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qi/Downloads/"/>
    </mc:Choice>
  </mc:AlternateContent>
  <xr:revisionPtr revIDLastSave="0" documentId="13_ncr:1_{9A9008E5-17FE-7649-8C9A-E53F2D5C0C81}" xr6:coauthVersionLast="47" xr6:coauthVersionMax="47" xr10:uidLastSave="{00000000-0000-0000-0000-000000000000}"/>
  <bookViews>
    <workbookView xWindow="1780" yWindow="-17720" windowWidth="27700" windowHeight="16180" activeTab="1" xr2:uid="{24EFFD57-6638-8941-8409-60E88EC3D14D}"/>
  </bookViews>
  <sheets>
    <sheet name="Cover" sheetId="2" r:id="rId1"/>
    <sheet name="Summary" sheetId="3" r:id="rId2"/>
    <sheet name="Models&gt;&gt;" sheetId="4" r:id="rId3"/>
    <sheet name="BSM Model" sheetId="5" r:id="rId4"/>
    <sheet name="Binomial Tree" sheetId="6" r:id="rId5"/>
    <sheet name="Monte Carlo" sheetId="7" r:id="rId6"/>
    <sheet name="Sensitivity &amp; Scenario" sheetId="8" r:id="rId7"/>
    <sheet name="Support&gt;&gt;" sheetId="9" r:id="rId8"/>
    <sheet name="Historical Prices" sheetId="10" r:id="rId9"/>
    <sheet name="Option Monitor" sheetId="11" r:id="rId10"/>
    <sheet name="Risk-Free Rate" sheetId="12" r:id="rId11"/>
    <sheet name="Dividend Yield" sheetId="13" r:id="rId12"/>
  </sheets>
  <definedNames>
    <definedName name="Ccy">#REF!</definedName>
    <definedName name="CIQWBGuid" localSheetId="8" hidden="1">"43aba1d9-ae53-479b-a9fc-5c41ec612ed6"</definedName>
    <definedName name="CIQWBGuid" localSheetId="9" hidden="1">"43aba1d9-ae53-479b-a9fc-5c41ec612ed6"</definedName>
    <definedName name="CIQWBGuid" hidden="1">"15cd9528-5c75-4151-a615-852becd3c4d9"</definedName>
    <definedName name="CIQWBInfo" localSheetId="8" hidden="1">"{ ""CIQVersion"":""9.50.2716.4594"" }"</definedName>
    <definedName name="CIQWBInfo" localSheetId="9" hidden="1">"{ ""CIQVersion"":""9.50.2716.4594"" }"</definedName>
    <definedName name="CIQWBInfo" hidden="1">"{ ""CIQVersion"":""9.47.1108.4092"" }"</definedName>
    <definedName name="Conv">#REF!</definedName>
    <definedName name="Discount_Rate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"07/28/2021 23:43:19"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F19" hidden="1">#REF!</definedName>
    <definedName name="IQRF20" hidden="1">#REF!</definedName>
    <definedName name="IQRF21" hidden="1">#REF!</definedName>
    <definedName name="_xlnm.Print_Area" localSheetId="4">'Binomial Tree'!$B$2:$DA$237</definedName>
    <definedName name="_xlnm.Print_Area" localSheetId="3">'BSM Model'!$B$2:$U$33</definedName>
    <definedName name="_xlnm.Print_Area" localSheetId="0">Cover!$B$2:$G$20</definedName>
    <definedName name="_xlnm.Print_Area" localSheetId="5">'Monte Carlo'!$B$2:$L$10025</definedName>
    <definedName name="_xlnm.Print_Area" localSheetId="6">'Sensitivity &amp; Scenario'!$B$2:$O$35</definedName>
    <definedName name="_xlnm.Print_Area" localSheetId="1">Summary!$B$2:$F$22</definedName>
    <definedName name="QFour">#REF!</definedName>
    <definedName name="Scenario">#REF!</definedName>
    <definedName name="SharePrice">#REF!</definedName>
    <definedName name="solver_eng" localSheetId="6" hidden="1">1</definedName>
    <definedName name="solver_lin" localSheetId="6" hidden="1">2</definedName>
    <definedName name="solver_neg" localSheetId="6" hidden="1">1</definedName>
    <definedName name="solver_num" localSheetId="6" hidden="1">0</definedName>
    <definedName name="solver_opt" localSheetId="6" hidden="1">'Sensitivity &amp; Scenario'!$D$6</definedName>
    <definedName name="solver_typ" localSheetId="6" hidden="1">1</definedName>
    <definedName name="solver_val" localSheetId="6" hidden="1">0</definedName>
    <definedName name="solver_ver" localSheetId="6" hidden="1">2</definedName>
    <definedName name="Tax">#REF!</definedName>
    <definedName name="Tax_Rate">#REF!</definedName>
    <definedName name="WACC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8" i="10" l="1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E77" i="10" s="1"/>
  <c r="F77" i="10" s="1"/>
  <c r="D82" i="10"/>
  <c r="D81" i="10"/>
  <c r="D80" i="10"/>
  <c r="E79" i="10" s="1"/>
  <c r="F79" i="10" s="1"/>
  <c r="D79" i="10"/>
  <c r="E78" i="10"/>
  <c r="F78" i="10" s="1"/>
  <c r="D78" i="10"/>
  <c r="D77" i="10"/>
  <c r="E76" i="10"/>
  <c r="F76" i="10" s="1"/>
  <c r="D76" i="10"/>
  <c r="E75" i="10" s="1"/>
  <c r="F75" i="10" s="1"/>
  <c r="D75" i="10"/>
  <c r="E74" i="10"/>
  <c r="F74" i="10" s="1"/>
  <c r="D74" i="10"/>
  <c r="D73" i="10"/>
  <c r="E73" i="10" s="1"/>
  <c r="F73" i="10" s="1"/>
  <c r="E72" i="10"/>
  <c r="F72" i="10" s="1"/>
  <c r="D72" i="10"/>
  <c r="D71" i="10"/>
  <c r="E71" i="10" s="1"/>
  <c r="F71" i="10" s="1"/>
  <c r="E70" i="10"/>
  <c r="F70" i="10" s="1"/>
  <c r="D70" i="10"/>
  <c r="D69" i="10"/>
  <c r="E68" i="10"/>
  <c r="F68" i="10" s="1"/>
  <c r="D68" i="10"/>
  <c r="D67" i="10"/>
  <c r="D66" i="10"/>
  <c r="D65" i="10"/>
  <c r="D64" i="10"/>
  <c r="D63" i="10"/>
  <c r="E62" i="10"/>
  <c r="F62" i="10" s="1"/>
  <c r="D62" i="10"/>
  <c r="D61" i="10"/>
  <c r="D60" i="10"/>
  <c r="D59" i="10"/>
  <c r="D58" i="10"/>
  <c r="D57" i="10"/>
  <c r="D56" i="10"/>
  <c r="D55" i="10"/>
  <c r="D54" i="10"/>
  <c r="D53" i="10"/>
  <c r="E52" i="10"/>
  <c r="F52" i="10" s="1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E24" i="10"/>
  <c r="F24" i="10" s="1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K32" i="8"/>
  <c r="M24" i="8"/>
  <c r="K24" i="8"/>
  <c r="H24" i="8"/>
  <c r="N14" i="8"/>
  <c r="M14" i="8"/>
  <c r="L14" i="8"/>
  <c r="K14" i="8"/>
  <c r="J14" i="8"/>
  <c r="I14" i="8"/>
  <c r="H14" i="8"/>
  <c r="G14" i="8"/>
  <c r="F14" i="8"/>
  <c r="E14" i="8"/>
  <c r="D14" i="8"/>
  <c r="N13" i="8"/>
  <c r="M13" i="8"/>
  <c r="L13" i="8"/>
  <c r="K13" i="8"/>
  <c r="J13" i="8"/>
  <c r="I13" i="8"/>
  <c r="H13" i="8"/>
  <c r="G13" i="8"/>
  <c r="F13" i="8"/>
  <c r="E13" i="8"/>
  <c r="D13" i="8"/>
  <c r="N12" i="8"/>
  <c r="M12" i="8"/>
  <c r="L12" i="8"/>
  <c r="K12" i="8"/>
  <c r="J12" i="8"/>
  <c r="I12" i="8"/>
  <c r="H12" i="8"/>
  <c r="G12" i="8"/>
  <c r="F12" i="8"/>
  <c r="E12" i="8"/>
  <c r="D12" i="8"/>
  <c r="N11" i="8"/>
  <c r="M11" i="8"/>
  <c r="L11" i="8"/>
  <c r="K11" i="8"/>
  <c r="J11" i="8"/>
  <c r="I11" i="8"/>
  <c r="H11" i="8"/>
  <c r="G11" i="8"/>
  <c r="F11" i="8"/>
  <c r="E11" i="8"/>
  <c r="D11" i="8"/>
  <c r="N10" i="8"/>
  <c r="M10" i="8"/>
  <c r="L10" i="8"/>
  <c r="K10" i="8"/>
  <c r="J10" i="8"/>
  <c r="I10" i="8"/>
  <c r="H10" i="8"/>
  <c r="G10" i="8"/>
  <c r="F10" i="8"/>
  <c r="E10" i="8"/>
  <c r="D10" i="8"/>
  <c r="N9" i="8"/>
  <c r="M9" i="8"/>
  <c r="L9" i="8"/>
  <c r="K9" i="8"/>
  <c r="J9" i="8"/>
  <c r="I9" i="8"/>
  <c r="H9" i="8"/>
  <c r="G9" i="8"/>
  <c r="F9" i="8"/>
  <c r="E9" i="8"/>
  <c r="D9" i="8"/>
  <c r="N8" i="8"/>
  <c r="M8" i="8"/>
  <c r="L8" i="8"/>
  <c r="K8" i="8"/>
  <c r="J8" i="8"/>
  <c r="I8" i="8"/>
  <c r="H8" i="8"/>
  <c r="G8" i="8"/>
  <c r="F8" i="8"/>
  <c r="E8" i="8"/>
  <c r="D8" i="8"/>
  <c r="N7" i="8"/>
  <c r="M7" i="8"/>
  <c r="L7" i="8"/>
  <c r="K7" i="8"/>
  <c r="J7" i="8"/>
  <c r="I7" i="8"/>
  <c r="H7" i="8"/>
  <c r="G7" i="8"/>
  <c r="F7" i="8"/>
  <c r="E7" i="8"/>
  <c r="D7" i="8"/>
  <c r="N6" i="8"/>
  <c r="M6" i="8"/>
  <c r="L6" i="8"/>
  <c r="K6" i="8"/>
  <c r="J6" i="8"/>
  <c r="I6" i="8"/>
  <c r="H6" i="8"/>
  <c r="G6" i="8"/>
  <c r="F6" i="8"/>
  <c r="E6" i="8"/>
  <c r="D6" i="8"/>
  <c r="N5" i="8"/>
  <c r="M5" i="8"/>
  <c r="L5" i="8"/>
  <c r="K5" i="8"/>
  <c r="J5" i="8"/>
  <c r="I5" i="8"/>
  <c r="H5" i="8"/>
  <c r="G5" i="8"/>
  <c r="F5" i="8"/>
  <c r="E5" i="8"/>
  <c r="D10024" i="7"/>
  <c r="D10023" i="7"/>
  <c r="D10022" i="7"/>
  <c r="D10021" i="7"/>
  <c r="D10020" i="7"/>
  <c r="D10019" i="7"/>
  <c r="D10018" i="7"/>
  <c r="D10017" i="7"/>
  <c r="D10016" i="7"/>
  <c r="D10015" i="7"/>
  <c r="D10014" i="7"/>
  <c r="D10013" i="7"/>
  <c r="D10012" i="7"/>
  <c r="D10011" i="7"/>
  <c r="D10010" i="7"/>
  <c r="D10009" i="7"/>
  <c r="D10008" i="7"/>
  <c r="D10007" i="7"/>
  <c r="D10006" i="7"/>
  <c r="D10005" i="7"/>
  <c r="D10004" i="7"/>
  <c r="D10003" i="7"/>
  <c r="D10002" i="7"/>
  <c r="D10001" i="7"/>
  <c r="D10000" i="7"/>
  <c r="D9999" i="7"/>
  <c r="D9998" i="7"/>
  <c r="D9997" i="7"/>
  <c r="D9996" i="7"/>
  <c r="D9995" i="7"/>
  <c r="D9994" i="7"/>
  <c r="D9993" i="7"/>
  <c r="D9992" i="7"/>
  <c r="D9991" i="7"/>
  <c r="D9990" i="7"/>
  <c r="D9989" i="7"/>
  <c r="D9988" i="7"/>
  <c r="D9987" i="7"/>
  <c r="D9986" i="7"/>
  <c r="D9985" i="7"/>
  <c r="D9984" i="7"/>
  <c r="D9983" i="7"/>
  <c r="D9982" i="7"/>
  <c r="D9981" i="7"/>
  <c r="D9980" i="7"/>
  <c r="D9979" i="7"/>
  <c r="D9978" i="7"/>
  <c r="D9977" i="7"/>
  <c r="D9976" i="7"/>
  <c r="D9975" i="7"/>
  <c r="D9974" i="7"/>
  <c r="D9973" i="7"/>
  <c r="D9972" i="7"/>
  <c r="D9971" i="7"/>
  <c r="D9970" i="7"/>
  <c r="D9969" i="7"/>
  <c r="D9968" i="7"/>
  <c r="D9967" i="7"/>
  <c r="D9966" i="7"/>
  <c r="D9965" i="7"/>
  <c r="D9964" i="7"/>
  <c r="D9963" i="7"/>
  <c r="D9962" i="7"/>
  <c r="D9961" i="7"/>
  <c r="D9960" i="7"/>
  <c r="D9959" i="7"/>
  <c r="D9958" i="7"/>
  <c r="D9957" i="7"/>
  <c r="D9956" i="7"/>
  <c r="D9955" i="7"/>
  <c r="D9954" i="7"/>
  <c r="D9953" i="7"/>
  <c r="D9952" i="7"/>
  <c r="D9951" i="7"/>
  <c r="D9950" i="7"/>
  <c r="D9949" i="7"/>
  <c r="D9948" i="7"/>
  <c r="D9947" i="7"/>
  <c r="D9946" i="7"/>
  <c r="D9945" i="7"/>
  <c r="D9944" i="7"/>
  <c r="D9943" i="7"/>
  <c r="D9942" i="7"/>
  <c r="D9941" i="7"/>
  <c r="D9940" i="7"/>
  <c r="D9939" i="7"/>
  <c r="D9938" i="7"/>
  <c r="D9937" i="7"/>
  <c r="D9936" i="7"/>
  <c r="D9935" i="7"/>
  <c r="D9934" i="7"/>
  <c r="D9933" i="7"/>
  <c r="D9932" i="7"/>
  <c r="D9931" i="7"/>
  <c r="D9930" i="7"/>
  <c r="D9929" i="7"/>
  <c r="D9928" i="7"/>
  <c r="D9927" i="7"/>
  <c r="D9926" i="7"/>
  <c r="D9925" i="7"/>
  <c r="D9924" i="7"/>
  <c r="D9923" i="7"/>
  <c r="D9922" i="7"/>
  <c r="D9921" i="7"/>
  <c r="D9920" i="7"/>
  <c r="D9919" i="7"/>
  <c r="D9918" i="7"/>
  <c r="D9917" i="7"/>
  <c r="D9916" i="7"/>
  <c r="D9915" i="7"/>
  <c r="D9914" i="7"/>
  <c r="D9913" i="7"/>
  <c r="D9912" i="7"/>
  <c r="D9911" i="7"/>
  <c r="D9910" i="7"/>
  <c r="D9909" i="7"/>
  <c r="D9908" i="7"/>
  <c r="D9907" i="7"/>
  <c r="D9906" i="7"/>
  <c r="D9905" i="7"/>
  <c r="D9904" i="7"/>
  <c r="D9903" i="7"/>
  <c r="D9902" i="7"/>
  <c r="D9901" i="7"/>
  <c r="D9900" i="7"/>
  <c r="D9899" i="7"/>
  <c r="D9898" i="7"/>
  <c r="D9897" i="7"/>
  <c r="D9896" i="7"/>
  <c r="D9895" i="7"/>
  <c r="D9894" i="7"/>
  <c r="D9893" i="7"/>
  <c r="D9892" i="7"/>
  <c r="D9891" i="7"/>
  <c r="D9890" i="7"/>
  <c r="D9889" i="7"/>
  <c r="D9888" i="7"/>
  <c r="D9887" i="7"/>
  <c r="D9886" i="7"/>
  <c r="D9885" i="7"/>
  <c r="D9884" i="7"/>
  <c r="D9883" i="7"/>
  <c r="D9882" i="7"/>
  <c r="D9881" i="7"/>
  <c r="D9880" i="7"/>
  <c r="D9879" i="7"/>
  <c r="D9878" i="7"/>
  <c r="D9877" i="7"/>
  <c r="D9876" i="7"/>
  <c r="D9875" i="7"/>
  <c r="D9874" i="7"/>
  <c r="D9873" i="7"/>
  <c r="D9872" i="7"/>
  <c r="D9871" i="7"/>
  <c r="D9870" i="7"/>
  <c r="D9869" i="7"/>
  <c r="D9868" i="7"/>
  <c r="D9867" i="7"/>
  <c r="D9866" i="7"/>
  <c r="D9865" i="7"/>
  <c r="D9864" i="7"/>
  <c r="D9863" i="7"/>
  <c r="D9862" i="7"/>
  <c r="D9861" i="7"/>
  <c r="D9860" i="7"/>
  <c r="D9859" i="7"/>
  <c r="D9858" i="7"/>
  <c r="D9857" i="7"/>
  <c r="D9856" i="7"/>
  <c r="D9855" i="7"/>
  <c r="D9854" i="7"/>
  <c r="D9853" i="7"/>
  <c r="D9852" i="7"/>
  <c r="D9851" i="7"/>
  <c r="D9850" i="7"/>
  <c r="D9849" i="7"/>
  <c r="D9848" i="7"/>
  <c r="D9847" i="7"/>
  <c r="D9846" i="7"/>
  <c r="D9845" i="7"/>
  <c r="D9844" i="7"/>
  <c r="D9843" i="7"/>
  <c r="D9842" i="7"/>
  <c r="D9841" i="7"/>
  <c r="D9840" i="7"/>
  <c r="D9839" i="7"/>
  <c r="D9838" i="7"/>
  <c r="D9837" i="7"/>
  <c r="D9836" i="7"/>
  <c r="D9835" i="7"/>
  <c r="D9834" i="7"/>
  <c r="D9833" i="7"/>
  <c r="D9832" i="7"/>
  <c r="D9831" i="7"/>
  <c r="D9830" i="7"/>
  <c r="D9829" i="7"/>
  <c r="D9828" i="7"/>
  <c r="D9827" i="7"/>
  <c r="D9826" i="7"/>
  <c r="D9825" i="7"/>
  <c r="D9824" i="7"/>
  <c r="D9823" i="7"/>
  <c r="D9822" i="7"/>
  <c r="D9821" i="7"/>
  <c r="D9820" i="7"/>
  <c r="D9819" i="7"/>
  <c r="D9818" i="7"/>
  <c r="D9817" i="7"/>
  <c r="D9816" i="7"/>
  <c r="D9815" i="7"/>
  <c r="D9814" i="7"/>
  <c r="D9813" i="7"/>
  <c r="D9812" i="7"/>
  <c r="D9811" i="7"/>
  <c r="D9810" i="7"/>
  <c r="D9809" i="7"/>
  <c r="D9808" i="7"/>
  <c r="D9807" i="7"/>
  <c r="D9806" i="7"/>
  <c r="D9805" i="7"/>
  <c r="D9804" i="7"/>
  <c r="D9803" i="7"/>
  <c r="D9802" i="7"/>
  <c r="D9801" i="7"/>
  <c r="D9800" i="7"/>
  <c r="D9799" i="7"/>
  <c r="D9798" i="7"/>
  <c r="D9797" i="7"/>
  <c r="D9796" i="7"/>
  <c r="D9795" i="7"/>
  <c r="D9794" i="7"/>
  <c r="D9793" i="7"/>
  <c r="D9792" i="7"/>
  <c r="D9791" i="7"/>
  <c r="D9790" i="7"/>
  <c r="D9789" i="7"/>
  <c r="D9788" i="7"/>
  <c r="D9787" i="7"/>
  <c r="D9786" i="7"/>
  <c r="D9785" i="7"/>
  <c r="D9784" i="7"/>
  <c r="D9783" i="7"/>
  <c r="D9782" i="7"/>
  <c r="D9781" i="7"/>
  <c r="D9780" i="7"/>
  <c r="D9779" i="7"/>
  <c r="D9778" i="7"/>
  <c r="D9777" i="7"/>
  <c r="D9776" i="7"/>
  <c r="D9775" i="7"/>
  <c r="D9774" i="7"/>
  <c r="D9773" i="7"/>
  <c r="D9772" i="7"/>
  <c r="D9771" i="7"/>
  <c r="D9770" i="7"/>
  <c r="D9769" i="7"/>
  <c r="D9768" i="7"/>
  <c r="D9767" i="7"/>
  <c r="D9766" i="7"/>
  <c r="D9765" i="7"/>
  <c r="D9764" i="7"/>
  <c r="D9763" i="7"/>
  <c r="D9762" i="7"/>
  <c r="D9761" i="7"/>
  <c r="D9760" i="7"/>
  <c r="D9759" i="7"/>
  <c r="D9758" i="7"/>
  <c r="D9757" i="7"/>
  <c r="D9756" i="7"/>
  <c r="D9755" i="7"/>
  <c r="D9754" i="7"/>
  <c r="D9753" i="7"/>
  <c r="D9752" i="7"/>
  <c r="D9751" i="7"/>
  <c r="D9750" i="7"/>
  <c r="D9749" i="7"/>
  <c r="D9748" i="7"/>
  <c r="D9747" i="7"/>
  <c r="D9746" i="7"/>
  <c r="D9745" i="7"/>
  <c r="D9744" i="7"/>
  <c r="D9743" i="7"/>
  <c r="D9742" i="7"/>
  <c r="D9741" i="7"/>
  <c r="D9740" i="7"/>
  <c r="D9739" i="7"/>
  <c r="D9738" i="7"/>
  <c r="D9737" i="7"/>
  <c r="D9736" i="7"/>
  <c r="D9735" i="7"/>
  <c r="D9734" i="7"/>
  <c r="D9733" i="7"/>
  <c r="D9732" i="7"/>
  <c r="D9731" i="7"/>
  <c r="D9730" i="7"/>
  <c r="D9729" i="7"/>
  <c r="D9728" i="7"/>
  <c r="D9727" i="7"/>
  <c r="D9726" i="7"/>
  <c r="D9725" i="7"/>
  <c r="D9724" i="7"/>
  <c r="D9723" i="7"/>
  <c r="D9722" i="7"/>
  <c r="D9721" i="7"/>
  <c r="D9720" i="7"/>
  <c r="D9719" i="7"/>
  <c r="D9718" i="7"/>
  <c r="D9717" i="7"/>
  <c r="D9716" i="7"/>
  <c r="D9715" i="7"/>
  <c r="D9714" i="7"/>
  <c r="D9713" i="7"/>
  <c r="D9712" i="7"/>
  <c r="D9711" i="7"/>
  <c r="D9710" i="7"/>
  <c r="D9709" i="7"/>
  <c r="D9708" i="7"/>
  <c r="D9707" i="7"/>
  <c r="D9706" i="7"/>
  <c r="D9705" i="7"/>
  <c r="D9704" i="7"/>
  <c r="D9703" i="7"/>
  <c r="D9702" i="7"/>
  <c r="D9701" i="7"/>
  <c r="D9700" i="7"/>
  <c r="D9699" i="7"/>
  <c r="D9698" i="7"/>
  <c r="D9697" i="7"/>
  <c r="D9696" i="7"/>
  <c r="D9695" i="7"/>
  <c r="D9694" i="7"/>
  <c r="D9693" i="7"/>
  <c r="D9692" i="7"/>
  <c r="D9691" i="7"/>
  <c r="D9690" i="7"/>
  <c r="D9689" i="7"/>
  <c r="D9688" i="7"/>
  <c r="D9687" i="7"/>
  <c r="D9686" i="7"/>
  <c r="D9685" i="7"/>
  <c r="D9684" i="7"/>
  <c r="D9683" i="7"/>
  <c r="D9682" i="7"/>
  <c r="D9681" i="7"/>
  <c r="D9680" i="7"/>
  <c r="D9679" i="7"/>
  <c r="D9678" i="7"/>
  <c r="D9677" i="7"/>
  <c r="D9676" i="7"/>
  <c r="D9675" i="7"/>
  <c r="D9674" i="7"/>
  <c r="D9673" i="7"/>
  <c r="D9672" i="7"/>
  <c r="D9671" i="7"/>
  <c r="D9670" i="7"/>
  <c r="D9669" i="7"/>
  <c r="D9668" i="7"/>
  <c r="D9667" i="7"/>
  <c r="D9666" i="7"/>
  <c r="D9665" i="7"/>
  <c r="D9664" i="7"/>
  <c r="D9663" i="7"/>
  <c r="D9662" i="7"/>
  <c r="D9661" i="7"/>
  <c r="D9660" i="7"/>
  <c r="D9659" i="7"/>
  <c r="D9658" i="7"/>
  <c r="D9657" i="7"/>
  <c r="D9656" i="7"/>
  <c r="D9655" i="7"/>
  <c r="D9654" i="7"/>
  <c r="D9653" i="7"/>
  <c r="D9652" i="7"/>
  <c r="D9651" i="7"/>
  <c r="D9650" i="7"/>
  <c r="D9649" i="7"/>
  <c r="D9648" i="7"/>
  <c r="D9647" i="7"/>
  <c r="D9646" i="7"/>
  <c r="D9645" i="7"/>
  <c r="D9644" i="7"/>
  <c r="D9643" i="7"/>
  <c r="D9642" i="7"/>
  <c r="D9641" i="7"/>
  <c r="D9640" i="7"/>
  <c r="D9639" i="7"/>
  <c r="D9638" i="7"/>
  <c r="D9637" i="7"/>
  <c r="D9636" i="7"/>
  <c r="D9635" i="7"/>
  <c r="D9634" i="7"/>
  <c r="D9633" i="7"/>
  <c r="D9632" i="7"/>
  <c r="D9631" i="7"/>
  <c r="D9630" i="7"/>
  <c r="D9629" i="7"/>
  <c r="D9628" i="7"/>
  <c r="D9627" i="7"/>
  <c r="D9626" i="7"/>
  <c r="D9625" i="7"/>
  <c r="D9624" i="7"/>
  <c r="D9623" i="7"/>
  <c r="D9622" i="7"/>
  <c r="D9621" i="7"/>
  <c r="D9620" i="7"/>
  <c r="D9619" i="7"/>
  <c r="D9618" i="7"/>
  <c r="D9617" i="7"/>
  <c r="D9616" i="7"/>
  <c r="D9615" i="7"/>
  <c r="D9614" i="7"/>
  <c r="D9613" i="7"/>
  <c r="D9612" i="7"/>
  <c r="D9611" i="7"/>
  <c r="D9610" i="7"/>
  <c r="D9609" i="7"/>
  <c r="D9608" i="7"/>
  <c r="D9607" i="7"/>
  <c r="D9606" i="7"/>
  <c r="D9605" i="7"/>
  <c r="D9604" i="7"/>
  <c r="D9603" i="7"/>
  <c r="D9602" i="7"/>
  <c r="D9601" i="7"/>
  <c r="D9600" i="7"/>
  <c r="D9599" i="7"/>
  <c r="D9598" i="7"/>
  <c r="D9597" i="7"/>
  <c r="D9596" i="7"/>
  <c r="D9595" i="7"/>
  <c r="D9594" i="7"/>
  <c r="D9593" i="7"/>
  <c r="D9592" i="7"/>
  <c r="D9591" i="7"/>
  <c r="D9590" i="7"/>
  <c r="D9589" i="7"/>
  <c r="D9588" i="7"/>
  <c r="D9587" i="7"/>
  <c r="D9586" i="7"/>
  <c r="D9585" i="7"/>
  <c r="D9584" i="7"/>
  <c r="D9583" i="7"/>
  <c r="D9582" i="7"/>
  <c r="D9581" i="7"/>
  <c r="D9580" i="7"/>
  <c r="D9579" i="7"/>
  <c r="D9578" i="7"/>
  <c r="D9577" i="7"/>
  <c r="D9576" i="7"/>
  <c r="D9575" i="7"/>
  <c r="D9574" i="7"/>
  <c r="D9573" i="7"/>
  <c r="D9572" i="7"/>
  <c r="D9571" i="7"/>
  <c r="D9570" i="7"/>
  <c r="D9569" i="7"/>
  <c r="D9568" i="7"/>
  <c r="D9567" i="7"/>
  <c r="D9566" i="7"/>
  <c r="D9565" i="7"/>
  <c r="D9564" i="7"/>
  <c r="D9563" i="7"/>
  <c r="D9562" i="7"/>
  <c r="D9561" i="7"/>
  <c r="D9560" i="7"/>
  <c r="D9559" i="7"/>
  <c r="D9558" i="7"/>
  <c r="D9557" i="7"/>
  <c r="D9556" i="7"/>
  <c r="D9555" i="7"/>
  <c r="D9554" i="7"/>
  <c r="D9553" i="7"/>
  <c r="D9552" i="7"/>
  <c r="D9551" i="7"/>
  <c r="D9550" i="7"/>
  <c r="D9549" i="7"/>
  <c r="D9548" i="7"/>
  <c r="D9547" i="7"/>
  <c r="D9546" i="7"/>
  <c r="D9545" i="7"/>
  <c r="D9544" i="7"/>
  <c r="D9543" i="7"/>
  <c r="D9542" i="7"/>
  <c r="D9541" i="7"/>
  <c r="D9540" i="7"/>
  <c r="D9539" i="7"/>
  <c r="D9538" i="7"/>
  <c r="D9537" i="7"/>
  <c r="D9536" i="7"/>
  <c r="D9535" i="7"/>
  <c r="D9534" i="7"/>
  <c r="D9533" i="7"/>
  <c r="D9532" i="7"/>
  <c r="D9531" i="7"/>
  <c r="D9530" i="7"/>
  <c r="D9529" i="7"/>
  <c r="D9528" i="7"/>
  <c r="D9527" i="7"/>
  <c r="D9526" i="7"/>
  <c r="D9525" i="7"/>
  <c r="D9524" i="7"/>
  <c r="D9523" i="7"/>
  <c r="D9522" i="7"/>
  <c r="D9521" i="7"/>
  <c r="D9520" i="7"/>
  <c r="D9519" i="7"/>
  <c r="D9518" i="7"/>
  <c r="D9517" i="7"/>
  <c r="D9516" i="7"/>
  <c r="D9515" i="7"/>
  <c r="D9514" i="7"/>
  <c r="D9513" i="7"/>
  <c r="D9512" i="7"/>
  <c r="D9511" i="7"/>
  <c r="D9510" i="7"/>
  <c r="D9509" i="7"/>
  <c r="D9508" i="7"/>
  <c r="D9507" i="7"/>
  <c r="D9506" i="7"/>
  <c r="D9505" i="7"/>
  <c r="D9504" i="7"/>
  <c r="D9503" i="7"/>
  <c r="D9502" i="7"/>
  <c r="D9501" i="7"/>
  <c r="D9500" i="7"/>
  <c r="D9499" i="7"/>
  <c r="D9498" i="7"/>
  <c r="D9497" i="7"/>
  <c r="D9496" i="7"/>
  <c r="D9495" i="7"/>
  <c r="D9494" i="7"/>
  <c r="D9493" i="7"/>
  <c r="D9492" i="7"/>
  <c r="D9491" i="7"/>
  <c r="D9490" i="7"/>
  <c r="D9489" i="7"/>
  <c r="D9488" i="7"/>
  <c r="D9487" i="7"/>
  <c r="D9486" i="7"/>
  <c r="D9485" i="7"/>
  <c r="D9484" i="7"/>
  <c r="D9483" i="7"/>
  <c r="D9482" i="7"/>
  <c r="D9481" i="7"/>
  <c r="D9480" i="7"/>
  <c r="D9479" i="7"/>
  <c r="D9478" i="7"/>
  <c r="D9477" i="7"/>
  <c r="D9476" i="7"/>
  <c r="D9475" i="7"/>
  <c r="D9474" i="7"/>
  <c r="D9473" i="7"/>
  <c r="D9472" i="7"/>
  <c r="D9471" i="7"/>
  <c r="D9470" i="7"/>
  <c r="D9469" i="7"/>
  <c r="D9468" i="7"/>
  <c r="D9467" i="7"/>
  <c r="D9466" i="7"/>
  <c r="D9465" i="7"/>
  <c r="D9464" i="7"/>
  <c r="D9463" i="7"/>
  <c r="D9462" i="7"/>
  <c r="D9461" i="7"/>
  <c r="D9460" i="7"/>
  <c r="D9459" i="7"/>
  <c r="D9458" i="7"/>
  <c r="D9457" i="7"/>
  <c r="D9456" i="7"/>
  <c r="D9455" i="7"/>
  <c r="D9454" i="7"/>
  <c r="D9453" i="7"/>
  <c r="D9452" i="7"/>
  <c r="D9451" i="7"/>
  <c r="D9450" i="7"/>
  <c r="D9449" i="7"/>
  <c r="D9448" i="7"/>
  <c r="D9447" i="7"/>
  <c r="D9446" i="7"/>
  <c r="D9445" i="7"/>
  <c r="D9444" i="7"/>
  <c r="D9443" i="7"/>
  <c r="D9442" i="7"/>
  <c r="D9441" i="7"/>
  <c r="D9440" i="7"/>
  <c r="D9439" i="7"/>
  <c r="D9438" i="7"/>
  <c r="D9437" i="7"/>
  <c r="D9436" i="7"/>
  <c r="D9435" i="7"/>
  <c r="D9434" i="7"/>
  <c r="D9433" i="7"/>
  <c r="D9432" i="7"/>
  <c r="D9431" i="7"/>
  <c r="D9430" i="7"/>
  <c r="D9429" i="7"/>
  <c r="D9428" i="7"/>
  <c r="D9427" i="7"/>
  <c r="D9426" i="7"/>
  <c r="D9425" i="7"/>
  <c r="D9424" i="7"/>
  <c r="D9423" i="7"/>
  <c r="D9422" i="7"/>
  <c r="D9421" i="7"/>
  <c r="D9420" i="7"/>
  <c r="D9419" i="7"/>
  <c r="D9418" i="7"/>
  <c r="D9417" i="7"/>
  <c r="D9416" i="7"/>
  <c r="D9415" i="7"/>
  <c r="D9414" i="7"/>
  <c r="D9413" i="7"/>
  <c r="D9412" i="7"/>
  <c r="D9411" i="7"/>
  <c r="D9410" i="7"/>
  <c r="D9409" i="7"/>
  <c r="D9408" i="7"/>
  <c r="D9407" i="7"/>
  <c r="D9406" i="7"/>
  <c r="D9405" i="7"/>
  <c r="D9404" i="7"/>
  <c r="D9403" i="7"/>
  <c r="D9402" i="7"/>
  <c r="D9401" i="7"/>
  <c r="D9400" i="7"/>
  <c r="D9399" i="7"/>
  <c r="D9398" i="7"/>
  <c r="D9397" i="7"/>
  <c r="D9396" i="7"/>
  <c r="D9395" i="7"/>
  <c r="D9394" i="7"/>
  <c r="D9393" i="7"/>
  <c r="D9392" i="7"/>
  <c r="D9391" i="7"/>
  <c r="D9390" i="7"/>
  <c r="D9389" i="7"/>
  <c r="D9388" i="7"/>
  <c r="D9387" i="7"/>
  <c r="D9386" i="7"/>
  <c r="D9385" i="7"/>
  <c r="D9384" i="7"/>
  <c r="D9383" i="7"/>
  <c r="D9382" i="7"/>
  <c r="D9381" i="7"/>
  <c r="D9380" i="7"/>
  <c r="D9379" i="7"/>
  <c r="D9378" i="7"/>
  <c r="D9377" i="7"/>
  <c r="D9376" i="7"/>
  <c r="D9375" i="7"/>
  <c r="D9374" i="7"/>
  <c r="D9373" i="7"/>
  <c r="D9372" i="7"/>
  <c r="D9371" i="7"/>
  <c r="D9370" i="7"/>
  <c r="D9369" i="7"/>
  <c r="D9368" i="7"/>
  <c r="D9367" i="7"/>
  <c r="D9366" i="7"/>
  <c r="D9365" i="7"/>
  <c r="D9364" i="7"/>
  <c r="D9363" i="7"/>
  <c r="D9362" i="7"/>
  <c r="D9361" i="7"/>
  <c r="D9360" i="7"/>
  <c r="D9359" i="7"/>
  <c r="D9358" i="7"/>
  <c r="D9357" i="7"/>
  <c r="D9356" i="7"/>
  <c r="D9355" i="7"/>
  <c r="D9354" i="7"/>
  <c r="D9353" i="7"/>
  <c r="D9352" i="7"/>
  <c r="D9351" i="7"/>
  <c r="D9350" i="7"/>
  <c r="D9349" i="7"/>
  <c r="D9348" i="7"/>
  <c r="D9347" i="7"/>
  <c r="D9346" i="7"/>
  <c r="D9345" i="7"/>
  <c r="D9344" i="7"/>
  <c r="D9343" i="7"/>
  <c r="D9342" i="7"/>
  <c r="D9341" i="7"/>
  <c r="D9340" i="7"/>
  <c r="D9339" i="7"/>
  <c r="D9338" i="7"/>
  <c r="D9337" i="7"/>
  <c r="D9336" i="7"/>
  <c r="D9335" i="7"/>
  <c r="D9334" i="7"/>
  <c r="D9333" i="7"/>
  <c r="D9332" i="7"/>
  <c r="D9331" i="7"/>
  <c r="D9330" i="7"/>
  <c r="D9329" i="7"/>
  <c r="D9328" i="7"/>
  <c r="D9327" i="7"/>
  <c r="D9326" i="7"/>
  <c r="D9325" i="7"/>
  <c r="D9324" i="7"/>
  <c r="D9323" i="7"/>
  <c r="D9322" i="7"/>
  <c r="D9321" i="7"/>
  <c r="D9320" i="7"/>
  <c r="D9319" i="7"/>
  <c r="D9318" i="7"/>
  <c r="D9317" i="7"/>
  <c r="D9316" i="7"/>
  <c r="D9315" i="7"/>
  <c r="D9314" i="7"/>
  <c r="D9313" i="7"/>
  <c r="D9312" i="7"/>
  <c r="D9311" i="7"/>
  <c r="D9310" i="7"/>
  <c r="D9309" i="7"/>
  <c r="D9308" i="7"/>
  <c r="D9307" i="7"/>
  <c r="D9306" i="7"/>
  <c r="D9305" i="7"/>
  <c r="D9304" i="7"/>
  <c r="D9303" i="7"/>
  <c r="D9302" i="7"/>
  <c r="D9301" i="7"/>
  <c r="D9300" i="7"/>
  <c r="D9299" i="7"/>
  <c r="D9298" i="7"/>
  <c r="D9297" i="7"/>
  <c r="D9296" i="7"/>
  <c r="D9295" i="7"/>
  <c r="D9294" i="7"/>
  <c r="D9293" i="7"/>
  <c r="D9292" i="7"/>
  <c r="D9291" i="7"/>
  <c r="D9290" i="7"/>
  <c r="D9289" i="7"/>
  <c r="D9288" i="7"/>
  <c r="D9287" i="7"/>
  <c r="D9286" i="7"/>
  <c r="D9285" i="7"/>
  <c r="D9284" i="7"/>
  <c r="D9283" i="7"/>
  <c r="D9282" i="7"/>
  <c r="D9281" i="7"/>
  <c r="D9280" i="7"/>
  <c r="D9279" i="7"/>
  <c r="D9278" i="7"/>
  <c r="D9277" i="7"/>
  <c r="D9276" i="7"/>
  <c r="D9275" i="7"/>
  <c r="D9274" i="7"/>
  <c r="D9273" i="7"/>
  <c r="D9272" i="7"/>
  <c r="D9271" i="7"/>
  <c r="D9270" i="7"/>
  <c r="D9269" i="7"/>
  <c r="D9268" i="7"/>
  <c r="D9267" i="7"/>
  <c r="D9266" i="7"/>
  <c r="D9265" i="7"/>
  <c r="D9264" i="7"/>
  <c r="D9263" i="7"/>
  <c r="D9262" i="7"/>
  <c r="D9261" i="7"/>
  <c r="D9260" i="7"/>
  <c r="D9259" i="7"/>
  <c r="D9258" i="7"/>
  <c r="D9257" i="7"/>
  <c r="D9256" i="7"/>
  <c r="D9255" i="7"/>
  <c r="D9254" i="7"/>
  <c r="D9253" i="7"/>
  <c r="D9252" i="7"/>
  <c r="D9251" i="7"/>
  <c r="D9250" i="7"/>
  <c r="D9249" i="7"/>
  <c r="D9248" i="7"/>
  <c r="D9247" i="7"/>
  <c r="D9246" i="7"/>
  <c r="D9245" i="7"/>
  <c r="D9244" i="7"/>
  <c r="D9243" i="7"/>
  <c r="D9242" i="7"/>
  <c r="D9241" i="7"/>
  <c r="D9240" i="7"/>
  <c r="D9239" i="7"/>
  <c r="D9238" i="7"/>
  <c r="D9237" i="7"/>
  <c r="D9236" i="7"/>
  <c r="D9235" i="7"/>
  <c r="D9234" i="7"/>
  <c r="D9233" i="7"/>
  <c r="D9232" i="7"/>
  <c r="D9231" i="7"/>
  <c r="D9230" i="7"/>
  <c r="D9229" i="7"/>
  <c r="D9228" i="7"/>
  <c r="D9227" i="7"/>
  <c r="D9226" i="7"/>
  <c r="D9225" i="7"/>
  <c r="D9224" i="7"/>
  <c r="D9223" i="7"/>
  <c r="D9222" i="7"/>
  <c r="D9221" i="7"/>
  <c r="D9220" i="7"/>
  <c r="D9219" i="7"/>
  <c r="D9218" i="7"/>
  <c r="D9217" i="7"/>
  <c r="D9216" i="7"/>
  <c r="D9215" i="7"/>
  <c r="D9214" i="7"/>
  <c r="D9213" i="7"/>
  <c r="D9212" i="7"/>
  <c r="D9211" i="7"/>
  <c r="D9210" i="7"/>
  <c r="D9209" i="7"/>
  <c r="D9208" i="7"/>
  <c r="D9207" i="7"/>
  <c r="D9206" i="7"/>
  <c r="D9205" i="7"/>
  <c r="D9204" i="7"/>
  <c r="D9203" i="7"/>
  <c r="D9202" i="7"/>
  <c r="D9201" i="7"/>
  <c r="D9200" i="7"/>
  <c r="D9199" i="7"/>
  <c r="D9198" i="7"/>
  <c r="D9197" i="7"/>
  <c r="D9196" i="7"/>
  <c r="D9195" i="7"/>
  <c r="D9194" i="7"/>
  <c r="D9193" i="7"/>
  <c r="D9192" i="7"/>
  <c r="D9191" i="7"/>
  <c r="D9190" i="7"/>
  <c r="D9189" i="7"/>
  <c r="D9188" i="7"/>
  <c r="D9187" i="7"/>
  <c r="D9186" i="7"/>
  <c r="D9185" i="7"/>
  <c r="D9184" i="7"/>
  <c r="D9183" i="7"/>
  <c r="D9182" i="7"/>
  <c r="D9181" i="7"/>
  <c r="D9180" i="7"/>
  <c r="D9179" i="7"/>
  <c r="D9178" i="7"/>
  <c r="D9177" i="7"/>
  <c r="D9176" i="7"/>
  <c r="D9175" i="7"/>
  <c r="D9174" i="7"/>
  <c r="D9173" i="7"/>
  <c r="D9172" i="7"/>
  <c r="D9171" i="7"/>
  <c r="D9170" i="7"/>
  <c r="D9169" i="7"/>
  <c r="D9168" i="7"/>
  <c r="D9167" i="7"/>
  <c r="D9166" i="7"/>
  <c r="D9165" i="7"/>
  <c r="D9164" i="7"/>
  <c r="D9163" i="7"/>
  <c r="D9162" i="7"/>
  <c r="D9161" i="7"/>
  <c r="D9160" i="7"/>
  <c r="D9159" i="7"/>
  <c r="D9158" i="7"/>
  <c r="D9157" i="7"/>
  <c r="D9156" i="7"/>
  <c r="D9155" i="7"/>
  <c r="D9154" i="7"/>
  <c r="D9153" i="7"/>
  <c r="D9152" i="7"/>
  <c r="D9151" i="7"/>
  <c r="D9150" i="7"/>
  <c r="D9149" i="7"/>
  <c r="D9148" i="7"/>
  <c r="D9147" i="7"/>
  <c r="D9146" i="7"/>
  <c r="D9145" i="7"/>
  <c r="D9144" i="7"/>
  <c r="D9143" i="7"/>
  <c r="D9142" i="7"/>
  <c r="D9141" i="7"/>
  <c r="D9140" i="7"/>
  <c r="D9139" i="7"/>
  <c r="D9138" i="7"/>
  <c r="D9137" i="7"/>
  <c r="D9136" i="7"/>
  <c r="D9135" i="7"/>
  <c r="D9134" i="7"/>
  <c r="D9133" i="7"/>
  <c r="D9132" i="7"/>
  <c r="D9131" i="7"/>
  <c r="D9130" i="7"/>
  <c r="D9129" i="7"/>
  <c r="D9128" i="7"/>
  <c r="D9127" i="7"/>
  <c r="D9126" i="7"/>
  <c r="D9125" i="7"/>
  <c r="D9124" i="7"/>
  <c r="D9123" i="7"/>
  <c r="D9122" i="7"/>
  <c r="D9121" i="7"/>
  <c r="D9120" i="7"/>
  <c r="D9119" i="7"/>
  <c r="D9118" i="7"/>
  <c r="D9117" i="7"/>
  <c r="D9116" i="7"/>
  <c r="D9115" i="7"/>
  <c r="D9114" i="7"/>
  <c r="D9113" i="7"/>
  <c r="D9112" i="7"/>
  <c r="D9111" i="7"/>
  <c r="D9110" i="7"/>
  <c r="D9109" i="7"/>
  <c r="D9108" i="7"/>
  <c r="D9107" i="7"/>
  <c r="D9106" i="7"/>
  <c r="D9105" i="7"/>
  <c r="D9104" i="7"/>
  <c r="D9103" i="7"/>
  <c r="D9102" i="7"/>
  <c r="D9101" i="7"/>
  <c r="D9100" i="7"/>
  <c r="D9099" i="7"/>
  <c r="D9098" i="7"/>
  <c r="D9097" i="7"/>
  <c r="D9096" i="7"/>
  <c r="D9095" i="7"/>
  <c r="D9094" i="7"/>
  <c r="D9093" i="7"/>
  <c r="D9092" i="7"/>
  <c r="D9091" i="7"/>
  <c r="D9090" i="7"/>
  <c r="D9089" i="7"/>
  <c r="D9088" i="7"/>
  <c r="D9087" i="7"/>
  <c r="D9086" i="7"/>
  <c r="D9085" i="7"/>
  <c r="D9084" i="7"/>
  <c r="D9083" i="7"/>
  <c r="D9082" i="7"/>
  <c r="D9081" i="7"/>
  <c r="D9080" i="7"/>
  <c r="D9079" i="7"/>
  <c r="D9078" i="7"/>
  <c r="D9077" i="7"/>
  <c r="D9076" i="7"/>
  <c r="D9075" i="7"/>
  <c r="D9074" i="7"/>
  <c r="D9073" i="7"/>
  <c r="D9072" i="7"/>
  <c r="D9071" i="7"/>
  <c r="D9070" i="7"/>
  <c r="D9069" i="7"/>
  <c r="D9068" i="7"/>
  <c r="D9067" i="7"/>
  <c r="D9066" i="7"/>
  <c r="D9065" i="7"/>
  <c r="D9064" i="7"/>
  <c r="D9063" i="7"/>
  <c r="D9062" i="7"/>
  <c r="D9061" i="7"/>
  <c r="D9060" i="7"/>
  <c r="D9059" i="7"/>
  <c r="D9058" i="7"/>
  <c r="D9057" i="7"/>
  <c r="D9056" i="7"/>
  <c r="D9055" i="7"/>
  <c r="D9054" i="7"/>
  <c r="D9053" i="7"/>
  <c r="D9052" i="7"/>
  <c r="D9051" i="7"/>
  <c r="D9050" i="7"/>
  <c r="D9049" i="7"/>
  <c r="D9048" i="7"/>
  <c r="D9047" i="7"/>
  <c r="D9046" i="7"/>
  <c r="D9045" i="7"/>
  <c r="D9044" i="7"/>
  <c r="D9043" i="7"/>
  <c r="D9042" i="7"/>
  <c r="D9041" i="7"/>
  <c r="D9040" i="7"/>
  <c r="D9039" i="7"/>
  <c r="D9038" i="7"/>
  <c r="D9037" i="7"/>
  <c r="D9036" i="7"/>
  <c r="D9035" i="7"/>
  <c r="D9034" i="7"/>
  <c r="D9033" i="7"/>
  <c r="D9032" i="7"/>
  <c r="D9031" i="7"/>
  <c r="D9030" i="7"/>
  <c r="D9029" i="7"/>
  <c r="D9028" i="7"/>
  <c r="D9027" i="7"/>
  <c r="D9026" i="7"/>
  <c r="D9025" i="7"/>
  <c r="D9024" i="7"/>
  <c r="D9023" i="7"/>
  <c r="D9022" i="7"/>
  <c r="D9021" i="7"/>
  <c r="D9020" i="7"/>
  <c r="D9019" i="7"/>
  <c r="D9018" i="7"/>
  <c r="D9017" i="7"/>
  <c r="D9016" i="7"/>
  <c r="D9015" i="7"/>
  <c r="D9014" i="7"/>
  <c r="D9013" i="7"/>
  <c r="D9012" i="7"/>
  <c r="D9011" i="7"/>
  <c r="D9010" i="7"/>
  <c r="D9009" i="7"/>
  <c r="D9008" i="7"/>
  <c r="D9007" i="7"/>
  <c r="D9006" i="7"/>
  <c r="D9005" i="7"/>
  <c r="D9004" i="7"/>
  <c r="D9003" i="7"/>
  <c r="D9002" i="7"/>
  <c r="D9001" i="7"/>
  <c r="D9000" i="7"/>
  <c r="D8999" i="7"/>
  <c r="D8998" i="7"/>
  <c r="D8997" i="7"/>
  <c r="D8996" i="7"/>
  <c r="D8995" i="7"/>
  <c r="D8994" i="7"/>
  <c r="D8993" i="7"/>
  <c r="D8992" i="7"/>
  <c r="D8991" i="7"/>
  <c r="D8990" i="7"/>
  <c r="D8989" i="7"/>
  <c r="D8988" i="7"/>
  <c r="D8987" i="7"/>
  <c r="D8986" i="7"/>
  <c r="D8985" i="7"/>
  <c r="D8984" i="7"/>
  <c r="D8983" i="7"/>
  <c r="D8982" i="7"/>
  <c r="D8981" i="7"/>
  <c r="D8980" i="7"/>
  <c r="D8979" i="7"/>
  <c r="D8978" i="7"/>
  <c r="D8977" i="7"/>
  <c r="D8976" i="7"/>
  <c r="D8975" i="7"/>
  <c r="D8974" i="7"/>
  <c r="D8973" i="7"/>
  <c r="D8972" i="7"/>
  <c r="D8971" i="7"/>
  <c r="D8970" i="7"/>
  <c r="D8969" i="7"/>
  <c r="D8968" i="7"/>
  <c r="D8967" i="7"/>
  <c r="D8966" i="7"/>
  <c r="D8965" i="7"/>
  <c r="D8964" i="7"/>
  <c r="D8963" i="7"/>
  <c r="D8962" i="7"/>
  <c r="D8961" i="7"/>
  <c r="D8960" i="7"/>
  <c r="D8959" i="7"/>
  <c r="D8958" i="7"/>
  <c r="D8957" i="7"/>
  <c r="D8956" i="7"/>
  <c r="D8955" i="7"/>
  <c r="D8954" i="7"/>
  <c r="D8953" i="7"/>
  <c r="D8952" i="7"/>
  <c r="D8951" i="7"/>
  <c r="D8950" i="7"/>
  <c r="D8949" i="7"/>
  <c r="D8948" i="7"/>
  <c r="D8947" i="7"/>
  <c r="D8946" i="7"/>
  <c r="D8945" i="7"/>
  <c r="D8944" i="7"/>
  <c r="D8943" i="7"/>
  <c r="D8942" i="7"/>
  <c r="D8941" i="7"/>
  <c r="D8940" i="7"/>
  <c r="D8939" i="7"/>
  <c r="D8938" i="7"/>
  <c r="D8937" i="7"/>
  <c r="D8936" i="7"/>
  <c r="D8935" i="7"/>
  <c r="D8934" i="7"/>
  <c r="D8933" i="7"/>
  <c r="D8932" i="7"/>
  <c r="D8931" i="7"/>
  <c r="D8930" i="7"/>
  <c r="D8929" i="7"/>
  <c r="D8928" i="7"/>
  <c r="D8927" i="7"/>
  <c r="D8926" i="7"/>
  <c r="D8925" i="7"/>
  <c r="D8924" i="7"/>
  <c r="D8923" i="7"/>
  <c r="D8922" i="7"/>
  <c r="D8921" i="7"/>
  <c r="D8920" i="7"/>
  <c r="D8919" i="7"/>
  <c r="D8918" i="7"/>
  <c r="D8917" i="7"/>
  <c r="D8916" i="7"/>
  <c r="D8915" i="7"/>
  <c r="D8914" i="7"/>
  <c r="D8913" i="7"/>
  <c r="D8912" i="7"/>
  <c r="D8911" i="7"/>
  <c r="D8910" i="7"/>
  <c r="D8909" i="7"/>
  <c r="D8908" i="7"/>
  <c r="D8907" i="7"/>
  <c r="D8906" i="7"/>
  <c r="D8905" i="7"/>
  <c r="D8904" i="7"/>
  <c r="D8903" i="7"/>
  <c r="D8902" i="7"/>
  <c r="D8901" i="7"/>
  <c r="D8900" i="7"/>
  <c r="D8899" i="7"/>
  <c r="D8898" i="7"/>
  <c r="D8897" i="7"/>
  <c r="D8896" i="7"/>
  <c r="D8895" i="7"/>
  <c r="D8894" i="7"/>
  <c r="D8893" i="7"/>
  <c r="D8892" i="7"/>
  <c r="D8891" i="7"/>
  <c r="D8890" i="7"/>
  <c r="D8889" i="7"/>
  <c r="D8888" i="7"/>
  <c r="D8887" i="7"/>
  <c r="D8886" i="7"/>
  <c r="D8885" i="7"/>
  <c r="D8884" i="7"/>
  <c r="D8883" i="7"/>
  <c r="D8882" i="7"/>
  <c r="D8881" i="7"/>
  <c r="D8880" i="7"/>
  <c r="D8879" i="7"/>
  <c r="D8878" i="7"/>
  <c r="D8877" i="7"/>
  <c r="D8876" i="7"/>
  <c r="D8875" i="7"/>
  <c r="D8874" i="7"/>
  <c r="D8873" i="7"/>
  <c r="D8872" i="7"/>
  <c r="D8871" i="7"/>
  <c r="D8870" i="7"/>
  <c r="D8869" i="7"/>
  <c r="D8868" i="7"/>
  <c r="D8867" i="7"/>
  <c r="D8866" i="7"/>
  <c r="D8865" i="7"/>
  <c r="D8864" i="7"/>
  <c r="D8863" i="7"/>
  <c r="D8862" i="7"/>
  <c r="D8861" i="7"/>
  <c r="D8860" i="7"/>
  <c r="D8859" i="7"/>
  <c r="D8858" i="7"/>
  <c r="D8857" i="7"/>
  <c r="D8856" i="7"/>
  <c r="D8855" i="7"/>
  <c r="D8854" i="7"/>
  <c r="D8853" i="7"/>
  <c r="D8852" i="7"/>
  <c r="D8851" i="7"/>
  <c r="D8850" i="7"/>
  <c r="D8849" i="7"/>
  <c r="D8848" i="7"/>
  <c r="D8847" i="7"/>
  <c r="D8846" i="7"/>
  <c r="D8845" i="7"/>
  <c r="D8844" i="7"/>
  <c r="D8843" i="7"/>
  <c r="D8842" i="7"/>
  <c r="D8841" i="7"/>
  <c r="D8840" i="7"/>
  <c r="D8839" i="7"/>
  <c r="D8838" i="7"/>
  <c r="D8837" i="7"/>
  <c r="D8836" i="7"/>
  <c r="D8835" i="7"/>
  <c r="D8834" i="7"/>
  <c r="D8833" i="7"/>
  <c r="D8832" i="7"/>
  <c r="D8831" i="7"/>
  <c r="D8830" i="7"/>
  <c r="D8829" i="7"/>
  <c r="D8828" i="7"/>
  <c r="D8827" i="7"/>
  <c r="D8826" i="7"/>
  <c r="D8825" i="7"/>
  <c r="D8824" i="7"/>
  <c r="D8823" i="7"/>
  <c r="D8822" i="7"/>
  <c r="D8821" i="7"/>
  <c r="D8820" i="7"/>
  <c r="D8819" i="7"/>
  <c r="D8818" i="7"/>
  <c r="D8817" i="7"/>
  <c r="D8816" i="7"/>
  <c r="D8815" i="7"/>
  <c r="D8814" i="7"/>
  <c r="D8813" i="7"/>
  <c r="D8812" i="7"/>
  <c r="D8811" i="7"/>
  <c r="D8810" i="7"/>
  <c r="D8809" i="7"/>
  <c r="D8808" i="7"/>
  <c r="D8807" i="7"/>
  <c r="D8806" i="7"/>
  <c r="D8805" i="7"/>
  <c r="D8804" i="7"/>
  <c r="D8803" i="7"/>
  <c r="D8802" i="7"/>
  <c r="D8801" i="7"/>
  <c r="D8800" i="7"/>
  <c r="D8799" i="7"/>
  <c r="D8798" i="7"/>
  <c r="D8797" i="7"/>
  <c r="D8796" i="7"/>
  <c r="D8795" i="7"/>
  <c r="D8794" i="7"/>
  <c r="D8793" i="7"/>
  <c r="D8792" i="7"/>
  <c r="D8791" i="7"/>
  <c r="D8790" i="7"/>
  <c r="D8789" i="7"/>
  <c r="D8788" i="7"/>
  <c r="D8787" i="7"/>
  <c r="D8786" i="7"/>
  <c r="D8785" i="7"/>
  <c r="D8784" i="7"/>
  <c r="D8783" i="7"/>
  <c r="D8782" i="7"/>
  <c r="D8781" i="7"/>
  <c r="D8780" i="7"/>
  <c r="D8779" i="7"/>
  <c r="D8778" i="7"/>
  <c r="D8777" i="7"/>
  <c r="D8776" i="7"/>
  <c r="D8775" i="7"/>
  <c r="D8774" i="7"/>
  <c r="D8773" i="7"/>
  <c r="D8772" i="7"/>
  <c r="D8771" i="7"/>
  <c r="D8770" i="7"/>
  <c r="D8769" i="7"/>
  <c r="D8768" i="7"/>
  <c r="D8767" i="7"/>
  <c r="D8766" i="7"/>
  <c r="D8765" i="7"/>
  <c r="D8764" i="7"/>
  <c r="D8763" i="7"/>
  <c r="D8762" i="7"/>
  <c r="D8761" i="7"/>
  <c r="D8760" i="7"/>
  <c r="D8759" i="7"/>
  <c r="D8758" i="7"/>
  <c r="D8757" i="7"/>
  <c r="D8756" i="7"/>
  <c r="D8755" i="7"/>
  <c r="D8754" i="7"/>
  <c r="D8753" i="7"/>
  <c r="D8752" i="7"/>
  <c r="D8751" i="7"/>
  <c r="D8750" i="7"/>
  <c r="D8749" i="7"/>
  <c r="D8748" i="7"/>
  <c r="D8747" i="7"/>
  <c r="D8746" i="7"/>
  <c r="D8745" i="7"/>
  <c r="D8744" i="7"/>
  <c r="D8743" i="7"/>
  <c r="D8742" i="7"/>
  <c r="D8741" i="7"/>
  <c r="D8740" i="7"/>
  <c r="D8739" i="7"/>
  <c r="D8738" i="7"/>
  <c r="D8737" i="7"/>
  <c r="D8736" i="7"/>
  <c r="D8735" i="7"/>
  <c r="D8734" i="7"/>
  <c r="D8733" i="7"/>
  <c r="D8732" i="7"/>
  <c r="D8731" i="7"/>
  <c r="D8730" i="7"/>
  <c r="D8729" i="7"/>
  <c r="D8728" i="7"/>
  <c r="D8727" i="7"/>
  <c r="D8726" i="7"/>
  <c r="D8725" i="7"/>
  <c r="D8724" i="7"/>
  <c r="D8723" i="7"/>
  <c r="D8722" i="7"/>
  <c r="D8721" i="7"/>
  <c r="D8720" i="7"/>
  <c r="D8719" i="7"/>
  <c r="D8718" i="7"/>
  <c r="D8717" i="7"/>
  <c r="D8716" i="7"/>
  <c r="D8715" i="7"/>
  <c r="D8714" i="7"/>
  <c r="D8713" i="7"/>
  <c r="D8712" i="7"/>
  <c r="D8711" i="7"/>
  <c r="D8710" i="7"/>
  <c r="D8709" i="7"/>
  <c r="D8708" i="7"/>
  <c r="D8707" i="7"/>
  <c r="D8706" i="7"/>
  <c r="D8705" i="7"/>
  <c r="D8704" i="7"/>
  <c r="D8703" i="7"/>
  <c r="D8702" i="7"/>
  <c r="D8701" i="7"/>
  <c r="D8700" i="7"/>
  <c r="D8699" i="7"/>
  <c r="D8698" i="7"/>
  <c r="D8697" i="7"/>
  <c r="D8696" i="7"/>
  <c r="D8695" i="7"/>
  <c r="D8694" i="7"/>
  <c r="D8693" i="7"/>
  <c r="D8692" i="7"/>
  <c r="D8691" i="7"/>
  <c r="D8690" i="7"/>
  <c r="D8689" i="7"/>
  <c r="D8688" i="7"/>
  <c r="D8687" i="7"/>
  <c r="D8686" i="7"/>
  <c r="D8685" i="7"/>
  <c r="D8684" i="7"/>
  <c r="D8683" i="7"/>
  <c r="D8682" i="7"/>
  <c r="D8681" i="7"/>
  <c r="D8680" i="7"/>
  <c r="D8679" i="7"/>
  <c r="D8678" i="7"/>
  <c r="D8677" i="7"/>
  <c r="D8676" i="7"/>
  <c r="D8675" i="7"/>
  <c r="D8674" i="7"/>
  <c r="D8673" i="7"/>
  <c r="D8672" i="7"/>
  <c r="D8671" i="7"/>
  <c r="D8670" i="7"/>
  <c r="D8669" i="7"/>
  <c r="D8668" i="7"/>
  <c r="D8667" i="7"/>
  <c r="D8666" i="7"/>
  <c r="D8665" i="7"/>
  <c r="D8664" i="7"/>
  <c r="D8663" i="7"/>
  <c r="D8662" i="7"/>
  <c r="D8661" i="7"/>
  <c r="D8660" i="7"/>
  <c r="D8659" i="7"/>
  <c r="D8658" i="7"/>
  <c r="D8657" i="7"/>
  <c r="D8656" i="7"/>
  <c r="D8655" i="7"/>
  <c r="D8654" i="7"/>
  <c r="D8653" i="7"/>
  <c r="D8652" i="7"/>
  <c r="D8651" i="7"/>
  <c r="D8650" i="7"/>
  <c r="D8649" i="7"/>
  <c r="D8648" i="7"/>
  <c r="D8647" i="7"/>
  <c r="D8646" i="7"/>
  <c r="D8645" i="7"/>
  <c r="D8644" i="7"/>
  <c r="D8643" i="7"/>
  <c r="D8642" i="7"/>
  <c r="D8641" i="7"/>
  <c r="D8640" i="7"/>
  <c r="D8639" i="7"/>
  <c r="D8638" i="7"/>
  <c r="D8637" i="7"/>
  <c r="D8636" i="7"/>
  <c r="D8635" i="7"/>
  <c r="D8634" i="7"/>
  <c r="D8633" i="7"/>
  <c r="D8632" i="7"/>
  <c r="D8631" i="7"/>
  <c r="D8630" i="7"/>
  <c r="D8629" i="7"/>
  <c r="D8628" i="7"/>
  <c r="D8627" i="7"/>
  <c r="D8626" i="7"/>
  <c r="D8625" i="7"/>
  <c r="D8624" i="7"/>
  <c r="D8623" i="7"/>
  <c r="D8622" i="7"/>
  <c r="D8621" i="7"/>
  <c r="D8620" i="7"/>
  <c r="D8619" i="7"/>
  <c r="D8618" i="7"/>
  <c r="D8617" i="7"/>
  <c r="D8616" i="7"/>
  <c r="D8615" i="7"/>
  <c r="D8614" i="7"/>
  <c r="D8613" i="7"/>
  <c r="D8612" i="7"/>
  <c r="D8611" i="7"/>
  <c r="D8610" i="7"/>
  <c r="D8609" i="7"/>
  <c r="D8608" i="7"/>
  <c r="D8607" i="7"/>
  <c r="D8606" i="7"/>
  <c r="D8605" i="7"/>
  <c r="D8604" i="7"/>
  <c r="D8603" i="7"/>
  <c r="D8602" i="7"/>
  <c r="D8601" i="7"/>
  <c r="D8600" i="7"/>
  <c r="D8599" i="7"/>
  <c r="D8598" i="7"/>
  <c r="D8597" i="7"/>
  <c r="D8596" i="7"/>
  <c r="D8595" i="7"/>
  <c r="D8594" i="7"/>
  <c r="D8593" i="7"/>
  <c r="D8592" i="7"/>
  <c r="D8591" i="7"/>
  <c r="D8590" i="7"/>
  <c r="D8589" i="7"/>
  <c r="D8588" i="7"/>
  <c r="D8587" i="7"/>
  <c r="D8586" i="7"/>
  <c r="D8585" i="7"/>
  <c r="D8584" i="7"/>
  <c r="D8583" i="7"/>
  <c r="D8582" i="7"/>
  <c r="D8581" i="7"/>
  <c r="D8580" i="7"/>
  <c r="D8579" i="7"/>
  <c r="D8578" i="7"/>
  <c r="D8577" i="7"/>
  <c r="D8576" i="7"/>
  <c r="D8575" i="7"/>
  <c r="D8574" i="7"/>
  <c r="D8573" i="7"/>
  <c r="D8572" i="7"/>
  <c r="D8571" i="7"/>
  <c r="D8570" i="7"/>
  <c r="D8569" i="7"/>
  <c r="D8568" i="7"/>
  <c r="D8567" i="7"/>
  <c r="D8566" i="7"/>
  <c r="D8565" i="7"/>
  <c r="D8564" i="7"/>
  <c r="D8563" i="7"/>
  <c r="D8562" i="7"/>
  <c r="D8561" i="7"/>
  <c r="D8560" i="7"/>
  <c r="D8559" i="7"/>
  <c r="D8558" i="7"/>
  <c r="D8557" i="7"/>
  <c r="D8556" i="7"/>
  <c r="D8555" i="7"/>
  <c r="D8554" i="7"/>
  <c r="D8553" i="7"/>
  <c r="D8552" i="7"/>
  <c r="D8551" i="7"/>
  <c r="D8550" i="7"/>
  <c r="D8549" i="7"/>
  <c r="D8548" i="7"/>
  <c r="D8547" i="7"/>
  <c r="D8546" i="7"/>
  <c r="D8545" i="7"/>
  <c r="D8544" i="7"/>
  <c r="D8543" i="7"/>
  <c r="D8542" i="7"/>
  <c r="D8541" i="7"/>
  <c r="D8540" i="7"/>
  <c r="D8539" i="7"/>
  <c r="D8538" i="7"/>
  <c r="D8537" i="7"/>
  <c r="D8536" i="7"/>
  <c r="D8535" i="7"/>
  <c r="D8534" i="7"/>
  <c r="D8533" i="7"/>
  <c r="D8532" i="7"/>
  <c r="D8531" i="7"/>
  <c r="D8530" i="7"/>
  <c r="D8529" i="7"/>
  <c r="D8528" i="7"/>
  <c r="D8527" i="7"/>
  <c r="D8526" i="7"/>
  <c r="D8525" i="7"/>
  <c r="D8524" i="7"/>
  <c r="D8523" i="7"/>
  <c r="D8522" i="7"/>
  <c r="D8521" i="7"/>
  <c r="D8520" i="7"/>
  <c r="D8519" i="7"/>
  <c r="D8518" i="7"/>
  <c r="D8517" i="7"/>
  <c r="D8516" i="7"/>
  <c r="D8515" i="7"/>
  <c r="D8514" i="7"/>
  <c r="D8513" i="7"/>
  <c r="D8512" i="7"/>
  <c r="D8511" i="7"/>
  <c r="D8510" i="7"/>
  <c r="D8509" i="7"/>
  <c r="D8508" i="7"/>
  <c r="D8507" i="7"/>
  <c r="D8506" i="7"/>
  <c r="D8505" i="7"/>
  <c r="D8504" i="7"/>
  <c r="D8503" i="7"/>
  <c r="D8502" i="7"/>
  <c r="D8501" i="7"/>
  <c r="D8500" i="7"/>
  <c r="D8499" i="7"/>
  <c r="D8498" i="7"/>
  <c r="D8497" i="7"/>
  <c r="D8496" i="7"/>
  <c r="D8495" i="7"/>
  <c r="D8494" i="7"/>
  <c r="D8493" i="7"/>
  <c r="D8492" i="7"/>
  <c r="D8491" i="7"/>
  <c r="D8490" i="7"/>
  <c r="D8489" i="7"/>
  <c r="D8488" i="7"/>
  <c r="D8487" i="7"/>
  <c r="D8486" i="7"/>
  <c r="D8485" i="7"/>
  <c r="D8484" i="7"/>
  <c r="D8483" i="7"/>
  <c r="D8482" i="7"/>
  <c r="D8481" i="7"/>
  <c r="D8480" i="7"/>
  <c r="D8479" i="7"/>
  <c r="D8478" i="7"/>
  <c r="D8477" i="7"/>
  <c r="D8476" i="7"/>
  <c r="D8475" i="7"/>
  <c r="D8474" i="7"/>
  <c r="D8473" i="7"/>
  <c r="D8472" i="7"/>
  <c r="D8471" i="7"/>
  <c r="D8470" i="7"/>
  <c r="D8469" i="7"/>
  <c r="D8468" i="7"/>
  <c r="D8467" i="7"/>
  <c r="D8466" i="7"/>
  <c r="D8465" i="7"/>
  <c r="D8464" i="7"/>
  <c r="D8463" i="7"/>
  <c r="D8462" i="7"/>
  <c r="D8461" i="7"/>
  <c r="D8460" i="7"/>
  <c r="D8459" i="7"/>
  <c r="D8458" i="7"/>
  <c r="D8457" i="7"/>
  <c r="D8456" i="7"/>
  <c r="D8455" i="7"/>
  <c r="D8454" i="7"/>
  <c r="D8453" i="7"/>
  <c r="D8452" i="7"/>
  <c r="D8451" i="7"/>
  <c r="D8450" i="7"/>
  <c r="D8449" i="7"/>
  <c r="D8448" i="7"/>
  <c r="D8447" i="7"/>
  <c r="D8446" i="7"/>
  <c r="D8445" i="7"/>
  <c r="D8444" i="7"/>
  <c r="D8443" i="7"/>
  <c r="D8442" i="7"/>
  <c r="D8441" i="7"/>
  <c r="D8440" i="7"/>
  <c r="D8439" i="7"/>
  <c r="D8438" i="7"/>
  <c r="D8437" i="7"/>
  <c r="D8436" i="7"/>
  <c r="D8435" i="7"/>
  <c r="D8434" i="7"/>
  <c r="D8433" i="7"/>
  <c r="D8432" i="7"/>
  <c r="D8431" i="7"/>
  <c r="D8430" i="7"/>
  <c r="D8429" i="7"/>
  <c r="D8428" i="7"/>
  <c r="D8427" i="7"/>
  <c r="D8426" i="7"/>
  <c r="D8425" i="7"/>
  <c r="D8424" i="7"/>
  <c r="D8423" i="7"/>
  <c r="D8422" i="7"/>
  <c r="D8421" i="7"/>
  <c r="D8420" i="7"/>
  <c r="D8419" i="7"/>
  <c r="D8418" i="7"/>
  <c r="D8417" i="7"/>
  <c r="D8416" i="7"/>
  <c r="D8415" i="7"/>
  <c r="D8414" i="7"/>
  <c r="D8413" i="7"/>
  <c r="D8412" i="7"/>
  <c r="D8411" i="7"/>
  <c r="D8410" i="7"/>
  <c r="D8409" i="7"/>
  <c r="D8408" i="7"/>
  <c r="D8407" i="7"/>
  <c r="D8406" i="7"/>
  <c r="D8405" i="7"/>
  <c r="D8404" i="7"/>
  <c r="D8403" i="7"/>
  <c r="D8402" i="7"/>
  <c r="D8401" i="7"/>
  <c r="D8400" i="7"/>
  <c r="D8399" i="7"/>
  <c r="D8398" i="7"/>
  <c r="D8397" i="7"/>
  <c r="D8396" i="7"/>
  <c r="D8395" i="7"/>
  <c r="D8394" i="7"/>
  <c r="D8393" i="7"/>
  <c r="D8392" i="7"/>
  <c r="D8391" i="7"/>
  <c r="D8390" i="7"/>
  <c r="D8389" i="7"/>
  <c r="D8388" i="7"/>
  <c r="D8387" i="7"/>
  <c r="D8386" i="7"/>
  <c r="D8385" i="7"/>
  <c r="D8384" i="7"/>
  <c r="D8383" i="7"/>
  <c r="D8382" i="7"/>
  <c r="D8381" i="7"/>
  <c r="D8380" i="7"/>
  <c r="D8379" i="7"/>
  <c r="D8378" i="7"/>
  <c r="D8377" i="7"/>
  <c r="D8376" i="7"/>
  <c r="D8375" i="7"/>
  <c r="D8374" i="7"/>
  <c r="D8373" i="7"/>
  <c r="D8372" i="7"/>
  <c r="D8371" i="7"/>
  <c r="D8370" i="7"/>
  <c r="D8369" i="7"/>
  <c r="D8368" i="7"/>
  <c r="D8367" i="7"/>
  <c r="D8366" i="7"/>
  <c r="D8365" i="7"/>
  <c r="D8364" i="7"/>
  <c r="D8363" i="7"/>
  <c r="D8362" i="7"/>
  <c r="D8361" i="7"/>
  <c r="D8360" i="7"/>
  <c r="D8359" i="7"/>
  <c r="D8358" i="7"/>
  <c r="D8357" i="7"/>
  <c r="D8356" i="7"/>
  <c r="D8355" i="7"/>
  <c r="D8354" i="7"/>
  <c r="D8353" i="7"/>
  <c r="D8352" i="7"/>
  <c r="D8351" i="7"/>
  <c r="D8350" i="7"/>
  <c r="D8349" i="7"/>
  <c r="D8348" i="7"/>
  <c r="D8347" i="7"/>
  <c r="D8346" i="7"/>
  <c r="D8345" i="7"/>
  <c r="D8344" i="7"/>
  <c r="D8343" i="7"/>
  <c r="D8342" i="7"/>
  <c r="D8341" i="7"/>
  <c r="D8340" i="7"/>
  <c r="D8339" i="7"/>
  <c r="D8338" i="7"/>
  <c r="D8337" i="7"/>
  <c r="D8336" i="7"/>
  <c r="D8335" i="7"/>
  <c r="D8334" i="7"/>
  <c r="D8333" i="7"/>
  <c r="D8332" i="7"/>
  <c r="D8331" i="7"/>
  <c r="D8330" i="7"/>
  <c r="D8329" i="7"/>
  <c r="D8328" i="7"/>
  <c r="D8327" i="7"/>
  <c r="D8326" i="7"/>
  <c r="D8325" i="7"/>
  <c r="D8324" i="7"/>
  <c r="D8323" i="7"/>
  <c r="D8322" i="7"/>
  <c r="D8321" i="7"/>
  <c r="D8320" i="7"/>
  <c r="D8319" i="7"/>
  <c r="D8318" i="7"/>
  <c r="D8317" i="7"/>
  <c r="D8316" i="7"/>
  <c r="D8315" i="7"/>
  <c r="D8314" i="7"/>
  <c r="D8313" i="7"/>
  <c r="D8312" i="7"/>
  <c r="D8311" i="7"/>
  <c r="D8310" i="7"/>
  <c r="D8309" i="7"/>
  <c r="D8308" i="7"/>
  <c r="D8307" i="7"/>
  <c r="D8306" i="7"/>
  <c r="D8305" i="7"/>
  <c r="D8304" i="7"/>
  <c r="D8303" i="7"/>
  <c r="D8302" i="7"/>
  <c r="D8301" i="7"/>
  <c r="D8300" i="7"/>
  <c r="D8299" i="7"/>
  <c r="D8298" i="7"/>
  <c r="D8297" i="7"/>
  <c r="D8296" i="7"/>
  <c r="D8295" i="7"/>
  <c r="D8294" i="7"/>
  <c r="D8293" i="7"/>
  <c r="D8292" i="7"/>
  <c r="D8291" i="7"/>
  <c r="D8290" i="7"/>
  <c r="D8289" i="7"/>
  <c r="D8288" i="7"/>
  <c r="D8287" i="7"/>
  <c r="D8286" i="7"/>
  <c r="D8285" i="7"/>
  <c r="D8284" i="7"/>
  <c r="D8283" i="7"/>
  <c r="D8282" i="7"/>
  <c r="D8281" i="7"/>
  <c r="D8280" i="7"/>
  <c r="D8279" i="7"/>
  <c r="D8278" i="7"/>
  <c r="D8277" i="7"/>
  <c r="D8276" i="7"/>
  <c r="D8275" i="7"/>
  <c r="D8274" i="7"/>
  <c r="D8273" i="7"/>
  <c r="D8272" i="7"/>
  <c r="D8271" i="7"/>
  <c r="D8270" i="7"/>
  <c r="D8269" i="7"/>
  <c r="D8268" i="7"/>
  <c r="D8267" i="7"/>
  <c r="D8266" i="7"/>
  <c r="D8265" i="7"/>
  <c r="D8264" i="7"/>
  <c r="D8263" i="7"/>
  <c r="D8262" i="7"/>
  <c r="D8261" i="7"/>
  <c r="D8260" i="7"/>
  <c r="D8259" i="7"/>
  <c r="D8258" i="7"/>
  <c r="D8257" i="7"/>
  <c r="D8256" i="7"/>
  <c r="D8255" i="7"/>
  <c r="D8254" i="7"/>
  <c r="D8253" i="7"/>
  <c r="D8252" i="7"/>
  <c r="D8251" i="7"/>
  <c r="D8250" i="7"/>
  <c r="D8249" i="7"/>
  <c r="D8248" i="7"/>
  <c r="D8247" i="7"/>
  <c r="D8246" i="7"/>
  <c r="D8245" i="7"/>
  <c r="D8244" i="7"/>
  <c r="D8243" i="7"/>
  <c r="D8242" i="7"/>
  <c r="D8241" i="7"/>
  <c r="D8240" i="7"/>
  <c r="D8239" i="7"/>
  <c r="D8238" i="7"/>
  <c r="D8237" i="7"/>
  <c r="D8236" i="7"/>
  <c r="D8235" i="7"/>
  <c r="D8234" i="7"/>
  <c r="D8233" i="7"/>
  <c r="D8232" i="7"/>
  <c r="D8231" i="7"/>
  <c r="D8230" i="7"/>
  <c r="D8229" i="7"/>
  <c r="D8228" i="7"/>
  <c r="D8227" i="7"/>
  <c r="D8226" i="7"/>
  <c r="D8225" i="7"/>
  <c r="D8224" i="7"/>
  <c r="D8223" i="7"/>
  <c r="D8222" i="7"/>
  <c r="D8221" i="7"/>
  <c r="D8220" i="7"/>
  <c r="D8219" i="7"/>
  <c r="D8218" i="7"/>
  <c r="D8217" i="7"/>
  <c r="D8216" i="7"/>
  <c r="D8215" i="7"/>
  <c r="D8214" i="7"/>
  <c r="D8213" i="7"/>
  <c r="D8212" i="7"/>
  <c r="D8211" i="7"/>
  <c r="D8210" i="7"/>
  <c r="D8209" i="7"/>
  <c r="D8208" i="7"/>
  <c r="D8207" i="7"/>
  <c r="D8206" i="7"/>
  <c r="D8205" i="7"/>
  <c r="D8204" i="7"/>
  <c r="D8203" i="7"/>
  <c r="D8202" i="7"/>
  <c r="D8201" i="7"/>
  <c r="D8200" i="7"/>
  <c r="D8199" i="7"/>
  <c r="D8198" i="7"/>
  <c r="D8197" i="7"/>
  <c r="D8196" i="7"/>
  <c r="D8195" i="7"/>
  <c r="D8194" i="7"/>
  <c r="D8193" i="7"/>
  <c r="D8192" i="7"/>
  <c r="D8191" i="7"/>
  <c r="D8190" i="7"/>
  <c r="D8189" i="7"/>
  <c r="D8188" i="7"/>
  <c r="D8187" i="7"/>
  <c r="D8186" i="7"/>
  <c r="D8185" i="7"/>
  <c r="D8184" i="7"/>
  <c r="D8183" i="7"/>
  <c r="D8182" i="7"/>
  <c r="D8181" i="7"/>
  <c r="D8180" i="7"/>
  <c r="D8179" i="7"/>
  <c r="D8178" i="7"/>
  <c r="D8177" i="7"/>
  <c r="D8176" i="7"/>
  <c r="D8175" i="7"/>
  <c r="D8174" i="7"/>
  <c r="D8173" i="7"/>
  <c r="D8172" i="7"/>
  <c r="D8171" i="7"/>
  <c r="D8170" i="7"/>
  <c r="D8169" i="7"/>
  <c r="D8168" i="7"/>
  <c r="D8167" i="7"/>
  <c r="D8166" i="7"/>
  <c r="D8165" i="7"/>
  <c r="D8164" i="7"/>
  <c r="D8163" i="7"/>
  <c r="D8162" i="7"/>
  <c r="D8161" i="7"/>
  <c r="D8160" i="7"/>
  <c r="D8159" i="7"/>
  <c r="D8158" i="7"/>
  <c r="D8157" i="7"/>
  <c r="D8156" i="7"/>
  <c r="D8155" i="7"/>
  <c r="D8154" i="7"/>
  <c r="D8153" i="7"/>
  <c r="D8152" i="7"/>
  <c r="D8151" i="7"/>
  <c r="D8150" i="7"/>
  <c r="D8149" i="7"/>
  <c r="D8148" i="7"/>
  <c r="D8147" i="7"/>
  <c r="D8146" i="7"/>
  <c r="D8145" i="7"/>
  <c r="D8144" i="7"/>
  <c r="D8143" i="7"/>
  <c r="D8142" i="7"/>
  <c r="D8141" i="7"/>
  <c r="D8140" i="7"/>
  <c r="D8139" i="7"/>
  <c r="D8138" i="7"/>
  <c r="D8137" i="7"/>
  <c r="D8136" i="7"/>
  <c r="D8135" i="7"/>
  <c r="D8134" i="7"/>
  <c r="D8133" i="7"/>
  <c r="D8132" i="7"/>
  <c r="D8131" i="7"/>
  <c r="D8130" i="7"/>
  <c r="D8129" i="7"/>
  <c r="D8128" i="7"/>
  <c r="D8127" i="7"/>
  <c r="D8126" i="7"/>
  <c r="D8125" i="7"/>
  <c r="D8124" i="7"/>
  <c r="D8123" i="7"/>
  <c r="D8122" i="7"/>
  <c r="D8121" i="7"/>
  <c r="D8120" i="7"/>
  <c r="D8119" i="7"/>
  <c r="D8118" i="7"/>
  <c r="D8117" i="7"/>
  <c r="D8116" i="7"/>
  <c r="D8115" i="7"/>
  <c r="D8114" i="7"/>
  <c r="D8113" i="7"/>
  <c r="D8112" i="7"/>
  <c r="D8111" i="7"/>
  <c r="D8110" i="7"/>
  <c r="D8109" i="7"/>
  <c r="D8108" i="7"/>
  <c r="D8107" i="7"/>
  <c r="D8106" i="7"/>
  <c r="D8105" i="7"/>
  <c r="D8104" i="7"/>
  <c r="D8103" i="7"/>
  <c r="D8102" i="7"/>
  <c r="D8101" i="7"/>
  <c r="D8100" i="7"/>
  <c r="D8099" i="7"/>
  <c r="D8098" i="7"/>
  <c r="D8097" i="7"/>
  <c r="D8096" i="7"/>
  <c r="D8095" i="7"/>
  <c r="D8094" i="7"/>
  <c r="D8093" i="7"/>
  <c r="D8092" i="7"/>
  <c r="D8091" i="7"/>
  <c r="D8090" i="7"/>
  <c r="D8089" i="7"/>
  <c r="D8088" i="7"/>
  <c r="D8087" i="7"/>
  <c r="D8086" i="7"/>
  <c r="D8085" i="7"/>
  <c r="D8084" i="7"/>
  <c r="D8083" i="7"/>
  <c r="D8082" i="7"/>
  <c r="D8081" i="7"/>
  <c r="D8080" i="7"/>
  <c r="D8079" i="7"/>
  <c r="D8078" i="7"/>
  <c r="D8077" i="7"/>
  <c r="D8076" i="7"/>
  <c r="D8075" i="7"/>
  <c r="D8074" i="7"/>
  <c r="D8073" i="7"/>
  <c r="D8072" i="7"/>
  <c r="D8071" i="7"/>
  <c r="D8070" i="7"/>
  <c r="D8069" i="7"/>
  <c r="D8068" i="7"/>
  <c r="D8067" i="7"/>
  <c r="D8066" i="7"/>
  <c r="D8065" i="7"/>
  <c r="D8064" i="7"/>
  <c r="D8063" i="7"/>
  <c r="D8062" i="7"/>
  <c r="D8061" i="7"/>
  <c r="D8060" i="7"/>
  <c r="D8059" i="7"/>
  <c r="D8058" i="7"/>
  <c r="D8057" i="7"/>
  <c r="D8056" i="7"/>
  <c r="D8055" i="7"/>
  <c r="D8054" i="7"/>
  <c r="D8053" i="7"/>
  <c r="D8052" i="7"/>
  <c r="D8051" i="7"/>
  <c r="D8050" i="7"/>
  <c r="D8049" i="7"/>
  <c r="D8048" i="7"/>
  <c r="D8047" i="7"/>
  <c r="D8046" i="7"/>
  <c r="D8045" i="7"/>
  <c r="D8044" i="7"/>
  <c r="D8043" i="7"/>
  <c r="D8042" i="7"/>
  <c r="D8041" i="7"/>
  <c r="D8040" i="7"/>
  <c r="D8039" i="7"/>
  <c r="D8038" i="7"/>
  <c r="D8037" i="7"/>
  <c r="D8036" i="7"/>
  <c r="D8035" i="7"/>
  <c r="D8034" i="7"/>
  <c r="D8033" i="7"/>
  <c r="D8032" i="7"/>
  <c r="D8031" i="7"/>
  <c r="D8030" i="7"/>
  <c r="D8029" i="7"/>
  <c r="D8028" i="7"/>
  <c r="D8027" i="7"/>
  <c r="D8026" i="7"/>
  <c r="D8025" i="7"/>
  <c r="D8024" i="7"/>
  <c r="D8023" i="7"/>
  <c r="D8022" i="7"/>
  <c r="D8021" i="7"/>
  <c r="D8020" i="7"/>
  <c r="D8019" i="7"/>
  <c r="D8018" i="7"/>
  <c r="D8017" i="7"/>
  <c r="D8016" i="7"/>
  <c r="D8015" i="7"/>
  <c r="D8014" i="7"/>
  <c r="D8013" i="7"/>
  <c r="D8012" i="7"/>
  <c r="D8011" i="7"/>
  <c r="D8010" i="7"/>
  <c r="D8009" i="7"/>
  <c r="D8008" i="7"/>
  <c r="D8007" i="7"/>
  <c r="D8006" i="7"/>
  <c r="D8005" i="7"/>
  <c r="D8004" i="7"/>
  <c r="D8003" i="7"/>
  <c r="D8002" i="7"/>
  <c r="D8001" i="7"/>
  <c r="D8000" i="7"/>
  <c r="D7999" i="7"/>
  <c r="D7998" i="7"/>
  <c r="D7997" i="7"/>
  <c r="D7996" i="7"/>
  <c r="D7995" i="7"/>
  <c r="D7994" i="7"/>
  <c r="D7993" i="7"/>
  <c r="D7992" i="7"/>
  <c r="D7991" i="7"/>
  <c r="D7990" i="7"/>
  <c r="D7989" i="7"/>
  <c r="D7988" i="7"/>
  <c r="D7987" i="7"/>
  <c r="D7986" i="7"/>
  <c r="D7985" i="7"/>
  <c r="D7984" i="7"/>
  <c r="D7983" i="7"/>
  <c r="D7982" i="7"/>
  <c r="D7981" i="7"/>
  <c r="D7980" i="7"/>
  <c r="D7979" i="7"/>
  <c r="D7978" i="7"/>
  <c r="D7977" i="7"/>
  <c r="D7976" i="7"/>
  <c r="D7975" i="7"/>
  <c r="D7974" i="7"/>
  <c r="D7973" i="7"/>
  <c r="D7972" i="7"/>
  <c r="D7971" i="7"/>
  <c r="D7970" i="7"/>
  <c r="D7969" i="7"/>
  <c r="D7968" i="7"/>
  <c r="D7967" i="7"/>
  <c r="D7966" i="7"/>
  <c r="D7965" i="7"/>
  <c r="D7964" i="7"/>
  <c r="D7963" i="7"/>
  <c r="D7962" i="7"/>
  <c r="D7961" i="7"/>
  <c r="D7960" i="7"/>
  <c r="D7959" i="7"/>
  <c r="D7958" i="7"/>
  <c r="D7957" i="7"/>
  <c r="D7956" i="7"/>
  <c r="D7955" i="7"/>
  <c r="D7954" i="7"/>
  <c r="D7953" i="7"/>
  <c r="D7952" i="7"/>
  <c r="D7951" i="7"/>
  <c r="D7950" i="7"/>
  <c r="D7949" i="7"/>
  <c r="D7948" i="7"/>
  <c r="D7947" i="7"/>
  <c r="D7946" i="7"/>
  <c r="D7945" i="7"/>
  <c r="D7944" i="7"/>
  <c r="D7943" i="7"/>
  <c r="D7942" i="7"/>
  <c r="D7941" i="7"/>
  <c r="D7940" i="7"/>
  <c r="D7939" i="7"/>
  <c r="D7938" i="7"/>
  <c r="D7937" i="7"/>
  <c r="D7936" i="7"/>
  <c r="D7935" i="7"/>
  <c r="D7934" i="7"/>
  <c r="D7933" i="7"/>
  <c r="D7932" i="7"/>
  <c r="D7931" i="7"/>
  <c r="D7930" i="7"/>
  <c r="D7929" i="7"/>
  <c r="D7928" i="7"/>
  <c r="D7927" i="7"/>
  <c r="D7926" i="7"/>
  <c r="D7925" i="7"/>
  <c r="D7924" i="7"/>
  <c r="D7923" i="7"/>
  <c r="D7922" i="7"/>
  <c r="D7921" i="7"/>
  <c r="D7920" i="7"/>
  <c r="D7919" i="7"/>
  <c r="D7918" i="7"/>
  <c r="D7917" i="7"/>
  <c r="D7916" i="7"/>
  <c r="D7915" i="7"/>
  <c r="D7914" i="7"/>
  <c r="D7913" i="7"/>
  <c r="D7912" i="7"/>
  <c r="D7911" i="7"/>
  <c r="D7910" i="7"/>
  <c r="D7909" i="7"/>
  <c r="D7908" i="7"/>
  <c r="D7907" i="7"/>
  <c r="D7906" i="7"/>
  <c r="D7905" i="7"/>
  <c r="D7904" i="7"/>
  <c r="D7903" i="7"/>
  <c r="D7902" i="7"/>
  <c r="D7901" i="7"/>
  <c r="D7900" i="7"/>
  <c r="D7899" i="7"/>
  <c r="D7898" i="7"/>
  <c r="D7897" i="7"/>
  <c r="D7896" i="7"/>
  <c r="D7895" i="7"/>
  <c r="D7894" i="7"/>
  <c r="D7893" i="7"/>
  <c r="D7892" i="7"/>
  <c r="D7891" i="7"/>
  <c r="D7890" i="7"/>
  <c r="D7889" i="7"/>
  <c r="D7888" i="7"/>
  <c r="D7887" i="7"/>
  <c r="D7886" i="7"/>
  <c r="D7885" i="7"/>
  <c r="D7884" i="7"/>
  <c r="D7883" i="7"/>
  <c r="D7882" i="7"/>
  <c r="D7881" i="7"/>
  <c r="D7880" i="7"/>
  <c r="D7879" i="7"/>
  <c r="D7878" i="7"/>
  <c r="D7877" i="7"/>
  <c r="D7876" i="7"/>
  <c r="D7875" i="7"/>
  <c r="D7874" i="7"/>
  <c r="D7873" i="7"/>
  <c r="D7872" i="7"/>
  <c r="D7871" i="7"/>
  <c r="D7870" i="7"/>
  <c r="D7869" i="7"/>
  <c r="D7868" i="7"/>
  <c r="D7867" i="7"/>
  <c r="D7866" i="7"/>
  <c r="D7865" i="7"/>
  <c r="D7864" i="7"/>
  <c r="D7863" i="7"/>
  <c r="D7862" i="7"/>
  <c r="D7861" i="7"/>
  <c r="D7860" i="7"/>
  <c r="D7859" i="7"/>
  <c r="D7858" i="7"/>
  <c r="D7857" i="7"/>
  <c r="D7856" i="7"/>
  <c r="D7855" i="7"/>
  <c r="D7854" i="7"/>
  <c r="D7853" i="7"/>
  <c r="D7852" i="7"/>
  <c r="D7851" i="7"/>
  <c r="D7850" i="7"/>
  <c r="D7849" i="7"/>
  <c r="D7848" i="7"/>
  <c r="D7847" i="7"/>
  <c r="D7846" i="7"/>
  <c r="D7845" i="7"/>
  <c r="D7844" i="7"/>
  <c r="D7843" i="7"/>
  <c r="D7842" i="7"/>
  <c r="D7841" i="7"/>
  <c r="D7840" i="7"/>
  <c r="D7839" i="7"/>
  <c r="D7838" i="7"/>
  <c r="D7837" i="7"/>
  <c r="D7836" i="7"/>
  <c r="D7835" i="7"/>
  <c r="D7834" i="7"/>
  <c r="D7833" i="7"/>
  <c r="D7832" i="7"/>
  <c r="D7831" i="7"/>
  <c r="D7830" i="7"/>
  <c r="D7829" i="7"/>
  <c r="D7828" i="7"/>
  <c r="D7827" i="7"/>
  <c r="D7826" i="7"/>
  <c r="D7825" i="7"/>
  <c r="D7824" i="7"/>
  <c r="D7823" i="7"/>
  <c r="D7822" i="7"/>
  <c r="D7821" i="7"/>
  <c r="D7820" i="7"/>
  <c r="D7819" i="7"/>
  <c r="D7818" i="7"/>
  <c r="D7817" i="7"/>
  <c r="D7816" i="7"/>
  <c r="D7815" i="7"/>
  <c r="D7814" i="7"/>
  <c r="D7813" i="7"/>
  <c r="D7812" i="7"/>
  <c r="D7811" i="7"/>
  <c r="D7810" i="7"/>
  <c r="D7809" i="7"/>
  <c r="D7808" i="7"/>
  <c r="D7807" i="7"/>
  <c r="D7806" i="7"/>
  <c r="D7805" i="7"/>
  <c r="D7804" i="7"/>
  <c r="D7803" i="7"/>
  <c r="D7802" i="7"/>
  <c r="D7801" i="7"/>
  <c r="D7800" i="7"/>
  <c r="D7799" i="7"/>
  <c r="D7798" i="7"/>
  <c r="D7797" i="7"/>
  <c r="D7796" i="7"/>
  <c r="D7795" i="7"/>
  <c r="D7794" i="7"/>
  <c r="D7793" i="7"/>
  <c r="D7792" i="7"/>
  <c r="D7791" i="7"/>
  <c r="D7790" i="7"/>
  <c r="D7789" i="7"/>
  <c r="D7788" i="7"/>
  <c r="D7787" i="7"/>
  <c r="D7786" i="7"/>
  <c r="D7785" i="7"/>
  <c r="D7784" i="7"/>
  <c r="D7783" i="7"/>
  <c r="D7782" i="7"/>
  <c r="D7781" i="7"/>
  <c r="D7780" i="7"/>
  <c r="D7779" i="7"/>
  <c r="D7778" i="7"/>
  <c r="D7777" i="7"/>
  <c r="D7776" i="7"/>
  <c r="D7775" i="7"/>
  <c r="D7774" i="7"/>
  <c r="D7773" i="7"/>
  <c r="D7772" i="7"/>
  <c r="D7771" i="7"/>
  <c r="D7770" i="7"/>
  <c r="D7769" i="7"/>
  <c r="D7768" i="7"/>
  <c r="D7767" i="7"/>
  <c r="D7766" i="7"/>
  <c r="D7765" i="7"/>
  <c r="D7764" i="7"/>
  <c r="D7763" i="7"/>
  <c r="D7762" i="7"/>
  <c r="D7761" i="7"/>
  <c r="D7760" i="7"/>
  <c r="D7759" i="7"/>
  <c r="D7758" i="7"/>
  <c r="D7757" i="7"/>
  <c r="D7756" i="7"/>
  <c r="D7755" i="7"/>
  <c r="D7754" i="7"/>
  <c r="D7753" i="7"/>
  <c r="D7752" i="7"/>
  <c r="D7751" i="7"/>
  <c r="D7750" i="7"/>
  <c r="D7749" i="7"/>
  <c r="D7748" i="7"/>
  <c r="D7747" i="7"/>
  <c r="D7746" i="7"/>
  <c r="D7745" i="7"/>
  <c r="D7744" i="7"/>
  <c r="D7743" i="7"/>
  <c r="D7742" i="7"/>
  <c r="D7741" i="7"/>
  <c r="D7740" i="7"/>
  <c r="D7739" i="7"/>
  <c r="D7738" i="7"/>
  <c r="D7737" i="7"/>
  <c r="D7736" i="7"/>
  <c r="D7735" i="7"/>
  <c r="D7734" i="7"/>
  <c r="D7733" i="7"/>
  <c r="D7732" i="7"/>
  <c r="D7731" i="7"/>
  <c r="D7730" i="7"/>
  <c r="D7729" i="7"/>
  <c r="D7728" i="7"/>
  <c r="D7727" i="7"/>
  <c r="D7726" i="7"/>
  <c r="D7725" i="7"/>
  <c r="D7724" i="7"/>
  <c r="D7723" i="7"/>
  <c r="D7722" i="7"/>
  <c r="D7721" i="7"/>
  <c r="D7720" i="7"/>
  <c r="D7719" i="7"/>
  <c r="D7718" i="7"/>
  <c r="D7717" i="7"/>
  <c r="D7716" i="7"/>
  <c r="D7715" i="7"/>
  <c r="D7714" i="7"/>
  <c r="D7713" i="7"/>
  <c r="D7712" i="7"/>
  <c r="D7711" i="7"/>
  <c r="D7710" i="7"/>
  <c r="D7709" i="7"/>
  <c r="D7708" i="7"/>
  <c r="D7707" i="7"/>
  <c r="D7706" i="7"/>
  <c r="D7705" i="7"/>
  <c r="D7704" i="7"/>
  <c r="D7703" i="7"/>
  <c r="D7702" i="7"/>
  <c r="D7701" i="7"/>
  <c r="D7700" i="7"/>
  <c r="D7699" i="7"/>
  <c r="D7698" i="7"/>
  <c r="D7697" i="7"/>
  <c r="D7696" i="7"/>
  <c r="D7695" i="7"/>
  <c r="D7694" i="7"/>
  <c r="D7693" i="7"/>
  <c r="D7692" i="7"/>
  <c r="D7691" i="7"/>
  <c r="D7690" i="7"/>
  <c r="D7689" i="7"/>
  <c r="D7688" i="7"/>
  <c r="D7687" i="7"/>
  <c r="D7686" i="7"/>
  <c r="D7685" i="7"/>
  <c r="D7684" i="7"/>
  <c r="D7683" i="7"/>
  <c r="D7682" i="7"/>
  <c r="D7681" i="7"/>
  <c r="D7680" i="7"/>
  <c r="D7679" i="7"/>
  <c r="D7678" i="7"/>
  <c r="D7677" i="7"/>
  <c r="D7676" i="7"/>
  <c r="D7675" i="7"/>
  <c r="D7674" i="7"/>
  <c r="D7673" i="7"/>
  <c r="D7672" i="7"/>
  <c r="D7671" i="7"/>
  <c r="D7670" i="7"/>
  <c r="D7669" i="7"/>
  <c r="D7668" i="7"/>
  <c r="D7667" i="7"/>
  <c r="D7666" i="7"/>
  <c r="D7665" i="7"/>
  <c r="D7664" i="7"/>
  <c r="D7663" i="7"/>
  <c r="D7662" i="7"/>
  <c r="D7661" i="7"/>
  <c r="D7660" i="7"/>
  <c r="D7659" i="7"/>
  <c r="D7658" i="7"/>
  <c r="D7657" i="7"/>
  <c r="D7656" i="7"/>
  <c r="D7655" i="7"/>
  <c r="D7654" i="7"/>
  <c r="D7653" i="7"/>
  <c r="D7652" i="7"/>
  <c r="D7651" i="7"/>
  <c r="D7650" i="7"/>
  <c r="D7649" i="7"/>
  <c r="D7648" i="7"/>
  <c r="D7647" i="7"/>
  <c r="D7646" i="7"/>
  <c r="D7645" i="7"/>
  <c r="D7644" i="7"/>
  <c r="D7643" i="7"/>
  <c r="D7642" i="7"/>
  <c r="D7641" i="7"/>
  <c r="D7640" i="7"/>
  <c r="D7639" i="7"/>
  <c r="D7638" i="7"/>
  <c r="D7637" i="7"/>
  <c r="D7636" i="7"/>
  <c r="D7635" i="7"/>
  <c r="D7634" i="7"/>
  <c r="D7633" i="7"/>
  <c r="D7632" i="7"/>
  <c r="D7631" i="7"/>
  <c r="D7630" i="7"/>
  <c r="D7629" i="7"/>
  <c r="D7628" i="7"/>
  <c r="D7627" i="7"/>
  <c r="D7626" i="7"/>
  <c r="D7625" i="7"/>
  <c r="D7624" i="7"/>
  <c r="D7623" i="7"/>
  <c r="D7622" i="7"/>
  <c r="D7621" i="7"/>
  <c r="D7620" i="7"/>
  <c r="D7619" i="7"/>
  <c r="D7618" i="7"/>
  <c r="D7617" i="7"/>
  <c r="D7616" i="7"/>
  <c r="D7615" i="7"/>
  <c r="D7614" i="7"/>
  <c r="D7613" i="7"/>
  <c r="D7612" i="7"/>
  <c r="D7611" i="7"/>
  <c r="D7610" i="7"/>
  <c r="D7609" i="7"/>
  <c r="D7608" i="7"/>
  <c r="D7607" i="7"/>
  <c r="D7606" i="7"/>
  <c r="D7605" i="7"/>
  <c r="D7604" i="7"/>
  <c r="D7603" i="7"/>
  <c r="D7602" i="7"/>
  <c r="D7601" i="7"/>
  <c r="D7600" i="7"/>
  <c r="D7599" i="7"/>
  <c r="D7598" i="7"/>
  <c r="D7597" i="7"/>
  <c r="D7596" i="7"/>
  <c r="D7595" i="7"/>
  <c r="D7594" i="7"/>
  <c r="D7593" i="7"/>
  <c r="D7592" i="7"/>
  <c r="D7591" i="7"/>
  <c r="D7590" i="7"/>
  <c r="D7589" i="7"/>
  <c r="D7588" i="7"/>
  <c r="D7587" i="7"/>
  <c r="D7586" i="7"/>
  <c r="D7585" i="7"/>
  <c r="D7584" i="7"/>
  <c r="D7583" i="7"/>
  <c r="D7582" i="7"/>
  <c r="D7581" i="7"/>
  <c r="D7580" i="7"/>
  <c r="D7579" i="7"/>
  <c r="D7578" i="7"/>
  <c r="D7577" i="7"/>
  <c r="D7576" i="7"/>
  <c r="D7575" i="7"/>
  <c r="D7574" i="7"/>
  <c r="D7573" i="7"/>
  <c r="D7572" i="7"/>
  <c r="D7571" i="7"/>
  <c r="D7570" i="7"/>
  <c r="D7569" i="7"/>
  <c r="D7568" i="7"/>
  <c r="D7567" i="7"/>
  <c r="D7566" i="7"/>
  <c r="D7565" i="7"/>
  <c r="D7564" i="7"/>
  <c r="D7563" i="7"/>
  <c r="D7562" i="7"/>
  <c r="D7561" i="7"/>
  <c r="D7560" i="7"/>
  <c r="D7559" i="7"/>
  <c r="D7558" i="7"/>
  <c r="D7557" i="7"/>
  <c r="D7556" i="7"/>
  <c r="D7555" i="7"/>
  <c r="D7554" i="7"/>
  <c r="D7553" i="7"/>
  <c r="D7552" i="7"/>
  <c r="D7551" i="7"/>
  <c r="D7550" i="7"/>
  <c r="D7549" i="7"/>
  <c r="D7548" i="7"/>
  <c r="D7547" i="7"/>
  <c r="D7546" i="7"/>
  <c r="D7545" i="7"/>
  <c r="D7544" i="7"/>
  <c r="D7543" i="7"/>
  <c r="D7542" i="7"/>
  <c r="D7541" i="7"/>
  <c r="D7540" i="7"/>
  <c r="D7539" i="7"/>
  <c r="D7538" i="7"/>
  <c r="D7537" i="7"/>
  <c r="D7536" i="7"/>
  <c r="D7535" i="7"/>
  <c r="D7534" i="7"/>
  <c r="D7533" i="7"/>
  <c r="D7532" i="7"/>
  <c r="D7531" i="7"/>
  <c r="D7530" i="7"/>
  <c r="D7529" i="7"/>
  <c r="D7528" i="7"/>
  <c r="D7527" i="7"/>
  <c r="D7526" i="7"/>
  <c r="D7525" i="7"/>
  <c r="D7524" i="7"/>
  <c r="D7523" i="7"/>
  <c r="D7522" i="7"/>
  <c r="D7521" i="7"/>
  <c r="D7520" i="7"/>
  <c r="D7519" i="7"/>
  <c r="D7518" i="7"/>
  <c r="D7517" i="7"/>
  <c r="D7516" i="7"/>
  <c r="D7515" i="7"/>
  <c r="D7514" i="7"/>
  <c r="D7513" i="7"/>
  <c r="D7512" i="7"/>
  <c r="D7511" i="7"/>
  <c r="D7510" i="7"/>
  <c r="D7509" i="7"/>
  <c r="D7508" i="7"/>
  <c r="D7507" i="7"/>
  <c r="D7506" i="7"/>
  <c r="D7505" i="7"/>
  <c r="D7504" i="7"/>
  <c r="D7503" i="7"/>
  <c r="D7502" i="7"/>
  <c r="D7501" i="7"/>
  <c r="D7500" i="7"/>
  <c r="D7499" i="7"/>
  <c r="D7498" i="7"/>
  <c r="D7497" i="7"/>
  <c r="D7496" i="7"/>
  <c r="D7495" i="7"/>
  <c r="D7494" i="7"/>
  <c r="D7493" i="7"/>
  <c r="D7492" i="7"/>
  <c r="D7491" i="7"/>
  <c r="D7490" i="7"/>
  <c r="D7489" i="7"/>
  <c r="D7488" i="7"/>
  <c r="D7487" i="7"/>
  <c r="D7486" i="7"/>
  <c r="D7485" i="7"/>
  <c r="D7484" i="7"/>
  <c r="D7483" i="7"/>
  <c r="D7482" i="7"/>
  <c r="D7481" i="7"/>
  <c r="D7480" i="7"/>
  <c r="D7479" i="7"/>
  <c r="D7478" i="7"/>
  <c r="D7477" i="7"/>
  <c r="D7476" i="7"/>
  <c r="D7475" i="7"/>
  <c r="D7474" i="7"/>
  <c r="D7473" i="7"/>
  <c r="D7472" i="7"/>
  <c r="D7471" i="7"/>
  <c r="D7470" i="7"/>
  <c r="D7469" i="7"/>
  <c r="D7468" i="7"/>
  <c r="D7467" i="7"/>
  <c r="D7466" i="7"/>
  <c r="D7465" i="7"/>
  <c r="D7464" i="7"/>
  <c r="D7463" i="7"/>
  <c r="D7462" i="7"/>
  <c r="D7461" i="7"/>
  <c r="D7460" i="7"/>
  <c r="D7459" i="7"/>
  <c r="D7458" i="7"/>
  <c r="D7457" i="7"/>
  <c r="D7456" i="7"/>
  <c r="D7455" i="7"/>
  <c r="D7454" i="7"/>
  <c r="D7453" i="7"/>
  <c r="D7452" i="7"/>
  <c r="D7451" i="7"/>
  <c r="D7450" i="7"/>
  <c r="D7449" i="7"/>
  <c r="D7448" i="7"/>
  <c r="D7447" i="7"/>
  <c r="D7446" i="7"/>
  <c r="D7445" i="7"/>
  <c r="D7444" i="7"/>
  <c r="D7443" i="7"/>
  <c r="D7442" i="7"/>
  <c r="D7441" i="7"/>
  <c r="D7440" i="7"/>
  <c r="D7439" i="7"/>
  <c r="D7438" i="7"/>
  <c r="D7437" i="7"/>
  <c r="D7436" i="7"/>
  <c r="D7435" i="7"/>
  <c r="D7434" i="7"/>
  <c r="D7433" i="7"/>
  <c r="D7432" i="7"/>
  <c r="D7431" i="7"/>
  <c r="D7430" i="7"/>
  <c r="D7429" i="7"/>
  <c r="D7428" i="7"/>
  <c r="D7427" i="7"/>
  <c r="D7426" i="7"/>
  <c r="D7425" i="7"/>
  <c r="D7424" i="7"/>
  <c r="D7423" i="7"/>
  <c r="D7422" i="7"/>
  <c r="D7421" i="7"/>
  <c r="D7420" i="7"/>
  <c r="D7419" i="7"/>
  <c r="D7418" i="7"/>
  <c r="D7417" i="7"/>
  <c r="D7416" i="7"/>
  <c r="D7415" i="7"/>
  <c r="D7414" i="7"/>
  <c r="D7413" i="7"/>
  <c r="D7412" i="7"/>
  <c r="D7411" i="7"/>
  <c r="D7410" i="7"/>
  <c r="D7409" i="7"/>
  <c r="D7408" i="7"/>
  <c r="D7407" i="7"/>
  <c r="D7406" i="7"/>
  <c r="D7405" i="7"/>
  <c r="D7404" i="7"/>
  <c r="D7403" i="7"/>
  <c r="D7402" i="7"/>
  <c r="D7401" i="7"/>
  <c r="D7400" i="7"/>
  <c r="D7399" i="7"/>
  <c r="D7398" i="7"/>
  <c r="D7397" i="7"/>
  <c r="D7396" i="7"/>
  <c r="D7395" i="7"/>
  <c r="D7394" i="7"/>
  <c r="D7393" i="7"/>
  <c r="D7392" i="7"/>
  <c r="D7391" i="7"/>
  <c r="D7390" i="7"/>
  <c r="D7389" i="7"/>
  <c r="D7388" i="7"/>
  <c r="D7387" i="7"/>
  <c r="D7386" i="7"/>
  <c r="D7385" i="7"/>
  <c r="D7384" i="7"/>
  <c r="D7383" i="7"/>
  <c r="D7382" i="7"/>
  <c r="D7381" i="7"/>
  <c r="D7380" i="7"/>
  <c r="D7379" i="7"/>
  <c r="D7378" i="7"/>
  <c r="D7377" i="7"/>
  <c r="D7376" i="7"/>
  <c r="D7375" i="7"/>
  <c r="D7374" i="7"/>
  <c r="D7373" i="7"/>
  <c r="D7372" i="7"/>
  <c r="D7371" i="7"/>
  <c r="D7370" i="7"/>
  <c r="D7369" i="7"/>
  <c r="D7368" i="7"/>
  <c r="D7367" i="7"/>
  <c r="D7366" i="7"/>
  <c r="D7365" i="7"/>
  <c r="D7364" i="7"/>
  <c r="D7363" i="7"/>
  <c r="D7362" i="7"/>
  <c r="D7361" i="7"/>
  <c r="D7360" i="7"/>
  <c r="D7359" i="7"/>
  <c r="D7358" i="7"/>
  <c r="D7357" i="7"/>
  <c r="D7356" i="7"/>
  <c r="D7355" i="7"/>
  <c r="D7354" i="7"/>
  <c r="D7353" i="7"/>
  <c r="D7352" i="7"/>
  <c r="D7351" i="7"/>
  <c r="D7350" i="7"/>
  <c r="D7349" i="7"/>
  <c r="D7348" i="7"/>
  <c r="D7347" i="7"/>
  <c r="D7346" i="7"/>
  <c r="D7345" i="7"/>
  <c r="D7344" i="7"/>
  <c r="D7343" i="7"/>
  <c r="D7342" i="7"/>
  <c r="D7341" i="7"/>
  <c r="D7340" i="7"/>
  <c r="D7339" i="7"/>
  <c r="D7338" i="7"/>
  <c r="D7337" i="7"/>
  <c r="D7336" i="7"/>
  <c r="D7335" i="7"/>
  <c r="D7334" i="7"/>
  <c r="D7333" i="7"/>
  <c r="D7332" i="7"/>
  <c r="D7331" i="7"/>
  <c r="D7330" i="7"/>
  <c r="D7329" i="7"/>
  <c r="D7328" i="7"/>
  <c r="D7327" i="7"/>
  <c r="D7326" i="7"/>
  <c r="D7325" i="7"/>
  <c r="D7324" i="7"/>
  <c r="D7323" i="7"/>
  <c r="D7322" i="7"/>
  <c r="D7321" i="7"/>
  <c r="D7320" i="7"/>
  <c r="D7319" i="7"/>
  <c r="D7318" i="7"/>
  <c r="D7317" i="7"/>
  <c r="D7316" i="7"/>
  <c r="D7315" i="7"/>
  <c r="D7314" i="7"/>
  <c r="D7313" i="7"/>
  <c r="D7312" i="7"/>
  <c r="D7311" i="7"/>
  <c r="D7310" i="7"/>
  <c r="D7309" i="7"/>
  <c r="D7308" i="7"/>
  <c r="D7307" i="7"/>
  <c r="D7306" i="7"/>
  <c r="D7305" i="7"/>
  <c r="D7304" i="7"/>
  <c r="D7303" i="7"/>
  <c r="D7302" i="7"/>
  <c r="D7301" i="7"/>
  <c r="D7300" i="7"/>
  <c r="D7299" i="7"/>
  <c r="D7298" i="7"/>
  <c r="D7297" i="7"/>
  <c r="D7296" i="7"/>
  <c r="D7295" i="7"/>
  <c r="D7294" i="7"/>
  <c r="D7293" i="7"/>
  <c r="D7292" i="7"/>
  <c r="D7291" i="7"/>
  <c r="D7290" i="7"/>
  <c r="D7289" i="7"/>
  <c r="D7288" i="7"/>
  <c r="D7287" i="7"/>
  <c r="D7286" i="7"/>
  <c r="D7285" i="7"/>
  <c r="D7284" i="7"/>
  <c r="D7283" i="7"/>
  <c r="D7282" i="7"/>
  <c r="D7281" i="7"/>
  <c r="D7280" i="7"/>
  <c r="D7279" i="7"/>
  <c r="D7278" i="7"/>
  <c r="D7277" i="7"/>
  <c r="D7276" i="7"/>
  <c r="D7275" i="7"/>
  <c r="D7274" i="7"/>
  <c r="D7273" i="7"/>
  <c r="D7272" i="7"/>
  <c r="D7271" i="7"/>
  <c r="D7270" i="7"/>
  <c r="D7269" i="7"/>
  <c r="D7268" i="7"/>
  <c r="D7267" i="7"/>
  <c r="D7266" i="7"/>
  <c r="D7265" i="7"/>
  <c r="D7264" i="7"/>
  <c r="D7263" i="7"/>
  <c r="D7262" i="7"/>
  <c r="D7261" i="7"/>
  <c r="D7260" i="7"/>
  <c r="D7259" i="7"/>
  <c r="D7258" i="7"/>
  <c r="D7257" i="7"/>
  <c r="D7256" i="7"/>
  <c r="D7255" i="7"/>
  <c r="D7254" i="7"/>
  <c r="D7253" i="7"/>
  <c r="D7252" i="7"/>
  <c r="D7251" i="7"/>
  <c r="D7250" i="7"/>
  <c r="D7249" i="7"/>
  <c r="D7248" i="7"/>
  <c r="D7247" i="7"/>
  <c r="D7246" i="7"/>
  <c r="D7245" i="7"/>
  <c r="D7244" i="7"/>
  <c r="D7243" i="7"/>
  <c r="D7242" i="7"/>
  <c r="D7241" i="7"/>
  <c r="D7240" i="7"/>
  <c r="D7239" i="7"/>
  <c r="D7238" i="7"/>
  <c r="D7237" i="7"/>
  <c r="D7236" i="7"/>
  <c r="D7235" i="7"/>
  <c r="D7234" i="7"/>
  <c r="D7233" i="7"/>
  <c r="D7232" i="7"/>
  <c r="D7231" i="7"/>
  <c r="D7230" i="7"/>
  <c r="D7229" i="7"/>
  <c r="D7228" i="7"/>
  <c r="D7227" i="7"/>
  <c r="D7226" i="7"/>
  <c r="D7225" i="7"/>
  <c r="D7224" i="7"/>
  <c r="D7223" i="7"/>
  <c r="D7222" i="7"/>
  <c r="D7221" i="7"/>
  <c r="D7220" i="7"/>
  <c r="D7219" i="7"/>
  <c r="D7218" i="7"/>
  <c r="D7217" i="7"/>
  <c r="D7216" i="7"/>
  <c r="D7215" i="7"/>
  <c r="D7214" i="7"/>
  <c r="D7213" i="7"/>
  <c r="D7212" i="7"/>
  <c r="D7211" i="7"/>
  <c r="D7210" i="7"/>
  <c r="D7209" i="7"/>
  <c r="D7208" i="7"/>
  <c r="D7207" i="7"/>
  <c r="D7206" i="7"/>
  <c r="D7205" i="7"/>
  <c r="D7204" i="7"/>
  <c r="D7203" i="7"/>
  <c r="D7202" i="7"/>
  <c r="D7201" i="7"/>
  <c r="D7200" i="7"/>
  <c r="D7199" i="7"/>
  <c r="D7198" i="7"/>
  <c r="D7197" i="7"/>
  <c r="D7196" i="7"/>
  <c r="D7195" i="7"/>
  <c r="D7194" i="7"/>
  <c r="D7193" i="7"/>
  <c r="D7192" i="7"/>
  <c r="D7191" i="7"/>
  <c r="D7190" i="7"/>
  <c r="D7189" i="7"/>
  <c r="D7188" i="7"/>
  <c r="D7187" i="7"/>
  <c r="D7186" i="7"/>
  <c r="D7185" i="7"/>
  <c r="D7184" i="7"/>
  <c r="D7183" i="7"/>
  <c r="D7182" i="7"/>
  <c r="D7181" i="7"/>
  <c r="D7180" i="7"/>
  <c r="D7179" i="7"/>
  <c r="D7178" i="7"/>
  <c r="D7177" i="7"/>
  <c r="D7176" i="7"/>
  <c r="D7175" i="7"/>
  <c r="D7174" i="7"/>
  <c r="D7173" i="7"/>
  <c r="D7172" i="7"/>
  <c r="D7171" i="7"/>
  <c r="D7170" i="7"/>
  <c r="D7169" i="7"/>
  <c r="D7168" i="7"/>
  <c r="D7167" i="7"/>
  <c r="D7166" i="7"/>
  <c r="D7165" i="7"/>
  <c r="D7164" i="7"/>
  <c r="D7163" i="7"/>
  <c r="D7162" i="7"/>
  <c r="D7161" i="7"/>
  <c r="D7160" i="7"/>
  <c r="D7159" i="7"/>
  <c r="D7158" i="7"/>
  <c r="D7157" i="7"/>
  <c r="D7156" i="7"/>
  <c r="D7155" i="7"/>
  <c r="D7154" i="7"/>
  <c r="D7153" i="7"/>
  <c r="D7152" i="7"/>
  <c r="D7151" i="7"/>
  <c r="D7150" i="7"/>
  <c r="D7149" i="7"/>
  <c r="D7148" i="7"/>
  <c r="D7147" i="7"/>
  <c r="D7146" i="7"/>
  <c r="D7145" i="7"/>
  <c r="D7144" i="7"/>
  <c r="D7143" i="7"/>
  <c r="D7142" i="7"/>
  <c r="D7141" i="7"/>
  <c r="D7140" i="7"/>
  <c r="D7139" i="7"/>
  <c r="D7138" i="7"/>
  <c r="D7137" i="7"/>
  <c r="D7136" i="7"/>
  <c r="D7135" i="7"/>
  <c r="D7134" i="7"/>
  <c r="D7133" i="7"/>
  <c r="D7132" i="7"/>
  <c r="D7131" i="7"/>
  <c r="D7130" i="7"/>
  <c r="D7129" i="7"/>
  <c r="D7128" i="7"/>
  <c r="D7127" i="7"/>
  <c r="D7126" i="7"/>
  <c r="D7125" i="7"/>
  <c r="D7124" i="7"/>
  <c r="D7123" i="7"/>
  <c r="D7122" i="7"/>
  <c r="D7121" i="7"/>
  <c r="D7120" i="7"/>
  <c r="D7119" i="7"/>
  <c r="D7118" i="7"/>
  <c r="D7117" i="7"/>
  <c r="D7116" i="7"/>
  <c r="D7115" i="7"/>
  <c r="D7114" i="7"/>
  <c r="D7113" i="7"/>
  <c r="D7112" i="7"/>
  <c r="D7111" i="7"/>
  <c r="D7110" i="7"/>
  <c r="D7109" i="7"/>
  <c r="D7108" i="7"/>
  <c r="D7107" i="7"/>
  <c r="D7106" i="7"/>
  <c r="D7105" i="7"/>
  <c r="D7104" i="7"/>
  <c r="D7103" i="7"/>
  <c r="D7102" i="7"/>
  <c r="D7101" i="7"/>
  <c r="D7100" i="7"/>
  <c r="D7099" i="7"/>
  <c r="D7098" i="7"/>
  <c r="D7097" i="7"/>
  <c r="D7096" i="7"/>
  <c r="D7095" i="7"/>
  <c r="D7094" i="7"/>
  <c r="D7093" i="7"/>
  <c r="D7092" i="7"/>
  <c r="D7091" i="7"/>
  <c r="D7090" i="7"/>
  <c r="D7089" i="7"/>
  <c r="D7088" i="7"/>
  <c r="D7087" i="7"/>
  <c r="D7086" i="7"/>
  <c r="D7085" i="7"/>
  <c r="D7084" i="7"/>
  <c r="D7083" i="7"/>
  <c r="D7082" i="7"/>
  <c r="D7081" i="7"/>
  <c r="D7080" i="7"/>
  <c r="D7079" i="7"/>
  <c r="D7078" i="7"/>
  <c r="D7077" i="7"/>
  <c r="D7076" i="7"/>
  <c r="D7075" i="7"/>
  <c r="D7074" i="7"/>
  <c r="D7073" i="7"/>
  <c r="D7072" i="7"/>
  <c r="D7071" i="7"/>
  <c r="D7070" i="7"/>
  <c r="D7069" i="7"/>
  <c r="D7068" i="7"/>
  <c r="D7067" i="7"/>
  <c r="D7066" i="7"/>
  <c r="D7065" i="7"/>
  <c r="D7064" i="7"/>
  <c r="D7063" i="7"/>
  <c r="D7062" i="7"/>
  <c r="D7061" i="7"/>
  <c r="D7060" i="7"/>
  <c r="D7059" i="7"/>
  <c r="D7058" i="7"/>
  <c r="D7057" i="7"/>
  <c r="D7056" i="7"/>
  <c r="D7055" i="7"/>
  <c r="D7054" i="7"/>
  <c r="D7053" i="7"/>
  <c r="D7052" i="7"/>
  <c r="D7051" i="7"/>
  <c r="D7050" i="7"/>
  <c r="D7049" i="7"/>
  <c r="D7048" i="7"/>
  <c r="D7047" i="7"/>
  <c r="D7046" i="7"/>
  <c r="D7045" i="7"/>
  <c r="D7044" i="7"/>
  <c r="D7043" i="7"/>
  <c r="D7042" i="7"/>
  <c r="D7041" i="7"/>
  <c r="D7040" i="7"/>
  <c r="D7039" i="7"/>
  <c r="D7038" i="7"/>
  <c r="D7037" i="7"/>
  <c r="D7036" i="7"/>
  <c r="D7035" i="7"/>
  <c r="D7034" i="7"/>
  <c r="D7033" i="7"/>
  <c r="D7032" i="7"/>
  <c r="D7031" i="7"/>
  <c r="D7030" i="7"/>
  <c r="D7029" i="7"/>
  <c r="D7028" i="7"/>
  <c r="D7027" i="7"/>
  <c r="D7026" i="7"/>
  <c r="D7025" i="7"/>
  <c r="D7024" i="7"/>
  <c r="D7023" i="7"/>
  <c r="D7022" i="7"/>
  <c r="D7021" i="7"/>
  <c r="D7020" i="7"/>
  <c r="D7019" i="7"/>
  <c r="D7018" i="7"/>
  <c r="D7017" i="7"/>
  <c r="D7016" i="7"/>
  <c r="D7015" i="7"/>
  <c r="D7014" i="7"/>
  <c r="D7013" i="7"/>
  <c r="D7012" i="7"/>
  <c r="D7011" i="7"/>
  <c r="D7010" i="7"/>
  <c r="D7009" i="7"/>
  <c r="D7008" i="7"/>
  <c r="D7007" i="7"/>
  <c r="D7006" i="7"/>
  <c r="D7005" i="7"/>
  <c r="D7004" i="7"/>
  <c r="D7003" i="7"/>
  <c r="D7002" i="7"/>
  <c r="D7001" i="7"/>
  <c r="D7000" i="7"/>
  <c r="D6999" i="7"/>
  <c r="D6998" i="7"/>
  <c r="D6997" i="7"/>
  <c r="D6996" i="7"/>
  <c r="D6995" i="7"/>
  <c r="D6994" i="7"/>
  <c r="D6993" i="7"/>
  <c r="D6992" i="7"/>
  <c r="D6991" i="7"/>
  <c r="D6990" i="7"/>
  <c r="D6989" i="7"/>
  <c r="D6988" i="7"/>
  <c r="D6987" i="7"/>
  <c r="D6986" i="7"/>
  <c r="D6985" i="7"/>
  <c r="D6984" i="7"/>
  <c r="D6983" i="7"/>
  <c r="D6982" i="7"/>
  <c r="D6981" i="7"/>
  <c r="D6980" i="7"/>
  <c r="D6979" i="7"/>
  <c r="D6978" i="7"/>
  <c r="D6977" i="7"/>
  <c r="D6976" i="7"/>
  <c r="D6975" i="7"/>
  <c r="D6974" i="7"/>
  <c r="D6973" i="7"/>
  <c r="D6972" i="7"/>
  <c r="D6971" i="7"/>
  <c r="D6970" i="7"/>
  <c r="D6969" i="7"/>
  <c r="D6968" i="7"/>
  <c r="D6967" i="7"/>
  <c r="D6966" i="7"/>
  <c r="D6965" i="7"/>
  <c r="D6964" i="7"/>
  <c r="D6963" i="7"/>
  <c r="D6962" i="7"/>
  <c r="D6961" i="7"/>
  <c r="D6960" i="7"/>
  <c r="D6959" i="7"/>
  <c r="D6958" i="7"/>
  <c r="D6957" i="7"/>
  <c r="D6956" i="7"/>
  <c r="D6955" i="7"/>
  <c r="D6954" i="7"/>
  <c r="D6953" i="7"/>
  <c r="D6952" i="7"/>
  <c r="D6951" i="7"/>
  <c r="D6950" i="7"/>
  <c r="D6949" i="7"/>
  <c r="D6948" i="7"/>
  <c r="D6947" i="7"/>
  <c r="D6946" i="7"/>
  <c r="D6945" i="7"/>
  <c r="D6944" i="7"/>
  <c r="D6943" i="7"/>
  <c r="D6942" i="7"/>
  <c r="D6941" i="7"/>
  <c r="D6940" i="7"/>
  <c r="D6939" i="7"/>
  <c r="D6938" i="7"/>
  <c r="D6937" i="7"/>
  <c r="D6936" i="7"/>
  <c r="D6935" i="7"/>
  <c r="D6934" i="7"/>
  <c r="D6933" i="7"/>
  <c r="D6932" i="7"/>
  <c r="D6931" i="7"/>
  <c r="D6930" i="7"/>
  <c r="D6929" i="7"/>
  <c r="D6928" i="7"/>
  <c r="D6927" i="7"/>
  <c r="D6926" i="7"/>
  <c r="D6925" i="7"/>
  <c r="D6924" i="7"/>
  <c r="D6923" i="7"/>
  <c r="D6922" i="7"/>
  <c r="D6921" i="7"/>
  <c r="D6920" i="7"/>
  <c r="D6919" i="7"/>
  <c r="D6918" i="7"/>
  <c r="D6917" i="7"/>
  <c r="D6916" i="7"/>
  <c r="D6915" i="7"/>
  <c r="D6914" i="7"/>
  <c r="D6913" i="7"/>
  <c r="D6912" i="7"/>
  <c r="D6911" i="7"/>
  <c r="D6910" i="7"/>
  <c r="D6909" i="7"/>
  <c r="D6908" i="7"/>
  <c r="D6907" i="7"/>
  <c r="D6906" i="7"/>
  <c r="D6905" i="7"/>
  <c r="D6904" i="7"/>
  <c r="D6903" i="7"/>
  <c r="D6902" i="7"/>
  <c r="D6901" i="7"/>
  <c r="D6900" i="7"/>
  <c r="D6899" i="7"/>
  <c r="D6898" i="7"/>
  <c r="D6897" i="7"/>
  <c r="D6896" i="7"/>
  <c r="D6895" i="7"/>
  <c r="D6894" i="7"/>
  <c r="D6893" i="7"/>
  <c r="D6892" i="7"/>
  <c r="D6891" i="7"/>
  <c r="D6890" i="7"/>
  <c r="D6889" i="7"/>
  <c r="D6888" i="7"/>
  <c r="D6887" i="7"/>
  <c r="D6886" i="7"/>
  <c r="D6885" i="7"/>
  <c r="D6884" i="7"/>
  <c r="D6883" i="7"/>
  <c r="D6882" i="7"/>
  <c r="D6881" i="7"/>
  <c r="D6880" i="7"/>
  <c r="D6879" i="7"/>
  <c r="D6878" i="7"/>
  <c r="D6877" i="7"/>
  <c r="D6876" i="7"/>
  <c r="D6875" i="7"/>
  <c r="D6874" i="7"/>
  <c r="D6873" i="7"/>
  <c r="D6872" i="7"/>
  <c r="D6871" i="7"/>
  <c r="D6870" i="7"/>
  <c r="D6869" i="7"/>
  <c r="D6868" i="7"/>
  <c r="D6867" i="7"/>
  <c r="D6866" i="7"/>
  <c r="D6865" i="7"/>
  <c r="D6864" i="7"/>
  <c r="D6863" i="7"/>
  <c r="D6862" i="7"/>
  <c r="D6861" i="7"/>
  <c r="D6860" i="7"/>
  <c r="D6859" i="7"/>
  <c r="D6858" i="7"/>
  <c r="D6857" i="7"/>
  <c r="D6856" i="7"/>
  <c r="D6855" i="7"/>
  <c r="D6854" i="7"/>
  <c r="D6853" i="7"/>
  <c r="D6852" i="7"/>
  <c r="D6851" i="7"/>
  <c r="D6850" i="7"/>
  <c r="D6849" i="7"/>
  <c r="D6848" i="7"/>
  <c r="D6847" i="7"/>
  <c r="D6846" i="7"/>
  <c r="D6845" i="7"/>
  <c r="D6844" i="7"/>
  <c r="D6843" i="7"/>
  <c r="D6842" i="7"/>
  <c r="D6841" i="7"/>
  <c r="D6840" i="7"/>
  <c r="D6839" i="7"/>
  <c r="D6838" i="7"/>
  <c r="D6837" i="7"/>
  <c r="D6836" i="7"/>
  <c r="D6835" i="7"/>
  <c r="D6834" i="7"/>
  <c r="D6833" i="7"/>
  <c r="D6832" i="7"/>
  <c r="D6831" i="7"/>
  <c r="D6830" i="7"/>
  <c r="D6829" i="7"/>
  <c r="D6828" i="7"/>
  <c r="D6827" i="7"/>
  <c r="D6826" i="7"/>
  <c r="D6825" i="7"/>
  <c r="D6824" i="7"/>
  <c r="D6823" i="7"/>
  <c r="D6822" i="7"/>
  <c r="D6821" i="7"/>
  <c r="D6820" i="7"/>
  <c r="D6819" i="7"/>
  <c r="D6818" i="7"/>
  <c r="D6817" i="7"/>
  <c r="D6816" i="7"/>
  <c r="D6815" i="7"/>
  <c r="D6814" i="7"/>
  <c r="D6813" i="7"/>
  <c r="D6812" i="7"/>
  <c r="D6811" i="7"/>
  <c r="D6810" i="7"/>
  <c r="D6809" i="7"/>
  <c r="D6808" i="7"/>
  <c r="D6807" i="7"/>
  <c r="D6806" i="7"/>
  <c r="D6805" i="7"/>
  <c r="D6804" i="7"/>
  <c r="D6803" i="7"/>
  <c r="D6802" i="7"/>
  <c r="D6801" i="7"/>
  <c r="D6800" i="7"/>
  <c r="D6799" i="7"/>
  <c r="D6798" i="7"/>
  <c r="D6797" i="7"/>
  <c r="D6796" i="7"/>
  <c r="D6795" i="7"/>
  <c r="D6794" i="7"/>
  <c r="D6793" i="7"/>
  <c r="D6792" i="7"/>
  <c r="D6791" i="7"/>
  <c r="D6790" i="7"/>
  <c r="D6789" i="7"/>
  <c r="D6788" i="7"/>
  <c r="D6787" i="7"/>
  <c r="D6786" i="7"/>
  <c r="D6785" i="7"/>
  <c r="D6784" i="7"/>
  <c r="D6783" i="7"/>
  <c r="D6782" i="7"/>
  <c r="D6781" i="7"/>
  <c r="D6780" i="7"/>
  <c r="D6779" i="7"/>
  <c r="D6778" i="7"/>
  <c r="D6777" i="7"/>
  <c r="D6776" i="7"/>
  <c r="D6775" i="7"/>
  <c r="D6774" i="7"/>
  <c r="D6773" i="7"/>
  <c r="D6772" i="7"/>
  <c r="D6771" i="7"/>
  <c r="D6770" i="7"/>
  <c r="D6769" i="7"/>
  <c r="D6768" i="7"/>
  <c r="D6767" i="7"/>
  <c r="D6766" i="7"/>
  <c r="D6765" i="7"/>
  <c r="D6764" i="7"/>
  <c r="D6763" i="7"/>
  <c r="D6762" i="7"/>
  <c r="D6761" i="7"/>
  <c r="D6760" i="7"/>
  <c r="D6759" i="7"/>
  <c r="D6758" i="7"/>
  <c r="D6757" i="7"/>
  <c r="D6756" i="7"/>
  <c r="D6755" i="7"/>
  <c r="D6754" i="7"/>
  <c r="D6753" i="7"/>
  <c r="D6752" i="7"/>
  <c r="D6751" i="7"/>
  <c r="D6750" i="7"/>
  <c r="D6749" i="7"/>
  <c r="D6748" i="7"/>
  <c r="D6747" i="7"/>
  <c r="D6746" i="7"/>
  <c r="D6745" i="7"/>
  <c r="D6744" i="7"/>
  <c r="D6743" i="7"/>
  <c r="D6742" i="7"/>
  <c r="D6741" i="7"/>
  <c r="D6740" i="7"/>
  <c r="D6739" i="7"/>
  <c r="D6738" i="7"/>
  <c r="D6737" i="7"/>
  <c r="D6736" i="7"/>
  <c r="D6735" i="7"/>
  <c r="D6734" i="7"/>
  <c r="D6733" i="7"/>
  <c r="D6732" i="7"/>
  <c r="D6731" i="7"/>
  <c r="D6730" i="7"/>
  <c r="D6729" i="7"/>
  <c r="D6728" i="7"/>
  <c r="D6727" i="7"/>
  <c r="D6726" i="7"/>
  <c r="D6725" i="7"/>
  <c r="D6724" i="7"/>
  <c r="D6723" i="7"/>
  <c r="D6722" i="7"/>
  <c r="D6721" i="7"/>
  <c r="D6720" i="7"/>
  <c r="D6719" i="7"/>
  <c r="D6718" i="7"/>
  <c r="D6717" i="7"/>
  <c r="D6716" i="7"/>
  <c r="D6715" i="7"/>
  <c r="D6714" i="7"/>
  <c r="D6713" i="7"/>
  <c r="D6712" i="7"/>
  <c r="D6711" i="7"/>
  <c r="D6710" i="7"/>
  <c r="D6709" i="7"/>
  <c r="D6708" i="7"/>
  <c r="D6707" i="7"/>
  <c r="D6706" i="7"/>
  <c r="D6705" i="7"/>
  <c r="D6704" i="7"/>
  <c r="D6703" i="7"/>
  <c r="D6702" i="7"/>
  <c r="D6701" i="7"/>
  <c r="D6700" i="7"/>
  <c r="D6699" i="7"/>
  <c r="D6698" i="7"/>
  <c r="D6697" i="7"/>
  <c r="D6696" i="7"/>
  <c r="D6695" i="7"/>
  <c r="D6694" i="7"/>
  <c r="D6693" i="7"/>
  <c r="D6692" i="7"/>
  <c r="D6691" i="7"/>
  <c r="D6690" i="7"/>
  <c r="D6689" i="7"/>
  <c r="D6688" i="7"/>
  <c r="D6687" i="7"/>
  <c r="D6686" i="7"/>
  <c r="D6685" i="7"/>
  <c r="D6684" i="7"/>
  <c r="D6683" i="7"/>
  <c r="D6682" i="7"/>
  <c r="D6681" i="7"/>
  <c r="D6680" i="7"/>
  <c r="D6679" i="7"/>
  <c r="D6678" i="7"/>
  <c r="D6677" i="7"/>
  <c r="D6676" i="7"/>
  <c r="D6675" i="7"/>
  <c r="D6674" i="7"/>
  <c r="D6673" i="7"/>
  <c r="D6672" i="7"/>
  <c r="D6671" i="7"/>
  <c r="D6670" i="7"/>
  <c r="D6669" i="7"/>
  <c r="D6668" i="7"/>
  <c r="D6667" i="7"/>
  <c r="D6666" i="7"/>
  <c r="D6665" i="7"/>
  <c r="D6664" i="7"/>
  <c r="D6663" i="7"/>
  <c r="D6662" i="7"/>
  <c r="D6661" i="7"/>
  <c r="D6660" i="7"/>
  <c r="D6659" i="7"/>
  <c r="D6658" i="7"/>
  <c r="D6657" i="7"/>
  <c r="D6656" i="7"/>
  <c r="D6655" i="7"/>
  <c r="D6654" i="7"/>
  <c r="D6653" i="7"/>
  <c r="D6652" i="7"/>
  <c r="D6651" i="7"/>
  <c r="D6650" i="7"/>
  <c r="D6649" i="7"/>
  <c r="D6648" i="7"/>
  <c r="D6647" i="7"/>
  <c r="D6646" i="7"/>
  <c r="D6645" i="7"/>
  <c r="D6644" i="7"/>
  <c r="D6643" i="7"/>
  <c r="D6642" i="7"/>
  <c r="D6641" i="7"/>
  <c r="D6640" i="7"/>
  <c r="D6639" i="7"/>
  <c r="D6638" i="7"/>
  <c r="D6637" i="7"/>
  <c r="D6636" i="7"/>
  <c r="D6635" i="7"/>
  <c r="D6634" i="7"/>
  <c r="D6633" i="7"/>
  <c r="D6632" i="7"/>
  <c r="D6631" i="7"/>
  <c r="D6630" i="7"/>
  <c r="D6629" i="7"/>
  <c r="D6628" i="7"/>
  <c r="D6627" i="7"/>
  <c r="D6626" i="7"/>
  <c r="D6625" i="7"/>
  <c r="D6624" i="7"/>
  <c r="D6623" i="7"/>
  <c r="D6622" i="7"/>
  <c r="D6621" i="7"/>
  <c r="D6620" i="7"/>
  <c r="D6619" i="7"/>
  <c r="D6618" i="7"/>
  <c r="D6617" i="7"/>
  <c r="D6616" i="7"/>
  <c r="D6615" i="7"/>
  <c r="D6614" i="7"/>
  <c r="D6613" i="7"/>
  <c r="D6612" i="7"/>
  <c r="D6611" i="7"/>
  <c r="D6610" i="7"/>
  <c r="D6609" i="7"/>
  <c r="D6608" i="7"/>
  <c r="D6607" i="7"/>
  <c r="D6606" i="7"/>
  <c r="D6605" i="7"/>
  <c r="D6604" i="7"/>
  <c r="D6603" i="7"/>
  <c r="D6602" i="7"/>
  <c r="D6601" i="7"/>
  <c r="D6600" i="7"/>
  <c r="D6599" i="7"/>
  <c r="D6598" i="7"/>
  <c r="D6597" i="7"/>
  <c r="D6596" i="7"/>
  <c r="D6595" i="7"/>
  <c r="D6594" i="7"/>
  <c r="D6593" i="7"/>
  <c r="D6592" i="7"/>
  <c r="D6591" i="7"/>
  <c r="D6590" i="7"/>
  <c r="D6589" i="7"/>
  <c r="D6588" i="7"/>
  <c r="D6587" i="7"/>
  <c r="D6586" i="7"/>
  <c r="D6585" i="7"/>
  <c r="D6584" i="7"/>
  <c r="D6583" i="7"/>
  <c r="D6582" i="7"/>
  <c r="D6581" i="7"/>
  <c r="D6580" i="7"/>
  <c r="D6579" i="7"/>
  <c r="D6578" i="7"/>
  <c r="D6577" i="7"/>
  <c r="D6576" i="7"/>
  <c r="D6575" i="7"/>
  <c r="D6574" i="7"/>
  <c r="D6573" i="7"/>
  <c r="D6572" i="7"/>
  <c r="D6571" i="7"/>
  <c r="D6570" i="7"/>
  <c r="D6569" i="7"/>
  <c r="D6568" i="7"/>
  <c r="D6567" i="7"/>
  <c r="D6566" i="7"/>
  <c r="D6565" i="7"/>
  <c r="D6564" i="7"/>
  <c r="D6563" i="7"/>
  <c r="D6562" i="7"/>
  <c r="D6561" i="7"/>
  <c r="D6560" i="7"/>
  <c r="D6559" i="7"/>
  <c r="D6558" i="7"/>
  <c r="D6557" i="7"/>
  <c r="D6556" i="7"/>
  <c r="D6555" i="7"/>
  <c r="D6554" i="7"/>
  <c r="D6553" i="7"/>
  <c r="D6552" i="7"/>
  <c r="D6551" i="7"/>
  <c r="D6550" i="7"/>
  <c r="D6549" i="7"/>
  <c r="D6548" i="7"/>
  <c r="D6547" i="7"/>
  <c r="D6546" i="7"/>
  <c r="D6545" i="7"/>
  <c r="D6544" i="7"/>
  <c r="D6543" i="7"/>
  <c r="D6542" i="7"/>
  <c r="D6541" i="7"/>
  <c r="D6540" i="7"/>
  <c r="D6539" i="7"/>
  <c r="D6538" i="7"/>
  <c r="D6537" i="7"/>
  <c r="D6536" i="7"/>
  <c r="D6535" i="7"/>
  <c r="D6534" i="7"/>
  <c r="D6533" i="7"/>
  <c r="D6532" i="7"/>
  <c r="D6531" i="7"/>
  <c r="D6530" i="7"/>
  <c r="D6529" i="7"/>
  <c r="D6528" i="7"/>
  <c r="D6527" i="7"/>
  <c r="D6526" i="7"/>
  <c r="D6525" i="7"/>
  <c r="D6524" i="7"/>
  <c r="D6523" i="7"/>
  <c r="D6522" i="7"/>
  <c r="D6521" i="7"/>
  <c r="D6520" i="7"/>
  <c r="D6519" i="7"/>
  <c r="D6518" i="7"/>
  <c r="D6517" i="7"/>
  <c r="D6516" i="7"/>
  <c r="D6515" i="7"/>
  <c r="D6514" i="7"/>
  <c r="D6513" i="7"/>
  <c r="D6512" i="7"/>
  <c r="D6511" i="7"/>
  <c r="D6510" i="7"/>
  <c r="D6509" i="7"/>
  <c r="D6508" i="7"/>
  <c r="D6507" i="7"/>
  <c r="D6506" i="7"/>
  <c r="D6505" i="7"/>
  <c r="D6504" i="7"/>
  <c r="D6503" i="7"/>
  <c r="D6502" i="7"/>
  <c r="D6501" i="7"/>
  <c r="D6500" i="7"/>
  <c r="D6499" i="7"/>
  <c r="D6498" i="7"/>
  <c r="D6497" i="7"/>
  <c r="D6496" i="7"/>
  <c r="D6495" i="7"/>
  <c r="D6494" i="7"/>
  <c r="D6493" i="7"/>
  <c r="D6492" i="7"/>
  <c r="D6491" i="7"/>
  <c r="D6490" i="7"/>
  <c r="D6489" i="7"/>
  <c r="D6488" i="7"/>
  <c r="D6487" i="7"/>
  <c r="D6486" i="7"/>
  <c r="D6485" i="7"/>
  <c r="D6484" i="7"/>
  <c r="D6483" i="7"/>
  <c r="D6482" i="7"/>
  <c r="D6481" i="7"/>
  <c r="D6480" i="7"/>
  <c r="D6479" i="7"/>
  <c r="D6478" i="7"/>
  <c r="D6477" i="7"/>
  <c r="D6476" i="7"/>
  <c r="D6475" i="7"/>
  <c r="D6474" i="7"/>
  <c r="D6473" i="7"/>
  <c r="D6472" i="7"/>
  <c r="D6471" i="7"/>
  <c r="D6470" i="7"/>
  <c r="D6469" i="7"/>
  <c r="D6468" i="7"/>
  <c r="D6467" i="7"/>
  <c r="D6466" i="7"/>
  <c r="D6465" i="7"/>
  <c r="D6464" i="7"/>
  <c r="D6463" i="7"/>
  <c r="D6462" i="7"/>
  <c r="D6461" i="7"/>
  <c r="D6460" i="7"/>
  <c r="D6459" i="7"/>
  <c r="D6458" i="7"/>
  <c r="D6457" i="7"/>
  <c r="D6456" i="7"/>
  <c r="D6455" i="7"/>
  <c r="D6454" i="7"/>
  <c r="D6453" i="7"/>
  <c r="D6452" i="7"/>
  <c r="D6451" i="7"/>
  <c r="D6450" i="7"/>
  <c r="D6449" i="7"/>
  <c r="D6448" i="7"/>
  <c r="D6447" i="7"/>
  <c r="D6446" i="7"/>
  <c r="D6445" i="7"/>
  <c r="D6444" i="7"/>
  <c r="D6443" i="7"/>
  <c r="D6442" i="7"/>
  <c r="D6441" i="7"/>
  <c r="D6440" i="7"/>
  <c r="D6439" i="7"/>
  <c r="D6438" i="7"/>
  <c r="D6437" i="7"/>
  <c r="D6436" i="7"/>
  <c r="D6435" i="7"/>
  <c r="D6434" i="7"/>
  <c r="D6433" i="7"/>
  <c r="D6432" i="7"/>
  <c r="D6431" i="7"/>
  <c r="D6430" i="7"/>
  <c r="D6429" i="7"/>
  <c r="D6428" i="7"/>
  <c r="D6427" i="7"/>
  <c r="D6426" i="7"/>
  <c r="D6425" i="7"/>
  <c r="D6424" i="7"/>
  <c r="D6423" i="7"/>
  <c r="D6422" i="7"/>
  <c r="D6421" i="7"/>
  <c r="D6420" i="7"/>
  <c r="D6419" i="7"/>
  <c r="D6418" i="7"/>
  <c r="D6417" i="7"/>
  <c r="D6416" i="7"/>
  <c r="D6415" i="7"/>
  <c r="D6414" i="7"/>
  <c r="D6413" i="7"/>
  <c r="D6412" i="7"/>
  <c r="D6411" i="7"/>
  <c r="D6410" i="7"/>
  <c r="D6409" i="7"/>
  <c r="D6408" i="7"/>
  <c r="D6407" i="7"/>
  <c r="D6406" i="7"/>
  <c r="D6405" i="7"/>
  <c r="D6404" i="7"/>
  <c r="D6403" i="7"/>
  <c r="D6402" i="7"/>
  <c r="D6401" i="7"/>
  <c r="D6400" i="7"/>
  <c r="D6399" i="7"/>
  <c r="D6398" i="7"/>
  <c r="D6397" i="7"/>
  <c r="D6396" i="7"/>
  <c r="D6395" i="7"/>
  <c r="D6394" i="7"/>
  <c r="D6393" i="7"/>
  <c r="D6392" i="7"/>
  <c r="D6391" i="7"/>
  <c r="D6390" i="7"/>
  <c r="D6389" i="7"/>
  <c r="D6388" i="7"/>
  <c r="D6387" i="7"/>
  <c r="D6386" i="7"/>
  <c r="D6385" i="7"/>
  <c r="D6384" i="7"/>
  <c r="D6383" i="7"/>
  <c r="D6382" i="7"/>
  <c r="D6381" i="7"/>
  <c r="D6380" i="7"/>
  <c r="D6379" i="7"/>
  <c r="D6378" i="7"/>
  <c r="D6377" i="7"/>
  <c r="D6376" i="7"/>
  <c r="D6375" i="7"/>
  <c r="D6374" i="7"/>
  <c r="D6373" i="7"/>
  <c r="D6372" i="7"/>
  <c r="D6371" i="7"/>
  <c r="D6370" i="7"/>
  <c r="D6369" i="7"/>
  <c r="D6368" i="7"/>
  <c r="D6367" i="7"/>
  <c r="D6366" i="7"/>
  <c r="D6365" i="7"/>
  <c r="D6364" i="7"/>
  <c r="D6363" i="7"/>
  <c r="D6362" i="7"/>
  <c r="D6361" i="7"/>
  <c r="D6360" i="7"/>
  <c r="D6359" i="7"/>
  <c r="D6358" i="7"/>
  <c r="D6357" i="7"/>
  <c r="D6356" i="7"/>
  <c r="D6355" i="7"/>
  <c r="D6354" i="7"/>
  <c r="D6353" i="7"/>
  <c r="D6352" i="7"/>
  <c r="D6351" i="7"/>
  <c r="D6350" i="7"/>
  <c r="D6349" i="7"/>
  <c r="D6348" i="7"/>
  <c r="D6347" i="7"/>
  <c r="D6346" i="7"/>
  <c r="D6345" i="7"/>
  <c r="D6344" i="7"/>
  <c r="D6343" i="7"/>
  <c r="D6342" i="7"/>
  <c r="D6341" i="7"/>
  <c r="D6340" i="7"/>
  <c r="D6339" i="7"/>
  <c r="D6338" i="7"/>
  <c r="D6337" i="7"/>
  <c r="D6336" i="7"/>
  <c r="D6335" i="7"/>
  <c r="D6334" i="7"/>
  <c r="D6333" i="7"/>
  <c r="D6332" i="7"/>
  <c r="D6331" i="7"/>
  <c r="D6330" i="7"/>
  <c r="D6329" i="7"/>
  <c r="D6328" i="7"/>
  <c r="D6327" i="7"/>
  <c r="D6326" i="7"/>
  <c r="D6325" i="7"/>
  <c r="D6324" i="7"/>
  <c r="D6323" i="7"/>
  <c r="D6322" i="7"/>
  <c r="D6321" i="7"/>
  <c r="D6320" i="7"/>
  <c r="D6319" i="7"/>
  <c r="D6318" i="7"/>
  <c r="D6317" i="7"/>
  <c r="D6316" i="7"/>
  <c r="D6315" i="7"/>
  <c r="D6314" i="7"/>
  <c r="D6313" i="7"/>
  <c r="D6312" i="7"/>
  <c r="D6311" i="7"/>
  <c r="D6310" i="7"/>
  <c r="D6309" i="7"/>
  <c r="D6308" i="7"/>
  <c r="D6307" i="7"/>
  <c r="D6306" i="7"/>
  <c r="D6305" i="7"/>
  <c r="D6304" i="7"/>
  <c r="D6303" i="7"/>
  <c r="D6302" i="7"/>
  <c r="D6301" i="7"/>
  <c r="D6300" i="7"/>
  <c r="D6299" i="7"/>
  <c r="D6298" i="7"/>
  <c r="D6297" i="7"/>
  <c r="D6296" i="7"/>
  <c r="D6295" i="7"/>
  <c r="D6294" i="7"/>
  <c r="D6293" i="7"/>
  <c r="D6292" i="7"/>
  <c r="D6291" i="7"/>
  <c r="D6290" i="7"/>
  <c r="D6289" i="7"/>
  <c r="D6288" i="7"/>
  <c r="D6287" i="7"/>
  <c r="D6286" i="7"/>
  <c r="D6285" i="7"/>
  <c r="D6284" i="7"/>
  <c r="D6283" i="7"/>
  <c r="D6282" i="7"/>
  <c r="D6281" i="7"/>
  <c r="D6280" i="7"/>
  <c r="D6279" i="7"/>
  <c r="D6278" i="7"/>
  <c r="D6277" i="7"/>
  <c r="D6276" i="7"/>
  <c r="D6275" i="7"/>
  <c r="D6274" i="7"/>
  <c r="D6273" i="7"/>
  <c r="D6272" i="7"/>
  <c r="D6271" i="7"/>
  <c r="D6270" i="7"/>
  <c r="D6269" i="7"/>
  <c r="D6268" i="7"/>
  <c r="D6267" i="7"/>
  <c r="D6266" i="7"/>
  <c r="D6265" i="7"/>
  <c r="D6264" i="7"/>
  <c r="D6263" i="7"/>
  <c r="D6262" i="7"/>
  <c r="D6261" i="7"/>
  <c r="D6260" i="7"/>
  <c r="D6259" i="7"/>
  <c r="D6258" i="7"/>
  <c r="D6257" i="7"/>
  <c r="D6256" i="7"/>
  <c r="D6255" i="7"/>
  <c r="D6254" i="7"/>
  <c r="D6253" i="7"/>
  <c r="D6252" i="7"/>
  <c r="D6251" i="7"/>
  <c r="D6250" i="7"/>
  <c r="D6249" i="7"/>
  <c r="D6248" i="7"/>
  <c r="D6247" i="7"/>
  <c r="D6246" i="7"/>
  <c r="D6245" i="7"/>
  <c r="D6244" i="7"/>
  <c r="D6243" i="7"/>
  <c r="D6242" i="7"/>
  <c r="D6241" i="7"/>
  <c r="D6240" i="7"/>
  <c r="D6239" i="7"/>
  <c r="D6238" i="7"/>
  <c r="D6237" i="7"/>
  <c r="D6236" i="7"/>
  <c r="D6235" i="7"/>
  <c r="D6234" i="7"/>
  <c r="D6233" i="7"/>
  <c r="D6232" i="7"/>
  <c r="D6231" i="7"/>
  <c r="D6230" i="7"/>
  <c r="D6229" i="7"/>
  <c r="D6228" i="7"/>
  <c r="D6227" i="7"/>
  <c r="D6226" i="7"/>
  <c r="D6225" i="7"/>
  <c r="D6224" i="7"/>
  <c r="D6223" i="7"/>
  <c r="D6222" i="7"/>
  <c r="D6221" i="7"/>
  <c r="D6220" i="7"/>
  <c r="D6219" i="7"/>
  <c r="D6218" i="7"/>
  <c r="D6217" i="7"/>
  <c r="D6216" i="7"/>
  <c r="D6215" i="7"/>
  <c r="D6214" i="7"/>
  <c r="D6213" i="7"/>
  <c r="D6212" i="7"/>
  <c r="D6211" i="7"/>
  <c r="D6210" i="7"/>
  <c r="D6209" i="7"/>
  <c r="D6208" i="7"/>
  <c r="D6207" i="7"/>
  <c r="D6206" i="7"/>
  <c r="D6205" i="7"/>
  <c r="D6204" i="7"/>
  <c r="D6203" i="7"/>
  <c r="D6202" i="7"/>
  <c r="D6201" i="7"/>
  <c r="D6200" i="7"/>
  <c r="D6199" i="7"/>
  <c r="D6198" i="7"/>
  <c r="D6197" i="7"/>
  <c r="D6196" i="7"/>
  <c r="D6195" i="7"/>
  <c r="D6194" i="7"/>
  <c r="D6193" i="7"/>
  <c r="D6192" i="7"/>
  <c r="D6191" i="7"/>
  <c r="D6190" i="7"/>
  <c r="D6189" i="7"/>
  <c r="D6188" i="7"/>
  <c r="D6187" i="7"/>
  <c r="D6186" i="7"/>
  <c r="D6185" i="7"/>
  <c r="D6184" i="7"/>
  <c r="D6183" i="7"/>
  <c r="D6182" i="7"/>
  <c r="D6181" i="7"/>
  <c r="D6180" i="7"/>
  <c r="D6179" i="7"/>
  <c r="D6178" i="7"/>
  <c r="D6177" i="7"/>
  <c r="D6176" i="7"/>
  <c r="D6175" i="7"/>
  <c r="D6174" i="7"/>
  <c r="D6173" i="7"/>
  <c r="D6172" i="7"/>
  <c r="D6171" i="7"/>
  <c r="D6170" i="7"/>
  <c r="D6169" i="7"/>
  <c r="D6168" i="7"/>
  <c r="D6167" i="7"/>
  <c r="D6166" i="7"/>
  <c r="D6165" i="7"/>
  <c r="D6164" i="7"/>
  <c r="D6163" i="7"/>
  <c r="D6162" i="7"/>
  <c r="D6161" i="7"/>
  <c r="D6160" i="7"/>
  <c r="D6159" i="7"/>
  <c r="D6158" i="7"/>
  <c r="D6157" i="7"/>
  <c r="D6156" i="7"/>
  <c r="D6155" i="7"/>
  <c r="D6154" i="7"/>
  <c r="D6153" i="7"/>
  <c r="D6152" i="7"/>
  <c r="D6151" i="7"/>
  <c r="D6150" i="7"/>
  <c r="D6149" i="7"/>
  <c r="D6148" i="7"/>
  <c r="D6147" i="7"/>
  <c r="D6146" i="7"/>
  <c r="D6145" i="7"/>
  <c r="D6144" i="7"/>
  <c r="D6143" i="7"/>
  <c r="D6142" i="7"/>
  <c r="D6141" i="7"/>
  <c r="D6140" i="7"/>
  <c r="D6139" i="7"/>
  <c r="D6138" i="7"/>
  <c r="D6137" i="7"/>
  <c r="D6136" i="7"/>
  <c r="D6135" i="7"/>
  <c r="D6134" i="7"/>
  <c r="D6133" i="7"/>
  <c r="D6132" i="7"/>
  <c r="D6131" i="7"/>
  <c r="D6130" i="7"/>
  <c r="D6129" i="7"/>
  <c r="D6128" i="7"/>
  <c r="D6127" i="7"/>
  <c r="D6126" i="7"/>
  <c r="D6125" i="7"/>
  <c r="D6124" i="7"/>
  <c r="D6123" i="7"/>
  <c r="D6122" i="7"/>
  <c r="D6121" i="7"/>
  <c r="D6120" i="7"/>
  <c r="D6119" i="7"/>
  <c r="D6118" i="7"/>
  <c r="D6117" i="7"/>
  <c r="D6116" i="7"/>
  <c r="D6115" i="7"/>
  <c r="D6114" i="7"/>
  <c r="D6113" i="7"/>
  <c r="D6112" i="7"/>
  <c r="D6111" i="7"/>
  <c r="D6110" i="7"/>
  <c r="D6109" i="7"/>
  <c r="D6108" i="7"/>
  <c r="D6107" i="7"/>
  <c r="D6106" i="7"/>
  <c r="D6105" i="7"/>
  <c r="D6104" i="7"/>
  <c r="D6103" i="7"/>
  <c r="D6102" i="7"/>
  <c r="D6101" i="7"/>
  <c r="D6100" i="7"/>
  <c r="D6099" i="7"/>
  <c r="D6098" i="7"/>
  <c r="D6097" i="7"/>
  <c r="D6096" i="7"/>
  <c r="D6095" i="7"/>
  <c r="D6094" i="7"/>
  <c r="D6093" i="7"/>
  <c r="D6092" i="7"/>
  <c r="D6091" i="7"/>
  <c r="D6090" i="7"/>
  <c r="D6089" i="7"/>
  <c r="D6088" i="7"/>
  <c r="D6087" i="7"/>
  <c r="D6086" i="7"/>
  <c r="D6085" i="7"/>
  <c r="D6084" i="7"/>
  <c r="D6083" i="7"/>
  <c r="D6082" i="7"/>
  <c r="D6081" i="7"/>
  <c r="D6080" i="7"/>
  <c r="D6079" i="7"/>
  <c r="D6078" i="7"/>
  <c r="D6077" i="7"/>
  <c r="D6076" i="7"/>
  <c r="D6075" i="7"/>
  <c r="D6074" i="7"/>
  <c r="D6073" i="7"/>
  <c r="D6072" i="7"/>
  <c r="D6071" i="7"/>
  <c r="D6070" i="7"/>
  <c r="D6069" i="7"/>
  <c r="D6068" i="7"/>
  <c r="D6067" i="7"/>
  <c r="D6066" i="7"/>
  <c r="D6065" i="7"/>
  <c r="D6064" i="7"/>
  <c r="D6063" i="7"/>
  <c r="D6062" i="7"/>
  <c r="D6061" i="7"/>
  <c r="D6060" i="7"/>
  <c r="D6059" i="7"/>
  <c r="D6058" i="7"/>
  <c r="D6057" i="7"/>
  <c r="D6056" i="7"/>
  <c r="D6055" i="7"/>
  <c r="D6054" i="7"/>
  <c r="D6053" i="7"/>
  <c r="D6052" i="7"/>
  <c r="D6051" i="7"/>
  <c r="D6050" i="7"/>
  <c r="D6049" i="7"/>
  <c r="D6048" i="7"/>
  <c r="D6047" i="7"/>
  <c r="D6046" i="7"/>
  <c r="D6045" i="7"/>
  <c r="D6044" i="7"/>
  <c r="D6043" i="7"/>
  <c r="D6042" i="7"/>
  <c r="D6041" i="7"/>
  <c r="D6040" i="7"/>
  <c r="D6039" i="7"/>
  <c r="D6038" i="7"/>
  <c r="D6037" i="7"/>
  <c r="D6036" i="7"/>
  <c r="D6035" i="7"/>
  <c r="D6034" i="7"/>
  <c r="D6033" i="7"/>
  <c r="D6032" i="7"/>
  <c r="D6031" i="7"/>
  <c r="D6030" i="7"/>
  <c r="D6029" i="7"/>
  <c r="D6028" i="7"/>
  <c r="D6027" i="7"/>
  <c r="D6026" i="7"/>
  <c r="D6025" i="7"/>
  <c r="D6024" i="7"/>
  <c r="D6023" i="7"/>
  <c r="D6022" i="7"/>
  <c r="D6021" i="7"/>
  <c r="D6020" i="7"/>
  <c r="D6019" i="7"/>
  <c r="D6018" i="7"/>
  <c r="D6017" i="7"/>
  <c r="D6016" i="7"/>
  <c r="D6015" i="7"/>
  <c r="D6014" i="7"/>
  <c r="D6013" i="7"/>
  <c r="D6012" i="7"/>
  <c r="D6011" i="7"/>
  <c r="D6010" i="7"/>
  <c r="D6009" i="7"/>
  <c r="D6008" i="7"/>
  <c r="D6007" i="7"/>
  <c r="D6006" i="7"/>
  <c r="D6005" i="7"/>
  <c r="D6004" i="7"/>
  <c r="D6003" i="7"/>
  <c r="D6002" i="7"/>
  <c r="D6001" i="7"/>
  <c r="D6000" i="7"/>
  <c r="D5999" i="7"/>
  <c r="D5998" i="7"/>
  <c r="D5997" i="7"/>
  <c r="D5996" i="7"/>
  <c r="D5995" i="7"/>
  <c r="D5994" i="7"/>
  <c r="D5993" i="7"/>
  <c r="D5992" i="7"/>
  <c r="D5991" i="7"/>
  <c r="D5990" i="7"/>
  <c r="D5989" i="7"/>
  <c r="D5988" i="7"/>
  <c r="D5987" i="7"/>
  <c r="D5986" i="7"/>
  <c r="D5985" i="7"/>
  <c r="D5984" i="7"/>
  <c r="D5983" i="7"/>
  <c r="D5982" i="7"/>
  <c r="D5981" i="7"/>
  <c r="D5980" i="7"/>
  <c r="D5979" i="7"/>
  <c r="D5978" i="7"/>
  <c r="D5977" i="7"/>
  <c r="D5976" i="7"/>
  <c r="D5975" i="7"/>
  <c r="D5974" i="7"/>
  <c r="D5973" i="7"/>
  <c r="D5972" i="7"/>
  <c r="D5971" i="7"/>
  <c r="D5970" i="7"/>
  <c r="D5969" i="7"/>
  <c r="D5968" i="7"/>
  <c r="D5967" i="7"/>
  <c r="D5966" i="7"/>
  <c r="D5965" i="7"/>
  <c r="D5964" i="7"/>
  <c r="D5963" i="7"/>
  <c r="D5962" i="7"/>
  <c r="D5961" i="7"/>
  <c r="D5960" i="7"/>
  <c r="D5959" i="7"/>
  <c r="D5958" i="7"/>
  <c r="D5957" i="7"/>
  <c r="D5956" i="7"/>
  <c r="D5955" i="7"/>
  <c r="D5954" i="7"/>
  <c r="D5953" i="7"/>
  <c r="D5952" i="7"/>
  <c r="D5951" i="7"/>
  <c r="D5950" i="7"/>
  <c r="D5949" i="7"/>
  <c r="D5948" i="7"/>
  <c r="D5947" i="7"/>
  <c r="D5946" i="7"/>
  <c r="D5945" i="7"/>
  <c r="D5944" i="7"/>
  <c r="D5943" i="7"/>
  <c r="D5942" i="7"/>
  <c r="D5941" i="7"/>
  <c r="D5940" i="7"/>
  <c r="D5939" i="7"/>
  <c r="D5938" i="7"/>
  <c r="D5937" i="7"/>
  <c r="D5936" i="7"/>
  <c r="D5935" i="7"/>
  <c r="D5934" i="7"/>
  <c r="D5933" i="7"/>
  <c r="D5932" i="7"/>
  <c r="D5931" i="7"/>
  <c r="D5930" i="7"/>
  <c r="D5929" i="7"/>
  <c r="D5928" i="7"/>
  <c r="D5927" i="7"/>
  <c r="D5926" i="7"/>
  <c r="D5925" i="7"/>
  <c r="D5924" i="7"/>
  <c r="D5923" i="7"/>
  <c r="D5922" i="7"/>
  <c r="D5921" i="7"/>
  <c r="D5920" i="7"/>
  <c r="D5919" i="7"/>
  <c r="D5918" i="7"/>
  <c r="D5917" i="7"/>
  <c r="D5916" i="7"/>
  <c r="D5915" i="7"/>
  <c r="D5914" i="7"/>
  <c r="D5913" i="7"/>
  <c r="D5912" i="7"/>
  <c r="D5911" i="7"/>
  <c r="D5910" i="7"/>
  <c r="D5909" i="7"/>
  <c r="D5908" i="7"/>
  <c r="D5907" i="7"/>
  <c r="D5906" i="7"/>
  <c r="D5905" i="7"/>
  <c r="D5904" i="7"/>
  <c r="D5903" i="7"/>
  <c r="D5902" i="7"/>
  <c r="D5901" i="7"/>
  <c r="D5900" i="7"/>
  <c r="D5899" i="7"/>
  <c r="D5898" i="7"/>
  <c r="D5897" i="7"/>
  <c r="D5896" i="7"/>
  <c r="D5895" i="7"/>
  <c r="D5894" i="7"/>
  <c r="D5893" i="7"/>
  <c r="D5892" i="7"/>
  <c r="D5891" i="7"/>
  <c r="D5890" i="7"/>
  <c r="D5889" i="7"/>
  <c r="D5888" i="7"/>
  <c r="D5887" i="7"/>
  <c r="D5886" i="7"/>
  <c r="D5885" i="7"/>
  <c r="D5884" i="7"/>
  <c r="D5883" i="7"/>
  <c r="D5882" i="7"/>
  <c r="D5881" i="7"/>
  <c r="D5880" i="7"/>
  <c r="D5879" i="7"/>
  <c r="D5878" i="7"/>
  <c r="D5877" i="7"/>
  <c r="D5876" i="7"/>
  <c r="D5875" i="7"/>
  <c r="D5874" i="7"/>
  <c r="D5873" i="7"/>
  <c r="D5872" i="7"/>
  <c r="D5871" i="7"/>
  <c r="D5870" i="7"/>
  <c r="D5869" i="7"/>
  <c r="D5868" i="7"/>
  <c r="D5867" i="7"/>
  <c r="D5866" i="7"/>
  <c r="D5865" i="7"/>
  <c r="D5864" i="7"/>
  <c r="D5863" i="7"/>
  <c r="D5862" i="7"/>
  <c r="D5861" i="7"/>
  <c r="D5860" i="7"/>
  <c r="D5859" i="7"/>
  <c r="D5858" i="7"/>
  <c r="D5857" i="7"/>
  <c r="D5856" i="7"/>
  <c r="D5855" i="7"/>
  <c r="D5854" i="7"/>
  <c r="D5853" i="7"/>
  <c r="D5852" i="7"/>
  <c r="D5851" i="7"/>
  <c r="D5850" i="7"/>
  <c r="D5849" i="7"/>
  <c r="D5848" i="7"/>
  <c r="D5847" i="7"/>
  <c r="D5846" i="7"/>
  <c r="D5845" i="7"/>
  <c r="D5844" i="7"/>
  <c r="D5843" i="7"/>
  <c r="D5842" i="7"/>
  <c r="D5841" i="7"/>
  <c r="D5840" i="7"/>
  <c r="D5839" i="7"/>
  <c r="D5838" i="7"/>
  <c r="D5837" i="7"/>
  <c r="D5836" i="7"/>
  <c r="D5835" i="7"/>
  <c r="D5834" i="7"/>
  <c r="D5833" i="7"/>
  <c r="D5832" i="7"/>
  <c r="D5831" i="7"/>
  <c r="D5830" i="7"/>
  <c r="D5829" i="7"/>
  <c r="D5828" i="7"/>
  <c r="D5827" i="7"/>
  <c r="D5826" i="7"/>
  <c r="D5825" i="7"/>
  <c r="D5824" i="7"/>
  <c r="D5823" i="7"/>
  <c r="D5822" i="7"/>
  <c r="D5821" i="7"/>
  <c r="D5820" i="7"/>
  <c r="D5819" i="7"/>
  <c r="D5818" i="7"/>
  <c r="D5817" i="7"/>
  <c r="D5816" i="7"/>
  <c r="D5815" i="7"/>
  <c r="D5814" i="7"/>
  <c r="D5813" i="7"/>
  <c r="D5812" i="7"/>
  <c r="D5811" i="7"/>
  <c r="D5810" i="7"/>
  <c r="D5809" i="7"/>
  <c r="D5808" i="7"/>
  <c r="D5807" i="7"/>
  <c r="D5806" i="7"/>
  <c r="D5805" i="7"/>
  <c r="D5804" i="7"/>
  <c r="D5803" i="7"/>
  <c r="D5802" i="7"/>
  <c r="D5801" i="7"/>
  <c r="D5800" i="7"/>
  <c r="D5799" i="7"/>
  <c r="D5798" i="7"/>
  <c r="D5797" i="7"/>
  <c r="D5796" i="7"/>
  <c r="D5795" i="7"/>
  <c r="D5794" i="7"/>
  <c r="D5793" i="7"/>
  <c r="D5792" i="7"/>
  <c r="D5791" i="7"/>
  <c r="D5790" i="7"/>
  <c r="D5789" i="7"/>
  <c r="D5788" i="7"/>
  <c r="D5787" i="7"/>
  <c r="D5786" i="7"/>
  <c r="D5785" i="7"/>
  <c r="D5784" i="7"/>
  <c r="D5783" i="7"/>
  <c r="D5782" i="7"/>
  <c r="D5781" i="7"/>
  <c r="D5780" i="7"/>
  <c r="D5779" i="7"/>
  <c r="D5778" i="7"/>
  <c r="D5777" i="7"/>
  <c r="D5776" i="7"/>
  <c r="D5775" i="7"/>
  <c r="D5774" i="7"/>
  <c r="D5773" i="7"/>
  <c r="D5772" i="7"/>
  <c r="D5771" i="7"/>
  <c r="D5770" i="7"/>
  <c r="D5769" i="7"/>
  <c r="D5768" i="7"/>
  <c r="D5767" i="7"/>
  <c r="D5766" i="7"/>
  <c r="D5765" i="7"/>
  <c r="D5764" i="7"/>
  <c r="D5763" i="7"/>
  <c r="D5762" i="7"/>
  <c r="D5761" i="7"/>
  <c r="D5760" i="7"/>
  <c r="D5759" i="7"/>
  <c r="D5758" i="7"/>
  <c r="D5757" i="7"/>
  <c r="D5756" i="7"/>
  <c r="D5755" i="7"/>
  <c r="D5754" i="7"/>
  <c r="D5753" i="7"/>
  <c r="D5752" i="7"/>
  <c r="D5751" i="7"/>
  <c r="D5750" i="7"/>
  <c r="D5749" i="7"/>
  <c r="D5748" i="7"/>
  <c r="D5747" i="7"/>
  <c r="D5746" i="7"/>
  <c r="D5745" i="7"/>
  <c r="D5744" i="7"/>
  <c r="D5743" i="7"/>
  <c r="D5742" i="7"/>
  <c r="D5741" i="7"/>
  <c r="D5740" i="7"/>
  <c r="D5739" i="7"/>
  <c r="D5738" i="7"/>
  <c r="D5737" i="7"/>
  <c r="D5736" i="7"/>
  <c r="D5735" i="7"/>
  <c r="D5734" i="7"/>
  <c r="D5733" i="7"/>
  <c r="D5732" i="7"/>
  <c r="D5731" i="7"/>
  <c r="D5730" i="7"/>
  <c r="D5729" i="7"/>
  <c r="D5728" i="7"/>
  <c r="D5727" i="7"/>
  <c r="D5726" i="7"/>
  <c r="D5725" i="7"/>
  <c r="D5724" i="7"/>
  <c r="D5723" i="7"/>
  <c r="D5722" i="7"/>
  <c r="D5721" i="7"/>
  <c r="D5720" i="7"/>
  <c r="D5719" i="7"/>
  <c r="D5718" i="7"/>
  <c r="D5717" i="7"/>
  <c r="D5716" i="7"/>
  <c r="D5715" i="7"/>
  <c r="D5714" i="7"/>
  <c r="D5713" i="7"/>
  <c r="D5712" i="7"/>
  <c r="D5711" i="7"/>
  <c r="D5710" i="7"/>
  <c r="D5709" i="7"/>
  <c r="D5708" i="7"/>
  <c r="D5707" i="7"/>
  <c r="D5706" i="7"/>
  <c r="D5705" i="7"/>
  <c r="D5704" i="7"/>
  <c r="D5703" i="7"/>
  <c r="D5702" i="7"/>
  <c r="D5701" i="7"/>
  <c r="D5700" i="7"/>
  <c r="D5699" i="7"/>
  <c r="D5698" i="7"/>
  <c r="D5697" i="7"/>
  <c r="D5696" i="7"/>
  <c r="D5695" i="7"/>
  <c r="D5694" i="7"/>
  <c r="D5693" i="7"/>
  <c r="D5692" i="7"/>
  <c r="D5691" i="7"/>
  <c r="D5690" i="7"/>
  <c r="D5689" i="7"/>
  <c r="D5688" i="7"/>
  <c r="D5687" i="7"/>
  <c r="D5686" i="7"/>
  <c r="D5685" i="7"/>
  <c r="D5684" i="7"/>
  <c r="D5683" i="7"/>
  <c r="D5682" i="7"/>
  <c r="D5681" i="7"/>
  <c r="D5680" i="7"/>
  <c r="D5679" i="7"/>
  <c r="D5678" i="7"/>
  <c r="D5677" i="7"/>
  <c r="D5676" i="7"/>
  <c r="D5675" i="7"/>
  <c r="D5674" i="7"/>
  <c r="D5673" i="7"/>
  <c r="D5672" i="7"/>
  <c r="D5671" i="7"/>
  <c r="D5670" i="7"/>
  <c r="D5669" i="7"/>
  <c r="D5668" i="7"/>
  <c r="D5667" i="7"/>
  <c r="D5666" i="7"/>
  <c r="D5665" i="7"/>
  <c r="D5664" i="7"/>
  <c r="D5663" i="7"/>
  <c r="D5662" i="7"/>
  <c r="D5661" i="7"/>
  <c r="D5660" i="7"/>
  <c r="D5659" i="7"/>
  <c r="D5658" i="7"/>
  <c r="D5657" i="7"/>
  <c r="D5656" i="7"/>
  <c r="D5655" i="7"/>
  <c r="D5654" i="7"/>
  <c r="D5653" i="7"/>
  <c r="D5652" i="7"/>
  <c r="D5651" i="7"/>
  <c r="D5650" i="7"/>
  <c r="D5649" i="7"/>
  <c r="D5648" i="7"/>
  <c r="D5647" i="7"/>
  <c r="D5646" i="7"/>
  <c r="D5645" i="7"/>
  <c r="D5644" i="7"/>
  <c r="D5643" i="7"/>
  <c r="D5642" i="7"/>
  <c r="D5641" i="7"/>
  <c r="D5640" i="7"/>
  <c r="D5639" i="7"/>
  <c r="D5638" i="7"/>
  <c r="D5637" i="7"/>
  <c r="D5636" i="7"/>
  <c r="D5635" i="7"/>
  <c r="D5634" i="7"/>
  <c r="D5633" i="7"/>
  <c r="D5632" i="7"/>
  <c r="D5631" i="7"/>
  <c r="D5630" i="7"/>
  <c r="D5629" i="7"/>
  <c r="D5628" i="7"/>
  <c r="D5627" i="7"/>
  <c r="D5626" i="7"/>
  <c r="D5625" i="7"/>
  <c r="D5624" i="7"/>
  <c r="D5623" i="7"/>
  <c r="D5622" i="7"/>
  <c r="D5621" i="7"/>
  <c r="D5620" i="7"/>
  <c r="D5619" i="7"/>
  <c r="D5618" i="7"/>
  <c r="D5617" i="7"/>
  <c r="D5616" i="7"/>
  <c r="D5615" i="7"/>
  <c r="D5614" i="7"/>
  <c r="D5613" i="7"/>
  <c r="D5612" i="7"/>
  <c r="D5611" i="7"/>
  <c r="D5610" i="7"/>
  <c r="D5609" i="7"/>
  <c r="D5608" i="7"/>
  <c r="D5607" i="7"/>
  <c r="D5606" i="7"/>
  <c r="D5605" i="7"/>
  <c r="D5604" i="7"/>
  <c r="D5603" i="7"/>
  <c r="D5602" i="7"/>
  <c r="D5601" i="7"/>
  <c r="D5600" i="7"/>
  <c r="D5599" i="7"/>
  <c r="D5598" i="7"/>
  <c r="D5597" i="7"/>
  <c r="D5596" i="7"/>
  <c r="D5595" i="7"/>
  <c r="D5594" i="7"/>
  <c r="D5593" i="7"/>
  <c r="D5592" i="7"/>
  <c r="D5591" i="7"/>
  <c r="D5590" i="7"/>
  <c r="D5589" i="7"/>
  <c r="D5588" i="7"/>
  <c r="D5587" i="7"/>
  <c r="D5586" i="7"/>
  <c r="D5585" i="7"/>
  <c r="D5584" i="7"/>
  <c r="D5583" i="7"/>
  <c r="D5582" i="7"/>
  <c r="D5581" i="7"/>
  <c r="D5580" i="7"/>
  <c r="D5579" i="7"/>
  <c r="D5578" i="7"/>
  <c r="D5577" i="7"/>
  <c r="D5576" i="7"/>
  <c r="D5575" i="7"/>
  <c r="D5574" i="7"/>
  <c r="D5573" i="7"/>
  <c r="D5572" i="7"/>
  <c r="D5571" i="7"/>
  <c r="D5570" i="7"/>
  <c r="D5569" i="7"/>
  <c r="D5568" i="7"/>
  <c r="D5567" i="7"/>
  <c r="D5566" i="7"/>
  <c r="D5565" i="7"/>
  <c r="D5564" i="7"/>
  <c r="D5563" i="7"/>
  <c r="D5562" i="7"/>
  <c r="D5561" i="7"/>
  <c r="D5560" i="7"/>
  <c r="D5559" i="7"/>
  <c r="D5558" i="7"/>
  <c r="D5557" i="7"/>
  <c r="D5556" i="7"/>
  <c r="D5555" i="7"/>
  <c r="D5554" i="7"/>
  <c r="D5553" i="7"/>
  <c r="D5552" i="7"/>
  <c r="D5551" i="7"/>
  <c r="D5550" i="7"/>
  <c r="D5549" i="7"/>
  <c r="D5548" i="7"/>
  <c r="D5547" i="7"/>
  <c r="D5546" i="7"/>
  <c r="D5545" i="7"/>
  <c r="D5544" i="7"/>
  <c r="D5543" i="7"/>
  <c r="D5542" i="7"/>
  <c r="D5541" i="7"/>
  <c r="D5540" i="7"/>
  <c r="D5539" i="7"/>
  <c r="D5538" i="7"/>
  <c r="D5537" i="7"/>
  <c r="D5536" i="7"/>
  <c r="D5535" i="7"/>
  <c r="D5534" i="7"/>
  <c r="D5533" i="7"/>
  <c r="D5532" i="7"/>
  <c r="D5531" i="7"/>
  <c r="D5530" i="7"/>
  <c r="D5529" i="7"/>
  <c r="D5528" i="7"/>
  <c r="D5527" i="7"/>
  <c r="D5526" i="7"/>
  <c r="D5525" i="7"/>
  <c r="D5524" i="7"/>
  <c r="D5523" i="7"/>
  <c r="D5522" i="7"/>
  <c r="D5521" i="7"/>
  <c r="D5520" i="7"/>
  <c r="D5519" i="7"/>
  <c r="D5518" i="7"/>
  <c r="D5517" i="7"/>
  <c r="D5516" i="7"/>
  <c r="D5515" i="7"/>
  <c r="D5514" i="7"/>
  <c r="D5513" i="7"/>
  <c r="D5512" i="7"/>
  <c r="D5511" i="7"/>
  <c r="D5510" i="7"/>
  <c r="D5509" i="7"/>
  <c r="D5508" i="7"/>
  <c r="D5507" i="7"/>
  <c r="D5506" i="7"/>
  <c r="D5505" i="7"/>
  <c r="D5504" i="7"/>
  <c r="D5503" i="7"/>
  <c r="D5502" i="7"/>
  <c r="D5501" i="7"/>
  <c r="D5500" i="7"/>
  <c r="D5499" i="7"/>
  <c r="D5498" i="7"/>
  <c r="D5497" i="7"/>
  <c r="D5496" i="7"/>
  <c r="D5495" i="7"/>
  <c r="D5494" i="7"/>
  <c r="D5493" i="7"/>
  <c r="D5492" i="7"/>
  <c r="D5491" i="7"/>
  <c r="D5490" i="7"/>
  <c r="D5489" i="7"/>
  <c r="D5488" i="7"/>
  <c r="D5487" i="7"/>
  <c r="D5486" i="7"/>
  <c r="D5485" i="7"/>
  <c r="D5484" i="7"/>
  <c r="D5483" i="7"/>
  <c r="D5482" i="7"/>
  <c r="D5481" i="7"/>
  <c r="D5480" i="7"/>
  <c r="D5479" i="7"/>
  <c r="D5478" i="7"/>
  <c r="D5477" i="7"/>
  <c r="D5476" i="7"/>
  <c r="D5475" i="7"/>
  <c r="D5474" i="7"/>
  <c r="D5473" i="7"/>
  <c r="D5472" i="7"/>
  <c r="D5471" i="7"/>
  <c r="D5470" i="7"/>
  <c r="D5469" i="7"/>
  <c r="D5468" i="7"/>
  <c r="D5467" i="7"/>
  <c r="D5466" i="7"/>
  <c r="D5465" i="7"/>
  <c r="D5464" i="7"/>
  <c r="D5463" i="7"/>
  <c r="D5462" i="7"/>
  <c r="D5461" i="7"/>
  <c r="D5460" i="7"/>
  <c r="D5459" i="7"/>
  <c r="D5458" i="7"/>
  <c r="D5457" i="7"/>
  <c r="D5456" i="7"/>
  <c r="D5455" i="7"/>
  <c r="D5454" i="7"/>
  <c r="D5453" i="7"/>
  <c r="D5452" i="7"/>
  <c r="D5451" i="7"/>
  <c r="D5450" i="7"/>
  <c r="D5449" i="7"/>
  <c r="D5448" i="7"/>
  <c r="D5447" i="7"/>
  <c r="D5446" i="7"/>
  <c r="D5445" i="7"/>
  <c r="D5444" i="7"/>
  <c r="D5443" i="7"/>
  <c r="D5442" i="7"/>
  <c r="D5441" i="7"/>
  <c r="D5440" i="7"/>
  <c r="D5439" i="7"/>
  <c r="D5438" i="7"/>
  <c r="D5437" i="7"/>
  <c r="D5436" i="7"/>
  <c r="D5435" i="7"/>
  <c r="D5434" i="7"/>
  <c r="D5433" i="7"/>
  <c r="D5432" i="7"/>
  <c r="D5431" i="7"/>
  <c r="D5430" i="7"/>
  <c r="D5429" i="7"/>
  <c r="D5428" i="7"/>
  <c r="D5427" i="7"/>
  <c r="D5426" i="7"/>
  <c r="D5425" i="7"/>
  <c r="D5424" i="7"/>
  <c r="D5423" i="7"/>
  <c r="D5422" i="7"/>
  <c r="D5421" i="7"/>
  <c r="D5420" i="7"/>
  <c r="D5419" i="7"/>
  <c r="D5418" i="7"/>
  <c r="D5417" i="7"/>
  <c r="D5416" i="7"/>
  <c r="D5415" i="7"/>
  <c r="D5414" i="7"/>
  <c r="D5413" i="7"/>
  <c r="D5412" i="7"/>
  <c r="D5411" i="7"/>
  <c r="D5410" i="7"/>
  <c r="D5409" i="7"/>
  <c r="D5408" i="7"/>
  <c r="D5407" i="7"/>
  <c r="D5406" i="7"/>
  <c r="D5405" i="7"/>
  <c r="D5404" i="7"/>
  <c r="D5403" i="7"/>
  <c r="D5402" i="7"/>
  <c r="D5401" i="7"/>
  <c r="D5400" i="7"/>
  <c r="D5399" i="7"/>
  <c r="D5398" i="7"/>
  <c r="D5397" i="7"/>
  <c r="D5396" i="7"/>
  <c r="D5395" i="7"/>
  <c r="D5394" i="7"/>
  <c r="D5393" i="7"/>
  <c r="D5392" i="7"/>
  <c r="D5391" i="7"/>
  <c r="D5390" i="7"/>
  <c r="D5389" i="7"/>
  <c r="D5388" i="7"/>
  <c r="D5387" i="7"/>
  <c r="D5386" i="7"/>
  <c r="D5385" i="7"/>
  <c r="D5384" i="7"/>
  <c r="D5383" i="7"/>
  <c r="D5382" i="7"/>
  <c r="D5381" i="7"/>
  <c r="D5380" i="7"/>
  <c r="D5379" i="7"/>
  <c r="D5378" i="7"/>
  <c r="D5377" i="7"/>
  <c r="D5376" i="7"/>
  <c r="D5375" i="7"/>
  <c r="D5374" i="7"/>
  <c r="D5373" i="7"/>
  <c r="D5372" i="7"/>
  <c r="D5371" i="7"/>
  <c r="D5370" i="7"/>
  <c r="D5369" i="7"/>
  <c r="D5368" i="7"/>
  <c r="D5367" i="7"/>
  <c r="D5366" i="7"/>
  <c r="D5365" i="7"/>
  <c r="D5364" i="7"/>
  <c r="D5363" i="7"/>
  <c r="D5362" i="7"/>
  <c r="D5361" i="7"/>
  <c r="D5360" i="7"/>
  <c r="D5359" i="7"/>
  <c r="D5358" i="7"/>
  <c r="D5357" i="7"/>
  <c r="D5356" i="7"/>
  <c r="D5355" i="7"/>
  <c r="D5354" i="7"/>
  <c r="D5353" i="7"/>
  <c r="D5352" i="7"/>
  <c r="D5351" i="7"/>
  <c r="D5350" i="7"/>
  <c r="D5349" i="7"/>
  <c r="D5348" i="7"/>
  <c r="D5347" i="7"/>
  <c r="D5346" i="7"/>
  <c r="D5345" i="7"/>
  <c r="D5344" i="7"/>
  <c r="D5343" i="7"/>
  <c r="D5342" i="7"/>
  <c r="D5341" i="7"/>
  <c r="D5340" i="7"/>
  <c r="D5339" i="7"/>
  <c r="D5338" i="7"/>
  <c r="D5337" i="7"/>
  <c r="D5336" i="7"/>
  <c r="D5335" i="7"/>
  <c r="D5334" i="7"/>
  <c r="D5333" i="7"/>
  <c r="D5332" i="7"/>
  <c r="D5331" i="7"/>
  <c r="D5330" i="7"/>
  <c r="D5329" i="7"/>
  <c r="D5328" i="7"/>
  <c r="D5327" i="7"/>
  <c r="D5326" i="7"/>
  <c r="D5325" i="7"/>
  <c r="D5324" i="7"/>
  <c r="D5323" i="7"/>
  <c r="D5322" i="7"/>
  <c r="D5321" i="7"/>
  <c r="D5320" i="7"/>
  <c r="D5319" i="7"/>
  <c r="D5318" i="7"/>
  <c r="D5317" i="7"/>
  <c r="D5316" i="7"/>
  <c r="D5315" i="7"/>
  <c r="D5314" i="7"/>
  <c r="D5313" i="7"/>
  <c r="D5312" i="7"/>
  <c r="D5311" i="7"/>
  <c r="D5310" i="7"/>
  <c r="D5309" i="7"/>
  <c r="D5308" i="7"/>
  <c r="D5307" i="7"/>
  <c r="D5306" i="7"/>
  <c r="D5305" i="7"/>
  <c r="D5304" i="7"/>
  <c r="D5303" i="7"/>
  <c r="D5302" i="7"/>
  <c r="D5301" i="7"/>
  <c r="D5300" i="7"/>
  <c r="D5299" i="7"/>
  <c r="D5298" i="7"/>
  <c r="D5297" i="7"/>
  <c r="D5296" i="7"/>
  <c r="D5295" i="7"/>
  <c r="D5294" i="7"/>
  <c r="D5293" i="7"/>
  <c r="D5292" i="7"/>
  <c r="D5291" i="7"/>
  <c r="D5290" i="7"/>
  <c r="D5289" i="7"/>
  <c r="D5288" i="7"/>
  <c r="D5287" i="7"/>
  <c r="D5286" i="7"/>
  <c r="D5285" i="7"/>
  <c r="D5284" i="7"/>
  <c r="D5283" i="7"/>
  <c r="D5282" i="7"/>
  <c r="D5281" i="7"/>
  <c r="D5280" i="7"/>
  <c r="D5279" i="7"/>
  <c r="D5278" i="7"/>
  <c r="D5277" i="7"/>
  <c r="D5276" i="7"/>
  <c r="D5275" i="7"/>
  <c r="D5274" i="7"/>
  <c r="D5273" i="7"/>
  <c r="D5272" i="7"/>
  <c r="D5271" i="7"/>
  <c r="D5270" i="7"/>
  <c r="D5269" i="7"/>
  <c r="D5268" i="7"/>
  <c r="D5267" i="7"/>
  <c r="D5266" i="7"/>
  <c r="D5265" i="7"/>
  <c r="D5264" i="7"/>
  <c r="D5263" i="7"/>
  <c r="D5262" i="7"/>
  <c r="D5261" i="7"/>
  <c r="D5260" i="7"/>
  <c r="D5259" i="7"/>
  <c r="D5258" i="7"/>
  <c r="D5257" i="7"/>
  <c r="D5256" i="7"/>
  <c r="D5255" i="7"/>
  <c r="D5254" i="7"/>
  <c r="D5253" i="7"/>
  <c r="D5252" i="7"/>
  <c r="D5251" i="7"/>
  <c r="D5250" i="7"/>
  <c r="D5249" i="7"/>
  <c r="D5248" i="7"/>
  <c r="D5247" i="7"/>
  <c r="D5246" i="7"/>
  <c r="D5245" i="7"/>
  <c r="D5244" i="7"/>
  <c r="D5243" i="7"/>
  <c r="D5242" i="7"/>
  <c r="D5241" i="7"/>
  <c r="D5240" i="7"/>
  <c r="D5239" i="7"/>
  <c r="D5238" i="7"/>
  <c r="D5237" i="7"/>
  <c r="D5236" i="7"/>
  <c r="D5235" i="7"/>
  <c r="D5234" i="7"/>
  <c r="D5233" i="7"/>
  <c r="D5232" i="7"/>
  <c r="D5231" i="7"/>
  <c r="D5230" i="7"/>
  <c r="D5229" i="7"/>
  <c r="D5228" i="7"/>
  <c r="D5227" i="7"/>
  <c r="D5226" i="7"/>
  <c r="D5225" i="7"/>
  <c r="D5224" i="7"/>
  <c r="D5223" i="7"/>
  <c r="D5222" i="7"/>
  <c r="D5221" i="7"/>
  <c r="D5220" i="7"/>
  <c r="D5219" i="7"/>
  <c r="D5218" i="7"/>
  <c r="D5217" i="7"/>
  <c r="D5216" i="7"/>
  <c r="D5215" i="7"/>
  <c r="D5214" i="7"/>
  <c r="D5213" i="7"/>
  <c r="D5212" i="7"/>
  <c r="D5211" i="7"/>
  <c r="D5210" i="7"/>
  <c r="D5209" i="7"/>
  <c r="D5208" i="7"/>
  <c r="D5207" i="7"/>
  <c r="D5206" i="7"/>
  <c r="D5205" i="7"/>
  <c r="D5204" i="7"/>
  <c r="D5203" i="7"/>
  <c r="D5202" i="7"/>
  <c r="D5201" i="7"/>
  <c r="D5200" i="7"/>
  <c r="D5199" i="7"/>
  <c r="D5198" i="7"/>
  <c r="D5197" i="7"/>
  <c r="D5196" i="7"/>
  <c r="D5195" i="7"/>
  <c r="D5194" i="7"/>
  <c r="D5193" i="7"/>
  <c r="D5192" i="7"/>
  <c r="D5191" i="7"/>
  <c r="D5190" i="7"/>
  <c r="D5189" i="7"/>
  <c r="D5188" i="7"/>
  <c r="D5187" i="7"/>
  <c r="D5186" i="7"/>
  <c r="D5185" i="7"/>
  <c r="D5184" i="7"/>
  <c r="D5183" i="7"/>
  <c r="D5182" i="7"/>
  <c r="D5181" i="7"/>
  <c r="D5180" i="7"/>
  <c r="D5179" i="7"/>
  <c r="D5178" i="7"/>
  <c r="D5177" i="7"/>
  <c r="D5176" i="7"/>
  <c r="D5175" i="7"/>
  <c r="D5174" i="7"/>
  <c r="D5173" i="7"/>
  <c r="D5172" i="7"/>
  <c r="D5171" i="7"/>
  <c r="D5170" i="7"/>
  <c r="D5169" i="7"/>
  <c r="D5168" i="7"/>
  <c r="D5167" i="7"/>
  <c r="D5166" i="7"/>
  <c r="D5165" i="7"/>
  <c r="D5164" i="7"/>
  <c r="D5163" i="7"/>
  <c r="D5162" i="7"/>
  <c r="D5161" i="7"/>
  <c r="D5160" i="7"/>
  <c r="D5159" i="7"/>
  <c r="D5158" i="7"/>
  <c r="D5157" i="7"/>
  <c r="D5156" i="7"/>
  <c r="D5155" i="7"/>
  <c r="D5154" i="7"/>
  <c r="D5153" i="7"/>
  <c r="D5152" i="7"/>
  <c r="D5151" i="7"/>
  <c r="D5150" i="7"/>
  <c r="D5149" i="7"/>
  <c r="D5148" i="7"/>
  <c r="D5147" i="7"/>
  <c r="D5146" i="7"/>
  <c r="D5145" i="7"/>
  <c r="D5144" i="7"/>
  <c r="D5143" i="7"/>
  <c r="D5142" i="7"/>
  <c r="D5141" i="7"/>
  <c r="D5140" i="7"/>
  <c r="D5139" i="7"/>
  <c r="D5138" i="7"/>
  <c r="D5137" i="7"/>
  <c r="D5136" i="7"/>
  <c r="D5135" i="7"/>
  <c r="D5134" i="7"/>
  <c r="D5133" i="7"/>
  <c r="D5132" i="7"/>
  <c r="D5131" i="7"/>
  <c r="D5130" i="7"/>
  <c r="D5129" i="7"/>
  <c r="D5128" i="7"/>
  <c r="D5127" i="7"/>
  <c r="D5126" i="7"/>
  <c r="D5125" i="7"/>
  <c r="D5124" i="7"/>
  <c r="D5123" i="7"/>
  <c r="D5122" i="7"/>
  <c r="D5121" i="7"/>
  <c r="D5120" i="7"/>
  <c r="D5119" i="7"/>
  <c r="D5118" i="7"/>
  <c r="D5117" i="7"/>
  <c r="D5116" i="7"/>
  <c r="D5115" i="7"/>
  <c r="D5114" i="7"/>
  <c r="D5113" i="7"/>
  <c r="D5112" i="7"/>
  <c r="D5111" i="7"/>
  <c r="D5110" i="7"/>
  <c r="D5109" i="7"/>
  <c r="D5108" i="7"/>
  <c r="D5107" i="7"/>
  <c r="D5106" i="7"/>
  <c r="D5105" i="7"/>
  <c r="D5104" i="7"/>
  <c r="D5103" i="7"/>
  <c r="D5102" i="7"/>
  <c r="D5101" i="7"/>
  <c r="D5100" i="7"/>
  <c r="D5099" i="7"/>
  <c r="D5098" i="7"/>
  <c r="D5097" i="7"/>
  <c r="D5096" i="7"/>
  <c r="D5095" i="7"/>
  <c r="D5094" i="7"/>
  <c r="D5093" i="7"/>
  <c r="D5092" i="7"/>
  <c r="D5091" i="7"/>
  <c r="D5090" i="7"/>
  <c r="D5089" i="7"/>
  <c r="D5088" i="7"/>
  <c r="D5087" i="7"/>
  <c r="D5086" i="7"/>
  <c r="D5085" i="7"/>
  <c r="D5084" i="7"/>
  <c r="D5083" i="7"/>
  <c r="D5082" i="7"/>
  <c r="D5081" i="7"/>
  <c r="D5080" i="7"/>
  <c r="D5079" i="7"/>
  <c r="D5078" i="7"/>
  <c r="D5077" i="7"/>
  <c r="D5076" i="7"/>
  <c r="D5075" i="7"/>
  <c r="D5074" i="7"/>
  <c r="D5073" i="7"/>
  <c r="D5072" i="7"/>
  <c r="D5071" i="7"/>
  <c r="D5070" i="7"/>
  <c r="D5069" i="7"/>
  <c r="D5068" i="7"/>
  <c r="D5067" i="7"/>
  <c r="D5066" i="7"/>
  <c r="D5065" i="7"/>
  <c r="D5064" i="7"/>
  <c r="D5063" i="7"/>
  <c r="D5062" i="7"/>
  <c r="D5061" i="7"/>
  <c r="D5060" i="7"/>
  <c r="D5059" i="7"/>
  <c r="D5058" i="7"/>
  <c r="D5057" i="7"/>
  <c r="D5056" i="7"/>
  <c r="D5055" i="7"/>
  <c r="D5054" i="7"/>
  <c r="D5053" i="7"/>
  <c r="D5052" i="7"/>
  <c r="D5051" i="7"/>
  <c r="D5050" i="7"/>
  <c r="D5049" i="7"/>
  <c r="D5048" i="7"/>
  <c r="D5047" i="7"/>
  <c r="D5046" i="7"/>
  <c r="D5045" i="7"/>
  <c r="D5044" i="7"/>
  <c r="D5043" i="7"/>
  <c r="D5042" i="7"/>
  <c r="D5041" i="7"/>
  <c r="D5040" i="7"/>
  <c r="D5039" i="7"/>
  <c r="D5038" i="7"/>
  <c r="D5037" i="7"/>
  <c r="D5036" i="7"/>
  <c r="D5035" i="7"/>
  <c r="D5034" i="7"/>
  <c r="D5033" i="7"/>
  <c r="D5032" i="7"/>
  <c r="D5031" i="7"/>
  <c r="D5030" i="7"/>
  <c r="D5029" i="7"/>
  <c r="D5028" i="7"/>
  <c r="D5027" i="7"/>
  <c r="D5026" i="7"/>
  <c r="D5025" i="7"/>
  <c r="D5024" i="7"/>
  <c r="D5023" i="7"/>
  <c r="D5022" i="7"/>
  <c r="D5021" i="7"/>
  <c r="D5020" i="7"/>
  <c r="D5019" i="7"/>
  <c r="D5018" i="7"/>
  <c r="D5017" i="7"/>
  <c r="D5016" i="7"/>
  <c r="D5015" i="7"/>
  <c r="D5014" i="7"/>
  <c r="D5013" i="7"/>
  <c r="D5012" i="7"/>
  <c r="D5011" i="7"/>
  <c r="D5010" i="7"/>
  <c r="D5009" i="7"/>
  <c r="D5008" i="7"/>
  <c r="D5007" i="7"/>
  <c r="D5006" i="7"/>
  <c r="D5005" i="7"/>
  <c r="D5004" i="7"/>
  <c r="D5003" i="7"/>
  <c r="D5002" i="7"/>
  <c r="D5001" i="7"/>
  <c r="D5000" i="7"/>
  <c r="D4999" i="7"/>
  <c r="D4998" i="7"/>
  <c r="D4997" i="7"/>
  <c r="D4996" i="7"/>
  <c r="D4995" i="7"/>
  <c r="D4994" i="7"/>
  <c r="D4993" i="7"/>
  <c r="D4992" i="7"/>
  <c r="D4991" i="7"/>
  <c r="D4990" i="7"/>
  <c r="D4989" i="7"/>
  <c r="D4988" i="7"/>
  <c r="D4987" i="7"/>
  <c r="D4986" i="7"/>
  <c r="D4985" i="7"/>
  <c r="D4984" i="7"/>
  <c r="D4983" i="7"/>
  <c r="D4982" i="7"/>
  <c r="D4981" i="7"/>
  <c r="D4980" i="7"/>
  <c r="D4979" i="7"/>
  <c r="D4978" i="7"/>
  <c r="D4977" i="7"/>
  <c r="D4976" i="7"/>
  <c r="D4975" i="7"/>
  <c r="D4974" i="7"/>
  <c r="D4973" i="7"/>
  <c r="D4972" i="7"/>
  <c r="D4971" i="7"/>
  <c r="D4970" i="7"/>
  <c r="D4969" i="7"/>
  <c r="D4968" i="7"/>
  <c r="D4967" i="7"/>
  <c r="D4966" i="7"/>
  <c r="D4965" i="7"/>
  <c r="D4964" i="7"/>
  <c r="D4963" i="7"/>
  <c r="D4962" i="7"/>
  <c r="D4961" i="7"/>
  <c r="D4960" i="7"/>
  <c r="D4959" i="7"/>
  <c r="D4958" i="7"/>
  <c r="D4957" i="7"/>
  <c r="D4956" i="7"/>
  <c r="D4955" i="7"/>
  <c r="D4954" i="7"/>
  <c r="D4953" i="7"/>
  <c r="D4952" i="7"/>
  <c r="D4951" i="7"/>
  <c r="D4950" i="7"/>
  <c r="D4949" i="7"/>
  <c r="D4948" i="7"/>
  <c r="D4947" i="7"/>
  <c r="D4946" i="7"/>
  <c r="D4945" i="7"/>
  <c r="D4944" i="7"/>
  <c r="D4943" i="7"/>
  <c r="D4942" i="7"/>
  <c r="D4941" i="7"/>
  <c r="D4940" i="7"/>
  <c r="D4939" i="7"/>
  <c r="D4938" i="7"/>
  <c r="D4937" i="7"/>
  <c r="D4936" i="7"/>
  <c r="D4935" i="7"/>
  <c r="D4934" i="7"/>
  <c r="D4933" i="7"/>
  <c r="D4932" i="7"/>
  <c r="D4931" i="7"/>
  <c r="D4930" i="7"/>
  <c r="D4929" i="7"/>
  <c r="D4928" i="7"/>
  <c r="D4927" i="7"/>
  <c r="D4926" i="7"/>
  <c r="D4925" i="7"/>
  <c r="D4924" i="7"/>
  <c r="D4923" i="7"/>
  <c r="D4922" i="7"/>
  <c r="D4921" i="7"/>
  <c r="D4920" i="7"/>
  <c r="D4919" i="7"/>
  <c r="D4918" i="7"/>
  <c r="D4917" i="7"/>
  <c r="D4916" i="7"/>
  <c r="D4915" i="7"/>
  <c r="D4914" i="7"/>
  <c r="D4913" i="7"/>
  <c r="D4912" i="7"/>
  <c r="D4911" i="7"/>
  <c r="D4910" i="7"/>
  <c r="D4909" i="7"/>
  <c r="D4908" i="7"/>
  <c r="D4907" i="7"/>
  <c r="D4906" i="7"/>
  <c r="D4905" i="7"/>
  <c r="D4904" i="7"/>
  <c r="D4903" i="7"/>
  <c r="D4902" i="7"/>
  <c r="D4901" i="7"/>
  <c r="D4900" i="7"/>
  <c r="D4899" i="7"/>
  <c r="D4898" i="7"/>
  <c r="D4897" i="7"/>
  <c r="D4896" i="7"/>
  <c r="D4895" i="7"/>
  <c r="D4894" i="7"/>
  <c r="D4893" i="7"/>
  <c r="D4892" i="7"/>
  <c r="D4891" i="7"/>
  <c r="D4890" i="7"/>
  <c r="D4889" i="7"/>
  <c r="D4888" i="7"/>
  <c r="D4887" i="7"/>
  <c r="D4886" i="7"/>
  <c r="D4885" i="7"/>
  <c r="D4884" i="7"/>
  <c r="D4883" i="7"/>
  <c r="D4882" i="7"/>
  <c r="D4881" i="7"/>
  <c r="D4880" i="7"/>
  <c r="D4879" i="7"/>
  <c r="D4878" i="7"/>
  <c r="D4877" i="7"/>
  <c r="D4876" i="7"/>
  <c r="D4875" i="7"/>
  <c r="D4874" i="7"/>
  <c r="D4873" i="7"/>
  <c r="D4872" i="7"/>
  <c r="D4871" i="7"/>
  <c r="D4870" i="7"/>
  <c r="D4869" i="7"/>
  <c r="D4868" i="7"/>
  <c r="D4867" i="7"/>
  <c r="D4866" i="7"/>
  <c r="D4865" i="7"/>
  <c r="D4864" i="7"/>
  <c r="D4863" i="7"/>
  <c r="D4862" i="7"/>
  <c r="D4861" i="7"/>
  <c r="D4860" i="7"/>
  <c r="D4859" i="7"/>
  <c r="D4858" i="7"/>
  <c r="D4857" i="7"/>
  <c r="D4856" i="7"/>
  <c r="D4855" i="7"/>
  <c r="D4854" i="7"/>
  <c r="D4853" i="7"/>
  <c r="D4852" i="7"/>
  <c r="D4851" i="7"/>
  <c r="D4850" i="7"/>
  <c r="D4849" i="7"/>
  <c r="D4848" i="7"/>
  <c r="D4847" i="7"/>
  <c r="D4846" i="7"/>
  <c r="D4845" i="7"/>
  <c r="D4844" i="7"/>
  <c r="D4843" i="7"/>
  <c r="D4842" i="7"/>
  <c r="D4841" i="7"/>
  <c r="D4840" i="7"/>
  <c r="D4839" i="7"/>
  <c r="D4838" i="7"/>
  <c r="D4837" i="7"/>
  <c r="D4836" i="7"/>
  <c r="D4835" i="7"/>
  <c r="D4834" i="7"/>
  <c r="D4833" i="7"/>
  <c r="D4832" i="7"/>
  <c r="D4831" i="7"/>
  <c r="D4830" i="7"/>
  <c r="D4829" i="7"/>
  <c r="D4828" i="7"/>
  <c r="D4827" i="7"/>
  <c r="D4826" i="7"/>
  <c r="D4825" i="7"/>
  <c r="D4824" i="7"/>
  <c r="D4823" i="7"/>
  <c r="D4822" i="7"/>
  <c r="D4821" i="7"/>
  <c r="D4820" i="7"/>
  <c r="D4819" i="7"/>
  <c r="D4818" i="7"/>
  <c r="D4817" i="7"/>
  <c r="D4816" i="7"/>
  <c r="D4815" i="7"/>
  <c r="D4814" i="7"/>
  <c r="D4813" i="7"/>
  <c r="D4812" i="7"/>
  <c r="D4811" i="7"/>
  <c r="D4810" i="7"/>
  <c r="D4809" i="7"/>
  <c r="D4808" i="7"/>
  <c r="D4807" i="7"/>
  <c r="D4806" i="7"/>
  <c r="D4805" i="7"/>
  <c r="D4804" i="7"/>
  <c r="D4803" i="7"/>
  <c r="D4802" i="7"/>
  <c r="D4801" i="7"/>
  <c r="D4800" i="7"/>
  <c r="D4799" i="7"/>
  <c r="D4798" i="7"/>
  <c r="D4797" i="7"/>
  <c r="D4796" i="7"/>
  <c r="D4795" i="7"/>
  <c r="D4794" i="7"/>
  <c r="D4793" i="7"/>
  <c r="D4792" i="7"/>
  <c r="D4791" i="7"/>
  <c r="D4790" i="7"/>
  <c r="D4789" i="7"/>
  <c r="D4788" i="7"/>
  <c r="D4787" i="7"/>
  <c r="D4786" i="7"/>
  <c r="D4785" i="7"/>
  <c r="D4784" i="7"/>
  <c r="D4783" i="7"/>
  <c r="D4782" i="7"/>
  <c r="D4781" i="7"/>
  <c r="D4780" i="7"/>
  <c r="D4779" i="7"/>
  <c r="D4778" i="7"/>
  <c r="D4777" i="7"/>
  <c r="D4776" i="7"/>
  <c r="D4775" i="7"/>
  <c r="D4774" i="7"/>
  <c r="D4773" i="7"/>
  <c r="D4772" i="7"/>
  <c r="D4771" i="7"/>
  <c r="D4770" i="7"/>
  <c r="D4769" i="7"/>
  <c r="D4768" i="7"/>
  <c r="D4767" i="7"/>
  <c r="D4766" i="7"/>
  <c r="D4765" i="7"/>
  <c r="D4764" i="7"/>
  <c r="D4763" i="7"/>
  <c r="D4762" i="7"/>
  <c r="D4761" i="7"/>
  <c r="D4760" i="7"/>
  <c r="D4759" i="7"/>
  <c r="D4758" i="7"/>
  <c r="D4757" i="7"/>
  <c r="D4756" i="7"/>
  <c r="D4755" i="7"/>
  <c r="D4754" i="7"/>
  <c r="D4753" i="7"/>
  <c r="D4752" i="7"/>
  <c r="D4751" i="7"/>
  <c r="D4750" i="7"/>
  <c r="D4749" i="7"/>
  <c r="D4748" i="7"/>
  <c r="D4747" i="7"/>
  <c r="D4746" i="7"/>
  <c r="D4745" i="7"/>
  <c r="D4744" i="7"/>
  <c r="D4743" i="7"/>
  <c r="D4742" i="7"/>
  <c r="D4741" i="7"/>
  <c r="D4740" i="7"/>
  <c r="D4739" i="7"/>
  <c r="D4738" i="7"/>
  <c r="D4737" i="7"/>
  <c r="D4736" i="7"/>
  <c r="D4735" i="7"/>
  <c r="D4734" i="7"/>
  <c r="D4733" i="7"/>
  <c r="D4732" i="7"/>
  <c r="D4731" i="7"/>
  <c r="D4730" i="7"/>
  <c r="D4729" i="7"/>
  <c r="D4728" i="7"/>
  <c r="D4727" i="7"/>
  <c r="D4726" i="7"/>
  <c r="D4725" i="7"/>
  <c r="D4724" i="7"/>
  <c r="D4723" i="7"/>
  <c r="D4722" i="7"/>
  <c r="D4721" i="7"/>
  <c r="D4720" i="7"/>
  <c r="D4719" i="7"/>
  <c r="D4718" i="7"/>
  <c r="D4717" i="7"/>
  <c r="D4716" i="7"/>
  <c r="D4715" i="7"/>
  <c r="D4714" i="7"/>
  <c r="D4713" i="7"/>
  <c r="D4712" i="7"/>
  <c r="D4711" i="7"/>
  <c r="D4710" i="7"/>
  <c r="D4709" i="7"/>
  <c r="D4708" i="7"/>
  <c r="D4707" i="7"/>
  <c r="D4706" i="7"/>
  <c r="D4705" i="7"/>
  <c r="D4704" i="7"/>
  <c r="D4703" i="7"/>
  <c r="D4702" i="7"/>
  <c r="D4701" i="7"/>
  <c r="D4700" i="7"/>
  <c r="D4699" i="7"/>
  <c r="D4698" i="7"/>
  <c r="D4697" i="7"/>
  <c r="D4696" i="7"/>
  <c r="D4695" i="7"/>
  <c r="D4694" i="7"/>
  <c r="D4693" i="7"/>
  <c r="D4692" i="7"/>
  <c r="D4691" i="7"/>
  <c r="D4690" i="7"/>
  <c r="D4689" i="7"/>
  <c r="D4688" i="7"/>
  <c r="D4687" i="7"/>
  <c r="D4686" i="7"/>
  <c r="D4685" i="7"/>
  <c r="D4684" i="7"/>
  <c r="D4683" i="7"/>
  <c r="D4682" i="7"/>
  <c r="D4681" i="7"/>
  <c r="D4680" i="7"/>
  <c r="D4679" i="7"/>
  <c r="D4678" i="7"/>
  <c r="D4677" i="7"/>
  <c r="D4676" i="7"/>
  <c r="D4675" i="7"/>
  <c r="D4674" i="7"/>
  <c r="D4673" i="7"/>
  <c r="D4672" i="7"/>
  <c r="D4671" i="7"/>
  <c r="D4670" i="7"/>
  <c r="D4669" i="7"/>
  <c r="D4668" i="7"/>
  <c r="D4667" i="7"/>
  <c r="D4666" i="7"/>
  <c r="D4665" i="7"/>
  <c r="D4664" i="7"/>
  <c r="D4663" i="7"/>
  <c r="D4662" i="7"/>
  <c r="D4661" i="7"/>
  <c r="D4660" i="7"/>
  <c r="D4659" i="7"/>
  <c r="D4658" i="7"/>
  <c r="D4657" i="7"/>
  <c r="D4656" i="7"/>
  <c r="D4655" i="7"/>
  <c r="D4654" i="7"/>
  <c r="D4653" i="7"/>
  <c r="D4652" i="7"/>
  <c r="D4651" i="7"/>
  <c r="D4650" i="7"/>
  <c r="D4649" i="7"/>
  <c r="D4648" i="7"/>
  <c r="D4647" i="7"/>
  <c r="D4646" i="7"/>
  <c r="D4645" i="7"/>
  <c r="D4644" i="7"/>
  <c r="D4643" i="7"/>
  <c r="D4642" i="7"/>
  <c r="D4641" i="7"/>
  <c r="D4640" i="7"/>
  <c r="D4639" i="7"/>
  <c r="D4638" i="7"/>
  <c r="D4637" i="7"/>
  <c r="D4636" i="7"/>
  <c r="D4635" i="7"/>
  <c r="D4634" i="7"/>
  <c r="D4633" i="7"/>
  <c r="D4632" i="7"/>
  <c r="D4631" i="7"/>
  <c r="D4630" i="7"/>
  <c r="D4629" i="7"/>
  <c r="D4628" i="7"/>
  <c r="D4627" i="7"/>
  <c r="D4626" i="7"/>
  <c r="D4625" i="7"/>
  <c r="D4624" i="7"/>
  <c r="D4623" i="7"/>
  <c r="D4622" i="7"/>
  <c r="D4621" i="7"/>
  <c r="D4620" i="7"/>
  <c r="D4619" i="7"/>
  <c r="D4618" i="7"/>
  <c r="D4617" i="7"/>
  <c r="D4616" i="7"/>
  <c r="D4615" i="7"/>
  <c r="D4614" i="7"/>
  <c r="D4613" i="7"/>
  <c r="D4612" i="7"/>
  <c r="D4611" i="7"/>
  <c r="D4610" i="7"/>
  <c r="D4609" i="7"/>
  <c r="D4608" i="7"/>
  <c r="D4607" i="7"/>
  <c r="D4606" i="7"/>
  <c r="D4605" i="7"/>
  <c r="D4604" i="7"/>
  <c r="D4603" i="7"/>
  <c r="D4602" i="7"/>
  <c r="D4601" i="7"/>
  <c r="D4600" i="7"/>
  <c r="D4599" i="7"/>
  <c r="D4598" i="7"/>
  <c r="D4597" i="7"/>
  <c r="D4596" i="7"/>
  <c r="D4595" i="7"/>
  <c r="D4594" i="7"/>
  <c r="D4593" i="7"/>
  <c r="D4592" i="7"/>
  <c r="D4591" i="7"/>
  <c r="D4590" i="7"/>
  <c r="D4589" i="7"/>
  <c r="D4588" i="7"/>
  <c r="D4587" i="7"/>
  <c r="D4586" i="7"/>
  <c r="D4585" i="7"/>
  <c r="D4584" i="7"/>
  <c r="D4583" i="7"/>
  <c r="D4582" i="7"/>
  <c r="D4581" i="7"/>
  <c r="D4580" i="7"/>
  <c r="D4579" i="7"/>
  <c r="D4578" i="7"/>
  <c r="D4577" i="7"/>
  <c r="D4576" i="7"/>
  <c r="D4575" i="7"/>
  <c r="D4574" i="7"/>
  <c r="D4573" i="7"/>
  <c r="D4572" i="7"/>
  <c r="D4571" i="7"/>
  <c r="D4570" i="7"/>
  <c r="D4569" i="7"/>
  <c r="D4568" i="7"/>
  <c r="D4567" i="7"/>
  <c r="D4566" i="7"/>
  <c r="D4565" i="7"/>
  <c r="D4564" i="7"/>
  <c r="D4563" i="7"/>
  <c r="D4562" i="7"/>
  <c r="D4561" i="7"/>
  <c r="D4560" i="7"/>
  <c r="D4559" i="7"/>
  <c r="D4558" i="7"/>
  <c r="D4557" i="7"/>
  <c r="D4556" i="7"/>
  <c r="D4555" i="7"/>
  <c r="D4554" i="7"/>
  <c r="D4553" i="7"/>
  <c r="D4552" i="7"/>
  <c r="D4551" i="7"/>
  <c r="D4550" i="7"/>
  <c r="D4549" i="7"/>
  <c r="D4548" i="7"/>
  <c r="D4547" i="7"/>
  <c r="D4546" i="7"/>
  <c r="D4545" i="7"/>
  <c r="D4544" i="7"/>
  <c r="D4543" i="7"/>
  <c r="D4542" i="7"/>
  <c r="D4541" i="7"/>
  <c r="D4540" i="7"/>
  <c r="D4539" i="7"/>
  <c r="D4538" i="7"/>
  <c r="D4537" i="7"/>
  <c r="D4536" i="7"/>
  <c r="D4535" i="7"/>
  <c r="D4534" i="7"/>
  <c r="D4533" i="7"/>
  <c r="D4532" i="7"/>
  <c r="D4531" i="7"/>
  <c r="D4530" i="7"/>
  <c r="D4529" i="7"/>
  <c r="D4528" i="7"/>
  <c r="D4527" i="7"/>
  <c r="D4526" i="7"/>
  <c r="D4525" i="7"/>
  <c r="D4524" i="7"/>
  <c r="D4523" i="7"/>
  <c r="D4522" i="7"/>
  <c r="D4521" i="7"/>
  <c r="D4520" i="7"/>
  <c r="D4519" i="7"/>
  <c r="D4518" i="7"/>
  <c r="D4517" i="7"/>
  <c r="D4516" i="7"/>
  <c r="D4515" i="7"/>
  <c r="D4514" i="7"/>
  <c r="D4513" i="7"/>
  <c r="D4512" i="7"/>
  <c r="D4511" i="7"/>
  <c r="D4510" i="7"/>
  <c r="D4509" i="7"/>
  <c r="D4508" i="7"/>
  <c r="D4507" i="7"/>
  <c r="D4506" i="7"/>
  <c r="D4505" i="7"/>
  <c r="D4504" i="7"/>
  <c r="D4503" i="7"/>
  <c r="D4502" i="7"/>
  <c r="D4501" i="7"/>
  <c r="D4500" i="7"/>
  <c r="D4499" i="7"/>
  <c r="D4498" i="7"/>
  <c r="D4497" i="7"/>
  <c r="D4496" i="7"/>
  <c r="D4495" i="7"/>
  <c r="D4494" i="7"/>
  <c r="D4493" i="7"/>
  <c r="D4492" i="7"/>
  <c r="D4491" i="7"/>
  <c r="D4490" i="7"/>
  <c r="D4489" i="7"/>
  <c r="D4488" i="7"/>
  <c r="D4487" i="7"/>
  <c r="D4486" i="7"/>
  <c r="D4485" i="7"/>
  <c r="D4484" i="7"/>
  <c r="D4483" i="7"/>
  <c r="D4482" i="7"/>
  <c r="D4481" i="7"/>
  <c r="D4480" i="7"/>
  <c r="D4479" i="7"/>
  <c r="D4478" i="7"/>
  <c r="D4477" i="7"/>
  <c r="D4476" i="7"/>
  <c r="D4475" i="7"/>
  <c r="D4474" i="7"/>
  <c r="D4473" i="7"/>
  <c r="D4472" i="7"/>
  <c r="D4471" i="7"/>
  <c r="D4470" i="7"/>
  <c r="D4469" i="7"/>
  <c r="D4468" i="7"/>
  <c r="D4467" i="7"/>
  <c r="D4466" i="7"/>
  <c r="D4465" i="7"/>
  <c r="D4464" i="7"/>
  <c r="D4463" i="7"/>
  <c r="D4462" i="7"/>
  <c r="D4461" i="7"/>
  <c r="D4460" i="7"/>
  <c r="D4459" i="7"/>
  <c r="D4458" i="7"/>
  <c r="D4457" i="7"/>
  <c r="D4456" i="7"/>
  <c r="D4455" i="7"/>
  <c r="D4454" i="7"/>
  <c r="D4453" i="7"/>
  <c r="D4452" i="7"/>
  <c r="D4451" i="7"/>
  <c r="D4450" i="7"/>
  <c r="D4449" i="7"/>
  <c r="D4448" i="7"/>
  <c r="D4447" i="7"/>
  <c r="D4446" i="7"/>
  <c r="D4445" i="7"/>
  <c r="D4444" i="7"/>
  <c r="D4443" i="7"/>
  <c r="D4442" i="7"/>
  <c r="D4441" i="7"/>
  <c r="D4440" i="7"/>
  <c r="D4439" i="7"/>
  <c r="D4438" i="7"/>
  <c r="D4437" i="7"/>
  <c r="D4436" i="7"/>
  <c r="D4435" i="7"/>
  <c r="D4434" i="7"/>
  <c r="D4433" i="7"/>
  <c r="D4432" i="7"/>
  <c r="D4431" i="7"/>
  <c r="D4430" i="7"/>
  <c r="D4429" i="7"/>
  <c r="D4428" i="7"/>
  <c r="D4427" i="7"/>
  <c r="D4426" i="7"/>
  <c r="D4425" i="7"/>
  <c r="D4424" i="7"/>
  <c r="D4423" i="7"/>
  <c r="D4422" i="7"/>
  <c r="D4421" i="7"/>
  <c r="D4420" i="7"/>
  <c r="D4419" i="7"/>
  <c r="D4418" i="7"/>
  <c r="D4417" i="7"/>
  <c r="D4416" i="7"/>
  <c r="D4415" i="7"/>
  <c r="D4414" i="7"/>
  <c r="D4413" i="7"/>
  <c r="D4412" i="7"/>
  <c r="D4411" i="7"/>
  <c r="D4410" i="7"/>
  <c r="D4409" i="7"/>
  <c r="D4408" i="7"/>
  <c r="D4407" i="7"/>
  <c r="D4406" i="7"/>
  <c r="D4405" i="7"/>
  <c r="D4404" i="7"/>
  <c r="D4403" i="7"/>
  <c r="D4402" i="7"/>
  <c r="D4401" i="7"/>
  <c r="D4400" i="7"/>
  <c r="D4399" i="7"/>
  <c r="D4398" i="7"/>
  <c r="D4397" i="7"/>
  <c r="D4396" i="7"/>
  <c r="D4395" i="7"/>
  <c r="D4394" i="7"/>
  <c r="D4393" i="7"/>
  <c r="D4392" i="7"/>
  <c r="D4391" i="7"/>
  <c r="D4390" i="7"/>
  <c r="D4389" i="7"/>
  <c r="D4388" i="7"/>
  <c r="D4387" i="7"/>
  <c r="D4386" i="7"/>
  <c r="D4385" i="7"/>
  <c r="D4384" i="7"/>
  <c r="D4383" i="7"/>
  <c r="D4382" i="7"/>
  <c r="D4381" i="7"/>
  <c r="D4380" i="7"/>
  <c r="D4379" i="7"/>
  <c r="D4378" i="7"/>
  <c r="D4377" i="7"/>
  <c r="D4376" i="7"/>
  <c r="D4375" i="7"/>
  <c r="D4374" i="7"/>
  <c r="D4373" i="7"/>
  <c r="D4372" i="7"/>
  <c r="D4371" i="7"/>
  <c r="D4370" i="7"/>
  <c r="D4369" i="7"/>
  <c r="D4368" i="7"/>
  <c r="D4367" i="7"/>
  <c r="D4366" i="7"/>
  <c r="D4365" i="7"/>
  <c r="D4364" i="7"/>
  <c r="D4363" i="7"/>
  <c r="D4362" i="7"/>
  <c r="D4361" i="7"/>
  <c r="D4360" i="7"/>
  <c r="D4359" i="7"/>
  <c r="D4358" i="7"/>
  <c r="D4357" i="7"/>
  <c r="D4356" i="7"/>
  <c r="D4355" i="7"/>
  <c r="D4354" i="7"/>
  <c r="D4353" i="7"/>
  <c r="D4352" i="7"/>
  <c r="D4351" i="7"/>
  <c r="D4350" i="7"/>
  <c r="D4349" i="7"/>
  <c r="D4348" i="7"/>
  <c r="D4347" i="7"/>
  <c r="D4346" i="7"/>
  <c r="D4345" i="7"/>
  <c r="D4344" i="7"/>
  <c r="D4343" i="7"/>
  <c r="D4342" i="7"/>
  <c r="D4341" i="7"/>
  <c r="D4340" i="7"/>
  <c r="D4339" i="7"/>
  <c r="D4338" i="7"/>
  <c r="D4337" i="7"/>
  <c r="D4336" i="7"/>
  <c r="D4335" i="7"/>
  <c r="D4334" i="7"/>
  <c r="D4333" i="7"/>
  <c r="D4332" i="7"/>
  <c r="D4331" i="7"/>
  <c r="D4330" i="7"/>
  <c r="D4329" i="7"/>
  <c r="D4328" i="7"/>
  <c r="D4327" i="7"/>
  <c r="D4326" i="7"/>
  <c r="D4325" i="7"/>
  <c r="D4324" i="7"/>
  <c r="D4323" i="7"/>
  <c r="D4322" i="7"/>
  <c r="D4321" i="7"/>
  <c r="D4320" i="7"/>
  <c r="D4319" i="7"/>
  <c r="D4318" i="7"/>
  <c r="D4317" i="7"/>
  <c r="D4316" i="7"/>
  <c r="D4315" i="7"/>
  <c r="D4314" i="7"/>
  <c r="D4313" i="7"/>
  <c r="D4312" i="7"/>
  <c r="D4311" i="7"/>
  <c r="D4310" i="7"/>
  <c r="D4309" i="7"/>
  <c r="D4308" i="7"/>
  <c r="D4307" i="7"/>
  <c r="D4306" i="7"/>
  <c r="D4305" i="7"/>
  <c r="D4304" i="7"/>
  <c r="D4303" i="7"/>
  <c r="D4302" i="7"/>
  <c r="D4301" i="7"/>
  <c r="D4300" i="7"/>
  <c r="D4299" i="7"/>
  <c r="D4298" i="7"/>
  <c r="D4297" i="7"/>
  <c r="D4296" i="7"/>
  <c r="D4295" i="7"/>
  <c r="D4294" i="7"/>
  <c r="D4293" i="7"/>
  <c r="D4292" i="7"/>
  <c r="D4291" i="7"/>
  <c r="D4290" i="7"/>
  <c r="D4289" i="7"/>
  <c r="D4288" i="7"/>
  <c r="D4287" i="7"/>
  <c r="D4286" i="7"/>
  <c r="D4285" i="7"/>
  <c r="D4284" i="7"/>
  <c r="D4283" i="7"/>
  <c r="D4282" i="7"/>
  <c r="D4281" i="7"/>
  <c r="D4280" i="7"/>
  <c r="D4279" i="7"/>
  <c r="D4278" i="7"/>
  <c r="D4277" i="7"/>
  <c r="D4276" i="7"/>
  <c r="D4275" i="7"/>
  <c r="D4274" i="7"/>
  <c r="D4273" i="7"/>
  <c r="D4272" i="7"/>
  <c r="D4271" i="7"/>
  <c r="D4270" i="7"/>
  <c r="D4269" i="7"/>
  <c r="D4268" i="7"/>
  <c r="D4267" i="7"/>
  <c r="D4266" i="7"/>
  <c r="D4265" i="7"/>
  <c r="D4264" i="7"/>
  <c r="D4263" i="7"/>
  <c r="D4262" i="7"/>
  <c r="D4261" i="7"/>
  <c r="D4260" i="7"/>
  <c r="D4259" i="7"/>
  <c r="D4258" i="7"/>
  <c r="D4257" i="7"/>
  <c r="D4256" i="7"/>
  <c r="D4255" i="7"/>
  <c r="D4254" i="7"/>
  <c r="D4253" i="7"/>
  <c r="D4252" i="7"/>
  <c r="D4251" i="7"/>
  <c r="D4250" i="7"/>
  <c r="D4249" i="7"/>
  <c r="D4248" i="7"/>
  <c r="D4247" i="7"/>
  <c r="D4246" i="7"/>
  <c r="D4245" i="7"/>
  <c r="D4244" i="7"/>
  <c r="D4243" i="7"/>
  <c r="D4242" i="7"/>
  <c r="D4241" i="7"/>
  <c r="D4240" i="7"/>
  <c r="D4239" i="7"/>
  <c r="D4238" i="7"/>
  <c r="D4237" i="7"/>
  <c r="D4236" i="7"/>
  <c r="D4235" i="7"/>
  <c r="D4234" i="7"/>
  <c r="D4233" i="7"/>
  <c r="D4232" i="7"/>
  <c r="D4231" i="7"/>
  <c r="D4230" i="7"/>
  <c r="D4229" i="7"/>
  <c r="D4228" i="7"/>
  <c r="D4227" i="7"/>
  <c r="D4226" i="7"/>
  <c r="D4225" i="7"/>
  <c r="D4224" i="7"/>
  <c r="D4223" i="7"/>
  <c r="D4222" i="7"/>
  <c r="D4221" i="7"/>
  <c r="D4220" i="7"/>
  <c r="D4219" i="7"/>
  <c r="D4218" i="7"/>
  <c r="D4217" i="7"/>
  <c r="D4216" i="7"/>
  <c r="D4215" i="7"/>
  <c r="D4214" i="7"/>
  <c r="D4213" i="7"/>
  <c r="D4212" i="7"/>
  <c r="D4211" i="7"/>
  <c r="D4210" i="7"/>
  <c r="D4209" i="7"/>
  <c r="D4208" i="7"/>
  <c r="D4207" i="7"/>
  <c r="D4206" i="7"/>
  <c r="D4205" i="7"/>
  <c r="D4204" i="7"/>
  <c r="D4203" i="7"/>
  <c r="D4202" i="7"/>
  <c r="D4201" i="7"/>
  <c r="D4200" i="7"/>
  <c r="D4199" i="7"/>
  <c r="D4198" i="7"/>
  <c r="D4197" i="7"/>
  <c r="D4196" i="7"/>
  <c r="D4195" i="7"/>
  <c r="D4194" i="7"/>
  <c r="D4193" i="7"/>
  <c r="D4192" i="7"/>
  <c r="D4191" i="7"/>
  <c r="D4190" i="7"/>
  <c r="D4189" i="7"/>
  <c r="D4188" i="7"/>
  <c r="D4187" i="7"/>
  <c r="D4186" i="7"/>
  <c r="D4185" i="7"/>
  <c r="D4184" i="7"/>
  <c r="D4183" i="7"/>
  <c r="D4182" i="7"/>
  <c r="D4181" i="7"/>
  <c r="D4180" i="7"/>
  <c r="D4179" i="7"/>
  <c r="D4178" i="7"/>
  <c r="D4177" i="7"/>
  <c r="D4176" i="7"/>
  <c r="D4175" i="7"/>
  <c r="D4174" i="7"/>
  <c r="D4173" i="7"/>
  <c r="D4172" i="7"/>
  <c r="D4171" i="7"/>
  <c r="D4170" i="7"/>
  <c r="D4169" i="7"/>
  <c r="D4168" i="7"/>
  <c r="D4167" i="7"/>
  <c r="D4166" i="7"/>
  <c r="D4165" i="7"/>
  <c r="D4164" i="7"/>
  <c r="D4163" i="7"/>
  <c r="D4162" i="7"/>
  <c r="D4161" i="7"/>
  <c r="D4160" i="7"/>
  <c r="D4159" i="7"/>
  <c r="D4158" i="7"/>
  <c r="D4157" i="7"/>
  <c r="D4156" i="7"/>
  <c r="D4155" i="7"/>
  <c r="D4154" i="7"/>
  <c r="D4153" i="7"/>
  <c r="D4152" i="7"/>
  <c r="D4151" i="7"/>
  <c r="D4150" i="7"/>
  <c r="D4149" i="7"/>
  <c r="D4148" i="7"/>
  <c r="D4147" i="7"/>
  <c r="D4146" i="7"/>
  <c r="D4145" i="7"/>
  <c r="D4144" i="7"/>
  <c r="D4143" i="7"/>
  <c r="D4142" i="7"/>
  <c r="D4141" i="7"/>
  <c r="D4140" i="7"/>
  <c r="D4139" i="7"/>
  <c r="D4138" i="7"/>
  <c r="D4137" i="7"/>
  <c r="D4136" i="7"/>
  <c r="D4135" i="7"/>
  <c r="D4134" i="7"/>
  <c r="D4133" i="7"/>
  <c r="D4132" i="7"/>
  <c r="D4131" i="7"/>
  <c r="D4130" i="7"/>
  <c r="D4129" i="7"/>
  <c r="D4128" i="7"/>
  <c r="D4127" i="7"/>
  <c r="D4126" i="7"/>
  <c r="D4125" i="7"/>
  <c r="D4124" i="7"/>
  <c r="D4123" i="7"/>
  <c r="D4122" i="7"/>
  <c r="D4121" i="7"/>
  <c r="D4120" i="7"/>
  <c r="D4119" i="7"/>
  <c r="D4118" i="7"/>
  <c r="D4117" i="7"/>
  <c r="D4116" i="7"/>
  <c r="D4115" i="7"/>
  <c r="D4114" i="7"/>
  <c r="D4113" i="7"/>
  <c r="D4112" i="7"/>
  <c r="D4111" i="7"/>
  <c r="D4110" i="7"/>
  <c r="D4109" i="7"/>
  <c r="D4108" i="7"/>
  <c r="D4107" i="7"/>
  <c r="D4106" i="7"/>
  <c r="D4105" i="7"/>
  <c r="D4104" i="7"/>
  <c r="D4103" i="7"/>
  <c r="D4102" i="7"/>
  <c r="D4101" i="7"/>
  <c r="D4100" i="7"/>
  <c r="D4099" i="7"/>
  <c r="D4098" i="7"/>
  <c r="D4097" i="7"/>
  <c r="D4096" i="7"/>
  <c r="D4095" i="7"/>
  <c r="D4094" i="7"/>
  <c r="D4093" i="7"/>
  <c r="D4092" i="7"/>
  <c r="D4091" i="7"/>
  <c r="D4090" i="7"/>
  <c r="D4089" i="7"/>
  <c r="D4088" i="7"/>
  <c r="D4087" i="7"/>
  <c r="D4086" i="7"/>
  <c r="D4085" i="7"/>
  <c r="D4084" i="7"/>
  <c r="D4083" i="7"/>
  <c r="D4082" i="7"/>
  <c r="D4081" i="7"/>
  <c r="D4080" i="7"/>
  <c r="D4079" i="7"/>
  <c r="D4078" i="7"/>
  <c r="D4077" i="7"/>
  <c r="D4076" i="7"/>
  <c r="D4075" i="7"/>
  <c r="D4074" i="7"/>
  <c r="D4073" i="7"/>
  <c r="D4072" i="7"/>
  <c r="D4071" i="7"/>
  <c r="D4070" i="7"/>
  <c r="D4069" i="7"/>
  <c r="D4068" i="7"/>
  <c r="D4067" i="7"/>
  <c r="D4066" i="7"/>
  <c r="D4065" i="7"/>
  <c r="D4064" i="7"/>
  <c r="D4063" i="7"/>
  <c r="D4062" i="7"/>
  <c r="D4061" i="7"/>
  <c r="D4060" i="7"/>
  <c r="D4059" i="7"/>
  <c r="D4058" i="7"/>
  <c r="D4057" i="7"/>
  <c r="D4056" i="7"/>
  <c r="D4055" i="7"/>
  <c r="D4054" i="7"/>
  <c r="D4053" i="7"/>
  <c r="D4052" i="7"/>
  <c r="D4051" i="7"/>
  <c r="D4050" i="7"/>
  <c r="D4049" i="7"/>
  <c r="D4048" i="7"/>
  <c r="D4047" i="7"/>
  <c r="D4046" i="7"/>
  <c r="D4045" i="7"/>
  <c r="D4044" i="7"/>
  <c r="D4043" i="7"/>
  <c r="D4042" i="7"/>
  <c r="D4041" i="7"/>
  <c r="D4040" i="7"/>
  <c r="D4039" i="7"/>
  <c r="D4038" i="7"/>
  <c r="D4037" i="7"/>
  <c r="D4036" i="7"/>
  <c r="D4035" i="7"/>
  <c r="D4034" i="7"/>
  <c r="D4033" i="7"/>
  <c r="D4032" i="7"/>
  <c r="D4031" i="7"/>
  <c r="D4030" i="7"/>
  <c r="D4029" i="7"/>
  <c r="D4028" i="7"/>
  <c r="D4027" i="7"/>
  <c r="D4026" i="7"/>
  <c r="D4025" i="7"/>
  <c r="D4024" i="7"/>
  <c r="D4023" i="7"/>
  <c r="D4022" i="7"/>
  <c r="D4021" i="7"/>
  <c r="D4020" i="7"/>
  <c r="D4019" i="7"/>
  <c r="D4018" i="7"/>
  <c r="D4017" i="7"/>
  <c r="D4016" i="7"/>
  <c r="D4015" i="7"/>
  <c r="D4014" i="7"/>
  <c r="D4013" i="7"/>
  <c r="D4012" i="7"/>
  <c r="D4011" i="7"/>
  <c r="D4010" i="7"/>
  <c r="D4009" i="7"/>
  <c r="D4008" i="7"/>
  <c r="D4007" i="7"/>
  <c r="D4006" i="7"/>
  <c r="D4005" i="7"/>
  <c r="D4004" i="7"/>
  <c r="D4003" i="7"/>
  <c r="D4002" i="7"/>
  <c r="D4001" i="7"/>
  <c r="D4000" i="7"/>
  <c r="D3999" i="7"/>
  <c r="D3998" i="7"/>
  <c r="D3997" i="7"/>
  <c r="D3996" i="7"/>
  <c r="D3995" i="7"/>
  <c r="D3994" i="7"/>
  <c r="D3993" i="7"/>
  <c r="D3992" i="7"/>
  <c r="D3991" i="7"/>
  <c r="D3990" i="7"/>
  <c r="D3989" i="7"/>
  <c r="D3988" i="7"/>
  <c r="D3987" i="7"/>
  <c r="D3986" i="7"/>
  <c r="D3985" i="7"/>
  <c r="D3984" i="7"/>
  <c r="D3983" i="7"/>
  <c r="D3982" i="7"/>
  <c r="D3981" i="7"/>
  <c r="D3980" i="7"/>
  <c r="D3979" i="7"/>
  <c r="D3978" i="7"/>
  <c r="D3977" i="7"/>
  <c r="D3976" i="7"/>
  <c r="D3975" i="7"/>
  <c r="D3974" i="7"/>
  <c r="D3973" i="7"/>
  <c r="D3972" i="7"/>
  <c r="D3971" i="7"/>
  <c r="D3970" i="7"/>
  <c r="D3969" i="7"/>
  <c r="D3968" i="7"/>
  <c r="D3967" i="7"/>
  <c r="D3966" i="7"/>
  <c r="D3965" i="7"/>
  <c r="D3964" i="7"/>
  <c r="D3963" i="7"/>
  <c r="D3962" i="7"/>
  <c r="D3961" i="7"/>
  <c r="D3960" i="7"/>
  <c r="D3959" i="7"/>
  <c r="D3958" i="7"/>
  <c r="D3957" i="7"/>
  <c r="D3956" i="7"/>
  <c r="D3955" i="7"/>
  <c r="D3954" i="7"/>
  <c r="D3953" i="7"/>
  <c r="D3952" i="7"/>
  <c r="D3951" i="7"/>
  <c r="D3950" i="7"/>
  <c r="D3949" i="7"/>
  <c r="D3948" i="7"/>
  <c r="D3947" i="7"/>
  <c r="D3946" i="7"/>
  <c r="D3945" i="7"/>
  <c r="D3944" i="7"/>
  <c r="D3943" i="7"/>
  <c r="D3942" i="7"/>
  <c r="D3941" i="7"/>
  <c r="D3940" i="7"/>
  <c r="D3939" i="7"/>
  <c r="D3938" i="7"/>
  <c r="D3937" i="7"/>
  <c r="D3936" i="7"/>
  <c r="D3935" i="7"/>
  <c r="D3934" i="7"/>
  <c r="D3933" i="7"/>
  <c r="D3932" i="7"/>
  <c r="D3931" i="7"/>
  <c r="D3930" i="7"/>
  <c r="D3929" i="7"/>
  <c r="D3928" i="7"/>
  <c r="D3927" i="7"/>
  <c r="D3926" i="7"/>
  <c r="D3925" i="7"/>
  <c r="D3924" i="7"/>
  <c r="D3923" i="7"/>
  <c r="D3922" i="7"/>
  <c r="D3921" i="7"/>
  <c r="D3920" i="7"/>
  <c r="D3919" i="7"/>
  <c r="D3918" i="7"/>
  <c r="D3917" i="7"/>
  <c r="D3916" i="7"/>
  <c r="D3915" i="7"/>
  <c r="D3914" i="7"/>
  <c r="D3913" i="7"/>
  <c r="D3912" i="7"/>
  <c r="D3911" i="7"/>
  <c r="D3910" i="7"/>
  <c r="D3909" i="7"/>
  <c r="D3908" i="7"/>
  <c r="D3907" i="7"/>
  <c r="D3906" i="7"/>
  <c r="D3905" i="7"/>
  <c r="D3904" i="7"/>
  <c r="D3903" i="7"/>
  <c r="D3902" i="7"/>
  <c r="D3901" i="7"/>
  <c r="D3900" i="7"/>
  <c r="D3899" i="7"/>
  <c r="D3898" i="7"/>
  <c r="D3897" i="7"/>
  <c r="D3896" i="7"/>
  <c r="D3895" i="7"/>
  <c r="D3894" i="7"/>
  <c r="D3893" i="7"/>
  <c r="D3892" i="7"/>
  <c r="D3891" i="7"/>
  <c r="D3890" i="7"/>
  <c r="D3889" i="7"/>
  <c r="D3888" i="7"/>
  <c r="D3887" i="7"/>
  <c r="D3886" i="7"/>
  <c r="D3885" i="7"/>
  <c r="D3884" i="7"/>
  <c r="D3883" i="7"/>
  <c r="D3882" i="7"/>
  <c r="D3881" i="7"/>
  <c r="D3880" i="7"/>
  <c r="D3879" i="7"/>
  <c r="D3878" i="7"/>
  <c r="D3877" i="7"/>
  <c r="D3876" i="7"/>
  <c r="D3875" i="7"/>
  <c r="D3874" i="7"/>
  <c r="D3873" i="7"/>
  <c r="D3872" i="7"/>
  <c r="D3871" i="7"/>
  <c r="D3870" i="7"/>
  <c r="D3869" i="7"/>
  <c r="D3868" i="7"/>
  <c r="D3867" i="7"/>
  <c r="D3866" i="7"/>
  <c r="D3865" i="7"/>
  <c r="D3864" i="7"/>
  <c r="D3863" i="7"/>
  <c r="D3862" i="7"/>
  <c r="D3861" i="7"/>
  <c r="D3860" i="7"/>
  <c r="D3859" i="7"/>
  <c r="D3858" i="7"/>
  <c r="D3857" i="7"/>
  <c r="D3856" i="7"/>
  <c r="D3855" i="7"/>
  <c r="D3854" i="7"/>
  <c r="D3853" i="7"/>
  <c r="D3852" i="7"/>
  <c r="D3851" i="7"/>
  <c r="D3850" i="7"/>
  <c r="D3849" i="7"/>
  <c r="D3848" i="7"/>
  <c r="D3847" i="7"/>
  <c r="D3846" i="7"/>
  <c r="D3845" i="7"/>
  <c r="D3844" i="7"/>
  <c r="D3843" i="7"/>
  <c r="D3842" i="7"/>
  <c r="D3841" i="7"/>
  <c r="D3840" i="7"/>
  <c r="D3839" i="7"/>
  <c r="D3838" i="7"/>
  <c r="D3837" i="7"/>
  <c r="D3836" i="7"/>
  <c r="D3835" i="7"/>
  <c r="D3834" i="7"/>
  <c r="D3833" i="7"/>
  <c r="D3832" i="7"/>
  <c r="D3831" i="7"/>
  <c r="D3830" i="7"/>
  <c r="D3829" i="7"/>
  <c r="D3828" i="7"/>
  <c r="D3827" i="7"/>
  <c r="D3826" i="7"/>
  <c r="D3825" i="7"/>
  <c r="D3824" i="7"/>
  <c r="D3823" i="7"/>
  <c r="D3822" i="7"/>
  <c r="D3821" i="7"/>
  <c r="D3820" i="7"/>
  <c r="D3819" i="7"/>
  <c r="D3818" i="7"/>
  <c r="D3817" i="7"/>
  <c r="D3816" i="7"/>
  <c r="D3815" i="7"/>
  <c r="D3814" i="7"/>
  <c r="D3813" i="7"/>
  <c r="D3812" i="7"/>
  <c r="D3811" i="7"/>
  <c r="D3810" i="7"/>
  <c r="D3809" i="7"/>
  <c r="D3808" i="7"/>
  <c r="D3807" i="7"/>
  <c r="D3806" i="7"/>
  <c r="D3805" i="7"/>
  <c r="D3804" i="7"/>
  <c r="D3803" i="7"/>
  <c r="D3802" i="7"/>
  <c r="D3801" i="7"/>
  <c r="D3800" i="7"/>
  <c r="D3799" i="7"/>
  <c r="D3798" i="7"/>
  <c r="D3797" i="7"/>
  <c r="D3796" i="7"/>
  <c r="D3795" i="7"/>
  <c r="D3794" i="7"/>
  <c r="D3793" i="7"/>
  <c r="D3792" i="7"/>
  <c r="D3791" i="7"/>
  <c r="D3790" i="7"/>
  <c r="D3789" i="7"/>
  <c r="D3788" i="7"/>
  <c r="D3787" i="7"/>
  <c r="D3786" i="7"/>
  <c r="D3785" i="7"/>
  <c r="D3784" i="7"/>
  <c r="D3783" i="7"/>
  <c r="D3782" i="7"/>
  <c r="D3781" i="7"/>
  <c r="D3780" i="7"/>
  <c r="D3779" i="7"/>
  <c r="D3778" i="7"/>
  <c r="D3777" i="7"/>
  <c r="D3776" i="7"/>
  <c r="D3775" i="7"/>
  <c r="D3774" i="7"/>
  <c r="D3773" i="7"/>
  <c r="D3772" i="7"/>
  <c r="D3771" i="7"/>
  <c r="D3770" i="7"/>
  <c r="D3769" i="7"/>
  <c r="D3768" i="7"/>
  <c r="D3767" i="7"/>
  <c r="D3766" i="7"/>
  <c r="D3765" i="7"/>
  <c r="D3764" i="7"/>
  <c r="D3763" i="7"/>
  <c r="D3762" i="7"/>
  <c r="D3761" i="7"/>
  <c r="D3760" i="7"/>
  <c r="D3759" i="7"/>
  <c r="D3758" i="7"/>
  <c r="D3757" i="7"/>
  <c r="D3756" i="7"/>
  <c r="D3755" i="7"/>
  <c r="D3754" i="7"/>
  <c r="D3753" i="7"/>
  <c r="D3752" i="7"/>
  <c r="D3751" i="7"/>
  <c r="D3750" i="7"/>
  <c r="D3749" i="7"/>
  <c r="D3748" i="7"/>
  <c r="D3747" i="7"/>
  <c r="D3746" i="7"/>
  <c r="D3745" i="7"/>
  <c r="D3744" i="7"/>
  <c r="D3743" i="7"/>
  <c r="D3742" i="7"/>
  <c r="D3741" i="7"/>
  <c r="D3740" i="7"/>
  <c r="D3739" i="7"/>
  <c r="D3738" i="7"/>
  <c r="D3737" i="7"/>
  <c r="D3736" i="7"/>
  <c r="D3735" i="7"/>
  <c r="D3734" i="7"/>
  <c r="D3733" i="7"/>
  <c r="D3732" i="7"/>
  <c r="D3731" i="7"/>
  <c r="D3730" i="7"/>
  <c r="D3729" i="7"/>
  <c r="D3728" i="7"/>
  <c r="D3727" i="7"/>
  <c r="D3726" i="7"/>
  <c r="D3725" i="7"/>
  <c r="D3724" i="7"/>
  <c r="D3723" i="7"/>
  <c r="D3722" i="7"/>
  <c r="D3721" i="7"/>
  <c r="D3720" i="7"/>
  <c r="D3719" i="7"/>
  <c r="D3718" i="7"/>
  <c r="D3717" i="7"/>
  <c r="D3716" i="7"/>
  <c r="D3715" i="7"/>
  <c r="D3714" i="7"/>
  <c r="D3713" i="7"/>
  <c r="D3712" i="7"/>
  <c r="D3711" i="7"/>
  <c r="D3710" i="7"/>
  <c r="D3709" i="7"/>
  <c r="D3708" i="7"/>
  <c r="D3707" i="7"/>
  <c r="D3706" i="7"/>
  <c r="D3705" i="7"/>
  <c r="D3704" i="7"/>
  <c r="D3703" i="7"/>
  <c r="D3702" i="7"/>
  <c r="D3701" i="7"/>
  <c r="D3700" i="7"/>
  <c r="D3699" i="7"/>
  <c r="D3698" i="7"/>
  <c r="D3697" i="7"/>
  <c r="D3696" i="7"/>
  <c r="D3695" i="7"/>
  <c r="D3694" i="7"/>
  <c r="D3693" i="7"/>
  <c r="D3692" i="7"/>
  <c r="D3691" i="7"/>
  <c r="D3690" i="7"/>
  <c r="D3689" i="7"/>
  <c r="D3688" i="7"/>
  <c r="D3687" i="7"/>
  <c r="D3686" i="7"/>
  <c r="D3685" i="7"/>
  <c r="D3684" i="7"/>
  <c r="D3683" i="7"/>
  <c r="D3682" i="7"/>
  <c r="D3681" i="7"/>
  <c r="D3680" i="7"/>
  <c r="D3679" i="7"/>
  <c r="D3678" i="7"/>
  <c r="D3677" i="7"/>
  <c r="D3676" i="7"/>
  <c r="D3675" i="7"/>
  <c r="D3674" i="7"/>
  <c r="D3673" i="7"/>
  <c r="D3672" i="7"/>
  <c r="D3671" i="7"/>
  <c r="D3670" i="7"/>
  <c r="D3669" i="7"/>
  <c r="D3668" i="7"/>
  <c r="D3667" i="7"/>
  <c r="D3666" i="7"/>
  <c r="D3665" i="7"/>
  <c r="D3664" i="7"/>
  <c r="D3663" i="7"/>
  <c r="D3662" i="7"/>
  <c r="D3661" i="7"/>
  <c r="D3660" i="7"/>
  <c r="D3659" i="7"/>
  <c r="D3658" i="7"/>
  <c r="D3657" i="7"/>
  <c r="D3656" i="7"/>
  <c r="D3655" i="7"/>
  <c r="D3654" i="7"/>
  <c r="D3653" i="7"/>
  <c r="D3652" i="7"/>
  <c r="D3651" i="7"/>
  <c r="D3650" i="7"/>
  <c r="D3649" i="7"/>
  <c r="D3648" i="7"/>
  <c r="D3647" i="7"/>
  <c r="D3646" i="7"/>
  <c r="D3645" i="7"/>
  <c r="D3644" i="7"/>
  <c r="D3643" i="7"/>
  <c r="D3642" i="7"/>
  <c r="D3641" i="7"/>
  <c r="D3640" i="7"/>
  <c r="D3639" i="7"/>
  <c r="D3638" i="7"/>
  <c r="D3637" i="7"/>
  <c r="D3636" i="7"/>
  <c r="D3635" i="7"/>
  <c r="D3634" i="7"/>
  <c r="D3633" i="7"/>
  <c r="D3632" i="7"/>
  <c r="D3631" i="7"/>
  <c r="D3630" i="7"/>
  <c r="D3629" i="7"/>
  <c r="D3628" i="7"/>
  <c r="D3627" i="7"/>
  <c r="D3626" i="7"/>
  <c r="D3625" i="7"/>
  <c r="D3624" i="7"/>
  <c r="D3623" i="7"/>
  <c r="D3622" i="7"/>
  <c r="D3621" i="7"/>
  <c r="D3620" i="7"/>
  <c r="D3619" i="7"/>
  <c r="D3618" i="7"/>
  <c r="D3617" i="7"/>
  <c r="D3616" i="7"/>
  <c r="D3615" i="7"/>
  <c r="D3614" i="7"/>
  <c r="D3613" i="7"/>
  <c r="D3612" i="7"/>
  <c r="D3611" i="7"/>
  <c r="D3610" i="7"/>
  <c r="D3609" i="7"/>
  <c r="D3608" i="7"/>
  <c r="D3607" i="7"/>
  <c r="D3606" i="7"/>
  <c r="D3605" i="7"/>
  <c r="D3604" i="7"/>
  <c r="D3603" i="7"/>
  <c r="D3602" i="7"/>
  <c r="D3601" i="7"/>
  <c r="D3600" i="7"/>
  <c r="D3599" i="7"/>
  <c r="D3598" i="7"/>
  <c r="D3597" i="7"/>
  <c r="D3596" i="7"/>
  <c r="D3595" i="7"/>
  <c r="D3594" i="7"/>
  <c r="D3593" i="7"/>
  <c r="D3592" i="7"/>
  <c r="D3591" i="7"/>
  <c r="D3590" i="7"/>
  <c r="D3589" i="7"/>
  <c r="D3588" i="7"/>
  <c r="D3587" i="7"/>
  <c r="D3586" i="7"/>
  <c r="D3585" i="7"/>
  <c r="D3584" i="7"/>
  <c r="D3583" i="7"/>
  <c r="D3582" i="7"/>
  <c r="D3581" i="7"/>
  <c r="D3580" i="7"/>
  <c r="D3579" i="7"/>
  <c r="D3578" i="7"/>
  <c r="D3577" i="7"/>
  <c r="D3576" i="7"/>
  <c r="D3575" i="7"/>
  <c r="D3574" i="7"/>
  <c r="D3573" i="7"/>
  <c r="D3572" i="7"/>
  <c r="D3571" i="7"/>
  <c r="D3570" i="7"/>
  <c r="D3569" i="7"/>
  <c r="D3568" i="7"/>
  <c r="D3567" i="7"/>
  <c r="D3566" i="7"/>
  <c r="D3565" i="7"/>
  <c r="D3564" i="7"/>
  <c r="D3563" i="7"/>
  <c r="D3562" i="7"/>
  <c r="D3561" i="7"/>
  <c r="D3560" i="7"/>
  <c r="D3559" i="7"/>
  <c r="D3558" i="7"/>
  <c r="D3557" i="7"/>
  <c r="D3556" i="7"/>
  <c r="D3555" i="7"/>
  <c r="D3554" i="7"/>
  <c r="D3553" i="7"/>
  <c r="D3552" i="7"/>
  <c r="D3551" i="7"/>
  <c r="D3550" i="7"/>
  <c r="D3549" i="7"/>
  <c r="D3548" i="7"/>
  <c r="D3547" i="7"/>
  <c r="D3546" i="7"/>
  <c r="D3545" i="7"/>
  <c r="D3544" i="7"/>
  <c r="D3543" i="7"/>
  <c r="D3542" i="7"/>
  <c r="D3541" i="7"/>
  <c r="D3540" i="7"/>
  <c r="D3539" i="7"/>
  <c r="D3538" i="7"/>
  <c r="D3537" i="7"/>
  <c r="D3536" i="7"/>
  <c r="D3535" i="7"/>
  <c r="D3534" i="7"/>
  <c r="D3533" i="7"/>
  <c r="D3532" i="7"/>
  <c r="D3531" i="7"/>
  <c r="D3530" i="7"/>
  <c r="D3529" i="7"/>
  <c r="D3528" i="7"/>
  <c r="D3527" i="7"/>
  <c r="D3526" i="7"/>
  <c r="D3525" i="7"/>
  <c r="D3524" i="7"/>
  <c r="D3523" i="7"/>
  <c r="D3522" i="7"/>
  <c r="D3521" i="7"/>
  <c r="D3520" i="7"/>
  <c r="D3519" i="7"/>
  <c r="D3518" i="7"/>
  <c r="D3517" i="7"/>
  <c r="D3516" i="7"/>
  <c r="D3515" i="7"/>
  <c r="D3514" i="7"/>
  <c r="D3513" i="7"/>
  <c r="D3512" i="7"/>
  <c r="D3511" i="7"/>
  <c r="D3510" i="7"/>
  <c r="D3509" i="7"/>
  <c r="D3508" i="7"/>
  <c r="D3507" i="7"/>
  <c r="D3506" i="7"/>
  <c r="D3505" i="7"/>
  <c r="D3504" i="7"/>
  <c r="D3503" i="7"/>
  <c r="D3502" i="7"/>
  <c r="D3501" i="7"/>
  <c r="D3500" i="7"/>
  <c r="D3499" i="7"/>
  <c r="D3498" i="7"/>
  <c r="D3497" i="7"/>
  <c r="D3496" i="7"/>
  <c r="D3495" i="7"/>
  <c r="D3494" i="7"/>
  <c r="D3493" i="7"/>
  <c r="D3492" i="7"/>
  <c r="D3491" i="7"/>
  <c r="D3490" i="7"/>
  <c r="D3489" i="7"/>
  <c r="D3488" i="7"/>
  <c r="D3487" i="7"/>
  <c r="D3486" i="7"/>
  <c r="D3485" i="7"/>
  <c r="D3484" i="7"/>
  <c r="D3483" i="7"/>
  <c r="D3482" i="7"/>
  <c r="D3481" i="7"/>
  <c r="D3480" i="7"/>
  <c r="D3479" i="7"/>
  <c r="D3478" i="7"/>
  <c r="D3477" i="7"/>
  <c r="D3476" i="7"/>
  <c r="D3475" i="7"/>
  <c r="D3474" i="7"/>
  <c r="D3473" i="7"/>
  <c r="D3472" i="7"/>
  <c r="D3471" i="7"/>
  <c r="D3470" i="7"/>
  <c r="D3469" i="7"/>
  <c r="D3468" i="7"/>
  <c r="D3467" i="7"/>
  <c r="D3466" i="7"/>
  <c r="D3465" i="7"/>
  <c r="D3464" i="7"/>
  <c r="D3463" i="7"/>
  <c r="D3462" i="7"/>
  <c r="D3461" i="7"/>
  <c r="D3460" i="7"/>
  <c r="D3459" i="7"/>
  <c r="D3458" i="7"/>
  <c r="D3457" i="7"/>
  <c r="D3456" i="7"/>
  <c r="D3455" i="7"/>
  <c r="D3454" i="7"/>
  <c r="D3453" i="7"/>
  <c r="D3452" i="7"/>
  <c r="D3451" i="7"/>
  <c r="D3450" i="7"/>
  <c r="D3449" i="7"/>
  <c r="D3448" i="7"/>
  <c r="D3447" i="7"/>
  <c r="D3446" i="7"/>
  <c r="D3445" i="7"/>
  <c r="D3444" i="7"/>
  <c r="D3443" i="7"/>
  <c r="D3442" i="7"/>
  <c r="D3441" i="7"/>
  <c r="D3440" i="7"/>
  <c r="D3439" i="7"/>
  <c r="D3438" i="7"/>
  <c r="D3437" i="7"/>
  <c r="D3436" i="7"/>
  <c r="D3435" i="7"/>
  <c r="D3434" i="7"/>
  <c r="D3433" i="7"/>
  <c r="D3432" i="7"/>
  <c r="D3431" i="7"/>
  <c r="D3430" i="7"/>
  <c r="D3429" i="7"/>
  <c r="D3428" i="7"/>
  <c r="D3427" i="7"/>
  <c r="D3426" i="7"/>
  <c r="D3425" i="7"/>
  <c r="D3424" i="7"/>
  <c r="D3423" i="7"/>
  <c r="D3422" i="7"/>
  <c r="D3421" i="7"/>
  <c r="D3420" i="7"/>
  <c r="D3419" i="7"/>
  <c r="D3418" i="7"/>
  <c r="D3417" i="7"/>
  <c r="D3416" i="7"/>
  <c r="D3415" i="7"/>
  <c r="D3414" i="7"/>
  <c r="D3413" i="7"/>
  <c r="D3412" i="7"/>
  <c r="D3411" i="7"/>
  <c r="D3410" i="7"/>
  <c r="D3409" i="7"/>
  <c r="D3408" i="7"/>
  <c r="D3407" i="7"/>
  <c r="D3406" i="7"/>
  <c r="D3405" i="7"/>
  <c r="D3404" i="7"/>
  <c r="D3403" i="7"/>
  <c r="D3402" i="7"/>
  <c r="D3401" i="7"/>
  <c r="D3400" i="7"/>
  <c r="D3399" i="7"/>
  <c r="D3398" i="7"/>
  <c r="D3397" i="7"/>
  <c r="D3396" i="7"/>
  <c r="D3395" i="7"/>
  <c r="D3394" i="7"/>
  <c r="D3393" i="7"/>
  <c r="D3392" i="7"/>
  <c r="D3391" i="7"/>
  <c r="D3390" i="7"/>
  <c r="D3389" i="7"/>
  <c r="D3388" i="7"/>
  <c r="D3387" i="7"/>
  <c r="D3386" i="7"/>
  <c r="D3385" i="7"/>
  <c r="D3384" i="7"/>
  <c r="D3383" i="7"/>
  <c r="D3382" i="7"/>
  <c r="D3381" i="7"/>
  <c r="D3380" i="7"/>
  <c r="D3379" i="7"/>
  <c r="D3378" i="7"/>
  <c r="D3377" i="7"/>
  <c r="D3376" i="7"/>
  <c r="D3375" i="7"/>
  <c r="D3374" i="7"/>
  <c r="D3373" i="7"/>
  <c r="D3372" i="7"/>
  <c r="D3371" i="7"/>
  <c r="D3370" i="7"/>
  <c r="D3369" i="7"/>
  <c r="D3368" i="7"/>
  <c r="D3367" i="7"/>
  <c r="D3366" i="7"/>
  <c r="D3365" i="7"/>
  <c r="D3364" i="7"/>
  <c r="D3363" i="7"/>
  <c r="D3362" i="7"/>
  <c r="D3361" i="7"/>
  <c r="D3360" i="7"/>
  <c r="D3359" i="7"/>
  <c r="D3358" i="7"/>
  <c r="D3357" i="7"/>
  <c r="D3356" i="7"/>
  <c r="D3355" i="7"/>
  <c r="D3354" i="7"/>
  <c r="D3353" i="7"/>
  <c r="D3352" i="7"/>
  <c r="D3351" i="7"/>
  <c r="D3350" i="7"/>
  <c r="D3349" i="7"/>
  <c r="D3348" i="7"/>
  <c r="D3347" i="7"/>
  <c r="D3346" i="7"/>
  <c r="D3345" i="7"/>
  <c r="D3344" i="7"/>
  <c r="D3343" i="7"/>
  <c r="D3342" i="7"/>
  <c r="D3341" i="7"/>
  <c r="D3340" i="7"/>
  <c r="D3339" i="7"/>
  <c r="D3338" i="7"/>
  <c r="D3337" i="7"/>
  <c r="D3336" i="7"/>
  <c r="D3335" i="7"/>
  <c r="D3334" i="7"/>
  <c r="D3333" i="7"/>
  <c r="D3332" i="7"/>
  <c r="D3331" i="7"/>
  <c r="D3330" i="7"/>
  <c r="D3329" i="7"/>
  <c r="D3328" i="7"/>
  <c r="D3327" i="7"/>
  <c r="D3326" i="7"/>
  <c r="D3325" i="7"/>
  <c r="D3324" i="7"/>
  <c r="D3323" i="7"/>
  <c r="D3322" i="7"/>
  <c r="D3321" i="7"/>
  <c r="D3320" i="7"/>
  <c r="D3319" i="7"/>
  <c r="D3318" i="7"/>
  <c r="D3317" i="7"/>
  <c r="D3316" i="7"/>
  <c r="D3315" i="7"/>
  <c r="D3314" i="7"/>
  <c r="D3313" i="7"/>
  <c r="D3312" i="7"/>
  <c r="D3311" i="7"/>
  <c r="D3310" i="7"/>
  <c r="D3309" i="7"/>
  <c r="D3308" i="7"/>
  <c r="D3307" i="7"/>
  <c r="D3306" i="7"/>
  <c r="D3305" i="7"/>
  <c r="D3304" i="7"/>
  <c r="D3303" i="7"/>
  <c r="D3302" i="7"/>
  <c r="D3301" i="7"/>
  <c r="D3300" i="7"/>
  <c r="D3299" i="7"/>
  <c r="D3298" i="7"/>
  <c r="D3297" i="7"/>
  <c r="D3296" i="7"/>
  <c r="D3295" i="7"/>
  <c r="D3294" i="7"/>
  <c r="D3293" i="7"/>
  <c r="D3292" i="7"/>
  <c r="D3291" i="7"/>
  <c r="D3290" i="7"/>
  <c r="D3289" i="7"/>
  <c r="D3288" i="7"/>
  <c r="D3287" i="7"/>
  <c r="D3286" i="7"/>
  <c r="D3285" i="7"/>
  <c r="D3284" i="7"/>
  <c r="D3283" i="7"/>
  <c r="D3282" i="7"/>
  <c r="D3281" i="7"/>
  <c r="D3280" i="7"/>
  <c r="D3279" i="7"/>
  <c r="D3278" i="7"/>
  <c r="D3277" i="7"/>
  <c r="D3276" i="7"/>
  <c r="D3275" i="7"/>
  <c r="D3274" i="7"/>
  <c r="D3273" i="7"/>
  <c r="D3272" i="7"/>
  <c r="D3271" i="7"/>
  <c r="D3270" i="7"/>
  <c r="D3269" i="7"/>
  <c r="D3268" i="7"/>
  <c r="D3267" i="7"/>
  <c r="D3266" i="7"/>
  <c r="D3265" i="7"/>
  <c r="D3264" i="7"/>
  <c r="D3263" i="7"/>
  <c r="D3262" i="7"/>
  <c r="D3261" i="7"/>
  <c r="D3260" i="7"/>
  <c r="D3259" i="7"/>
  <c r="D3258" i="7"/>
  <c r="D3257" i="7"/>
  <c r="D3256" i="7"/>
  <c r="D3255" i="7"/>
  <c r="D3254" i="7"/>
  <c r="D3253" i="7"/>
  <c r="D3252" i="7"/>
  <c r="D3251" i="7"/>
  <c r="D3250" i="7"/>
  <c r="D3249" i="7"/>
  <c r="D3248" i="7"/>
  <c r="D3247" i="7"/>
  <c r="D3246" i="7"/>
  <c r="D3245" i="7"/>
  <c r="D3244" i="7"/>
  <c r="D3243" i="7"/>
  <c r="D3242" i="7"/>
  <c r="D3241" i="7"/>
  <c r="D3240" i="7"/>
  <c r="D3239" i="7"/>
  <c r="D3238" i="7"/>
  <c r="D3237" i="7"/>
  <c r="D3236" i="7"/>
  <c r="D3235" i="7"/>
  <c r="D3234" i="7"/>
  <c r="D3233" i="7"/>
  <c r="D3232" i="7"/>
  <c r="D3231" i="7"/>
  <c r="D3230" i="7"/>
  <c r="D3229" i="7"/>
  <c r="D3228" i="7"/>
  <c r="D3227" i="7"/>
  <c r="D3226" i="7"/>
  <c r="D3225" i="7"/>
  <c r="D3224" i="7"/>
  <c r="D3223" i="7"/>
  <c r="D3222" i="7"/>
  <c r="D3221" i="7"/>
  <c r="D3220" i="7"/>
  <c r="D3219" i="7"/>
  <c r="D3218" i="7"/>
  <c r="D3217" i="7"/>
  <c r="D3216" i="7"/>
  <c r="D3215" i="7"/>
  <c r="D3214" i="7"/>
  <c r="D3213" i="7"/>
  <c r="D3212" i="7"/>
  <c r="D3211" i="7"/>
  <c r="D3210" i="7"/>
  <c r="D3209" i="7"/>
  <c r="D3208" i="7"/>
  <c r="D3207" i="7"/>
  <c r="D3206" i="7"/>
  <c r="D3205" i="7"/>
  <c r="D3204" i="7"/>
  <c r="D3203" i="7"/>
  <c r="D3202" i="7"/>
  <c r="D3201" i="7"/>
  <c r="D3200" i="7"/>
  <c r="D3199" i="7"/>
  <c r="D3198" i="7"/>
  <c r="D3197" i="7"/>
  <c r="D3196" i="7"/>
  <c r="D3195" i="7"/>
  <c r="D3194" i="7"/>
  <c r="D3193" i="7"/>
  <c r="D3192" i="7"/>
  <c r="D3191" i="7"/>
  <c r="D3190" i="7"/>
  <c r="D3189" i="7"/>
  <c r="D3188" i="7"/>
  <c r="D3187" i="7"/>
  <c r="D3186" i="7"/>
  <c r="D3185" i="7"/>
  <c r="D3184" i="7"/>
  <c r="D3183" i="7"/>
  <c r="D3182" i="7"/>
  <c r="D3181" i="7"/>
  <c r="D3180" i="7"/>
  <c r="D3179" i="7"/>
  <c r="D3178" i="7"/>
  <c r="D3177" i="7"/>
  <c r="D3176" i="7"/>
  <c r="D3175" i="7"/>
  <c r="D3174" i="7"/>
  <c r="D3173" i="7"/>
  <c r="D3172" i="7"/>
  <c r="D3171" i="7"/>
  <c r="D3170" i="7"/>
  <c r="D3169" i="7"/>
  <c r="D3168" i="7"/>
  <c r="D3167" i="7"/>
  <c r="D3166" i="7"/>
  <c r="D3165" i="7"/>
  <c r="D3164" i="7"/>
  <c r="D3163" i="7"/>
  <c r="D3162" i="7"/>
  <c r="D3161" i="7"/>
  <c r="D3160" i="7"/>
  <c r="D3159" i="7"/>
  <c r="D3158" i="7"/>
  <c r="D3157" i="7"/>
  <c r="D3156" i="7"/>
  <c r="D3155" i="7"/>
  <c r="D3154" i="7"/>
  <c r="D3153" i="7"/>
  <c r="D3152" i="7"/>
  <c r="D3151" i="7"/>
  <c r="D3150" i="7"/>
  <c r="D3149" i="7"/>
  <c r="D3148" i="7"/>
  <c r="D3147" i="7"/>
  <c r="D3146" i="7"/>
  <c r="D3145" i="7"/>
  <c r="D3144" i="7"/>
  <c r="D3143" i="7"/>
  <c r="D3142" i="7"/>
  <c r="D3141" i="7"/>
  <c r="D3140" i="7"/>
  <c r="D3139" i="7"/>
  <c r="D3138" i="7"/>
  <c r="D3137" i="7"/>
  <c r="D3136" i="7"/>
  <c r="D3135" i="7"/>
  <c r="D3134" i="7"/>
  <c r="D3133" i="7"/>
  <c r="D3132" i="7"/>
  <c r="D3131" i="7"/>
  <c r="D3130" i="7"/>
  <c r="D3129" i="7"/>
  <c r="D3128" i="7"/>
  <c r="D3127" i="7"/>
  <c r="D3126" i="7"/>
  <c r="D3125" i="7"/>
  <c r="D3124" i="7"/>
  <c r="D3123" i="7"/>
  <c r="D3122" i="7"/>
  <c r="D3121" i="7"/>
  <c r="D3120" i="7"/>
  <c r="D3119" i="7"/>
  <c r="D3118" i="7"/>
  <c r="D3117" i="7"/>
  <c r="D3116" i="7"/>
  <c r="D3115" i="7"/>
  <c r="D3114" i="7"/>
  <c r="D3113" i="7"/>
  <c r="D3112" i="7"/>
  <c r="D3111" i="7"/>
  <c r="D3110" i="7"/>
  <c r="D3109" i="7"/>
  <c r="D3108" i="7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H18" i="7"/>
  <c r="H17" i="7"/>
  <c r="H16" i="7"/>
  <c r="H14" i="7"/>
  <c r="H13" i="7"/>
  <c r="H11" i="7"/>
  <c r="CY236" i="6"/>
  <c r="CX236" i="6"/>
  <c r="CW236" i="6"/>
  <c r="CV236" i="6"/>
  <c r="CU236" i="6"/>
  <c r="CT236" i="6"/>
  <c r="CS236" i="6"/>
  <c r="CR236" i="6"/>
  <c r="CQ236" i="6"/>
  <c r="CP236" i="6"/>
  <c r="CO236" i="6"/>
  <c r="CN236" i="6"/>
  <c r="CM236" i="6"/>
  <c r="CL236" i="6"/>
  <c r="CK236" i="6"/>
  <c r="CJ236" i="6"/>
  <c r="CI236" i="6"/>
  <c r="CH236" i="6"/>
  <c r="CG236" i="6"/>
  <c r="CF236" i="6"/>
  <c r="CE236" i="6"/>
  <c r="CD236" i="6"/>
  <c r="CC236" i="6"/>
  <c r="CB236" i="6"/>
  <c r="CA236" i="6"/>
  <c r="BZ236" i="6"/>
  <c r="BY236" i="6"/>
  <c r="BX236" i="6"/>
  <c r="BW236" i="6"/>
  <c r="BV236" i="6"/>
  <c r="BU236" i="6"/>
  <c r="BT236" i="6"/>
  <c r="BS236" i="6"/>
  <c r="BR236" i="6"/>
  <c r="BQ236" i="6"/>
  <c r="BP236" i="6"/>
  <c r="BO236" i="6"/>
  <c r="BN236" i="6"/>
  <c r="BM236" i="6"/>
  <c r="BL236" i="6"/>
  <c r="BK236" i="6"/>
  <c r="BJ236" i="6"/>
  <c r="BI236" i="6"/>
  <c r="BH236" i="6"/>
  <c r="BG236" i="6"/>
  <c r="BF236" i="6"/>
  <c r="BE236" i="6"/>
  <c r="BD236" i="6"/>
  <c r="BC236" i="6"/>
  <c r="BB236" i="6"/>
  <c r="BA236" i="6"/>
  <c r="AZ236" i="6"/>
  <c r="AY236" i="6"/>
  <c r="AX236" i="6"/>
  <c r="AW236" i="6"/>
  <c r="AV236" i="6"/>
  <c r="AU236" i="6"/>
  <c r="AT236" i="6"/>
  <c r="AS236" i="6"/>
  <c r="AR236" i="6"/>
  <c r="AQ236" i="6"/>
  <c r="AP236" i="6"/>
  <c r="AO236" i="6"/>
  <c r="AN236" i="6"/>
  <c r="AM236" i="6"/>
  <c r="AL236" i="6"/>
  <c r="AK236" i="6"/>
  <c r="AJ236" i="6"/>
  <c r="AI236" i="6"/>
  <c r="AH236" i="6"/>
  <c r="AG236" i="6"/>
  <c r="AF236" i="6"/>
  <c r="AE236" i="6"/>
  <c r="AD236" i="6"/>
  <c r="AC236" i="6"/>
  <c r="AB236" i="6"/>
  <c r="AA236" i="6"/>
  <c r="Z236" i="6"/>
  <c r="Y236" i="6"/>
  <c r="X236" i="6"/>
  <c r="W236" i="6"/>
  <c r="V236" i="6"/>
  <c r="U236" i="6"/>
  <c r="T236" i="6"/>
  <c r="S236" i="6"/>
  <c r="R236" i="6"/>
  <c r="Q236" i="6"/>
  <c r="P236" i="6"/>
  <c r="O236" i="6"/>
  <c r="N236" i="6"/>
  <c r="M236" i="6"/>
  <c r="L236" i="6"/>
  <c r="K236" i="6"/>
  <c r="J236" i="6"/>
  <c r="I236" i="6"/>
  <c r="H236" i="6"/>
  <c r="G236" i="6"/>
  <c r="F236" i="6"/>
  <c r="E236" i="6"/>
  <c r="D236" i="6"/>
  <c r="CX235" i="6"/>
  <c r="CW235" i="6"/>
  <c r="CV235" i="6"/>
  <c r="CU235" i="6"/>
  <c r="CT235" i="6"/>
  <c r="CS235" i="6"/>
  <c r="CR235" i="6"/>
  <c r="CQ235" i="6"/>
  <c r="CP235" i="6"/>
  <c r="CO235" i="6"/>
  <c r="CN235" i="6"/>
  <c r="CM235" i="6"/>
  <c r="CL235" i="6"/>
  <c r="CK235" i="6"/>
  <c r="CJ235" i="6"/>
  <c r="CI235" i="6"/>
  <c r="CH235" i="6"/>
  <c r="CG235" i="6"/>
  <c r="CF235" i="6"/>
  <c r="CE235" i="6"/>
  <c r="CD235" i="6"/>
  <c r="CC235" i="6"/>
  <c r="CB235" i="6"/>
  <c r="CA235" i="6"/>
  <c r="BZ235" i="6"/>
  <c r="BY235" i="6"/>
  <c r="BX235" i="6"/>
  <c r="BW235" i="6"/>
  <c r="BV235" i="6"/>
  <c r="BU235" i="6"/>
  <c r="BT235" i="6"/>
  <c r="BS235" i="6"/>
  <c r="BR235" i="6"/>
  <c r="BQ235" i="6"/>
  <c r="BP235" i="6"/>
  <c r="BO235" i="6"/>
  <c r="BN235" i="6"/>
  <c r="BM235" i="6"/>
  <c r="BL235" i="6"/>
  <c r="BK235" i="6"/>
  <c r="BJ235" i="6"/>
  <c r="BI235" i="6"/>
  <c r="BH235" i="6"/>
  <c r="BG235" i="6"/>
  <c r="BF235" i="6"/>
  <c r="BE235" i="6"/>
  <c r="BD235" i="6"/>
  <c r="BC235" i="6"/>
  <c r="BB235" i="6"/>
  <c r="BA235" i="6"/>
  <c r="AZ235" i="6"/>
  <c r="AY235" i="6"/>
  <c r="AX235" i="6"/>
  <c r="AW235" i="6"/>
  <c r="AV235" i="6"/>
  <c r="AU235" i="6"/>
  <c r="AT235" i="6"/>
  <c r="AS235" i="6"/>
  <c r="AR235" i="6"/>
  <c r="AQ235" i="6"/>
  <c r="AP235" i="6"/>
  <c r="AO235" i="6"/>
  <c r="AN235" i="6"/>
  <c r="AM235" i="6"/>
  <c r="AL235" i="6"/>
  <c r="AK235" i="6"/>
  <c r="AJ235" i="6"/>
  <c r="AI235" i="6"/>
  <c r="AH235" i="6"/>
  <c r="AG235" i="6"/>
  <c r="AF235" i="6"/>
  <c r="AE235" i="6"/>
  <c r="AD235" i="6"/>
  <c r="AC235" i="6"/>
  <c r="AB235" i="6"/>
  <c r="AA235" i="6"/>
  <c r="Z235" i="6"/>
  <c r="Y235" i="6"/>
  <c r="X235" i="6"/>
  <c r="W235" i="6"/>
  <c r="V235" i="6"/>
  <c r="U235" i="6"/>
  <c r="T235" i="6"/>
  <c r="S235" i="6"/>
  <c r="R235" i="6"/>
  <c r="Q235" i="6"/>
  <c r="P235" i="6"/>
  <c r="O235" i="6"/>
  <c r="N235" i="6"/>
  <c r="M235" i="6"/>
  <c r="L235" i="6"/>
  <c r="K235" i="6"/>
  <c r="J235" i="6"/>
  <c r="I235" i="6"/>
  <c r="H235" i="6"/>
  <c r="G235" i="6"/>
  <c r="F235" i="6"/>
  <c r="E235" i="6"/>
  <c r="D235" i="6"/>
  <c r="CW234" i="6"/>
  <c r="CV234" i="6"/>
  <c r="CU234" i="6"/>
  <c r="CT234" i="6"/>
  <c r="CS234" i="6"/>
  <c r="CR234" i="6"/>
  <c r="CQ234" i="6"/>
  <c r="CP234" i="6"/>
  <c r="CO234" i="6"/>
  <c r="CN234" i="6"/>
  <c r="CM234" i="6"/>
  <c r="CL234" i="6"/>
  <c r="CK234" i="6"/>
  <c r="CJ234" i="6"/>
  <c r="CI234" i="6"/>
  <c r="CH234" i="6"/>
  <c r="CG234" i="6"/>
  <c r="CF234" i="6"/>
  <c r="CE234" i="6"/>
  <c r="CD234" i="6"/>
  <c r="CC234" i="6"/>
  <c r="CB234" i="6"/>
  <c r="CA234" i="6"/>
  <c r="BZ234" i="6"/>
  <c r="BY234" i="6"/>
  <c r="BX234" i="6"/>
  <c r="BW234" i="6"/>
  <c r="BV234" i="6"/>
  <c r="BU234" i="6"/>
  <c r="BT234" i="6"/>
  <c r="BS234" i="6"/>
  <c r="BR234" i="6"/>
  <c r="BQ234" i="6"/>
  <c r="BP234" i="6"/>
  <c r="BO234" i="6"/>
  <c r="BN234" i="6"/>
  <c r="BM234" i="6"/>
  <c r="BL234" i="6"/>
  <c r="BK234" i="6"/>
  <c r="BJ234" i="6"/>
  <c r="BI234" i="6"/>
  <c r="BH234" i="6"/>
  <c r="BG234" i="6"/>
  <c r="BF234" i="6"/>
  <c r="BE234" i="6"/>
  <c r="BD234" i="6"/>
  <c r="BC234" i="6"/>
  <c r="BB234" i="6"/>
  <c r="BA234" i="6"/>
  <c r="AZ234" i="6"/>
  <c r="AY234" i="6"/>
  <c r="AX234" i="6"/>
  <c r="AW234" i="6"/>
  <c r="AV234" i="6"/>
  <c r="AU234" i="6"/>
  <c r="AT234" i="6"/>
  <c r="AS234" i="6"/>
  <c r="AR234" i="6"/>
  <c r="AQ234" i="6"/>
  <c r="AP234" i="6"/>
  <c r="AO234" i="6"/>
  <c r="AN234" i="6"/>
  <c r="AM234" i="6"/>
  <c r="AL234" i="6"/>
  <c r="AK234" i="6"/>
  <c r="AJ234" i="6"/>
  <c r="AI234" i="6"/>
  <c r="AH234" i="6"/>
  <c r="AG234" i="6"/>
  <c r="AF234" i="6"/>
  <c r="AE234" i="6"/>
  <c r="AD234" i="6"/>
  <c r="AC234" i="6"/>
  <c r="AB234" i="6"/>
  <c r="AA234" i="6"/>
  <c r="Z234" i="6"/>
  <c r="Y234" i="6"/>
  <c r="X234" i="6"/>
  <c r="W234" i="6"/>
  <c r="V234" i="6"/>
  <c r="U234" i="6"/>
  <c r="T234" i="6"/>
  <c r="S234" i="6"/>
  <c r="R234" i="6"/>
  <c r="Q234" i="6"/>
  <c r="P234" i="6"/>
  <c r="O234" i="6"/>
  <c r="N234" i="6"/>
  <c r="M234" i="6"/>
  <c r="L234" i="6"/>
  <c r="K234" i="6"/>
  <c r="J234" i="6"/>
  <c r="I234" i="6"/>
  <c r="H234" i="6"/>
  <c r="G234" i="6"/>
  <c r="F234" i="6"/>
  <c r="E234" i="6"/>
  <c r="D234" i="6"/>
  <c r="CV233" i="6"/>
  <c r="CU233" i="6"/>
  <c r="CT233" i="6"/>
  <c r="CS233" i="6"/>
  <c r="CR233" i="6"/>
  <c r="CQ233" i="6"/>
  <c r="CP233" i="6"/>
  <c r="CO233" i="6"/>
  <c r="CN233" i="6"/>
  <c r="CM233" i="6"/>
  <c r="CL233" i="6"/>
  <c r="CK233" i="6"/>
  <c r="CJ233" i="6"/>
  <c r="CI233" i="6"/>
  <c r="CH233" i="6"/>
  <c r="CG233" i="6"/>
  <c r="CF233" i="6"/>
  <c r="CE233" i="6"/>
  <c r="CD233" i="6"/>
  <c r="CC233" i="6"/>
  <c r="CB233" i="6"/>
  <c r="CA233" i="6"/>
  <c r="BZ233" i="6"/>
  <c r="BY233" i="6"/>
  <c r="BX233" i="6"/>
  <c r="BW233" i="6"/>
  <c r="BV233" i="6"/>
  <c r="BU233" i="6"/>
  <c r="BT233" i="6"/>
  <c r="BS233" i="6"/>
  <c r="BR233" i="6"/>
  <c r="BQ233" i="6"/>
  <c r="BP233" i="6"/>
  <c r="BO233" i="6"/>
  <c r="BN233" i="6"/>
  <c r="BM233" i="6"/>
  <c r="BL233" i="6"/>
  <c r="BK233" i="6"/>
  <c r="BJ233" i="6"/>
  <c r="BI233" i="6"/>
  <c r="BH233" i="6"/>
  <c r="BG233" i="6"/>
  <c r="BF233" i="6"/>
  <c r="BE233" i="6"/>
  <c r="BD233" i="6"/>
  <c r="BC233" i="6"/>
  <c r="BB233" i="6"/>
  <c r="BA233" i="6"/>
  <c r="AZ233" i="6"/>
  <c r="AY233" i="6"/>
  <c r="AX233" i="6"/>
  <c r="AW233" i="6"/>
  <c r="AV233" i="6"/>
  <c r="AU233" i="6"/>
  <c r="AT233" i="6"/>
  <c r="AS233" i="6"/>
  <c r="AR233" i="6"/>
  <c r="AQ233" i="6"/>
  <c r="AP233" i="6"/>
  <c r="AO233" i="6"/>
  <c r="AN233" i="6"/>
  <c r="AM233" i="6"/>
  <c r="AL233" i="6"/>
  <c r="AK233" i="6"/>
  <c r="AJ233" i="6"/>
  <c r="AI233" i="6"/>
  <c r="AH233" i="6"/>
  <c r="AG233" i="6"/>
  <c r="AF233" i="6"/>
  <c r="AE233" i="6"/>
  <c r="AD233" i="6"/>
  <c r="AC233" i="6"/>
  <c r="AB233" i="6"/>
  <c r="AA233" i="6"/>
  <c r="Z233" i="6"/>
  <c r="Y233" i="6"/>
  <c r="X233" i="6"/>
  <c r="W233" i="6"/>
  <c r="V233" i="6"/>
  <c r="U233" i="6"/>
  <c r="T233" i="6"/>
  <c r="S233" i="6"/>
  <c r="R233" i="6"/>
  <c r="Q233" i="6"/>
  <c r="P233" i="6"/>
  <c r="O233" i="6"/>
  <c r="N233" i="6"/>
  <c r="M233" i="6"/>
  <c r="L233" i="6"/>
  <c r="K233" i="6"/>
  <c r="J233" i="6"/>
  <c r="I233" i="6"/>
  <c r="H233" i="6"/>
  <c r="G233" i="6"/>
  <c r="F233" i="6"/>
  <c r="E233" i="6"/>
  <c r="D233" i="6"/>
  <c r="CU232" i="6"/>
  <c r="CT232" i="6"/>
  <c r="CS232" i="6"/>
  <c r="CR232" i="6"/>
  <c r="CQ232" i="6"/>
  <c r="CP232" i="6"/>
  <c r="CO232" i="6"/>
  <c r="CN232" i="6"/>
  <c r="CM232" i="6"/>
  <c r="CL232" i="6"/>
  <c r="CK232" i="6"/>
  <c r="CJ232" i="6"/>
  <c r="CI232" i="6"/>
  <c r="CH232" i="6"/>
  <c r="CG232" i="6"/>
  <c r="CF232" i="6"/>
  <c r="CE232" i="6"/>
  <c r="CD232" i="6"/>
  <c r="CC232" i="6"/>
  <c r="CB232" i="6"/>
  <c r="CA232" i="6"/>
  <c r="BZ232" i="6"/>
  <c r="BY232" i="6"/>
  <c r="BX232" i="6"/>
  <c r="BW232" i="6"/>
  <c r="BV232" i="6"/>
  <c r="BU232" i="6"/>
  <c r="BT232" i="6"/>
  <c r="BS232" i="6"/>
  <c r="BR232" i="6"/>
  <c r="BQ232" i="6"/>
  <c r="BP232" i="6"/>
  <c r="BO232" i="6"/>
  <c r="BN232" i="6"/>
  <c r="BM232" i="6"/>
  <c r="BL232" i="6"/>
  <c r="BK232" i="6"/>
  <c r="BJ232" i="6"/>
  <c r="BI232" i="6"/>
  <c r="BH232" i="6"/>
  <c r="BG232" i="6"/>
  <c r="BF232" i="6"/>
  <c r="BE232" i="6"/>
  <c r="BD232" i="6"/>
  <c r="BC232" i="6"/>
  <c r="BB232" i="6"/>
  <c r="BA232" i="6"/>
  <c r="AZ232" i="6"/>
  <c r="AY232" i="6"/>
  <c r="AX232" i="6"/>
  <c r="AW232" i="6"/>
  <c r="AV232" i="6"/>
  <c r="AU232" i="6"/>
  <c r="AT232" i="6"/>
  <c r="AS232" i="6"/>
  <c r="AR232" i="6"/>
  <c r="AQ232" i="6"/>
  <c r="AP232" i="6"/>
  <c r="AO232" i="6"/>
  <c r="AN232" i="6"/>
  <c r="AM232" i="6"/>
  <c r="AL232" i="6"/>
  <c r="AK232" i="6"/>
  <c r="AJ232" i="6"/>
  <c r="AI232" i="6"/>
  <c r="AH232" i="6"/>
  <c r="AG232" i="6"/>
  <c r="AF232" i="6"/>
  <c r="AE232" i="6"/>
  <c r="AD232" i="6"/>
  <c r="AC232" i="6"/>
  <c r="AB232" i="6"/>
  <c r="AA232" i="6"/>
  <c r="Z232" i="6"/>
  <c r="Y232" i="6"/>
  <c r="X232" i="6"/>
  <c r="W232" i="6"/>
  <c r="V232" i="6"/>
  <c r="U232" i="6"/>
  <c r="T232" i="6"/>
  <c r="S232" i="6"/>
  <c r="R232" i="6"/>
  <c r="Q232" i="6"/>
  <c r="P232" i="6"/>
  <c r="O232" i="6"/>
  <c r="N232" i="6"/>
  <c r="M232" i="6"/>
  <c r="L232" i="6"/>
  <c r="K232" i="6"/>
  <c r="J232" i="6"/>
  <c r="I232" i="6"/>
  <c r="H232" i="6"/>
  <c r="G232" i="6"/>
  <c r="F232" i="6"/>
  <c r="E232" i="6"/>
  <c r="D232" i="6"/>
  <c r="CT231" i="6"/>
  <c r="CS231" i="6"/>
  <c r="CR231" i="6"/>
  <c r="CQ231" i="6"/>
  <c r="CP231" i="6"/>
  <c r="CO231" i="6"/>
  <c r="CN231" i="6"/>
  <c r="CM231" i="6"/>
  <c r="CL231" i="6"/>
  <c r="CK231" i="6"/>
  <c r="CJ231" i="6"/>
  <c r="CI231" i="6"/>
  <c r="CH231" i="6"/>
  <c r="CG231" i="6"/>
  <c r="CF231" i="6"/>
  <c r="CE231" i="6"/>
  <c r="CD231" i="6"/>
  <c r="CC231" i="6"/>
  <c r="CB231" i="6"/>
  <c r="CA231" i="6"/>
  <c r="BZ231" i="6"/>
  <c r="BY231" i="6"/>
  <c r="BX231" i="6"/>
  <c r="BW231" i="6"/>
  <c r="BV231" i="6"/>
  <c r="BU231" i="6"/>
  <c r="BT231" i="6"/>
  <c r="BS231" i="6"/>
  <c r="BR231" i="6"/>
  <c r="BQ231" i="6"/>
  <c r="BP231" i="6"/>
  <c r="BO231" i="6"/>
  <c r="BN231" i="6"/>
  <c r="BM231" i="6"/>
  <c r="BL231" i="6"/>
  <c r="BK231" i="6"/>
  <c r="BJ231" i="6"/>
  <c r="BI231" i="6"/>
  <c r="BH231" i="6"/>
  <c r="BG231" i="6"/>
  <c r="BF231" i="6"/>
  <c r="BE231" i="6"/>
  <c r="BD231" i="6"/>
  <c r="BC231" i="6"/>
  <c r="BB231" i="6"/>
  <c r="BA231" i="6"/>
  <c r="AZ231" i="6"/>
  <c r="AY231" i="6"/>
  <c r="AX231" i="6"/>
  <c r="AW231" i="6"/>
  <c r="AV231" i="6"/>
  <c r="AU231" i="6"/>
  <c r="AT231" i="6"/>
  <c r="AS231" i="6"/>
  <c r="AR231" i="6"/>
  <c r="AQ231" i="6"/>
  <c r="AP231" i="6"/>
  <c r="AO231" i="6"/>
  <c r="AN231" i="6"/>
  <c r="AM231" i="6"/>
  <c r="AL231" i="6"/>
  <c r="AK231" i="6"/>
  <c r="AJ231" i="6"/>
  <c r="AI231" i="6"/>
  <c r="AH231" i="6"/>
  <c r="AG231" i="6"/>
  <c r="AF231" i="6"/>
  <c r="AE231" i="6"/>
  <c r="AD231" i="6"/>
  <c r="AC231" i="6"/>
  <c r="AB231" i="6"/>
  <c r="AA231" i="6"/>
  <c r="Z231" i="6"/>
  <c r="Y231" i="6"/>
  <c r="X231" i="6"/>
  <c r="W231" i="6"/>
  <c r="V231" i="6"/>
  <c r="U231" i="6"/>
  <c r="T231" i="6"/>
  <c r="S231" i="6"/>
  <c r="R231" i="6"/>
  <c r="Q231" i="6"/>
  <c r="P231" i="6"/>
  <c r="O231" i="6"/>
  <c r="N231" i="6"/>
  <c r="M231" i="6"/>
  <c r="L231" i="6"/>
  <c r="K231" i="6"/>
  <c r="J231" i="6"/>
  <c r="I231" i="6"/>
  <c r="H231" i="6"/>
  <c r="G231" i="6"/>
  <c r="F231" i="6"/>
  <c r="E231" i="6"/>
  <c r="D231" i="6"/>
  <c r="CS230" i="6"/>
  <c r="CR230" i="6"/>
  <c r="CQ230" i="6"/>
  <c r="CP230" i="6"/>
  <c r="CO230" i="6"/>
  <c r="CN230" i="6"/>
  <c r="CM230" i="6"/>
  <c r="CL230" i="6"/>
  <c r="CK230" i="6"/>
  <c r="CJ230" i="6"/>
  <c r="CI230" i="6"/>
  <c r="CH230" i="6"/>
  <c r="CG230" i="6"/>
  <c r="CF230" i="6"/>
  <c r="CE230" i="6"/>
  <c r="CD230" i="6"/>
  <c r="CC230" i="6"/>
  <c r="CB230" i="6"/>
  <c r="CA230" i="6"/>
  <c r="BZ230" i="6"/>
  <c r="BY230" i="6"/>
  <c r="BX230" i="6"/>
  <c r="BW230" i="6"/>
  <c r="BV230" i="6"/>
  <c r="BU230" i="6"/>
  <c r="BT230" i="6"/>
  <c r="BS230" i="6"/>
  <c r="BR230" i="6"/>
  <c r="BQ230" i="6"/>
  <c r="BP230" i="6"/>
  <c r="BO230" i="6"/>
  <c r="BN230" i="6"/>
  <c r="BM230" i="6"/>
  <c r="BL230" i="6"/>
  <c r="BK230" i="6"/>
  <c r="BJ230" i="6"/>
  <c r="BI230" i="6"/>
  <c r="BH230" i="6"/>
  <c r="BG230" i="6"/>
  <c r="BF230" i="6"/>
  <c r="BE230" i="6"/>
  <c r="BD230" i="6"/>
  <c r="BC230" i="6"/>
  <c r="BB230" i="6"/>
  <c r="BA230" i="6"/>
  <c r="AZ230" i="6"/>
  <c r="AY230" i="6"/>
  <c r="AX230" i="6"/>
  <c r="AW230" i="6"/>
  <c r="AV230" i="6"/>
  <c r="AU230" i="6"/>
  <c r="AT230" i="6"/>
  <c r="AS230" i="6"/>
  <c r="AR230" i="6"/>
  <c r="AQ230" i="6"/>
  <c r="AP230" i="6"/>
  <c r="AO230" i="6"/>
  <c r="AN230" i="6"/>
  <c r="AM230" i="6"/>
  <c r="AL230" i="6"/>
  <c r="AK230" i="6"/>
  <c r="AJ230" i="6"/>
  <c r="AI230" i="6"/>
  <c r="AH230" i="6"/>
  <c r="AG230" i="6"/>
  <c r="AF230" i="6"/>
  <c r="AE230" i="6"/>
  <c r="AD230" i="6"/>
  <c r="AC230" i="6"/>
  <c r="AB230" i="6"/>
  <c r="AA230" i="6"/>
  <c r="Z230" i="6"/>
  <c r="Y230" i="6"/>
  <c r="X230" i="6"/>
  <c r="W230" i="6"/>
  <c r="V230" i="6"/>
  <c r="U230" i="6"/>
  <c r="T230" i="6"/>
  <c r="S230" i="6"/>
  <c r="R230" i="6"/>
  <c r="Q230" i="6"/>
  <c r="P230" i="6"/>
  <c r="O230" i="6"/>
  <c r="N230" i="6"/>
  <c r="M230" i="6"/>
  <c r="L230" i="6"/>
  <c r="K230" i="6"/>
  <c r="J230" i="6"/>
  <c r="I230" i="6"/>
  <c r="H230" i="6"/>
  <c r="G230" i="6"/>
  <c r="F230" i="6"/>
  <c r="E230" i="6"/>
  <c r="D230" i="6"/>
  <c r="CR229" i="6"/>
  <c r="CQ229" i="6"/>
  <c r="CP229" i="6"/>
  <c r="CO229" i="6"/>
  <c r="CN229" i="6"/>
  <c r="CM229" i="6"/>
  <c r="CL229" i="6"/>
  <c r="CK229" i="6"/>
  <c r="CJ229" i="6"/>
  <c r="CI229" i="6"/>
  <c r="CH229" i="6"/>
  <c r="CG229" i="6"/>
  <c r="CF229" i="6"/>
  <c r="CE229" i="6"/>
  <c r="CD229" i="6"/>
  <c r="CC229" i="6"/>
  <c r="CB229" i="6"/>
  <c r="CA229" i="6"/>
  <c r="BZ229" i="6"/>
  <c r="BY229" i="6"/>
  <c r="BX229" i="6"/>
  <c r="BW229" i="6"/>
  <c r="BV229" i="6"/>
  <c r="BU229" i="6"/>
  <c r="BT229" i="6"/>
  <c r="BS229" i="6"/>
  <c r="BR229" i="6"/>
  <c r="BQ229" i="6"/>
  <c r="BP229" i="6"/>
  <c r="BO229" i="6"/>
  <c r="BN229" i="6"/>
  <c r="BM229" i="6"/>
  <c r="BL229" i="6"/>
  <c r="BK229" i="6"/>
  <c r="BJ229" i="6"/>
  <c r="BI229" i="6"/>
  <c r="BH229" i="6"/>
  <c r="BG229" i="6"/>
  <c r="BF229" i="6"/>
  <c r="BE229" i="6"/>
  <c r="BD229" i="6"/>
  <c r="BC229" i="6"/>
  <c r="BB229" i="6"/>
  <c r="BA229" i="6"/>
  <c r="AZ229" i="6"/>
  <c r="AY229" i="6"/>
  <c r="AX229" i="6"/>
  <c r="AW229" i="6"/>
  <c r="AV229" i="6"/>
  <c r="AU229" i="6"/>
  <c r="AT229" i="6"/>
  <c r="AS229" i="6"/>
  <c r="AR229" i="6"/>
  <c r="AQ229" i="6"/>
  <c r="AP229" i="6"/>
  <c r="AO229" i="6"/>
  <c r="AN229" i="6"/>
  <c r="AM229" i="6"/>
  <c r="AL229" i="6"/>
  <c r="AK229" i="6"/>
  <c r="AJ229" i="6"/>
  <c r="AI229" i="6"/>
  <c r="AH229" i="6"/>
  <c r="AG229" i="6"/>
  <c r="AF229" i="6"/>
  <c r="AE229" i="6"/>
  <c r="AD229" i="6"/>
  <c r="AC229" i="6"/>
  <c r="AB229" i="6"/>
  <c r="AA229" i="6"/>
  <c r="Z229" i="6"/>
  <c r="Y229" i="6"/>
  <c r="X229" i="6"/>
  <c r="W229" i="6"/>
  <c r="V229" i="6"/>
  <c r="U229" i="6"/>
  <c r="T229" i="6"/>
  <c r="S229" i="6"/>
  <c r="R229" i="6"/>
  <c r="Q229" i="6"/>
  <c r="P229" i="6"/>
  <c r="O229" i="6"/>
  <c r="N229" i="6"/>
  <c r="M229" i="6"/>
  <c r="L229" i="6"/>
  <c r="K229" i="6"/>
  <c r="J229" i="6"/>
  <c r="I229" i="6"/>
  <c r="H229" i="6"/>
  <c r="G229" i="6"/>
  <c r="F229" i="6"/>
  <c r="E229" i="6"/>
  <c r="D229" i="6"/>
  <c r="CQ228" i="6"/>
  <c r="CP228" i="6"/>
  <c r="CO228" i="6"/>
  <c r="CN228" i="6"/>
  <c r="CM228" i="6"/>
  <c r="CL228" i="6"/>
  <c r="CK228" i="6"/>
  <c r="CJ228" i="6"/>
  <c r="CI228" i="6"/>
  <c r="CH228" i="6"/>
  <c r="CG228" i="6"/>
  <c r="CF228" i="6"/>
  <c r="CE228" i="6"/>
  <c r="CD228" i="6"/>
  <c r="CC228" i="6"/>
  <c r="CB228" i="6"/>
  <c r="CA228" i="6"/>
  <c r="BZ228" i="6"/>
  <c r="BY228" i="6"/>
  <c r="BX228" i="6"/>
  <c r="BW228" i="6"/>
  <c r="BV228" i="6"/>
  <c r="BU228" i="6"/>
  <c r="BT228" i="6"/>
  <c r="BS228" i="6"/>
  <c r="BR228" i="6"/>
  <c r="BQ228" i="6"/>
  <c r="BP228" i="6"/>
  <c r="BO228" i="6"/>
  <c r="BN228" i="6"/>
  <c r="BM228" i="6"/>
  <c r="BL228" i="6"/>
  <c r="BK228" i="6"/>
  <c r="BJ228" i="6"/>
  <c r="BI228" i="6"/>
  <c r="BH228" i="6"/>
  <c r="BG228" i="6"/>
  <c r="BF228" i="6"/>
  <c r="BE228" i="6"/>
  <c r="BD228" i="6"/>
  <c r="BC228" i="6"/>
  <c r="BB228" i="6"/>
  <c r="BA228" i="6"/>
  <c r="AZ228" i="6"/>
  <c r="AY228" i="6"/>
  <c r="AX228" i="6"/>
  <c r="AW228" i="6"/>
  <c r="AV228" i="6"/>
  <c r="AU228" i="6"/>
  <c r="AT228" i="6"/>
  <c r="AS228" i="6"/>
  <c r="AR228" i="6"/>
  <c r="AQ228" i="6"/>
  <c r="AP228" i="6"/>
  <c r="AO228" i="6"/>
  <c r="AN228" i="6"/>
  <c r="AM228" i="6"/>
  <c r="AL228" i="6"/>
  <c r="AK228" i="6"/>
  <c r="AJ228" i="6"/>
  <c r="AI228" i="6"/>
  <c r="AH228" i="6"/>
  <c r="AG228" i="6"/>
  <c r="AF228" i="6"/>
  <c r="AE228" i="6"/>
  <c r="AD228" i="6"/>
  <c r="AC228" i="6"/>
  <c r="AB228" i="6"/>
  <c r="AA228" i="6"/>
  <c r="Z228" i="6"/>
  <c r="Y228" i="6"/>
  <c r="X228" i="6"/>
  <c r="W228" i="6"/>
  <c r="V228" i="6"/>
  <c r="U228" i="6"/>
  <c r="T228" i="6"/>
  <c r="S228" i="6"/>
  <c r="R228" i="6"/>
  <c r="Q228" i="6"/>
  <c r="P228" i="6"/>
  <c r="O228" i="6"/>
  <c r="N228" i="6"/>
  <c r="M228" i="6"/>
  <c r="L228" i="6"/>
  <c r="K228" i="6"/>
  <c r="J228" i="6"/>
  <c r="I228" i="6"/>
  <c r="H228" i="6"/>
  <c r="G228" i="6"/>
  <c r="F228" i="6"/>
  <c r="E228" i="6"/>
  <c r="D228" i="6"/>
  <c r="CP227" i="6"/>
  <c r="CO227" i="6"/>
  <c r="CN227" i="6"/>
  <c r="CM227" i="6"/>
  <c r="CL227" i="6"/>
  <c r="CK227" i="6"/>
  <c r="CJ227" i="6"/>
  <c r="CI227" i="6"/>
  <c r="CH227" i="6"/>
  <c r="CG227" i="6"/>
  <c r="CF227" i="6"/>
  <c r="CE227" i="6"/>
  <c r="CD227" i="6"/>
  <c r="CC227" i="6"/>
  <c r="CB227" i="6"/>
  <c r="CA227" i="6"/>
  <c r="BZ227" i="6"/>
  <c r="BY227" i="6"/>
  <c r="BX227" i="6"/>
  <c r="BW227" i="6"/>
  <c r="BV227" i="6"/>
  <c r="BU227" i="6"/>
  <c r="BT227" i="6"/>
  <c r="BS227" i="6"/>
  <c r="BR227" i="6"/>
  <c r="BQ227" i="6"/>
  <c r="BP227" i="6"/>
  <c r="BO227" i="6"/>
  <c r="BN227" i="6"/>
  <c r="BM227" i="6"/>
  <c r="BL227" i="6"/>
  <c r="BK227" i="6"/>
  <c r="BJ227" i="6"/>
  <c r="BI227" i="6"/>
  <c r="BH227" i="6"/>
  <c r="BG227" i="6"/>
  <c r="BF227" i="6"/>
  <c r="BE227" i="6"/>
  <c r="BD227" i="6"/>
  <c r="BC227" i="6"/>
  <c r="BB227" i="6"/>
  <c r="BA227" i="6"/>
  <c r="AZ227" i="6"/>
  <c r="AY227" i="6"/>
  <c r="AX227" i="6"/>
  <c r="AW227" i="6"/>
  <c r="AV227" i="6"/>
  <c r="AU227" i="6"/>
  <c r="AT227" i="6"/>
  <c r="AS227" i="6"/>
  <c r="AR227" i="6"/>
  <c r="AQ227" i="6"/>
  <c r="AP227" i="6"/>
  <c r="AO227" i="6"/>
  <c r="AN227" i="6"/>
  <c r="AM227" i="6"/>
  <c r="AL227" i="6"/>
  <c r="AK227" i="6"/>
  <c r="AJ227" i="6"/>
  <c r="AI227" i="6"/>
  <c r="AH227" i="6"/>
  <c r="AG227" i="6"/>
  <c r="AF227" i="6"/>
  <c r="AE227" i="6"/>
  <c r="AD227" i="6"/>
  <c r="AC227" i="6"/>
  <c r="AB227" i="6"/>
  <c r="AA227" i="6"/>
  <c r="Z227" i="6"/>
  <c r="Y227" i="6"/>
  <c r="X227" i="6"/>
  <c r="W227" i="6"/>
  <c r="V227" i="6"/>
  <c r="U227" i="6"/>
  <c r="T227" i="6"/>
  <c r="S227" i="6"/>
  <c r="R227" i="6"/>
  <c r="Q227" i="6"/>
  <c r="P227" i="6"/>
  <c r="O227" i="6"/>
  <c r="N227" i="6"/>
  <c r="M227" i="6"/>
  <c r="L227" i="6"/>
  <c r="K227" i="6"/>
  <c r="J227" i="6"/>
  <c r="I227" i="6"/>
  <c r="H227" i="6"/>
  <c r="G227" i="6"/>
  <c r="F227" i="6"/>
  <c r="E227" i="6"/>
  <c r="D227" i="6"/>
  <c r="CO226" i="6"/>
  <c r="CN226" i="6"/>
  <c r="CM226" i="6"/>
  <c r="CL226" i="6"/>
  <c r="CK226" i="6"/>
  <c r="CJ226" i="6"/>
  <c r="CI226" i="6"/>
  <c r="CH226" i="6"/>
  <c r="CG226" i="6"/>
  <c r="CF226" i="6"/>
  <c r="CE226" i="6"/>
  <c r="CD226" i="6"/>
  <c r="CC226" i="6"/>
  <c r="CB226" i="6"/>
  <c r="CA226" i="6"/>
  <c r="BZ226" i="6"/>
  <c r="BY226" i="6"/>
  <c r="BX226" i="6"/>
  <c r="BW226" i="6"/>
  <c r="BV226" i="6"/>
  <c r="BU226" i="6"/>
  <c r="BT226" i="6"/>
  <c r="BS226" i="6"/>
  <c r="BR226" i="6"/>
  <c r="BQ226" i="6"/>
  <c r="BP226" i="6"/>
  <c r="BO226" i="6"/>
  <c r="BN226" i="6"/>
  <c r="BM226" i="6"/>
  <c r="BL226" i="6"/>
  <c r="BK226" i="6"/>
  <c r="BJ226" i="6"/>
  <c r="BI226" i="6"/>
  <c r="BH226" i="6"/>
  <c r="BG226" i="6"/>
  <c r="BF226" i="6"/>
  <c r="BE226" i="6"/>
  <c r="BD226" i="6"/>
  <c r="BC226" i="6"/>
  <c r="BB226" i="6"/>
  <c r="BA226" i="6"/>
  <c r="AZ226" i="6"/>
  <c r="AY226" i="6"/>
  <c r="AX226" i="6"/>
  <c r="AW226" i="6"/>
  <c r="AV226" i="6"/>
  <c r="AU226" i="6"/>
  <c r="AT226" i="6"/>
  <c r="AS226" i="6"/>
  <c r="AR226" i="6"/>
  <c r="AQ226" i="6"/>
  <c r="AP226" i="6"/>
  <c r="AO226" i="6"/>
  <c r="AN226" i="6"/>
  <c r="AM226" i="6"/>
  <c r="AL226" i="6"/>
  <c r="AK226" i="6"/>
  <c r="AJ226" i="6"/>
  <c r="AI226" i="6"/>
  <c r="AH226" i="6"/>
  <c r="AG226" i="6"/>
  <c r="AF226" i="6"/>
  <c r="AE226" i="6"/>
  <c r="AD226" i="6"/>
  <c r="AC226" i="6"/>
  <c r="AB226" i="6"/>
  <c r="AA226" i="6"/>
  <c r="Z226" i="6"/>
  <c r="Y226" i="6"/>
  <c r="X226" i="6"/>
  <c r="W226" i="6"/>
  <c r="V226" i="6"/>
  <c r="U226" i="6"/>
  <c r="T226" i="6"/>
  <c r="S226" i="6"/>
  <c r="R226" i="6"/>
  <c r="Q226" i="6"/>
  <c r="P226" i="6"/>
  <c r="O226" i="6"/>
  <c r="N226" i="6"/>
  <c r="M226" i="6"/>
  <c r="L226" i="6"/>
  <c r="K226" i="6"/>
  <c r="J226" i="6"/>
  <c r="I226" i="6"/>
  <c r="H226" i="6"/>
  <c r="G226" i="6"/>
  <c r="F226" i="6"/>
  <c r="E226" i="6"/>
  <c r="D226" i="6"/>
  <c r="CN225" i="6"/>
  <c r="CM225" i="6"/>
  <c r="CL225" i="6"/>
  <c r="CK225" i="6"/>
  <c r="CJ225" i="6"/>
  <c r="CI225" i="6"/>
  <c r="CH225" i="6"/>
  <c r="CG225" i="6"/>
  <c r="CF225" i="6"/>
  <c r="CE225" i="6"/>
  <c r="CD225" i="6"/>
  <c r="CC225" i="6"/>
  <c r="CB225" i="6"/>
  <c r="CA225" i="6"/>
  <c r="BZ225" i="6"/>
  <c r="BY225" i="6"/>
  <c r="BX225" i="6"/>
  <c r="BW225" i="6"/>
  <c r="BV225" i="6"/>
  <c r="BU225" i="6"/>
  <c r="BT225" i="6"/>
  <c r="BS225" i="6"/>
  <c r="BR225" i="6"/>
  <c r="BQ225" i="6"/>
  <c r="BP225" i="6"/>
  <c r="BO225" i="6"/>
  <c r="BN225" i="6"/>
  <c r="BM225" i="6"/>
  <c r="BL225" i="6"/>
  <c r="BK225" i="6"/>
  <c r="BJ225" i="6"/>
  <c r="BI225" i="6"/>
  <c r="BH225" i="6"/>
  <c r="BG225" i="6"/>
  <c r="BF225" i="6"/>
  <c r="BE225" i="6"/>
  <c r="BD225" i="6"/>
  <c r="BC225" i="6"/>
  <c r="BB225" i="6"/>
  <c r="BA225" i="6"/>
  <c r="AZ225" i="6"/>
  <c r="AY225" i="6"/>
  <c r="AX225" i="6"/>
  <c r="AW225" i="6"/>
  <c r="AV225" i="6"/>
  <c r="AU225" i="6"/>
  <c r="AT225" i="6"/>
  <c r="AS225" i="6"/>
  <c r="AR225" i="6"/>
  <c r="AQ225" i="6"/>
  <c r="AP225" i="6"/>
  <c r="AO225" i="6"/>
  <c r="AN225" i="6"/>
  <c r="AM225" i="6"/>
  <c r="AL225" i="6"/>
  <c r="AK225" i="6"/>
  <c r="AJ225" i="6"/>
  <c r="AI225" i="6"/>
  <c r="AH225" i="6"/>
  <c r="AG225" i="6"/>
  <c r="AF225" i="6"/>
  <c r="AE225" i="6"/>
  <c r="AD225" i="6"/>
  <c r="AC225" i="6"/>
  <c r="AB225" i="6"/>
  <c r="AA225" i="6"/>
  <c r="Z225" i="6"/>
  <c r="Y225" i="6"/>
  <c r="X225" i="6"/>
  <c r="W225" i="6"/>
  <c r="V225" i="6"/>
  <c r="U225" i="6"/>
  <c r="T225" i="6"/>
  <c r="S225" i="6"/>
  <c r="R225" i="6"/>
  <c r="Q225" i="6"/>
  <c r="P225" i="6"/>
  <c r="O225" i="6"/>
  <c r="N225" i="6"/>
  <c r="M225" i="6"/>
  <c r="L225" i="6"/>
  <c r="K225" i="6"/>
  <c r="J225" i="6"/>
  <c r="I225" i="6"/>
  <c r="H225" i="6"/>
  <c r="G225" i="6"/>
  <c r="F225" i="6"/>
  <c r="E225" i="6"/>
  <c r="D225" i="6"/>
  <c r="CM224" i="6"/>
  <c r="CL224" i="6"/>
  <c r="CK224" i="6"/>
  <c r="CJ224" i="6"/>
  <c r="CI224" i="6"/>
  <c r="CH224" i="6"/>
  <c r="CG224" i="6"/>
  <c r="CF224" i="6"/>
  <c r="CE224" i="6"/>
  <c r="CD224" i="6"/>
  <c r="CC224" i="6"/>
  <c r="CB224" i="6"/>
  <c r="CA224" i="6"/>
  <c r="BZ224" i="6"/>
  <c r="BY224" i="6"/>
  <c r="BX224" i="6"/>
  <c r="BW224" i="6"/>
  <c r="BV224" i="6"/>
  <c r="BU224" i="6"/>
  <c r="BT224" i="6"/>
  <c r="BS224" i="6"/>
  <c r="BR224" i="6"/>
  <c r="BQ224" i="6"/>
  <c r="BP224" i="6"/>
  <c r="BO224" i="6"/>
  <c r="BN224" i="6"/>
  <c r="BM224" i="6"/>
  <c r="BL224" i="6"/>
  <c r="BK224" i="6"/>
  <c r="BJ224" i="6"/>
  <c r="BI224" i="6"/>
  <c r="BH224" i="6"/>
  <c r="BG224" i="6"/>
  <c r="BF224" i="6"/>
  <c r="BE224" i="6"/>
  <c r="BD224" i="6"/>
  <c r="BC224" i="6"/>
  <c r="BB224" i="6"/>
  <c r="BA224" i="6"/>
  <c r="AZ224" i="6"/>
  <c r="AY224" i="6"/>
  <c r="AX224" i="6"/>
  <c r="AW224" i="6"/>
  <c r="AV224" i="6"/>
  <c r="AU224" i="6"/>
  <c r="AT224" i="6"/>
  <c r="AS224" i="6"/>
  <c r="AR224" i="6"/>
  <c r="AQ224" i="6"/>
  <c r="AP224" i="6"/>
  <c r="AO224" i="6"/>
  <c r="AN224" i="6"/>
  <c r="AM224" i="6"/>
  <c r="AL224" i="6"/>
  <c r="AK224" i="6"/>
  <c r="AJ224" i="6"/>
  <c r="AI224" i="6"/>
  <c r="AH224" i="6"/>
  <c r="AG224" i="6"/>
  <c r="AF224" i="6"/>
  <c r="AE224" i="6"/>
  <c r="AD224" i="6"/>
  <c r="AC224" i="6"/>
  <c r="AB224" i="6"/>
  <c r="AA224" i="6"/>
  <c r="Z224" i="6"/>
  <c r="Y224" i="6"/>
  <c r="X224" i="6"/>
  <c r="W224" i="6"/>
  <c r="V224" i="6"/>
  <c r="U224" i="6"/>
  <c r="T224" i="6"/>
  <c r="S224" i="6"/>
  <c r="R224" i="6"/>
  <c r="Q224" i="6"/>
  <c r="P224" i="6"/>
  <c r="O224" i="6"/>
  <c r="N224" i="6"/>
  <c r="M224" i="6"/>
  <c r="L224" i="6"/>
  <c r="K224" i="6"/>
  <c r="J224" i="6"/>
  <c r="I224" i="6"/>
  <c r="H224" i="6"/>
  <c r="G224" i="6"/>
  <c r="F224" i="6"/>
  <c r="E224" i="6"/>
  <c r="D224" i="6"/>
  <c r="CL223" i="6"/>
  <c r="CK223" i="6"/>
  <c r="CJ223" i="6"/>
  <c r="CI223" i="6"/>
  <c r="CH223" i="6"/>
  <c r="CG223" i="6"/>
  <c r="CF223" i="6"/>
  <c r="CE223" i="6"/>
  <c r="CD223" i="6"/>
  <c r="CC223" i="6"/>
  <c r="CB223" i="6"/>
  <c r="CA223" i="6"/>
  <c r="BZ223" i="6"/>
  <c r="BY223" i="6"/>
  <c r="BX223" i="6"/>
  <c r="BW223" i="6"/>
  <c r="BV223" i="6"/>
  <c r="BU223" i="6"/>
  <c r="BT223" i="6"/>
  <c r="BS223" i="6"/>
  <c r="BR223" i="6"/>
  <c r="BQ223" i="6"/>
  <c r="BP223" i="6"/>
  <c r="BO223" i="6"/>
  <c r="BN223" i="6"/>
  <c r="BM223" i="6"/>
  <c r="BL223" i="6"/>
  <c r="BK223" i="6"/>
  <c r="BJ223" i="6"/>
  <c r="BI223" i="6"/>
  <c r="BH223" i="6"/>
  <c r="BG223" i="6"/>
  <c r="BF223" i="6"/>
  <c r="BE223" i="6"/>
  <c r="BD223" i="6"/>
  <c r="BC223" i="6"/>
  <c r="BB223" i="6"/>
  <c r="BA223" i="6"/>
  <c r="AZ223" i="6"/>
  <c r="AY223" i="6"/>
  <c r="AX223" i="6"/>
  <c r="AW223" i="6"/>
  <c r="AV223" i="6"/>
  <c r="AU223" i="6"/>
  <c r="AT223" i="6"/>
  <c r="AS223" i="6"/>
  <c r="AR223" i="6"/>
  <c r="AQ223" i="6"/>
  <c r="AP223" i="6"/>
  <c r="AO223" i="6"/>
  <c r="AN223" i="6"/>
  <c r="AM223" i="6"/>
  <c r="AL223" i="6"/>
  <c r="AK223" i="6"/>
  <c r="AJ223" i="6"/>
  <c r="AI223" i="6"/>
  <c r="AH223" i="6"/>
  <c r="AG223" i="6"/>
  <c r="AF223" i="6"/>
  <c r="AE223" i="6"/>
  <c r="AD223" i="6"/>
  <c r="AC223" i="6"/>
  <c r="AB223" i="6"/>
  <c r="AA223" i="6"/>
  <c r="Z223" i="6"/>
  <c r="Y223" i="6"/>
  <c r="X223" i="6"/>
  <c r="W223" i="6"/>
  <c r="V223" i="6"/>
  <c r="U223" i="6"/>
  <c r="T223" i="6"/>
  <c r="S223" i="6"/>
  <c r="R223" i="6"/>
  <c r="Q223" i="6"/>
  <c r="P223" i="6"/>
  <c r="O223" i="6"/>
  <c r="N223" i="6"/>
  <c r="M223" i="6"/>
  <c r="L223" i="6"/>
  <c r="K223" i="6"/>
  <c r="J223" i="6"/>
  <c r="I223" i="6"/>
  <c r="H223" i="6"/>
  <c r="G223" i="6"/>
  <c r="F223" i="6"/>
  <c r="E223" i="6"/>
  <c r="D223" i="6"/>
  <c r="CK222" i="6"/>
  <c r="CJ222" i="6"/>
  <c r="CI222" i="6"/>
  <c r="CH222" i="6"/>
  <c r="CG222" i="6"/>
  <c r="CF222" i="6"/>
  <c r="CE222" i="6"/>
  <c r="CD222" i="6"/>
  <c r="CC222" i="6"/>
  <c r="CB222" i="6"/>
  <c r="CA222" i="6"/>
  <c r="BZ222" i="6"/>
  <c r="BY222" i="6"/>
  <c r="BX222" i="6"/>
  <c r="BW222" i="6"/>
  <c r="BV222" i="6"/>
  <c r="BU222" i="6"/>
  <c r="BT222" i="6"/>
  <c r="BS222" i="6"/>
  <c r="BR222" i="6"/>
  <c r="BQ222" i="6"/>
  <c r="BP222" i="6"/>
  <c r="BO222" i="6"/>
  <c r="BN222" i="6"/>
  <c r="BM222" i="6"/>
  <c r="BL222" i="6"/>
  <c r="BK222" i="6"/>
  <c r="BJ222" i="6"/>
  <c r="BI222" i="6"/>
  <c r="BH222" i="6"/>
  <c r="BG222" i="6"/>
  <c r="BF222" i="6"/>
  <c r="BE222" i="6"/>
  <c r="BD222" i="6"/>
  <c r="BC222" i="6"/>
  <c r="BB222" i="6"/>
  <c r="BA222" i="6"/>
  <c r="AZ222" i="6"/>
  <c r="AY222" i="6"/>
  <c r="AX222" i="6"/>
  <c r="AW222" i="6"/>
  <c r="AV222" i="6"/>
  <c r="AU222" i="6"/>
  <c r="AT222" i="6"/>
  <c r="AS222" i="6"/>
  <c r="AR222" i="6"/>
  <c r="AQ222" i="6"/>
  <c r="AP222" i="6"/>
  <c r="AO222" i="6"/>
  <c r="AN222" i="6"/>
  <c r="AM222" i="6"/>
  <c r="AL222" i="6"/>
  <c r="AK222" i="6"/>
  <c r="AJ222" i="6"/>
  <c r="AI222" i="6"/>
  <c r="AH222" i="6"/>
  <c r="AG222" i="6"/>
  <c r="AF222" i="6"/>
  <c r="AE222" i="6"/>
  <c r="AD222" i="6"/>
  <c r="AC222" i="6"/>
  <c r="AB222" i="6"/>
  <c r="AA222" i="6"/>
  <c r="Z222" i="6"/>
  <c r="Y222" i="6"/>
  <c r="X222" i="6"/>
  <c r="W222" i="6"/>
  <c r="V222" i="6"/>
  <c r="U222" i="6"/>
  <c r="T222" i="6"/>
  <c r="S222" i="6"/>
  <c r="R222" i="6"/>
  <c r="Q222" i="6"/>
  <c r="P222" i="6"/>
  <c r="O222" i="6"/>
  <c r="N222" i="6"/>
  <c r="M222" i="6"/>
  <c r="L222" i="6"/>
  <c r="K222" i="6"/>
  <c r="J222" i="6"/>
  <c r="I222" i="6"/>
  <c r="H222" i="6"/>
  <c r="G222" i="6"/>
  <c r="F222" i="6"/>
  <c r="E222" i="6"/>
  <c r="D222" i="6"/>
  <c r="CJ221" i="6"/>
  <c r="CI221" i="6"/>
  <c r="CH221" i="6"/>
  <c r="CG221" i="6"/>
  <c r="CF221" i="6"/>
  <c r="CE221" i="6"/>
  <c r="CD221" i="6"/>
  <c r="CC221" i="6"/>
  <c r="CB221" i="6"/>
  <c r="CA221" i="6"/>
  <c r="BZ221" i="6"/>
  <c r="BY221" i="6"/>
  <c r="BX221" i="6"/>
  <c r="BW221" i="6"/>
  <c r="BV221" i="6"/>
  <c r="BU221" i="6"/>
  <c r="BT221" i="6"/>
  <c r="BS221" i="6"/>
  <c r="BR221" i="6"/>
  <c r="BQ221" i="6"/>
  <c r="BP221" i="6"/>
  <c r="BO221" i="6"/>
  <c r="BN221" i="6"/>
  <c r="BM221" i="6"/>
  <c r="BL221" i="6"/>
  <c r="BK221" i="6"/>
  <c r="BJ221" i="6"/>
  <c r="BI221" i="6"/>
  <c r="BH221" i="6"/>
  <c r="BG221" i="6"/>
  <c r="BF221" i="6"/>
  <c r="BE221" i="6"/>
  <c r="BD221" i="6"/>
  <c r="BC221" i="6"/>
  <c r="BB221" i="6"/>
  <c r="BA221" i="6"/>
  <c r="AZ221" i="6"/>
  <c r="AY221" i="6"/>
  <c r="AX221" i="6"/>
  <c r="AW221" i="6"/>
  <c r="AV221" i="6"/>
  <c r="AU221" i="6"/>
  <c r="AT221" i="6"/>
  <c r="AS221" i="6"/>
  <c r="AR221" i="6"/>
  <c r="AQ221" i="6"/>
  <c r="AP221" i="6"/>
  <c r="AO221" i="6"/>
  <c r="AN221" i="6"/>
  <c r="AM221" i="6"/>
  <c r="AL221" i="6"/>
  <c r="AK221" i="6"/>
  <c r="AJ221" i="6"/>
  <c r="AI221" i="6"/>
  <c r="AH221" i="6"/>
  <c r="AG221" i="6"/>
  <c r="AF221" i="6"/>
  <c r="AE221" i="6"/>
  <c r="AD221" i="6"/>
  <c r="AC221" i="6"/>
  <c r="AB221" i="6"/>
  <c r="AA221" i="6"/>
  <c r="Z221" i="6"/>
  <c r="Y221" i="6"/>
  <c r="X221" i="6"/>
  <c r="W221" i="6"/>
  <c r="V221" i="6"/>
  <c r="U221" i="6"/>
  <c r="T221" i="6"/>
  <c r="S221" i="6"/>
  <c r="R221" i="6"/>
  <c r="Q221" i="6"/>
  <c r="P221" i="6"/>
  <c r="O221" i="6"/>
  <c r="N221" i="6"/>
  <c r="M221" i="6"/>
  <c r="L221" i="6"/>
  <c r="K221" i="6"/>
  <c r="J221" i="6"/>
  <c r="I221" i="6"/>
  <c r="H221" i="6"/>
  <c r="G221" i="6"/>
  <c r="F221" i="6"/>
  <c r="E221" i="6"/>
  <c r="D221" i="6"/>
  <c r="CI220" i="6"/>
  <c r="CH220" i="6"/>
  <c r="CG220" i="6"/>
  <c r="CF220" i="6"/>
  <c r="CE220" i="6"/>
  <c r="CD220" i="6"/>
  <c r="CC220" i="6"/>
  <c r="CB220" i="6"/>
  <c r="CA220" i="6"/>
  <c r="BZ220" i="6"/>
  <c r="BY220" i="6"/>
  <c r="BX220" i="6"/>
  <c r="BW220" i="6"/>
  <c r="BV220" i="6"/>
  <c r="BU220" i="6"/>
  <c r="BT220" i="6"/>
  <c r="BS220" i="6"/>
  <c r="BR220" i="6"/>
  <c r="BQ220" i="6"/>
  <c r="BP220" i="6"/>
  <c r="BO220" i="6"/>
  <c r="BN220" i="6"/>
  <c r="BM220" i="6"/>
  <c r="BL220" i="6"/>
  <c r="BK220" i="6"/>
  <c r="BJ220" i="6"/>
  <c r="BI220" i="6"/>
  <c r="BH220" i="6"/>
  <c r="BG220" i="6"/>
  <c r="BF220" i="6"/>
  <c r="BE220" i="6"/>
  <c r="BD220" i="6"/>
  <c r="BC220" i="6"/>
  <c r="BB220" i="6"/>
  <c r="BA220" i="6"/>
  <c r="AZ220" i="6"/>
  <c r="AY220" i="6"/>
  <c r="AX220" i="6"/>
  <c r="AW220" i="6"/>
  <c r="AV220" i="6"/>
  <c r="AU220" i="6"/>
  <c r="AT220" i="6"/>
  <c r="AS220" i="6"/>
  <c r="AR220" i="6"/>
  <c r="AQ220" i="6"/>
  <c r="AP220" i="6"/>
  <c r="AO220" i="6"/>
  <c r="AN220" i="6"/>
  <c r="AM220" i="6"/>
  <c r="AL220" i="6"/>
  <c r="AK220" i="6"/>
  <c r="AJ220" i="6"/>
  <c r="AI220" i="6"/>
  <c r="AH220" i="6"/>
  <c r="AG220" i="6"/>
  <c r="AF220" i="6"/>
  <c r="AE220" i="6"/>
  <c r="AD220" i="6"/>
  <c r="AC220" i="6"/>
  <c r="AB220" i="6"/>
  <c r="AA220" i="6"/>
  <c r="Z220" i="6"/>
  <c r="Y220" i="6"/>
  <c r="X220" i="6"/>
  <c r="W220" i="6"/>
  <c r="V220" i="6"/>
  <c r="U220" i="6"/>
  <c r="T220" i="6"/>
  <c r="S220" i="6"/>
  <c r="R220" i="6"/>
  <c r="Q220" i="6"/>
  <c r="P220" i="6"/>
  <c r="O220" i="6"/>
  <c r="N220" i="6"/>
  <c r="M220" i="6"/>
  <c r="L220" i="6"/>
  <c r="K220" i="6"/>
  <c r="J220" i="6"/>
  <c r="I220" i="6"/>
  <c r="H220" i="6"/>
  <c r="G220" i="6"/>
  <c r="F220" i="6"/>
  <c r="E220" i="6"/>
  <c r="D220" i="6"/>
  <c r="CH219" i="6"/>
  <c r="CG219" i="6"/>
  <c r="CF219" i="6"/>
  <c r="CE219" i="6"/>
  <c r="CD219" i="6"/>
  <c r="CC219" i="6"/>
  <c r="CB219" i="6"/>
  <c r="CA219" i="6"/>
  <c r="BZ219" i="6"/>
  <c r="BY219" i="6"/>
  <c r="BX219" i="6"/>
  <c r="BW219" i="6"/>
  <c r="BV219" i="6"/>
  <c r="BU219" i="6"/>
  <c r="BT219" i="6"/>
  <c r="BS219" i="6"/>
  <c r="BR219" i="6"/>
  <c r="BQ219" i="6"/>
  <c r="BP219" i="6"/>
  <c r="BO219" i="6"/>
  <c r="BN219" i="6"/>
  <c r="BM219" i="6"/>
  <c r="BL219" i="6"/>
  <c r="BK219" i="6"/>
  <c r="BJ219" i="6"/>
  <c r="BI219" i="6"/>
  <c r="BH219" i="6"/>
  <c r="BG219" i="6"/>
  <c r="BF219" i="6"/>
  <c r="BE219" i="6"/>
  <c r="BD219" i="6"/>
  <c r="BC219" i="6"/>
  <c r="BB219" i="6"/>
  <c r="BA219" i="6"/>
  <c r="AZ219" i="6"/>
  <c r="AY219" i="6"/>
  <c r="AX219" i="6"/>
  <c r="AW219" i="6"/>
  <c r="AV219" i="6"/>
  <c r="AU219" i="6"/>
  <c r="AT219" i="6"/>
  <c r="AS219" i="6"/>
  <c r="AR219" i="6"/>
  <c r="AQ219" i="6"/>
  <c r="AP219" i="6"/>
  <c r="AO219" i="6"/>
  <c r="AN219" i="6"/>
  <c r="AM219" i="6"/>
  <c r="AL219" i="6"/>
  <c r="AK219" i="6"/>
  <c r="AJ219" i="6"/>
  <c r="AI219" i="6"/>
  <c r="AH219" i="6"/>
  <c r="AG219" i="6"/>
  <c r="AF219" i="6"/>
  <c r="AE219" i="6"/>
  <c r="AD219" i="6"/>
  <c r="AC219" i="6"/>
  <c r="AB219" i="6"/>
  <c r="AA219" i="6"/>
  <c r="Z219" i="6"/>
  <c r="Y219" i="6"/>
  <c r="X219" i="6"/>
  <c r="W219" i="6"/>
  <c r="V219" i="6"/>
  <c r="U219" i="6"/>
  <c r="T219" i="6"/>
  <c r="S219" i="6"/>
  <c r="R219" i="6"/>
  <c r="Q219" i="6"/>
  <c r="P219" i="6"/>
  <c r="O219" i="6"/>
  <c r="N219" i="6"/>
  <c r="M219" i="6"/>
  <c r="L219" i="6"/>
  <c r="K219" i="6"/>
  <c r="J219" i="6"/>
  <c r="I219" i="6"/>
  <c r="H219" i="6"/>
  <c r="G219" i="6"/>
  <c r="F219" i="6"/>
  <c r="E219" i="6"/>
  <c r="D219" i="6"/>
  <c r="CG218" i="6"/>
  <c r="CF218" i="6"/>
  <c r="CE218" i="6"/>
  <c r="CD218" i="6"/>
  <c r="CC218" i="6"/>
  <c r="CB218" i="6"/>
  <c r="CA218" i="6"/>
  <c r="BZ218" i="6"/>
  <c r="BY218" i="6"/>
  <c r="BX218" i="6"/>
  <c r="BW218" i="6"/>
  <c r="BV218" i="6"/>
  <c r="BU218" i="6"/>
  <c r="BT218" i="6"/>
  <c r="BS218" i="6"/>
  <c r="BR218" i="6"/>
  <c r="BQ218" i="6"/>
  <c r="BP218" i="6"/>
  <c r="BO218" i="6"/>
  <c r="BN218" i="6"/>
  <c r="BM218" i="6"/>
  <c r="BL218" i="6"/>
  <c r="BK218" i="6"/>
  <c r="BJ218" i="6"/>
  <c r="BI218" i="6"/>
  <c r="BH218" i="6"/>
  <c r="BG218" i="6"/>
  <c r="BF218" i="6"/>
  <c r="BE218" i="6"/>
  <c r="BD218" i="6"/>
  <c r="BC218" i="6"/>
  <c r="BB218" i="6"/>
  <c r="BA218" i="6"/>
  <c r="AZ218" i="6"/>
  <c r="AY218" i="6"/>
  <c r="AX218" i="6"/>
  <c r="AW218" i="6"/>
  <c r="AV218" i="6"/>
  <c r="AU218" i="6"/>
  <c r="AT218" i="6"/>
  <c r="AS218" i="6"/>
  <c r="AR218" i="6"/>
  <c r="AQ218" i="6"/>
  <c r="AP218" i="6"/>
  <c r="AO218" i="6"/>
  <c r="AN218" i="6"/>
  <c r="AM218" i="6"/>
  <c r="AL218" i="6"/>
  <c r="AK218" i="6"/>
  <c r="AJ218" i="6"/>
  <c r="AI218" i="6"/>
  <c r="AH218" i="6"/>
  <c r="AG218" i="6"/>
  <c r="AF218" i="6"/>
  <c r="AE218" i="6"/>
  <c r="AD218" i="6"/>
  <c r="AC218" i="6"/>
  <c r="AB218" i="6"/>
  <c r="AA218" i="6"/>
  <c r="Z218" i="6"/>
  <c r="Y218" i="6"/>
  <c r="X218" i="6"/>
  <c r="W218" i="6"/>
  <c r="V218" i="6"/>
  <c r="U218" i="6"/>
  <c r="T218" i="6"/>
  <c r="S218" i="6"/>
  <c r="R218" i="6"/>
  <c r="Q218" i="6"/>
  <c r="P218" i="6"/>
  <c r="O218" i="6"/>
  <c r="N218" i="6"/>
  <c r="M218" i="6"/>
  <c r="L218" i="6"/>
  <c r="K218" i="6"/>
  <c r="J218" i="6"/>
  <c r="I218" i="6"/>
  <c r="H218" i="6"/>
  <c r="G218" i="6"/>
  <c r="F218" i="6"/>
  <c r="E218" i="6"/>
  <c r="D218" i="6"/>
  <c r="CF217" i="6"/>
  <c r="CE217" i="6"/>
  <c r="CD217" i="6"/>
  <c r="CC217" i="6"/>
  <c r="CB217" i="6"/>
  <c r="CA217" i="6"/>
  <c r="BZ217" i="6"/>
  <c r="BY217" i="6"/>
  <c r="BX217" i="6"/>
  <c r="BW217" i="6"/>
  <c r="BV217" i="6"/>
  <c r="BU217" i="6"/>
  <c r="BT217" i="6"/>
  <c r="BS217" i="6"/>
  <c r="BR217" i="6"/>
  <c r="BQ217" i="6"/>
  <c r="BP217" i="6"/>
  <c r="BO217" i="6"/>
  <c r="BN217" i="6"/>
  <c r="BM217" i="6"/>
  <c r="BL217" i="6"/>
  <c r="BK217" i="6"/>
  <c r="BJ217" i="6"/>
  <c r="BI217" i="6"/>
  <c r="BH217" i="6"/>
  <c r="BG217" i="6"/>
  <c r="BF217" i="6"/>
  <c r="BE217" i="6"/>
  <c r="BD217" i="6"/>
  <c r="BC217" i="6"/>
  <c r="BB217" i="6"/>
  <c r="BA217" i="6"/>
  <c r="AZ217" i="6"/>
  <c r="AY217" i="6"/>
  <c r="AX217" i="6"/>
  <c r="AW217" i="6"/>
  <c r="AV217" i="6"/>
  <c r="AU217" i="6"/>
  <c r="AT217" i="6"/>
  <c r="AS217" i="6"/>
  <c r="AR217" i="6"/>
  <c r="AQ217" i="6"/>
  <c r="AP217" i="6"/>
  <c r="AO217" i="6"/>
  <c r="AN217" i="6"/>
  <c r="AM217" i="6"/>
  <c r="AL217" i="6"/>
  <c r="AK217" i="6"/>
  <c r="AJ217" i="6"/>
  <c r="AI217" i="6"/>
  <c r="AH217" i="6"/>
  <c r="AG217" i="6"/>
  <c r="AF217" i="6"/>
  <c r="AE217" i="6"/>
  <c r="AD217" i="6"/>
  <c r="AC217" i="6"/>
  <c r="AB217" i="6"/>
  <c r="AA217" i="6"/>
  <c r="Z217" i="6"/>
  <c r="Y217" i="6"/>
  <c r="X217" i="6"/>
  <c r="W217" i="6"/>
  <c r="V217" i="6"/>
  <c r="U217" i="6"/>
  <c r="T217" i="6"/>
  <c r="S217" i="6"/>
  <c r="R217" i="6"/>
  <c r="Q217" i="6"/>
  <c r="P217" i="6"/>
  <c r="O217" i="6"/>
  <c r="N217" i="6"/>
  <c r="M217" i="6"/>
  <c r="L217" i="6"/>
  <c r="K217" i="6"/>
  <c r="J217" i="6"/>
  <c r="I217" i="6"/>
  <c r="H217" i="6"/>
  <c r="G217" i="6"/>
  <c r="F217" i="6"/>
  <c r="E217" i="6"/>
  <c r="D217" i="6"/>
  <c r="CE216" i="6"/>
  <c r="CD216" i="6"/>
  <c r="CC216" i="6"/>
  <c r="CB216" i="6"/>
  <c r="CA216" i="6"/>
  <c r="BZ216" i="6"/>
  <c r="BY216" i="6"/>
  <c r="BX216" i="6"/>
  <c r="BW216" i="6"/>
  <c r="BV216" i="6"/>
  <c r="BU216" i="6"/>
  <c r="BT216" i="6"/>
  <c r="BS216" i="6"/>
  <c r="BR216" i="6"/>
  <c r="BQ216" i="6"/>
  <c r="BP216" i="6"/>
  <c r="BO216" i="6"/>
  <c r="BN216" i="6"/>
  <c r="BM216" i="6"/>
  <c r="BL216" i="6"/>
  <c r="BK216" i="6"/>
  <c r="BJ216" i="6"/>
  <c r="BI216" i="6"/>
  <c r="BH216" i="6"/>
  <c r="BG216" i="6"/>
  <c r="BF216" i="6"/>
  <c r="BE216" i="6"/>
  <c r="BD216" i="6"/>
  <c r="BC216" i="6"/>
  <c r="BB216" i="6"/>
  <c r="BA216" i="6"/>
  <c r="AZ216" i="6"/>
  <c r="AY216" i="6"/>
  <c r="AX216" i="6"/>
  <c r="AW216" i="6"/>
  <c r="AV216" i="6"/>
  <c r="AU216" i="6"/>
  <c r="AT216" i="6"/>
  <c r="AS216" i="6"/>
  <c r="AR216" i="6"/>
  <c r="AQ216" i="6"/>
  <c r="AP216" i="6"/>
  <c r="AO216" i="6"/>
  <c r="AN216" i="6"/>
  <c r="AM216" i="6"/>
  <c r="AL216" i="6"/>
  <c r="AK216" i="6"/>
  <c r="AJ216" i="6"/>
  <c r="AI216" i="6"/>
  <c r="AH216" i="6"/>
  <c r="AG216" i="6"/>
  <c r="AF216" i="6"/>
  <c r="AE216" i="6"/>
  <c r="AD216" i="6"/>
  <c r="AC216" i="6"/>
  <c r="AB216" i="6"/>
  <c r="AA216" i="6"/>
  <c r="Z216" i="6"/>
  <c r="Y216" i="6"/>
  <c r="X216" i="6"/>
  <c r="W216" i="6"/>
  <c r="V216" i="6"/>
  <c r="U216" i="6"/>
  <c r="T216" i="6"/>
  <c r="S216" i="6"/>
  <c r="R216" i="6"/>
  <c r="Q216" i="6"/>
  <c r="P216" i="6"/>
  <c r="O216" i="6"/>
  <c r="N216" i="6"/>
  <c r="M216" i="6"/>
  <c r="L216" i="6"/>
  <c r="K216" i="6"/>
  <c r="J216" i="6"/>
  <c r="I216" i="6"/>
  <c r="H216" i="6"/>
  <c r="G216" i="6"/>
  <c r="F216" i="6"/>
  <c r="E216" i="6"/>
  <c r="D216" i="6"/>
  <c r="CD215" i="6"/>
  <c r="CC215" i="6"/>
  <c r="CB215" i="6"/>
  <c r="CA215" i="6"/>
  <c r="BZ215" i="6"/>
  <c r="BY215" i="6"/>
  <c r="BX215" i="6"/>
  <c r="BW215" i="6"/>
  <c r="BV215" i="6"/>
  <c r="BU215" i="6"/>
  <c r="BT215" i="6"/>
  <c r="BS215" i="6"/>
  <c r="BR215" i="6"/>
  <c r="BQ215" i="6"/>
  <c r="BP215" i="6"/>
  <c r="BO215" i="6"/>
  <c r="BN215" i="6"/>
  <c r="BM215" i="6"/>
  <c r="BL215" i="6"/>
  <c r="BK215" i="6"/>
  <c r="BJ215" i="6"/>
  <c r="BI215" i="6"/>
  <c r="BH215" i="6"/>
  <c r="BG215" i="6"/>
  <c r="BF215" i="6"/>
  <c r="BE215" i="6"/>
  <c r="BD215" i="6"/>
  <c r="BC215" i="6"/>
  <c r="BB215" i="6"/>
  <c r="BA215" i="6"/>
  <c r="AZ215" i="6"/>
  <c r="AY215" i="6"/>
  <c r="AX215" i="6"/>
  <c r="AW215" i="6"/>
  <c r="AV215" i="6"/>
  <c r="AU215" i="6"/>
  <c r="AT215" i="6"/>
  <c r="AS215" i="6"/>
  <c r="AR215" i="6"/>
  <c r="AQ215" i="6"/>
  <c r="AP215" i="6"/>
  <c r="AO215" i="6"/>
  <c r="AN215" i="6"/>
  <c r="AM215" i="6"/>
  <c r="AL215" i="6"/>
  <c r="AK215" i="6"/>
  <c r="AJ215" i="6"/>
  <c r="AI215" i="6"/>
  <c r="AH215" i="6"/>
  <c r="AG215" i="6"/>
  <c r="AF215" i="6"/>
  <c r="AE215" i="6"/>
  <c r="AD215" i="6"/>
  <c r="AC215" i="6"/>
  <c r="AB215" i="6"/>
  <c r="AA215" i="6"/>
  <c r="Z215" i="6"/>
  <c r="Y215" i="6"/>
  <c r="X215" i="6"/>
  <c r="W215" i="6"/>
  <c r="V215" i="6"/>
  <c r="U215" i="6"/>
  <c r="T215" i="6"/>
  <c r="S215" i="6"/>
  <c r="R215" i="6"/>
  <c r="Q215" i="6"/>
  <c r="P215" i="6"/>
  <c r="O215" i="6"/>
  <c r="N215" i="6"/>
  <c r="M215" i="6"/>
  <c r="L215" i="6"/>
  <c r="K215" i="6"/>
  <c r="J215" i="6"/>
  <c r="I215" i="6"/>
  <c r="H215" i="6"/>
  <c r="G215" i="6"/>
  <c r="F215" i="6"/>
  <c r="E215" i="6"/>
  <c r="D215" i="6"/>
  <c r="CC214" i="6"/>
  <c r="CB214" i="6"/>
  <c r="CA214" i="6"/>
  <c r="BZ214" i="6"/>
  <c r="BY214" i="6"/>
  <c r="BX214" i="6"/>
  <c r="BW214" i="6"/>
  <c r="BV214" i="6"/>
  <c r="BU214" i="6"/>
  <c r="BT214" i="6"/>
  <c r="BS214" i="6"/>
  <c r="BR214" i="6"/>
  <c r="BQ214" i="6"/>
  <c r="BP214" i="6"/>
  <c r="BO214" i="6"/>
  <c r="BN214" i="6"/>
  <c r="BM214" i="6"/>
  <c r="BL214" i="6"/>
  <c r="BK214" i="6"/>
  <c r="BJ214" i="6"/>
  <c r="BI214" i="6"/>
  <c r="BH214" i="6"/>
  <c r="BG214" i="6"/>
  <c r="BF214" i="6"/>
  <c r="BE214" i="6"/>
  <c r="BD214" i="6"/>
  <c r="BC214" i="6"/>
  <c r="BB214" i="6"/>
  <c r="BA214" i="6"/>
  <c r="AZ214" i="6"/>
  <c r="AY214" i="6"/>
  <c r="AX214" i="6"/>
  <c r="AW214" i="6"/>
  <c r="AV214" i="6"/>
  <c r="AU214" i="6"/>
  <c r="AT214" i="6"/>
  <c r="AS214" i="6"/>
  <c r="AR214" i="6"/>
  <c r="AQ214" i="6"/>
  <c r="AP214" i="6"/>
  <c r="AO214" i="6"/>
  <c r="AN214" i="6"/>
  <c r="AM214" i="6"/>
  <c r="AL214" i="6"/>
  <c r="AK214" i="6"/>
  <c r="AJ214" i="6"/>
  <c r="AI214" i="6"/>
  <c r="AH214" i="6"/>
  <c r="AG214" i="6"/>
  <c r="AF214" i="6"/>
  <c r="AE214" i="6"/>
  <c r="AD214" i="6"/>
  <c r="AC214" i="6"/>
  <c r="AB214" i="6"/>
  <c r="AA214" i="6"/>
  <c r="Z214" i="6"/>
  <c r="Y214" i="6"/>
  <c r="X214" i="6"/>
  <c r="W214" i="6"/>
  <c r="V214" i="6"/>
  <c r="U214" i="6"/>
  <c r="T214" i="6"/>
  <c r="S214" i="6"/>
  <c r="R214" i="6"/>
  <c r="Q214" i="6"/>
  <c r="P214" i="6"/>
  <c r="O214" i="6"/>
  <c r="N214" i="6"/>
  <c r="M214" i="6"/>
  <c r="L214" i="6"/>
  <c r="K214" i="6"/>
  <c r="J214" i="6"/>
  <c r="I214" i="6"/>
  <c r="H214" i="6"/>
  <c r="G214" i="6"/>
  <c r="F214" i="6"/>
  <c r="E214" i="6"/>
  <c r="D214" i="6"/>
  <c r="CB213" i="6"/>
  <c r="CA213" i="6"/>
  <c r="BZ213" i="6"/>
  <c r="BY213" i="6"/>
  <c r="BX213" i="6"/>
  <c r="BW213" i="6"/>
  <c r="BV213" i="6"/>
  <c r="BU213" i="6"/>
  <c r="BT213" i="6"/>
  <c r="BS213" i="6"/>
  <c r="BR213" i="6"/>
  <c r="BQ213" i="6"/>
  <c r="BP213" i="6"/>
  <c r="BO213" i="6"/>
  <c r="BN213" i="6"/>
  <c r="BM213" i="6"/>
  <c r="BL213" i="6"/>
  <c r="BK213" i="6"/>
  <c r="BJ213" i="6"/>
  <c r="BI213" i="6"/>
  <c r="BH213" i="6"/>
  <c r="BG213" i="6"/>
  <c r="BF213" i="6"/>
  <c r="BE213" i="6"/>
  <c r="BD213" i="6"/>
  <c r="BC213" i="6"/>
  <c r="BB213" i="6"/>
  <c r="BA213" i="6"/>
  <c r="AZ213" i="6"/>
  <c r="AY213" i="6"/>
  <c r="AX213" i="6"/>
  <c r="AW213" i="6"/>
  <c r="AV213" i="6"/>
  <c r="AU213" i="6"/>
  <c r="AT213" i="6"/>
  <c r="AS213" i="6"/>
  <c r="AR213" i="6"/>
  <c r="AQ213" i="6"/>
  <c r="AP213" i="6"/>
  <c r="AO213" i="6"/>
  <c r="AN213" i="6"/>
  <c r="AM213" i="6"/>
  <c r="AL213" i="6"/>
  <c r="AK213" i="6"/>
  <c r="AJ213" i="6"/>
  <c r="AI213" i="6"/>
  <c r="AH213" i="6"/>
  <c r="AG213" i="6"/>
  <c r="AF213" i="6"/>
  <c r="AE213" i="6"/>
  <c r="AD213" i="6"/>
  <c r="AC213" i="6"/>
  <c r="AB213" i="6"/>
  <c r="AA213" i="6"/>
  <c r="Z213" i="6"/>
  <c r="Y213" i="6"/>
  <c r="X213" i="6"/>
  <c r="W213" i="6"/>
  <c r="V213" i="6"/>
  <c r="U213" i="6"/>
  <c r="T213" i="6"/>
  <c r="S213" i="6"/>
  <c r="R213" i="6"/>
  <c r="Q213" i="6"/>
  <c r="P213" i="6"/>
  <c r="O213" i="6"/>
  <c r="N213" i="6"/>
  <c r="M213" i="6"/>
  <c r="L213" i="6"/>
  <c r="K213" i="6"/>
  <c r="J213" i="6"/>
  <c r="I213" i="6"/>
  <c r="H213" i="6"/>
  <c r="G213" i="6"/>
  <c r="F213" i="6"/>
  <c r="E213" i="6"/>
  <c r="D213" i="6"/>
  <c r="CA212" i="6"/>
  <c r="BZ212" i="6"/>
  <c r="BY212" i="6"/>
  <c r="BX212" i="6"/>
  <c r="BW212" i="6"/>
  <c r="BV212" i="6"/>
  <c r="BU212" i="6"/>
  <c r="BT212" i="6"/>
  <c r="BS212" i="6"/>
  <c r="BR212" i="6"/>
  <c r="BQ212" i="6"/>
  <c r="BP212" i="6"/>
  <c r="BO212" i="6"/>
  <c r="BN212" i="6"/>
  <c r="BM212" i="6"/>
  <c r="BL212" i="6"/>
  <c r="BK212" i="6"/>
  <c r="BJ212" i="6"/>
  <c r="BI212" i="6"/>
  <c r="BH212" i="6"/>
  <c r="BG212" i="6"/>
  <c r="BF212" i="6"/>
  <c r="BE212" i="6"/>
  <c r="BD212" i="6"/>
  <c r="BC212" i="6"/>
  <c r="BB212" i="6"/>
  <c r="BA212" i="6"/>
  <c r="AZ212" i="6"/>
  <c r="AY212" i="6"/>
  <c r="AX212" i="6"/>
  <c r="AW212" i="6"/>
  <c r="AV212" i="6"/>
  <c r="AU212" i="6"/>
  <c r="AT212" i="6"/>
  <c r="AS212" i="6"/>
  <c r="AR212" i="6"/>
  <c r="AQ212" i="6"/>
  <c r="AP212" i="6"/>
  <c r="AO212" i="6"/>
  <c r="AN212" i="6"/>
  <c r="AM212" i="6"/>
  <c r="AL212" i="6"/>
  <c r="AK212" i="6"/>
  <c r="AJ212" i="6"/>
  <c r="AI212" i="6"/>
  <c r="AH212" i="6"/>
  <c r="AG212" i="6"/>
  <c r="AF212" i="6"/>
  <c r="AE212" i="6"/>
  <c r="AD212" i="6"/>
  <c r="AC212" i="6"/>
  <c r="AB212" i="6"/>
  <c r="AA212" i="6"/>
  <c r="Z212" i="6"/>
  <c r="Y212" i="6"/>
  <c r="X212" i="6"/>
  <c r="W212" i="6"/>
  <c r="V212" i="6"/>
  <c r="U212" i="6"/>
  <c r="T212" i="6"/>
  <c r="S212" i="6"/>
  <c r="R212" i="6"/>
  <c r="Q212" i="6"/>
  <c r="P212" i="6"/>
  <c r="O212" i="6"/>
  <c r="N212" i="6"/>
  <c r="M212" i="6"/>
  <c r="L212" i="6"/>
  <c r="K212" i="6"/>
  <c r="J212" i="6"/>
  <c r="I212" i="6"/>
  <c r="H212" i="6"/>
  <c r="G212" i="6"/>
  <c r="F212" i="6"/>
  <c r="E212" i="6"/>
  <c r="D212" i="6"/>
  <c r="BZ211" i="6"/>
  <c r="BY211" i="6"/>
  <c r="BX211" i="6"/>
  <c r="BW211" i="6"/>
  <c r="BV211" i="6"/>
  <c r="BU211" i="6"/>
  <c r="BT211" i="6"/>
  <c r="BS211" i="6"/>
  <c r="BR211" i="6"/>
  <c r="BQ211" i="6"/>
  <c r="BP211" i="6"/>
  <c r="BO211" i="6"/>
  <c r="BN211" i="6"/>
  <c r="BM211" i="6"/>
  <c r="BL211" i="6"/>
  <c r="BK211" i="6"/>
  <c r="BJ211" i="6"/>
  <c r="BI211" i="6"/>
  <c r="BH211" i="6"/>
  <c r="BG211" i="6"/>
  <c r="BF211" i="6"/>
  <c r="BE211" i="6"/>
  <c r="BD211" i="6"/>
  <c r="BC211" i="6"/>
  <c r="BB211" i="6"/>
  <c r="BA211" i="6"/>
  <c r="AZ211" i="6"/>
  <c r="AY211" i="6"/>
  <c r="AX211" i="6"/>
  <c r="AW211" i="6"/>
  <c r="AV211" i="6"/>
  <c r="AU211" i="6"/>
  <c r="AT211" i="6"/>
  <c r="AS211" i="6"/>
  <c r="AR211" i="6"/>
  <c r="AQ211" i="6"/>
  <c r="AP211" i="6"/>
  <c r="AO211" i="6"/>
  <c r="AN211" i="6"/>
  <c r="AM211" i="6"/>
  <c r="AL211" i="6"/>
  <c r="AK211" i="6"/>
  <c r="AJ211" i="6"/>
  <c r="AI211" i="6"/>
  <c r="AH211" i="6"/>
  <c r="AG211" i="6"/>
  <c r="AF211" i="6"/>
  <c r="AE211" i="6"/>
  <c r="AD211" i="6"/>
  <c r="AC211" i="6"/>
  <c r="AB211" i="6"/>
  <c r="AA211" i="6"/>
  <c r="Z211" i="6"/>
  <c r="Y211" i="6"/>
  <c r="X211" i="6"/>
  <c r="W211" i="6"/>
  <c r="V211" i="6"/>
  <c r="U211" i="6"/>
  <c r="T211" i="6"/>
  <c r="S211" i="6"/>
  <c r="R211" i="6"/>
  <c r="Q211" i="6"/>
  <c r="P211" i="6"/>
  <c r="O211" i="6"/>
  <c r="N211" i="6"/>
  <c r="M211" i="6"/>
  <c r="L211" i="6"/>
  <c r="K211" i="6"/>
  <c r="J211" i="6"/>
  <c r="I211" i="6"/>
  <c r="H211" i="6"/>
  <c r="G211" i="6"/>
  <c r="F211" i="6"/>
  <c r="E211" i="6"/>
  <c r="D211" i="6"/>
  <c r="BY210" i="6"/>
  <c r="BX210" i="6"/>
  <c r="BW210" i="6"/>
  <c r="BV210" i="6"/>
  <c r="BU210" i="6"/>
  <c r="BT210" i="6"/>
  <c r="BS210" i="6"/>
  <c r="BR210" i="6"/>
  <c r="BQ210" i="6"/>
  <c r="BP210" i="6"/>
  <c r="BO210" i="6"/>
  <c r="BN210" i="6"/>
  <c r="BM210" i="6"/>
  <c r="BL210" i="6"/>
  <c r="BK210" i="6"/>
  <c r="BJ210" i="6"/>
  <c r="BI210" i="6"/>
  <c r="BH210" i="6"/>
  <c r="BG210" i="6"/>
  <c r="BF210" i="6"/>
  <c r="BE210" i="6"/>
  <c r="BD210" i="6"/>
  <c r="BC210" i="6"/>
  <c r="BB210" i="6"/>
  <c r="BA210" i="6"/>
  <c r="AZ210" i="6"/>
  <c r="AY210" i="6"/>
  <c r="AX210" i="6"/>
  <c r="AW210" i="6"/>
  <c r="AV210" i="6"/>
  <c r="AU210" i="6"/>
  <c r="AT210" i="6"/>
  <c r="AS210" i="6"/>
  <c r="AR210" i="6"/>
  <c r="AQ210" i="6"/>
  <c r="AP210" i="6"/>
  <c r="AO210" i="6"/>
  <c r="AN210" i="6"/>
  <c r="AM210" i="6"/>
  <c r="AL210" i="6"/>
  <c r="AK210" i="6"/>
  <c r="AJ210" i="6"/>
  <c r="AI210" i="6"/>
  <c r="AH210" i="6"/>
  <c r="AG210" i="6"/>
  <c r="AF210" i="6"/>
  <c r="AE210" i="6"/>
  <c r="AD210" i="6"/>
  <c r="AC210" i="6"/>
  <c r="AB210" i="6"/>
  <c r="AA210" i="6"/>
  <c r="Z210" i="6"/>
  <c r="Y210" i="6"/>
  <c r="X210" i="6"/>
  <c r="W210" i="6"/>
  <c r="V210" i="6"/>
  <c r="U210" i="6"/>
  <c r="T210" i="6"/>
  <c r="S210" i="6"/>
  <c r="R210" i="6"/>
  <c r="Q210" i="6"/>
  <c r="P210" i="6"/>
  <c r="O210" i="6"/>
  <c r="N210" i="6"/>
  <c r="M210" i="6"/>
  <c r="L210" i="6"/>
  <c r="K210" i="6"/>
  <c r="J210" i="6"/>
  <c r="I210" i="6"/>
  <c r="H210" i="6"/>
  <c r="G210" i="6"/>
  <c r="F210" i="6"/>
  <c r="E210" i="6"/>
  <c r="D210" i="6"/>
  <c r="BX209" i="6"/>
  <c r="BW209" i="6"/>
  <c r="BV209" i="6"/>
  <c r="BU209" i="6"/>
  <c r="BT209" i="6"/>
  <c r="BS209" i="6"/>
  <c r="BR209" i="6"/>
  <c r="BQ209" i="6"/>
  <c r="BP209" i="6"/>
  <c r="BO209" i="6"/>
  <c r="BN209" i="6"/>
  <c r="BM209" i="6"/>
  <c r="BL209" i="6"/>
  <c r="BK209" i="6"/>
  <c r="BJ209" i="6"/>
  <c r="BI209" i="6"/>
  <c r="BH209" i="6"/>
  <c r="BG209" i="6"/>
  <c r="BF209" i="6"/>
  <c r="BE209" i="6"/>
  <c r="BD209" i="6"/>
  <c r="BC209" i="6"/>
  <c r="BB209" i="6"/>
  <c r="BA209" i="6"/>
  <c r="AZ209" i="6"/>
  <c r="AY209" i="6"/>
  <c r="AX209" i="6"/>
  <c r="AW209" i="6"/>
  <c r="AV209" i="6"/>
  <c r="AU209" i="6"/>
  <c r="AT209" i="6"/>
  <c r="AS209" i="6"/>
  <c r="AR209" i="6"/>
  <c r="AQ209" i="6"/>
  <c r="AP209" i="6"/>
  <c r="AO209" i="6"/>
  <c r="AN209" i="6"/>
  <c r="AM209" i="6"/>
  <c r="AL209" i="6"/>
  <c r="AK209" i="6"/>
  <c r="AJ209" i="6"/>
  <c r="AI209" i="6"/>
  <c r="AH209" i="6"/>
  <c r="AG209" i="6"/>
  <c r="AF209" i="6"/>
  <c r="AE209" i="6"/>
  <c r="AD209" i="6"/>
  <c r="AC209" i="6"/>
  <c r="AB209" i="6"/>
  <c r="AA209" i="6"/>
  <c r="Z209" i="6"/>
  <c r="Y209" i="6"/>
  <c r="X209" i="6"/>
  <c r="W209" i="6"/>
  <c r="V209" i="6"/>
  <c r="U209" i="6"/>
  <c r="T209" i="6"/>
  <c r="S209" i="6"/>
  <c r="R209" i="6"/>
  <c r="Q209" i="6"/>
  <c r="P209" i="6"/>
  <c r="O209" i="6"/>
  <c r="N209" i="6"/>
  <c r="M209" i="6"/>
  <c r="L209" i="6"/>
  <c r="K209" i="6"/>
  <c r="J209" i="6"/>
  <c r="I209" i="6"/>
  <c r="H209" i="6"/>
  <c r="G209" i="6"/>
  <c r="F209" i="6"/>
  <c r="E209" i="6"/>
  <c r="D209" i="6"/>
  <c r="BW208" i="6"/>
  <c r="BV208" i="6"/>
  <c r="BU208" i="6"/>
  <c r="BT208" i="6"/>
  <c r="BS208" i="6"/>
  <c r="BR208" i="6"/>
  <c r="BQ208" i="6"/>
  <c r="BP208" i="6"/>
  <c r="BO208" i="6"/>
  <c r="BN208" i="6"/>
  <c r="BM208" i="6"/>
  <c r="BL208" i="6"/>
  <c r="BK208" i="6"/>
  <c r="BJ208" i="6"/>
  <c r="BI208" i="6"/>
  <c r="BH208" i="6"/>
  <c r="BG208" i="6"/>
  <c r="BF208" i="6"/>
  <c r="BE208" i="6"/>
  <c r="BD208" i="6"/>
  <c r="BC208" i="6"/>
  <c r="BB208" i="6"/>
  <c r="BA208" i="6"/>
  <c r="AZ208" i="6"/>
  <c r="AY208" i="6"/>
  <c r="AX208" i="6"/>
  <c r="AW208" i="6"/>
  <c r="AV208" i="6"/>
  <c r="AU208" i="6"/>
  <c r="AT208" i="6"/>
  <c r="AS208" i="6"/>
  <c r="AR208" i="6"/>
  <c r="AQ208" i="6"/>
  <c r="AP208" i="6"/>
  <c r="AO208" i="6"/>
  <c r="AN208" i="6"/>
  <c r="AM208" i="6"/>
  <c r="AL208" i="6"/>
  <c r="AK208" i="6"/>
  <c r="AJ208" i="6"/>
  <c r="AI208" i="6"/>
  <c r="AH208" i="6"/>
  <c r="AG208" i="6"/>
  <c r="AF208" i="6"/>
  <c r="AE208" i="6"/>
  <c r="AD208" i="6"/>
  <c r="AC208" i="6"/>
  <c r="AB208" i="6"/>
  <c r="AA208" i="6"/>
  <c r="Z208" i="6"/>
  <c r="Y208" i="6"/>
  <c r="X208" i="6"/>
  <c r="W208" i="6"/>
  <c r="V208" i="6"/>
  <c r="U208" i="6"/>
  <c r="T208" i="6"/>
  <c r="S208" i="6"/>
  <c r="R208" i="6"/>
  <c r="Q208" i="6"/>
  <c r="P208" i="6"/>
  <c r="O208" i="6"/>
  <c r="N208" i="6"/>
  <c r="M208" i="6"/>
  <c r="L208" i="6"/>
  <c r="K208" i="6"/>
  <c r="J208" i="6"/>
  <c r="I208" i="6"/>
  <c r="H208" i="6"/>
  <c r="G208" i="6"/>
  <c r="F208" i="6"/>
  <c r="E208" i="6"/>
  <c r="D208" i="6"/>
  <c r="BV207" i="6"/>
  <c r="BU207" i="6"/>
  <c r="BT207" i="6"/>
  <c r="BS207" i="6"/>
  <c r="BR207" i="6"/>
  <c r="BQ207" i="6"/>
  <c r="BP207" i="6"/>
  <c r="BO207" i="6"/>
  <c r="BN207" i="6"/>
  <c r="BM207" i="6"/>
  <c r="BL207" i="6"/>
  <c r="BK207" i="6"/>
  <c r="BJ207" i="6"/>
  <c r="BI207" i="6"/>
  <c r="BH207" i="6"/>
  <c r="BG207" i="6"/>
  <c r="BF207" i="6"/>
  <c r="BE207" i="6"/>
  <c r="BD207" i="6"/>
  <c r="BC207" i="6"/>
  <c r="BB207" i="6"/>
  <c r="BA207" i="6"/>
  <c r="AZ207" i="6"/>
  <c r="AY207" i="6"/>
  <c r="AX207" i="6"/>
  <c r="AW207" i="6"/>
  <c r="AV207" i="6"/>
  <c r="AU207" i="6"/>
  <c r="AT207" i="6"/>
  <c r="AS207" i="6"/>
  <c r="AR207" i="6"/>
  <c r="AQ207" i="6"/>
  <c r="AP207" i="6"/>
  <c r="AO207" i="6"/>
  <c r="AN207" i="6"/>
  <c r="AM207" i="6"/>
  <c r="AL207" i="6"/>
  <c r="AK207" i="6"/>
  <c r="AJ207" i="6"/>
  <c r="AI207" i="6"/>
  <c r="AH207" i="6"/>
  <c r="AG207" i="6"/>
  <c r="AF207" i="6"/>
  <c r="AE207" i="6"/>
  <c r="AD207" i="6"/>
  <c r="AC207" i="6"/>
  <c r="AB207" i="6"/>
  <c r="AA207" i="6"/>
  <c r="Z207" i="6"/>
  <c r="Y207" i="6"/>
  <c r="X207" i="6"/>
  <c r="W207" i="6"/>
  <c r="V207" i="6"/>
  <c r="U207" i="6"/>
  <c r="T207" i="6"/>
  <c r="S207" i="6"/>
  <c r="R207" i="6"/>
  <c r="Q207" i="6"/>
  <c r="P207" i="6"/>
  <c r="O207" i="6"/>
  <c r="N207" i="6"/>
  <c r="M207" i="6"/>
  <c r="L207" i="6"/>
  <c r="K207" i="6"/>
  <c r="J207" i="6"/>
  <c r="I207" i="6"/>
  <c r="H207" i="6"/>
  <c r="G207" i="6"/>
  <c r="F207" i="6"/>
  <c r="E207" i="6"/>
  <c r="D207" i="6"/>
  <c r="BU206" i="6"/>
  <c r="BT206" i="6"/>
  <c r="BS206" i="6"/>
  <c r="BR206" i="6"/>
  <c r="BQ206" i="6"/>
  <c r="BP206" i="6"/>
  <c r="BO206" i="6"/>
  <c r="BN206" i="6"/>
  <c r="BM206" i="6"/>
  <c r="BL206" i="6"/>
  <c r="BK206" i="6"/>
  <c r="BJ206" i="6"/>
  <c r="BI206" i="6"/>
  <c r="BH206" i="6"/>
  <c r="BG206" i="6"/>
  <c r="BF206" i="6"/>
  <c r="BE206" i="6"/>
  <c r="BD206" i="6"/>
  <c r="BC206" i="6"/>
  <c r="BB206" i="6"/>
  <c r="BA206" i="6"/>
  <c r="AZ206" i="6"/>
  <c r="AY206" i="6"/>
  <c r="AX206" i="6"/>
  <c r="AW206" i="6"/>
  <c r="AV206" i="6"/>
  <c r="AU206" i="6"/>
  <c r="AT206" i="6"/>
  <c r="AS206" i="6"/>
  <c r="AR206" i="6"/>
  <c r="AQ206" i="6"/>
  <c r="AP206" i="6"/>
  <c r="AO206" i="6"/>
  <c r="AN206" i="6"/>
  <c r="AM206" i="6"/>
  <c r="AL206" i="6"/>
  <c r="AK206" i="6"/>
  <c r="AJ206" i="6"/>
  <c r="AI206" i="6"/>
  <c r="AH206" i="6"/>
  <c r="AG206" i="6"/>
  <c r="AF206" i="6"/>
  <c r="AE206" i="6"/>
  <c r="AD206" i="6"/>
  <c r="AC206" i="6"/>
  <c r="AB206" i="6"/>
  <c r="AA206" i="6"/>
  <c r="Z206" i="6"/>
  <c r="Y206" i="6"/>
  <c r="X206" i="6"/>
  <c r="W206" i="6"/>
  <c r="V206" i="6"/>
  <c r="U206" i="6"/>
  <c r="T206" i="6"/>
  <c r="S206" i="6"/>
  <c r="R206" i="6"/>
  <c r="Q206" i="6"/>
  <c r="P206" i="6"/>
  <c r="O206" i="6"/>
  <c r="N206" i="6"/>
  <c r="M206" i="6"/>
  <c r="L206" i="6"/>
  <c r="K206" i="6"/>
  <c r="J206" i="6"/>
  <c r="I206" i="6"/>
  <c r="H206" i="6"/>
  <c r="G206" i="6"/>
  <c r="F206" i="6"/>
  <c r="E206" i="6"/>
  <c r="D206" i="6"/>
  <c r="BT205" i="6"/>
  <c r="BS205" i="6"/>
  <c r="BR205" i="6"/>
  <c r="BQ205" i="6"/>
  <c r="BP205" i="6"/>
  <c r="BO205" i="6"/>
  <c r="BN205" i="6"/>
  <c r="BM205" i="6"/>
  <c r="BL205" i="6"/>
  <c r="BK205" i="6"/>
  <c r="BJ205" i="6"/>
  <c r="BI205" i="6"/>
  <c r="BH205" i="6"/>
  <c r="BG205" i="6"/>
  <c r="BF205" i="6"/>
  <c r="BE205" i="6"/>
  <c r="BD205" i="6"/>
  <c r="BC205" i="6"/>
  <c r="BB205" i="6"/>
  <c r="BA205" i="6"/>
  <c r="AZ205" i="6"/>
  <c r="AY205" i="6"/>
  <c r="AX205" i="6"/>
  <c r="AW205" i="6"/>
  <c r="AV205" i="6"/>
  <c r="AU205" i="6"/>
  <c r="AT205" i="6"/>
  <c r="AS205" i="6"/>
  <c r="AR205" i="6"/>
  <c r="AQ205" i="6"/>
  <c r="AP205" i="6"/>
  <c r="AO205" i="6"/>
  <c r="AN205" i="6"/>
  <c r="AM205" i="6"/>
  <c r="AL205" i="6"/>
  <c r="AK205" i="6"/>
  <c r="AJ205" i="6"/>
  <c r="AI205" i="6"/>
  <c r="AH205" i="6"/>
  <c r="AG205" i="6"/>
  <c r="AF205" i="6"/>
  <c r="AE205" i="6"/>
  <c r="AD205" i="6"/>
  <c r="AC205" i="6"/>
  <c r="AB205" i="6"/>
  <c r="AA205" i="6"/>
  <c r="Z205" i="6"/>
  <c r="Y205" i="6"/>
  <c r="X205" i="6"/>
  <c r="W205" i="6"/>
  <c r="V205" i="6"/>
  <c r="U205" i="6"/>
  <c r="T205" i="6"/>
  <c r="S205" i="6"/>
  <c r="R205" i="6"/>
  <c r="Q205" i="6"/>
  <c r="P205" i="6"/>
  <c r="O205" i="6"/>
  <c r="N205" i="6"/>
  <c r="M205" i="6"/>
  <c r="L205" i="6"/>
  <c r="K205" i="6"/>
  <c r="J205" i="6"/>
  <c r="I205" i="6"/>
  <c r="H205" i="6"/>
  <c r="G205" i="6"/>
  <c r="F205" i="6"/>
  <c r="E205" i="6"/>
  <c r="D205" i="6"/>
  <c r="BS204" i="6"/>
  <c r="BR204" i="6"/>
  <c r="BQ204" i="6"/>
  <c r="BP204" i="6"/>
  <c r="BO204" i="6"/>
  <c r="BN204" i="6"/>
  <c r="BM204" i="6"/>
  <c r="BL204" i="6"/>
  <c r="BK204" i="6"/>
  <c r="BJ204" i="6"/>
  <c r="BI204" i="6"/>
  <c r="BH204" i="6"/>
  <c r="BG204" i="6"/>
  <c r="BF204" i="6"/>
  <c r="BE204" i="6"/>
  <c r="BD204" i="6"/>
  <c r="BC204" i="6"/>
  <c r="BB204" i="6"/>
  <c r="BA204" i="6"/>
  <c r="AZ204" i="6"/>
  <c r="AY204" i="6"/>
  <c r="AX204" i="6"/>
  <c r="AW204" i="6"/>
  <c r="AV204" i="6"/>
  <c r="AU204" i="6"/>
  <c r="AT204" i="6"/>
  <c r="AS204" i="6"/>
  <c r="AR204" i="6"/>
  <c r="AQ204" i="6"/>
  <c r="AP204" i="6"/>
  <c r="AO204" i="6"/>
  <c r="AN204" i="6"/>
  <c r="AM204" i="6"/>
  <c r="AL204" i="6"/>
  <c r="AK204" i="6"/>
  <c r="AJ204" i="6"/>
  <c r="AI204" i="6"/>
  <c r="AH204" i="6"/>
  <c r="AG204" i="6"/>
  <c r="AF204" i="6"/>
  <c r="AE204" i="6"/>
  <c r="AD204" i="6"/>
  <c r="AC204" i="6"/>
  <c r="AB204" i="6"/>
  <c r="AA204" i="6"/>
  <c r="Z204" i="6"/>
  <c r="Y204" i="6"/>
  <c r="X204" i="6"/>
  <c r="W204" i="6"/>
  <c r="V204" i="6"/>
  <c r="U204" i="6"/>
  <c r="T204" i="6"/>
  <c r="S204" i="6"/>
  <c r="R204" i="6"/>
  <c r="Q204" i="6"/>
  <c r="P204" i="6"/>
  <c r="O204" i="6"/>
  <c r="N204" i="6"/>
  <c r="M204" i="6"/>
  <c r="L204" i="6"/>
  <c r="K204" i="6"/>
  <c r="J204" i="6"/>
  <c r="I204" i="6"/>
  <c r="H204" i="6"/>
  <c r="G204" i="6"/>
  <c r="F204" i="6"/>
  <c r="E204" i="6"/>
  <c r="D204" i="6"/>
  <c r="BR203" i="6"/>
  <c r="BQ203" i="6"/>
  <c r="BP203" i="6"/>
  <c r="BO203" i="6"/>
  <c r="BN203" i="6"/>
  <c r="BM203" i="6"/>
  <c r="BL203" i="6"/>
  <c r="BK203" i="6"/>
  <c r="BJ203" i="6"/>
  <c r="BI203" i="6"/>
  <c r="BH203" i="6"/>
  <c r="BG203" i="6"/>
  <c r="BF203" i="6"/>
  <c r="BE203" i="6"/>
  <c r="BD203" i="6"/>
  <c r="BC203" i="6"/>
  <c r="BB203" i="6"/>
  <c r="BA203" i="6"/>
  <c r="AZ203" i="6"/>
  <c r="AY203" i="6"/>
  <c r="AX203" i="6"/>
  <c r="AW203" i="6"/>
  <c r="AV203" i="6"/>
  <c r="AU203" i="6"/>
  <c r="AT203" i="6"/>
  <c r="AS203" i="6"/>
  <c r="AR203" i="6"/>
  <c r="AQ203" i="6"/>
  <c r="AP203" i="6"/>
  <c r="AO203" i="6"/>
  <c r="AN203" i="6"/>
  <c r="AM203" i="6"/>
  <c r="AL203" i="6"/>
  <c r="AK203" i="6"/>
  <c r="AJ203" i="6"/>
  <c r="AI203" i="6"/>
  <c r="AH203" i="6"/>
  <c r="AG203" i="6"/>
  <c r="AF203" i="6"/>
  <c r="AE203" i="6"/>
  <c r="AD203" i="6"/>
  <c r="AC203" i="6"/>
  <c r="AB203" i="6"/>
  <c r="AA203" i="6"/>
  <c r="Z203" i="6"/>
  <c r="Y203" i="6"/>
  <c r="X203" i="6"/>
  <c r="W203" i="6"/>
  <c r="V203" i="6"/>
  <c r="U203" i="6"/>
  <c r="T203" i="6"/>
  <c r="S203" i="6"/>
  <c r="R203" i="6"/>
  <c r="Q203" i="6"/>
  <c r="P203" i="6"/>
  <c r="O203" i="6"/>
  <c r="N203" i="6"/>
  <c r="M203" i="6"/>
  <c r="L203" i="6"/>
  <c r="K203" i="6"/>
  <c r="J203" i="6"/>
  <c r="I203" i="6"/>
  <c r="H203" i="6"/>
  <c r="G203" i="6"/>
  <c r="F203" i="6"/>
  <c r="E203" i="6"/>
  <c r="D203" i="6"/>
  <c r="BQ202" i="6"/>
  <c r="BP202" i="6"/>
  <c r="BO202" i="6"/>
  <c r="BN202" i="6"/>
  <c r="BM202" i="6"/>
  <c r="BL202" i="6"/>
  <c r="BK202" i="6"/>
  <c r="BJ202" i="6"/>
  <c r="BI202" i="6"/>
  <c r="BH202" i="6"/>
  <c r="BG202" i="6"/>
  <c r="BF202" i="6"/>
  <c r="BE202" i="6"/>
  <c r="BD202" i="6"/>
  <c r="BC202" i="6"/>
  <c r="BB202" i="6"/>
  <c r="BA202" i="6"/>
  <c r="AZ202" i="6"/>
  <c r="AY202" i="6"/>
  <c r="AX202" i="6"/>
  <c r="AW202" i="6"/>
  <c r="AV202" i="6"/>
  <c r="AU202" i="6"/>
  <c r="AT202" i="6"/>
  <c r="AS202" i="6"/>
  <c r="AR202" i="6"/>
  <c r="AQ202" i="6"/>
  <c r="AP202" i="6"/>
  <c r="AO202" i="6"/>
  <c r="AN202" i="6"/>
  <c r="AM202" i="6"/>
  <c r="AL202" i="6"/>
  <c r="AK202" i="6"/>
  <c r="AJ202" i="6"/>
  <c r="AI202" i="6"/>
  <c r="AH202" i="6"/>
  <c r="AG202" i="6"/>
  <c r="AF202" i="6"/>
  <c r="AE202" i="6"/>
  <c r="AD202" i="6"/>
  <c r="AC202" i="6"/>
  <c r="AB202" i="6"/>
  <c r="AA202" i="6"/>
  <c r="Z202" i="6"/>
  <c r="Y202" i="6"/>
  <c r="X202" i="6"/>
  <c r="W202" i="6"/>
  <c r="V202" i="6"/>
  <c r="U202" i="6"/>
  <c r="T202" i="6"/>
  <c r="S202" i="6"/>
  <c r="R202" i="6"/>
  <c r="Q202" i="6"/>
  <c r="P202" i="6"/>
  <c r="O202" i="6"/>
  <c r="N202" i="6"/>
  <c r="M202" i="6"/>
  <c r="L202" i="6"/>
  <c r="K202" i="6"/>
  <c r="J202" i="6"/>
  <c r="I202" i="6"/>
  <c r="H202" i="6"/>
  <c r="G202" i="6"/>
  <c r="F202" i="6"/>
  <c r="E202" i="6"/>
  <c r="D202" i="6"/>
  <c r="BP201" i="6"/>
  <c r="BO201" i="6"/>
  <c r="BN201" i="6"/>
  <c r="BM201" i="6"/>
  <c r="BL201" i="6"/>
  <c r="BK201" i="6"/>
  <c r="BJ201" i="6"/>
  <c r="BI201" i="6"/>
  <c r="BH201" i="6"/>
  <c r="BG201" i="6"/>
  <c r="BF201" i="6"/>
  <c r="BE201" i="6"/>
  <c r="BD201" i="6"/>
  <c r="BC201" i="6"/>
  <c r="BB201" i="6"/>
  <c r="BA201" i="6"/>
  <c r="AZ201" i="6"/>
  <c r="AY201" i="6"/>
  <c r="AX201" i="6"/>
  <c r="AW201" i="6"/>
  <c r="AV201" i="6"/>
  <c r="AU201" i="6"/>
  <c r="AT201" i="6"/>
  <c r="AS201" i="6"/>
  <c r="AR201" i="6"/>
  <c r="AQ201" i="6"/>
  <c r="AP201" i="6"/>
  <c r="AO201" i="6"/>
  <c r="AN201" i="6"/>
  <c r="AM201" i="6"/>
  <c r="AL201" i="6"/>
  <c r="AK201" i="6"/>
  <c r="AJ201" i="6"/>
  <c r="AI201" i="6"/>
  <c r="AH201" i="6"/>
  <c r="AG201" i="6"/>
  <c r="AF201" i="6"/>
  <c r="AE201" i="6"/>
  <c r="AD201" i="6"/>
  <c r="AC201" i="6"/>
  <c r="AB201" i="6"/>
  <c r="AA201" i="6"/>
  <c r="Z201" i="6"/>
  <c r="Y201" i="6"/>
  <c r="X201" i="6"/>
  <c r="W201" i="6"/>
  <c r="V201" i="6"/>
  <c r="U201" i="6"/>
  <c r="T201" i="6"/>
  <c r="S201" i="6"/>
  <c r="R201" i="6"/>
  <c r="Q201" i="6"/>
  <c r="P201" i="6"/>
  <c r="O201" i="6"/>
  <c r="N201" i="6"/>
  <c r="M201" i="6"/>
  <c r="L201" i="6"/>
  <c r="K201" i="6"/>
  <c r="J201" i="6"/>
  <c r="I201" i="6"/>
  <c r="H201" i="6"/>
  <c r="G201" i="6"/>
  <c r="F201" i="6"/>
  <c r="E201" i="6"/>
  <c r="D201" i="6"/>
  <c r="BO200" i="6"/>
  <c r="BN200" i="6"/>
  <c r="BM200" i="6"/>
  <c r="BL200" i="6"/>
  <c r="BK200" i="6"/>
  <c r="BJ200" i="6"/>
  <c r="BI200" i="6"/>
  <c r="BH200" i="6"/>
  <c r="BG200" i="6"/>
  <c r="BF200" i="6"/>
  <c r="BE200" i="6"/>
  <c r="BD200" i="6"/>
  <c r="BC200" i="6"/>
  <c r="BB200" i="6"/>
  <c r="BA200" i="6"/>
  <c r="AZ200" i="6"/>
  <c r="AY200" i="6"/>
  <c r="AX200" i="6"/>
  <c r="AW200" i="6"/>
  <c r="AV200" i="6"/>
  <c r="AU200" i="6"/>
  <c r="AT200" i="6"/>
  <c r="AS200" i="6"/>
  <c r="AR200" i="6"/>
  <c r="AQ200" i="6"/>
  <c r="AP200" i="6"/>
  <c r="AO200" i="6"/>
  <c r="AN200" i="6"/>
  <c r="AM200" i="6"/>
  <c r="AL200" i="6"/>
  <c r="AK200" i="6"/>
  <c r="AJ200" i="6"/>
  <c r="AI200" i="6"/>
  <c r="AH200" i="6"/>
  <c r="AG200" i="6"/>
  <c r="AF200" i="6"/>
  <c r="AE200" i="6"/>
  <c r="AD200" i="6"/>
  <c r="AC200" i="6"/>
  <c r="AB200" i="6"/>
  <c r="AA200" i="6"/>
  <c r="Z200" i="6"/>
  <c r="Y200" i="6"/>
  <c r="X200" i="6"/>
  <c r="W200" i="6"/>
  <c r="V200" i="6"/>
  <c r="U200" i="6"/>
  <c r="T200" i="6"/>
  <c r="S200" i="6"/>
  <c r="R200" i="6"/>
  <c r="Q200" i="6"/>
  <c r="P200" i="6"/>
  <c r="O200" i="6"/>
  <c r="N200" i="6"/>
  <c r="M200" i="6"/>
  <c r="L200" i="6"/>
  <c r="K200" i="6"/>
  <c r="J200" i="6"/>
  <c r="I200" i="6"/>
  <c r="H200" i="6"/>
  <c r="G200" i="6"/>
  <c r="F200" i="6"/>
  <c r="E200" i="6"/>
  <c r="D200" i="6"/>
  <c r="BN199" i="6"/>
  <c r="BM199" i="6"/>
  <c r="BL199" i="6"/>
  <c r="BK199" i="6"/>
  <c r="BJ199" i="6"/>
  <c r="BI199" i="6"/>
  <c r="BH199" i="6"/>
  <c r="BG199" i="6"/>
  <c r="BF199" i="6"/>
  <c r="BE199" i="6"/>
  <c r="BD199" i="6"/>
  <c r="BC199" i="6"/>
  <c r="BB199" i="6"/>
  <c r="BA199" i="6"/>
  <c r="AZ199" i="6"/>
  <c r="AY199" i="6"/>
  <c r="AX199" i="6"/>
  <c r="AW199" i="6"/>
  <c r="AV199" i="6"/>
  <c r="AU199" i="6"/>
  <c r="AT199" i="6"/>
  <c r="AS199" i="6"/>
  <c r="AR199" i="6"/>
  <c r="AQ199" i="6"/>
  <c r="AP199" i="6"/>
  <c r="AO199" i="6"/>
  <c r="AN199" i="6"/>
  <c r="AM199" i="6"/>
  <c r="AL199" i="6"/>
  <c r="AK199" i="6"/>
  <c r="AJ199" i="6"/>
  <c r="AI199" i="6"/>
  <c r="AH199" i="6"/>
  <c r="AG199" i="6"/>
  <c r="AF199" i="6"/>
  <c r="AE199" i="6"/>
  <c r="AD199" i="6"/>
  <c r="AC199" i="6"/>
  <c r="AB199" i="6"/>
  <c r="AA199" i="6"/>
  <c r="Z199" i="6"/>
  <c r="Y199" i="6"/>
  <c r="X199" i="6"/>
  <c r="W199" i="6"/>
  <c r="V199" i="6"/>
  <c r="U199" i="6"/>
  <c r="T199" i="6"/>
  <c r="S199" i="6"/>
  <c r="R199" i="6"/>
  <c r="Q199" i="6"/>
  <c r="P199" i="6"/>
  <c r="O199" i="6"/>
  <c r="N199" i="6"/>
  <c r="M199" i="6"/>
  <c r="L199" i="6"/>
  <c r="K199" i="6"/>
  <c r="J199" i="6"/>
  <c r="I199" i="6"/>
  <c r="H199" i="6"/>
  <c r="G199" i="6"/>
  <c r="F199" i="6"/>
  <c r="E199" i="6"/>
  <c r="D199" i="6"/>
  <c r="BM198" i="6"/>
  <c r="BL198" i="6"/>
  <c r="BK198" i="6"/>
  <c r="BJ198" i="6"/>
  <c r="BI198" i="6"/>
  <c r="BH198" i="6"/>
  <c r="BG198" i="6"/>
  <c r="BF198" i="6"/>
  <c r="BE198" i="6"/>
  <c r="BD198" i="6"/>
  <c r="BC198" i="6"/>
  <c r="BB198" i="6"/>
  <c r="BA198" i="6"/>
  <c r="AZ198" i="6"/>
  <c r="AY198" i="6"/>
  <c r="AX198" i="6"/>
  <c r="AW198" i="6"/>
  <c r="AV198" i="6"/>
  <c r="AU198" i="6"/>
  <c r="AT198" i="6"/>
  <c r="AS198" i="6"/>
  <c r="AR198" i="6"/>
  <c r="AQ198" i="6"/>
  <c r="AP198" i="6"/>
  <c r="AO198" i="6"/>
  <c r="AN198" i="6"/>
  <c r="AM198" i="6"/>
  <c r="AL198" i="6"/>
  <c r="AK198" i="6"/>
  <c r="AJ198" i="6"/>
  <c r="AI198" i="6"/>
  <c r="AH198" i="6"/>
  <c r="AG198" i="6"/>
  <c r="AF198" i="6"/>
  <c r="AE198" i="6"/>
  <c r="AD198" i="6"/>
  <c r="AC198" i="6"/>
  <c r="AB198" i="6"/>
  <c r="AA198" i="6"/>
  <c r="Z198" i="6"/>
  <c r="Y198" i="6"/>
  <c r="X198" i="6"/>
  <c r="W198" i="6"/>
  <c r="V198" i="6"/>
  <c r="U198" i="6"/>
  <c r="T198" i="6"/>
  <c r="S198" i="6"/>
  <c r="R198" i="6"/>
  <c r="Q198" i="6"/>
  <c r="P198" i="6"/>
  <c r="O198" i="6"/>
  <c r="N198" i="6"/>
  <c r="M198" i="6"/>
  <c r="L198" i="6"/>
  <c r="K198" i="6"/>
  <c r="J198" i="6"/>
  <c r="I198" i="6"/>
  <c r="H198" i="6"/>
  <c r="G198" i="6"/>
  <c r="F198" i="6"/>
  <c r="E198" i="6"/>
  <c r="D198" i="6"/>
  <c r="BL197" i="6"/>
  <c r="BK197" i="6"/>
  <c r="BJ197" i="6"/>
  <c r="BI197" i="6"/>
  <c r="BH197" i="6"/>
  <c r="BG197" i="6"/>
  <c r="BF197" i="6"/>
  <c r="BE197" i="6"/>
  <c r="BD197" i="6"/>
  <c r="BC197" i="6"/>
  <c r="BB197" i="6"/>
  <c r="BA197" i="6"/>
  <c r="AZ197" i="6"/>
  <c r="AY197" i="6"/>
  <c r="AX197" i="6"/>
  <c r="AW197" i="6"/>
  <c r="AV197" i="6"/>
  <c r="AU197" i="6"/>
  <c r="AT197" i="6"/>
  <c r="AS197" i="6"/>
  <c r="AR197" i="6"/>
  <c r="AQ197" i="6"/>
  <c r="AP197" i="6"/>
  <c r="AO197" i="6"/>
  <c r="AN197" i="6"/>
  <c r="AM197" i="6"/>
  <c r="AL197" i="6"/>
  <c r="AK197" i="6"/>
  <c r="AJ197" i="6"/>
  <c r="AI197" i="6"/>
  <c r="AH197" i="6"/>
  <c r="AG197" i="6"/>
  <c r="AF197" i="6"/>
  <c r="AE197" i="6"/>
  <c r="AD197" i="6"/>
  <c r="AC197" i="6"/>
  <c r="AB197" i="6"/>
  <c r="AA197" i="6"/>
  <c r="Z197" i="6"/>
  <c r="Y197" i="6"/>
  <c r="X197" i="6"/>
  <c r="W197" i="6"/>
  <c r="V197" i="6"/>
  <c r="U197" i="6"/>
  <c r="T197" i="6"/>
  <c r="S197" i="6"/>
  <c r="R197" i="6"/>
  <c r="Q197" i="6"/>
  <c r="P197" i="6"/>
  <c r="O197" i="6"/>
  <c r="N197" i="6"/>
  <c r="M197" i="6"/>
  <c r="L197" i="6"/>
  <c r="K197" i="6"/>
  <c r="J197" i="6"/>
  <c r="I197" i="6"/>
  <c r="H197" i="6"/>
  <c r="G197" i="6"/>
  <c r="F197" i="6"/>
  <c r="E197" i="6"/>
  <c r="D197" i="6"/>
  <c r="BK196" i="6"/>
  <c r="BJ196" i="6"/>
  <c r="BI196" i="6"/>
  <c r="BH196" i="6"/>
  <c r="BG196" i="6"/>
  <c r="BF196" i="6"/>
  <c r="BE196" i="6"/>
  <c r="BD196" i="6"/>
  <c r="BC196" i="6"/>
  <c r="BB196" i="6"/>
  <c r="BA196" i="6"/>
  <c r="AZ196" i="6"/>
  <c r="AY196" i="6"/>
  <c r="AX196" i="6"/>
  <c r="AW196" i="6"/>
  <c r="AV196" i="6"/>
  <c r="AU196" i="6"/>
  <c r="AT196" i="6"/>
  <c r="AS196" i="6"/>
  <c r="AR196" i="6"/>
  <c r="AQ196" i="6"/>
  <c r="AP196" i="6"/>
  <c r="AO196" i="6"/>
  <c r="AN196" i="6"/>
  <c r="AM196" i="6"/>
  <c r="AL196" i="6"/>
  <c r="AK196" i="6"/>
  <c r="AJ196" i="6"/>
  <c r="AI196" i="6"/>
  <c r="AH196" i="6"/>
  <c r="AG196" i="6"/>
  <c r="AF196" i="6"/>
  <c r="AE196" i="6"/>
  <c r="AD196" i="6"/>
  <c r="AC196" i="6"/>
  <c r="AB196" i="6"/>
  <c r="AA196" i="6"/>
  <c r="Z196" i="6"/>
  <c r="Y196" i="6"/>
  <c r="X196" i="6"/>
  <c r="W196" i="6"/>
  <c r="V196" i="6"/>
  <c r="U196" i="6"/>
  <c r="T196" i="6"/>
  <c r="S196" i="6"/>
  <c r="R196" i="6"/>
  <c r="Q196" i="6"/>
  <c r="P196" i="6"/>
  <c r="O196" i="6"/>
  <c r="N196" i="6"/>
  <c r="M196" i="6"/>
  <c r="L196" i="6"/>
  <c r="K196" i="6"/>
  <c r="J196" i="6"/>
  <c r="I196" i="6"/>
  <c r="H196" i="6"/>
  <c r="G196" i="6"/>
  <c r="F196" i="6"/>
  <c r="E196" i="6"/>
  <c r="D196" i="6"/>
  <c r="BJ195" i="6"/>
  <c r="BI195" i="6"/>
  <c r="BH195" i="6"/>
  <c r="BG195" i="6"/>
  <c r="BF195" i="6"/>
  <c r="BE195" i="6"/>
  <c r="BD195" i="6"/>
  <c r="BC195" i="6"/>
  <c r="BB195" i="6"/>
  <c r="BA195" i="6"/>
  <c r="AZ195" i="6"/>
  <c r="AY195" i="6"/>
  <c r="AX195" i="6"/>
  <c r="AW195" i="6"/>
  <c r="AV195" i="6"/>
  <c r="AU195" i="6"/>
  <c r="AT195" i="6"/>
  <c r="AS195" i="6"/>
  <c r="AR195" i="6"/>
  <c r="AQ195" i="6"/>
  <c r="AP195" i="6"/>
  <c r="AO195" i="6"/>
  <c r="AN195" i="6"/>
  <c r="AM195" i="6"/>
  <c r="AL195" i="6"/>
  <c r="AK195" i="6"/>
  <c r="AJ195" i="6"/>
  <c r="AI195" i="6"/>
  <c r="AH195" i="6"/>
  <c r="AG195" i="6"/>
  <c r="AF195" i="6"/>
  <c r="AE195" i="6"/>
  <c r="AD195" i="6"/>
  <c r="AC195" i="6"/>
  <c r="AB195" i="6"/>
  <c r="AA195" i="6"/>
  <c r="Z195" i="6"/>
  <c r="Y195" i="6"/>
  <c r="X195" i="6"/>
  <c r="W195" i="6"/>
  <c r="V195" i="6"/>
  <c r="U195" i="6"/>
  <c r="T195" i="6"/>
  <c r="S195" i="6"/>
  <c r="R195" i="6"/>
  <c r="Q195" i="6"/>
  <c r="P195" i="6"/>
  <c r="O195" i="6"/>
  <c r="N195" i="6"/>
  <c r="M195" i="6"/>
  <c r="L195" i="6"/>
  <c r="K195" i="6"/>
  <c r="J195" i="6"/>
  <c r="I195" i="6"/>
  <c r="H195" i="6"/>
  <c r="G195" i="6"/>
  <c r="F195" i="6"/>
  <c r="E195" i="6"/>
  <c r="D195" i="6"/>
  <c r="BI194" i="6"/>
  <c r="BH194" i="6"/>
  <c r="BG194" i="6"/>
  <c r="BF194" i="6"/>
  <c r="BE194" i="6"/>
  <c r="BD194" i="6"/>
  <c r="BC194" i="6"/>
  <c r="BB194" i="6"/>
  <c r="BA194" i="6"/>
  <c r="AZ194" i="6"/>
  <c r="AY194" i="6"/>
  <c r="AX194" i="6"/>
  <c r="AW194" i="6"/>
  <c r="AV194" i="6"/>
  <c r="AU194" i="6"/>
  <c r="AT194" i="6"/>
  <c r="AS194" i="6"/>
  <c r="AR194" i="6"/>
  <c r="AQ194" i="6"/>
  <c r="AP194" i="6"/>
  <c r="AO194" i="6"/>
  <c r="AN194" i="6"/>
  <c r="AM194" i="6"/>
  <c r="AL194" i="6"/>
  <c r="AK194" i="6"/>
  <c r="AJ194" i="6"/>
  <c r="AI194" i="6"/>
  <c r="AH194" i="6"/>
  <c r="AG194" i="6"/>
  <c r="AF194" i="6"/>
  <c r="AE194" i="6"/>
  <c r="AD194" i="6"/>
  <c r="AC194" i="6"/>
  <c r="AB194" i="6"/>
  <c r="AA194" i="6"/>
  <c r="Z194" i="6"/>
  <c r="Y194" i="6"/>
  <c r="X194" i="6"/>
  <c r="W194" i="6"/>
  <c r="V194" i="6"/>
  <c r="U194" i="6"/>
  <c r="T194" i="6"/>
  <c r="S194" i="6"/>
  <c r="R194" i="6"/>
  <c r="Q194" i="6"/>
  <c r="P194" i="6"/>
  <c r="O194" i="6"/>
  <c r="N194" i="6"/>
  <c r="M194" i="6"/>
  <c r="L194" i="6"/>
  <c r="K194" i="6"/>
  <c r="J194" i="6"/>
  <c r="I194" i="6"/>
  <c r="H194" i="6"/>
  <c r="G194" i="6"/>
  <c r="F194" i="6"/>
  <c r="E194" i="6"/>
  <c r="D194" i="6"/>
  <c r="BH193" i="6"/>
  <c r="BG193" i="6"/>
  <c r="BF193" i="6"/>
  <c r="BE193" i="6"/>
  <c r="BD193" i="6"/>
  <c r="BC193" i="6"/>
  <c r="BB193" i="6"/>
  <c r="BA193" i="6"/>
  <c r="AZ193" i="6"/>
  <c r="AY193" i="6"/>
  <c r="AX193" i="6"/>
  <c r="AW193" i="6"/>
  <c r="AV193" i="6"/>
  <c r="AU193" i="6"/>
  <c r="AT193" i="6"/>
  <c r="AS193" i="6"/>
  <c r="AR193" i="6"/>
  <c r="AQ193" i="6"/>
  <c r="AP193" i="6"/>
  <c r="AO193" i="6"/>
  <c r="AN193" i="6"/>
  <c r="AM193" i="6"/>
  <c r="AL193" i="6"/>
  <c r="AK193" i="6"/>
  <c r="AJ193" i="6"/>
  <c r="AI193" i="6"/>
  <c r="AH193" i="6"/>
  <c r="AG193" i="6"/>
  <c r="AF193" i="6"/>
  <c r="AE193" i="6"/>
  <c r="AD193" i="6"/>
  <c r="AC193" i="6"/>
  <c r="AB193" i="6"/>
  <c r="AA193" i="6"/>
  <c r="Z193" i="6"/>
  <c r="Y193" i="6"/>
  <c r="X193" i="6"/>
  <c r="W193" i="6"/>
  <c r="V193" i="6"/>
  <c r="U193" i="6"/>
  <c r="T193" i="6"/>
  <c r="S193" i="6"/>
  <c r="R193" i="6"/>
  <c r="Q193" i="6"/>
  <c r="P193" i="6"/>
  <c r="O193" i="6"/>
  <c r="N193" i="6"/>
  <c r="M193" i="6"/>
  <c r="L193" i="6"/>
  <c r="K193" i="6"/>
  <c r="J193" i="6"/>
  <c r="I193" i="6"/>
  <c r="H193" i="6"/>
  <c r="G193" i="6"/>
  <c r="F193" i="6"/>
  <c r="E193" i="6"/>
  <c r="D193" i="6"/>
  <c r="BG192" i="6"/>
  <c r="BF192" i="6"/>
  <c r="BE192" i="6"/>
  <c r="BD192" i="6"/>
  <c r="BC192" i="6"/>
  <c r="BB192" i="6"/>
  <c r="BA192" i="6"/>
  <c r="AZ192" i="6"/>
  <c r="AY192" i="6"/>
  <c r="AX192" i="6"/>
  <c r="AW192" i="6"/>
  <c r="AV192" i="6"/>
  <c r="AU192" i="6"/>
  <c r="AT192" i="6"/>
  <c r="AS192" i="6"/>
  <c r="AR192" i="6"/>
  <c r="AQ192" i="6"/>
  <c r="AP192" i="6"/>
  <c r="AO192" i="6"/>
  <c r="AN192" i="6"/>
  <c r="AM192" i="6"/>
  <c r="AL192" i="6"/>
  <c r="AK192" i="6"/>
  <c r="AJ192" i="6"/>
  <c r="AI192" i="6"/>
  <c r="AH192" i="6"/>
  <c r="AG192" i="6"/>
  <c r="AF192" i="6"/>
  <c r="AE192" i="6"/>
  <c r="AD192" i="6"/>
  <c r="AC192" i="6"/>
  <c r="AB192" i="6"/>
  <c r="AA192" i="6"/>
  <c r="Z192" i="6"/>
  <c r="Y192" i="6"/>
  <c r="X192" i="6"/>
  <c r="W192" i="6"/>
  <c r="V192" i="6"/>
  <c r="U192" i="6"/>
  <c r="T192" i="6"/>
  <c r="S192" i="6"/>
  <c r="R192" i="6"/>
  <c r="Q192" i="6"/>
  <c r="P192" i="6"/>
  <c r="O192" i="6"/>
  <c r="N192" i="6"/>
  <c r="M192" i="6"/>
  <c r="L192" i="6"/>
  <c r="K192" i="6"/>
  <c r="J192" i="6"/>
  <c r="I192" i="6"/>
  <c r="H192" i="6"/>
  <c r="G192" i="6"/>
  <c r="F192" i="6"/>
  <c r="E192" i="6"/>
  <c r="D192" i="6"/>
  <c r="BF191" i="6"/>
  <c r="BE191" i="6"/>
  <c r="BD191" i="6"/>
  <c r="BC191" i="6"/>
  <c r="BB191" i="6"/>
  <c r="BA191" i="6"/>
  <c r="AZ191" i="6"/>
  <c r="AY191" i="6"/>
  <c r="AX191" i="6"/>
  <c r="AW191" i="6"/>
  <c r="AV191" i="6"/>
  <c r="AU191" i="6"/>
  <c r="AT191" i="6"/>
  <c r="AS191" i="6"/>
  <c r="AR191" i="6"/>
  <c r="AQ191" i="6"/>
  <c r="AP191" i="6"/>
  <c r="AO191" i="6"/>
  <c r="AN191" i="6"/>
  <c r="AM191" i="6"/>
  <c r="AL191" i="6"/>
  <c r="AK191" i="6"/>
  <c r="AJ191" i="6"/>
  <c r="AI191" i="6"/>
  <c r="AH191" i="6"/>
  <c r="AG191" i="6"/>
  <c r="AF191" i="6"/>
  <c r="AE191" i="6"/>
  <c r="AD191" i="6"/>
  <c r="AC191" i="6"/>
  <c r="AB191" i="6"/>
  <c r="AA191" i="6"/>
  <c r="Z191" i="6"/>
  <c r="Y191" i="6"/>
  <c r="X191" i="6"/>
  <c r="W191" i="6"/>
  <c r="V191" i="6"/>
  <c r="U191" i="6"/>
  <c r="T191" i="6"/>
  <c r="S191" i="6"/>
  <c r="R191" i="6"/>
  <c r="Q191" i="6"/>
  <c r="P191" i="6"/>
  <c r="O191" i="6"/>
  <c r="N191" i="6"/>
  <c r="M191" i="6"/>
  <c r="L191" i="6"/>
  <c r="K191" i="6"/>
  <c r="J191" i="6"/>
  <c r="I191" i="6"/>
  <c r="H191" i="6"/>
  <c r="G191" i="6"/>
  <c r="F191" i="6"/>
  <c r="E191" i="6"/>
  <c r="D191" i="6"/>
  <c r="BE190" i="6"/>
  <c r="BD190" i="6"/>
  <c r="BC190" i="6"/>
  <c r="BB190" i="6"/>
  <c r="BA190" i="6"/>
  <c r="AZ190" i="6"/>
  <c r="AY190" i="6"/>
  <c r="AX190" i="6"/>
  <c r="AW190" i="6"/>
  <c r="AV190" i="6"/>
  <c r="AU190" i="6"/>
  <c r="AT190" i="6"/>
  <c r="AS190" i="6"/>
  <c r="AR190" i="6"/>
  <c r="AQ190" i="6"/>
  <c r="AP190" i="6"/>
  <c r="AO190" i="6"/>
  <c r="AN190" i="6"/>
  <c r="AM190" i="6"/>
  <c r="AL190" i="6"/>
  <c r="AK190" i="6"/>
  <c r="AJ190" i="6"/>
  <c r="AI190" i="6"/>
  <c r="AH190" i="6"/>
  <c r="AG190" i="6"/>
  <c r="AF190" i="6"/>
  <c r="AE190" i="6"/>
  <c r="AD190" i="6"/>
  <c r="AC190" i="6"/>
  <c r="AB190" i="6"/>
  <c r="AA190" i="6"/>
  <c r="Z190" i="6"/>
  <c r="Y190" i="6"/>
  <c r="X190" i="6"/>
  <c r="W190" i="6"/>
  <c r="V190" i="6"/>
  <c r="U190" i="6"/>
  <c r="T190" i="6"/>
  <c r="S190" i="6"/>
  <c r="R190" i="6"/>
  <c r="Q190" i="6"/>
  <c r="P190" i="6"/>
  <c r="O190" i="6"/>
  <c r="N190" i="6"/>
  <c r="M190" i="6"/>
  <c r="L190" i="6"/>
  <c r="K190" i="6"/>
  <c r="J190" i="6"/>
  <c r="I190" i="6"/>
  <c r="H190" i="6"/>
  <c r="G190" i="6"/>
  <c r="F190" i="6"/>
  <c r="E190" i="6"/>
  <c r="D190" i="6"/>
  <c r="BD189" i="6"/>
  <c r="BC189" i="6"/>
  <c r="BB189" i="6"/>
  <c r="BA189" i="6"/>
  <c r="AZ189" i="6"/>
  <c r="AY189" i="6"/>
  <c r="AX189" i="6"/>
  <c r="AW189" i="6"/>
  <c r="AV189" i="6"/>
  <c r="AU189" i="6"/>
  <c r="AT189" i="6"/>
  <c r="AS189" i="6"/>
  <c r="AR189" i="6"/>
  <c r="AQ189" i="6"/>
  <c r="AP189" i="6"/>
  <c r="AO189" i="6"/>
  <c r="AN189" i="6"/>
  <c r="AM189" i="6"/>
  <c r="AL189" i="6"/>
  <c r="AK189" i="6"/>
  <c r="AJ189" i="6"/>
  <c r="AI189" i="6"/>
  <c r="AH189" i="6"/>
  <c r="AG189" i="6"/>
  <c r="AF189" i="6"/>
  <c r="AE189" i="6"/>
  <c r="AD189" i="6"/>
  <c r="AC189" i="6"/>
  <c r="AB189" i="6"/>
  <c r="AA189" i="6"/>
  <c r="Z189" i="6"/>
  <c r="Y189" i="6"/>
  <c r="X189" i="6"/>
  <c r="W189" i="6"/>
  <c r="V189" i="6"/>
  <c r="U189" i="6"/>
  <c r="T189" i="6"/>
  <c r="S189" i="6"/>
  <c r="R189" i="6"/>
  <c r="Q189" i="6"/>
  <c r="P189" i="6"/>
  <c r="O189" i="6"/>
  <c r="N189" i="6"/>
  <c r="M189" i="6"/>
  <c r="L189" i="6"/>
  <c r="K189" i="6"/>
  <c r="J189" i="6"/>
  <c r="I189" i="6"/>
  <c r="H189" i="6"/>
  <c r="G189" i="6"/>
  <c r="F189" i="6"/>
  <c r="E189" i="6"/>
  <c r="D189" i="6"/>
  <c r="BC188" i="6"/>
  <c r="BB188" i="6"/>
  <c r="BA188" i="6"/>
  <c r="AZ188" i="6"/>
  <c r="AY188" i="6"/>
  <c r="AX188" i="6"/>
  <c r="AW188" i="6"/>
  <c r="AV188" i="6"/>
  <c r="AU188" i="6"/>
  <c r="AT188" i="6"/>
  <c r="AS188" i="6"/>
  <c r="AR188" i="6"/>
  <c r="AQ188" i="6"/>
  <c r="AP188" i="6"/>
  <c r="AO188" i="6"/>
  <c r="AN188" i="6"/>
  <c r="AM188" i="6"/>
  <c r="AL188" i="6"/>
  <c r="AK188" i="6"/>
  <c r="AJ188" i="6"/>
  <c r="AI188" i="6"/>
  <c r="AH188" i="6"/>
  <c r="AG188" i="6"/>
  <c r="AF188" i="6"/>
  <c r="AE188" i="6"/>
  <c r="AD188" i="6"/>
  <c r="AC188" i="6"/>
  <c r="AB188" i="6"/>
  <c r="AA188" i="6"/>
  <c r="Z188" i="6"/>
  <c r="Y188" i="6"/>
  <c r="X188" i="6"/>
  <c r="W188" i="6"/>
  <c r="V188" i="6"/>
  <c r="U188" i="6"/>
  <c r="T188" i="6"/>
  <c r="S188" i="6"/>
  <c r="R188" i="6"/>
  <c r="Q188" i="6"/>
  <c r="P188" i="6"/>
  <c r="O188" i="6"/>
  <c r="N188" i="6"/>
  <c r="M188" i="6"/>
  <c r="L188" i="6"/>
  <c r="K188" i="6"/>
  <c r="J188" i="6"/>
  <c r="I188" i="6"/>
  <c r="H188" i="6"/>
  <c r="G188" i="6"/>
  <c r="F188" i="6"/>
  <c r="E188" i="6"/>
  <c r="D188" i="6"/>
  <c r="BB187" i="6"/>
  <c r="BA187" i="6"/>
  <c r="AZ187" i="6"/>
  <c r="AY187" i="6"/>
  <c r="AX187" i="6"/>
  <c r="AW187" i="6"/>
  <c r="AV187" i="6"/>
  <c r="AU187" i="6"/>
  <c r="AT187" i="6"/>
  <c r="AS187" i="6"/>
  <c r="AR187" i="6"/>
  <c r="AQ187" i="6"/>
  <c r="AP187" i="6"/>
  <c r="AO187" i="6"/>
  <c r="AN187" i="6"/>
  <c r="AM187" i="6"/>
  <c r="AL187" i="6"/>
  <c r="AK187" i="6"/>
  <c r="AJ187" i="6"/>
  <c r="AI187" i="6"/>
  <c r="AH187" i="6"/>
  <c r="AG187" i="6"/>
  <c r="AF187" i="6"/>
  <c r="AE187" i="6"/>
  <c r="AD187" i="6"/>
  <c r="AC187" i="6"/>
  <c r="AB187" i="6"/>
  <c r="AA187" i="6"/>
  <c r="Z187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H187" i="6"/>
  <c r="G187" i="6"/>
  <c r="F187" i="6"/>
  <c r="E187" i="6"/>
  <c r="D187" i="6"/>
  <c r="BA186" i="6"/>
  <c r="AZ186" i="6"/>
  <c r="AY186" i="6"/>
  <c r="AX186" i="6"/>
  <c r="AW186" i="6"/>
  <c r="AV186" i="6"/>
  <c r="AU186" i="6"/>
  <c r="AT186" i="6"/>
  <c r="AS186" i="6"/>
  <c r="AR186" i="6"/>
  <c r="AQ186" i="6"/>
  <c r="AP186" i="6"/>
  <c r="AO186" i="6"/>
  <c r="AN186" i="6"/>
  <c r="AM186" i="6"/>
  <c r="AL186" i="6"/>
  <c r="AK186" i="6"/>
  <c r="AJ186" i="6"/>
  <c r="AI186" i="6"/>
  <c r="AH186" i="6"/>
  <c r="AG186" i="6"/>
  <c r="AF186" i="6"/>
  <c r="AE186" i="6"/>
  <c r="AD186" i="6"/>
  <c r="AC186" i="6"/>
  <c r="AB186" i="6"/>
  <c r="AA186" i="6"/>
  <c r="Z186" i="6"/>
  <c r="Y186" i="6"/>
  <c r="X186" i="6"/>
  <c r="W186" i="6"/>
  <c r="V186" i="6"/>
  <c r="U186" i="6"/>
  <c r="T186" i="6"/>
  <c r="S186" i="6"/>
  <c r="R186" i="6"/>
  <c r="Q186" i="6"/>
  <c r="P186" i="6"/>
  <c r="O186" i="6"/>
  <c r="N186" i="6"/>
  <c r="M186" i="6"/>
  <c r="L186" i="6"/>
  <c r="K186" i="6"/>
  <c r="J186" i="6"/>
  <c r="I186" i="6"/>
  <c r="H186" i="6"/>
  <c r="G186" i="6"/>
  <c r="F186" i="6"/>
  <c r="E186" i="6"/>
  <c r="D186" i="6"/>
  <c r="AZ185" i="6"/>
  <c r="AY185" i="6"/>
  <c r="AX185" i="6"/>
  <c r="AW185" i="6"/>
  <c r="AV185" i="6"/>
  <c r="AU185" i="6"/>
  <c r="AT185" i="6"/>
  <c r="AS185" i="6"/>
  <c r="AR185" i="6"/>
  <c r="AQ185" i="6"/>
  <c r="AP185" i="6"/>
  <c r="AO185" i="6"/>
  <c r="AN185" i="6"/>
  <c r="AM185" i="6"/>
  <c r="AL185" i="6"/>
  <c r="AK185" i="6"/>
  <c r="AJ185" i="6"/>
  <c r="AI185" i="6"/>
  <c r="AH185" i="6"/>
  <c r="AG185" i="6"/>
  <c r="AF185" i="6"/>
  <c r="AE185" i="6"/>
  <c r="AD185" i="6"/>
  <c r="AC185" i="6"/>
  <c r="AB185" i="6"/>
  <c r="AA185" i="6"/>
  <c r="Z185" i="6"/>
  <c r="Y185" i="6"/>
  <c r="X185" i="6"/>
  <c r="W185" i="6"/>
  <c r="V185" i="6"/>
  <c r="U185" i="6"/>
  <c r="T185" i="6"/>
  <c r="S185" i="6"/>
  <c r="R185" i="6"/>
  <c r="Q185" i="6"/>
  <c r="P185" i="6"/>
  <c r="O185" i="6"/>
  <c r="N185" i="6"/>
  <c r="M185" i="6"/>
  <c r="L185" i="6"/>
  <c r="K185" i="6"/>
  <c r="J185" i="6"/>
  <c r="I185" i="6"/>
  <c r="H185" i="6"/>
  <c r="G185" i="6"/>
  <c r="F185" i="6"/>
  <c r="E185" i="6"/>
  <c r="D185" i="6"/>
  <c r="AY184" i="6"/>
  <c r="AX184" i="6"/>
  <c r="AW184" i="6"/>
  <c r="AV184" i="6"/>
  <c r="AU184" i="6"/>
  <c r="AT184" i="6"/>
  <c r="AS184" i="6"/>
  <c r="AR184" i="6"/>
  <c r="AQ184" i="6"/>
  <c r="AP184" i="6"/>
  <c r="AO184" i="6"/>
  <c r="AN184" i="6"/>
  <c r="AM184" i="6"/>
  <c r="AL184" i="6"/>
  <c r="AK184" i="6"/>
  <c r="AJ184" i="6"/>
  <c r="AI184" i="6"/>
  <c r="AH184" i="6"/>
  <c r="AG184" i="6"/>
  <c r="AF184" i="6"/>
  <c r="AE184" i="6"/>
  <c r="AD184" i="6"/>
  <c r="AC184" i="6"/>
  <c r="AB184" i="6"/>
  <c r="AA184" i="6"/>
  <c r="Z184" i="6"/>
  <c r="Y184" i="6"/>
  <c r="X184" i="6"/>
  <c r="W184" i="6"/>
  <c r="V184" i="6"/>
  <c r="U184" i="6"/>
  <c r="T184" i="6"/>
  <c r="S184" i="6"/>
  <c r="R184" i="6"/>
  <c r="Q184" i="6"/>
  <c r="P184" i="6"/>
  <c r="O184" i="6"/>
  <c r="N184" i="6"/>
  <c r="M184" i="6"/>
  <c r="L184" i="6"/>
  <c r="K184" i="6"/>
  <c r="J184" i="6"/>
  <c r="I184" i="6"/>
  <c r="H184" i="6"/>
  <c r="G184" i="6"/>
  <c r="F184" i="6"/>
  <c r="E184" i="6"/>
  <c r="D184" i="6"/>
  <c r="AX183" i="6"/>
  <c r="AW183" i="6"/>
  <c r="AV183" i="6"/>
  <c r="AU183" i="6"/>
  <c r="AT183" i="6"/>
  <c r="AS183" i="6"/>
  <c r="AR183" i="6"/>
  <c r="AQ183" i="6"/>
  <c r="AP183" i="6"/>
  <c r="AO183" i="6"/>
  <c r="AN183" i="6"/>
  <c r="AM183" i="6"/>
  <c r="AL183" i="6"/>
  <c r="AK183" i="6"/>
  <c r="AJ183" i="6"/>
  <c r="AI183" i="6"/>
  <c r="AH183" i="6"/>
  <c r="AG183" i="6"/>
  <c r="AF183" i="6"/>
  <c r="AE183" i="6"/>
  <c r="AD183" i="6"/>
  <c r="AC183" i="6"/>
  <c r="AB183" i="6"/>
  <c r="AA183" i="6"/>
  <c r="Z183" i="6"/>
  <c r="Y183" i="6"/>
  <c r="X183" i="6"/>
  <c r="W183" i="6"/>
  <c r="V183" i="6"/>
  <c r="U183" i="6"/>
  <c r="T183" i="6"/>
  <c r="S183" i="6"/>
  <c r="R183" i="6"/>
  <c r="Q183" i="6"/>
  <c r="P183" i="6"/>
  <c r="O183" i="6"/>
  <c r="N183" i="6"/>
  <c r="M183" i="6"/>
  <c r="L183" i="6"/>
  <c r="K183" i="6"/>
  <c r="J183" i="6"/>
  <c r="I183" i="6"/>
  <c r="H183" i="6"/>
  <c r="G183" i="6"/>
  <c r="F183" i="6"/>
  <c r="E183" i="6"/>
  <c r="D183" i="6"/>
  <c r="AW182" i="6"/>
  <c r="AV182" i="6"/>
  <c r="AU182" i="6"/>
  <c r="AT182" i="6"/>
  <c r="AS182" i="6"/>
  <c r="AR182" i="6"/>
  <c r="AQ182" i="6"/>
  <c r="AP182" i="6"/>
  <c r="AO182" i="6"/>
  <c r="AN182" i="6"/>
  <c r="AM182" i="6"/>
  <c r="AL182" i="6"/>
  <c r="AK182" i="6"/>
  <c r="AJ182" i="6"/>
  <c r="AI182" i="6"/>
  <c r="AH182" i="6"/>
  <c r="AG182" i="6"/>
  <c r="AF182" i="6"/>
  <c r="AE182" i="6"/>
  <c r="AD182" i="6"/>
  <c r="AC182" i="6"/>
  <c r="AB182" i="6"/>
  <c r="AA182" i="6"/>
  <c r="Z182" i="6"/>
  <c r="Y182" i="6"/>
  <c r="X182" i="6"/>
  <c r="W182" i="6"/>
  <c r="V182" i="6"/>
  <c r="U182" i="6"/>
  <c r="T182" i="6"/>
  <c r="S182" i="6"/>
  <c r="R182" i="6"/>
  <c r="Q182" i="6"/>
  <c r="P182" i="6"/>
  <c r="O182" i="6"/>
  <c r="N182" i="6"/>
  <c r="M182" i="6"/>
  <c r="L182" i="6"/>
  <c r="K182" i="6"/>
  <c r="J182" i="6"/>
  <c r="I182" i="6"/>
  <c r="H182" i="6"/>
  <c r="G182" i="6"/>
  <c r="F182" i="6"/>
  <c r="E182" i="6"/>
  <c r="D182" i="6"/>
  <c r="AV181" i="6"/>
  <c r="AU181" i="6"/>
  <c r="AT181" i="6"/>
  <c r="AS181" i="6"/>
  <c r="AR181" i="6"/>
  <c r="AQ181" i="6"/>
  <c r="AP181" i="6"/>
  <c r="AO181" i="6"/>
  <c r="AN181" i="6"/>
  <c r="AM181" i="6"/>
  <c r="AL181" i="6"/>
  <c r="AK181" i="6"/>
  <c r="AJ181" i="6"/>
  <c r="AI181" i="6"/>
  <c r="AH181" i="6"/>
  <c r="AG181" i="6"/>
  <c r="AF181" i="6"/>
  <c r="AE181" i="6"/>
  <c r="AD181" i="6"/>
  <c r="AC181" i="6"/>
  <c r="AB181" i="6"/>
  <c r="AA181" i="6"/>
  <c r="Z181" i="6"/>
  <c r="Y181" i="6"/>
  <c r="X181" i="6"/>
  <c r="W181" i="6"/>
  <c r="V181" i="6"/>
  <c r="U181" i="6"/>
  <c r="T181" i="6"/>
  <c r="S181" i="6"/>
  <c r="R181" i="6"/>
  <c r="Q181" i="6"/>
  <c r="P181" i="6"/>
  <c r="O181" i="6"/>
  <c r="N181" i="6"/>
  <c r="M181" i="6"/>
  <c r="L181" i="6"/>
  <c r="K181" i="6"/>
  <c r="J181" i="6"/>
  <c r="I181" i="6"/>
  <c r="H181" i="6"/>
  <c r="G181" i="6"/>
  <c r="F181" i="6"/>
  <c r="E181" i="6"/>
  <c r="D181" i="6"/>
  <c r="AU180" i="6"/>
  <c r="AT180" i="6"/>
  <c r="AS180" i="6"/>
  <c r="AR180" i="6"/>
  <c r="AQ180" i="6"/>
  <c r="AP180" i="6"/>
  <c r="AO180" i="6"/>
  <c r="AN180" i="6"/>
  <c r="AM180" i="6"/>
  <c r="AL180" i="6"/>
  <c r="AK180" i="6"/>
  <c r="AJ180" i="6"/>
  <c r="AI180" i="6"/>
  <c r="AH180" i="6"/>
  <c r="AG180" i="6"/>
  <c r="AF180" i="6"/>
  <c r="AE180" i="6"/>
  <c r="AD180" i="6"/>
  <c r="AC180" i="6"/>
  <c r="AB180" i="6"/>
  <c r="AA180" i="6"/>
  <c r="Z180" i="6"/>
  <c r="Y180" i="6"/>
  <c r="X180" i="6"/>
  <c r="W180" i="6"/>
  <c r="V180" i="6"/>
  <c r="U180" i="6"/>
  <c r="T180" i="6"/>
  <c r="S180" i="6"/>
  <c r="R180" i="6"/>
  <c r="Q180" i="6"/>
  <c r="P180" i="6"/>
  <c r="O180" i="6"/>
  <c r="N180" i="6"/>
  <c r="M180" i="6"/>
  <c r="L180" i="6"/>
  <c r="K180" i="6"/>
  <c r="J180" i="6"/>
  <c r="I180" i="6"/>
  <c r="H180" i="6"/>
  <c r="G180" i="6"/>
  <c r="F180" i="6"/>
  <c r="E180" i="6"/>
  <c r="D180" i="6"/>
  <c r="AT179" i="6"/>
  <c r="AS179" i="6"/>
  <c r="AR179" i="6"/>
  <c r="AQ179" i="6"/>
  <c r="AP179" i="6"/>
  <c r="AO179" i="6"/>
  <c r="AN179" i="6"/>
  <c r="AM179" i="6"/>
  <c r="AL179" i="6"/>
  <c r="AK179" i="6"/>
  <c r="AJ179" i="6"/>
  <c r="AI179" i="6"/>
  <c r="AH179" i="6"/>
  <c r="AG179" i="6"/>
  <c r="AF179" i="6"/>
  <c r="AE179" i="6"/>
  <c r="AD179" i="6"/>
  <c r="AC179" i="6"/>
  <c r="AB179" i="6"/>
  <c r="AA179" i="6"/>
  <c r="Z179" i="6"/>
  <c r="Y179" i="6"/>
  <c r="X179" i="6"/>
  <c r="W179" i="6"/>
  <c r="V179" i="6"/>
  <c r="U179" i="6"/>
  <c r="T179" i="6"/>
  <c r="S179" i="6"/>
  <c r="R179" i="6"/>
  <c r="Q179" i="6"/>
  <c r="P179" i="6"/>
  <c r="O179" i="6"/>
  <c r="N179" i="6"/>
  <c r="M179" i="6"/>
  <c r="L179" i="6"/>
  <c r="K179" i="6"/>
  <c r="J179" i="6"/>
  <c r="I179" i="6"/>
  <c r="H179" i="6"/>
  <c r="G179" i="6"/>
  <c r="F179" i="6"/>
  <c r="E179" i="6"/>
  <c r="D179" i="6"/>
  <c r="AS178" i="6"/>
  <c r="AR178" i="6"/>
  <c r="AQ178" i="6"/>
  <c r="AP178" i="6"/>
  <c r="AO178" i="6"/>
  <c r="AN178" i="6"/>
  <c r="AM178" i="6"/>
  <c r="AL178" i="6"/>
  <c r="AK178" i="6"/>
  <c r="AJ178" i="6"/>
  <c r="AI178" i="6"/>
  <c r="AH178" i="6"/>
  <c r="AG178" i="6"/>
  <c r="AF178" i="6"/>
  <c r="AE178" i="6"/>
  <c r="AD178" i="6"/>
  <c r="AC178" i="6"/>
  <c r="AB178" i="6"/>
  <c r="AA178" i="6"/>
  <c r="Z178" i="6"/>
  <c r="Y178" i="6"/>
  <c r="X178" i="6"/>
  <c r="W178" i="6"/>
  <c r="V178" i="6"/>
  <c r="U178" i="6"/>
  <c r="T178" i="6"/>
  <c r="S178" i="6"/>
  <c r="R178" i="6"/>
  <c r="Q178" i="6"/>
  <c r="P178" i="6"/>
  <c r="O178" i="6"/>
  <c r="N178" i="6"/>
  <c r="M178" i="6"/>
  <c r="L178" i="6"/>
  <c r="K178" i="6"/>
  <c r="J178" i="6"/>
  <c r="I178" i="6"/>
  <c r="H178" i="6"/>
  <c r="G178" i="6"/>
  <c r="F178" i="6"/>
  <c r="E178" i="6"/>
  <c r="D178" i="6"/>
  <c r="AR177" i="6"/>
  <c r="AQ177" i="6"/>
  <c r="AP177" i="6"/>
  <c r="AO177" i="6"/>
  <c r="AN177" i="6"/>
  <c r="AM177" i="6"/>
  <c r="AL177" i="6"/>
  <c r="AK177" i="6"/>
  <c r="AJ177" i="6"/>
  <c r="AI177" i="6"/>
  <c r="AH177" i="6"/>
  <c r="AG177" i="6"/>
  <c r="AF177" i="6"/>
  <c r="AE177" i="6"/>
  <c r="AD177" i="6"/>
  <c r="AC177" i="6"/>
  <c r="AB177" i="6"/>
  <c r="AA177" i="6"/>
  <c r="Z177" i="6"/>
  <c r="Y177" i="6"/>
  <c r="X177" i="6"/>
  <c r="W177" i="6"/>
  <c r="V177" i="6"/>
  <c r="U177" i="6"/>
  <c r="T177" i="6"/>
  <c r="S177" i="6"/>
  <c r="R177" i="6"/>
  <c r="Q177" i="6"/>
  <c r="P177" i="6"/>
  <c r="O177" i="6"/>
  <c r="N177" i="6"/>
  <c r="M177" i="6"/>
  <c r="L177" i="6"/>
  <c r="K177" i="6"/>
  <c r="J177" i="6"/>
  <c r="I177" i="6"/>
  <c r="H177" i="6"/>
  <c r="G177" i="6"/>
  <c r="F177" i="6"/>
  <c r="E177" i="6"/>
  <c r="D177" i="6"/>
  <c r="AQ176" i="6"/>
  <c r="AP176" i="6"/>
  <c r="AO176" i="6"/>
  <c r="AN176" i="6"/>
  <c r="AM176" i="6"/>
  <c r="AL176" i="6"/>
  <c r="AK176" i="6"/>
  <c r="AJ176" i="6"/>
  <c r="AI176" i="6"/>
  <c r="AH176" i="6"/>
  <c r="AG176" i="6"/>
  <c r="AF176" i="6"/>
  <c r="AE176" i="6"/>
  <c r="AD176" i="6"/>
  <c r="AC176" i="6"/>
  <c r="AB176" i="6"/>
  <c r="AA176" i="6"/>
  <c r="Z176" i="6"/>
  <c r="Y176" i="6"/>
  <c r="X176" i="6"/>
  <c r="W176" i="6"/>
  <c r="V176" i="6"/>
  <c r="U176" i="6"/>
  <c r="T176" i="6"/>
  <c r="S176" i="6"/>
  <c r="R176" i="6"/>
  <c r="Q176" i="6"/>
  <c r="P176" i="6"/>
  <c r="O176" i="6"/>
  <c r="N176" i="6"/>
  <c r="M176" i="6"/>
  <c r="L176" i="6"/>
  <c r="K176" i="6"/>
  <c r="J176" i="6"/>
  <c r="I176" i="6"/>
  <c r="H176" i="6"/>
  <c r="G176" i="6"/>
  <c r="F176" i="6"/>
  <c r="E176" i="6"/>
  <c r="D176" i="6"/>
  <c r="AP175" i="6"/>
  <c r="AO175" i="6"/>
  <c r="AN175" i="6"/>
  <c r="AM175" i="6"/>
  <c r="AL175" i="6"/>
  <c r="AK175" i="6"/>
  <c r="AJ175" i="6"/>
  <c r="AI175" i="6"/>
  <c r="AH175" i="6"/>
  <c r="AG175" i="6"/>
  <c r="AF175" i="6"/>
  <c r="AE175" i="6"/>
  <c r="AD175" i="6"/>
  <c r="AC175" i="6"/>
  <c r="AB175" i="6"/>
  <c r="AA175" i="6"/>
  <c r="Z175" i="6"/>
  <c r="Y175" i="6"/>
  <c r="X175" i="6"/>
  <c r="W175" i="6"/>
  <c r="V175" i="6"/>
  <c r="U175" i="6"/>
  <c r="T175" i="6"/>
  <c r="S175" i="6"/>
  <c r="R175" i="6"/>
  <c r="Q175" i="6"/>
  <c r="P175" i="6"/>
  <c r="O175" i="6"/>
  <c r="N175" i="6"/>
  <c r="M175" i="6"/>
  <c r="L175" i="6"/>
  <c r="K175" i="6"/>
  <c r="J175" i="6"/>
  <c r="I175" i="6"/>
  <c r="H175" i="6"/>
  <c r="G175" i="6"/>
  <c r="F175" i="6"/>
  <c r="E175" i="6"/>
  <c r="D175" i="6"/>
  <c r="AO174" i="6"/>
  <c r="AN174" i="6"/>
  <c r="AM174" i="6"/>
  <c r="AL174" i="6"/>
  <c r="AK174" i="6"/>
  <c r="AJ174" i="6"/>
  <c r="AI174" i="6"/>
  <c r="AH174" i="6"/>
  <c r="AG174" i="6"/>
  <c r="AF174" i="6"/>
  <c r="AE174" i="6"/>
  <c r="AD174" i="6"/>
  <c r="AC174" i="6"/>
  <c r="AB174" i="6"/>
  <c r="AA174" i="6"/>
  <c r="Z174" i="6"/>
  <c r="Y174" i="6"/>
  <c r="X174" i="6"/>
  <c r="W174" i="6"/>
  <c r="V174" i="6"/>
  <c r="U174" i="6"/>
  <c r="T174" i="6"/>
  <c r="S174" i="6"/>
  <c r="R174" i="6"/>
  <c r="Q174" i="6"/>
  <c r="P174" i="6"/>
  <c r="O174" i="6"/>
  <c r="N174" i="6"/>
  <c r="M174" i="6"/>
  <c r="L174" i="6"/>
  <c r="K174" i="6"/>
  <c r="J174" i="6"/>
  <c r="I174" i="6"/>
  <c r="H174" i="6"/>
  <c r="G174" i="6"/>
  <c r="F174" i="6"/>
  <c r="E174" i="6"/>
  <c r="D174" i="6"/>
  <c r="AN173" i="6"/>
  <c r="AM173" i="6"/>
  <c r="AL173" i="6"/>
  <c r="AK173" i="6"/>
  <c r="AJ173" i="6"/>
  <c r="AI173" i="6"/>
  <c r="AH173" i="6"/>
  <c r="AG173" i="6"/>
  <c r="AF173" i="6"/>
  <c r="AE173" i="6"/>
  <c r="AD173" i="6"/>
  <c r="AC173" i="6"/>
  <c r="AB173" i="6"/>
  <c r="AA173" i="6"/>
  <c r="Z173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H173" i="6"/>
  <c r="G173" i="6"/>
  <c r="F173" i="6"/>
  <c r="E173" i="6"/>
  <c r="D173" i="6"/>
  <c r="AM172" i="6"/>
  <c r="AL172" i="6"/>
  <c r="AK172" i="6"/>
  <c r="AJ172" i="6"/>
  <c r="AI172" i="6"/>
  <c r="AH172" i="6"/>
  <c r="AG172" i="6"/>
  <c r="AF172" i="6"/>
  <c r="AE172" i="6"/>
  <c r="AD172" i="6"/>
  <c r="AC172" i="6"/>
  <c r="AB172" i="6"/>
  <c r="AA172" i="6"/>
  <c r="Z172" i="6"/>
  <c r="Y172" i="6"/>
  <c r="X172" i="6"/>
  <c r="W172" i="6"/>
  <c r="V172" i="6"/>
  <c r="U172" i="6"/>
  <c r="T172" i="6"/>
  <c r="S172" i="6"/>
  <c r="R172" i="6"/>
  <c r="Q172" i="6"/>
  <c r="P17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AL171" i="6"/>
  <c r="AK171" i="6"/>
  <c r="AJ171" i="6"/>
  <c r="AI171" i="6"/>
  <c r="AH171" i="6"/>
  <c r="AG171" i="6"/>
  <c r="AF171" i="6"/>
  <c r="AE171" i="6"/>
  <c r="AD171" i="6"/>
  <c r="AC171" i="6"/>
  <c r="AB171" i="6"/>
  <c r="AA171" i="6"/>
  <c r="Z171" i="6"/>
  <c r="Y171" i="6"/>
  <c r="X171" i="6"/>
  <c r="W171" i="6"/>
  <c r="V171" i="6"/>
  <c r="U171" i="6"/>
  <c r="T171" i="6"/>
  <c r="S171" i="6"/>
  <c r="R171" i="6"/>
  <c r="Q171" i="6"/>
  <c r="P171" i="6"/>
  <c r="O171" i="6"/>
  <c r="N171" i="6"/>
  <c r="M171" i="6"/>
  <c r="L171" i="6"/>
  <c r="K171" i="6"/>
  <c r="J171" i="6"/>
  <c r="I171" i="6"/>
  <c r="H171" i="6"/>
  <c r="G171" i="6"/>
  <c r="F171" i="6"/>
  <c r="E171" i="6"/>
  <c r="D171" i="6"/>
  <c r="AK170" i="6"/>
  <c r="AJ170" i="6"/>
  <c r="AI170" i="6"/>
  <c r="AH170" i="6"/>
  <c r="AG170" i="6"/>
  <c r="AF170" i="6"/>
  <c r="AE170" i="6"/>
  <c r="AD170" i="6"/>
  <c r="AC170" i="6"/>
  <c r="AB170" i="6"/>
  <c r="AA170" i="6"/>
  <c r="Z170" i="6"/>
  <c r="Y170" i="6"/>
  <c r="X170" i="6"/>
  <c r="W170" i="6"/>
  <c r="V170" i="6"/>
  <c r="U170" i="6"/>
  <c r="T170" i="6"/>
  <c r="S170" i="6"/>
  <c r="R170" i="6"/>
  <c r="Q170" i="6"/>
  <c r="P170" i="6"/>
  <c r="O170" i="6"/>
  <c r="N170" i="6"/>
  <c r="M170" i="6"/>
  <c r="L170" i="6"/>
  <c r="K170" i="6"/>
  <c r="J170" i="6"/>
  <c r="I170" i="6"/>
  <c r="H170" i="6"/>
  <c r="G170" i="6"/>
  <c r="F170" i="6"/>
  <c r="E170" i="6"/>
  <c r="D170" i="6"/>
  <c r="AJ169" i="6"/>
  <c r="AI169" i="6"/>
  <c r="AH169" i="6"/>
  <c r="AG169" i="6"/>
  <c r="AF169" i="6"/>
  <c r="AE169" i="6"/>
  <c r="AD169" i="6"/>
  <c r="AC169" i="6"/>
  <c r="AB169" i="6"/>
  <c r="AA169" i="6"/>
  <c r="Z169" i="6"/>
  <c r="Y169" i="6"/>
  <c r="X169" i="6"/>
  <c r="W169" i="6"/>
  <c r="V169" i="6"/>
  <c r="U169" i="6"/>
  <c r="T169" i="6"/>
  <c r="S169" i="6"/>
  <c r="R169" i="6"/>
  <c r="Q169" i="6"/>
  <c r="P169" i="6"/>
  <c r="O169" i="6"/>
  <c r="N169" i="6"/>
  <c r="M169" i="6"/>
  <c r="L169" i="6"/>
  <c r="K169" i="6"/>
  <c r="J169" i="6"/>
  <c r="I169" i="6"/>
  <c r="H169" i="6"/>
  <c r="G169" i="6"/>
  <c r="F169" i="6"/>
  <c r="E169" i="6"/>
  <c r="D169" i="6"/>
  <c r="AI168" i="6"/>
  <c r="AH168" i="6"/>
  <c r="AG168" i="6"/>
  <c r="AF168" i="6"/>
  <c r="AE168" i="6"/>
  <c r="AD168" i="6"/>
  <c r="AC168" i="6"/>
  <c r="AB168" i="6"/>
  <c r="AA168" i="6"/>
  <c r="Z168" i="6"/>
  <c r="Y168" i="6"/>
  <c r="X168" i="6"/>
  <c r="W168" i="6"/>
  <c r="V168" i="6"/>
  <c r="U168" i="6"/>
  <c r="T168" i="6"/>
  <c r="S168" i="6"/>
  <c r="R168" i="6"/>
  <c r="Q168" i="6"/>
  <c r="P168" i="6"/>
  <c r="O168" i="6"/>
  <c r="N168" i="6"/>
  <c r="M168" i="6"/>
  <c r="L168" i="6"/>
  <c r="K168" i="6"/>
  <c r="J168" i="6"/>
  <c r="I168" i="6"/>
  <c r="H168" i="6"/>
  <c r="G168" i="6"/>
  <c r="F168" i="6"/>
  <c r="E168" i="6"/>
  <c r="D168" i="6"/>
  <c r="AH167" i="6"/>
  <c r="AG167" i="6"/>
  <c r="AF167" i="6"/>
  <c r="AE167" i="6"/>
  <c r="AD167" i="6"/>
  <c r="AC167" i="6"/>
  <c r="AB167" i="6"/>
  <c r="AA167" i="6"/>
  <c r="Z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E167" i="6"/>
  <c r="D167" i="6"/>
  <c r="AG166" i="6"/>
  <c r="AF166" i="6"/>
  <c r="AE166" i="6"/>
  <c r="AD166" i="6"/>
  <c r="AC166" i="6"/>
  <c r="AB166" i="6"/>
  <c r="AA166" i="6"/>
  <c r="Z166" i="6"/>
  <c r="Y166" i="6"/>
  <c r="X166" i="6"/>
  <c r="W166" i="6"/>
  <c r="V166" i="6"/>
  <c r="U166" i="6"/>
  <c r="T166" i="6"/>
  <c r="S166" i="6"/>
  <c r="R166" i="6"/>
  <c r="Q166" i="6"/>
  <c r="P166" i="6"/>
  <c r="O166" i="6"/>
  <c r="N166" i="6"/>
  <c r="M166" i="6"/>
  <c r="L166" i="6"/>
  <c r="K166" i="6"/>
  <c r="J166" i="6"/>
  <c r="I166" i="6"/>
  <c r="H166" i="6"/>
  <c r="G166" i="6"/>
  <c r="F166" i="6"/>
  <c r="E166" i="6"/>
  <c r="D166" i="6"/>
  <c r="AF165" i="6"/>
  <c r="AE165" i="6"/>
  <c r="AD165" i="6"/>
  <c r="AC165" i="6"/>
  <c r="AB165" i="6"/>
  <c r="AA165" i="6"/>
  <c r="Z165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H165" i="6"/>
  <c r="G165" i="6"/>
  <c r="F165" i="6"/>
  <c r="E165" i="6"/>
  <c r="D165" i="6"/>
  <c r="AE164" i="6"/>
  <c r="AD164" i="6"/>
  <c r="AC164" i="6"/>
  <c r="AB164" i="6"/>
  <c r="AA164" i="6"/>
  <c r="Z164" i="6"/>
  <c r="Y164" i="6"/>
  <c r="X164" i="6"/>
  <c r="W164" i="6"/>
  <c r="V164" i="6"/>
  <c r="U164" i="6"/>
  <c r="T164" i="6"/>
  <c r="S164" i="6"/>
  <c r="R164" i="6"/>
  <c r="Q164" i="6"/>
  <c r="P164" i="6"/>
  <c r="O164" i="6"/>
  <c r="N164" i="6"/>
  <c r="M164" i="6"/>
  <c r="L164" i="6"/>
  <c r="K164" i="6"/>
  <c r="J164" i="6"/>
  <c r="I164" i="6"/>
  <c r="H164" i="6"/>
  <c r="G164" i="6"/>
  <c r="F164" i="6"/>
  <c r="E164" i="6"/>
  <c r="D164" i="6"/>
  <c r="AD163" i="6"/>
  <c r="AC163" i="6"/>
  <c r="AB163" i="6"/>
  <c r="AA163" i="6"/>
  <c r="Z163" i="6"/>
  <c r="Y163" i="6"/>
  <c r="X163" i="6"/>
  <c r="W163" i="6"/>
  <c r="V163" i="6"/>
  <c r="U163" i="6"/>
  <c r="T163" i="6"/>
  <c r="S163" i="6"/>
  <c r="R163" i="6"/>
  <c r="Q163" i="6"/>
  <c r="P163" i="6"/>
  <c r="O163" i="6"/>
  <c r="N163" i="6"/>
  <c r="M163" i="6"/>
  <c r="L163" i="6"/>
  <c r="K163" i="6"/>
  <c r="J163" i="6"/>
  <c r="I163" i="6"/>
  <c r="H163" i="6"/>
  <c r="G163" i="6"/>
  <c r="F163" i="6"/>
  <c r="E163" i="6"/>
  <c r="D163" i="6"/>
  <c r="AC162" i="6"/>
  <c r="AB162" i="6"/>
  <c r="AA162" i="6"/>
  <c r="Z162" i="6"/>
  <c r="Y162" i="6"/>
  <c r="X162" i="6"/>
  <c r="W162" i="6"/>
  <c r="V162" i="6"/>
  <c r="U162" i="6"/>
  <c r="T162" i="6"/>
  <c r="S162" i="6"/>
  <c r="R162" i="6"/>
  <c r="Q162" i="6"/>
  <c r="P162" i="6"/>
  <c r="O162" i="6"/>
  <c r="N162" i="6"/>
  <c r="M162" i="6"/>
  <c r="L162" i="6"/>
  <c r="K162" i="6"/>
  <c r="J162" i="6"/>
  <c r="I162" i="6"/>
  <c r="H162" i="6"/>
  <c r="G162" i="6"/>
  <c r="F162" i="6"/>
  <c r="E162" i="6"/>
  <c r="D162" i="6"/>
  <c r="AB161" i="6"/>
  <c r="AA161" i="6"/>
  <c r="Z161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H161" i="6"/>
  <c r="G161" i="6"/>
  <c r="F161" i="6"/>
  <c r="E161" i="6"/>
  <c r="D161" i="6"/>
  <c r="AA160" i="6"/>
  <c r="Z160" i="6"/>
  <c r="Y160" i="6"/>
  <c r="X160" i="6"/>
  <c r="W160" i="6"/>
  <c r="V160" i="6"/>
  <c r="U160" i="6"/>
  <c r="T160" i="6"/>
  <c r="S160" i="6"/>
  <c r="R160" i="6"/>
  <c r="Q160" i="6"/>
  <c r="P160" i="6"/>
  <c r="O160" i="6"/>
  <c r="N160" i="6"/>
  <c r="M160" i="6"/>
  <c r="L160" i="6"/>
  <c r="K160" i="6"/>
  <c r="J160" i="6"/>
  <c r="I160" i="6"/>
  <c r="H160" i="6"/>
  <c r="G160" i="6"/>
  <c r="F160" i="6"/>
  <c r="E160" i="6"/>
  <c r="D160" i="6"/>
  <c r="Z159" i="6"/>
  <c r="Y159" i="6"/>
  <c r="X159" i="6"/>
  <c r="W159" i="6"/>
  <c r="V159" i="6"/>
  <c r="U159" i="6"/>
  <c r="T159" i="6"/>
  <c r="S159" i="6"/>
  <c r="R159" i="6"/>
  <c r="Q159" i="6"/>
  <c r="P159" i="6"/>
  <c r="O159" i="6"/>
  <c r="N159" i="6"/>
  <c r="M159" i="6"/>
  <c r="L159" i="6"/>
  <c r="K159" i="6"/>
  <c r="J159" i="6"/>
  <c r="I159" i="6"/>
  <c r="H159" i="6"/>
  <c r="G159" i="6"/>
  <c r="F159" i="6"/>
  <c r="E159" i="6"/>
  <c r="D159" i="6"/>
  <c r="Y158" i="6"/>
  <c r="X158" i="6"/>
  <c r="W158" i="6"/>
  <c r="V158" i="6"/>
  <c r="U158" i="6"/>
  <c r="T158" i="6"/>
  <c r="S158" i="6"/>
  <c r="R158" i="6"/>
  <c r="Q158" i="6"/>
  <c r="P158" i="6"/>
  <c r="O158" i="6"/>
  <c r="N158" i="6"/>
  <c r="M158" i="6"/>
  <c r="L158" i="6"/>
  <c r="K158" i="6"/>
  <c r="J158" i="6"/>
  <c r="I158" i="6"/>
  <c r="H158" i="6"/>
  <c r="G158" i="6"/>
  <c r="F158" i="6"/>
  <c r="E158" i="6"/>
  <c r="D158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H157" i="6"/>
  <c r="G157" i="6"/>
  <c r="F157" i="6"/>
  <c r="E157" i="6"/>
  <c r="D157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H156" i="6"/>
  <c r="G156" i="6"/>
  <c r="F156" i="6"/>
  <c r="E156" i="6"/>
  <c r="D156" i="6"/>
  <c r="V155" i="6"/>
  <c r="U155" i="6"/>
  <c r="T155" i="6"/>
  <c r="S155" i="6"/>
  <c r="R155" i="6"/>
  <c r="Q155" i="6"/>
  <c r="P155" i="6"/>
  <c r="O155" i="6"/>
  <c r="N155" i="6"/>
  <c r="M155" i="6"/>
  <c r="L155" i="6"/>
  <c r="K155" i="6"/>
  <c r="J155" i="6"/>
  <c r="I155" i="6"/>
  <c r="H155" i="6"/>
  <c r="G155" i="6"/>
  <c r="F155" i="6"/>
  <c r="E155" i="6"/>
  <c r="D155" i="6"/>
  <c r="U154" i="6"/>
  <c r="T154" i="6"/>
  <c r="S154" i="6"/>
  <c r="R154" i="6"/>
  <c r="Q154" i="6"/>
  <c r="P154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T153" i="6"/>
  <c r="S153" i="6"/>
  <c r="R153" i="6"/>
  <c r="Q153" i="6"/>
  <c r="P153" i="6"/>
  <c r="O153" i="6"/>
  <c r="N153" i="6"/>
  <c r="M153" i="6"/>
  <c r="L153" i="6"/>
  <c r="K153" i="6"/>
  <c r="J153" i="6"/>
  <c r="I153" i="6"/>
  <c r="H153" i="6"/>
  <c r="G153" i="6"/>
  <c r="F153" i="6"/>
  <c r="E153" i="6"/>
  <c r="D153" i="6"/>
  <c r="S152" i="6"/>
  <c r="R152" i="6"/>
  <c r="Q152" i="6"/>
  <c r="P152" i="6"/>
  <c r="O152" i="6"/>
  <c r="N152" i="6"/>
  <c r="M152" i="6"/>
  <c r="L152" i="6"/>
  <c r="K152" i="6"/>
  <c r="J152" i="6"/>
  <c r="I152" i="6"/>
  <c r="H152" i="6"/>
  <c r="G152" i="6"/>
  <c r="F152" i="6"/>
  <c r="E152" i="6"/>
  <c r="D152" i="6"/>
  <c r="R151" i="6"/>
  <c r="Q151" i="6"/>
  <c r="P151" i="6"/>
  <c r="O151" i="6"/>
  <c r="N151" i="6"/>
  <c r="M151" i="6"/>
  <c r="L151" i="6"/>
  <c r="K151" i="6"/>
  <c r="J151" i="6"/>
  <c r="I151" i="6"/>
  <c r="H151" i="6"/>
  <c r="G151" i="6"/>
  <c r="F151" i="6"/>
  <c r="E151" i="6"/>
  <c r="D151" i="6"/>
  <c r="Q150" i="6"/>
  <c r="P150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P149" i="6"/>
  <c r="O149" i="6"/>
  <c r="N149" i="6"/>
  <c r="M149" i="6"/>
  <c r="L149" i="6"/>
  <c r="K149" i="6"/>
  <c r="J149" i="6"/>
  <c r="I149" i="6"/>
  <c r="H149" i="6"/>
  <c r="G149" i="6"/>
  <c r="F149" i="6"/>
  <c r="E149" i="6"/>
  <c r="D149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N147" i="6"/>
  <c r="M147" i="6"/>
  <c r="L147" i="6"/>
  <c r="K147" i="6"/>
  <c r="J147" i="6"/>
  <c r="I147" i="6"/>
  <c r="H147" i="6"/>
  <c r="G147" i="6"/>
  <c r="F147" i="6"/>
  <c r="E147" i="6"/>
  <c r="D147" i="6"/>
  <c r="M146" i="6"/>
  <c r="L146" i="6"/>
  <c r="K146" i="6"/>
  <c r="J146" i="6"/>
  <c r="I146" i="6"/>
  <c r="H146" i="6"/>
  <c r="G146" i="6"/>
  <c r="F146" i="6"/>
  <c r="E146" i="6"/>
  <c r="D146" i="6"/>
  <c r="L145" i="6"/>
  <c r="K145" i="6"/>
  <c r="J145" i="6"/>
  <c r="I145" i="6"/>
  <c r="H145" i="6"/>
  <c r="G145" i="6"/>
  <c r="F145" i="6"/>
  <c r="E145" i="6"/>
  <c r="D145" i="6"/>
  <c r="K144" i="6"/>
  <c r="J144" i="6"/>
  <c r="I144" i="6"/>
  <c r="H144" i="6"/>
  <c r="G144" i="6"/>
  <c r="F144" i="6"/>
  <c r="E144" i="6"/>
  <c r="D144" i="6"/>
  <c r="J143" i="6"/>
  <c r="I143" i="6"/>
  <c r="H143" i="6"/>
  <c r="G143" i="6"/>
  <c r="F143" i="6"/>
  <c r="E143" i="6"/>
  <c r="D143" i="6"/>
  <c r="I142" i="6"/>
  <c r="H142" i="6"/>
  <c r="G142" i="6"/>
  <c r="F142" i="6"/>
  <c r="E142" i="6"/>
  <c r="D142" i="6"/>
  <c r="H141" i="6"/>
  <c r="G141" i="6"/>
  <c r="F141" i="6"/>
  <c r="E141" i="6"/>
  <c r="D141" i="6"/>
  <c r="G140" i="6"/>
  <c r="F140" i="6"/>
  <c r="E140" i="6"/>
  <c r="D140" i="6"/>
  <c r="F139" i="6"/>
  <c r="E139" i="6"/>
  <c r="D139" i="6"/>
  <c r="E138" i="6"/>
  <c r="D138" i="6"/>
  <c r="D137" i="6"/>
  <c r="CY130" i="6"/>
  <c r="CX130" i="6"/>
  <c r="CW130" i="6"/>
  <c r="CV130" i="6"/>
  <c r="CU130" i="6"/>
  <c r="CT130" i="6"/>
  <c r="CS130" i="6"/>
  <c r="CR130" i="6"/>
  <c r="CQ130" i="6"/>
  <c r="CP130" i="6"/>
  <c r="CO130" i="6"/>
  <c r="CN130" i="6"/>
  <c r="CM130" i="6"/>
  <c r="CL130" i="6"/>
  <c r="CK130" i="6"/>
  <c r="CJ130" i="6"/>
  <c r="CI130" i="6"/>
  <c r="CH130" i="6"/>
  <c r="CG130" i="6"/>
  <c r="CF130" i="6"/>
  <c r="CE130" i="6"/>
  <c r="CD130" i="6"/>
  <c r="CC130" i="6"/>
  <c r="CB130" i="6"/>
  <c r="CA130" i="6"/>
  <c r="BZ130" i="6"/>
  <c r="BY130" i="6"/>
  <c r="BX130" i="6"/>
  <c r="BW130" i="6"/>
  <c r="BV130" i="6"/>
  <c r="BU130" i="6"/>
  <c r="BT130" i="6"/>
  <c r="BS130" i="6"/>
  <c r="BR130" i="6"/>
  <c r="BQ130" i="6"/>
  <c r="BP130" i="6"/>
  <c r="BO130" i="6"/>
  <c r="BN130" i="6"/>
  <c r="BM130" i="6"/>
  <c r="BL130" i="6"/>
  <c r="BK130" i="6"/>
  <c r="BJ130" i="6"/>
  <c r="BI130" i="6"/>
  <c r="BH130" i="6"/>
  <c r="BG130" i="6"/>
  <c r="BF130" i="6"/>
  <c r="BE130" i="6"/>
  <c r="BD130" i="6"/>
  <c r="BC130" i="6"/>
  <c r="BB130" i="6"/>
  <c r="BA130" i="6"/>
  <c r="AZ130" i="6"/>
  <c r="AY130" i="6"/>
  <c r="AX130" i="6"/>
  <c r="AW130" i="6"/>
  <c r="AV130" i="6"/>
  <c r="AU130" i="6"/>
  <c r="AT130" i="6"/>
  <c r="AS130" i="6"/>
  <c r="AR130" i="6"/>
  <c r="AQ130" i="6"/>
  <c r="AP130" i="6"/>
  <c r="AO130" i="6"/>
  <c r="AN130" i="6"/>
  <c r="AM130" i="6"/>
  <c r="AL130" i="6"/>
  <c r="AK130" i="6"/>
  <c r="AJ130" i="6"/>
  <c r="AI130" i="6"/>
  <c r="AH130" i="6"/>
  <c r="AG130" i="6"/>
  <c r="AF130" i="6"/>
  <c r="AE130" i="6"/>
  <c r="AD130" i="6"/>
  <c r="AC130" i="6"/>
  <c r="AB130" i="6"/>
  <c r="AA130" i="6"/>
  <c r="Z130" i="6"/>
  <c r="Y130" i="6"/>
  <c r="X130" i="6"/>
  <c r="W130" i="6"/>
  <c r="V130" i="6"/>
  <c r="U130" i="6"/>
  <c r="T130" i="6"/>
  <c r="S130" i="6"/>
  <c r="R130" i="6"/>
  <c r="Q130" i="6"/>
  <c r="P130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CX129" i="6"/>
  <c r="CW129" i="6"/>
  <c r="CV129" i="6"/>
  <c r="CU129" i="6"/>
  <c r="CT129" i="6"/>
  <c r="CS129" i="6"/>
  <c r="CR129" i="6"/>
  <c r="CQ129" i="6"/>
  <c r="CP129" i="6"/>
  <c r="CO129" i="6"/>
  <c r="CN129" i="6"/>
  <c r="CM129" i="6"/>
  <c r="CL129" i="6"/>
  <c r="CK129" i="6"/>
  <c r="CJ129" i="6"/>
  <c r="CI129" i="6"/>
  <c r="CH129" i="6"/>
  <c r="CG129" i="6"/>
  <c r="CF129" i="6"/>
  <c r="CE129" i="6"/>
  <c r="CD129" i="6"/>
  <c r="CC129" i="6"/>
  <c r="CB129" i="6"/>
  <c r="CA129" i="6"/>
  <c r="BZ129" i="6"/>
  <c r="BY129" i="6"/>
  <c r="BX129" i="6"/>
  <c r="BW129" i="6"/>
  <c r="BV129" i="6"/>
  <c r="BU129" i="6"/>
  <c r="BT129" i="6"/>
  <c r="BS129" i="6"/>
  <c r="BR129" i="6"/>
  <c r="BQ129" i="6"/>
  <c r="BP129" i="6"/>
  <c r="BO129" i="6"/>
  <c r="BN129" i="6"/>
  <c r="BM129" i="6"/>
  <c r="BL129" i="6"/>
  <c r="BK129" i="6"/>
  <c r="BJ129" i="6"/>
  <c r="BI129" i="6"/>
  <c r="BH129" i="6"/>
  <c r="BG129" i="6"/>
  <c r="BF129" i="6"/>
  <c r="BE129" i="6"/>
  <c r="BD129" i="6"/>
  <c r="BC129" i="6"/>
  <c r="BB129" i="6"/>
  <c r="BA129" i="6"/>
  <c r="AZ129" i="6"/>
  <c r="AY129" i="6"/>
  <c r="AX129" i="6"/>
  <c r="AW129" i="6"/>
  <c r="AV129" i="6"/>
  <c r="AU129" i="6"/>
  <c r="AT129" i="6"/>
  <c r="AS129" i="6"/>
  <c r="AR129" i="6"/>
  <c r="AQ129" i="6"/>
  <c r="AP129" i="6"/>
  <c r="AO129" i="6"/>
  <c r="AN129" i="6"/>
  <c r="AM129" i="6"/>
  <c r="AL129" i="6"/>
  <c r="AK129" i="6"/>
  <c r="AJ129" i="6"/>
  <c r="AI129" i="6"/>
  <c r="AH129" i="6"/>
  <c r="AG129" i="6"/>
  <c r="AF129" i="6"/>
  <c r="AE129" i="6"/>
  <c r="AD129" i="6"/>
  <c r="AC129" i="6"/>
  <c r="AB129" i="6"/>
  <c r="AA129" i="6"/>
  <c r="Z129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H129" i="6"/>
  <c r="G129" i="6"/>
  <c r="F129" i="6"/>
  <c r="E129" i="6"/>
  <c r="D129" i="6"/>
  <c r="CW128" i="6"/>
  <c r="CV128" i="6"/>
  <c r="CU128" i="6"/>
  <c r="CT128" i="6"/>
  <c r="CS128" i="6"/>
  <c r="CR128" i="6"/>
  <c r="CQ128" i="6"/>
  <c r="CP128" i="6"/>
  <c r="CO128" i="6"/>
  <c r="CN128" i="6"/>
  <c r="CM128" i="6"/>
  <c r="CL128" i="6"/>
  <c r="CK128" i="6"/>
  <c r="CJ128" i="6"/>
  <c r="CI128" i="6"/>
  <c r="CH128" i="6"/>
  <c r="CG128" i="6"/>
  <c r="CF128" i="6"/>
  <c r="CE128" i="6"/>
  <c r="CD128" i="6"/>
  <c r="CC128" i="6"/>
  <c r="CB128" i="6"/>
  <c r="CA128" i="6"/>
  <c r="BZ128" i="6"/>
  <c r="BY128" i="6"/>
  <c r="BX128" i="6"/>
  <c r="BW128" i="6"/>
  <c r="BV128" i="6"/>
  <c r="BU128" i="6"/>
  <c r="BT128" i="6"/>
  <c r="BS128" i="6"/>
  <c r="BR128" i="6"/>
  <c r="BQ128" i="6"/>
  <c r="BP128" i="6"/>
  <c r="BO128" i="6"/>
  <c r="BN128" i="6"/>
  <c r="BM128" i="6"/>
  <c r="BL128" i="6"/>
  <c r="BK128" i="6"/>
  <c r="BJ128" i="6"/>
  <c r="BI128" i="6"/>
  <c r="BH128" i="6"/>
  <c r="BG128" i="6"/>
  <c r="BF128" i="6"/>
  <c r="BE128" i="6"/>
  <c r="BD128" i="6"/>
  <c r="BC128" i="6"/>
  <c r="BB128" i="6"/>
  <c r="BA128" i="6"/>
  <c r="AZ128" i="6"/>
  <c r="AY128" i="6"/>
  <c r="AX128" i="6"/>
  <c r="AW128" i="6"/>
  <c r="AV128" i="6"/>
  <c r="AU128" i="6"/>
  <c r="AT128" i="6"/>
  <c r="AS128" i="6"/>
  <c r="AR128" i="6"/>
  <c r="AQ128" i="6"/>
  <c r="AP128" i="6"/>
  <c r="AO128" i="6"/>
  <c r="AN128" i="6"/>
  <c r="AM128" i="6"/>
  <c r="AL128" i="6"/>
  <c r="AK128" i="6"/>
  <c r="AJ128" i="6"/>
  <c r="AI128" i="6"/>
  <c r="AH128" i="6"/>
  <c r="AG128" i="6"/>
  <c r="AF128" i="6"/>
  <c r="AE128" i="6"/>
  <c r="AD128" i="6"/>
  <c r="AC128" i="6"/>
  <c r="AB128" i="6"/>
  <c r="AA128" i="6"/>
  <c r="Z128" i="6"/>
  <c r="Y128" i="6"/>
  <c r="X128" i="6"/>
  <c r="W128" i="6"/>
  <c r="V128" i="6"/>
  <c r="U128" i="6"/>
  <c r="T128" i="6"/>
  <c r="S128" i="6"/>
  <c r="R128" i="6"/>
  <c r="Q128" i="6"/>
  <c r="P128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CV127" i="6"/>
  <c r="CU127" i="6"/>
  <c r="CT127" i="6"/>
  <c r="CS127" i="6"/>
  <c r="CR127" i="6"/>
  <c r="CQ127" i="6"/>
  <c r="CP127" i="6"/>
  <c r="CO127" i="6"/>
  <c r="CN127" i="6"/>
  <c r="CM127" i="6"/>
  <c r="CL127" i="6"/>
  <c r="CK127" i="6"/>
  <c r="CJ127" i="6"/>
  <c r="CI127" i="6"/>
  <c r="CH127" i="6"/>
  <c r="CG127" i="6"/>
  <c r="CF127" i="6"/>
  <c r="CE127" i="6"/>
  <c r="CD127" i="6"/>
  <c r="CC127" i="6"/>
  <c r="CB127" i="6"/>
  <c r="CA127" i="6"/>
  <c r="BZ127" i="6"/>
  <c r="BY127" i="6"/>
  <c r="BX127" i="6"/>
  <c r="BW127" i="6"/>
  <c r="BV127" i="6"/>
  <c r="BU127" i="6"/>
  <c r="BT127" i="6"/>
  <c r="BS127" i="6"/>
  <c r="BR127" i="6"/>
  <c r="BQ127" i="6"/>
  <c r="BP127" i="6"/>
  <c r="BO127" i="6"/>
  <c r="BN127" i="6"/>
  <c r="BM127" i="6"/>
  <c r="BL127" i="6"/>
  <c r="BK127" i="6"/>
  <c r="BJ127" i="6"/>
  <c r="BI127" i="6"/>
  <c r="BH127" i="6"/>
  <c r="BG127" i="6"/>
  <c r="BF127" i="6"/>
  <c r="BE127" i="6"/>
  <c r="BD127" i="6"/>
  <c r="BC127" i="6"/>
  <c r="BB127" i="6"/>
  <c r="BA127" i="6"/>
  <c r="AZ127" i="6"/>
  <c r="AY127" i="6"/>
  <c r="AX127" i="6"/>
  <c r="AW127" i="6"/>
  <c r="AV127" i="6"/>
  <c r="AU127" i="6"/>
  <c r="AT127" i="6"/>
  <c r="AS127" i="6"/>
  <c r="AR127" i="6"/>
  <c r="AQ127" i="6"/>
  <c r="AP127" i="6"/>
  <c r="AO127" i="6"/>
  <c r="AN127" i="6"/>
  <c r="AM127" i="6"/>
  <c r="AL127" i="6"/>
  <c r="AK127" i="6"/>
  <c r="AJ127" i="6"/>
  <c r="AI127" i="6"/>
  <c r="AH127" i="6"/>
  <c r="AG127" i="6"/>
  <c r="AF127" i="6"/>
  <c r="AE127" i="6"/>
  <c r="AD127" i="6"/>
  <c r="AC127" i="6"/>
  <c r="AB127" i="6"/>
  <c r="AA127" i="6"/>
  <c r="Z127" i="6"/>
  <c r="Y127" i="6"/>
  <c r="X127" i="6"/>
  <c r="W127" i="6"/>
  <c r="V127" i="6"/>
  <c r="U127" i="6"/>
  <c r="T127" i="6"/>
  <c r="S127" i="6"/>
  <c r="R127" i="6"/>
  <c r="Q127" i="6"/>
  <c r="P127" i="6"/>
  <c r="O127" i="6"/>
  <c r="N127" i="6"/>
  <c r="M127" i="6"/>
  <c r="L127" i="6"/>
  <c r="K127" i="6"/>
  <c r="J127" i="6"/>
  <c r="I127" i="6"/>
  <c r="H127" i="6"/>
  <c r="G127" i="6"/>
  <c r="F127" i="6"/>
  <c r="E127" i="6"/>
  <c r="D127" i="6"/>
  <c r="CU126" i="6"/>
  <c r="CT126" i="6"/>
  <c r="CS126" i="6"/>
  <c r="CR126" i="6"/>
  <c r="CQ126" i="6"/>
  <c r="CP126" i="6"/>
  <c r="CO126" i="6"/>
  <c r="CN126" i="6"/>
  <c r="CM126" i="6"/>
  <c r="CL126" i="6"/>
  <c r="CK126" i="6"/>
  <c r="CJ126" i="6"/>
  <c r="CI126" i="6"/>
  <c r="CH126" i="6"/>
  <c r="CG126" i="6"/>
  <c r="CF126" i="6"/>
  <c r="CE126" i="6"/>
  <c r="CD126" i="6"/>
  <c r="CC126" i="6"/>
  <c r="CB126" i="6"/>
  <c r="CA126" i="6"/>
  <c r="BZ126" i="6"/>
  <c r="BY126" i="6"/>
  <c r="BX126" i="6"/>
  <c r="BW126" i="6"/>
  <c r="BV126" i="6"/>
  <c r="BU126" i="6"/>
  <c r="BT126" i="6"/>
  <c r="BS126" i="6"/>
  <c r="BR126" i="6"/>
  <c r="BQ126" i="6"/>
  <c r="BP126" i="6"/>
  <c r="BO126" i="6"/>
  <c r="BN126" i="6"/>
  <c r="BM126" i="6"/>
  <c r="BL126" i="6"/>
  <c r="BK126" i="6"/>
  <c r="BJ126" i="6"/>
  <c r="BI126" i="6"/>
  <c r="BH126" i="6"/>
  <c r="BG126" i="6"/>
  <c r="BF126" i="6"/>
  <c r="BE126" i="6"/>
  <c r="BD126" i="6"/>
  <c r="BC126" i="6"/>
  <c r="BB126" i="6"/>
  <c r="BA126" i="6"/>
  <c r="AZ126" i="6"/>
  <c r="AY126" i="6"/>
  <c r="AX126" i="6"/>
  <c r="AW126" i="6"/>
  <c r="AV126" i="6"/>
  <c r="AU126" i="6"/>
  <c r="AT126" i="6"/>
  <c r="AS126" i="6"/>
  <c r="AR126" i="6"/>
  <c r="AQ126" i="6"/>
  <c r="AP126" i="6"/>
  <c r="AO126" i="6"/>
  <c r="AN126" i="6"/>
  <c r="AM126" i="6"/>
  <c r="AL126" i="6"/>
  <c r="AK126" i="6"/>
  <c r="AJ126" i="6"/>
  <c r="AI126" i="6"/>
  <c r="AH126" i="6"/>
  <c r="AG126" i="6"/>
  <c r="AF126" i="6"/>
  <c r="AE126" i="6"/>
  <c r="AD126" i="6"/>
  <c r="AC126" i="6"/>
  <c r="AB126" i="6"/>
  <c r="AA126" i="6"/>
  <c r="Z126" i="6"/>
  <c r="Y126" i="6"/>
  <c r="X126" i="6"/>
  <c r="W126" i="6"/>
  <c r="V126" i="6"/>
  <c r="U126" i="6"/>
  <c r="T126" i="6"/>
  <c r="S126" i="6"/>
  <c r="R126" i="6"/>
  <c r="Q126" i="6"/>
  <c r="P126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CT125" i="6"/>
  <c r="CS125" i="6"/>
  <c r="CR125" i="6"/>
  <c r="CQ125" i="6"/>
  <c r="CP125" i="6"/>
  <c r="CO125" i="6"/>
  <c r="CN125" i="6"/>
  <c r="CM125" i="6"/>
  <c r="CL125" i="6"/>
  <c r="CK125" i="6"/>
  <c r="CJ125" i="6"/>
  <c r="CI125" i="6"/>
  <c r="CH125" i="6"/>
  <c r="CG125" i="6"/>
  <c r="CF125" i="6"/>
  <c r="CE125" i="6"/>
  <c r="CD125" i="6"/>
  <c r="CC125" i="6"/>
  <c r="CB125" i="6"/>
  <c r="CA125" i="6"/>
  <c r="BZ125" i="6"/>
  <c r="BY125" i="6"/>
  <c r="BX125" i="6"/>
  <c r="BW125" i="6"/>
  <c r="BV125" i="6"/>
  <c r="BU125" i="6"/>
  <c r="BT125" i="6"/>
  <c r="BS125" i="6"/>
  <c r="BR125" i="6"/>
  <c r="BQ125" i="6"/>
  <c r="BP125" i="6"/>
  <c r="BO125" i="6"/>
  <c r="BN125" i="6"/>
  <c r="BM125" i="6"/>
  <c r="BL125" i="6"/>
  <c r="BK125" i="6"/>
  <c r="BJ125" i="6"/>
  <c r="BI125" i="6"/>
  <c r="BH125" i="6"/>
  <c r="BG125" i="6"/>
  <c r="BF125" i="6"/>
  <c r="BE125" i="6"/>
  <c r="BD125" i="6"/>
  <c r="BC125" i="6"/>
  <c r="BB125" i="6"/>
  <c r="BA125" i="6"/>
  <c r="AZ125" i="6"/>
  <c r="AY125" i="6"/>
  <c r="AX125" i="6"/>
  <c r="AW125" i="6"/>
  <c r="AV125" i="6"/>
  <c r="AU125" i="6"/>
  <c r="AT125" i="6"/>
  <c r="AS125" i="6"/>
  <c r="AR125" i="6"/>
  <c r="AQ125" i="6"/>
  <c r="AP125" i="6"/>
  <c r="AO125" i="6"/>
  <c r="AN125" i="6"/>
  <c r="AM125" i="6"/>
  <c r="AL125" i="6"/>
  <c r="AK125" i="6"/>
  <c r="AJ125" i="6"/>
  <c r="AI125" i="6"/>
  <c r="AH125" i="6"/>
  <c r="AG125" i="6"/>
  <c r="AF125" i="6"/>
  <c r="AE125" i="6"/>
  <c r="AD125" i="6"/>
  <c r="AC125" i="6"/>
  <c r="AB125" i="6"/>
  <c r="AA125" i="6"/>
  <c r="Z125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CS124" i="6"/>
  <c r="CR124" i="6"/>
  <c r="CQ124" i="6"/>
  <c r="CP124" i="6"/>
  <c r="CO124" i="6"/>
  <c r="CN124" i="6"/>
  <c r="CM124" i="6"/>
  <c r="CL124" i="6"/>
  <c r="CK124" i="6"/>
  <c r="CJ124" i="6"/>
  <c r="CI124" i="6"/>
  <c r="CH124" i="6"/>
  <c r="CG124" i="6"/>
  <c r="CF124" i="6"/>
  <c r="CE124" i="6"/>
  <c r="CD124" i="6"/>
  <c r="CC124" i="6"/>
  <c r="CB124" i="6"/>
  <c r="CA124" i="6"/>
  <c r="BZ124" i="6"/>
  <c r="BY124" i="6"/>
  <c r="BX124" i="6"/>
  <c r="BW124" i="6"/>
  <c r="BV124" i="6"/>
  <c r="BU124" i="6"/>
  <c r="BT124" i="6"/>
  <c r="BS124" i="6"/>
  <c r="BR124" i="6"/>
  <c r="BQ124" i="6"/>
  <c r="BP124" i="6"/>
  <c r="BO124" i="6"/>
  <c r="BN124" i="6"/>
  <c r="BM124" i="6"/>
  <c r="BL124" i="6"/>
  <c r="BK124" i="6"/>
  <c r="BJ124" i="6"/>
  <c r="BI124" i="6"/>
  <c r="BH124" i="6"/>
  <c r="BG124" i="6"/>
  <c r="BF124" i="6"/>
  <c r="BE124" i="6"/>
  <c r="BD124" i="6"/>
  <c r="BC124" i="6"/>
  <c r="BB124" i="6"/>
  <c r="BA124" i="6"/>
  <c r="AZ124" i="6"/>
  <c r="AY124" i="6"/>
  <c r="AX124" i="6"/>
  <c r="AW124" i="6"/>
  <c r="AV124" i="6"/>
  <c r="AU124" i="6"/>
  <c r="AT124" i="6"/>
  <c r="AS124" i="6"/>
  <c r="AR124" i="6"/>
  <c r="AQ124" i="6"/>
  <c r="AP124" i="6"/>
  <c r="AO124" i="6"/>
  <c r="AN124" i="6"/>
  <c r="AM124" i="6"/>
  <c r="AL124" i="6"/>
  <c r="AK124" i="6"/>
  <c r="AJ124" i="6"/>
  <c r="AI124" i="6"/>
  <c r="AH124" i="6"/>
  <c r="AG124" i="6"/>
  <c r="AF124" i="6"/>
  <c r="AE124" i="6"/>
  <c r="AD124" i="6"/>
  <c r="AC124" i="6"/>
  <c r="AB124" i="6"/>
  <c r="AA124" i="6"/>
  <c r="Z124" i="6"/>
  <c r="Y124" i="6"/>
  <c r="X124" i="6"/>
  <c r="W124" i="6"/>
  <c r="V124" i="6"/>
  <c r="U124" i="6"/>
  <c r="T124" i="6"/>
  <c r="S124" i="6"/>
  <c r="R124" i="6"/>
  <c r="Q124" i="6"/>
  <c r="P124" i="6"/>
  <c r="O124" i="6"/>
  <c r="N124" i="6"/>
  <c r="M124" i="6"/>
  <c r="L124" i="6"/>
  <c r="K124" i="6"/>
  <c r="J124" i="6"/>
  <c r="I124" i="6"/>
  <c r="H124" i="6"/>
  <c r="G124" i="6"/>
  <c r="F124" i="6"/>
  <c r="E124" i="6"/>
  <c r="D124" i="6"/>
  <c r="CR123" i="6"/>
  <c r="CQ123" i="6"/>
  <c r="CP123" i="6"/>
  <c r="CO123" i="6"/>
  <c r="CN123" i="6"/>
  <c r="CM123" i="6"/>
  <c r="CL123" i="6"/>
  <c r="CK123" i="6"/>
  <c r="CJ123" i="6"/>
  <c r="CI123" i="6"/>
  <c r="CH123" i="6"/>
  <c r="CG123" i="6"/>
  <c r="CF123" i="6"/>
  <c r="CE123" i="6"/>
  <c r="CD123" i="6"/>
  <c r="CC123" i="6"/>
  <c r="CB123" i="6"/>
  <c r="CA123" i="6"/>
  <c r="BZ123" i="6"/>
  <c r="BY123" i="6"/>
  <c r="BX123" i="6"/>
  <c r="BW123" i="6"/>
  <c r="BV123" i="6"/>
  <c r="BU123" i="6"/>
  <c r="BT123" i="6"/>
  <c r="BS123" i="6"/>
  <c r="BR123" i="6"/>
  <c r="BQ123" i="6"/>
  <c r="BP123" i="6"/>
  <c r="BO123" i="6"/>
  <c r="BN123" i="6"/>
  <c r="BM123" i="6"/>
  <c r="BL123" i="6"/>
  <c r="BK123" i="6"/>
  <c r="BJ123" i="6"/>
  <c r="BI123" i="6"/>
  <c r="BH123" i="6"/>
  <c r="BG123" i="6"/>
  <c r="BF123" i="6"/>
  <c r="BE123" i="6"/>
  <c r="BD123" i="6"/>
  <c r="BC123" i="6"/>
  <c r="BB123" i="6"/>
  <c r="BA123" i="6"/>
  <c r="AZ123" i="6"/>
  <c r="AY123" i="6"/>
  <c r="AX123" i="6"/>
  <c r="AW123" i="6"/>
  <c r="AV123" i="6"/>
  <c r="AU123" i="6"/>
  <c r="AT123" i="6"/>
  <c r="AS123" i="6"/>
  <c r="AR123" i="6"/>
  <c r="AQ123" i="6"/>
  <c r="AP123" i="6"/>
  <c r="AO123" i="6"/>
  <c r="AN123" i="6"/>
  <c r="AM123" i="6"/>
  <c r="AL123" i="6"/>
  <c r="AK123" i="6"/>
  <c r="AJ123" i="6"/>
  <c r="AI123" i="6"/>
  <c r="AH123" i="6"/>
  <c r="AG123" i="6"/>
  <c r="AF123" i="6"/>
  <c r="AE123" i="6"/>
  <c r="AD123" i="6"/>
  <c r="AC123" i="6"/>
  <c r="AB123" i="6"/>
  <c r="AA123" i="6"/>
  <c r="Z123" i="6"/>
  <c r="Y123" i="6"/>
  <c r="X123" i="6"/>
  <c r="W123" i="6"/>
  <c r="V123" i="6"/>
  <c r="U123" i="6"/>
  <c r="T123" i="6"/>
  <c r="S123" i="6"/>
  <c r="R123" i="6"/>
  <c r="Q123" i="6"/>
  <c r="P123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CQ122" i="6"/>
  <c r="CP122" i="6"/>
  <c r="CO122" i="6"/>
  <c r="CN122" i="6"/>
  <c r="CM122" i="6"/>
  <c r="CL122" i="6"/>
  <c r="CK122" i="6"/>
  <c r="CJ122" i="6"/>
  <c r="CI122" i="6"/>
  <c r="CH122" i="6"/>
  <c r="CG122" i="6"/>
  <c r="CF122" i="6"/>
  <c r="CE122" i="6"/>
  <c r="CD122" i="6"/>
  <c r="CC122" i="6"/>
  <c r="CB122" i="6"/>
  <c r="CA122" i="6"/>
  <c r="BZ122" i="6"/>
  <c r="BY122" i="6"/>
  <c r="BX122" i="6"/>
  <c r="BW122" i="6"/>
  <c r="BV122" i="6"/>
  <c r="BU122" i="6"/>
  <c r="BT122" i="6"/>
  <c r="BS122" i="6"/>
  <c r="BR122" i="6"/>
  <c r="BQ122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AV122" i="6"/>
  <c r="AU122" i="6"/>
  <c r="AT122" i="6"/>
  <c r="AS122" i="6"/>
  <c r="AR122" i="6"/>
  <c r="AQ122" i="6"/>
  <c r="AP122" i="6"/>
  <c r="AO122" i="6"/>
  <c r="AN122" i="6"/>
  <c r="AM122" i="6"/>
  <c r="AL122" i="6"/>
  <c r="AK122" i="6"/>
  <c r="AJ122" i="6"/>
  <c r="AI122" i="6"/>
  <c r="AH122" i="6"/>
  <c r="AG122" i="6"/>
  <c r="AF122" i="6"/>
  <c r="AE122" i="6"/>
  <c r="AD122" i="6"/>
  <c r="AC122" i="6"/>
  <c r="AB122" i="6"/>
  <c r="AA122" i="6"/>
  <c r="Z122" i="6"/>
  <c r="Y122" i="6"/>
  <c r="X122" i="6"/>
  <c r="W122" i="6"/>
  <c r="V122" i="6"/>
  <c r="U122" i="6"/>
  <c r="T122" i="6"/>
  <c r="S122" i="6"/>
  <c r="R122" i="6"/>
  <c r="Q122" i="6"/>
  <c r="P122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CP121" i="6"/>
  <c r="CO121" i="6"/>
  <c r="CN121" i="6"/>
  <c r="CM121" i="6"/>
  <c r="CL121" i="6"/>
  <c r="CK121" i="6"/>
  <c r="CJ121" i="6"/>
  <c r="CI121" i="6"/>
  <c r="CH121" i="6"/>
  <c r="CG121" i="6"/>
  <c r="CF121" i="6"/>
  <c r="CE121" i="6"/>
  <c r="CD121" i="6"/>
  <c r="CC121" i="6"/>
  <c r="CB121" i="6"/>
  <c r="CA121" i="6"/>
  <c r="BZ121" i="6"/>
  <c r="BY121" i="6"/>
  <c r="BX121" i="6"/>
  <c r="BW121" i="6"/>
  <c r="BV121" i="6"/>
  <c r="BU121" i="6"/>
  <c r="BT121" i="6"/>
  <c r="BS121" i="6"/>
  <c r="BR121" i="6"/>
  <c r="BQ121" i="6"/>
  <c r="BP121" i="6"/>
  <c r="BO121" i="6"/>
  <c r="BN121" i="6"/>
  <c r="BM121" i="6"/>
  <c r="BL121" i="6"/>
  <c r="BK121" i="6"/>
  <c r="BJ121" i="6"/>
  <c r="BI121" i="6"/>
  <c r="BH121" i="6"/>
  <c r="BG121" i="6"/>
  <c r="BF121" i="6"/>
  <c r="BE121" i="6"/>
  <c r="BD121" i="6"/>
  <c r="BC121" i="6"/>
  <c r="BB121" i="6"/>
  <c r="BA121" i="6"/>
  <c r="AZ121" i="6"/>
  <c r="AY121" i="6"/>
  <c r="AX121" i="6"/>
  <c r="AW121" i="6"/>
  <c r="AV121" i="6"/>
  <c r="AU121" i="6"/>
  <c r="AT121" i="6"/>
  <c r="AS121" i="6"/>
  <c r="AR121" i="6"/>
  <c r="AQ121" i="6"/>
  <c r="AP121" i="6"/>
  <c r="AO121" i="6"/>
  <c r="AN121" i="6"/>
  <c r="AM121" i="6"/>
  <c r="AL121" i="6"/>
  <c r="AK121" i="6"/>
  <c r="AJ121" i="6"/>
  <c r="AI121" i="6"/>
  <c r="AH121" i="6"/>
  <c r="AG121" i="6"/>
  <c r="AF121" i="6"/>
  <c r="AE121" i="6"/>
  <c r="AD121" i="6"/>
  <c r="AC121" i="6"/>
  <c r="AB121" i="6"/>
  <c r="AA121" i="6"/>
  <c r="Z121" i="6"/>
  <c r="Y121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CO120" i="6"/>
  <c r="CN120" i="6"/>
  <c r="CM120" i="6"/>
  <c r="CL120" i="6"/>
  <c r="CK120" i="6"/>
  <c r="CJ120" i="6"/>
  <c r="CI120" i="6"/>
  <c r="CH120" i="6"/>
  <c r="CG120" i="6"/>
  <c r="CF120" i="6"/>
  <c r="CE120" i="6"/>
  <c r="CD120" i="6"/>
  <c r="CC120" i="6"/>
  <c r="CB120" i="6"/>
  <c r="CA120" i="6"/>
  <c r="BZ120" i="6"/>
  <c r="BY120" i="6"/>
  <c r="BX120" i="6"/>
  <c r="BW120" i="6"/>
  <c r="BV120" i="6"/>
  <c r="BU120" i="6"/>
  <c r="BT120" i="6"/>
  <c r="BS120" i="6"/>
  <c r="BR120" i="6"/>
  <c r="BQ120" i="6"/>
  <c r="BP120" i="6"/>
  <c r="BO120" i="6"/>
  <c r="BN120" i="6"/>
  <c r="BM120" i="6"/>
  <c r="BL120" i="6"/>
  <c r="BK120" i="6"/>
  <c r="BJ120" i="6"/>
  <c r="BI120" i="6"/>
  <c r="BH120" i="6"/>
  <c r="BG120" i="6"/>
  <c r="BF120" i="6"/>
  <c r="BE120" i="6"/>
  <c r="BD120" i="6"/>
  <c r="BC120" i="6"/>
  <c r="BB120" i="6"/>
  <c r="BA120" i="6"/>
  <c r="AZ120" i="6"/>
  <c r="AY120" i="6"/>
  <c r="AX120" i="6"/>
  <c r="AW120" i="6"/>
  <c r="AV120" i="6"/>
  <c r="AU120" i="6"/>
  <c r="AT120" i="6"/>
  <c r="AS120" i="6"/>
  <c r="AR120" i="6"/>
  <c r="AQ120" i="6"/>
  <c r="AP120" i="6"/>
  <c r="AO120" i="6"/>
  <c r="AN120" i="6"/>
  <c r="AM120" i="6"/>
  <c r="AL120" i="6"/>
  <c r="AK120" i="6"/>
  <c r="AJ120" i="6"/>
  <c r="AI120" i="6"/>
  <c r="AH120" i="6"/>
  <c r="AG120" i="6"/>
  <c r="AF120" i="6"/>
  <c r="AE120" i="6"/>
  <c r="AD120" i="6"/>
  <c r="AC120" i="6"/>
  <c r="AB120" i="6"/>
  <c r="AA120" i="6"/>
  <c r="Z120" i="6"/>
  <c r="Y120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CN119" i="6"/>
  <c r="CM119" i="6"/>
  <c r="CL119" i="6"/>
  <c r="CK119" i="6"/>
  <c r="CJ119" i="6"/>
  <c r="CI119" i="6"/>
  <c r="CH119" i="6"/>
  <c r="CG119" i="6"/>
  <c r="CF119" i="6"/>
  <c r="CE119" i="6"/>
  <c r="CD119" i="6"/>
  <c r="CC119" i="6"/>
  <c r="CB119" i="6"/>
  <c r="CA119" i="6"/>
  <c r="BZ119" i="6"/>
  <c r="BY119" i="6"/>
  <c r="BX119" i="6"/>
  <c r="BW119" i="6"/>
  <c r="BV119" i="6"/>
  <c r="BU119" i="6"/>
  <c r="BT119" i="6"/>
  <c r="BS119" i="6"/>
  <c r="BR119" i="6"/>
  <c r="BQ119" i="6"/>
  <c r="BP119" i="6"/>
  <c r="BO119" i="6"/>
  <c r="BN119" i="6"/>
  <c r="BM119" i="6"/>
  <c r="BL119" i="6"/>
  <c r="BK119" i="6"/>
  <c r="BJ119" i="6"/>
  <c r="BI119" i="6"/>
  <c r="BH119" i="6"/>
  <c r="BG119" i="6"/>
  <c r="BF119" i="6"/>
  <c r="BE119" i="6"/>
  <c r="BD119" i="6"/>
  <c r="BC119" i="6"/>
  <c r="BB119" i="6"/>
  <c r="BA119" i="6"/>
  <c r="AZ119" i="6"/>
  <c r="AY119" i="6"/>
  <c r="AX119" i="6"/>
  <c r="AW119" i="6"/>
  <c r="AV119" i="6"/>
  <c r="AU119" i="6"/>
  <c r="AT119" i="6"/>
  <c r="AS119" i="6"/>
  <c r="AR119" i="6"/>
  <c r="AQ119" i="6"/>
  <c r="AP119" i="6"/>
  <c r="AO119" i="6"/>
  <c r="AN119" i="6"/>
  <c r="AM119" i="6"/>
  <c r="AL119" i="6"/>
  <c r="AK119" i="6"/>
  <c r="AJ119" i="6"/>
  <c r="AI119" i="6"/>
  <c r="AH119" i="6"/>
  <c r="AG119" i="6"/>
  <c r="AF119" i="6"/>
  <c r="AE119" i="6"/>
  <c r="AD119" i="6"/>
  <c r="AC119" i="6"/>
  <c r="AB119" i="6"/>
  <c r="AA119" i="6"/>
  <c r="Z119" i="6"/>
  <c r="Y119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K119" i="6"/>
  <c r="J119" i="6"/>
  <c r="I119" i="6"/>
  <c r="H119" i="6"/>
  <c r="G119" i="6"/>
  <c r="F119" i="6"/>
  <c r="E119" i="6"/>
  <c r="D119" i="6"/>
  <c r="CM118" i="6"/>
  <c r="CL118" i="6"/>
  <c r="CK118" i="6"/>
  <c r="CJ118" i="6"/>
  <c r="CI118" i="6"/>
  <c r="CH118" i="6"/>
  <c r="CG118" i="6"/>
  <c r="CF118" i="6"/>
  <c r="CE118" i="6"/>
  <c r="CD118" i="6"/>
  <c r="CC118" i="6"/>
  <c r="CB118" i="6"/>
  <c r="CA118" i="6"/>
  <c r="BZ118" i="6"/>
  <c r="BY118" i="6"/>
  <c r="BX118" i="6"/>
  <c r="BW118" i="6"/>
  <c r="BV118" i="6"/>
  <c r="BU118" i="6"/>
  <c r="BT118" i="6"/>
  <c r="BS118" i="6"/>
  <c r="BR118" i="6"/>
  <c r="BQ118" i="6"/>
  <c r="BP118" i="6"/>
  <c r="BO118" i="6"/>
  <c r="BN118" i="6"/>
  <c r="BM118" i="6"/>
  <c r="BL118" i="6"/>
  <c r="BK118" i="6"/>
  <c r="BJ118" i="6"/>
  <c r="BI118" i="6"/>
  <c r="BH118" i="6"/>
  <c r="BG118" i="6"/>
  <c r="BF118" i="6"/>
  <c r="BE118" i="6"/>
  <c r="BD118" i="6"/>
  <c r="BC118" i="6"/>
  <c r="BB118" i="6"/>
  <c r="BA118" i="6"/>
  <c r="AZ118" i="6"/>
  <c r="AY118" i="6"/>
  <c r="AX118" i="6"/>
  <c r="AW118" i="6"/>
  <c r="AV118" i="6"/>
  <c r="AU118" i="6"/>
  <c r="AT118" i="6"/>
  <c r="AS118" i="6"/>
  <c r="AR118" i="6"/>
  <c r="AQ118" i="6"/>
  <c r="AP118" i="6"/>
  <c r="AO118" i="6"/>
  <c r="AN118" i="6"/>
  <c r="AM118" i="6"/>
  <c r="AL118" i="6"/>
  <c r="AK118" i="6"/>
  <c r="AJ118" i="6"/>
  <c r="AI118" i="6"/>
  <c r="AH118" i="6"/>
  <c r="AG118" i="6"/>
  <c r="AF118" i="6"/>
  <c r="AE118" i="6"/>
  <c r="AD118" i="6"/>
  <c r="AC118" i="6"/>
  <c r="AB118" i="6"/>
  <c r="AA118" i="6"/>
  <c r="Z118" i="6"/>
  <c r="Y118" i="6"/>
  <c r="X118" i="6"/>
  <c r="W118" i="6"/>
  <c r="V118" i="6"/>
  <c r="U118" i="6"/>
  <c r="T118" i="6"/>
  <c r="S118" i="6"/>
  <c r="R118" i="6"/>
  <c r="Q118" i="6"/>
  <c r="P118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CL117" i="6"/>
  <c r="CK117" i="6"/>
  <c r="CJ117" i="6"/>
  <c r="CI117" i="6"/>
  <c r="CH117" i="6"/>
  <c r="CG117" i="6"/>
  <c r="CF117" i="6"/>
  <c r="CE117" i="6"/>
  <c r="CD117" i="6"/>
  <c r="CC117" i="6"/>
  <c r="CB117" i="6"/>
  <c r="CA117" i="6"/>
  <c r="BZ117" i="6"/>
  <c r="BY117" i="6"/>
  <c r="BX117" i="6"/>
  <c r="BW117" i="6"/>
  <c r="BV117" i="6"/>
  <c r="BU117" i="6"/>
  <c r="BT117" i="6"/>
  <c r="BS117" i="6"/>
  <c r="BR117" i="6"/>
  <c r="BQ117" i="6"/>
  <c r="BP117" i="6"/>
  <c r="BO117" i="6"/>
  <c r="BN117" i="6"/>
  <c r="BM117" i="6"/>
  <c r="BL117" i="6"/>
  <c r="BK117" i="6"/>
  <c r="BJ117" i="6"/>
  <c r="BI117" i="6"/>
  <c r="BH117" i="6"/>
  <c r="BG117" i="6"/>
  <c r="BF117" i="6"/>
  <c r="BE117" i="6"/>
  <c r="BD117" i="6"/>
  <c r="BC117" i="6"/>
  <c r="BB117" i="6"/>
  <c r="BA117" i="6"/>
  <c r="AZ117" i="6"/>
  <c r="AY117" i="6"/>
  <c r="AX117" i="6"/>
  <c r="AW117" i="6"/>
  <c r="AV117" i="6"/>
  <c r="AU117" i="6"/>
  <c r="AT117" i="6"/>
  <c r="AS117" i="6"/>
  <c r="AR117" i="6"/>
  <c r="AQ117" i="6"/>
  <c r="AP117" i="6"/>
  <c r="AO117" i="6"/>
  <c r="AN117" i="6"/>
  <c r="AM117" i="6"/>
  <c r="AL117" i="6"/>
  <c r="AK117" i="6"/>
  <c r="AJ117" i="6"/>
  <c r="AI117" i="6"/>
  <c r="AH117" i="6"/>
  <c r="AG117" i="6"/>
  <c r="AF117" i="6"/>
  <c r="AE117" i="6"/>
  <c r="AD117" i="6"/>
  <c r="AC117" i="6"/>
  <c r="AB117" i="6"/>
  <c r="AA117" i="6"/>
  <c r="Z117" i="6"/>
  <c r="Y117" i="6"/>
  <c r="X117" i="6"/>
  <c r="W117" i="6"/>
  <c r="V117" i="6"/>
  <c r="U117" i="6"/>
  <c r="T117" i="6"/>
  <c r="S117" i="6"/>
  <c r="R117" i="6"/>
  <c r="Q117" i="6"/>
  <c r="P117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CK116" i="6"/>
  <c r="CJ116" i="6"/>
  <c r="CI116" i="6"/>
  <c r="CH116" i="6"/>
  <c r="CG116" i="6"/>
  <c r="CF116" i="6"/>
  <c r="CE116" i="6"/>
  <c r="CD116" i="6"/>
  <c r="CC116" i="6"/>
  <c r="CB116" i="6"/>
  <c r="CA116" i="6"/>
  <c r="BZ116" i="6"/>
  <c r="BY116" i="6"/>
  <c r="BX116" i="6"/>
  <c r="BW116" i="6"/>
  <c r="BV116" i="6"/>
  <c r="BU116" i="6"/>
  <c r="BT116" i="6"/>
  <c r="BS116" i="6"/>
  <c r="BR116" i="6"/>
  <c r="BQ116" i="6"/>
  <c r="BP116" i="6"/>
  <c r="BO116" i="6"/>
  <c r="BN116" i="6"/>
  <c r="BM116" i="6"/>
  <c r="BL116" i="6"/>
  <c r="BK116" i="6"/>
  <c r="BJ116" i="6"/>
  <c r="BI116" i="6"/>
  <c r="BH116" i="6"/>
  <c r="BG116" i="6"/>
  <c r="BF116" i="6"/>
  <c r="BE116" i="6"/>
  <c r="BD116" i="6"/>
  <c r="BC116" i="6"/>
  <c r="BB116" i="6"/>
  <c r="BA116" i="6"/>
  <c r="AZ116" i="6"/>
  <c r="AY116" i="6"/>
  <c r="AX116" i="6"/>
  <c r="AW116" i="6"/>
  <c r="AV116" i="6"/>
  <c r="AU116" i="6"/>
  <c r="AT116" i="6"/>
  <c r="AS116" i="6"/>
  <c r="AR116" i="6"/>
  <c r="AQ116" i="6"/>
  <c r="AP116" i="6"/>
  <c r="AO116" i="6"/>
  <c r="AN116" i="6"/>
  <c r="AM116" i="6"/>
  <c r="AL116" i="6"/>
  <c r="AK116" i="6"/>
  <c r="AJ116" i="6"/>
  <c r="AI116" i="6"/>
  <c r="AH116" i="6"/>
  <c r="AG116" i="6"/>
  <c r="AF116" i="6"/>
  <c r="AE116" i="6"/>
  <c r="AD116" i="6"/>
  <c r="AC116" i="6"/>
  <c r="AB116" i="6"/>
  <c r="AA116" i="6"/>
  <c r="Z116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CJ115" i="6"/>
  <c r="CI115" i="6"/>
  <c r="CH115" i="6"/>
  <c r="CG115" i="6"/>
  <c r="CF115" i="6"/>
  <c r="CE115" i="6"/>
  <c r="CD115" i="6"/>
  <c r="CC115" i="6"/>
  <c r="CB115" i="6"/>
  <c r="CA115" i="6"/>
  <c r="BZ115" i="6"/>
  <c r="BY115" i="6"/>
  <c r="BX115" i="6"/>
  <c r="BW115" i="6"/>
  <c r="BV115" i="6"/>
  <c r="BU115" i="6"/>
  <c r="BT115" i="6"/>
  <c r="BS115" i="6"/>
  <c r="BR115" i="6"/>
  <c r="BQ115" i="6"/>
  <c r="BP115" i="6"/>
  <c r="BO115" i="6"/>
  <c r="BN115" i="6"/>
  <c r="BM115" i="6"/>
  <c r="BL115" i="6"/>
  <c r="BK115" i="6"/>
  <c r="BJ115" i="6"/>
  <c r="BI115" i="6"/>
  <c r="BH115" i="6"/>
  <c r="BG115" i="6"/>
  <c r="BF115" i="6"/>
  <c r="BE115" i="6"/>
  <c r="BD115" i="6"/>
  <c r="BC115" i="6"/>
  <c r="BB115" i="6"/>
  <c r="BA115" i="6"/>
  <c r="AZ115" i="6"/>
  <c r="AY115" i="6"/>
  <c r="AX115" i="6"/>
  <c r="AW115" i="6"/>
  <c r="AV115" i="6"/>
  <c r="AU115" i="6"/>
  <c r="AT115" i="6"/>
  <c r="AS115" i="6"/>
  <c r="AR115" i="6"/>
  <c r="AQ115" i="6"/>
  <c r="AP115" i="6"/>
  <c r="AO115" i="6"/>
  <c r="AN115" i="6"/>
  <c r="AM115" i="6"/>
  <c r="AL115" i="6"/>
  <c r="AK115" i="6"/>
  <c r="AJ115" i="6"/>
  <c r="AI115" i="6"/>
  <c r="AH115" i="6"/>
  <c r="AG115" i="6"/>
  <c r="AF115" i="6"/>
  <c r="AE115" i="6"/>
  <c r="AD115" i="6"/>
  <c r="AC115" i="6"/>
  <c r="AB115" i="6"/>
  <c r="AA115" i="6"/>
  <c r="Z115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CI114" i="6"/>
  <c r="CH114" i="6"/>
  <c r="CG114" i="6"/>
  <c r="CF114" i="6"/>
  <c r="CE114" i="6"/>
  <c r="CD114" i="6"/>
  <c r="CC114" i="6"/>
  <c r="CB114" i="6"/>
  <c r="CA114" i="6"/>
  <c r="BZ114" i="6"/>
  <c r="BY114" i="6"/>
  <c r="BX114" i="6"/>
  <c r="BW114" i="6"/>
  <c r="BV114" i="6"/>
  <c r="BU114" i="6"/>
  <c r="BT114" i="6"/>
  <c r="BS114" i="6"/>
  <c r="BR114" i="6"/>
  <c r="BQ114" i="6"/>
  <c r="BP114" i="6"/>
  <c r="BO114" i="6"/>
  <c r="BN114" i="6"/>
  <c r="BM114" i="6"/>
  <c r="BL114" i="6"/>
  <c r="BK114" i="6"/>
  <c r="BJ114" i="6"/>
  <c r="BI114" i="6"/>
  <c r="BH114" i="6"/>
  <c r="BG114" i="6"/>
  <c r="BF114" i="6"/>
  <c r="BE114" i="6"/>
  <c r="BD114" i="6"/>
  <c r="BC114" i="6"/>
  <c r="BB114" i="6"/>
  <c r="BA114" i="6"/>
  <c r="AZ114" i="6"/>
  <c r="AY114" i="6"/>
  <c r="AX114" i="6"/>
  <c r="AW114" i="6"/>
  <c r="AV114" i="6"/>
  <c r="AU114" i="6"/>
  <c r="AT114" i="6"/>
  <c r="AS114" i="6"/>
  <c r="AR114" i="6"/>
  <c r="AQ114" i="6"/>
  <c r="AP114" i="6"/>
  <c r="AO114" i="6"/>
  <c r="AN114" i="6"/>
  <c r="AM114" i="6"/>
  <c r="AL114" i="6"/>
  <c r="AK114" i="6"/>
  <c r="AJ114" i="6"/>
  <c r="AI114" i="6"/>
  <c r="AH114" i="6"/>
  <c r="AG114" i="6"/>
  <c r="AF114" i="6"/>
  <c r="AE114" i="6"/>
  <c r="AD114" i="6"/>
  <c r="AC114" i="6"/>
  <c r="AB114" i="6"/>
  <c r="AA114" i="6"/>
  <c r="Z114" i="6"/>
  <c r="Y114" i="6"/>
  <c r="X114" i="6"/>
  <c r="W114" i="6"/>
  <c r="V114" i="6"/>
  <c r="U114" i="6"/>
  <c r="T114" i="6"/>
  <c r="S114" i="6"/>
  <c r="R114" i="6"/>
  <c r="Q114" i="6"/>
  <c r="P114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CH113" i="6"/>
  <c r="CG113" i="6"/>
  <c r="CF113" i="6"/>
  <c r="CE113" i="6"/>
  <c r="CD113" i="6"/>
  <c r="CC113" i="6"/>
  <c r="CB113" i="6"/>
  <c r="CA113" i="6"/>
  <c r="BZ113" i="6"/>
  <c r="BY113" i="6"/>
  <c r="BX113" i="6"/>
  <c r="BW113" i="6"/>
  <c r="BV113" i="6"/>
  <c r="BU113" i="6"/>
  <c r="BT113" i="6"/>
  <c r="BS113" i="6"/>
  <c r="BR113" i="6"/>
  <c r="BQ113" i="6"/>
  <c r="BP113" i="6"/>
  <c r="BO113" i="6"/>
  <c r="BN113" i="6"/>
  <c r="BM113" i="6"/>
  <c r="BL113" i="6"/>
  <c r="BK113" i="6"/>
  <c r="BJ113" i="6"/>
  <c r="BI113" i="6"/>
  <c r="BH113" i="6"/>
  <c r="BG113" i="6"/>
  <c r="BF113" i="6"/>
  <c r="BE113" i="6"/>
  <c r="BD113" i="6"/>
  <c r="BC113" i="6"/>
  <c r="BB113" i="6"/>
  <c r="BA113" i="6"/>
  <c r="AZ113" i="6"/>
  <c r="AY113" i="6"/>
  <c r="AX113" i="6"/>
  <c r="AW113" i="6"/>
  <c r="AV113" i="6"/>
  <c r="AU113" i="6"/>
  <c r="AT113" i="6"/>
  <c r="AS113" i="6"/>
  <c r="AR113" i="6"/>
  <c r="AQ113" i="6"/>
  <c r="AP113" i="6"/>
  <c r="AO113" i="6"/>
  <c r="AN113" i="6"/>
  <c r="AM113" i="6"/>
  <c r="AL113" i="6"/>
  <c r="AK113" i="6"/>
  <c r="AJ113" i="6"/>
  <c r="AI113" i="6"/>
  <c r="AH113" i="6"/>
  <c r="AG113" i="6"/>
  <c r="AF113" i="6"/>
  <c r="AE113" i="6"/>
  <c r="AD113" i="6"/>
  <c r="AC113" i="6"/>
  <c r="AB113" i="6"/>
  <c r="AA113" i="6"/>
  <c r="Z113" i="6"/>
  <c r="Y113" i="6"/>
  <c r="X113" i="6"/>
  <c r="W113" i="6"/>
  <c r="V113" i="6"/>
  <c r="U113" i="6"/>
  <c r="T113" i="6"/>
  <c r="S113" i="6"/>
  <c r="R113" i="6"/>
  <c r="Q113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CG112" i="6"/>
  <c r="CF112" i="6"/>
  <c r="CE112" i="6"/>
  <c r="CD112" i="6"/>
  <c r="CC112" i="6"/>
  <c r="CB112" i="6"/>
  <c r="CA112" i="6"/>
  <c r="BZ112" i="6"/>
  <c r="BY112" i="6"/>
  <c r="BX112" i="6"/>
  <c r="BW112" i="6"/>
  <c r="BV112" i="6"/>
  <c r="BU112" i="6"/>
  <c r="BT112" i="6"/>
  <c r="BS112" i="6"/>
  <c r="BR112" i="6"/>
  <c r="BQ112" i="6"/>
  <c r="BP112" i="6"/>
  <c r="BO112" i="6"/>
  <c r="BN112" i="6"/>
  <c r="BM112" i="6"/>
  <c r="BL112" i="6"/>
  <c r="BK112" i="6"/>
  <c r="BJ112" i="6"/>
  <c r="BI112" i="6"/>
  <c r="BH112" i="6"/>
  <c r="BG112" i="6"/>
  <c r="BF112" i="6"/>
  <c r="BE112" i="6"/>
  <c r="BD112" i="6"/>
  <c r="BC112" i="6"/>
  <c r="BB112" i="6"/>
  <c r="BA112" i="6"/>
  <c r="AZ112" i="6"/>
  <c r="AY112" i="6"/>
  <c r="AX112" i="6"/>
  <c r="AW112" i="6"/>
  <c r="AV112" i="6"/>
  <c r="AU112" i="6"/>
  <c r="AT112" i="6"/>
  <c r="AS112" i="6"/>
  <c r="AR112" i="6"/>
  <c r="AQ112" i="6"/>
  <c r="AP112" i="6"/>
  <c r="AO112" i="6"/>
  <c r="AN112" i="6"/>
  <c r="AM112" i="6"/>
  <c r="AL112" i="6"/>
  <c r="AK112" i="6"/>
  <c r="AJ112" i="6"/>
  <c r="AI112" i="6"/>
  <c r="AH112" i="6"/>
  <c r="AG112" i="6"/>
  <c r="AF112" i="6"/>
  <c r="AE112" i="6"/>
  <c r="AD112" i="6"/>
  <c r="AC112" i="6"/>
  <c r="AB112" i="6"/>
  <c r="AA112" i="6"/>
  <c r="Z112" i="6"/>
  <c r="Y112" i="6"/>
  <c r="X112" i="6"/>
  <c r="W112" i="6"/>
  <c r="V112" i="6"/>
  <c r="U112" i="6"/>
  <c r="T112" i="6"/>
  <c r="S112" i="6"/>
  <c r="R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F111" i="6"/>
  <c r="CE111" i="6"/>
  <c r="CD111" i="6"/>
  <c r="CC111" i="6"/>
  <c r="CB111" i="6"/>
  <c r="CA111" i="6"/>
  <c r="BZ111" i="6"/>
  <c r="BY111" i="6"/>
  <c r="BX111" i="6"/>
  <c r="BW111" i="6"/>
  <c r="BV111" i="6"/>
  <c r="BU111" i="6"/>
  <c r="BT111" i="6"/>
  <c r="BS111" i="6"/>
  <c r="BR111" i="6"/>
  <c r="BQ111" i="6"/>
  <c r="BP111" i="6"/>
  <c r="BO111" i="6"/>
  <c r="BN111" i="6"/>
  <c r="BM111" i="6"/>
  <c r="BL111" i="6"/>
  <c r="BK111" i="6"/>
  <c r="BJ111" i="6"/>
  <c r="BI111" i="6"/>
  <c r="BH111" i="6"/>
  <c r="BG111" i="6"/>
  <c r="BF111" i="6"/>
  <c r="BE111" i="6"/>
  <c r="BD111" i="6"/>
  <c r="BC111" i="6"/>
  <c r="BB111" i="6"/>
  <c r="BA111" i="6"/>
  <c r="AZ111" i="6"/>
  <c r="AY111" i="6"/>
  <c r="AX111" i="6"/>
  <c r="AW111" i="6"/>
  <c r="AV111" i="6"/>
  <c r="AU111" i="6"/>
  <c r="AT111" i="6"/>
  <c r="AS111" i="6"/>
  <c r="AR111" i="6"/>
  <c r="AQ111" i="6"/>
  <c r="AP111" i="6"/>
  <c r="AO111" i="6"/>
  <c r="AN111" i="6"/>
  <c r="AM111" i="6"/>
  <c r="AL111" i="6"/>
  <c r="AK111" i="6"/>
  <c r="AJ111" i="6"/>
  <c r="AI111" i="6"/>
  <c r="AH111" i="6"/>
  <c r="AG111" i="6"/>
  <c r="AF111" i="6"/>
  <c r="AE111" i="6"/>
  <c r="AD111" i="6"/>
  <c r="AC111" i="6"/>
  <c r="AB111" i="6"/>
  <c r="AA111" i="6"/>
  <c r="Z111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H111" i="6"/>
  <c r="G111" i="6"/>
  <c r="F111" i="6"/>
  <c r="E111" i="6"/>
  <c r="D111" i="6"/>
  <c r="CE110" i="6"/>
  <c r="CD110" i="6"/>
  <c r="CC110" i="6"/>
  <c r="CB110" i="6"/>
  <c r="CA110" i="6"/>
  <c r="BZ110" i="6"/>
  <c r="BY110" i="6"/>
  <c r="BX110" i="6"/>
  <c r="BW110" i="6"/>
  <c r="BV110" i="6"/>
  <c r="BU110" i="6"/>
  <c r="BT110" i="6"/>
  <c r="BS110" i="6"/>
  <c r="BR110" i="6"/>
  <c r="BQ110" i="6"/>
  <c r="BP110" i="6"/>
  <c r="BO110" i="6"/>
  <c r="BN110" i="6"/>
  <c r="BM110" i="6"/>
  <c r="BL110" i="6"/>
  <c r="BK110" i="6"/>
  <c r="BJ110" i="6"/>
  <c r="BI110" i="6"/>
  <c r="BH110" i="6"/>
  <c r="BG110" i="6"/>
  <c r="BF110" i="6"/>
  <c r="BE110" i="6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CD109" i="6"/>
  <c r="CC109" i="6"/>
  <c r="CB109" i="6"/>
  <c r="CA109" i="6"/>
  <c r="BZ109" i="6"/>
  <c r="BY109" i="6"/>
  <c r="BX109" i="6"/>
  <c r="BW109" i="6"/>
  <c r="BV109" i="6"/>
  <c r="BU109" i="6"/>
  <c r="BT109" i="6"/>
  <c r="BS109" i="6"/>
  <c r="BR109" i="6"/>
  <c r="BQ109" i="6"/>
  <c r="BP109" i="6"/>
  <c r="BO109" i="6"/>
  <c r="BN109" i="6"/>
  <c r="BM109" i="6"/>
  <c r="BL109" i="6"/>
  <c r="BK109" i="6"/>
  <c r="BJ109" i="6"/>
  <c r="BI109" i="6"/>
  <c r="BH109" i="6"/>
  <c r="BG109" i="6"/>
  <c r="BF109" i="6"/>
  <c r="BE109" i="6"/>
  <c r="BD109" i="6"/>
  <c r="BC109" i="6"/>
  <c r="BB109" i="6"/>
  <c r="BA109" i="6"/>
  <c r="AZ109" i="6"/>
  <c r="AY109" i="6"/>
  <c r="AX109" i="6"/>
  <c r="AW109" i="6"/>
  <c r="AV109" i="6"/>
  <c r="AU109" i="6"/>
  <c r="AT109" i="6"/>
  <c r="AS109" i="6"/>
  <c r="AR109" i="6"/>
  <c r="AQ109" i="6"/>
  <c r="AP109" i="6"/>
  <c r="AO109" i="6"/>
  <c r="AN109" i="6"/>
  <c r="AM109" i="6"/>
  <c r="AL109" i="6"/>
  <c r="AK109" i="6"/>
  <c r="AJ109" i="6"/>
  <c r="AI109" i="6"/>
  <c r="AH109" i="6"/>
  <c r="AG109" i="6"/>
  <c r="AF109" i="6"/>
  <c r="AE109" i="6"/>
  <c r="AD109" i="6"/>
  <c r="AC109" i="6"/>
  <c r="AB109" i="6"/>
  <c r="AA109" i="6"/>
  <c r="Z109" i="6"/>
  <c r="Y109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CC108" i="6"/>
  <c r="CB108" i="6"/>
  <c r="CA108" i="6"/>
  <c r="BZ108" i="6"/>
  <c r="BY108" i="6"/>
  <c r="BX108" i="6"/>
  <c r="BW108" i="6"/>
  <c r="BV108" i="6"/>
  <c r="BU108" i="6"/>
  <c r="BT108" i="6"/>
  <c r="BS108" i="6"/>
  <c r="BR108" i="6"/>
  <c r="BQ108" i="6"/>
  <c r="BP108" i="6"/>
  <c r="BO108" i="6"/>
  <c r="BN108" i="6"/>
  <c r="BM108" i="6"/>
  <c r="BL108" i="6"/>
  <c r="BK108" i="6"/>
  <c r="BJ108" i="6"/>
  <c r="BI108" i="6"/>
  <c r="BH108" i="6"/>
  <c r="BG108" i="6"/>
  <c r="BF108" i="6"/>
  <c r="BE108" i="6"/>
  <c r="BD108" i="6"/>
  <c r="BC108" i="6"/>
  <c r="BB108" i="6"/>
  <c r="BA108" i="6"/>
  <c r="AZ108" i="6"/>
  <c r="AY108" i="6"/>
  <c r="AX108" i="6"/>
  <c r="AW108" i="6"/>
  <c r="AV108" i="6"/>
  <c r="AU108" i="6"/>
  <c r="AT108" i="6"/>
  <c r="AS108" i="6"/>
  <c r="AR108" i="6"/>
  <c r="AQ108" i="6"/>
  <c r="AP108" i="6"/>
  <c r="AO108" i="6"/>
  <c r="AN108" i="6"/>
  <c r="AM108" i="6"/>
  <c r="AL108" i="6"/>
  <c r="AK108" i="6"/>
  <c r="AJ108" i="6"/>
  <c r="AI108" i="6"/>
  <c r="AH108" i="6"/>
  <c r="AG108" i="6"/>
  <c r="AF108" i="6"/>
  <c r="AE108" i="6"/>
  <c r="AD108" i="6"/>
  <c r="AC108" i="6"/>
  <c r="AB108" i="6"/>
  <c r="AA108" i="6"/>
  <c r="Z108" i="6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B107" i="6"/>
  <c r="CA107" i="6"/>
  <c r="BZ107" i="6"/>
  <c r="BY107" i="6"/>
  <c r="BX107" i="6"/>
  <c r="BW107" i="6"/>
  <c r="BV107" i="6"/>
  <c r="BU107" i="6"/>
  <c r="BT107" i="6"/>
  <c r="BS107" i="6"/>
  <c r="BR107" i="6"/>
  <c r="BQ107" i="6"/>
  <c r="BP107" i="6"/>
  <c r="BO107" i="6"/>
  <c r="BN107" i="6"/>
  <c r="BM107" i="6"/>
  <c r="BL107" i="6"/>
  <c r="BK107" i="6"/>
  <c r="BJ107" i="6"/>
  <c r="BI107" i="6"/>
  <c r="BH107" i="6"/>
  <c r="BG107" i="6"/>
  <c r="BF107" i="6"/>
  <c r="BE107" i="6"/>
  <c r="BD107" i="6"/>
  <c r="BC107" i="6"/>
  <c r="BB107" i="6"/>
  <c r="BA107" i="6"/>
  <c r="AZ107" i="6"/>
  <c r="AY107" i="6"/>
  <c r="AX107" i="6"/>
  <c r="AW107" i="6"/>
  <c r="AV107" i="6"/>
  <c r="AU107" i="6"/>
  <c r="AT107" i="6"/>
  <c r="AS107" i="6"/>
  <c r="AR107" i="6"/>
  <c r="AQ107" i="6"/>
  <c r="AP107" i="6"/>
  <c r="AO107" i="6"/>
  <c r="AN107" i="6"/>
  <c r="AM107" i="6"/>
  <c r="AL107" i="6"/>
  <c r="AK107" i="6"/>
  <c r="AJ107" i="6"/>
  <c r="AI107" i="6"/>
  <c r="AH107" i="6"/>
  <c r="AG107" i="6"/>
  <c r="AF107" i="6"/>
  <c r="AE107" i="6"/>
  <c r="AD107" i="6"/>
  <c r="AC107" i="6"/>
  <c r="AB107" i="6"/>
  <c r="AA107" i="6"/>
  <c r="Z107" i="6"/>
  <c r="Y107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A106" i="6"/>
  <c r="BZ106" i="6"/>
  <c r="BY106" i="6"/>
  <c r="BX106" i="6"/>
  <c r="BW106" i="6"/>
  <c r="BV106" i="6"/>
  <c r="BU106" i="6"/>
  <c r="BT106" i="6"/>
  <c r="BS106" i="6"/>
  <c r="BR106" i="6"/>
  <c r="BQ106" i="6"/>
  <c r="BP106" i="6"/>
  <c r="BO106" i="6"/>
  <c r="BN106" i="6"/>
  <c r="BM106" i="6"/>
  <c r="BL106" i="6"/>
  <c r="BK106" i="6"/>
  <c r="BJ106" i="6"/>
  <c r="BI106" i="6"/>
  <c r="BH106" i="6"/>
  <c r="BG106" i="6"/>
  <c r="BF106" i="6"/>
  <c r="BE106" i="6"/>
  <c r="BD106" i="6"/>
  <c r="BC106" i="6"/>
  <c r="BB106" i="6"/>
  <c r="BA106" i="6"/>
  <c r="AZ106" i="6"/>
  <c r="AY106" i="6"/>
  <c r="AX106" i="6"/>
  <c r="AW106" i="6"/>
  <c r="AV106" i="6"/>
  <c r="AU106" i="6"/>
  <c r="AT106" i="6"/>
  <c r="AS106" i="6"/>
  <c r="AR106" i="6"/>
  <c r="AQ106" i="6"/>
  <c r="AP106" i="6"/>
  <c r="AO106" i="6"/>
  <c r="AN106" i="6"/>
  <c r="AM106" i="6"/>
  <c r="AL106" i="6"/>
  <c r="AK106" i="6"/>
  <c r="AJ106" i="6"/>
  <c r="AI106" i="6"/>
  <c r="AH106" i="6"/>
  <c r="AG106" i="6"/>
  <c r="AF106" i="6"/>
  <c r="AE106" i="6"/>
  <c r="AD106" i="6"/>
  <c r="AC106" i="6"/>
  <c r="AB106" i="6"/>
  <c r="AA106" i="6"/>
  <c r="Z106" i="6"/>
  <c r="Y106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BZ105" i="6"/>
  <c r="BY105" i="6"/>
  <c r="BX105" i="6"/>
  <c r="BW105" i="6"/>
  <c r="BV105" i="6"/>
  <c r="BU105" i="6"/>
  <c r="BT105" i="6"/>
  <c r="BS105" i="6"/>
  <c r="BR105" i="6"/>
  <c r="BQ105" i="6"/>
  <c r="BP105" i="6"/>
  <c r="BO105" i="6"/>
  <c r="BN105" i="6"/>
  <c r="BM105" i="6"/>
  <c r="BL105" i="6"/>
  <c r="BK105" i="6"/>
  <c r="BJ105" i="6"/>
  <c r="BI105" i="6"/>
  <c r="BH105" i="6"/>
  <c r="BG105" i="6"/>
  <c r="BF105" i="6"/>
  <c r="BE105" i="6"/>
  <c r="BD105" i="6"/>
  <c r="BC105" i="6"/>
  <c r="BB105" i="6"/>
  <c r="BA105" i="6"/>
  <c r="AZ105" i="6"/>
  <c r="AY105" i="6"/>
  <c r="AX105" i="6"/>
  <c r="AW105" i="6"/>
  <c r="AV105" i="6"/>
  <c r="AU105" i="6"/>
  <c r="AT105" i="6"/>
  <c r="AS105" i="6"/>
  <c r="AR105" i="6"/>
  <c r="AQ105" i="6"/>
  <c r="AP105" i="6"/>
  <c r="AO105" i="6"/>
  <c r="AN105" i="6"/>
  <c r="AM105" i="6"/>
  <c r="AL105" i="6"/>
  <c r="AK105" i="6"/>
  <c r="AJ105" i="6"/>
  <c r="AI105" i="6"/>
  <c r="AH105" i="6"/>
  <c r="AG105" i="6"/>
  <c r="AF105" i="6"/>
  <c r="AE105" i="6"/>
  <c r="AD105" i="6"/>
  <c r="AC105" i="6"/>
  <c r="AB105" i="6"/>
  <c r="AA105" i="6"/>
  <c r="Z105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BY104" i="6"/>
  <c r="BX104" i="6"/>
  <c r="BW104" i="6"/>
  <c r="BV104" i="6"/>
  <c r="BU104" i="6"/>
  <c r="BT104" i="6"/>
  <c r="BS104" i="6"/>
  <c r="BR104" i="6"/>
  <c r="BQ104" i="6"/>
  <c r="BP104" i="6"/>
  <c r="BO104" i="6"/>
  <c r="BN104" i="6"/>
  <c r="BM104" i="6"/>
  <c r="BL104" i="6"/>
  <c r="BK104" i="6"/>
  <c r="BJ104" i="6"/>
  <c r="BI104" i="6"/>
  <c r="BH104" i="6"/>
  <c r="BG104" i="6"/>
  <c r="BF104" i="6"/>
  <c r="BE104" i="6"/>
  <c r="BD104" i="6"/>
  <c r="BC104" i="6"/>
  <c r="BB104" i="6"/>
  <c r="BA104" i="6"/>
  <c r="AZ104" i="6"/>
  <c r="AY104" i="6"/>
  <c r="AX104" i="6"/>
  <c r="AW104" i="6"/>
  <c r="AV104" i="6"/>
  <c r="AU104" i="6"/>
  <c r="AT104" i="6"/>
  <c r="AS104" i="6"/>
  <c r="AR104" i="6"/>
  <c r="AQ104" i="6"/>
  <c r="AP104" i="6"/>
  <c r="AO104" i="6"/>
  <c r="AN104" i="6"/>
  <c r="AM104" i="6"/>
  <c r="AL104" i="6"/>
  <c r="AK104" i="6"/>
  <c r="AJ104" i="6"/>
  <c r="AI104" i="6"/>
  <c r="AH104" i="6"/>
  <c r="AG104" i="6"/>
  <c r="AF104" i="6"/>
  <c r="AE104" i="6"/>
  <c r="AD104" i="6"/>
  <c r="AC104" i="6"/>
  <c r="AB104" i="6"/>
  <c r="AA104" i="6"/>
  <c r="Z104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BX103" i="6"/>
  <c r="BW103" i="6"/>
  <c r="BV103" i="6"/>
  <c r="BU103" i="6"/>
  <c r="BT103" i="6"/>
  <c r="BS103" i="6"/>
  <c r="BR103" i="6"/>
  <c r="BQ103" i="6"/>
  <c r="BP103" i="6"/>
  <c r="BO103" i="6"/>
  <c r="BN103" i="6"/>
  <c r="BM103" i="6"/>
  <c r="BL103" i="6"/>
  <c r="BK103" i="6"/>
  <c r="BJ103" i="6"/>
  <c r="BI103" i="6"/>
  <c r="BH103" i="6"/>
  <c r="BG103" i="6"/>
  <c r="BF103" i="6"/>
  <c r="BE103" i="6"/>
  <c r="BD103" i="6"/>
  <c r="BC103" i="6"/>
  <c r="BB103" i="6"/>
  <c r="BA103" i="6"/>
  <c r="AZ103" i="6"/>
  <c r="AY103" i="6"/>
  <c r="AX103" i="6"/>
  <c r="AW103" i="6"/>
  <c r="AV103" i="6"/>
  <c r="AU103" i="6"/>
  <c r="AT103" i="6"/>
  <c r="AS103" i="6"/>
  <c r="AR103" i="6"/>
  <c r="AQ103" i="6"/>
  <c r="AP103" i="6"/>
  <c r="AO103" i="6"/>
  <c r="AN103" i="6"/>
  <c r="AM103" i="6"/>
  <c r="AL103" i="6"/>
  <c r="AK103" i="6"/>
  <c r="AJ103" i="6"/>
  <c r="AI103" i="6"/>
  <c r="AH103" i="6"/>
  <c r="AG103" i="6"/>
  <c r="AF103" i="6"/>
  <c r="AE103" i="6"/>
  <c r="AD103" i="6"/>
  <c r="AC103" i="6"/>
  <c r="AB103" i="6"/>
  <c r="AA103" i="6"/>
  <c r="Z103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BW102" i="6"/>
  <c r="BV102" i="6"/>
  <c r="BU102" i="6"/>
  <c r="BT102" i="6"/>
  <c r="BS102" i="6"/>
  <c r="BR102" i="6"/>
  <c r="BQ102" i="6"/>
  <c r="BP102" i="6"/>
  <c r="BO102" i="6"/>
  <c r="BN102" i="6"/>
  <c r="BM102" i="6"/>
  <c r="BL102" i="6"/>
  <c r="BK102" i="6"/>
  <c r="BJ102" i="6"/>
  <c r="BI102" i="6"/>
  <c r="BH102" i="6"/>
  <c r="BG102" i="6"/>
  <c r="BF102" i="6"/>
  <c r="BE102" i="6"/>
  <c r="BD102" i="6"/>
  <c r="BC102" i="6"/>
  <c r="BB102" i="6"/>
  <c r="BA102" i="6"/>
  <c r="AZ102" i="6"/>
  <c r="AY102" i="6"/>
  <c r="AX102" i="6"/>
  <c r="AW102" i="6"/>
  <c r="AV102" i="6"/>
  <c r="AU102" i="6"/>
  <c r="AT102" i="6"/>
  <c r="AS102" i="6"/>
  <c r="AR102" i="6"/>
  <c r="AQ102" i="6"/>
  <c r="AP102" i="6"/>
  <c r="AO102" i="6"/>
  <c r="AN102" i="6"/>
  <c r="AM102" i="6"/>
  <c r="AL102" i="6"/>
  <c r="AK102" i="6"/>
  <c r="AJ102" i="6"/>
  <c r="AI102" i="6"/>
  <c r="AH102" i="6"/>
  <c r="AG102" i="6"/>
  <c r="AF102" i="6"/>
  <c r="AE102" i="6"/>
  <c r="AD102" i="6"/>
  <c r="AC102" i="6"/>
  <c r="AB102" i="6"/>
  <c r="AA102" i="6"/>
  <c r="Z102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BV101" i="6"/>
  <c r="BU101" i="6"/>
  <c r="BT101" i="6"/>
  <c r="BS101" i="6"/>
  <c r="BR101" i="6"/>
  <c r="BQ101" i="6"/>
  <c r="BP101" i="6"/>
  <c r="BO101" i="6"/>
  <c r="BN101" i="6"/>
  <c r="BM101" i="6"/>
  <c r="BL101" i="6"/>
  <c r="BK101" i="6"/>
  <c r="BJ101" i="6"/>
  <c r="BI101" i="6"/>
  <c r="BH101" i="6"/>
  <c r="BG101" i="6"/>
  <c r="BF101" i="6"/>
  <c r="BE101" i="6"/>
  <c r="BD101" i="6"/>
  <c r="BC101" i="6"/>
  <c r="BB101" i="6"/>
  <c r="BA101" i="6"/>
  <c r="AZ101" i="6"/>
  <c r="AY101" i="6"/>
  <c r="AX101" i="6"/>
  <c r="AW101" i="6"/>
  <c r="AV101" i="6"/>
  <c r="AU101" i="6"/>
  <c r="AT101" i="6"/>
  <c r="AS101" i="6"/>
  <c r="AR101" i="6"/>
  <c r="AQ101" i="6"/>
  <c r="AP101" i="6"/>
  <c r="AO101" i="6"/>
  <c r="AN101" i="6"/>
  <c r="AM101" i="6"/>
  <c r="AL101" i="6"/>
  <c r="AK101" i="6"/>
  <c r="AJ101" i="6"/>
  <c r="AI101" i="6"/>
  <c r="AH101" i="6"/>
  <c r="AG101" i="6"/>
  <c r="AF101" i="6"/>
  <c r="AE101" i="6"/>
  <c r="AD101" i="6"/>
  <c r="AC101" i="6"/>
  <c r="AB101" i="6"/>
  <c r="AA101" i="6"/>
  <c r="Z101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BU100" i="6"/>
  <c r="BT100" i="6"/>
  <c r="BS100" i="6"/>
  <c r="BR100" i="6"/>
  <c r="BQ100" i="6"/>
  <c r="BP100" i="6"/>
  <c r="BO100" i="6"/>
  <c r="BN100" i="6"/>
  <c r="BM100" i="6"/>
  <c r="BL100" i="6"/>
  <c r="BK100" i="6"/>
  <c r="BJ100" i="6"/>
  <c r="BI100" i="6"/>
  <c r="BH100" i="6"/>
  <c r="BG100" i="6"/>
  <c r="BF100" i="6"/>
  <c r="BE100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BT99" i="6"/>
  <c r="BS99" i="6"/>
  <c r="BR99" i="6"/>
  <c r="BQ99" i="6"/>
  <c r="BP99" i="6"/>
  <c r="BO99" i="6"/>
  <c r="BN99" i="6"/>
  <c r="BM99" i="6"/>
  <c r="BL99" i="6"/>
  <c r="BK99" i="6"/>
  <c r="BJ99" i="6"/>
  <c r="BI99" i="6"/>
  <c r="BH99" i="6"/>
  <c r="BG99" i="6"/>
  <c r="BF99" i="6"/>
  <c r="BE99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H99" i="6"/>
  <c r="G99" i="6"/>
  <c r="F99" i="6"/>
  <c r="E99" i="6"/>
  <c r="D99" i="6"/>
  <c r="BS98" i="6"/>
  <c r="BR98" i="6"/>
  <c r="BQ98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H98" i="6"/>
  <c r="AG98" i="6"/>
  <c r="AF98" i="6"/>
  <c r="AE98" i="6"/>
  <c r="AD98" i="6"/>
  <c r="AC98" i="6"/>
  <c r="AB98" i="6"/>
  <c r="AA98" i="6"/>
  <c r="Z98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H98" i="6"/>
  <c r="G98" i="6"/>
  <c r="F98" i="6"/>
  <c r="E98" i="6"/>
  <c r="D98" i="6"/>
  <c r="BR97" i="6"/>
  <c r="BQ97" i="6"/>
  <c r="BP97" i="6"/>
  <c r="BO97" i="6"/>
  <c r="BN97" i="6"/>
  <c r="BM97" i="6"/>
  <c r="BL97" i="6"/>
  <c r="BK97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H97" i="6"/>
  <c r="AG97" i="6"/>
  <c r="AF97" i="6"/>
  <c r="AE97" i="6"/>
  <c r="AD97" i="6"/>
  <c r="AC97" i="6"/>
  <c r="AB97" i="6"/>
  <c r="AA97" i="6"/>
  <c r="Z97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H97" i="6"/>
  <c r="G97" i="6"/>
  <c r="F97" i="6"/>
  <c r="E97" i="6"/>
  <c r="D97" i="6"/>
  <c r="BQ96" i="6"/>
  <c r="BP96" i="6"/>
  <c r="BO96" i="6"/>
  <c r="BN96" i="6"/>
  <c r="BM96" i="6"/>
  <c r="BL96" i="6"/>
  <c r="BK96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H96" i="6"/>
  <c r="AG96" i="6"/>
  <c r="AF96" i="6"/>
  <c r="AE96" i="6"/>
  <c r="AD96" i="6"/>
  <c r="AC96" i="6"/>
  <c r="AB96" i="6"/>
  <c r="AA96" i="6"/>
  <c r="Z96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D96" i="6"/>
  <c r="BP95" i="6"/>
  <c r="BO95" i="6"/>
  <c r="BN95" i="6"/>
  <c r="BM95" i="6"/>
  <c r="BL95" i="6"/>
  <c r="BK95" i="6"/>
  <c r="BJ95" i="6"/>
  <c r="BI95" i="6"/>
  <c r="BH95" i="6"/>
  <c r="BG95" i="6"/>
  <c r="BF95" i="6"/>
  <c r="BE95" i="6"/>
  <c r="BD95" i="6"/>
  <c r="BC95" i="6"/>
  <c r="BB95" i="6"/>
  <c r="BA95" i="6"/>
  <c r="AZ95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H95" i="6"/>
  <c r="AG95" i="6"/>
  <c r="AF95" i="6"/>
  <c r="AE95" i="6"/>
  <c r="AD95" i="6"/>
  <c r="AC95" i="6"/>
  <c r="AB95" i="6"/>
  <c r="AA95" i="6"/>
  <c r="Z95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BO94" i="6"/>
  <c r="BN94" i="6"/>
  <c r="BM94" i="6"/>
  <c r="BL94" i="6"/>
  <c r="BK94" i="6"/>
  <c r="BJ94" i="6"/>
  <c r="BI94" i="6"/>
  <c r="BH94" i="6"/>
  <c r="BG94" i="6"/>
  <c r="BF94" i="6"/>
  <c r="BE94" i="6"/>
  <c r="BD94" i="6"/>
  <c r="BC94" i="6"/>
  <c r="BB94" i="6"/>
  <c r="BA94" i="6"/>
  <c r="AZ94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H94" i="6"/>
  <c r="AG94" i="6"/>
  <c r="AF94" i="6"/>
  <c r="AE94" i="6"/>
  <c r="AD94" i="6"/>
  <c r="AC94" i="6"/>
  <c r="AB94" i="6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BN93" i="6"/>
  <c r="BM93" i="6"/>
  <c r="BL93" i="6"/>
  <c r="BK93" i="6"/>
  <c r="BJ93" i="6"/>
  <c r="BI93" i="6"/>
  <c r="BH93" i="6"/>
  <c r="BG93" i="6"/>
  <c r="BF93" i="6"/>
  <c r="BE93" i="6"/>
  <c r="BD93" i="6"/>
  <c r="BC93" i="6"/>
  <c r="BB93" i="6"/>
  <c r="BA93" i="6"/>
  <c r="AZ93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H93" i="6"/>
  <c r="AG93" i="6"/>
  <c r="AF93" i="6"/>
  <c r="AE93" i="6"/>
  <c r="AD93" i="6"/>
  <c r="AC93" i="6"/>
  <c r="AB93" i="6"/>
  <c r="AA93" i="6"/>
  <c r="Z93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BM92" i="6"/>
  <c r="BL92" i="6"/>
  <c r="BK92" i="6"/>
  <c r="BJ92" i="6"/>
  <c r="BI92" i="6"/>
  <c r="BH92" i="6"/>
  <c r="BG92" i="6"/>
  <c r="BF92" i="6"/>
  <c r="BE92" i="6"/>
  <c r="BD92" i="6"/>
  <c r="BC92" i="6"/>
  <c r="BB92" i="6"/>
  <c r="BA92" i="6"/>
  <c r="AZ92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H92" i="6"/>
  <c r="AG92" i="6"/>
  <c r="AF92" i="6"/>
  <c r="AE92" i="6"/>
  <c r="AD92" i="6"/>
  <c r="AC92" i="6"/>
  <c r="AB92" i="6"/>
  <c r="AA92" i="6"/>
  <c r="Z92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BL91" i="6"/>
  <c r="BK91" i="6"/>
  <c r="BJ91" i="6"/>
  <c r="BI91" i="6"/>
  <c r="BH91" i="6"/>
  <c r="BG91" i="6"/>
  <c r="BF91" i="6"/>
  <c r="BE91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K90" i="6"/>
  <c r="BJ90" i="6"/>
  <c r="BI90" i="6"/>
  <c r="BH90" i="6"/>
  <c r="BG90" i="6"/>
  <c r="BF90" i="6"/>
  <c r="BE90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J89" i="6"/>
  <c r="BI89" i="6"/>
  <c r="BH89" i="6"/>
  <c r="BG89" i="6"/>
  <c r="BF89" i="6"/>
  <c r="BE89" i="6"/>
  <c r="BD89" i="6"/>
  <c r="BC89" i="6"/>
  <c r="BB89" i="6"/>
  <c r="BA89" i="6"/>
  <c r="AZ89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H89" i="6"/>
  <c r="AG89" i="6"/>
  <c r="AF89" i="6"/>
  <c r="AE89" i="6"/>
  <c r="AD89" i="6"/>
  <c r="AC89" i="6"/>
  <c r="AB89" i="6"/>
  <c r="AA89" i="6"/>
  <c r="Z89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BI88" i="6"/>
  <c r="BH88" i="6"/>
  <c r="BG88" i="6"/>
  <c r="BF88" i="6"/>
  <c r="BE88" i="6"/>
  <c r="BD88" i="6"/>
  <c r="BC88" i="6"/>
  <c r="BB88" i="6"/>
  <c r="BA88" i="6"/>
  <c r="AZ88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H88" i="6"/>
  <c r="AG88" i="6"/>
  <c r="AF88" i="6"/>
  <c r="AE88" i="6"/>
  <c r="AD88" i="6"/>
  <c r="AC88" i="6"/>
  <c r="AB88" i="6"/>
  <c r="AA88" i="6"/>
  <c r="Z88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BH87" i="6"/>
  <c r="BG87" i="6"/>
  <c r="BF87" i="6"/>
  <c r="BE87" i="6"/>
  <c r="BD87" i="6"/>
  <c r="BC87" i="6"/>
  <c r="BB87" i="6"/>
  <c r="BA87" i="6"/>
  <c r="AZ87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H87" i="6"/>
  <c r="AG87" i="6"/>
  <c r="AF87" i="6"/>
  <c r="AE87" i="6"/>
  <c r="AD87" i="6"/>
  <c r="AC87" i="6"/>
  <c r="AB87" i="6"/>
  <c r="AA87" i="6"/>
  <c r="Z87" i="6"/>
  <c r="Y87" i="6"/>
  <c r="X87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H87" i="6"/>
  <c r="G87" i="6"/>
  <c r="F87" i="6"/>
  <c r="E87" i="6"/>
  <c r="D87" i="6"/>
  <c r="BG86" i="6"/>
  <c r="BF86" i="6"/>
  <c r="BE86" i="6"/>
  <c r="BD86" i="6"/>
  <c r="BC86" i="6"/>
  <c r="BB86" i="6"/>
  <c r="BA86" i="6"/>
  <c r="AZ86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H86" i="6"/>
  <c r="AG86" i="6"/>
  <c r="AF86" i="6"/>
  <c r="AE86" i="6"/>
  <c r="AD86" i="6"/>
  <c r="AC86" i="6"/>
  <c r="AB86" i="6"/>
  <c r="AA86" i="6"/>
  <c r="Z86" i="6"/>
  <c r="Y86" i="6"/>
  <c r="X86" i="6"/>
  <c r="W86" i="6"/>
  <c r="V86" i="6"/>
  <c r="U86" i="6"/>
  <c r="T86" i="6"/>
  <c r="S86" i="6"/>
  <c r="R86" i="6"/>
  <c r="Q86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BF85" i="6"/>
  <c r="BE85" i="6"/>
  <c r="BD85" i="6"/>
  <c r="BC85" i="6"/>
  <c r="BB85" i="6"/>
  <c r="BA85" i="6"/>
  <c r="AZ85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H85" i="6"/>
  <c r="AG85" i="6"/>
  <c r="AF85" i="6"/>
  <c r="AE85" i="6"/>
  <c r="AD85" i="6"/>
  <c r="AC85" i="6"/>
  <c r="AB85" i="6"/>
  <c r="AA85" i="6"/>
  <c r="Z85" i="6"/>
  <c r="Y85" i="6"/>
  <c r="X85" i="6"/>
  <c r="W85" i="6"/>
  <c r="V85" i="6"/>
  <c r="U85" i="6"/>
  <c r="T85" i="6"/>
  <c r="S85" i="6"/>
  <c r="R85" i="6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BE84" i="6"/>
  <c r="BD84" i="6"/>
  <c r="BC84" i="6"/>
  <c r="BB84" i="6"/>
  <c r="BA84" i="6"/>
  <c r="AZ84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H84" i="6"/>
  <c r="AG84" i="6"/>
  <c r="AF84" i="6"/>
  <c r="AE84" i="6"/>
  <c r="AD84" i="6"/>
  <c r="AC84" i="6"/>
  <c r="AB84" i="6"/>
  <c r="AA84" i="6"/>
  <c r="Z84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BD83" i="6"/>
  <c r="BC83" i="6"/>
  <c r="BB83" i="6"/>
  <c r="BA83" i="6"/>
  <c r="AZ83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H83" i="6"/>
  <c r="AG83" i="6"/>
  <c r="AF83" i="6"/>
  <c r="AE83" i="6"/>
  <c r="AD83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BC82" i="6"/>
  <c r="BB82" i="6"/>
  <c r="BA82" i="6"/>
  <c r="AZ82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H82" i="6"/>
  <c r="AG82" i="6"/>
  <c r="AF82" i="6"/>
  <c r="AE82" i="6"/>
  <c r="AD82" i="6"/>
  <c r="AC82" i="6"/>
  <c r="AB82" i="6"/>
  <c r="AA82" i="6"/>
  <c r="Z82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BB81" i="6"/>
  <c r="BA81" i="6"/>
  <c r="AZ81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H81" i="6"/>
  <c r="AG81" i="6"/>
  <c r="AF81" i="6"/>
  <c r="AE81" i="6"/>
  <c r="AD81" i="6"/>
  <c r="AC81" i="6"/>
  <c r="AB81" i="6"/>
  <c r="AA81" i="6"/>
  <c r="Z81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H78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H77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H75" i="6"/>
  <c r="AG75" i="6"/>
  <c r="AF75" i="6"/>
  <c r="AE75" i="6"/>
  <c r="AD75" i="6"/>
  <c r="AC75" i="6"/>
  <c r="AB75" i="6"/>
  <c r="AA75" i="6"/>
  <c r="Z75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H74" i="6"/>
  <c r="AG74" i="6"/>
  <c r="AF74" i="6"/>
  <c r="AE74" i="6"/>
  <c r="AD74" i="6"/>
  <c r="AC74" i="6"/>
  <c r="AB74" i="6"/>
  <c r="AA74" i="6"/>
  <c r="Z74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H73" i="6"/>
  <c r="AG73" i="6"/>
  <c r="AF73" i="6"/>
  <c r="AE73" i="6"/>
  <c r="AD73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AS72" i="6"/>
  <c r="AR72" i="6"/>
  <c r="AQ72" i="6"/>
  <c r="AP72" i="6"/>
  <c r="AO72" i="6"/>
  <c r="AN72" i="6"/>
  <c r="AM72" i="6"/>
  <c r="AL72" i="6"/>
  <c r="AK72" i="6"/>
  <c r="AJ72" i="6"/>
  <c r="AI72" i="6"/>
  <c r="AH72" i="6"/>
  <c r="AG72" i="6"/>
  <c r="AF72" i="6"/>
  <c r="AE72" i="6"/>
  <c r="AD72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AR71" i="6"/>
  <c r="AQ71" i="6"/>
  <c r="AP71" i="6"/>
  <c r="AO71" i="6"/>
  <c r="AN71" i="6"/>
  <c r="AM71" i="6"/>
  <c r="AL71" i="6"/>
  <c r="AK71" i="6"/>
  <c r="AJ71" i="6"/>
  <c r="AI71" i="6"/>
  <c r="AH71" i="6"/>
  <c r="AG71" i="6"/>
  <c r="AF71" i="6"/>
  <c r="AE71" i="6"/>
  <c r="AD71" i="6"/>
  <c r="AC71" i="6"/>
  <c r="AB71" i="6"/>
  <c r="AA71" i="6"/>
  <c r="Z71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AQ70" i="6"/>
  <c r="AP70" i="6"/>
  <c r="AO70" i="6"/>
  <c r="AN70" i="6"/>
  <c r="AM70" i="6"/>
  <c r="AL70" i="6"/>
  <c r="AK70" i="6"/>
  <c r="AJ70" i="6"/>
  <c r="AI70" i="6"/>
  <c r="AH70" i="6"/>
  <c r="AG70" i="6"/>
  <c r="AF70" i="6"/>
  <c r="AE70" i="6"/>
  <c r="AD70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H70" i="6"/>
  <c r="G70" i="6"/>
  <c r="F70" i="6"/>
  <c r="E70" i="6"/>
  <c r="D70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AI62" i="6"/>
  <c r="AH62" i="6"/>
  <c r="AG62" i="6"/>
  <c r="AF62" i="6"/>
  <c r="AE62" i="6"/>
  <c r="AD62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N41" i="6"/>
  <c r="M41" i="6"/>
  <c r="L41" i="6"/>
  <c r="K41" i="6"/>
  <c r="J41" i="6"/>
  <c r="I41" i="6"/>
  <c r="H41" i="6"/>
  <c r="G41" i="6"/>
  <c r="F41" i="6"/>
  <c r="E41" i="6"/>
  <c r="D41" i="6"/>
  <c r="M40" i="6"/>
  <c r="L40" i="6"/>
  <c r="K40" i="6"/>
  <c r="J40" i="6"/>
  <c r="I40" i="6"/>
  <c r="H40" i="6"/>
  <c r="G40" i="6"/>
  <c r="F40" i="6"/>
  <c r="E40" i="6"/>
  <c r="D40" i="6"/>
  <c r="L39" i="6"/>
  <c r="K39" i="6"/>
  <c r="J39" i="6"/>
  <c r="I39" i="6"/>
  <c r="H39" i="6"/>
  <c r="G39" i="6"/>
  <c r="F39" i="6"/>
  <c r="E39" i="6"/>
  <c r="D39" i="6"/>
  <c r="K38" i="6"/>
  <c r="J38" i="6"/>
  <c r="I38" i="6"/>
  <c r="H38" i="6"/>
  <c r="G38" i="6"/>
  <c r="F38" i="6"/>
  <c r="E38" i="6"/>
  <c r="D38" i="6"/>
  <c r="J37" i="6"/>
  <c r="I37" i="6"/>
  <c r="H37" i="6"/>
  <c r="G37" i="6"/>
  <c r="F37" i="6"/>
  <c r="E37" i="6"/>
  <c r="D37" i="6"/>
  <c r="I36" i="6"/>
  <c r="H36" i="6"/>
  <c r="G36" i="6"/>
  <c r="F36" i="6"/>
  <c r="E36" i="6"/>
  <c r="D36" i="6"/>
  <c r="H35" i="6"/>
  <c r="G35" i="6"/>
  <c r="F35" i="6"/>
  <c r="E35" i="6"/>
  <c r="D35" i="6"/>
  <c r="G34" i="6"/>
  <c r="F34" i="6"/>
  <c r="E34" i="6"/>
  <c r="D34" i="6"/>
  <c r="F33" i="6"/>
  <c r="E33" i="6"/>
  <c r="D33" i="6"/>
  <c r="E32" i="6"/>
  <c r="D32" i="6"/>
  <c r="D31" i="6"/>
  <c r="G22" i="6"/>
  <c r="G21" i="6"/>
  <c r="G20" i="6"/>
  <c r="G14" i="6"/>
  <c r="G16" i="6" s="1"/>
  <c r="G13" i="6"/>
  <c r="G17" i="6" s="1"/>
  <c r="G11" i="6"/>
  <c r="G9" i="6"/>
  <c r="E17" i="5"/>
  <c r="E16" i="5"/>
  <c r="E14" i="5"/>
  <c r="E11" i="5"/>
  <c r="K27" i="8" s="1"/>
  <c r="E9" i="5"/>
  <c r="D20" i="3"/>
  <c r="E11" i="3"/>
  <c r="E10" i="3"/>
  <c r="E9" i="3"/>
  <c r="G18" i="6" l="1"/>
  <c r="CZ95" i="6" s="1"/>
  <c r="CZ201" i="6" s="1"/>
  <c r="CC43" i="6"/>
  <c r="BI43" i="6"/>
  <c r="AO43" i="6"/>
  <c r="AE43" i="6"/>
  <c r="CN42" i="6"/>
  <c r="BT42" i="6"/>
  <c r="AZ42" i="6"/>
  <c r="CY41" i="6"/>
  <c r="BU41" i="6"/>
  <c r="AQ41" i="6"/>
  <c r="CQ39" i="6"/>
  <c r="BW39" i="6"/>
  <c r="AI39" i="6"/>
  <c r="BN38" i="6"/>
  <c r="AJ38" i="6"/>
  <c r="BO37" i="6"/>
  <c r="CJ36" i="6"/>
  <c r="BP36" i="6"/>
  <c r="AB36" i="6"/>
  <c r="CA35" i="6"/>
  <c r="AW35" i="6"/>
  <c r="I35" i="6"/>
  <c r="CL34" i="6"/>
  <c r="BH34" i="6"/>
  <c r="AN34" i="6"/>
  <c r="CW33" i="6"/>
  <c r="CM33" i="6"/>
  <c r="BS33" i="6"/>
  <c r="AO33" i="6"/>
  <c r="CX32" i="6"/>
  <c r="CD32" i="6"/>
  <c r="AP32" i="6"/>
  <c r="L32" i="6"/>
  <c r="CE31" i="6"/>
  <c r="AG31" i="6"/>
  <c r="CZ30" i="6"/>
  <c r="CZ136" i="6" s="1"/>
  <c r="CF30" i="6"/>
  <c r="BB30" i="6"/>
  <c r="AH30" i="6"/>
  <c r="D30" i="6"/>
  <c r="CS33" i="6"/>
  <c r="BZ32" i="6"/>
  <c r="CA31" i="6"/>
  <c r="BH30" i="6"/>
  <c r="AK32" i="6"/>
  <c r="CT31" i="6"/>
  <c r="AV31" i="6"/>
  <c r="CK30" i="6"/>
  <c r="CJ54" i="6"/>
  <c r="BJ42" i="6"/>
  <c r="CE41" i="6"/>
  <c r="BK41" i="6"/>
  <c r="CZ40" i="6"/>
  <c r="CZ146" i="6" s="1"/>
  <c r="CP40" i="6"/>
  <c r="BV40" i="6"/>
  <c r="BB40" i="6"/>
  <c r="AH40" i="6"/>
  <c r="X40" i="6"/>
  <c r="BM39" i="6"/>
  <c r="AS39" i="6"/>
  <c r="O39" i="6"/>
  <c r="BD38" i="6"/>
  <c r="P38" i="6"/>
  <c r="CI37" i="6"/>
  <c r="AK37" i="6"/>
  <c r="BF36" i="6"/>
  <c r="AL36" i="6"/>
  <c r="CU35" i="6"/>
  <c r="BQ35" i="6"/>
  <c r="AM35" i="6"/>
  <c r="BR34" i="6"/>
  <c r="AX34" i="6"/>
  <c r="J34" i="6"/>
  <c r="CC33" i="6"/>
  <c r="AY33" i="6"/>
  <c r="AE33" i="6"/>
  <c r="K33" i="6"/>
  <c r="BT32" i="6"/>
  <c r="V32" i="6"/>
  <c r="CO31" i="6"/>
  <c r="BK31" i="6"/>
  <c r="AQ31" i="6"/>
  <c r="M31" i="6"/>
  <c r="CP30" i="6"/>
  <c r="BL30" i="6"/>
  <c r="AR30" i="6"/>
  <c r="N30" i="6"/>
  <c r="AT34" i="6"/>
  <c r="Q33" i="6"/>
  <c r="CK31" i="6"/>
  <c r="AC31" i="6"/>
  <c r="CB30" i="6"/>
  <c r="AD30" i="6"/>
  <c r="CM43" i="6"/>
  <c r="BS43" i="6"/>
  <c r="AY43" i="6"/>
  <c r="U43" i="6"/>
  <c r="CX42" i="6"/>
  <c r="CD42" i="6"/>
  <c r="AP42" i="6"/>
  <c r="V42" i="6"/>
  <c r="CO41" i="6"/>
  <c r="BA41" i="6"/>
  <c r="W41" i="6"/>
  <c r="CF40" i="6"/>
  <c r="BL40" i="6"/>
  <c r="AR40" i="6"/>
  <c r="N40" i="6"/>
  <c r="CG39" i="6"/>
  <c r="BC39" i="6"/>
  <c r="Y39" i="6"/>
  <c r="CR38" i="6"/>
  <c r="CH38" i="6"/>
  <c r="AT38" i="6"/>
  <c r="Z38" i="6"/>
  <c r="CS37" i="6"/>
  <c r="BY37" i="6"/>
  <c r="BE37" i="6"/>
  <c r="AU37" i="6"/>
  <c r="Q37" i="6"/>
  <c r="CT36" i="6"/>
  <c r="BZ36" i="6"/>
  <c r="AV36" i="6"/>
  <c r="R36" i="6"/>
  <c r="CK35" i="6"/>
  <c r="BG35" i="6"/>
  <c r="AC35" i="6"/>
  <c r="S35" i="6"/>
  <c r="CB34" i="6"/>
  <c r="T34" i="6"/>
  <c r="BI33" i="6"/>
  <c r="U33" i="6"/>
  <c r="CN32" i="6"/>
  <c r="BJ32" i="6"/>
  <c r="AZ32" i="6"/>
  <c r="AF32" i="6"/>
  <c r="CY31" i="6"/>
  <c r="BU31" i="6"/>
  <c r="W31" i="6"/>
  <c r="BV30" i="6"/>
  <c r="X30" i="6"/>
  <c r="Z34" i="6"/>
  <c r="CJ32" i="6"/>
  <c r="AM31" i="6"/>
  <c r="T30" i="6"/>
  <c r="BE32" i="6"/>
  <c r="AB31" i="6"/>
  <c r="CA30" i="6"/>
  <c r="AC30" i="6"/>
  <c r="CQ51" i="6"/>
  <c r="AB51" i="6"/>
  <c r="CT50" i="6"/>
  <c r="BM50" i="6"/>
  <c r="CL49" i="6"/>
  <c r="BE49" i="6"/>
  <c r="X49" i="6"/>
  <c r="CP48" i="6"/>
  <c r="BS48" i="6"/>
  <c r="AA48" i="6"/>
  <c r="CR47" i="6"/>
  <c r="BJ47" i="6"/>
  <c r="AC47" i="6"/>
  <c r="CT46" i="6"/>
  <c r="BM46" i="6"/>
  <c r="AH46" i="6"/>
  <c r="CG45" i="6"/>
  <c r="AS45" i="6"/>
  <c r="Y45" i="6"/>
  <c r="CR44" i="6"/>
  <c r="BN44" i="6"/>
  <c r="AJ44" i="6"/>
  <c r="BY43" i="6"/>
  <c r="AU43" i="6"/>
  <c r="Q43" i="6"/>
  <c r="CJ42" i="6"/>
  <c r="BP42" i="6"/>
  <c r="AL42" i="6"/>
  <c r="BQ41" i="6"/>
  <c r="AM41" i="6"/>
  <c r="CB40" i="6"/>
  <c r="AX40" i="6"/>
  <c r="T40" i="6"/>
  <c r="CM39" i="6"/>
  <c r="BI39" i="6"/>
  <c r="AE39" i="6"/>
  <c r="CX38" i="6"/>
  <c r="BT38" i="6"/>
  <c r="AP38" i="6"/>
  <c r="V38" i="6"/>
  <c r="CO37" i="6"/>
  <c r="BK37" i="6"/>
  <c r="AG37" i="6"/>
  <c r="CZ36" i="6"/>
  <c r="CZ142" i="6" s="1"/>
  <c r="BV36" i="6"/>
  <c r="AR36" i="6"/>
  <c r="N36" i="6"/>
  <c r="CG35" i="6"/>
  <c r="BM35" i="6"/>
  <c r="AI35" i="6"/>
  <c r="BX34" i="6"/>
  <c r="AJ34" i="6"/>
  <c r="CI33" i="6"/>
  <c r="BE33" i="6"/>
  <c r="AA33" i="6"/>
  <c r="BP32" i="6"/>
  <c r="AL32" i="6"/>
  <c r="H32" i="6"/>
  <c r="AW31" i="6"/>
  <c r="CV30" i="6"/>
  <c r="AX30" i="6"/>
  <c r="BO32" i="6"/>
  <c r="CJ31" i="6"/>
  <c r="BF31" i="6"/>
  <c r="CU30" i="6"/>
  <c r="CF51" i="6"/>
  <c r="BU51" i="6"/>
  <c r="BJ51" i="6"/>
  <c r="AN51" i="6"/>
  <c r="BX50" i="6"/>
  <c r="AQ50" i="6"/>
  <c r="CA49" i="6"/>
  <c r="AT49" i="6"/>
  <c r="CE48" i="6"/>
  <c r="AW48" i="6"/>
  <c r="CG47" i="6"/>
  <c r="AY47" i="6"/>
  <c r="CI46" i="6"/>
  <c r="BB46" i="6"/>
  <c r="X46" i="6"/>
  <c r="CQ45" i="6"/>
  <c r="BM45" i="6"/>
  <c r="AI45" i="6"/>
  <c r="BX44" i="6"/>
  <c r="AT44" i="6"/>
  <c r="CI43" i="6"/>
  <c r="BE43" i="6"/>
  <c r="AA43" i="6"/>
  <c r="CT42" i="6"/>
  <c r="BZ42" i="6"/>
  <c r="AV42" i="6"/>
  <c r="R42" i="6"/>
  <c r="CK41" i="6"/>
  <c r="BG41" i="6"/>
  <c r="AC41" i="6"/>
  <c r="CL40" i="6"/>
  <c r="BR40" i="6"/>
  <c r="AN40" i="6"/>
  <c r="BS39" i="6"/>
  <c r="AO39" i="6"/>
  <c r="CD38" i="6"/>
  <c r="AZ38" i="6"/>
  <c r="L38" i="6"/>
  <c r="CE37" i="6"/>
  <c r="BA37" i="6"/>
  <c r="W37" i="6"/>
  <c r="CP36" i="6"/>
  <c r="BL36" i="6"/>
  <c r="AH36" i="6"/>
  <c r="BC35" i="6"/>
  <c r="Y35" i="6"/>
  <c r="CR34" i="6"/>
  <c r="BN34" i="6"/>
  <c r="P34" i="6"/>
  <c r="BY33" i="6"/>
  <c r="AU33" i="6"/>
  <c r="G33" i="6"/>
  <c r="AV32" i="6"/>
  <c r="R32" i="6"/>
  <c r="BQ31" i="6"/>
  <c r="I31" i="6"/>
  <c r="BR30" i="6"/>
  <c r="J30" i="6"/>
  <c r="BY32" i="6"/>
  <c r="BZ31" i="6"/>
  <c r="AL31" i="6"/>
  <c r="H31" i="6"/>
  <c r="BG30" i="6"/>
  <c r="AM30" i="6"/>
  <c r="I30" i="6"/>
  <c r="AY51" i="6"/>
  <c r="CI50" i="6"/>
  <c r="BB50" i="6"/>
  <c r="AF50" i="6"/>
  <c r="CX49" i="6"/>
  <c r="BP49" i="6"/>
  <c r="AI49" i="6"/>
  <c r="BH48" i="6"/>
  <c r="AL48" i="6"/>
  <c r="BV47" i="6"/>
  <c r="AN47" i="6"/>
  <c r="BX46" i="6"/>
  <c r="AR46" i="6"/>
  <c r="BW45" i="6"/>
  <c r="BC45" i="6"/>
  <c r="CH44" i="6"/>
  <c r="BD44" i="6"/>
  <c r="Z44" i="6"/>
  <c r="CS43" i="6"/>
  <c r="BO43" i="6"/>
  <c r="AK43" i="6"/>
  <c r="BF42" i="6"/>
  <c r="AB42" i="6"/>
  <c r="CU41" i="6"/>
  <c r="CA41" i="6"/>
  <c r="AW41" i="6"/>
  <c r="S41" i="6"/>
  <c r="CV40" i="6"/>
  <c r="BH40" i="6"/>
  <c r="AD40" i="6"/>
  <c r="CW39" i="6"/>
  <c r="CC39" i="6"/>
  <c r="AY39" i="6"/>
  <c r="U39" i="6"/>
  <c r="CN38" i="6"/>
  <c r="BJ38" i="6"/>
  <c r="AF38" i="6"/>
  <c r="CY37" i="6"/>
  <c r="BU37" i="6"/>
  <c r="AQ37" i="6"/>
  <c r="M37" i="6"/>
  <c r="CF36" i="6"/>
  <c r="BB36" i="6"/>
  <c r="X36" i="6"/>
  <c r="CQ35" i="6"/>
  <c r="BW35" i="6"/>
  <c r="AS35" i="6"/>
  <c r="O35" i="6"/>
  <c r="CH34" i="6"/>
  <c r="BD34" i="6"/>
  <c r="BO33" i="6"/>
  <c r="AK33" i="6"/>
  <c r="CT32" i="6"/>
  <c r="BF32" i="6"/>
  <c r="AB32" i="6"/>
  <c r="CU31" i="6"/>
  <c r="BG31" i="6"/>
  <c r="CL30" i="6"/>
  <c r="AN30" i="6"/>
  <c r="AW30" i="6"/>
  <c r="CV49" i="6"/>
  <c r="CK49" i="6"/>
  <c r="BZ49" i="6"/>
  <c r="BO49" i="6"/>
  <c r="BD49" i="6"/>
  <c r="AS49" i="6"/>
  <c r="AH49" i="6"/>
  <c r="W49" i="6"/>
  <c r="CZ48" i="6"/>
  <c r="CZ154" i="6" s="1"/>
  <c r="CO48" i="6"/>
  <c r="CC48" i="6"/>
  <c r="BR48" i="6"/>
  <c r="BG48" i="6"/>
  <c r="AV48" i="6"/>
  <c r="AK48" i="6"/>
  <c r="Z48" i="6"/>
  <c r="CQ47" i="6"/>
  <c r="CF47" i="6"/>
  <c r="BT47" i="6"/>
  <c r="BI47" i="6"/>
  <c r="AX47" i="6"/>
  <c r="AM47" i="6"/>
  <c r="AB47" i="6"/>
  <c r="CS46" i="6"/>
  <c r="CH46" i="6"/>
  <c r="BW46" i="6"/>
  <c r="BK46" i="6"/>
  <c r="BA46" i="6"/>
  <c r="AQ46" i="6"/>
  <c r="AG46" i="6"/>
  <c r="W46" i="6"/>
  <c r="CZ45" i="6"/>
  <c r="CZ151" i="6" s="1"/>
  <c r="CP45" i="6"/>
  <c r="CF45" i="6"/>
  <c r="BV45" i="6"/>
  <c r="BL45" i="6"/>
  <c r="BB45" i="6"/>
  <c r="AR45" i="6"/>
  <c r="AH45" i="6"/>
  <c r="X45" i="6"/>
  <c r="CQ44" i="6"/>
  <c r="CG44" i="6"/>
  <c r="BW44" i="6"/>
  <c r="BM44" i="6"/>
  <c r="BC44" i="6"/>
  <c r="AS44" i="6"/>
  <c r="AI44" i="6"/>
  <c r="Y44" i="6"/>
  <c r="CR43" i="6"/>
  <c r="CH43" i="6"/>
  <c r="BX43" i="6"/>
  <c r="BN43" i="6"/>
  <c r="BD43" i="6"/>
  <c r="AT43" i="6"/>
  <c r="AJ43" i="6"/>
  <c r="Z43" i="6"/>
  <c r="CS42" i="6"/>
  <c r="CI42" i="6"/>
  <c r="BY42" i="6"/>
  <c r="BO42" i="6"/>
  <c r="BE42" i="6"/>
  <c r="AU42" i="6"/>
  <c r="AK42" i="6"/>
  <c r="AA42" i="6"/>
  <c r="Q42" i="6"/>
  <c r="CT41" i="6"/>
  <c r="CJ41" i="6"/>
  <c r="BZ41" i="6"/>
  <c r="BP41" i="6"/>
  <c r="BF41" i="6"/>
  <c r="AV41" i="6"/>
  <c r="AL41" i="6"/>
  <c r="AB41" i="6"/>
  <c r="R41" i="6"/>
  <c r="CU40" i="6"/>
  <c r="CK40" i="6"/>
  <c r="CA40" i="6"/>
  <c r="BQ40" i="6"/>
  <c r="BG40" i="6"/>
  <c r="AW40" i="6"/>
  <c r="AM40" i="6"/>
  <c r="AC40" i="6"/>
  <c r="S40" i="6"/>
  <c r="CV39" i="6"/>
  <c r="CL39" i="6"/>
  <c r="CB39" i="6"/>
  <c r="BR39" i="6"/>
  <c r="BH39" i="6"/>
  <c r="AX39" i="6"/>
  <c r="AN39" i="6"/>
  <c r="AD39" i="6"/>
  <c r="T39" i="6"/>
  <c r="CW38" i="6"/>
  <c r="CM38" i="6"/>
  <c r="CC38" i="6"/>
  <c r="BS38" i="6"/>
  <c r="BI38" i="6"/>
  <c r="AY38" i="6"/>
  <c r="AO38" i="6"/>
  <c r="AE38" i="6"/>
  <c r="U38" i="6"/>
  <c r="CX37" i="6"/>
  <c r="CN37" i="6"/>
  <c r="CD37" i="6"/>
  <c r="BT37" i="6"/>
  <c r="BJ37" i="6"/>
  <c r="AZ37" i="6"/>
  <c r="AP37" i="6"/>
  <c r="AF37" i="6"/>
  <c r="V37" i="6"/>
  <c r="L37" i="6"/>
  <c r="CY36" i="6"/>
  <c r="CO36" i="6"/>
  <c r="CE36" i="6"/>
  <c r="BU36" i="6"/>
  <c r="BK36" i="6"/>
  <c r="BA36" i="6"/>
  <c r="AQ36" i="6"/>
  <c r="AG36" i="6"/>
  <c r="W36" i="6"/>
  <c r="M36" i="6"/>
  <c r="CZ35" i="6"/>
  <c r="CZ141" i="6" s="1"/>
  <c r="CP35" i="6"/>
  <c r="CF35" i="6"/>
  <c r="BV35" i="6"/>
  <c r="BL35" i="6"/>
  <c r="BB35" i="6"/>
  <c r="AR35" i="6"/>
  <c r="AH35" i="6"/>
  <c r="X35" i="6"/>
  <c r="N35" i="6"/>
  <c r="CQ34" i="6"/>
  <c r="CG34" i="6"/>
  <c r="BW34" i="6"/>
  <c r="BM34" i="6"/>
  <c r="BC34" i="6"/>
  <c r="AS34" i="6"/>
  <c r="AI34" i="6"/>
  <c r="Y34" i="6"/>
  <c r="O34" i="6"/>
  <c r="CR33" i="6"/>
  <c r="CH33" i="6"/>
  <c r="BX33" i="6"/>
  <c r="BN33" i="6"/>
  <c r="BD33" i="6"/>
  <c r="AT33" i="6"/>
  <c r="AJ33" i="6"/>
  <c r="Z33" i="6"/>
  <c r="P33" i="6"/>
  <c r="CS32" i="6"/>
  <c r="CI32" i="6"/>
  <c r="AU32" i="6"/>
  <c r="AA32" i="6"/>
  <c r="Q32" i="6"/>
  <c r="G32" i="6"/>
  <c r="BP31" i="6"/>
  <c r="R31" i="6"/>
  <c r="BQ30" i="6"/>
  <c r="S30" i="6"/>
  <c r="G19" i="6"/>
  <c r="AE50" i="6"/>
  <c r="AP50" i="6"/>
  <c r="BA50" i="6"/>
  <c r="BL50" i="6"/>
  <c r="BW50" i="6"/>
  <c r="CH50" i="6"/>
  <c r="CS50" i="6"/>
  <c r="AA51" i="6"/>
  <c r="AL51" i="6"/>
  <c r="AX51" i="6"/>
  <c r="BI51" i="6"/>
  <c r="BT51" i="6"/>
  <c r="CE51" i="6"/>
  <c r="CP51" i="6"/>
  <c r="AI52" i="6"/>
  <c r="AT52" i="6"/>
  <c r="BE52" i="6"/>
  <c r="BQ52" i="6"/>
  <c r="CB52" i="6"/>
  <c r="CM52" i="6"/>
  <c r="CX52" i="6"/>
  <c r="AF53" i="6"/>
  <c r="AR53" i="6"/>
  <c r="BF53" i="6"/>
  <c r="BR53" i="6"/>
  <c r="CD53" i="6"/>
  <c r="CP53" i="6"/>
  <c r="AL54" i="6"/>
  <c r="AZ54" i="6"/>
  <c r="BO54" i="6"/>
  <c r="CC54" i="6"/>
  <c r="CQ54" i="6"/>
  <c r="AN55" i="6"/>
  <c r="BB55" i="6"/>
  <c r="BQ55" i="6"/>
  <c r="CD55" i="6"/>
  <c r="CS55" i="6"/>
  <c r="AO56" i="6"/>
  <c r="BD56" i="6"/>
  <c r="BR56" i="6"/>
  <c r="CG56" i="6"/>
  <c r="CU56" i="6"/>
  <c r="AS57" i="6"/>
  <c r="BG57" i="6"/>
  <c r="BV57" i="6"/>
  <c r="CJ57" i="6"/>
  <c r="CX57" i="6"/>
  <c r="AG58" i="6"/>
  <c r="AU58" i="6"/>
  <c r="BI58" i="6"/>
  <c r="BX58" i="6"/>
  <c r="CK58" i="6"/>
  <c r="CZ58" i="6"/>
  <c r="CZ164" i="6" s="1"/>
  <c r="AG59" i="6"/>
  <c r="AU59" i="6"/>
  <c r="BJ59" i="6"/>
  <c r="BX59" i="6"/>
  <c r="CL59" i="6"/>
  <c r="AH60" i="6"/>
  <c r="AU60" i="6"/>
  <c r="BM60" i="6"/>
  <c r="CC60" i="6"/>
  <c r="CS60" i="6"/>
  <c r="AR61" i="6"/>
  <c r="BH61" i="6"/>
  <c r="BX61" i="6"/>
  <c r="CP61" i="6"/>
  <c r="AM62" i="6"/>
  <c r="BC62" i="6"/>
  <c r="BU62" i="6"/>
  <c r="CK62" i="6"/>
  <c r="AW63" i="6"/>
  <c r="BN63" i="6"/>
  <c r="CE63" i="6"/>
  <c r="CU63" i="6"/>
  <c r="AP64" i="6"/>
  <c r="BF64" i="6"/>
  <c r="BW64" i="6"/>
  <c r="CN64" i="6"/>
  <c r="AY65" i="6"/>
  <c r="BO65" i="6"/>
  <c r="CF65" i="6"/>
  <c r="CW65" i="6"/>
  <c r="AO66" i="6"/>
  <c r="BG66" i="6"/>
  <c r="BW66" i="6"/>
  <c r="CM66" i="6"/>
  <c r="AX67" i="6"/>
  <c r="BP67" i="6"/>
  <c r="CF67" i="6"/>
  <c r="CV67" i="6"/>
  <c r="AR68" i="6"/>
  <c r="BL68" i="6"/>
  <c r="CF68" i="6"/>
  <c r="CZ68" i="6"/>
  <c r="CZ174" i="6" s="1"/>
  <c r="AQ69" i="6"/>
  <c r="BK69" i="6"/>
  <c r="CE69" i="6"/>
  <c r="CY69" i="6"/>
  <c r="BJ70" i="6"/>
  <c r="CD70" i="6"/>
  <c r="CX70" i="6"/>
  <c r="BI71" i="6"/>
  <c r="CC71" i="6"/>
  <c r="CW71" i="6"/>
  <c r="BK72" i="6"/>
  <c r="CI72" i="6"/>
  <c r="AW73" i="6"/>
  <c r="BV73" i="6"/>
  <c r="CU73" i="6"/>
  <c r="BC74" i="6"/>
  <c r="CC74" i="6"/>
  <c r="BJ75" i="6"/>
  <c r="CI75" i="6"/>
  <c r="BN76" i="6"/>
  <c r="CM76" i="6"/>
  <c r="BR77" i="6"/>
  <c r="CQ77" i="6"/>
  <c r="BV78" i="6"/>
  <c r="CU78" i="6"/>
  <c r="BU79" i="6"/>
  <c r="CT79" i="6"/>
  <c r="BT80" i="6"/>
  <c r="CS80" i="6"/>
  <c r="BS81" i="6"/>
  <c r="CR81" i="6"/>
  <c r="BO82" i="6"/>
  <c r="CO82" i="6"/>
  <c r="BL83" i="6"/>
  <c r="CK83" i="6"/>
  <c r="CC84" i="6"/>
  <c r="BT85" i="6"/>
  <c r="CS85" i="6"/>
  <c r="BI86" i="6"/>
  <c r="CH86" i="6"/>
  <c r="BW87" i="6"/>
  <c r="CV87" i="6"/>
  <c r="BL88" i="6"/>
  <c r="CK88" i="6"/>
  <c r="BZ89" i="6"/>
  <c r="BQ90" i="6"/>
  <c r="CX90" i="6"/>
  <c r="CP91" i="6"/>
  <c r="CH92" i="6"/>
  <c r="CF93" i="6"/>
  <c r="CI94" i="6"/>
  <c r="CD95" i="6"/>
  <c r="CF96" i="6"/>
  <c r="AJ52" i="6"/>
  <c r="AU52" i="6"/>
  <c r="BG52" i="6"/>
  <c r="BR52" i="6"/>
  <c r="CC52" i="6"/>
  <c r="CN52" i="6"/>
  <c r="CY52" i="6"/>
  <c r="AG53" i="6"/>
  <c r="AT53" i="6"/>
  <c r="BG53" i="6"/>
  <c r="BS53" i="6"/>
  <c r="CE53" i="6"/>
  <c r="CR53" i="6"/>
  <c r="AN54" i="6"/>
  <c r="BA54" i="6"/>
  <c r="BP54" i="6"/>
  <c r="CD54" i="6"/>
  <c r="CS54" i="6"/>
  <c r="AO55" i="6"/>
  <c r="BD55" i="6"/>
  <c r="BR55" i="6"/>
  <c r="CF55" i="6"/>
  <c r="CU55" i="6"/>
  <c r="AQ56" i="6"/>
  <c r="BF56" i="6"/>
  <c r="BS56" i="6"/>
  <c r="CH56" i="6"/>
  <c r="CV56" i="6"/>
  <c r="AF57" i="6"/>
  <c r="AU57" i="6"/>
  <c r="BH57" i="6"/>
  <c r="BW57" i="6"/>
  <c r="CK57" i="6"/>
  <c r="CZ57" i="6"/>
  <c r="CZ163" i="6" s="1"/>
  <c r="AH58" i="6"/>
  <c r="AV58" i="6"/>
  <c r="BK58" i="6"/>
  <c r="BY58" i="6"/>
  <c r="CM58" i="6"/>
  <c r="AI59" i="6"/>
  <c r="AV59" i="6"/>
  <c r="BK59" i="6"/>
  <c r="BY59" i="6"/>
  <c r="CN59" i="6"/>
  <c r="AI60" i="6"/>
  <c r="AW60" i="6"/>
  <c r="BN60" i="6"/>
  <c r="CD60" i="6"/>
  <c r="CU60" i="6"/>
  <c r="AS61" i="6"/>
  <c r="BI61" i="6"/>
  <c r="BZ61" i="6"/>
  <c r="CQ61" i="6"/>
  <c r="AN62" i="6"/>
  <c r="BE62" i="6"/>
  <c r="BV62" i="6"/>
  <c r="CL62" i="6"/>
  <c r="AZ63" i="6"/>
  <c r="BP63" i="6"/>
  <c r="CF63" i="6"/>
  <c r="CX63" i="6"/>
  <c r="AQ64" i="6"/>
  <c r="BI64" i="6"/>
  <c r="BY64" i="6"/>
  <c r="CO64" i="6"/>
  <c r="AZ65" i="6"/>
  <c r="BR65" i="6"/>
  <c r="CH65" i="6"/>
  <c r="CX65" i="6"/>
  <c r="AQ66" i="6"/>
  <c r="BH66" i="6"/>
  <c r="BX66" i="6"/>
  <c r="CO66" i="6"/>
  <c r="AZ67" i="6"/>
  <c r="BQ67" i="6"/>
  <c r="CG67" i="6"/>
  <c r="CX67" i="6"/>
  <c r="AU68" i="6"/>
  <c r="BO68" i="6"/>
  <c r="CI68" i="6"/>
  <c r="AT69" i="6"/>
  <c r="BN69" i="6"/>
  <c r="CH69" i="6"/>
  <c r="AS70" i="6"/>
  <c r="BM70" i="6"/>
  <c r="CG70" i="6"/>
  <c r="BL71" i="6"/>
  <c r="CF71" i="6"/>
  <c r="CZ71" i="6"/>
  <c r="CZ177" i="6" s="1"/>
  <c r="BM72" i="6"/>
  <c r="CL72" i="6"/>
  <c r="AZ73" i="6"/>
  <c r="BX73" i="6"/>
  <c r="CX73" i="6"/>
  <c r="BF74" i="6"/>
  <c r="CE74" i="6"/>
  <c r="BL75" i="6"/>
  <c r="CL75" i="6"/>
  <c r="BQ76" i="6"/>
  <c r="CO76" i="6"/>
  <c r="BT77" i="6"/>
  <c r="CT77" i="6"/>
  <c r="BY78" i="6"/>
  <c r="CW78" i="6"/>
  <c r="BX79" i="6"/>
  <c r="CV79" i="6"/>
  <c r="BW80" i="6"/>
  <c r="CU80" i="6"/>
  <c r="BV81" i="6"/>
  <c r="CT81" i="6"/>
  <c r="BR82" i="6"/>
  <c r="CQ82" i="6"/>
  <c r="BN83" i="6"/>
  <c r="CN83" i="6"/>
  <c r="BF84" i="6"/>
  <c r="CE84" i="6"/>
  <c r="BV85" i="6"/>
  <c r="CV85" i="6"/>
  <c r="BK86" i="6"/>
  <c r="CK86" i="6"/>
  <c r="BZ87" i="6"/>
  <c r="CX87" i="6"/>
  <c r="BO88" i="6"/>
  <c r="CM88" i="6"/>
  <c r="CB89" i="6"/>
  <c r="BT90" i="6"/>
  <c r="CU91" i="6"/>
  <c r="CM92" i="6"/>
  <c r="CH93" i="6"/>
  <c r="CK94" i="6"/>
  <c r="CO95" i="6"/>
  <c r="CQ96" i="6"/>
  <c r="K30" i="6"/>
  <c r="AO30" i="6"/>
  <c r="BS30" i="6"/>
  <c r="J31" i="6"/>
  <c r="AD31" i="6"/>
  <c r="BH31" i="6"/>
  <c r="CB31" i="6"/>
  <c r="I32" i="6"/>
  <c r="AC32" i="6"/>
  <c r="AM32" i="6"/>
  <c r="BQ32" i="6"/>
  <c r="CK32" i="6"/>
  <c r="CU32" i="6"/>
  <c r="R33" i="6"/>
  <c r="AL33" i="6"/>
  <c r="BF33" i="6"/>
  <c r="CJ33" i="6"/>
  <c r="CT33" i="6"/>
  <c r="Q34" i="6"/>
  <c r="AK34" i="6"/>
  <c r="BE34" i="6"/>
  <c r="BY34" i="6"/>
  <c r="CS34" i="6"/>
  <c r="P35" i="6"/>
  <c r="AJ35" i="6"/>
  <c r="BD35" i="6"/>
  <c r="BX35" i="6"/>
  <c r="CR35" i="6"/>
  <c r="O36" i="6"/>
  <c r="AI36" i="6"/>
  <c r="BC36" i="6"/>
  <c r="BW36" i="6"/>
  <c r="CQ36" i="6"/>
  <c r="N37" i="6"/>
  <c r="AH37" i="6"/>
  <c r="AR37" i="6"/>
  <c r="BL37" i="6"/>
  <c r="CF37" i="6"/>
  <c r="CZ37" i="6"/>
  <c r="CZ143" i="6" s="1"/>
  <c r="W38" i="6"/>
  <c r="AQ38" i="6"/>
  <c r="BK38" i="6"/>
  <c r="BU38" i="6"/>
  <c r="CO38" i="6"/>
  <c r="AF39" i="6"/>
  <c r="AZ39" i="6"/>
  <c r="BT39" i="6"/>
  <c r="CN39" i="6"/>
  <c r="AE40" i="6"/>
  <c r="AY40" i="6"/>
  <c r="BS40" i="6"/>
  <c r="CM40" i="6"/>
  <c r="CW40" i="6"/>
  <c r="T41" i="6"/>
  <c r="AN41" i="6"/>
  <c r="BH41" i="6"/>
  <c r="CB41" i="6"/>
  <c r="CV41" i="6"/>
  <c r="S42" i="6"/>
  <c r="AM42" i="6"/>
  <c r="BG42" i="6"/>
  <c r="CA42" i="6"/>
  <c r="AB43" i="6"/>
  <c r="AV43" i="6"/>
  <c r="BP43" i="6"/>
  <c r="CJ43" i="6"/>
  <c r="AA44" i="6"/>
  <c r="AU44" i="6"/>
  <c r="BO44" i="6"/>
  <c r="CI44" i="6"/>
  <c r="Z45" i="6"/>
  <c r="AT45" i="6"/>
  <c r="BN45" i="6"/>
  <c r="CH45" i="6"/>
  <c r="Y46" i="6"/>
  <c r="AS46" i="6"/>
  <c r="BN46" i="6"/>
  <c r="CJ46" i="6"/>
  <c r="AO47" i="6"/>
  <c r="BL47" i="6"/>
  <c r="CH47" i="6"/>
  <c r="AB48" i="6"/>
  <c r="AX48" i="6"/>
  <c r="BU48" i="6"/>
  <c r="CQ48" i="6"/>
  <c r="Y49" i="6"/>
  <c r="AU49" i="6"/>
  <c r="BQ49" i="6"/>
  <c r="CN49" i="6"/>
  <c r="AG50" i="6"/>
  <c r="BC50" i="6"/>
  <c r="BY50" i="6"/>
  <c r="CU50" i="6"/>
  <c r="AD51" i="6"/>
  <c r="AZ51" i="6"/>
  <c r="BV51" i="6"/>
  <c r="CR51" i="6"/>
  <c r="Z52" i="6"/>
  <c r="AW52" i="6"/>
  <c r="BS52" i="6"/>
  <c r="CO52" i="6"/>
  <c r="AH53" i="6"/>
  <c r="BH53" i="6"/>
  <c r="CF53" i="6"/>
  <c r="AO54" i="6"/>
  <c r="BR54" i="6"/>
  <c r="CT54" i="6"/>
  <c r="AC55" i="6"/>
  <c r="BE55" i="6"/>
  <c r="BS55" i="6"/>
  <c r="CV55" i="6"/>
  <c r="AD56" i="6"/>
  <c r="AS56" i="6"/>
  <c r="BG56" i="6"/>
  <c r="BU56" i="6"/>
  <c r="CJ56" i="6"/>
  <c r="CW56" i="6"/>
  <c r="AH57" i="6"/>
  <c r="AV57" i="6"/>
  <c r="BJ57" i="6"/>
  <c r="BY57" i="6"/>
  <c r="CL57" i="6"/>
  <c r="AJ58" i="6"/>
  <c r="AW58" i="6"/>
  <c r="BL58" i="6"/>
  <c r="BZ58" i="6"/>
  <c r="CO58" i="6"/>
  <c r="AJ59" i="6"/>
  <c r="AX59" i="6"/>
  <c r="BM59" i="6"/>
  <c r="BZ59" i="6"/>
  <c r="CO59" i="6"/>
  <c r="AJ60" i="6"/>
  <c r="AY60" i="6"/>
  <c r="BO60" i="6"/>
  <c r="CG60" i="6"/>
  <c r="CW60" i="6"/>
  <c r="AT61" i="6"/>
  <c r="BL61" i="6"/>
  <c r="CB61" i="6"/>
  <c r="CR61" i="6"/>
  <c r="AQ62" i="6"/>
  <c r="BG62" i="6"/>
  <c r="BW62" i="6"/>
  <c r="CO62" i="6"/>
  <c r="BA63" i="6"/>
  <c r="BQ63" i="6"/>
  <c r="CH63" i="6"/>
  <c r="CY63" i="6"/>
  <c r="AS64" i="6"/>
  <c r="BJ64" i="6"/>
  <c r="BZ64" i="6"/>
  <c r="CQ64" i="6"/>
  <c r="BB65" i="6"/>
  <c r="BS65" i="6"/>
  <c r="CI65" i="6"/>
  <c r="CZ65" i="6"/>
  <c r="CZ171" i="6" s="1"/>
  <c r="AS66" i="6"/>
  <c r="BI66" i="6"/>
  <c r="CA66" i="6"/>
  <c r="CQ66" i="6"/>
  <c r="BB67" i="6"/>
  <c r="BR67" i="6"/>
  <c r="CJ67" i="6"/>
  <c r="AV68" i="6"/>
  <c r="BP68" i="6"/>
  <c r="CJ68" i="6"/>
  <c r="AU69" i="6"/>
  <c r="BO69" i="6"/>
  <c r="CI69" i="6"/>
  <c r="AT70" i="6"/>
  <c r="BN70" i="6"/>
  <c r="CH70" i="6"/>
  <c r="AS71" i="6"/>
  <c r="BM71" i="6"/>
  <c r="CG71" i="6"/>
  <c r="BO72" i="6"/>
  <c r="CO72" i="6"/>
  <c r="BB73" i="6"/>
  <c r="CA73" i="6"/>
  <c r="CZ73" i="6"/>
  <c r="CZ179" i="6" s="1"/>
  <c r="BI74" i="6"/>
  <c r="CG74" i="6"/>
  <c r="BO75" i="6"/>
  <c r="CN75" i="6"/>
  <c r="BS76" i="6"/>
  <c r="CR76" i="6"/>
  <c r="BW77" i="6"/>
  <c r="CV77" i="6"/>
  <c r="BB78" i="6"/>
  <c r="CA78" i="6"/>
  <c r="CZ78" i="6"/>
  <c r="CZ184" i="6" s="1"/>
  <c r="BA79" i="6"/>
  <c r="BZ79" i="6"/>
  <c r="CY79" i="6"/>
  <c r="BY80" i="6"/>
  <c r="CX80" i="6"/>
  <c r="BX81" i="6"/>
  <c r="CW81" i="6"/>
  <c r="BU82" i="6"/>
  <c r="CS82" i="6"/>
  <c r="BQ83" i="6"/>
  <c r="CP83" i="6"/>
  <c r="BI84" i="6"/>
  <c r="CG84" i="6"/>
  <c r="BY85" i="6"/>
  <c r="CX85" i="6"/>
  <c r="BN86" i="6"/>
  <c r="CM86" i="6"/>
  <c r="CB87" i="6"/>
  <c r="BQ88" i="6"/>
  <c r="CP88" i="6"/>
  <c r="CE89" i="6"/>
  <c r="BY90" i="6"/>
  <c r="BN91" i="6"/>
  <c r="CW91" i="6"/>
  <c r="CP92" i="6"/>
  <c r="CQ93" i="6"/>
  <c r="CT94" i="6"/>
  <c r="CY128" i="6"/>
  <c r="CZ127" i="6"/>
  <c r="CZ233" i="6" s="1"/>
  <c r="CT123" i="6"/>
  <c r="CU122" i="6"/>
  <c r="CV121" i="6"/>
  <c r="CW120" i="6"/>
  <c r="CX128" i="6"/>
  <c r="CY127" i="6"/>
  <c r="CZ126" i="6"/>
  <c r="CZ232" i="6" s="1"/>
  <c r="CS123" i="6"/>
  <c r="CT122" i="6"/>
  <c r="CU121" i="6"/>
  <c r="CV120" i="6"/>
  <c r="CX127" i="6"/>
  <c r="CY126" i="6"/>
  <c r="CZ125" i="6"/>
  <c r="CZ231" i="6" s="1"/>
  <c r="CS122" i="6"/>
  <c r="CT121" i="6"/>
  <c r="CU120" i="6"/>
  <c r="CV119" i="6"/>
  <c r="CW118" i="6"/>
  <c r="CW127" i="6"/>
  <c r="CX126" i="6"/>
  <c r="CY125" i="6"/>
  <c r="CZ124" i="6"/>
  <c r="CZ230" i="6" s="1"/>
  <c r="CR122" i="6"/>
  <c r="CS121" i="6"/>
  <c r="CT120" i="6"/>
  <c r="CU119" i="6"/>
  <c r="CV118" i="6"/>
  <c r="CW117" i="6"/>
  <c r="CM117" i="6"/>
  <c r="CX116" i="6"/>
  <c r="CN116" i="6"/>
  <c r="CY115" i="6"/>
  <c r="CO115" i="6"/>
  <c r="CZ114" i="6"/>
  <c r="CZ220" i="6" s="1"/>
  <c r="CP114" i="6"/>
  <c r="CQ113" i="6"/>
  <c r="CR112" i="6"/>
  <c r="CH112" i="6"/>
  <c r="CW126" i="6"/>
  <c r="CX125" i="6"/>
  <c r="CY124" i="6"/>
  <c r="CZ123" i="6"/>
  <c r="CZ229" i="6" s="1"/>
  <c r="CR121" i="6"/>
  <c r="CS120" i="6"/>
  <c r="CT119" i="6"/>
  <c r="CU118" i="6"/>
  <c r="CV117" i="6"/>
  <c r="CW116" i="6"/>
  <c r="CM116" i="6"/>
  <c r="CX115" i="6"/>
  <c r="CN115" i="6"/>
  <c r="CY114" i="6"/>
  <c r="CO114" i="6"/>
  <c r="CZ113" i="6"/>
  <c r="CZ219" i="6" s="1"/>
  <c r="CP113" i="6"/>
  <c r="CV126" i="6"/>
  <c r="CW125" i="6"/>
  <c r="CX124" i="6"/>
  <c r="CY123" i="6"/>
  <c r="CZ122" i="6"/>
  <c r="CZ228" i="6" s="1"/>
  <c r="CQ121" i="6"/>
  <c r="CR120" i="6"/>
  <c r="CS119" i="6"/>
  <c r="CT118" i="6"/>
  <c r="CU117" i="6"/>
  <c r="CV116" i="6"/>
  <c r="CL116" i="6"/>
  <c r="CW115" i="6"/>
  <c r="CM115" i="6"/>
  <c r="CX114" i="6"/>
  <c r="CN114" i="6"/>
  <c r="CY113" i="6"/>
  <c r="CO113" i="6"/>
  <c r="CZ112" i="6"/>
  <c r="CZ218" i="6" s="1"/>
  <c r="CP112" i="6"/>
  <c r="CQ111" i="6"/>
  <c r="CG111" i="6"/>
  <c r="CR110" i="6"/>
  <c r="CH110" i="6"/>
  <c r="CS109" i="6"/>
  <c r="CI109" i="6"/>
  <c r="CT108" i="6"/>
  <c r="CJ108" i="6"/>
  <c r="CU107" i="6"/>
  <c r="CK107" i="6"/>
  <c r="CV106" i="6"/>
  <c r="CL106" i="6"/>
  <c r="CB106" i="6"/>
  <c r="CV125" i="6"/>
  <c r="CW124" i="6"/>
  <c r="CX123" i="6"/>
  <c r="CY122" i="6"/>
  <c r="CZ121" i="6"/>
  <c r="CZ227" i="6" s="1"/>
  <c r="CQ120" i="6"/>
  <c r="CR119" i="6"/>
  <c r="CS118" i="6"/>
  <c r="CT117" i="6"/>
  <c r="CU116" i="6"/>
  <c r="CV115" i="6"/>
  <c r="CL115" i="6"/>
  <c r="CW114" i="6"/>
  <c r="CM114" i="6"/>
  <c r="CX113" i="6"/>
  <c r="CN113" i="6"/>
  <c r="CY112" i="6"/>
  <c r="CO112" i="6"/>
  <c r="CZ111" i="6"/>
  <c r="CZ217" i="6" s="1"/>
  <c r="CP111" i="6"/>
  <c r="CZ130" i="6"/>
  <c r="CZ236" i="6" s="1"/>
  <c r="CU125" i="6"/>
  <c r="CV124" i="6"/>
  <c r="CW123" i="6"/>
  <c r="CX122" i="6"/>
  <c r="CY121" i="6"/>
  <c r="CZ120" i="6"/>
  <c r="CZ226" i="6" s="1"/>
  <c r="CP120" i="6"/>
  <c r="CQ119" i="6"/>
  <c r="CR118" i="6"/>
  <c r="CS117" i="6"/>
  <c r="CT116" i="6"/>
  <c r="CU115" i="6"/>
  <c r="CK115" i="6"/>
  <c r="CV114" i="6"/>
  <c r="CL114" i="6"/>
  <c r="CW113" i="6"/>
  <c r="CM113" i="6"/>
  <c r="CX112" i="6"/>
  <c r="CN112" i="6"/>
  <c r="CY111" i="6"/>
  <c r="CO111" i="6"/>
  <c r="CZ110" i="6"/>
  <c r="CZ216" i="6" s="1"/>
  <c r="CP110" i="6"/>
  <c r="CF110" i="6"/>
  <c r="CQ109" i="6"/>
  <c r="CG109" i="6"/>
  <c r="CR108" i="6"/>
  <c r="CH108" i="6"/>
  <c r="CS107" i="6"/>
  <c r="CI107" i="6"/>
  <c r="CT106" i="6"/>
  <c r="CJ106" i="6"/>
  <c r="CU105" i="6"/>
  <c r="CK105" i="6"/>
  <c r="CA105" i="6"/>
  <c r="CV104" i="6"/>
  <c r="CL104" i="6"/>
  <c r="CB104" i="6"/>
  <c r="CW103" i="6"/>
  <c r="CM103" i="6"/>
  <c r="CC103" i="6"/>
  <c r="CX102" i="6"/>
  <c r="CN102" i="6"/>
  <c r="CD102" i="6"/>
  <c r="CY101" i="6"/>
  <c r="CO101" i="6"/>
  <c r="CE101" i="6"/>
  <c r="CZ100" i="6"/>
  <c r="CZ206" i="6" s="1"/>
  <c r="CP100" i="6"/>
  <c r="CF100" i="6"/>
  <c r="BV100" i="6"/>
  <c r="CQ99" i="6"/>
  <c r="CG99" i="6"/>
  <c r="BW99" i="6"/>
  <c r="CR98" i="6"/>
  <c r="CH98" i="6"/>
  <c r="BX98" i="6"/>
  <c r="CS97" i="6"/>
  <c r="CI97" i="6"/>
  <c r="BY97" i="6"/>
  <c r="CT96" i="6"/>
  <c r="CJ96" i="6"/>
  <c r="BZ96" i="6"/>
  <c r="CU95" i="6"/>
  <c r="CK95" i="6"/>
  <c r="CA95" i="6"/>
  <c r="BQ95" i="6"/>
  <c r="CV94" i="6"/>
  <c r="CL94" i="6"/>
  <c r="CB94" i="6"/>
  <c r="BR94" i="6"/>
  <c r="CW93" i="6"/>
  <c r="CM93" i="6"/>
  <c r="CC93" i="6"/>
  <c r="BS93" i="6"/>
  <c r="CX92" i="6"/>
  <c r="CN92" i="6"/>
  <c r="CD92" i="6"/>
  <c r="BT92" i="6"/>
  <c r="CY91" i="6"/>
  <c r="CO91" i="6"/>
  <c r="CE91" i="6"/>
  <c r="BU91" i="6"/>
  <c r="CZ129" i="6"/>
  <c r="CZ235" i="6" s="1"/>
  <c r="CU124" i="6"/>
  <c r="CV123" i="6"/>
  <c r="CW122" i="6"/>
  <c r="CX121" i="6"/>
  <c r="CY120" i="6"/>
  <c r="CZ119" i="6"/>
  <c r="CZ225" i="6" s="1"/>
  <c r="CP119" i="6"/>
  <c r="CQ118" i="6"/>
  <c r="CR117" i="6"/>
  <c r="CS116" i="6"/>
  <c r="CT115" i="6"/>
  <c r="CU114" i="6"/>
  <c r="CK114" i="6"/>
  <c r="CV113" i="6"/>
  <c r="CL113" i="6"/>
  <c r="CW112" i="6"/>
  <c r="CM112" i="6"/>
  <c r="CY129" i="6"/>
  <c r="CZ128" i="6"/>
  <c r="CZ234" i="6" s="1"/>
  <c r="CT124" i="6"/>
  <c r="CU123" i="6"/>
  <c r="CV122" i="6"/>
  <c r="CW121" i="6"/>
  <c r="CX120" i="6"/>
  <c r="CP118" i="6"/>
  <c r="CO116" i="6"/>
  <c r="CQ115" i="6"/>
  <c r="CQ114" i="6"/>
  <c r="CK113" i="6"/>
  <c r="CQ112" i="6"/>
  <c r="CU111" i="6"/>
  <c r="CH111" i="6"/>
  <c r="CO110" i="6"/>
  <c r="CX109" i="6"/>
  <c r="CL109" i="6"/>
  <c r="CU108" i="6"/>
  <c r="CG108" i="6"/>
  <c r="CP107" i="6"/>
  <c r="CD107" i="6"/>
  <c r="CY106" i="6"/>
  <c r="CM106" i="6"/>
  <c r="CT105" i="6"/>
  <c r="CI105" i="6"/>
  <c r="CR104" i="6"/>
  <c r="CG104" i="6"/>
  <c r="CP103" i="6"/>
  <c r="CE103" i="6"/>
  <c r="CY102" i="6"/>
  <c r="CM102" i="6"/>
  <c r="CB102" i="6"/>
  <c r="CV101" i="6"/>
  <c r="CK101" i="6"/>
  <c r="BZ101" i="6"/>
  <c r="CT100" i="6"/>
  <c r="CI100" i="6"/>
  <c r="BX100" i="6"/>
  <c r="CR99" i="6"/>
  <c r="CF99" i="6"/>
  <c r="BU99" i="6"/>
  <c r="CZ98" i="6"/>
  <c r="CZ204" i="6" s="1"/>
  <c r="CO98" i="6"/>
  <c r="CD98" i="6"/>
  <c r="CX97" i="6"/>
  <c r="CM97" i="6"/>
  <c r="CB97" i="6"/>
  <c r="CV96" i="6"/>
  <c r="CK96" i="6"/>
  <c r="BY96" i="6"/>
  <c r="CS95" i="6"/>
  <c r="CH95" i="6"/>
  <c r="BW95" i="6"/>
  <c r="CP94" i="6"/>
  <c r="CE94" i="6"/>
  <c r="BT94" i="6"/>
  <c r="CX93" i="6"/>
  <c r="CL93" i="6"/>
  <c r="CA93" i="6"/>
  <c r="BP93" i="6"/>
  <c r="CT92" i="6"/>
  <c r="CI92" i="6"/>
  <c r="BX92" i="6"/>
  <c r="CQ91" i="6"/>
  <c r="CF91" i="6"/>
  <c r="BT91" i="6"/>
  <c r="CY90" i="6"/>
  <c r="CO90" i="6"/>
  <c r="CE90" i="6"/>
  <c r="BU90" i="6"/>
  <c r="CZ89" i="6"/>
  <c r="CZ195" i="6" s="1"/>
  <c r="CP89" i="6"/>
  <c r="CF89" i="6"/>
  <c r="BV89" i="6"/>
  <c r="BL89" i="6"/>
  <c r="CQ88" i="6"/>
  <c r="CG88" i="6"/>
  <c r="BW88" i="6"/>
  <c r="BM88" i="6"/>
  <c r="CR87" i="6"/>
  <c r="CH87" i="6"/>
  <c r="BX87" i="6"/>
  <c r="BN87" i="6"/>
  <c r="CS86" i="6"/>
  <c r="CI86" i="6"/>
  <c r="BY86" i="6"/>
  <c r="BO86" i="6"/>
  <c r="CT85" i="6"/>
  <c r="CJ85" i="6"/>
  <c r="BZ85" i="6"/>
  <c r="BP85" i="6"/>
  <c r="CU84" i="6"/>
  <c r="CK84" i="6"/>
  <c r="CA84" i="6"/>
  <c r="BQ84" i="6"/>
  <c r="BG84" i="6"/>
  <c r="CV83" i="6"/>
  <c r="CL83" i="6"/>
  <c r="CB83" i="6"/>
  <c r="BR83" i="6"/>
  <c r="BH83" i="6"/>
  <c r="CW82" i="6"/>
  <c r="CM82" i="6"/>
  <c r="CC82" i="6"/>
  <c r="BS82" i="6"/>
  <c r="BI82" i="6"/>
  <c r="CX81" i="6"/>
  <c r="CN81" i="6"/>
  <c r="CD81" i="6"/>
  <c r="BT81" i="6"/>
  <c r="BJ81" i="6"/>
  <c r="CY80" i="6"/>
  <c r="CO80" i="6"/>
  <c r="CE80" i="6"/>
  <c r="BU80" i="6"/>
  <c r="BK80" i="6"/>
  <c r="CZ79" i="6"/>
  <c r="CZ185" i="6" s="1"/>
  <c r="CP79" i="6"/>
  <c r="CF79" i="6"/>
  <c r="BV79" i="6"/>
  <c r="BL79" i="6"/>
  <c r="BB79" i="6"/>
  <c r="CQ78" i="6"/>
  <c r="CG78" i="6"/>
  <c r="BW78" i="6"/>
  <c r="BM78" i="6"/>
  <c r="BC78" i="6"/>
  <c r="CR77" i="6"/>
  <c r="CH77" i="6"/>
  <c r="BX77" i="6"/>
  <c r="BN77" i="6"/>
  <c r="BD77" i="6"/>
  <c r="CS76" i="6"/>
  <c r="CI76" i="6"/>
  <c r="BY76" i="6"/>
  <c r="BO76" i="6"/>
  <c r="BE76" i="6"/>
  <c r="CT75" i="6"/>
  <c r="CJ75" i="6"/>
  <c r="BZ75" i="6"/>
  <c r="BP75" i="6"/>
  <c r="BF75" i="6"/>
  <c r="CU74" i="6"/>
  <c r="CK74" i="6"/>
  <c r="CA74" i="6"/>
  <c r="BQ74" i="6"/>
  <c r="BG74" i="6"/>
  <c r="AW74" i="6"/>
  <c r="CV73" i="6"/>
  <c r="CL73" i="6"/>
  <c r="CB73" i="6"/>
  <c r="BR73" i="6"/>
  <c r="BH73" i="6"/>
  <c r="AX73" i="6"/>
  <c r="CW72" i="6"/>
  <c r="CM72" i="6"/>
  <c r="CC72" i="6"/>
  <c r="BS72" i="6"/>
  <c r="BI72" i="6"/>
  <c r="AY72" i="6"/>
  <c r="CX71" i="6"/>
  <c r="CN71" i="6"/>
  <c r="CD71" i="6"/>
  <c r="BT71" i="6"/>
  <c r="BJ71" i="6"/>
  <c r="AZ71" i="6"/>
  <c r="CY70" i="6"/>
  <c r="CO70" i="6"/>
  <c r="CE70" i="6"/>
  <c r="BU70" i="6"/>
  <c r="BK70" i="6"/>
  <c r="BA70" i="6"/>
  <c r="CZ69" i="6"/>
  <c r="CZ175" i="6" s="1"/>
  <c r="CP69" i="6"/>
  <c r="CF69" i="6"/>
  <c r="BV69" i="6"/>
  <c r="BL69" i="6"/>
  <c r="BB69" i="6"/>
  <c r="AR69" i="6"/>
  <c r="CQ68" i="6"/>
  <c r="CG68" i="6"/>
  <c r="BW68" i="6"/>
  <c r="BM68" i="6"/>
  <c r="BC68" i="6"/>
  <c r="AS68" i="6"/>
  <c r="CR67" i="6"/>
  <c r="CH67" i="6"/>
  <c r="BX67" i="6"/>
  <c r="BN67" i="6"/>
  <c r="BD67" i="6"/>
  <c r="AT67" i="6"/>
  <c r="CS66" i="6"/>
  <c r="CI66" i="6"/>
  <c r="BY66" i="6"/>
  <c r="BO66" i="6"/>
  <c r="BE66" i="6"/>
  <c r="AU66" i="6"/>
  <c r="CT65" i="6"/>
  <c r="CJ65" i="6"/>
  <c r="BZ65" i="6"/>
  <c r="BP65" i="6"/>
  <c r="BF65" i="6"/>
  <c r="AV65" i="6"/>
  <c r="CU64" i="6"/>
  <c r="CK64" i="6"/>
  <c r="CA64" i="6"/>
  <c r="BQ64" i="6"/>
  <c r="BG64" i="6"/>
  <c r="AW64" i="6"/>
  <c r="AM64" i="6"/>
  <c r="CV63" i="6"/>
  <c r="CL63" i="6"/>
  <c r="CB63" i="6"/>
  <c r="BR63" i="6"/>
  <c r="BH63" i="6"/>
  <c r="AX63" i="6"/>
  <c r="AN63" i="6"/>
  <c r="CW62" i="6"/>
  <c r="CM62" i="6"/>
  <c r="CC62" i="6"/>
  <c r="BS62" i="6"/>
  <c r="BI62" i="6"/>
  <c r="AY62" i="6"/>
  <c r="AO62" i="6"/>
  <c r="CX61" i="6"/>
  <c r="CN61" i="6"/>
  <c r="CD61" i="6"/>
  <c r="BT61" i="6"/>
  <c r="BJ61" i="6"/>
  <c r="AZ61" i="6"/>
  <c r="AP61" i="6"/>
  <c r="CY60" i="6"/>
  <c r="CO60" i="6"/>
  <c r="CE60" i="6"/>
  <c r="BU60" i="6"/>
  <c r="BK60" i="6"/>
  <c r="BA60" i="6"/>
  <c r="AQ60" i="6"/>
  <c r="CZ59" i="6"/>
  <c r="CZ165" i="6" s="1"/>
  <c r="CP59" i="6"/>
  <c r="CF59" i="6"/>
  <c r="BV59" i="6"/>
  <c r="BL59" i="6"/>
  <c r="BB59" i="6"/>
  <c r="AR59" i="6"/>
  <c r="AH59" i="6"/>
  <c r="CQ58" i="6"/>
  <c r="CG58" i="6"/>
  <c r="BW58" i="6"/>
  <c r="BM58" i="6"/>
  <c r="BC58" i="6"/>
  <c r="AS58" i="6"/>
  <c r="AI58" i="6"/>
  <c r="CR57" i="6"/>
  <c r="CH57" i="6"/>
  <c r="BX57" i="6"/>
  <c r="BN57" i="6"/>
  <c r="BD57" i="6"/>
  <c r="AT57" i="6"/>
  <c r="AJ57" i="6"/>
  <c r="CS56" i="6"/>
  <c r="CI56" i="6"/>
  <c r="BY56" i="6"/>
  <c r="BO56" i="6"/>
  <c r="BE56" i="6"/>
  <c r="AU56" i="6"/>
  <c r="AK56" i="6"/>
  <c r="CT55" i="6"/>
  <c r="CJ55" i="6"/>
  <c r="BZ55" i="6"/>
  <c r="BP55" i="6"/>
  <c r="BF55" i="6"/>
  <c r="AV55" i="6"/>
  <c r="AL55" i="6"/>
  <c r="CU54" i="6"/>
  <c r="CK54" i="6"/>
  <c r="CA54" i="6"/>
  <c r="BQ54" i="6"/>
  <c r="BG54" i="6"/>
  <c r="AW54" i="6"/>
  <c r="AM54" i="6"/>
  <c r="AC54" i="6"/>
  <c r="CO118" i="6"/>
  <c r="CZ117" i="6"/>
  <c r="CZ223" i="6" s="1"/>
  <c r="CP115" i="6"/>
  <c r="CJ114" i="6"/>
  <c r="CJ113" i="6"/>
  <c r="CL112" i="6"/>
  <c r="CT111" i="6"/>
  <c r="CN110" i="6"/>
  <c r="CW109" i="6"/>
  <c r="CK109" i="6"/>
  <c r="CS108" i="6"/>
  <c r="CF108" i="6"/>
  <c r="CO107" i="6"/>
  <c r="CC107" i="6"/>
  <c r="CX106" i="6"/>
  <c r="CK106" i="6"/>
  <c r="CS105" i="6"/>
  <c r="CH105" i="6"/>
  <c r="CQ104" i="6"/>
  <c r="CF104" i="6"/>
  <c r="CZ103" i="6"/>
  <c r="CZ209" i="6" s="1"/>
  <c r="CO103" i="6"/>
  <c r="CD103" i="6"/>
  <c r="CW102" i="6"/>
  <c r="CL102" i="6"/>
  <c r="CA102" i="6"/>
  <c r="CU101" i="6"/>
  <c r="CJ101" i="6"/>
  <c r="BY101" i="6"/>
  <c r="CS100" i="6"/>
  <c r="CH100" i="6"/>
  <c r="BW100" i="6"/>
  <c r="CP99" i="6"/>
  <c r="CE99" i="6"/>
  <c r="CY98" i="6"/>
  <c r="CN98" i="6"/>
  <c r="CC98" i="6"/>
  <c r="CW97" i="6"/>
  <c r="CL97" i="6"/>
  <c r="CA97" i="6"/>
  <c r="CU96" i="6"/>
  <c r="CI96" i="6"/>
  <c r="BX96" i="6"/>
  <c r="CR95" i="6"/>
  <c r="CG95" i="6"/>
  <c r="BV95" i="6"/>
  <c r="CZ94" i="6"/>
  <c r="CZ200" i="6" s="1"/>
  <c r="CO94" i="6"/>
  <c r="CD94" i="6"/>
  <c r="BS94" i="6"/>
  <c r="CV93" i="6"/>
  <c r="CK93" i="6"/>
  <c r="BZ93" i="6"/>
  <c r="BO93" i="6"/>
  <c r="CN118" i="6"/>
  <c r="CY117" i="6"/>
  <c r="CI113" i="6"/>
  <c r="CK112" i="6"/>
  <c r="CS111" i="6"/>
  <c r="CY110" i="6"/>
  <c r="CM110" i="6"/>
  <c r="CV109" i="6"/>
  <c r="CJ109" i="6"/>
  <c r="CQ108" i="6"/>
  <c r="CE108" i="6"/>
  <c r="CZ107" i="6"/>
  <c r="CZ213" i="6" s="1"/>
  <c r="CN107" i="6"/>
  <c r="CW106" i="6"/>
  <c r="CI106" i="6"/>
  <c r="CR105" i="6"/>
  <c r="CG105" i="6"/>
  <c r="CP104" i="6"/>
  <c r="CE104" i="6"/>
  <c r="CY103" i="6"/>
  <c r="CN103" i="6"/>
  <c r="CB103" i="6"/>
  <c r="CV102" i="6"/>
  <c r="CK102" i="6"/>
  <c r="BZ102" i="6"/>
  <c r="CT101" i="6"/>
  <c r="CI101" i="6"/>
  <c r="BX101" i="6"/>
  <c r="CR100" i="6"/>
  <c r="CG100" i="6"/>
  <c r="CZ99" i="6"/>
  <c r="CZ205" i="6" s="1"/>
  <c r="CO99" i="6"/>
  <c r="CD99" i="6"/>
  <c r="CX98" i="6"/>
  <c r="CM98" i="6"/>
  <c r="CB98" i="6"/>
  <c r="CV97" i="6"/>
  <c r="CK97" i="6"/>
  <c r="BZ97" i="6"/>
  <c r="CS96" i="6"/>
  <c r="CH96" i="6"/>
  <c r="BW96" i="6"/>
  <c r="CQ95" i="6"/>
  <c r="CF95" i="6"/>
  <c r="BU95" i="6"/>
  <c r="CY94" i="6"/>
  <c r="CN94" i="6"/>
  <c r="CC94" i="6"/>
  <c r="BQ94" i="6"/>
  <c r="CU93" i="6"/>
  <c r="CJ93" i="6"/>
  <c r="BY93" i="6"/>
  <c r="CR92" i="6"/>
  <c r="CG92" i="6"/>
  <c r="BV92" i="6"/>
  <c r="CZ91" i="6"/>
  <c r="CZ197" i="6" s="1"/>
  <c r="CN91" i="6"/>
  <c r="CC91" i="6"/>
  <c r="BR91" i="6"/>
  <c r="CW90" i="6"/>
  <c r="CM90" i="6"/>
  <c r="CC90" i="6"/>
  <c r="BS90" i="6"/>
  <c r="CX89" i="6"/>
  <c r="CN89" i="6"/>
  <c r="CD89" i="6"/>
  <c r="BT89" i="6"/>
  <c r="CY88" i="6"/>
  <c r="CO88" i="6"/>
  <c r="CE88" i="6"/>
  <c r="BU88" i="6"/>
  <c r="BK88" i="6"/>
  <c r="CZ87" i="6"/>
  <c r="CZ193" i="6" s="1"/>
  <c r="CP87" i="6"/>
  <c r="CF87" i="6"/>
  <c r="BV87" i="6"/>
  <c r="BL87" i="6"/>
  <c r="CQ86" i="6"/>
  <c r="CG86" i="6"/>
  <c r="BW86" i="6"/>
  <c r="BM86" i="6"/>
  <c r="CR85" i="6"/>
  <c r="CH85" i="6"/>
  <c r="BX85" i="6"/>
  <c r="BN85" i="6"/>
  <c r="CS84" i="6"/>
  <c r="CI84" i="6"/>
  <c r="BY84" i="6"/>
  <c r="BO84" i="6"/>
  <c r="CT83" i="6"/>
  <c r="CJ83" i="6"/>
  <c r="BZ83" i="6"/>
  <c r="BP83" i="6"/>
  <c r="BF83" i="6"/>
  <c r="CU82" i="6"/>
  <c r="CK82" i="6"/>
  <c r="CA82" i="6"/>
  <c r="BQ82" i="6"/>
  <c r="BG82" i="6"/>
  <c r="CV81" i="6"/>
  <c r="CL81" i="6"/>
  <c r="CB81" i="6"/>
  <c r="BR81" i="6"/>
  <c r="BH81" i="6"/>
  <c r="CW80" i="6"/>
  <c r="CM80" i="6"/>
  <c r="CC80" i="6"/>
  <c r="BS80" i="6"/>
  <c r="BI80" i="6"/>
  <c r="CX79" i="6"/>
  <c r="CN79" i="6"/>
  <c r="CD79" i="6"/>
  <c r="BT79" i="6"/>
  <c r="BJ79" i="6"/>
  <c r="CY78" i="6"/>
  <c r="CO78" i="6"/>
  <c r="CE78" i="6"/>
  <c r="BU78" i="6"/>
  <c r="BK78" i="6"/>
  <c r="BA78" i="6"/>
  <c r="CZ77" i="6"/>
  <c r="CZ183" i="6" s="1"/>
  <c r="CP77" i="6"/>
  <c r="CF77" i="6"/>
  <c r="BV77" i="6"/>
  <c r="BL77" i="6"/>
  <c r="BB77" i="6"/>
  <c r="CQ76" i="6"/>
  <c r="CG76" i="6"/>
  <c r="BW76" i="6"/>
  <c r="BM76" i="6"/>
  <c r="BC76" i="6"/>
  <c r="CR75" i="6"/>
  <c r="CH75" i="6"/>
  <c r="BX75" i="6"/>
  <c r="BN75" i="6"/>
  <c r="BD75" i="6"/>
  <c r="CS74" i="6"/>
  <c r="CI74" i="6"/>
  <c r="BY74" i="6"/>
  <c r="BO74" i="6"/>
  <c r="BE74" i="6"/>
  <c r="CT73" i="6"/>
  <c r="CJ73" i="6"/>
  <c r="BZ73" i="6"/>
  <c r="BP73" i="6"/>
  <c r="BF73" i="6"/>
  <c r="AV73" i="6"/>
  <c r="CU72" i="6"/>
  <c r="CK72" i="6"/>
  <c r="CA72" i="6"/>
  <c r="BQ72" i="6"/>
  <c r="BG72" i="6"/>
  <c r="AW72" i="6"/>
  <c r="CV71" i="6"/>
  <c r="CL71" i="6"/>
  <c r="CB71" i="6"/>
  <c r="BR71" i="6"/>
  <c r="BH71" i="6"/>
  <c r="AX71" i="6"/>
  <c r="CW70" i="6"/>
  <c r="CM70" i="6"/>
  <c r="CC70" i="6"/>
  <c r="BS70" i="6"/>
  <c r="BI70" i="6"/>
  <c r="AY70" i="6"/>
  <c r="CX69" i="6"/>
  <c r="CN69" i="6"/>
  <c r="CD69" i="6"/>
  <c r="BT69" i="6"/>
  <c r="BJ69" i="6"/>
  <c r="AZ69" i="6"/>
  <c r="CY68" i="6"/>
  <c r="CO68" i="6"/>
  <c r="CE68" i="6"/>
  <c r="BU68" i="6"/>
  <c r="BK68" i="6"/>
  <c r="BA68" i="6"/>
  <c r="AQ68" i="6"/>
  <c r="CZ67" i="6"/>
  <c r="CZ173" i="6" s="1"/>
  <c r="CX117" i="6"/>
  <c r="CJ112" i="6"/>
  <c r="CR111" i="6"/>
  <c r="CX110" i="6"/>
  <c r="CL110" i="6"/>
  <c r="CU109" i="6"/>
  <c r="CH109" i="6"/>
  <c r="CP108" i="6"/>
  <c r="CD108" i="6"/>
  <c r="CY107" i="6"/>
  <c r="CM107" i="6"/>
  <c r="CU106" i="6"/>
  <c r="CH106" i="6"/>
  <c r="CQ105" i="6"/>
  <c r="CF105" i="6"/>
  <c r="CZ104" i="6"/>
  <c r="CZ210" i="6" s="1"/>
  <c r="CO104" i="6"/>
  <c r="CD104" i="6"/>
  <c r="CX103" i="6"/>
  <c r="CL103" i="6"/>
  <c r="CA103" i="6"/>
  <c r="CU102" i="6"/>
  <c r="CJ102" i="6"/>
  <c r="BY102" i="6"/>
  <c r="CS101" i="6"/>
  <c r="CH101" i="6"/>
  <c r="BW101" i="6"/>
  <c r="CQ100" i="6"/>
  <c r="CE100" i="6"/>
  <c r="CY99" i="6"/>
  <c r="CN99" i="6"/>
  <c r="CC99" i="6"/>
  <c r="CW98" i="6"/>
  <c r="CL98" i="6"/>
  <c r="CA98" i="6"/>
  <c r="CU97" i="6"/>
  <c r="CJ97" i="6"/>
  <c r="BX97" i="6"/>
  <c r="CR96" i="6"/>
  <c r="CG96" i="6"/>
  <c r="BV96" i="6"/>
  <c r="CP95" i="6"/>
  <c r="CE95" i="6"/>
  <c r="BT95" i="6"/>
  <c r="CX94" i="6"/>
  <c r="CM94" i="6"/>
  <c r="CA94" i="6"/>
  <c r="BP94" i="6"/>
  <c r="CT93" i="6"/>
  <c r="CI93" i="6"/>
  <c r="BX93" i="6"/>
  <c r="CQ92" i="6"/>
  <c r="CF92" i="6"/>
  <c r="BU92" i="6"/>
  <c r="CX91" i="6"/>
  <c r="CM91" i="6"/>
  <c r="CB91" i="6"/>
  <c r="BQ91" i="6"/>
  <c r="CV90" i="6"/>
  <c r="CL90" i="6"/>
  <c r="CB90" i="6"/>
  <c r="BR90" i="6"/>
  <c r="CW89" i="6"/>
  <c r="CM89" i="6"/>
  <c r="CC89" i="6"/>
  <c r="BS89" i="6"/>
  <c r="CX88" i="6"/>
  <c r="CN88" i="6"/>
  <c r="CD88" i="6"/>
  <c r="BT88" i="6"/>
  <c r="BJ88" i="6"/>
  <c r="CY87" i="6"/>
  <c r="CO87" i="6"/>
  <c r="CE87" i="6"/>
  <c r="BU87" i="6"/>
  <c r="BK87" i="6"/>
  <c r="CZ86" i="6"/>
  <c r="CZ192" i="6" s="1"/>
  <c r="CP86" i="6"/>
  <c r="CF86" i="6"/>
  <c r="BV86" i="6"/>
  <c r="BL86" i="6"/>
  <c r="CQ85" i="6"/>
  <c r="CG85" i="6"/>
  <c r="BW85" i="6"/>
  <c r="BM85" i="6"/>
  <c r="CR84" i="6"/>
  <c r="CH84" i="6"/>
  <c r="BX84" i="6"/>
  <c r="BN84" i="6"/>
  <c r="CS83" i="6"/>
  <c r="CI83" i="6"/>
  <c r="BY83" i="6"/>
  <c r="BO83" i="6"/>
  <c r="BE83" i="6"/>
  <c r="CT82" i="6"/>
  <c r="CJ82" i="6"/>
  <c r="BZ82" i="6"/>
  <c r="BP82" i="6"/>
  <c r="BF82" i="6"/>
  <c r="CU81" i="6"/>
  <c r="CK81" i="6"/>
  <c r="CA81" i="6"/>
  <c r="BQ81" i="6"/>
  <c r="BG81" i="6"/>
  <c r="CV80" i="6"/>
  <c r="CL80" i="6"/>
  <c r="CB80" i="6"/>
  <c r="BR80" i="6"/>
  <c r="BH80" i="6"/>
  <c r="CW79" i="6"/>
  <c r="CM79" i="6"/>
  <c r="CC79" i="6"/>
  <c r="BS79" i="6"/>
  <c r="BI79" i="6"/>
  <c r="CX78" i="6"/>
  <c r="CN78" i="6"/>
  <c r="CD78" i="6"/>
  <c r="BT78" i="6"/>
  <c r="BJ78" i="6"/>
  <c r="AZ78" i="6"/>
  <c r="CY77" i="6"/>
  <c r="CO77" i="6"/>
  <c r="CE77" i="6"/>
  <c r="BU77" i="6"/>
  <c r="BK77" i="6"/>
  <c r="BA77" i="6"/>
  <c r="CZ76" i="6"/>
  <c r="CZ182" i="6" s="1"/>
  <c r="CP76" i="6"/>
  <c r="CF76" i="6"/>
  <c r="BV76" i="6"/>
  <c r="BL76" i="6"/>
  <c r="BB76" i="6"/>
  <c r="CQ75" i="6"/>
  <c r="CG75" i="6"/>
  <c r="BW75" i="6"/>
  <c r="BM75" i="6"/>
  <c r="BC75" i="6"/>
  <c r="CR74" i="6"/>
  <c r="CH74" i="6"/>
  <c r="BX74" i="6"/>
  <c r="BN74" i="6"/>
  <c r="BD74" i="6"/>
  <c r="CS73" i="6"/>
  <c r="CI73" i="6"/>
  <c r="BY73" i="6"/>
  <c r="BO73" i="6"/>
  <c r="BE73" i="6"/>
  <c r="AU73" i="6"/>
  <c r="CT72" i="6"/>
  <c r="CJ72" i="6"/>
  <c r="BZ72" i="6"/>
  <c r="BP72" i="6"/>
  <c r="BF72" i="6"/>
  <c r="AV72" i="6"/>
  <c r="CU71" i="6"/>
  <c r="CK71" i="6"/>
  <c r="CA71" i="6"/>
  <c r="BQ71" i="6"/>
  <c r="BG71" i="6"/>
  <c r="AW71" i="6"/>
  <c r="CV70" i="6"/>
  <c r="CL70" i="6"/>
  <c r="CB70" i="6"/>
  <c r="BR70" i="6"/>
  <c r="BH70" i="6"/>
  <c r="AX70" i="6"/>
  <c r="CW69" i="6"/>
  <c r="CM69" i="6"/>
  <c r="CC69" i="6"/>
  <c r="BS69" i="6"/>
  <c r="BI69" i="6"/>
  <c r="AY69" i="6"/>
  <c r="CX68" i="6"/>
  <c r="CN68" i="6"/>
  <c r="CD68" i="6"/>
  <c r="BT68" i="6"/>
  <c r="BJ68" i="6"/>
  <c r="AZ68" i="6"/>
  <c r="AP68" i="6"/>
  <c r="CY67" i="6"/>
  <c r="CO67" i="6"/>
  <c r="CE67" i="6"/>
  <c r="BU67" i="6"/>
  <c r="BK67" i="6"/>
  <c r="BA67" i="6"/>
  <c r="AQ67" i="6"/>
  <c r="CZ66" i="6"/>
  <c r="CZ172" i="6" s="1"/>
  <c r="CP66" i="6"/>
  <c r="CF66" i="6"/>
  <c r="BV66" i="6"/>
  <c r="BL66" i="6"/>
  <c r="BB66" i="6"/>
  <c r="AR66" i="6"/>
  <c r="CQ65" i="6"/>
  <c r="CG65" i="6"/>
  <c r="BW65" i="6"/>
  <c r="BM65" i="6"/>
  <c r="BC65" i="6"/>
  <c r="AS65" i="6"/>
  <c r="CR64" i="6"/>
  <c r="CH64" i="6"/>
  <c r="BX64" i="6"/>
  <c r="BN64" i="6"/>
  <c r="BD64" i="6"/>
  <c r="AT64" i="6"/>
  <c r="CS63" i="6"/>
  <c r="CI63" i="6"/>
  <c r="BY63" i="6"/>
  <c r="BO63" i="6"/>
  <c r="BE63" i="6"/>
  <c r="AU63" i="6"/>
  <c r="AK63" i="6"/>
  <c r="CT62" i="6"/>
  <c r="CJ62" i="6"/>
  <c r="BZ62" i="6"/>
  <c r="BP62" i="6"/>
  <c r="BF62" i="6"/>
  <c r="AV62" i="6"/>
  <c r="AL62" i="6"/>
  <c r="CU61" i="6"/>
  <c r="CK61" i="6"/>
  <c r="CA61" i="6"/>
  <c r="BQ61" i="6"/>
  <c r="BG61" i="6"/>
  <c r="AW61" i="6"/>
  <c r="AM61" i="6"/>
  <c r="CV60" i="6"/>
  <c r="CL60" i="6"/>
  <c r="CB60" i="6"/>
  <c r="BR60" i="6"/>
  <c r="BH60" i="6"/>
  <c r="AX60" i="6"/>
  <c r="AN60" i="6"/>
  <c r="CW59" i="6"/>
  <c r="CM59" i="6"/>
  <c r="CC59" i="6"/>
  <c r="BS59" i="6"/>
  <c r="BI59" i="6"/>
  <c r="AY59" i="6"/>
  <c r="AO59" i="6"/>
  <c r="CX58" i="6"/>
  <c r="CN58" i="6"/>
  <c r="CD58" i="6"/>
  <c r="BT58" i="6"/>
  <c r="BJ58" i="6"/>
  <c r="AZ58" i="6"/>
  <c r="AP58" i="6"/>
  <c r="AF58" i="6"/>
  <c r="CY57" i="6"/>
  <c r="CO57" i="6"/>
  <c r="CE57" i="6"/>
  <c r="BU57" i="6"/>
  <c r="BK57" i="6"/>
  <c r="BA57" i="6"/>
  <c r="AQ57" i="6"/>
  <c r="AG57" i="6"/>
  <c r="CZ56" i="6"/>
  <c r="CZ162" i="6" s="1"/>
  <c r="CP56" i="6"/>
  <c r="CF56" i="6"/>
  <c r="BV56" i="6"/>
  <c r="BL56" i="6"/>
  <c r="BB56" i="6"/>
  <c r="AR56" i="6"/>
  <c r="AH56" i="6"/>
  <c r="CQ55" i="6"/>
  <c r="CG55" i="6"/>
  <c r="BW55" i="6"/>
  <c r="BM55" i="6"/>
  <c r="BC55" i="6"/>
  <c r="AS55" i="6"/>
  <c r="AI55" i="6"/>
  <c r="CR54" i="6"/>
  <c r="CH54" i="6"/>
  <c r="BX54" i="6"/>
  <c r="BN54" i="6"/>
  <c r="BD54" i="6"/>
  <c r="AT54" i="6"/>
  <c r="AJ54" i="6"/>
  <c r="CS53" i="6"/>
  <c r="CI53" i="6"/>
  <c r="BY53" i="6"/>
  <c r="BO53" i="6"/>
  <c r="BE53" i="6"/>
  <c r="AU53" i="6"/>
  <c r="AK53" i="6"/>
  <c r="AA53" i="6"/>
  <c r="CT52" i="6"/>
  <c r="CJ52" i="6"/>
  <c r="BZ52" i="6"/>
  <c r="BP52" i="6"/>
  <c r="BF52" i="6"/>
  <c r="AV52" i="6"/>
  <c r="AL52" i="6"/>
  <c r="AB52" i="6"/>
  <c r="CU51" i="6"/>
  <c r="CK51" i="6"/>
  <c r="CA51" i="6"/>
  <c r="BQ51" i="6"/>
  <c r="BG51" i="6"/>
  <c r="AW51" i="6"/>
  <c r="AM51" i="6"/>
  <c r="AC51" i="6"/>
  <c r="CV50" i="6"/>
  <c r="CL50" i="6"/>
  <c r="CB50" i="6"/>
  <c r="BR50" i="6"/>
  <c r="BH50" i="6"/>
  <c r="AX50" i="6"/>
  <c r="AN50" i="6"/>
  <c r="AD50" i="6"/>
  <c r="CW49" i="6"/>
  <c r="CM49" i="6"/>
  <c r="CC49" i="6"/>
  <c r="BS49" i="6"/>
  <c r="BI49" i="6"/>
  <c r="AY49" i="6"/>
  <c r="AO49" i="6"/>
  <c r="AE49" i="6"/>
  <c r="CX48" i="6"/>
  <c r="CN48" i="6"/>
  <c r="CD48" i="6"/>
  <c r="BT48" i="6"/>
  <c r="BJ48" i="6"/>
  <c r="AZ48" i="6"/>
  <c r="AP48" i="6"/>
  <c r="AF48" i="6"/>
  <c r="V48" i="6"/>
  <c r="CY47" i="6"/>
  <c r="CO47" i="6"/>
  <c r="CE47" i="6"/>
  <c r="BU47" i="6"/>
  <c r="BK47" i="6"/>
  <c r="BA47" i="6"/>
  <c r="AQ47" i="6"/>
  <c r="AG47" i="6"/>
  <c r="W47" i="6"/>
  <c r="CZ46" i="6"/>
  <c r="CZ152" i="6" s="1"/>
  <c r="CP46" i="6"/>
  <c r="CF46" i="6"/>
  <c r="BV46" i="6"/>
  <c r="BL46" i="6"/>
  <c r="CY119" i="6"/>
  <c r="CQ117" i="6"/>
  <c r="CI112" i="6"/>
  <c r="CN111" i="6"/>
  <c r="CW110" i="6"/>
  <c r="CK110" i="6"/>
  <c r="CT109" i="6"/>
  <c r="CF109" i="6"/>
  <c r="CO108" i="6"/>
  <c r="CX107" i="6"/>
  <c r="CL107" i="6"/>
  <c r="CS106" i="6"/>
  <c r="CG106" i="6"/>
  <c r="CP105" i="6"/>
  <c r="CE105" i="6"/>
  <c r="CY104" i="6"/>
  <c r="CN104" i="6"/>
  <c r="CC104" i="6"/>
  <c r="CV103" i="6"/>
  <c r="CK103" i="6"/>
  <c r="BZ103" i="6"/>
  <c r="CT102" i="6"/>
  <c r="CI102" i="6"/>
  <c r="BX102" i="6"/>
  <c r="CR101" i="6"/>
  <c r="CG101" i="6"/>
  <c r="CO100" i="6"/>
  <c r="CD100" i="6"/>
  <c r="CX99" i="6"/>
  <c r="CM99" i="6"/>
  <c r="CB99" i="6"/>
  <c r="CV98" i="6"/>
  <c r="CK98" i="6"/>
  <c r="BZ98" i="6"/>
  <c r="CT97" i="6"/>
  <c r="CH97" i="6"/>
  <c r="BW97" i="6"/>
  <c r="CX119" i="6"/>
  <c r="CP117" i="6"/>
  <c r="CZ116" i="6"/>
  <c r="CZ222" i="6" s="1"/>
  <c r="CM111" i="6"/>
  <c r="CV110" i="6"/>
  <c r="CJ110" i="6"/>
  <c r="CR109" i="6"/>
  <c r="CE109" i="6"/>
  <c r="CZ108" i="6"/>
  <c r="CZ214" i="6" s="1"/>
  <c r="CN108" i="6"/>
  <c r="CW107" i="6"/>
  <c r="CJ107" i="6"/>
  <c r="CR106" i="6"/>
  <c r="CF106" i="6"/>
  <c r="CZ105" i="6"/>
  <c r="CZ211" i="6" s="1"/>
  <c r="CO105" i="6"/>
  <c r="CD105" i="6"/>
  <c r="CX104" i="6"/>
  <c r="CM104" i="6"/>
  <c r="CA104" i="6"/>
  <c r="CU103" i="6"/>
  <c r="CJ103" i="6"/>
  <c r="BY103" i="6"/>
  <c r="CS102" i="6"/>
  <c r="CH102" i="6"/>
  <c r="CQ101" i="6"/>
  <c r="CF101" i="6"/>
  <c r="CY100" i="6"/>
  <c r="CN100" i="6"/>
  <c r="CC100" i="6"/>
  <c r="CW99" i="6"/>
  <c r="CL99" i="6"/>
  <c r="CA99" i="6"/>
  <c r="CU98" i="6"/>
  <c r="CJ98" i="6"/>
  <c r="BY98" i="6"/>
  <c r="CR97" i="6"/>
  <c r="CG97" i="6"/>
  <c r="BV97" i="6"/>
  <c r="CP96" i="6"/>
  <c r="CE96" i="6"/>
  <c r="BT96" i="6"/>
  <c r="CY95" i="6"/>
  <c r="CN95" i="6"/>
  <c r="CC95" i="6"/>
  <c r="BR95" i="6"/>
  <c r="CU94" i="6"/>
  <c r="CJ94" i="6"/>
  <c r="BY94" i="6"/>
  <c r="CR93" i="6"/>
  <c r="CG93" i="6"/>
  <c r="BV93" i="6"/>
  <c r="CZ92" i="6"/>
  <c r="CZ198" i="6" s="1"/>
  <c r="CO92" i="6"/>
  <c r="CC92" i="6"/>
  <c r="BR92" i="6"/>
  <c r="CV91" i="6"/>
  <c r="CK91" i="6"/>
  <c r="BZ91" i="6"/>
  <c r="BO91" i="6"/>
  <c r="CT90" i="6"/>
  <c r="CJ90" i="6"/>
  <c r="BZ90" i="6"/>
  <c r="BP90" i="6"/>
  <c r="CU89" i="6"/>
  <c r="CK89" i="6"/>
  <c r="CA89" i="6"/>
  <c r="BQ89" i="6"/>
  <c r="CV88" i="6"/>
  <c r="CL88" i="6"/>
  <c r="CB88" i="6"/>
  <c r="BR88" i="6"/>
  <c r="CW87" i="6"/>
  <c r="CM87" i="6"/>
  <c r="CC87" i="6"/>
  <c r="BS87" i="6"/>
  <c r="BI87" i="6"/>
  <c r="CX86" i="6"/>
  <c r="CN86" i="6"/>
  <c r="CD86" i="6"/>
  <c r="BT86" i="6"/>
  <c r="BJ86" i="6"/>
  <c r="CY85" i="6"/>
  <c r="CO85" i="6"/>
  <c r="CE85" i="6"/>
  <c r="BU85" i="6"/>
  <c r="BK85" i="6"/>
  <c r="CZ84" i="6"/>
  <c r="CZ190" i="6" s="1"/>
  <c r="CP84" i="6"/>
  <c r="CF84" i="6"/>
  <c r="BV84" i="6"/>
  <c r="BL84" i="6"/>
  <c r="CQ83" i="6"/>
  <c r="CG83" i="6"/>
  <c r="BW83" i="6"/>
  <c r="BM83" i="6"/>
  <c r="CR82" i="6"/>
  <c r="CH82" i="6"/>
  <c r="BX82" i="6"/>
  <c r="BN82" i="6"/>
  <c r="BD82" i="6"/>
  <c r="CS81" i="6"/>
  <c r="CI81" i="6"/>
  <c r="BY81" i="6"/>
  <c r="BO81" i="6"/>
  <c r="BE81" i="6"/>
  <c r="CT80" i="6"/>
  <c r="CJ80" i="6"/>
  <c r="BZ80" i="6"/>
  <c r="BP80" i="6"/>
  <c r="BF80" i="6"/>
  <c r="CU79" i="6"/>
  <c r="CK79" i="6"/>
  <c r="CA79" i="6"/>
  <c r="BQ79" i="6"/>
  <c r="BG79" i="6"/>
  <c r="CV78" i="6"/>
  <c r="CL78" i="6"/>
  <c r="CB78" i="6"/>
  <c r="BR78" i="6"/>
  <c r="BH78" i="6"/>
  <c r="CW77" i="6"/>
  <c r="CM77" i="6"/>
  <c r="CC77" i="6"/>
  <c r="BS77" i="6"/>
  <c r="BI77" i="6"/>
  <c r="AY77" i="6"/>
  <c r="CX76" i="6"/>
  <c r="CN76" i="6"/>
  <c r="CD76" i="6"/>
  <c r="BT76" i="6"/>
  <c r="BJ76" i="6"/>
  <c r="AZ76" i="6"/>
  <c r="CY75" i="6"/>
  <c r="CO75" i="6"/>
  <c r="CE75" i="6"/>
  <c r="BU75" i="6"/>
  <c r="BK75" i="6"/>
  <c r="BA75" i="6"/>
  <c r="CZ74" i="6"/>
  <c r="CZ180" i="6" s="1"/>
  <c r="CP74" i="6"/>
  <c r="CF74" i="6"/>
  <c r="BV74" i="6"/>
  <c r="BL74" i="6"/>
  <c r="BB74" i="6"/>
  <c r="CQ73" i="6"/>
  <c r="CG73" i="6"/>
  <c r="BW73" i="6"/>
  <c r="BM73" i="6"/>
  <c r="BC73" i="6"/>
  <c r="CR72" i="6"/>
  <c r="CH72" i="6"/>
  <c r="BX72" i="6"/>
  <c r="BN72" i="6"/>
  <c r="BD72" i="6"/>
  <c r="AT72" i="6"/>
  <c r="CS71" i="6"/>
  <c r="CI71" i="6"/>
  <c r="BY71" i="6"/>
  <c r="BO71" i="6"/>
  <c r="BE71" i="6"/>
  <c r="AU71" i="6"/>
  <c r="CT70" i="6"/>
  <c r="CJ70" i="6"/>
  <c r="BZ70" i="6"/>
  <c r="BP70" i="6"/>
  <c r="BF70" i="6"/>
  <c r="AV70" i="6"/>
  <c r="CU69" i="6"/>
  <c r="CK69" i="6"/>
  <c r="CA69" i="6"/>
  <c r="BQ69" i="6"/>
  <c r="BG69" i="6"/>
  <c r="AW69" i="6"/>
  <c r="CV68" i="6"/>
  <c r="CL68" i="6"/>
  <c r="CB68" i="6"/>
  <c r="BR68" i="6"/>
  <c r="BH68" i="6"/>
  <c r="AX68" i="6"/>
  <c r="CW67" i="6"/>
  <c r="CM67" i="6"/>
  <c r="CC67" i="6"/>
  <c r="BS67" i="6"/>
  <c r="BI67" i="6"/>
  <c r="AY67" i="6"/>
  <c r="AO67" i="6"/>
  <c r="CX66" i="6"/>
  <c r="CN66" i="6"/>
  <c r="CD66" i="6"/>
  <c r="BT66" i="6"/>
  <c r="BJ66" i="6"/>
  <c r="AZ66" i="6"/>
  <c r="AP66" i="6"/>
  <c r="CY65" i="6"/>
  <c r="CO65" i="6"/>
  <c r="CE65" i="6"/>
  <c r="BU65" i="6"/>
  <c r="BK65" i="6"/>
  <c r="BA65" i="6"/>
  <c r="AQ65" i="6"/>
  <c r="CZ64" i="6"/>
  <c r="CZ170" i="6" s="1"/>
  <c r="CP64" i="6"/>
  <c r="CF64" i="6"/>
  <c r="BV64" i="6"/>
  <c r="BL64" i="6"/>
  <c r="BB64" i="6"/>
  <c r="AR64" i="6"/>
  <c r="CQ63" i="6"/>
  <c r="CG63" i="6"/>
  <c r="BW63" i="6"/>
  <c r="BM63" i="6"/>
  <c r="BC63" i="6"/>
  <c r="AS63" i="6"/>
  <c r="CR62" i="6"/>
  <c r="CH62" i="6"/>
  <c r="BX62" i="6"/>
  <c r="BN62" i="6"/>
  <c r="BD62" i="6"/>
  <c r="AT62" i="6"/>
  <c r="AJ62" i="6"/>
  <c r="CS61" i="6"/>
  <c r="CI61" i="6"/>
  <c r="BY61" i="6"/>
  <c r="BO61" i="6"/>
  <c r="BE61" i="6"/>
  <c r="AU61" i="6"/>
  <c r="AK61" i="6"/>
  <c r="CT60" i="6"/>
  <c r="CJ60" i="6"/>
  <c r="BZ60" i="6"/>
  <c r="BP60" i="6"/>
  <c r="BF60" i="6"/>
  <c r="AV60" i="6"/>
  <c r="AL60" i="6"/>
  <c r="CU59" i="6"/>
  <c r="CK59" i="6"/>
  <c r="CA59" i="6"/>
  <c r="BQ59" i="6"/>
  <c r="BG59" i="6"/>
  <c r="AW59" i="6"/>
  <c r="AM59" i="6"/>
  <c r="CV58" i="6"/>
  <c r="CL58" i="6"/>
  <c r="CB58" i="6"/>
  <c r="BR58" i="6"/>
  <c r="BH58" i="6"/>
  <c r="AX58" i="6"/>
  <c r="AN58" i="6"/>
  <c r="CW57" i="6"/>
  <c r="CM57" i="6"/>
  <c r="CC57" i="6"/>
  <c r="BS57" i="6"/>
  <c r="BI57" i="6"/>
  <c r="AY57" i="6"/>
  <c r="AO57" i="6"/>
  <c r="AE57" i="6"/>
  <c r="CX56" i="6"/>
  <c r="CN56" i="6"/>
  <c r="CD56" i="6"/>
  <c r="BT56" i="6"/>
  <c r="BJ56" i="6"/>
  <c r="AZ56" i="6"/>
  <c r="AP56" i="6"/>
  <c r="AF56" i="6"/>
  <c r="CY55" i="6"/>
  <c r="CO55" i="6"/>
  <c r="CE55" i="6"/>
  <c r="BU55" i="6"/>
  <c r="BK55" i="6"/>
  <c r="BA55" i="6"/>
  <c r="AQ55" i="6"/>
  <c r="AG55" i="6"/>
  <c r="CZ54" i="6"/>
  <c r="CZ160" i="6" s="1"/>
  <c r="CP54" i="6"/>
  <c r="CF54" i="6"/>
  <c r="BV54" i="6"/>
  <c r="BL54" i="6"/>
  <c r="BB54" i="6"/>
  <c r="AR54" i="6"/>
  <c r="AH54" i="6"/>
  <c r="CQ53" i="6"/>
  <c r="CG53" i="6"/>
  <c r="BW53" i="6"/>
  <c r="BM53" i="6"/>
  <c r="BC53" i="6"/>
  <c r="AS53" i="6"/>
  <c r="AI53" i="6"/>
  <c r="CW119" i="6"/>
  <c r="CO117" i="6"/>
  <c r="CY116" i="6"/>
  <c r="CU113" i="6"/>
  <c r="CV112" i="6"/>
  <c r="CL111" i="6"/>
  <c r="CU110" i="6"/>
  <c r="CI110" i="6"/>
  <c r="CP109" i="6"/>
  <c r="CY108" i="6"/>
  <c r="CM108" i="6"/>
  <c r="CV107" i="6"/>
  <c r="CH107" i="6"/>
  <c r="CQ106" i="6"/>
  <c r="CE106" i="6"/>
  <c r="CY105" i="6"/>
  <c r="CN105" i="6"/>
  <c r="CC105" i="6"/>
  <c r="CW104" i="6"/>
  <c r="CK104" i="6"/>
  <c r="BZ104" i="6"/>
  <c r="CT103" i="6"/>
  <c r="CI103" i="6"/>
  <c r="CR102" i="6"/>
  <c r="CG102" i="6"/>
  <c r="CP101" i="6"/>
  <c r="CD101" i="6"/>
  <c r="CX100" i="6"/>
  <c r="CM100" i="6"/>
  <c r="CB100" i="6"/>
  <c r="CV99" i="6"/>
  <c r="CK99" i="6"/>
  <c r="BZ99" i="6"/>
  <c r="CT98" i="6"/>
  <c r="CI98" i="6"/>
  <c r="BW98" i="6"/>
  <c r="CQ97" i="6"/>
  <c r="CF97" i="6"/>
  <c r="BU97" i="6"/>
  <c r="CZ96" i="6"/>
  <c r="CZ202" i="6" s="1"/>
  <c r="CO96" i="6"/>
  <c r="CD96" i="6"/>
  <c r="BS96" i="6"/>
  <c r="CX95" i="6"/>
  <c r="CM95" i="6"/>
  <c r="CB95" i="6"/>
  <c r="CO119" i="6"/>
  <c r="CZ118" i="6"/>
  <c r="CZ224" i="6" s="1"/>
  <c r="CN117" i="6"/>
  <c r="CR116" i="6"/>
  <c r="CZ115" i="6"/>
  <c r="CZ221" i="6" s="1"/>
  <c r="CT114" i="6"/>
  <c r="CT113" i="6"/>
  <c r="CU112" i="6"/>
  <c r="CX111" i="6"/>
  <c r="CK111" i="6"/>
  <c r="CT110" i="6"/>
  <c r="CG110" i="6"/>
  <c r="CO109" i="6"/>
  <c r="CX108" i="6"/>
  <c r="CL108" i="6"/>
  <c r="CT107" i="6"/>
  <c r="CG107" i="6"/>
  <c r="CP106" i="6"/>
  <c r="CD106" i="6"/>
  <c r="CX105" i="6"/>
  <c r="CM105" i="6"/>
  <c r="CB105" i="6"/>
  <c r="CU104" i="6"/>
  <c r="CJ104" i="6"/>
  <c r="CS103" i="6"/>
  <c r="CH103" i="6"/>
  <c r="CQ102" i="6"/>
  <c r="CF102" i="6"/>
  <c r="CZ101" i="6"/>
  <c r="CZ207" i="6" s="1"/>
  <c r="CN101" i="6"/>
  <c r="CC101" i="6"/>
  <c r="CW100" i="6"/>
  <c r="CL100" i="6"/>
  <c r="CA100" i="6"/>
  <c r="CU99" i="6"/>
  <c r="CJ99" i="6"/>
  <c r="BY99" i="6"/>
  <c r="CS98" i="6"/>
  <c r="CG98" i="6"/>
  <c r="BV98" i="6"/>
  <c r="CP97" i="6"/>
  <c r="CE97" i="6"/>
  <c r="BT97" i="6"/>
  <c r="CY96" i="6"/>
  <c r="CN96" i="6"/>
  <c r="CC96" i="6"/>
  <c r="BR96" i="6"/>
  <c r="CW95" i="6"/>
  <c r="CL95" i="6"/>
  <c r="BZ95" i="6"/>
  <c r="CS94" i="6"/>
  <c r="CH94" i="6"/>
  <c r="BW94" i="6"/>
  <c r="CP93" i="6"/>
  <c r="CE93" i="6"/>
  <c r="BT93" i="6"/>
  <c r="CW92" i="6"/>
  <c r="CL92" i="6"/>
  <c r="CA92" i="6"/>
  <c r="BP92" i="6"/>
  <c r="CT91" i="6"/>
  <c r="CI91" i="6"/>
  <c r="BX91" i="6"/>
  <c r="BM91" i="6"/>
  <c r="CR90" i="6"/>
  <c r="CH90" i="6"/>
  <c r="BX90" i="6"/>
  <c r="BN90" i="6"/>
  <c r="CS89" i="6"/>
  <c r="CI89" i="6"/>
  <c r="BY89" i="6"/>
  <c r="BO89" i="6"/>
  <c r="CT88" i="6"/>
  <c r="CJ88" i="6"/>
  <c r="BZ88" i="6"/>
  <c r="BP88" i="6"/>
  <c r="CU87" i="6"/>
  <c r="CK87" i="6"/>
  <c r="CA87" i="6"/>
  <c r="BQ87" i="6"/>
  <c r="CV86" i="6"/>
  <c r="CL86" i="6"/>
  <c r="CB86" i="6"/>
  <c r="BR86" i="6"/>
  <c r="BH86" i="6"/>
  <c r="CW85" i="6"/>
  <c r="CM85" i="6"/>
  <c r="CC85" i="6"/>
  <c r="BS85" i="6"/>
  <c r="BI85" i="6"/>
  <c r="CX84" i="6"/>
  <c r="CN84" i="6"/>
  <c r="CD84" i="6"/>
  <c r="BT84" i="6"/>
  <c r="BJ84" i="6"/>
  <c r="CY83" i="6"/>
  <c r="CO83" i="6"/>
  <c r="CE83" i="6"/>
  <c r="BU83" i="6"/>
  <c r="BK83" i="6"/>
  <c r="CZ82" i="6"/>
  <c r="CZ188" i="6" s="1"/>
  <c r="CP82" i="6"/>
  <c r="CF82" i="6"/>
  <c r="BV82" i="6"/>
  <c r="BL82" i="6"/>
  <c r="CQ81" i="6"/>
  <c r="CG81" i="6"/>
  <c r="BW81" i="6"/>
  <c r="BM81" i="6"/>
  <c r="BC81" i="6"/>
  <c r="CR80" i="6"/>
  <c r="CH80" i="6"/>
  <c r="BX80" i="6"/>
  <c r="BN80" i="6"/>
  <c r="BD80" i="6"/>
  <c r="CS79" i="6"/>
  <c r="CI79" i="6"/>
  <c r="BY79" i="6"/>
  <c r="BO79" i="6"/>
  <c r="BE79" i="6"/>
  <c r="CT78" i="6"/>
  <c r="CJ78" i="6"/>
  <c r="BZ78" i="6"/>
  <c r="BP78" i="6"/>
  <c r="BF78" i="6"/>
  <c r="CU77" i="6"/>
  <c r="CK77" i="6"/>
  <c r="CA77" i="6"/>
  <c r="BQ77" i="6"/>
  <c r="BG77" i="6"/>
  <c r="CV76" i="6"/>
  <c r="CL76" i="6"/>
  <c r="CB76" i="6"/>
  <c r="BR76" i="6"/>
  <c r="BH76" i="6"/>
  <c r="AX76" i="6"/>
  <c r="CW75" i="6"/>
  <c r="CM75" i="6"/>
  <c r="CC75" i="6"/>
  <c r="BS75" i="6"/>
  <c r="BI75" i="6"/>
  <c r="AY75" i="6"/>
  <c r="CX74" i="6"/>
  <c r="CN74" i="6"/>
  <c r="CD74" i="6"/>
  <c r="BT74" i="6"/>
  <c r="BJ74" i="6"/>
  <c r="AZ74" i="6"/>
  <c r="CY73" i="6"/>
  <c r="CO73" i="6"/>
  <c r="CE73" i="6"/>
  <c r="BU73" i="6"/>
  <c r="BK73" i="6"/>
  <c r="BA73" i="6"/>
  <c r="CZ72" i="6"/>
  <c r="CZ178" i="6" s="1"/>
  <c r="CP72" i="6"/>
  <c r="CF72" i="6"/>
  <c r="BV72" i="6"/>
  <c r="BL72" i="6"/>
  <c r="BB72" i="6"/>
  <c r="CY118" i="6"/>
  <c r="CQ116" i="6"/>
  <c r="CS115" i="6"/>
  <c r="CS114" i="6"/>
  <c r="CS113" i="6"/>
  <c r="CT112" i="6"/>
  <c r="CW111" i="6"/>
  <c r="CJ111" i="6"/>
  <c r="CS110" i="6"/>
  <c r="CZ109" i="6"/>
  <c r="CZ215" i="6" s="1"/>
  <c r="CY214" i="6" s="1"/>
  <c r="CN109" i="6"/>
  <c r="CW108" i="6"/>
  <c r="CK108" i="6"/>
  <c r="CR107" i="6"/>
  <c r="CF107" i="6"/>
  <c r="CO106" i="6"/>
  <c r="CC106" i="6"/>
  <c r="CW105" i="6"/>
  <c r="CL105" i="6"/>
  <c r="CT104" i="6"/>
  <c r="CI104" i="6"/>
  <c r="CR103" i="6"/>
  <c r="CG103" i="6"/>
  <c r="CP102" i="6"/>
  <c r="CE102" i="6"/>
  <c r="CX101" i="6"/>
  <c r="CM101" i="6"/>
  <c r="CB101" i="6"/>
  <c r="CV100" i="6"/>
  <c r="CK100" i="6"/>
  <c r="BZ100" i="6"/>
  <c r="CT99" i="6"/>
  <c r="CI99" i="6"/>
  <c r="BX99" i="6"/>
  <c r="CQ98" i="6"/>
  <c r="CF98" i="6"/>
  <c r="BU98" i="6"/>
  <c r="CZ97" i="6"/>
  <c r="CZ203" i="6" s="1"/>
  <c r="CO97" i="6"/>
  <c r="CD97" i="6"/>
  <c r="BS97" i="6"/>
  <c r="CX96" i="6"/>
  <c r="CM96" i="6"/>
  <c r="CB96" i="6"/>
  <c r="CV95" i="6"/>
  <c r="CJ95" i="6"/>
  <c r="BY95" i="6"/>
  <c r="CR94" i="6"/>
  <c r="CG94" i="6"/>
  <c r="BV94" i="6"/>
  <c r="CZ93" i="6"/>
  <c r="CZ199" i="6" s="1"/>
  <c r="CO93" i="6"/>
  <c r="CD93" i="6"/>
  <c r="BR93" i="6"/>
  <c r="CV92" i="6"/>
  <c r="CK92" i="6"/>
  <c r="BZ92" i="6"/>
  <c r="BO92" i="6"/>
  <c r="CS91" i="6"/>
  <c r="CH91" i="6"/>
  <c r="BW91" i="6"/>
  <c r="CQ90" i="6"/>
  <c r="CG90" i="6"/>
  <c r="BW90" i="6"/>
  <c r="BM90" i="6"/>
  <c r="CR89" i="6"/>
  <c r="CH89" i="6"/>
  <c r="BX89" i="6"/>
  <c r="BN89" i="6"/>
  <c r="CX118" i="6"/>
  <c r="CP116" i="6"/>
  <c r="CR115" i="6"/>
  <c r="CR114" i="6"/>
  <c r="CR113" i="6"/>
  <c r="CS112" i="6"/>
  <c r="CV111" i="6"/>
  <c r="CI111" i="6"/>
  <c r="CQ110" i="6"/>
  <c r="CY109" i="6"/>
  <c r="CM109" i="6"/>
  <c r="CV108" i="6"/>
  <c r="CI108" i="6"/>
  <c r="CQ107" i="6"/>
  <c r="CE107" i="6"/>
  <c r="CZ106" i="6"/>
  <c r="CZ212" i="6" s="1"/>
  <c r="CN106" i="6"/>
  <c r="CV105" i="6"/>
  <c r="CJ105" i="6"/>
  <c r="CS104" i="6"/>
  <c r="CH104" i="6"/>
  <c r="CQ103" i="6"/>
  <c r="CF103" i="6"/>
  <c r="CZ102" i="6"/>
  <c r="CZ208" i="6" s="1"/>
  <c r="CO102" i="6"/>
  <c r="CC102" i="6"/>
  <c r="CW101" i="6"/>
  <c r="CL101" i="6"/>
  <c r="CA101" i="6"/>
  <c r="CU100" i="6"/>
  <c r="CJ100" i="6"/>
  <c r="BY100" i="6"/>
  <c r="CS99" i="6"/>
  <c r="CH99" i="6"/>
  <c r="BV99" i="6"/>
  <c r="CP98" i="6"/>
  <c r="CE98" i="6"/>
  <c r="BT98" i="6"/>
  <c r="CY97" i="6"/>
  <c r="CN97" i="6"/>
  <c r="CC97" i="6"/>
  <c r="CW96" i="6"/>
  <c r="CL96" i="6"/>
  <c r="CA96" i="6"/>
  <c r="CT95" i="6"/>
  <c r="CI95" i="6"/>
  <c r="BX95" i="6"/>
  <c r="CQ94" i="6"/>
  <c r="CF94" i="6"/>
  <c r="BU94" i="6"/>
  <c r="CY93" i="6"/>
  <c r="CN93" i="6"/>
  <c r="CB93" i="6"/>
  <c r="BQ93" i="6"/>
  <c r="CU92" i="6"/>
  <c r="CJ92" i="6"/>
  <c r="BY92" i="6"/>
  <c r="BN92" i="6"/>
  <c r="CR91" i="6"/>
  <c r="CG91" i="6"/>
  <c r="BV91" i="6"/>
  <c r="CZ90" i="6"/>
  <c r="CZ196" i="6" s="1"/>
  <c r="CP90" i="6"/>
  <c r="CF90" i="6"/>
  <c r="BV90" i="6"/>
  <c r="BL90" i="6"/>
  <c r="CQ89" i="6"/>
  <c r="CG89" i="6"/>
  <c r="BW89" i="6"/>
  <c r="BM89" i="6"/>
  <c r="CR88" i="6"/>
  <c r="CH88" i="6"/>
  <c r="BX88" i="6"/>
  <c r="BN88" i="6"/>
  <c r="CS87" i="6"/>
  <c r="CI87" i="6"/>
  <c r="BY87" i="6"/>
  <c r="BO87" i="6"/>
  <c r="CT86" i="6"/>
  <c r="CJ86" i="6"/>
  <c r="BZ86" i="6"/>
  <c r="BP86" i="6"/>
  <c r="CU85" i="6"/>
  <c r="CK85" i="6"/>
  <c r="CA85" i="6"/>
  <c r="BQ85" i="6"/>
  <c r="BG85" i="6"/>
  <c r="CV84" i="6"/>
  <c r="CL84" i="6"/>
  <c r="CB84" i="6"/>
  <c r="BR84" i="6"/>
  <c r="BH84" i="6"/>
  <c r="CW83" i="6"/>
  <c r="CM83" i="6"/>
  <c r="CC83" i="6"/>
  <c r="BS83" i="6"/>
  <c r="BI83" i="6"/>
  <c r="CX82" i="6"/>
  <c r="CN82" i="6"/>
  <c r="CD82" i="6"/>
  <c r="BT82" i="6"/>
  <c r="BJ82" i="6"/>
  <c r="CY81" i="6"/>
  <c r="CO81" i="6"/>
  <c r="CE81" i="6"/>
  <c r="BU81" i="6"/>
  <c r="BK81" i="6"/>
  <c r="CZ80" i="6"/>
  <c r="CZ186" i="6" s="1"/>
  <c r="CP80" i="6"/>
  <c r="CF80" i="6"/>
  <c r="BV80" i="6"/>
  <c r="BL80" i="6"/>
  <c r="BB80" i="6"/>
  <c r="CQ79" i="6"/>
  <c r="CG79" i="6"/>
  <c r="BW79" i="6"/>
  <c r="BM79" i="6"/>
  <c r="BC79" i="6"/>
  <c r="CR78" i="6"/>
  <c r="CH78" i="6"/>
  <c r="BX78" i="6"/>
  <c r="BN78" i="6"/>
  <c r="BD78" i="6"/>
  <c r="CS77" i="6"/>
  <c r="CI77" i="6"/>
  <c r="BY77" i="6"/>
  <c r="BO77" i="6"/>
  <c r="BE77" i="6"/>
  <c r="CT76" i="6"/>
  <c r="CJ76" i="6"/>
  <c r="BZ76" i="6"/>
  <c r="BP76" i="6"/>
  <c r="BF76" i="6"/>
  <c r="CU75" i="6"/>
  <c r="CK75" i="6"/>
  <c r="CA75" i="6"/>
  <c r="BQ75" i="6"/>
  <c r="BG75" i="6"/>
  <c r="AW75" i="6"/>
  <c r="CV74" i="6"/>
  <c r="CL74" i="6"/>
  <c r="CB74" i="6"/>
  <c r="BR74" i="6"/>
  <c r="BH74" i="6"/>
  <c r="AX74" i="6"/>
  <c r="CW73" i="6"/>
  <c r="CM73" i="6"/>
  <c r="CC73" i="6"/>
  <c r="BS73" i="6"/>
  <c r="BI73" i="6"/>
  <c r="AY73" i="6"/>
  <c r="CX72" i="6"/>
  <c r="CN72" i="6"/>
  <c r="CD72" i="6"/>
  <c r="BT72" i="6"/>
  <c r="BJ72" i="6"/>
  <c r="AZ72" i="6"/>
  <c r="CY71" i="6"/>
  <c r="CO71" i="6"/>
  <c r="CE71" i="6"/>
  <c r="BU71" i="6"/>
  <c r="BK71" i="6"/>
  <c r="BA71" i="6"/>
  <c r="CZ70" i="6"/>
  <c r="CZ176" i="6" s="1"/>
  <c r="CP70" i="6"/>
  <c r="CF70" i="6"/>
  <c r="BV70" i="6"/>
  <c r="BL70" i="6"/>
  <c r="BB70" i="6"/>
  <c r="AR70" i="6"/>
  <c r="CQ69" i="6"/>
  <c r="CG69" i="6"/>
  <c r="BW69" i="6"/>
  <c r="BM69" i="6"/>
  <c r="BC69" i="6"/>
  <c r="AS69" i="6"/>
  <c r="CR68" i="6"/>
  <c r="CH68" i="6"/>
  <c r="BX68" i="6"/>
  <c r="BN68" i="6"/>
  <c r="BD68" i="6"/>
  <c r="AT68" i="6"/>
  <c r="CS67" i="6"/>
  <c r="CI67" i="6"/>
  <c r="BY67" i="6"/>
  <c r="BO67" i="6"/>
  <c r="BE67" i="6"/>
  <c r="AU67" i="6"/>
  <c r="CT66" i="6"/>
  <c r="CJ66" i="6"/>
  <c r="BZ66" i="6"/>
  <c r="BP66" i="6"/>
  <c r="BF66" i="6"/>
  <c r="AV66" i="6"/>
  <c r="CU65" i="6"/>
  <c r="CK65" i="6"/>
  <c r="CA65" i="6"/>
  <c r="BQ65" i="6"/>
  <c r="BG65" i="6"/>
  <c r="AW65" i="6"/>
  <c r="AM65" i="6"/>
  <c r="CV64" i="6"/>
  <c r="CL64" i="6"/>
  <c r="CB64" i="6"/>
  <c r="BR64" i="6"/>
  <c r="BH64" i="6"/>
  <c r="AX64" i="6"/>
  <c r="AN64" i="6"/>
  <c r="CW63" i="6"/>
  <c r="CM63" i="6"/>
  <c r="CC63" i="6"/>
  <c r="BS63" i="6"/>
  <c r="BI63" i="6"/>
  <c r="AY63" i="6"/>
  <c r="AO63" i="6"/>
  <c r="CX62" i="6"/>
  <c r="CN62" i="6"/>
  <c r="CD62" i="6"/>
  <c r="BT62" i="6"/>
  <c r="BJ62" i="6"/>
  <c r="AZ62" i="6"/>
  <c r="AP62" i="6"/>
  <c r="CY61" i="6"/>
  <c r="CO61" i="6"/>
  <c r="CE61" i="6"/>
  <c r="BU61" i="6"/>
  <c r="BK61" i="6"/>
  <c r="BA61" i="6"/>
  <c r="AQ61" i="6"/>
  <c r="CZ60" i="6"/>
  <c r="CZ166" i="6" s="1"/>
  <c r="CY165" i="6" s="1"/>
  <c r="CP60" i="6"/>
  <c r="CF60" i="6"/>
  <c r="BV60" i="6"/>
  <c r="BL60" i="6"/>
  <c r="BB60" i="6"/>
  <c r="AE30" i="6"/>
  <c r="BI30" i="6"/>
  <c r="CM30" i="6"/>
  <c r="T31" i="6"/>
  <c r="AX31" i="6"/>
  <c r="BR31" i="6"/>
  <c r="CL31" i="6"/>
  <c r="S32" i="6"/>
  <c r="AW32" i="6"/>
  <c r="BG32" i="6"/>
  <c r="CA32" i="6"/>
  <c r="H33" i="6"/>
  <c r="AB33" i="6"/>
  <c r="AV33" i="6"/>
  <c r="BP33" i="6"/>
  <c r="BZ33" i="6"/>
  <c r="AA34" i="6"/>
  <c r="AU34" i="6"/>
  <c r="BO34" i="6"/>
  <c r="CI34" i="6"/>
  <c r="Z35" i="6"/>
  <c r="AT35" i="6"/>
  <c r="BN35" i="6"/>
  <c r="CH35" i="6"/>
  <c r="Y36" i="6"/>
  <c r="AS36" i="6"/>
  <c r="BM36" i="6"/>
  <c r="CG36" i="6"/>
  <c r="X37" i="6"/>
  <c r="BB37" i="6"/>
  <c r="BV37" i="6"/>
  <c r="CP37" i="6"/>
  <c r="M38" i="6"/>
  <c r="AG38" i="6"/>
  <c r="BA38" i="6"/>
  <c r="CE38" i="6"/>
  <c r="CY38" i="6"/>
  <c r="V39" i="6"/>
  <c r="AP39" i="6"/>
  <c r="BJ39" i="6"/>
  <c r="CD39" i="6"/>
  <c r="CX39" i="6"/>
  <c r="U40" i="6"/>
  <c r="AO40" i="6"/>
  <c r="BI40" i="6"/>
  <c r="CC40" i="6"/>
  <c r="AD41" i="6"/>
  <c r="AX41" i="6"/>
  <c r="BR41" i="6"/>
  <c r="CL41" i="6"/>
  <c r="AC42" i="6"/>
  <c r="AW42" i="6"/>
  <c r="BQ42" i="6"/>
  <c r="CK42" i="6"/>
  <c r="CU42" i="6"/>
  <c r="R43" i="6"/>
  <c r="AL43" i="6"/>
  <c r="BF43" i="6"/>
  <c r="BZ43" i="6"/>
  <c r="CT43" i="6"/>
  <c r="AK44" i="6"/>
  <c r="BE44" i="6"/>
  <c r="BY44" i="6"/>
  <c r="CS44" i="6"/>
  <c r="AJ45" i="6"/>
  <c r="BD45" i="6"/>
  <c r="BX45" i="6"/>
  <c r="CR45" i="6"/>
  <c r="AI46" i="6"/>
  <c r="BC46" i="6"/>
  <c r="BY46" i="6"/>
  <c r="CU46" i="6"/>
  <c r="AD47" i="6"/>
  <c r="AZ47" i="6"/>
  <c r="BW47" i="6"/>
  <c r="CS47" i="6"/>
  <c r="AM48" i="6"/>
  <c r="BI48" i="6"/>
  <c r="CF48" i="6"/>
  <c r="AJ49" i="6"/>
  <c r="BF49" i="6"/>
  <c r="CB49" i="6"/>
  <c r="CY49" i="6"/>
  <c r="AR50" i="6"/>
  <c r="BN50" i="6"/>
  <c r="CJ50" i="6"/>
  <c r="AO51" i="6"/>
  <c r="BK51" i="6"/>
  <c r="CG51" i="6"/>
  <c r="AK52" i="6"/>
  <c r="BH52" i="6"/>
  <c r="CD52" i="6"/>
  <c r="CZ52" i="6"/>
  <c r="CZ158" i="6" s="1"/>
  <c r="AV53" i="6"/>
  <c r="BT53" i="6"/>
  <c r="CT53" i="6"/>
  <c r="BC54" i="6"/>
  <c r="CE54" i="6"/>
  <c r="AP55" i="6"/>
  <c r="CH55" i="6"/>
  <c r="K22" i="8"/>
  <c r="H9" i="7"/>
  <c r="L30" i="6"/>
  <c r="V30" i="6"/>
  <c r="AF30" i="6"/>
  <c r="AP30" i="6"/>
  <c r="AZ30" i="6"/>
  <c r="BJ30" i="6"/>
  <c r="BT30" i="6"/>
  <c r="CD30" i="6"/>
  <c r="CN30" i="6"/>
  <c r="CX30" i="6"/>
  <c r="K31" i="6"/>
  <c r="U31" i="6"/>
  <c r="AE31" i="6"/>
  <c r="AO31" i="6"/>
  <c r="AY31" i="6"/>
  <c r="BI31" i="6"/>
  <c r="BS31" i="6"/>
  <c r="CC31" i="6"/>
  <c r="CM31" i="6"/>
  <c r="CW31" i="6"/>
  <c r="J32" i="6"/>
  <c r="T32" i="6"/>
  <c r="AD32" i="6"/>
  <c r="AN32" i="6"/>
  <c r="AX32" i="6"/>
  <c r="BH32" i="6"/>
  <c r="BR32" i="6"/>
  <c r="CB32" i="6"/>
  <c r="CL32" i="6"/>
  <c r="CV32" i="6"/>
  <c r="I33" i="6"/>
  <c r="S33" i="6"/>
  <c r="AC33" i="6"/>
  <c r="AM33" i="6"/>
  <c r="AW33" i="6"/>
  <c r="BG33" i="6"/>
  <c r="BQ33" i="6"/>
  <c r="CA33" i="6"/>
  <c r="CK33" i="6"/>
  <c r="CU33" i="6"/>
  <c r="H34" i="6"/>
  <c r="R34" i="6"/>
  <c r="AB34" i="6"/>
  <c r="AL34" i="6"/>
  <c r="AV34" i="6"/>
  <c r="BF34" i="6"/>
  <c r="BP34" i="6"/>
  <c r="BZ34" i="6"/>
  <c r="CJ34" i="6"/>
  <c r="CT34" i="6"/>
  <c r="Q35" i="6"/>
  <c r="AA35" i="6"/>
  <c r="AK35" i="6"/>
  <c r="AU35" i="6"/>
  <c r="BE35" i="6"/>
  <c r="BO35" i="6"/>
  <c r="BY35" i="6"/>
  <c r="CI35" i="6"/>
  <c r="CS35" i="6"/>
  <c r="P36" i="6"/>
  <c r="Z36" i="6"/>
  <c r="AJ36" i="6"/>
  <c r="AT36" i="6"/>
  <c r="BD36" i="6"/>
  <c r="BN36" i="6"/>
  <c r="BX36" i="6"/>
  <c r="CH36" i="6"/>
  <c r="CR36" i="6"/>
  <c r="O37" i="6"/>
  <c r="Y37" i="6"/>
  <c r="AI37" i="6"/>
  <c r="AS37" i="6"/>
  <c r="BC37" i="6"/>
  <c r="BM37" i="6"/>
  <c r="BW37" i="6"/>
  <c r="CG37" i="6"/>
  <c r="CQ37" i="6"/>
  <c r="N38" i="6"/>
  <c r="X38" i="6"/>
  <c r="AH38" i="6"/>
  <c r="AR38" i="6"/>
  <c r="BB38" i="6"/>
  <c r="BL38" i="6"/>
  <c r="BV38" i="6"/>
  <c r="CF38" i="6"/>
  <c r="CP38" i="6"/>
  <c r="CZ38" i="6"/>
  <c r="CZ144" i="6" s="1"/>
  <c r="M39" i="6"/>
  <c r="W39" i="6"/>
  <c r="AG39" i="6"/>
  <c r="AQ39" i="6"/>
  <c r="BA39" i="6"/>
  <c r="BK39" i="6"/>
  <c r="BU39" i="6"/>
  <c r="CE39" i="6"/>
  <c r="CO39" i="6"/>
  <c r="CY39" i="6"/>
  <c r="V40" i="6"/>
  <c r="AF40" i="6"/>
  <c r="AP40" i="6"/>
  <c r="AZ40" i="6"/>
  <c r="BJ40" i="6"/>
  <c r="BT40" i="6"/>
  <c r="CD40" i="6"/>
  <c r="CN40" i="6"/>
  <c r="CX40" i="6"/>
  <c r="U41" i="6"/>
  <c r="AE41" i="6"/>
  <c r="AO41" i="6"/>
  <c r="AY41" i="6"/>
  <c r="BI41" i="6"/>
  <c r="BS41" i="6"/>
  <c r="CC41" i="6"/>
  <c r="CM41" i="6"/>
  <c r="CW41" i="6"/>
  <c r="T42" i="6"/>
  <c r="AD42" i="6"/>
  <c r="AN42" i="6"/>
  <c r="AX42" i="6"/>
  <c r="BH42" i="6"/>
  <c r="BR42" i="6"/>
  <c r="CB42" i="6"/>
  <c r="CL42" i="6"/>
  <c r="CV42" i="6"/>
  <c r="S43" i="6"/>
  <c r="AC43" i="6"/>
  <c r="AM43" i="6"/>
  <c r="AW43" i="6"/>
  <c r="BG43" i="6"/>
  <c r="BQ43" i="6"/>
  <c r="CA43" i="6"/>
  <c r="CK43" i="6"/>
  <c r="CU43" i="6"/>
  <c r="R44" i="6"/>
  <c r="AB44" i="6"/>
  <c r="AL44" i="6"/>
  <c r="AV44" i="6"/>
  <c r="BF44" i="6"/>
  <c r="BP44" i="6"/>
  <c r="BZ44" i="6"/>
  <c r="CJ44" i="6"/>
  <c r="CT44" i="6"/>
  <c r="AA45" i="6"/>
  <c r="AK45" i="6"/>
  <c r="AU45" i="6"/>
  <c r="BE45" i="6"/>
  <c r="BO45" i="6"/>
  <c r="BY45" i="6"/>
  <c r="CI45" i="6"/>
  <c r="CS45" i="6"/>
  <c r="Z46" i="6"/>
  <c r="AJ46" i="6"/>
  <c r="AT46" i="6"/>
  <c r="BD46" i="6"/>
  <c r="BO46" i="6"/>
  <c r="BZ46" i="6"/>
  <c r="CK46" i="6"/>
  <c r="CV46" i="6"/>
  <c r="AE47" i="6"/>
  <c r="AP47" i="6"/>
  <c r="BB47" i="6"/>
  <c r="BM47" i="6"/>
  <c r="BX47" i="6"/>
  <c r="CI47" i="6"/>
  <c r="CT47" i="6"/>
  <c r="AC48" i="6"/>
  <c r="AN48" i="6"/>
  <c r="AY48" i="6"/>
  <c r="BK48" i="6"/>
  <c r="BV48" i="6"/>
  <c r="CG48" i="6"/>
  <c r="CR48" i="6"/>
  <c r="Z49" i="6"/>
  <c r="AK49" i="6"/>
  <c r="AV49" i="6"/>
  <c r="BG49" i="6"/>
  <c r="BR49" i="6"/>
  <c r="CD49" i="6"/>
  <c r="CO49" i="6"/>
  <c r="CZ49" i="6"/>
  <c r="CZ155" i="6" s="1"/>
  <c r="AH50" i="6"/>
  <c r="AS50" i="6"/>
  <c r="BD50" i="6"/>
  <c r="BO50" i="6"/>
  <c r="BZ50" i="6"/>
  <c r="CK50" i="6"/>
  <c r="CW50" i="6"/>
  <c r="AE51" i="6"/>
  <c r="AP51" i="6"/>
  <c r="BA51" i="6"/>
  <c r="BL51" i="6"/>
  <c r="BW51" i="6"/>
  <c r="CH51" i="6"/>
  <c r="CS51" i="6"/>
  <c r="AA52" i="6"/>
  <c r="AM52" i="6"/>
  <c r="AX52" i="6"/>
  <c r="BI52" i="6"/>
  <c r="BT52" i="6"/>
  <c r="CE52" i="6"/>
  <c r="CP52" i="6"/>
  <c r="AJ53" i="6"/>
  <c r="AW53" i="6"/>
  <c r="BI53" i="6"/>
  <c r="BU53" i="6"/>
  <c r="CH53" i="6"/>
  <c r="CU53" i="6"/>
  <c r="AB54" i="6"/>
  <c r="AP54" i="6"/>
  <c r="BE54" i="6"/>
  <c r="BS54" i="6"/>
  <c r="CG54" i="6"/>
  <c r="CV54" i="6"/>
  <c r="AD55" i="6"/>
  <c r="AR55" i="6"/>
  <c r="BG55" i="6"/>
  <c r="BT55" i="6"/>
  <c r="CI55" i="6"/>
  <c r="CW55" i="6"/>
  <c r="AE56" i="6"/>
  <c r="AT56" i="6"/>
  <c r="BH56" i="6"/>
  <c r="BW56" i="6"/>
  <c r="CK56" i="6"/>
  <c r="CY56" i="6"/>
  <c r="AI57" i="6"/>
  <c r="AW57" i="6"/>
  <c r="BL57" i="6"/>
  <c r="BZ57" i="6"/>
  <c r="CN57" i="6"/>
  <c r="AK58" i="6"/>
  <c r="AY58" i="6"/>
  <c r="BN58" i="6"/>
  <c r="CA58" i="6"/>
  <c r="CP58" i="6"/>
  <c r="AK59" i="6"/>
  <c r="AZ59" i="6"/>
  <c r="BN59" i="6"/>
  <c r="CB59" i="6"/>
  <c r="CQ59" i="6"/>
  <c r="AK60" i="6"/>
  <c r="AZ60" i="6"/>
  <c r="BQ60" i="6"/>
  <c r="CH60" i="6"/>
  <c r="CX60" i="6"/>
  <c r="AV61" i="6"/>
  <c r="BM61" i="6"/>
  <c r="CC61" i="6"/>
  <c r="CT61" i="6"/>
  <c r="AR62" i="6"/>
  <c r="BH62" i="6"/>
  <c r="BY62" i="6"/>
  <c r="CP62" i="6"/>
  <c r="AL63" i="6"/>
  <c r="BB63" i="6"/>
  <c r="BT63" i="6"/>
  <c r="CJ63" i="6"/>
  <c r="CZ63" i="6"/>
  <c r="CZ169" i="6" s="1"/>
  <c r="AU64" i="6"/>
  <c r="BK64" i="6"/>
  <c r="CC64" i="6"/>
  <c r="CS64" i="6"/>
  <c r="AN65" i="6"/>
  <c r="BD65" i="6"/>
  <c r="BT65" i="6"/>
  <c r="CL65" i="6"/>
  <c r="AT66" i="6"/>
  <c r="BK66" i="6"/>
  <c r="CB66" i="6"/>
  <c r="CR66" i="6"/>
  <c r="BC67" i="6"/>
  <c r="BT67" i="6"/>
  <c r="CK67" i="6"/>
  <c r="AW68" i="6"/>
  <c r="BQ68" i="6"/>
  <c r="CK68" i="6"/>
  <c r="AV69" i="6"/>
  <c r="BP69" i="6"/>
  <c r="CJ69" i="6"/>
  <c r="AU70" i="6"/>
  <c r="BO70" i="6"/>
  <c r="CI70" i="6"/>
  <c r="AT71" i="6"/>
  <c r="BN71" i="6"/>
  <c r="CH71" i="6"/>
  <c r="BR72" i="6"/>
  <c r="CQ72" i="6"/>
  <c r="BD73" i="6"/>
  <c r="CD73" i="6"/>
  <c r="BK74" i="6"/>
  <c r="CJ74" i="6"/>
  <c r="BR75" i="6"/>
  <c r="CP75" i="6"/>
  <c r="BU76" i="6"/>
  <c r="CU76" i="6"/>
  <c r="AZ77" i="6"/>
  <c r="BZ77" i="6"/>
  <c r="CX77" i="6"/>
  <c r="BE78" i="6"/>
  <c r="CC78" i="6"/>
  <c r="BD79" i="6"/>
  <c r="CB79" i="6"/>
  <c r="BC80" i="6"/>
  <c r="CA80" i="6"/>
  <c r="BZ81" i="6"/>
  <c r="CZ81" i="6"/>
  <c r="CZ187" i="6" s="1"/>
  <c r="BW82" i="6"/>
  <c r="CV82" i="6"/>
  <c r="BT83" i="6"/>
  <c r="CR83" i="6"/>
  <c r="BK84" i="6"/>
  <c r="CJ84" i="6"/>
  <c r="CB85" i="6"/>
  <c r="CZ85" i="6"/>
  <c r="CZ191" i="6" s="1"/>
  <c r="BQ86" i="6"/>
  <c r="CO86" i="6"/>
  <c r="CD87" i="6"/>
  <c r="BS88" i="6"/>
  <c r="CS88" i="6"/>
  <c r="CJ89" i="6"/>
  <c r="CA90" i="6"/>
  <c r="BP91" i="6"/>
  <c r="CS92" i="6"/>
  <c r="CS93" i="6"/>
  <c r="CW94" i="6"/>
  <c r="CY230" i="6"/>
  <c r="CY225" i="6"/>
  <c r="CY179" i="6"/>
  <c r="CY178" i="6"/>
  <c r="CX178" i="6" s="1"/>
  <c r="CY217" i="6"/>
  <c r="CY221" i="6"/>
  <c r="CY186" i="6"/>
  <c r="CY195" i="6"/>
  <c r="CY227" i="6"/>
  <c r="CY183" i="6"/>
  <c r="CY192" i="6"/>
  <c r="CY211" i="6"/>
  <c r="CY191" i="6"/>
  <c r="CY181" i="6"/>
  <c r="CY171" i="6"/>
  <c r="U30" i="6"/>
  <c r="AY30" i="6"/>
  <c r="CC30" i="6"/>
  <c r="CW30" i="6"/>
  <c r="AN31" i="6"/>
  <c r="CV31" i="6"/>
  <c r="M30" i="6"/>
  <c r="W30" i="6"/>
  <c r="AG30" i="6"/>
  <c r="AQ30" i="6"/>
  <c r="BA30" i="6"/>
  <c r="BK30" i="6"/>
  <c r="BU30" i="6"/>
  <c r="CE30" i="6"/>
  <c r="CO30" i="6"/>
  <c r="CY30" i="6"/>
  <c r="L31" i="6"/>
  <c r="V31" i="6"/>
  <c r="AF31" i="6"/>
  <c r="AP31" i="6"/>
  <c r="AZ31" i="6"/>
  <c r="BJ31" i="6"/>
  <c r="BT31" i="6"/>
  <c r="CD31" i="6"/>
  <c r="CN31" i="6"/>
  <c r="CX31" i="6"/>
  <c r="K32" i="6"/>
  <c r="U32" i="6"/>
  <c r="AE32" i="6"/>
  <c r="AO32" i="6"/>
  <c r="AY32" i="6"/>
  <c r="BI32" i="6"/>
  <c r="BS32" i="6"/>
  <c r="CC32" i="6"/>
  <c r="CM32" i="6"/>
  <c r="CW32" i="6"/>
  <c r="J33" i="6"/>
  <c r="T33" i="6"/>
  <c r="AD33" i="6"/>
  <c r="AN33" i="6"/>
  <c r="AX33" i="6"/>
  <c r="BH33" i="6"/>
  <c r="BR33" i="6"/>
  <c r="CB33" i="6"/>
  <c r="CL33" i="6"/>
  <c r="CV33" i="6"/>
  <c r="I34" i="6"/>
  <c r="S34" i="6"/>
  <c r="AC34" i="6"/>
  <c r="AM34" i="6"/>
  <c r="AW34" i="6"/>
  <c r="BG34" i="6"/>
  <c r="BQ34" i="6"/>
  <c r="CA34" i="6"/>
  <c r="CK34" i="6"/>
  <c r="CU34" i="6"/>
  <c r="R35" i="6"/>
  <c r="AB35" i="6"/>
  <c r="AL35" i="6"/>
  <c r="AV35" i="6"/>
  <c r="BF35" i="6"/>
  <c r="BP35" i="6"/>
  <c r="BZ35" i="6"/>
  <c r="CJ35" i="6"/>
  <c r="CT35" i="6"/>
  <c r="Q36" i="6"/>
  <c r="AA36" i="6"/>
  <c r="AK36" i="6"/>
  <c r="AU36" i="6"/>
  <c r="BE36" i="6"/>
  <c r="BO36" i="6"/>
  <c r="BY36" i="6"/>
  <c r="CI36" i="6"/>
  <c r="CS36" i="6"/>
  <c r="P37" i="6"/>
  <c r="Z37" i="6"/>
  <c r="AJ37" i="6"/>
  <c r="AT37" i="6"/>
  <c r="BD37" i="6"/>
  <c r="BN37" i="6"/>
  <c r="BX37" i="6"/>
  <c r="CH37" i="6"/>
  <c r="CR37" i="6"/>
  <c r="O38" i="6"/>
  <c r="Y38" i="6"/>
  <c r="AI38" i="6"/>
  <c r="AS38" i="6"/>
  <c r="BC38" i="6"/>
  <c r="BM38" i="6"/>
  <c r="BW38" i="6"/>
  <c r="CG38" i="6"/>
  <c r="CQ38" i="6"/>
  <c r="N39" i="6"/>
  <c r="X39" i="6"/>
  <c r="AH39" i="6"/>
  <c r="AR39" i="6"/>
  <c r="BB39" i="6"/>
  <c r="BL39" i="6"/>
  <c r="BV39" i="6"/>
  <c r="CF39" i="6"/>
  <c r="CP39" i="6"/>
  <c r="CZ39" i="6"/>
  <c r="CZ145" i="6" s="1"/>
  <c r="W40" i="6"/>
  <c r="AG40" i="6"/>
  <c r="AQ40" i="6"/>
  <c r="BA40" i="6"/>
  <c r="BK40" i="6"/>
  <c r="BU40" i="6"/>
  <c r="CE40" i="6"/>
  <c r="CO40" i="6"/>
  <c r="CY40" i="6"/>
  <c r="V41" i="6"/>
  <c r="AF41" i="6"/>
  <c r="AP41" i="6"/>
  <c r="AZ41" i="6"/>
  <c r="BJ41" i="6"/>
  <c r="BT41" i="6"/>
  <c r="CD41" i="6"/>
  <c r="CN41" i="6"/>
  <c r="CX41" i="6"/>
  <c r="U42" i="6"/>
  <c r="AE42" i="6"/>
  <c r="AO42" i="6"/>
  <c r="AY42" i="6"/>
  <c r="BI42" i="6"/>
  <c r="BS42" i="6"/>
  <c r="CC42" i="6"/>
  <c r="CM42" i="6"/>
  <c r="CW42" i="6"/>
  <c r="T43" i="6"/>
  <c r="AD43" i="6"/>
  <c r="AN43" i="6"/>
  <c r="AX43" i="6"/>
  <c r="BH43" i="6"/>
  <c r="BR43" i="6"/>
  <c r="CB43" i="6"/>
  <c r="CL43" i="6"/>
  <c r="CV43" i="6"/>
  <c r="S44" i="6"/>
  <c r="AC44" i="6"/>
  <c r="AM44" i="6"/>
  <c r="AW44" i="6"/>
  <c r="BG44" i="6"/>
  <c r="BQ44" i="6"/>
  <c r="CA44" i="6"/>
  <c r="CK44" i="6"/>
  <c r="CU44" i="6"/>
  <c r="AB45" i="6"/>
  <c r="AL45" i="6"/>
  <c r="AV45" i="6"/>
  <c r="BF45" i="6"/>
  <c r="BP45" i="6"/>
  <c r="BZ45" i="6"/>
  <c r="CJ45" i="6"/>
  <c r="CT45" i="6"/>
  <c r="AA46" i="6"/>
  <c r="AK46" i="6"/>
  <c r="AU46" i="6"/>
  <c r="BE46" i="6"/>
  <c r="BP46" i="6"/>
  <c r="CA46" i="6"/>
  <c r="CL46" i="6"/>
  <c r="CW46" i="6"/>
  <c r="U47" i="6"/>
  <c r="AF47" i="6"/>
  <c r="AR47" i="6"/>
  <c r="BC47" i="6"/>
  <c r="BN47" i="6"/>
  <c r="BY47" i="6"/>
  <c r="CJ47" i="6"/>
  <c r="CU47" i="6"/>
  <c r="AD48" i="6"/>
  <c r="AO48" i="6"/>
  <c r="BA48" i="6"/>
  <c r="BL48" i="6"/>
  <c r="BW48" i="6"/>
  <c r="CH48" i="6"/>
  <c r="CS48" i="6"/>
  <c r="AA49" i="6"/>
  <c r="AL49" i="6"/>
  <c r="AW49" i="6"/>
  <c r="BH49" i="6"/>
  <c r="BT49" i="6"/>
  <c r="CE49" i="6"/>
  <c r="CP49" i="6"/>
  <c r="X50" i="6"/>
  <c r="AI50" i="6"/>
  <c r="AT50" i="6"/>
  <c r="BE50" i="6"/>
  <c r="BP50" i="6"/>
  <c r="CA50" i="6"/>
  <c r="CM50" i="6"/>
  <c r="CX50" i="6"/>
  <c r="AF51" i="6"/>
  <c r="AQ51" i="6"/>
  <c r="BB51" i="6"/>
  <c r="BM51" i="6"/>
  <c r="BX51" i="6"/>
  <c r="CI51" i="6"/>
  <c r="CT51" i="6"/>
  <c r="AC52" i="6"/>
  <c r="AN52" i="6"/>
  <c r="AY52" i="6"/>
  <c r="BJ52" i="6"/>
  <c r="BU52" i="6"/>
  <c r="CF52" i="6"/>
  <c r="CQ52" i="6"/>
  <c r="AL53" i="6"/>
  <c r="AX53" i="6"/>
  <c r="BJ53" i="6"/>
  <c r="BV53" i="6"/>
  <c r="CJ53" i="6"/>
  <c r="CV53" i="6"/>
  <c r="AD54" i="6"/>
  <c r="AQ54" i="6"/>
  <c r="BF54" i="6"/>
  <c r="BT54" i="6"/>
  <c r="CI54" i="6"/>
  <c r="CW54" i="6"/>
  <c r="AE55" i="6"/>
  <c r="AT55" i="6"/>
  <c r="BH55" i="6"/>
  <c r="BV55" i="6"/>
  <c r="CK55" i="6"/>
  <c r="CX55" i="6"/>
  <c r="AG56" i="6"/>
  <c r="AV56" i="6"/>
  <c r="BI56" i="6"/>
  <c r="BX56" i="6"/>
  <c r="CL56" i="6"/>
  <c r="AK57" i="6"/>
  <c r="AX57" i="6"/>
  <c r="BM57" i="6"/>
  <c r="CA57" i="6"/>
  <c r="CP57" i="6"/>
  <c r="AL58" i="6"/>
  <c r="BA58" i="6"/>
  <c r="BO58" i="6"/>
  <c r="CC58" i="6"/>
  <c r="CR58" i="6"/>
  <c r="AL59" i="6"/>
  <c r="BA59" i="6"/>
  <c r="BO59" i="6"/>
  <c r="CD59" i="6"/>
  <c r="CR59" i="6"/>
  <c r="AM60" i="6"/>
  <c r="BC60" i="6"/>
  <c r="BS60" i="6"/>
  <c r="CI60" i="6"/>
  <c r="AX61" i="6"/>
  <c r="BN61" i="6"/>
  <c r="CF61" i="6"/>
  <c r="CV61" i="6"/>
  <c r="AS62" i="6"/>
  <c r="BK62" i="6"/>
  <c r="CA62" i="6"/>
  <c r="CQ62" i="6"/>
  <c r="AM63" i="6"/>
  <c r="BD63" i="6"/>
  <c r="BU63" i="6"/>
  <c r="CK63" i="6"/>
  <c r="AV64" i="6"/>
  <c r="BM64" i="6"/>
  <c r="CD64" i="6"/>
  <c r="CT64" i="6"/>
  <c r="AO65" i="6"/>
  <c r="BE65" i="6"/>
  <c r="BV65" i="6"/>
  <c r="CM65" i="6"/>
  <c r="AW66" i="6"/>
  <c r="BM66" i="6"/>
  <c r="CC66" i="6"/>
  <c r="CU66" i="6"/>
  <c r="BF67" i="6"/>
  <c r="BV67" i="6"/>
  <c r="CL67" i="6"/>
  <c r="AY68" i="6"/>
  <c r="BS68" i="6"/>
  <c r="CM68" i="6"/>
  <c r="AX69" i="6"/>
  <c r="BR69" i="6"/>
  <c r="CL69" i="6"/>
  <c r="AW70" i="6"/>
  <c r="BQ70" i="6"/>
  <c r="CK70" i="6"/>
  <c r="AV71" i="6"/>
  <c r="BP71" i="6"/>
  <c r="CJ71" i="6"/>
  <c r="AU72" i="6"/>
  <c r="BU72" i="6"/>
  <c r="CS72" i="6"/>
  <c r="BG73" i="6"/>
  <c r="CF73" i="6"/>
  <c r="BM74" i="6"/>
  <c r="CM74" i="6"/>
  <c r="BT75" i="6"/>
  <c r="CS75" i="6"/>
  <c r="AY76" i="6"/>
  <c r="BX76" i="6"/>
  <c r="CW76" i="6"/>
  <c r="BC77" i="6"/>
  <c r="CB77" i="6"/>
  <c r="BG78" i="6"/>
  <c r="CF78" i="6"/>
  <c r="BF79" i="6"/>
  <c r="CE79" i="6"/>
  <c r="BE80" i="6"/>
  <c r="CD80" i="6"/>
  <c r="BD81" i="6"/>
  <c r="CC81" i="6"/>
  <c r="BY82" i="6"/>
  <c r="CY82" i="6"/>
  <c r="BV83" i="6"/>
  <c r="CU83" i="6"/>
  <c r="BM84" i="6"/>
  <c r="CM84" i="6"/>
  <c r="CD85" i="6"/>
  <c r="BS86" i="6"/>
  <c r="CR86" i="6"/>
  <c r="CG87" i="6"/>
  <c r="BV88" i="6"/>
  <c r="CU88" i="6"/>
  <c r="CL89" i="6"/>
  <c r="CD90" i="6"/>
  <c r="BS91" i="6"/>
  <c r="CY92" i="6"/>
  <c r="T44" i="6"/>
  <c r="AD44" i="6"/>
  <c r="AN44" i="6"/>
  <c r="BH44" i="6"/>
  <c r="BR44" i="6"/>
  <c r="CB44" i="6"/>
  <c r="CL44" i="6"/>
  <c r="CV44" i="6"/>
  <c r="S45" i="6"/>
  <c r="AC45" i="6"/>
  <c r="AM45" i="6"/>
  <c r="AW45" i="6"/>
  <c r="BG45" i="6"/>
  <c r="BQ45" i="6"/>
  <c r="CA45" i="6"/>
  <c r="CK45" i="6"/>
  <c r="CU45" i="6"/>
  <c r="AB46" i="6"/>
  <c r="AL46" i="6"/>
  <c r="AV46" i="6"/>
  <c r="BF46" i="6"/>
  <c r="BQ46" i="6"/>
  <c r="CB46" i="6"/>
  <c r="CM46" i="6"/>
  <c r="CX46" i="6"/>
  <c r="V47" i="6"/>
  <c r="AH47" i="6"/>
  <c r="AS47" i="6"/>
  <c r="BD47" i="6"/>
  <c r="BO47" i="6"/>
  <c r="BZ47" i="6"/>
  <c r="CK47" i="6"/>
  <c r="AQ48" i="6"/>
  <c r="BM48" i="6"/>
  <c r="BX48" i="6"/>
  <c r="CT48" i="6"/>
  <c r="AB49" i="6"/>
  <c r="AX49" i="6"/>
  <c r="BJ49" i="6"/>
  <c r="BU49" i="6"/>
  <c r="CF49" i="6"/>
  <c r="CQ49" i="6"/>
  <c r="Y50" i="6"/>
  <c r="AJ50" i="6"/>
  <c r="BF50" i="6"/>
  <c r="BQ50" i="6"/>
  <c r="CC50" i="6"/>
  <c r="CN50" i="6"/>
  <c r="CY50" i="6"/>
  <c r="AG51" i="6"/>
  <c r="AR51" i="6"/>
  <c r="BC51" i="6"/>
  <c r="BN51" i="6"/>
  <c r="BY51" i="6"/>
  <c r="CJ51" i="6"/>
  <c r="CV51" i="6"/>
  <c r="AD52" i="6"/>
  <c r="AO52" i="6"/>
  <c r="AZ52" i="6"/>
  <c r="BK52" i="6"/>
  <c r="BV52" i="6"/>
  <c r="CG52" i="6"/>
  <c r="CR52" i="6"/>
  <c r="AM53" i="6"/>
  <c r="AY53" i="6"/>
  <c r="BK53" i="6"/>
  <c r="BX53" i="6"/>
  <c r="CK53" i="6"/>
  <c r="CW53" i="6"/>
  <c r="AE54" i="6"/>
  <c r="AS54" i="6"/>
  <c r="BH54" i="6"/>
  <c r="BU54" i="6"/>
  <c r="CX54" i="6"/>
  <c r="BI55" i="6"/>
  <c r="CL55" i="6"/>
  <c r="CZ55" i="6"/>
  <c r="CZ161" i="6" s="1"/>
  <c r="AI56" i="6"/>
  <c r="AW56" i="6"/>
  <c r="BK56" i="6"/>
  <c r="BZ56" i="6"/>
  <c r="CM56" i="6"/>
  <c r="AL57" i="6"/>
  <c r="AZ57" i="6"/>
  <c r="BO57" i="6"/>
  <c r="CQ57" i="6"/>
  <c r="AM58" i="6"/>
  <c r="BB58" i="6"/>
  <c r="BP58" i="6"/>
  <c r="CE58" i="6"/>
  <c r="CS58" i="6"/>
  <c r="AN59" i="6"/>
  <c r="BC59" i="6"/>
  <c r="BP59" i="6"/>
  <c r="CE59" i="6"/>
  <c r="CS59" i="6"/>
  <c r="AO60" i="6"/>
  <c r="BD60" i="6"/>
  <c r="BT60" i="6"/>
  <c r="CK60" i="6"/>
  <c r="AI61" i="6"/>
  <c r="AY61" i="6"/>
  <c r="BP61" i="6"/>
  <c r="CG61" i="6"/>
  <c r="CW61" i="6"/>
  <c r="AU62" i="6"/>
  <c r="BL62" i="6"/>
  <c r="CB62" i="6"/>
  <c r="CS62" i="6"/>
  <c r="AP63" i="6"/>
  <c r="BF63" i="6"/>
  <c r="BV63" i="6"/>
  <c r="CN63" i="6"/>
  <c r="AY64" i="6"/>
  <c r="BO64" i="6"/>
  <c r="CE64" i="6"/>
  <c r="CW64" i="6"/>
  <c r="AP65" i="6"/>
  <c r="BH65" i="6"/>
  <c r="BX65" i="6"/>
  <c r="CN65" i="6"/>
  <c r="AX66" i="6"/>
  <c r="BN66" i="6"/>
  <c r="CE66" i="6"/>
  <c r="CV66" i="6"/>
  <c r="AP67" i="6"/>
  <c r="BG67" i="6"/>
  <c r="BW67" i="6"/>
  <c r="CN67" i="6"/>
  <c r="BB68" i="6"/>
  <c r="BV68" i="6"/>
  <c r="CP68" i="6"/>
  <c r="BA69" i="6"/>
  <c r="BU69" i="6"/>
  <c r="CO69" i="6"/>
  <c r="AZ70" i="6"/>
  <c r="BT70" i="6"/>
  <c r="CN70" i="6"/>
  <c r="AY71" i="6"/>
  <c r="BS71" i="6"/>
  <c r="CM71" i="6"/>
  <c r="AX72" i="6"/>
  <c r="BW72" i="6"/>
  <c r="CV72" i="6"/>
  <c r="BJ73" i="6"/>
  <c r="CH73" i="6"/>
  <c r="BP74" i="6"/>
  <c r="CO74" i="6"/>
  <c r="AX75" i="6"/>
  <c r="BV75" i="6"/>
  <c r="CV75" i="6"/>
  <c r="BA76" i="6"/>
  <c r="CA76" i="6"/>
  <c r="CY76" i="6"/>
  <c r="BF77" i="6"/>
  <c r="CD77" i="6"/>
  <c r="BI78" i="6"/>
  <c r="CI78" i="6"/>
  <c r="BH79" i="6"/>
  <c r="CH79" i="6"/>
  <c r="BG80" i="6"/>
  <c r="CG80" i="6"/>
  <c r="BF81" i="6"/>
  <c r="CF81" i="6"/>
  <c r="CB82" i="6"/>
  <c r="BX83" i="6"/>
  <c r="CX83" i="6"/>
  <c r="BP84" i="6"/>
  <c r="CO84" i="6"/>
  <c r="BH85" i="6"/>
  <c r="CF85" i="6"/>
  <c r="BU86" i="6"/>
  <c r="CU86" i="6"/>
  <c r="BJ87" i="6"/>
  <c r="CJ87" i="6"/>
  <c r="BY88" i="6"/>
  <c r="CW88" i="6"/>
  <c r="CO89" i="6"/>
  <c r="CI90" i="6"/>
  <c r="BY91" i="6"/>
  <c r="BQ92" i="6"/>
  <c r="AJ61" i="6"/>
  <c r="BB61" i="6"/>
  <c r="BR61" i="6"/>
  <c r="CH61" i="6"/>
  <c r="CZ61" i="6"/>
  <c r="CZ167" i="6" s="1"/>
  <c r="AW62" i="6"/>
  <c r="BM62" i="6"/>
  <c r="CE62" i="6"/>
  <c r="CU62" i="6"/>
  <c r="AQ63" i="6"/>
  <c r="BG63" i="6"/>
  <c r="BX63" i="6"/>
  <c r="CO63" i="6"/>
  <c r="AZ64" i="6"/>
  <c r="BP64" i="6"/>
  <c r="CG64" i="6"/>
  <c r="CX64" i="6"/>
  <c r="AR65" i="6"/>
  <c r="BI65" i="6"/>
  <c r="BY65" i="6"/>
  <c r="CP65" i="6"/>
  <c r="AY66" i="6"/>
  <c r="BQ66" i="6"/>
  <c r="CG66" i="6"/>
  <c r="CW66" i="6"/>
  <c r="AR67" i="6"/>
  <c r="BH67" i="6"/>
  <c r="BZ67" i="6"/>
  <c r="CP67" i="6"/>
  <c r="BE68" i="6"/>
  <c r="BY68" i="6"/>
  <c r="CS68" i="6"/>
  <c r="BD69" i="6"/>
  <c r="BX69" i="6"/>
  <c r="CR69" i="6"/>
  <c r="BC70" i="6"/>
  <c r="BW70" i="6"/>
  <c r="CQ70" i="6"/>
  <c r="BB71" i="6"/>
  <c r="BV71" i="6"/>
  <c r="CP71" i="6"/>
  <c r="BA72" i="6"/>
  <c r="BY72" i="6"/>
  <c r="CY72" i="6"/>
  <c r="BL73" i="6"/>
  <c r="CK73" i="6"/>
  <c r="BS74" i="6"/>
  <c r="CQ74" i="6"/>
  <c r="AZ75" i="6"/>
  <c r="BY75" i="6"/>
  <c r="CX75" i="6"/>
  <c r="BD76" i="6"/>
  <c r="CC76" i="6"/>
  <c r="BH77" i="6"/>
  <c r="CG77" i="6"/>
  <c r="BL78" i="6"/>
  <c r="CK78" i="6"/>
  <c r="BK79" i="6"/>
  <c r="CJ79" i="6"/>
  <c r="BJ80" i="6"/>
  <c r="CI80" i="6"/>
  <c r="BI81" i="6"/>
  <c r="CH81" i="6"/>
  <c r="BE82" i="6"/>
  <c r="CE82" i="6"/>
  <c r="CA83" i="6"/>
  <c r="CZ83" i="6"/>
  <c r="CZ189" i="6" s="1"/>
  <c r="BS84" i="6"/>
  <c r="CQ84" i="6"/>
  <c r="BJ85" i="6"/>
  <c r="CI85" i="6"/>
  <c r="BX86" i="6"/>
  <c r="CW86" i="6"/>
  <c r="BM87" i="6"/>
  <c r="CL87" i="6"/>
  <c r="CA88" i="6"/>
  <c r="CZ88" i="6"/>
  <c r="CZ194" i="6" s="1"/>
  <c r="BK89" i="6"/>
  <c r="CT89" i="6"/>
  <c r="CK90" i="6"/>
  <c r="CA91" i="6"/>
  <c r="BS92" i="6"/>
  <c r="CY43" i="6"/>
  <c r="BN73" i="6"/>
  <c r="CN73" i="6"/>
  <c r="AV74" i="6"/>
  <c r="BU74" i="6"/>
  <c r="CT74" i="6"/>
  <c r="BB75" i="6"/>
  <c r="CB75" i="6"/>
  <c r="CZ75" i="6"/>
  <c r="CZ181" i="6" s="1"/>
  <c r="BG76" i="6"/>
  <c r="CE76" i="6"/>
  <c r="BJ77" i="6"/>
  <c r="CJ77" i="6"/>
  <c r="BO78" i="6"/>
  <c r="CM78" i="6"/>
  <c r="BN79" i="6"/>
  <c r="CL79" i="6"/>
  <c r="BM80" i="6"/>
  <c r="CK80" i="6"/>
  <c r="BL81" i="6"/>
  <c r="CJ81" i="6"/>
  <c r="BH82" i="6"/>
  <c r="CG82" i="6"/>
  <c r="CD83" i="6"/>
  <c r="BU84" i="6"/>
  <c r="CT84" i="6"/>
  <c r="BL85" i="6"/>
  <c r="CL85" i="6"/>
  <c r="CA86" i="6"/>
  <c r="CY86" i="6"/>
  <c r="BP87" i="6"/>
  <c r="CN87" i="6"/>
  <c r="CC88" i="6"/>
  <c r="BP89" i="6"/>
  <c r="CV89" i="6"/>
  <c r="CN90" i="6"/>
  <c r="CD91" i="6"/>
  <c r="BW92" i="6"/>
  <c r="CB57" i="6"/>
  <c r="Y30" i="6"/>
  <c r="AI30" i="6"/>
  <c r="AS30" i="6"/>
  <c r="BM30" i="6"/>
  <c r="CG30" i="6"/>
  <c r="X31" i="6"/>
  <c r="AR31" i="6"/>
  <c r="BL31" i="6"/>
  <c r="CF31" i="6"/>
  <c r="CZ31" i="6"/>
  <c r="CZ137" i="6" s="1"/>
  <c r="CY136" i="6" s="1"/>
  <c r="M32" i="6"/>
  <c r="AG32" i="6"/>
  <c r="AQ32" i="6"/>
  <c r="BA32" i="6"/>
  <c r="BK32" i="6"/>
  <c r="BU32" i="6"/>
  <c r="CE32" i="6"/>
  <c r="CY32" i="6"/>
  <c r="L33" i="6"/>
  <c r="V33" i="6"/>
  <c r="AF33" i="6"/>
  <c r="AP33" i="6"/>
  <c r="AZ33" i="6"/>
  <c r="BJ33" i="6"/>
  <c r="BT33" i="6"/>
  <c r="CD33" i="6"/>
  <c r="CN33" i="6"/>
  <c r="CX33" i="6"/>
  <c r="K34" i="6"/>
  <c r="U34" i="6"/>
  <c r="AE34" i="6"/>
  <c r="AO34" i="6"/>
  <c r="AY34" i="6"/>
  <c r="BI34" i="6"/>
  <c r="BS34" i="6"/>
  <c r="CC34" i="6"/>
  <c r="CM34" i="6"/>
  <c r="CW34" i="6"/>
  <c r="J35" i="6"/>
  <c r="T35" i="6"/>
  <c r="AD35" i="6"/>
  <c r="AN35" i="6"/>
  <c r="AX35" i="6"/>
  <c r="BH35" i="6"/>
  <c r="BR35" i="6"/>
  <c r="CB35" i="6"/>
  <c r="CL35" i="6"/>
  <c r="CV35" i="6"/>
  <c r="S36" i="6"/>
  <c r="AC36" i="6"/>
  <c r="AM36" i="6"/>
  <c r="AW36" i="6"/>
  <c r="BG36" i="6"/>
  <c r="BQ36" i="6"/>
  <c r="CA36" i="6"/>
  <c r="CK36" i="6"/>
  <c r="CU36" i="6"/>
  <c r="R37" i="6"/>
  <c r="AB37" i="6"/>
  <c r="AL37" i="6"/>
  <c r="AV37" i="6"/>
  <c r="BF37" i="6"/>
  <c r="BP37" i="6"/>
  <c r="BZ37" i="6"/>
  <c r="CJ37" i="6"/>
  <c r="CT37" i="6"/>
  <c r="Q38" i="6"/>
  <c r="AA38" i="6"/>
  <c r="AK38" i="6"/>
  <c r="AU38" i="6"/>
  <c r="BE38" i="6"/>
  <c r="BO38" i="6"/>
  <c r="BY38" i="6"/>
  <c r="CI38" i="6"/>
  <c r="CS38" i="6"/>
  <c r="P39" i="6"/>
  <c r="Z39" i="6"/>
  <c r="AJ39" i="6"/>
  <c r="AT39" i="6"/>
  <c r="BD39" i="6"/>
  <c r="BN39" i="6"/>
  <c r="BX39" i="6"/>
  <c r="CH39" i="6"/>
  <c r="CR39" i="6"/>
  <c r="O40" i="6"/>
  <c r="Y40" i="6"/>
  <c r="AI40" i="6"/>
  <c r="AS40" i="6"/>
  <c r="BC40" i="6"/>
  <c r="BM40" i="6"/>
  <c r="BW40" i="6"/>
  <c r="CG40" i="6"/>
  <c r="CQ40" i="6"/>
  <c r="X41" i="6"/>
  <c r="AH41" i="6"/>
  <c r="AR41" i="6"/>
  <c r="BB41" i="6"/>
  <c r="BL41" i="6"/>
  <c r="BV41" i="6"/>
  <c r="CF41" i="6"/>
  <c r="CP41" i="6"/>
  <c r="CZ41" i="6"/>
  <c r="CZ147" i="6" s="1"/>
  <c r="CY147" i="6" s="1"/>
  <c r="W42" i="6"/>
  <c r="AG42" i="6"/>
  <c r="AQ42" i="6"/>
  <c r="BA42" i="6"/>
  <c r="BK42" i="6"/>
  <c r="BU42" i="6"/>
  <c r="CE42" i="6"/>
  <c r="CO42" i="6"/>
  <c r="CY42" i="6"/>
  <c r="V43" i="6"/>
  <c r="AF43" i="6"/>
  <c r="AP43" i="6"/>
  <c r="AZ43" i="6"/>
  <c r="BJ43" i="6"/>
  <c r="BT43" i="6"/>
  <c r="CD43" i="6"/>
  <c r="CN43" i="6"/>
  <c r="CX43" i="6"/>
  <c r="U44" i="6"/>
  <c r="AE44" i="6"/>
  <c r="AO44" i="6"/>
  <c r="AY44" i="6"/>
  <c r="BI44" i="6"/>
  <c r="BS44" i="6"/>
  <c r="CC44" i="6"/>
  <c r="CM44" i="6"/>
  <c r="CW44" i="6"/>
  <c r="T45" i="6"/>
  <c r="AD45" i="6"/>
  <c r="AN45" i="6"/>
  <c r="AX45" i="6"/>
  <c r="BH45" i="6"/>
  <c r="BR45" i="6"/>
  <c r="CB45" i="6"/>
  <c r="CL45" i="6"/>
  <c r="CV45" i="6"/>
  <c r="AC46" i="6"/>
  <c r="AM46" i="6"/>
  <c r="AW46" i="6"/>
  <c r="BG46" i="6"/>
  <c r="BR46" i="6"/>
  <c r="CC46" i="6"/>
  <c r="CN46" i="6"/>
  <c r="CY46" i="6"/>
  <c r="X47" i="6"/>
  <c r="AI47" i="6"/>
  <c r="AT47" i="6"/>
  <c r="BE47" i="6"/>
  <c r="BP47" i="6"/>
  <c r="CA47" i="6"/>
  <c r="CL47" i="6"/>
  <c r="CW47" i="6"/>
  <c r="AG48" i="6"/>
  <c r="AR48" i="6"/>
  <c r="BC48" i="6"/>
  <c r="BN48" i="6"/>
  <c r="BY48" i="6"/>
  <c r="CJ48" i="6"/>
  <c r="CU48" i="6"/>
  <c r="AC49" i="6"/>
  <c r="AN49" i="6"/>
  <c r="AZ49" i="6"/>
  <c r="BK49" i="6"/>
  <c r="BV49" i="6"/>
  <c r="CG49" i="6"/>
  <c r="CR49" i="6"/>
  <c r="Z50" i="6"/>
  <c r="AK50" i="6"/>
  <c r="AV50" i="6"/>
  <c r="BG50" i="6"/>
  <c r="BS50" i="6"/>
  <c r="CD50" i="6"/>
  <c r="CO50" i="6"/>
  <c r="CZ50" i="6"/>
  <c r="CZ156" i="6" s="1"/>
  <c r="AH51" i="6"/>
  <c r="AS51" i="6"/>
  <c r="BD51" i="6"/>
  <c r="BO51" i="6"/>
  <c r="BZ51" i="6"/>
  <c r="CL51" i="6"/>
  <c r="CW51" i="6"/>
  <c r="AE52" i="6"/>
  <c r="AP52" i="6"/>
  <c r="BA52" i="6"/>
  <c r="BL52" i="6"/>
  <c r="BW52" i="6"/>
  <c r="CH52" i="6"/>
  <c r="CS52" i="6"/>
  <c r="AB53" i="6"/>
  <c r="AN53" i="6"/>
  <c r="AZ53" i="6"/>
  <c r="BL53" i="6"/>
  <c r="BZ53" i="6"/>
  <c r="CL53" i="6"/>
  <c r="CX53" i="6"/>
  <c r="AF54" i="6"/>
  <c r="AU54" i="6"/>
  <c r="BI54" i="6"/>
  <c r="BW54" i="6"/>
  <c r="CL54" i="6"/>
  <c r="CY54" i="6"/>
  <c r="AH55" i="6"/>
  <c r="AW55" i="6"/>
  <c r="BJ55" i="6"/>
  <c r="BY55" i="6"/>
  <c r="CM55" i="6"/>
  <c r="AJ56" i="6"/>
  <c r="AX56" i="6"/>
  <c r="BM56" i="6"/>
  <c r="CA56" i="6"/>
  <c r="CO56" i="6"/>
  <c r="AM57" i="6"/>
  <c r="BB57" i="6"/>
  <c r="BP57" i="6"/>
  <c r="CD57" i="6"/>
  <c r="CS57" i="6"/>
  <c r="AO58" i="6"/>
  <c r="BD58" i="6"/>
  <c r="BQ58" i="6"/>
  <c r="CF58" i="6"/>
  <c r="CT58" i="6"/>
  <c r="AP59" i="6"/>
  <c r="BD59" i="6"/>
  <c r="BR59" i="6"/>
  <c r="CG59" i="6"/>
  <c r="CT59" i="6"/>
  <c r="AP60" i="6"/>
  <c r="BE60" i="6"/>
  <c r="BW60" i="6"/>
  <c r="CM60" i="6"/>
  <c r="E13" i="5"/>
  <c r="F30" i="6"/>
  <c r="P30" i="6"/>
  <c r="Z30" i="6"/>
  <c r="AJ30" i="6"/>
  <c r="AT30" i="6"/>
  <c r="BD30" i="6"/>
  <c r="BN30" i="6"/>
  <c r="BX30" i="6"/>
  <c r="CH30" i="6"/>
  <c r="CR30" i="6"/>
  <c r="E31" i="6"/>
  <c r="O31" i="6"/>
  <c r="Y31" i="6"/>
  <c r="AI31" i="6"/>
  <c r="AS31" i="6"/>
  <c r="BC31" i="6"/>
  <c r="BM31" i="6"/>
  <c r="BW31" i="6"/>
  <c r="CG31" i="6"/>
  <c r="CQ31" i="6"/>
  <c r="N32" i="6"/>
  <c r="X32" i="6"/>
  <c r="AH32" i="6"/>
  <c r="AR32" i="6"/>
  <c r="BB32" i="6"/>
  <c r="BL32" i="6"/>
  <c r="BV32" i="6"/>
  <c r="CF32" i="6"/>
  <c r="CP32" i="6"/>
  <c r="CZ32" i="6"/>
  <c r="CZ138" i="6" s="1"/>
  <c r="M33" i="6"/>
  <c r="W33" i="6"/>
  <c r="AG33" i="6"/>
  <c r="AQ33" i="6"/>
  <c r="BA33" i="6"/>
  <c r="BK33" i="6"/>
  <c r="BU33" i="6"/>
  <c r="CE33" i="6"/>
  <c r="CO33" i="6"/>
  <c r="CY33" i="6"/>
  <c r="L34" i="6"/>
  <c r="V34" i="6"/>
  <c r="AF34" i="6"/>
  <c r="AP34" i="6"/>
  <c r="AZ34" i="6"/>
  <c r="BJ34" i="6"/>
  <c r="BT34" i="6"/>
  <c r="CD34" i="6"/>
  <c r="CN34" i="6"/>
  <c r="CX34" i="6"/>
  <c r="K35" i="6"/>
  <c r="U35" i="6"/>
  <c r="AE35" i="6"/>
  <c r="AO35" i="6"/>
  <c r="AY35" i="6"/>
  <c r="BI35" i="6"/>
  <c r="BS35" i="6"/>
  <c r="CC35" i="6"/>
  <c r="CM35" i="6"/>
  <c r="CW35" i="6"/>
  <c r="J36" i="6"/>
  <c r="T36" i="6"/>
  <c r="AD36" i="6"/>
  <c r="AN36" i="6"/>
  <c r="AX36" i="6"/>
  <c r="BH36" i="6"/>
  <c r="BR36" i="6"/>
  <c r="CB36" i="6"/>
  <c r="CL36" i="6"/>
  <c r="CV36" i="6"/>
  <c r="S37" i="6"/>
  <c r="AC37" i="6"/>
  <c r="AM37" i="6"/>
  <c r="AW37" i="6"/>
  <c r="BG37" i="6"/>
  <c r="BQ37" i="6"/>
  <c r="CA37" i="6"/>
  <c r="CK37" i="6"/>
  <c r="CU37" i="6"/>
  <c r="R38" i="6"/>
  <c r="AB38" i="6"/>
  <c r="AL38" i="6"/>
  <c r="AV38" i="6"/>
  <c r="BF38" i="6"/>
  <c r="BP38" i="6"/>
  <c r="BZ38" i="6"/>
  <c r="CJ38" i="6"/>
  <c r="CT38" i="6"/>
  <c r="Q39" i="6"/>
  <c r="AA39" i="6"/>
  <c r="AK39" i="6"/>
  <c r="AU39" i="6"/>
  <c r="BE39" i="6"/>
  <c r="BO39" i="6"/>
  <c r="BY39" i="6"/>
  <c r="CI39" i="6"/>
  <c r="CS39" i="6"/>
  <c r="P40" i="6"/>
  <c r="Z40" i="6"/>
  <c r="AJ40" i="6"/>
  <c r="AT40" i="6"/>
  <c r="BD40" i="6"/>
  <c r="BN40" i="6"/>
  <c r="BX40" i="6"/>
  <c r="CH40" i="6"/>
  <c r="CR40" i="6"/>
  <c r="O41" i="6"/>
  <c r="Y41" i="6"/>
  <c r="AI41" i="6"/>
  <c r="AS41" i="6"/>
  <c r="BC41" i="6"/>
  <c r="BM41" i="6"/>
  <c r="BW41" i="6"/>
  <c r="CG41" i="6"/>
  <c r="CQ41" i="6"/>
  <c r="X42" i="6"/>
  <c r="AH42" i="6"/>
  <c r="AR42" i="6"/>
  <c r="BB42" i="6"/>
  <c r="BL42" i="6"/>
  <c r="BV42" i="6"/>
  <c r="CF42" i="6"/>
  <c r="CP42" i="6"/>
  <c r="CZ42" i="6"/>
  <c r="CZ148" i="6" s="1"/>
  <c r="W43" i="6"/>
  <c r="AG43" i="6"/>
  <c r="AQ43" i="6"/>
  <c r="BA43" i="6"/>
  <c r="BK43" i="6"/>
  <c r="BU43" i="6"/>
  <c r="CE43" i="6"/>
  <c r="CO43" i="6"/>
  <c r="V44" i="6"/>
  <c r="AF44" i="6"/>
  <c r="AP44" i="6"/>
  <c r="AZ44" i="6"/>
  <c r="BJ44" i="6"/>
  <c r="BT44" i="6"/>
  <c r="CD44" i="6"/>
  <c r="CN44" i="6"/>
  <c r="CX44" i="6"/>
  <c r="U45" i="6"/>
  <c r="AE45" i="6"/>
  <c r="AO45" i="6"/>
  <c r="AY45" i="6"/>
  <c r="BI45" i="6"/>
  <c r="BS45" i="6"/>
  <c r="CC45" i="6"/>
  <c r="CM45" i="6"/>
  <c r="CW45" i="6"/>
  <c r="T46" i="6"/>
  <c r="AD46" i="6"/>
  <c r="AN46" i="6"/>
  <c r="AX46" i="6"/>
  <c r="BH46" i="6"/>
  <c r="BS46" i="6"/>
  <c r="CD46" i="6"/>
  <c r="CO46" i="6"/>
  <c r="Y47" i="6"/>
  <c r="AJ47" i="6"/>
  <c r="AU47" i="6"/>
  <c r="BF47" i="6"/>
  <c r="BQ47" i="6"/>
  <c r="CB47" i="6"/>
  <c r="CM47" i="6"/>
  <c r="CX47" i="6"/>
  <c r="W48" i="6"/>
  <c r="AH48" i="6"/>
  <c r="AS48" i="6"/>
  <c r="BD48" i="6"/>
  <c r="BO48" i="6"/>
  <c r="BZ48" i="6"/>
  <c r="CK48" i="6"/>
  <c r="CV48" i="6"/>
  <c r="AD49" i="6"/>
  <c r="AP49" i="6"/>
  <c r="BA49" i="6"/>
  <c r="BL49" i="6"/>
  <c r="BW49" i="6"/>
  <c r="CH49" i="6"/>
  <c r="CS49" i="6"/>
  <c r="AA50" i="6"/>
  <c r="AL50" i="6"/>
  <c r="AW50" i="6"/>
  <c r="BI50" i="6"/>
  <c r="BT50" i="6"/>
  <c r="CE50" i="6"/>
  <c r="CP50" i="6"/>
  <c r="AI51" i="6"/>
  <c r="AT51" i="6"/>
  <c r="BE51" i="6"/>
  <c r="BP51" i="6"/>
  <c r="CB51" i="6"/>
  <c r="CM51" i="6"/>
  <c r="CX51" i="6"/>
  <c r="AF52" i="6"/>
  <c r="AQ52" i="6"/>
  <c r="BB52" i="6"/>
  <c r="BM52" i="6"/>
  <c r="BX52" i="6"/>
  <c r="CI52" i="6"/>
  <c r="CU52" i="6"/>
  <c r="AC53" i="6"/>
  <c r="AO53" i="6"/>
  <c r="BA53" i="6"/>
  <c r="BN53" i="6"/>
  <c r="CA53" i="6"/>
  <c r="CM53" i="6"/>
  <c r="CY53" i="6"/>
  <c r="AG54" i="6"/>
  <c r="AV54" i="6"/>
  <c r="BJ54" i="6"/>
  <c r="BY54" i="6"/>
  <c r="CM54" i="6"/>
  <c r="AJ55" i="6"/>
  <c r="AX55" i="6"/>
  <c r="BL55" i="6"/>
  <c r="CA55" i="6"/>
  <c r="CN55" i="6"/>
  <c r="AL56" i="6"/>
  <c r="AY56" i="6"/>
  <c r="BN56" i="6"/>
  <c r="CB56" i="6"/>
  <c r="CQ56" i="6"/>
  <c r="AN57" i="6"/>
  <c r="BC57" i="6"/>
  <c r="BQ57" i="6"/>
  <c r="CF57" i="6"/>
  <c r="CT57" i="6"/>
  <c r="AQ58" i="6"/>
  <c r="BE58" i="6"/>
  <c r="BS58" i="6"/>
  <c r="CH58" i="6"/>
  <c r="CU58" i="6"/>
  <c r="AQ59" i="6"/>
  <c r="BE59" i="6"/>
  <c r="BT59" i="6"/>
  <c r="CH59" i="6"/>
  <c r="CV59" i="6"/>
  <c r="AR60" i="6"/>
  <c r="BG60" i="6"/>
  <c r="BX60" i="6"/>
  <c r="CN60" i="6"/>
  <c r="AL61" i="6"/>
  <c r="BC61" i="6"/>
  <c r="BS61" i="6"/>
  <c r="CJ61" i="6"/>
  <c r="AX62" i="6"/>
  <c r="BO62" i="6"/>
  <c r="CF62" i="6"/>
  <c r="CV62" i="6"/>
  <c r="AR63" i="6"/>
  <c r="BJ63" i="6"/>
  <c r="BZ63" i="6"/>
  <c r="CP63" i="6"/>
  <c r="BA64" i="6"/>
  <c r="BS64" i="6"/>
  <c r="CI64" i="6"/>
  <c r="CY64" i="6"/>
  <c r="AT65" i="6"/>
  <c r="BJ65" i="6"/>
  <c r="CB65" i="6"/>
  <c r="CR65" i="6"/>
  <c r="BA66" i="6"/>
  <c r="BR66" i="6"/>
  <c r="CH66" i="6"/>
  <c r="CY66" i="6"/>
  <c r="AS67" i="6"/>
  <c r="BJ67" i="6"/>
  <c r="CA67" i="6"/>
  <c r="CQ67" i="6"/>
  <c r="BF68" i="6"/>
  <c r="BZ68" i="6"/>
  <c r="CT68" i="6"/>
  <c r="BE69" i="6"/>
  <c r="BY69" i="6"/>
  <c r="CS69" i="6"/>
  <c r="BD70" i="6"/>
  <c r="BX70" i="6"/>
  <c r="CR70" i="6"/>
  <c r="BC71" i="6"/>
  <c r="BW71" i="6"/>
  <c r="CQ71" i="6"/>
  <c r="BC72" i="6"/>
  <c r="CB72" i="6"/>
  <c r="K23" i="8"/>
  <c r="M23" i="8"/>
  <c r="H23" i="8"/>
  <c r="G30" i="6"/>
  <c r="Q30" i="6"/>
  <c r="AA30" i="6"/>
  <c r="AK30" i="6"/>
  <c r="AU30" i="6"/>
  <c r="BE30" i="6"/>
  <c r="BO30" i="6"/>
  <c r="BY30" i="6"/>
  <c r="CI30" i="6"/>
  <c r="CS30" i="6"/>
  <c r="F31" i="6"/>
  <c r="P31" i="6"/>
  <c r="Z31" i="6"/>
  <c r="AJ31" i="6"/>
  <c r="AT31" i="6"/>
  <c r="BD31" i="6"/>
  <c r="BN31" i="6"/>
  <c r="BX31" i="6"/>
  <c r="CH31" i="6"/>
  <c r="CR31" i="6"/>
  <c r="O32" i="6"/>
  <c r="Y32" i="6"/>
  <c r="AI32" i="6"/>
  <c r="AS32" i="6"/>
  <c r="BC32" i="6"/>
  <c r="BM32" i="6"/>
  <c r="BW32" i="6"/>
  <c r="CG32" i="6"/>
  <c r="CQ32" i="6"/>
  <c r="N33" i="6"/>
  <c r="X33" i="6"/>
  <c r="AH33" i="6"/>
  <c r="AR33" i="6"/>
  <c r="BB33" i="6"/>
  <c r="BL33" i="6"/>
  <c r="BV33" i="6"/>
  <c r="CF33" i="6"/>
  <c r="CP33" i="6"/>
  <c r="CZ33" i="6"/>
  <c r="CZ139" i="6" s="1"/>
  <c r="M34" i="6"/>
  <c r="W34" i="6"/>
  <c r="AG34" i="6"/>
  <c r="AQ34" i="6"/>
  <c r="BA34" i="6"/>
  <c r="BK34" i="6"/>
  <c r="BU34" i="6"/>
  <c r="CE34" i="6"/>
  <c r="CO34" i="6"/>
  <c r="CY34" i="6"/>
  <c r="L35" i="6"/>
  <c r="V35" i="6"/>
  <c r="AF35" i="6"/>
  <c r="AP35" i="6"/>
  <c r="AZ35" i="6"/>
  <c r="BJ35" i="6"/>
  <c r="BT35" i="6"/>
  <c r="CD35" i="6"/>
  <c r="CN35" i="6"/>
  <c r="CX35" i="6"/>
  <c r="K36" i="6"/>
  <c r="U36" i="6"/>
  <c r="AE36" i="6"/>
  <c r="AO36" i="6"/>
  <c r="AY36" i="6"/>
  <c r="BI36" i="6"/>
  <c r="BS36" i="6"/>
  <c r="CC36" i="6"/>
  <c r="CM36" i="6"/>
  <c r="CW36" i="6"/>
  <c r="T37" i="6"/>
  <c r="AD37" i="6"/>
  <c r="AN37" i="6"/>
  <c r="AX37" i="6"/>
  <c r="BH37" i="6"/>
  <c r="BR37" i="6"/>
  <c r="CB37" i="6"/>
  <c r="CL37" i="6"/>
  <c r="CV37" i="6"/>
  <c r="S38" i="6"/>
  <c r="AC38" i="6"/>
  <c r="AM38" i="6"/>
  <c r="AW38" i="6"/>
  <c r="BG38" i="6"/>
  <c r="BQ38" i="6"/>
  <c r="CA38" i="6"/>
  <c r="CK38" i="6"/>
  <c r="CU38" i="6"/>
  <c r="R39" i="6"/>
  <c r="AB39" i="6"/>
  <c r="AL39" i="6"/>
  <c r="AV39" i="6"/>
  <c r="BF39" i="6"/>
  <c r="BP39" i="6"/>
  <c r="BZ39" i="6"/>
  <c r="CJ39" i="6"/>
  <c r="CT39" i="6"/>
  <c r="Q40" i="6"/>
  <c r="AA40" i="6"/>
  <c r="AK40" i="6"/>
  <c r="AU40" i="6"/>
  <c r="BE40" i="6"/>
  <c r="BO40" i="6"/>
  <c r="BY40" i="6"/>
  <c r="CI40" i="6"/>
  <c r="CS40" i="6"/>
  <c r="P41" i="6"/>
  <c r="Z41" i="6"/>
  <c r="AJ41" i="6"/>
  <c r="AT41" i="6"/>
  <c r="BD41" i="6"/>
  <c r="BN41" i="6"/>
  <c r="BX41" i="6"/>
  <c r="CH41" i="6"/>
  <c r="CR41" i="6"/>
  <c r="Y42" i="6"/>
  <c r="AI42" i="6"/>
  <c r="AS42" i="6"/>
  <c r="BC42" i="6"/>
  <c r="BM42" i="6"/>
  <c r="BW42" i="6"/>
  <c r="CG42" i="6"/>
  <c r="CQ42" i="6"/>
  <c r="X43" i="6"/>
  <c r="AH43" i="6"/>
  <c r="AR43" i="6"/>
  <c r="BB43" i="6"/>
  <c r="BL43" i="6"/>
  <c r="BV43" i="6"/>
  <c r="CF43" i="6"/>
  <c r="CP43" i="6"/>
  <c r="CZ43" i="6"/>
  <c r="CZ149" i="6" s="1"/>
  <c r="W44" i="6"/>
  <c r="AG44" i="6"/>
  <c r="AQ44" i="6"/>
  <c r="BA44" i="6"/>
  <c r="BK44" i="6"/>
  <c r="BU44" i="6"/>
  <c r="CE44" i="6"/>
  <c r="CO44" i="6"/>
  <c r="CY44" i="6"/>
  <c r="V45" i="6"/>
  <c r="AF45" i="6"/>
  <c r="AP45" i="6"/>
  <c r="AZ45" i="6"/>
  <c r="BJ45" i="6"/>
  <c r="BT45" i="6"/>
  <c r="CD45" i="6"/>
  <c r="CN45" i="6"/>
  <c r="CX45" i="6"/>
  <c r="U46" i="6"/>
  <c r="AE46" i="6"/>
  <c r="AO46" i="6"/>
  <c r="AY46" i="6"/>
  <c r="BI46" i="6"/>
  <c r="BT46" i="6"/>
  <c r="CE46" i="6"/>
  <c r="CQ46" i="6"/>
  <c r="Z47" i="6"/>
  <c r="AK47" i="6"/>
  <c r="AV47" i="6"/>
  <c r="BG47" i="6"/>
  <c r="BR47" i="6"/>
  <c r="CC47" i="6"/>
  <c r="CN47" i="6"/>
  <c r="CZ47" i="6"/>
  <c r="CZ153" i="6" s="1"/>
  <c r="CY152" i="6" s="1"/>
  <c r="X48" i="6"/>
  <c r="AI48" i="6"/>
  <c r="AT48" i="6"/>
  <c r="BE48" i="6"/>
  <c r="BP48" i="6"/>
  <c r="CA48" i="6"/>
  <c r="CL48" i="6"/>
  <c r="CW48" i="6"/>
  <c r="AF49" i="6"/>
  <c r="AQ49" i="6"/>
  <c r="BB49" i="6"/>
  <c r="BM49" i="6"/>
  <c r="BX49" i="6"/>
  <c r="CI49" i="6"/>
  <c r="CT49" i="6"/>
  <c r="AB50" i="6"/>
  <c r="AM50" i="6"/>
  <c r="AY50" i="6"/>
  <c r="BJ50" i="6"/>
  <c r="BU50" i="6"/>
  <c r="CF50" i="6"/>
  <c r="CQ50" i="6"/>
  <c r="Y51" i="6"/>
  <c r="AJ51" i="6"/>
  <c r="AU51" i="6"/>
  <c r="BF51" i="6"/>
  <c r="BR51" i="6"/>
  <c r="CC51" i="6"/>
  <c r="CN51" i="6"/>
  <c r="CY51" i="6"/>
  <c r="AG52" i="6"/>
  <c r="AR52" i="6"/>
  <c r="BC52" i="6"/>
  <c r="BN52" i="6"/>
  <c r="BY52" i="6"/>
  <c r="CK52" i="6"/>
  <c r="CV52" i="6"/>
  <c r="AD53" i="6"/>
  <c r="AP53" i="6"/>
  <c r="BB53" i="6"/>
  <c r="BP53" i="6"/>
  <c r="CB53" i="6"/>
  <c r="CN53" i="6"/>
  <c r="CZ53" i="6"/>
  <c r="CZ159" i="6" s="1"/>
  <c r="CY159" i="6" s="1"/>
  <c r="AI54" i="6"/>
  <c r="AX54" i="6"/>
  <c r="BK54" i="6"/>
  <c r="BZ54" i="6"/>
  <c r="CN54" i="6"/>
  <c r="AK55" i="6"/>
  <c r="AY55" i="6"/>
  <c r="BN55" i="6"/>
  <c r="CB55" i="6"/>
  <c r="CP55" i="6"/>
  <c r="AM56" i="6"/>
  <c r="BA56" i="6"/>
  <c r="BP56" i="6"/>
  <c r="CC56" i="6"/>
  <c r="CR56" i="6"/>
  <c r="AP57" i="6"/>
  <c r="BE57" i="6"/>
  <c r="BR57" i="6"/>
  <c r="CG57" i="6"/>
  <c r="CU57" i="6"/>
  <c r="AR58" i="6"/>
  <c r="BF58" i="6"/>
  <c r="BU58" i="6"/>
  <c r="CI58" i="6"/>
  <c r="CW58" i="6"/>
  <c r="AS59" i="6"/>
  <c r="BF59" i="6"/>
  <c r="BU59" i="6"/>
  <c r="CI59" i="6"/>
  <c r="CX59" i="6"/>
  <c r="AS60" i="6"/>
  <c r="BI60" i="6"/>
  <c r="BY60" i="6"/>
  <c r="CQ60" i="6"/>
  <c r="AN61" i="6"/>
  <c r="BD61" i="6"/>
  <c r="BV61" i="6"/>
  <c r="CL61" i="6"/>
  <c r="BA62" i="6"/>
  <c r="BQ62" i="6"/>
  <c r="CG62" i="6"/>
  <c r="CY62" i="6"/>
  <c r="AT63" i="6"/>
  <c r="BK63" i="6"/>
  <c r="CA63" i="6"/>
  <c r="CR63" i="6"/>
  <c r="AL64" i="6"/>
  <c r="BC64" i="6"/>
  <c r="BT64" i="6"/>
  <c r="CJ64" i="6"/>
  <c r="AU65" i="6"/>
  <c r="BL65" i="6"/>
  <c r="CC65" i="6"/>
  <c r="CS65" i="6"/>
  <c r="BC66" i="6"/>
  <c r="BS66" i="6"/>
  <c r="CK66" i="6"/>
  <c r="AV67" i="6"/>
  <c r="BL67" i="6"/>
  <c r="CB67" i="6"/>
  <c r="CT67" i="6"/>
  <c r="BG68" i="6"/>
  <c r="CA68" i="6"/>
  <c r="CU68" i="6"/>
  <c r="BF69" i="6"/>
  <c r="BZ69" i="6"/>
  <c r="CT69" i="6"/>
  <c r="BE70" i="6"/>
  <c r="BY70" i="6"/>
  <c r="CS70" i="6"/>
  <c r="BD71" i="6"/>
  <c r="BX71" i="6"/>
  <c r="CR71" i="6"/>
  <c r="BE72" i="6"/>
  <c r="CE72" i="6"/>
  <c r="BQ73" i="6"/>
  <c r="CP73" i="6"/>
  <c r="AY74" i="6"/>
  <c r="BW74" i="6"/>
  <c r="CW74" i="6"/>
  <c r="BE75" i="6"/>
  <c r="CD75" i="6"/>
  <c r="BI76" i="6"/>
  <c r="CH76" i="6"/>
  <c r="BM77" i="6"/>
  <c r="CL77" i="6"/>
  <c r="BQ78" i="6"/>
  <c r="CP78" i="6"/>
  <c r="BP79" i="6"/>
  <c r="CO79" i="6"/>
  <c r="BO80" i="6"/>
  <c r="CN80" i="6"/>
  <c r="BN81" i="6"/>
  <c r="CM81" i="6"/>
  <c r="BK82" i="6"/>
  <c r="CI82" i="6"/>
  <c r="BG83" i="6"/>
  <c r="CF83" i="6"/>
  <c r="BW84" i="6"/>
  <c r="CW84" i="6"/>
  <c r="BO85" i="6"/>
  <c r="CN85" i="6"/>
  <c r="CC86" i="6"/>
  <c r="BR87" i="6"/>
  <c r="CQ87" i="6"/>
  <c r="CF88" i="6"/>
  <c r="BR89" i="6"/>
  <c r="CY89" i="6"/>
  <c r="CS90" i="6"/>
  <c r="CJ91" i="6"/>
  <c r="CB92" i="6"/>
  <c r="BU93" i="6"/>
  <c r="BX94" i="6"/>
  <c r="M26" i="8"/>
  <c r="H26" i="8"/>
  <c r="K26" i="8"/>
  <c r="CW43" i="6"/>
  <c r="AX44" i="6"/>
  <c r="CV47" i="6"/>
  <c r="AE48" i="6"/>
  <c r="BB48" i="6"/>
  <c r="CI48" i="6"/>
  <c r="AM49" i="6"/>
  <c r="AU50" i="6"/>
  <c r="AF55" i="6"/>
  <c r="AU55" i="6"/>
  <c r="BX55" i="6"/>
  <c r="E30" i="6"/>
  <c r="O30" i="6"/>
  <c r="BC30" i="6"/>
  <c r="BW30" i="6"/>
  <c r="CQ30" i="6"/>
  <c r="N31" i="6"/>
  <c r="AH31" i="6"/>
  <c r="BB31" i="6"/>
  <c r="BV31" i="6"/>
  <c r="CP31" i="6"/>
  <c r="W32" i="6"/>
  <c r="CO32" i="6"/>
  <c r="K25" i="8"/>
  <c r="H25" i="8"/>
  <c r="M25" i="8"/>
  <c r="H30" i="6"/>
  <c r="R30" i="6"/>
  <c r="AB30" i="6"/>
  <c r="AL30" i="6"/>
  <c r="AV30" i="6"/>
  <c r="BF30" i="6"/>
  <c r="BP30" i="6"/>
  <c r="BZ30" i="6"/>
  <c r="CJ30" i="6"/>
  <c r="CT30" i="6"/>
  <c r="G31" i="6"/>
  <c r="Q31" i="6"/>
  <c r="AA31" i="6"/>
  <c r="AK31" i="6"/>
  <c r="AU31" i="6"/>
  <c r="BE31" i="6"/>
  <c r="BO31" i="6"/>
  <c r="BY31" i="6"/>
  <c r="CI31" i="6"/>
  <c r="CS31" i="6"/>
  <c r="F32" i="6"/>
  <c r="P32" i="6"/>
  <c r="Z32" i="6"/>
  <c r="AJ32" i="6"/>
  <c r="AT32" i="6"/>
  <c r="BD32" i="6"/>
  <c r="BN32" i="6"/>
  <c r="BX32" i="6"/>
  <c r="CH32" i="6"/>
  <c r="CR32" i="6"/>
  <c r="O33" i="6"/>
  <c r="Y33" i="6"/>
  <c r="AI33" i="6"/>
  <c r="AS33" i="6"/>
  <c r="BC33" i="6"/>
  <c r="BM33" i="6"/>
  <c r="BW33" i="6"/>
  <c r="CG33" i="6"/>
  <c r="CQ33" i="6"/>
  <c r="N34" i="6"/>
  <c r="X34" i="6"/>
  <c r="AH34" i="6"/>
  <c r="AR34" i="6"/>
  <c r="BB34" i="6"/>
  <c r="BL34" i="6"/>
  <c r="BV34" i="6"/>
  <c r="CF34" i="6"/>
  <c r="CP34" i="6"/>
  <c r="CZ34" i="6"/>
  <c r="CZ140" i="6" s="1"/>
  <c r="M35" i="6"/>
  <c r="W35" i="6"/>
  <c r="AG35" i="6"/>
  <c r="AQ35" i="6"/>
  <c r="BA35" i="6"/>
  <c r="BK35" i="6"/>
  <c r="BU35" i="6"/>
  <c r="CE35" i="6"/>
  <c r="CO35" i="6"/>
  <c r="CY35" i="6"/>
  <c r="L36" i="6"/>
  <c r="V36" i="6"/>
  <c r="AF36" i="6"/>
  <c r="AP36" i="6"/>
  <c r="AZ36" i="6"/>
  <c r="BJ36" i="6"/>
  <c r="BT36" i="6"/>
  <c r="CD36" i="6"/>
  <c r="CN36" i="6"/>
  <c r="CX36" i="6"/>
  <c r="K37" i="6"/>
  <c r="U37" i="6"/>
  <c r="AE37" i="6"/>
  <c r="AO37" i="6"/>
  <c r="AY37" i="6"/>
  <c r="BI37" i="6"/>
  <c r="BS37" i="6"/>
  <c r="CC37" i="6"/>
  <c r="CM37" i="6"/>
  <c r="CW37" i="6"/>
  <c r="T38" i="6"/>
  <c r="AD38" i="6"/>
  <c r="AN38" i="6"/>
  <c r="AX38" i="6"/>
  <c r="BH38" i="6"/>
  <c r="BR38" i="6"/>
  <c r="CB38" i="6"/>
  <c r="CL38" i="6"/>
  <c r="CV38" i="6"/>
  <c r="S39" i="6"/>
  <c r="AC39" i="6"/>
  <c r="AM39" i="6"/>
  <c r="AW39" i="6"/>
  <c r="BG39" i="6"/>
  <c r="BQ39" i="6"/>
  <c r="CA39" i="6"/>
  <c r="CK39" i="6"/>
  <c r="CU39" i="6"/>
  <c r="R40" i="6"/>
  <c r="AB40" i="6"/>
  <c r="AL40" i="6"/>
  <c r="AV40" i="6"/>
  <c r="BF40" i="6"/>
  <c r="BP40" i="6"/>
  <c r="BZ40" i="6"/>
  <c r="CJ40" i="6"/>
  <c r="CT40" i="6"/>
  <c r="Q41" i="6"/>
  <c r="AA41" i="6"/>
  <c r="AK41" i="6"/>
  <c r="AU41" i="6"/>
  <c r="BE41" i="6"/>
  <c r="BO41" i="6"/>
  <c r="BY41" i="6"/>
  <c r="CI41" i="6"/>
  <c r="CS41" i="6"/>
  <c r="P42" i="6"/>
  <c r="Z42" i="6"/>
  <c r="AJ42" i="6"/>
  <c r="AT42" i="6"/>
  <c r="BD42" i="6"/>
  <c r="BN42" i="6"/>
  <c r="BX42" i="6"/>
  <c r="CH42" i="6"/>
  <c r="CR42" i="6"/>
  <c r="Y43" i="6"/>
  <c r="AI43" i="6"/>
  <c r="AS43" i="6"/>
  <c r="BC43" i="6"/>
  <c r="BM43" i="6"/>
  <c r="BW43" i="6"/>
  <c r="CG43" i="6"/>
  <c r="CQ43" i="6"/>
  <c r="X44" i="6"/>
  <c r="AH44" i="6"/>
  <c r="AR44" i="6"/>
  <c r="BB44" i="6"/>
  <c r="BL44" i="6"/>
  <c r="BV44" i="6"/>
  <c r="CF44" i="6"/>
  <c r="CP44" i="6"/>
  <c r="CZ44" i="6"/>
  <c r="CZ150" i="6" s="1"/>
  <c r="W45" i="6"/>
  <c r="AG45" i="6"/>
  <c r="AQ45" i="6"/>
  <c r="BA45" i="6"/>
  <c r="BK45" i="6"/>
  <c r="BU45" i="6"/>
  <c r="CE45" i="6"/>
  <c r="CO45" i="6"/>
  <c r="CY45" i="6"/>
  <c r="V46" i="6"/>
  <c r="AF46" i="6"/>
  <c r="AP46" i="6"/>
  <c r="AZ46" i="6"/>
  <c r="BJ46" i="6"/>
  <c r="BU46" i="6"/>
  <c r="CG46" i="6"/>
  <c r="CR46" i="6"/>
  <c r="AA47" i="6"/>
  <c r="AL47" i="6"/>
  <c r="AW47" i="6"/>
  <c r="BH47" i="6"/>
  <c r="BS47" i="6"/>
  <c r="CD47" i="6"/>
  <c r="CP47" i="6"/>
  <c r="Y48" i="6"/>
  <c r="AJ48" i="6"/>
  <c r="AU48" i="6"/>
  <c r="BF48" i="6"/>
  <c r="BQ48" i="6"/>
  <c r="CB48" i="6"/>
  <c r="CM48" i="6"/>
  <c r="CY48" i="6"/>
  <c r="AG49" i="6"/>
  <c r="AR49" i="6"/>
  <c r="BC49" i="6"/>
  <c r="BN49" i="6"/>
  <c r="BY49" i="6"/>
  <c r="CJ49" i="6"/>
  <c r="CU49" i="6"/>
  <c r="AC50" i="6"/>
  <c r="AO50" i="6"/>
  <c r="AZ50" i="6"/>
  <c r="BK50" i="6"/>
  <c r="BV50" i="6"/>
  <c r="CG50" i="6"/>
  <c r="CR50" i="6"/>
  <c r="Z51" i="6"/>
  <c r="AK51" i="6"/>
  <c r="AV51" i="6"/>
  <c r="BH51" i="6"/>
  <c r="BS51" i="6"/>
  <c r="CD51" i="6"/>
  <c r="CO51" i="6"/>
  <c r="CZ51" i="6"/>
  <c r="CZ157" i="6" s="1"/>
  <c r="AH52" i="6"/>
  <c r="AS52" i="6"/>
  <c r="BD52" i="6"/>
  <c r="BO52" i="6"/>
  <c r="CA52" i="6"/>
  <c r="CL52" i="6"/>
  <c r="CW52" i="6"/>
  <c r="AE53" i="6"/>
  <c r="AQ53" i="6"/>
  <c r="BD53" i="6"/>
  <c r="BQ53" i="6"/>
  <c r="CC53" i="6"/>
  <c r="CO53" i="6"/>
  <c r="AK54" i="6"/>
  <c r="AY54" i="6"/>
  <c r="BM54" i="6"/>
  <c r="CB54" i="6"/>
  <c r="CO54" i="6"/>
  <c r="AM55" i="6"/>
  <c r="AZ55" i="6"/>
  <c r="BO55" i="6"/>
  <c r="CC55" i="6"/>
  <c r="CR55" i="6"/>
  <c r="AN56" i="6"/>
  <c r="BC56" i="6"/>
  <c r="BQ56" i="6"/>
  <c r="CE56" i="6"/>
  <c r="CT56" i="6"/>
  <c r="AR57" i="6"/>
  <c r="BF57" i="6"/>
  <c r="BT57" i="6"/>
  <c r="CI57" i="6"/>
  <c r="CV57" i="6"/>
  <c r="AT58" i="6"/>
  <c r="BG58" i="6"/>
  <c r="BV58" i="6"/>
  <c r="CJ58" i="6"/>
  <c r="CY58" i="6"/>
  <c r="AT59" i="6"/>
  <c r="BH59" i="6"/>
  <c r="BW59" i="6"/>
  <c r="CJ59" i="6"/>
  <c r="CY59" i="6"/>
  <c r="AT60" i="6"/>
  <c r="BJ60" i="6"/>
  <c r="CA60" i="6"/>
  <c r="CR60" i="6"/>
  <c r="AO61" i="6"/>
  <c r="BF61" i="6"/>
  <c r="BW61" i="6"/>
  <c r="CM61" i="6"/>
  <c r="AK62" i="6"/>
  <c r="BB62" i="6"/>
  <c r="BR62" i="6"/>
  <c r="CI62" i="6"/>
  <c r="CZ62" i="6"/>
  <c r="CZ168" i="6" s="1"/>
  <c r="AV63" i="6"/>
  <c r="BL63" i="6"/>
  <c r="CD63" i="6"/>
  <c r="CT63" i="6"/>
  <c r="AO64" i="6"/>
  <c r="BE64" i="6"/>
  <c r="BU64" i="6"/>
  <c r="CM64" i="6"/>
  <c r="AX65" i="6"/>
  <c r="BN65" i="6"/>
  <c r="CD65" i="6"/>
  <c r="CV65" i="6"/>
  <c r="AN66" i="6"/>
  <c r="BD66" i="6"/>
  <c r="BU66" i="6"/>
  <c r="CL66" i="6"/>
  <c r="AW67" i="6"/>
  <c r="BM67" i="6"/>
  <c r="CD67" i="6"/>
  <c r="CU67" i="6"/>
  <c r="BI68" i="6"/>
  <c r="CC68" i="6"/>
  <c r="CW68" i="6"/>
  <c r="BH69" i="6"/>
  <c r="CB69" i="6"/>
  <c r="CV69" i="6"/>
  <c r="BG70" i="6"/>
  <c r="CA70" i="6"/>
  <c r="CU70" i="6"/>
  <c r="BF71" i="6"/>
  <c r="BZ71" i="6"/>
  <c r="CT71" i="6"/>
  <c r="BH72" i="6"/>
  <c r="CG72" i="6"/>
  <c r="BT73" i="6"/>
  <c r="CR73" i="6"/>
  <c r="BA74" i="6"/>
  <c r="BZ74" i="6"/>
  <c r="CY74" i="6"/>
  <c r="BH75" i="6"/>
  <c r="CF75" i="6"/>
  <c r="BK76" i="6"/>
  <c r="CK76" i="6"/>
  <c r="BP77" i="6"/>
  <c r="CN77" i="6"/>
  <c r="BS78" i="6"/>
  <c r="CS78" i="6"/>
  <c r="BR79" i="6"/>
  <c r="CR79" i="6"/>
  <c r="BQ80" i="6"/>
  <c r="CQ80" i="6"/>
  <c r="BP81" i="6"/>
  <c r="CP81" i="6"/>
  <c r="BM82" i="6"/>
  <c r="CL82" i="6"/>
  <c r="BJ83" i="6"/>
  <c r="CH83" i="6"/>
  <c r="BZ84" i="6"/>
  <c r="CY84" i="6"/>
  <c r="BR85" i="6"/>
  <c r="CP85" i="6"/>
  <c r="CE86" i="6"/>
  <c r="BT87" i="6"/>
  <c r="CT87" i="6"/>
  <c r="CI88" i="6"/>
  <c r="BU89" i="6"/>
  <c r="BO90" i="6"/>
  <c r="CU90" i="6"/>
  <c r="CL91" i="6"/>
  <c r="CE92" i="6"/>
  <c r="BW93" i="6"/>
  <c r="BZ94" i="6"/>
  <c r="BS95" i="6"/>
  <c r="BU96" i="6"/>
  <c r="E61" i="10"/>
  <c r="F61" i="10" s="1"/>
  <c r="E60" i="10"/>
  <c r="F60" i="10" s="1"/>
  <c r="E30" i="10"/>
  <c r="F30" i="10" s="1"/>
  <c r="E9" i="10"/>
  <c r="F9" i="10" s="1"/>
  <c r="E51" i="10"/>
  <c r="F51" i="10" s="1"/>
  <c r="E48" i="10"/>
  <c r="F48" i="10" s="1"/>
  <c r="E50" i="10"/>
  <c r="F50" i="10" s="1"/>
  <c r="E40" i="10"/>
  <c r="F40" i="10" s="1"/>
  <c r="E14" i="10"/>
  <c r="F14" i="10" s="1"/>
  <c r="E23" i="10"/>
  <c r="F23" i="10" s="1"/>
  <c r="E29" i="10"/>
  <c r="F29" i="10" s="1"/>
  <c r="E18" i="10"/>
  <c r="F18" i="10" s="1"/>
  <c r="E12" i="10"/>
  <c r="F12" i="10" s="1"/>
  <c r="E20" i="10"/>
  <c r="F20" i="10" s="1"/>
  <c r="E28" i="10"/>
  <c r="F28" i="10" s="1"/>
  <c r="E37" i="10"/>
  <c r="F37" i="10" s="1"/>
  <c r="E36" i="10"/>
  <c r="F36" i="10" s="1"/>
  <c r="E59" i="10"/>
  <c r="F59" i="10" s="1"/>
  <c r="E58" i="10"/>
  <c r="F58" i="10" s="1"/>
  <c r="E11" i="10"/>
  <c r="F11" i="10" s="1"/>
  <c r="E10" i="10"/>
  <c r="F10" i="10" s="1"/>
  <c r="E47" i="10"/>
  <c r="F47" i="10" s="1"/>
  <c r="E46" i="10"/>
  <c r="F46" i="10" s="1"/>
  <c r="E69" i="10"/>
  <c r="F69" i="10" s="1"/>
  <c r="E64" i="10"/>
  <c r="F64" i="10" s="1"/>
  <c r="E41" i="10"/>
  <c r="F41" i="10" s="1"/>
  <c r="E38" i="10"/>
  <c r="F38" i="10" s="1"/>
  <c r="E55" i="10"/>
  <c r="F55" i="10" s="1"/>
  <c r="E54" i="10"/>
  <c r="F54" i="10" s="1"/>
  <c r="E63" i="10"/>
  <c r="F63" i="10" s="1"/>
  <c r="E34" i="10"/>
  <c r="F34" i="10" s="1"/>
  <c r="E35" i="10"/>
  <c r="F35" i="10" s="1"/>
  <c r="E32" i="10"/>
  <c r="F32" i="10" s="1"/>
  <c r="E57" i="10"/>
  <c r="F57" i="10" s="1"/>
  <c r="E56" i="10"/>
  <c r="F56" i="10" s="1"/>
  <c r="E42" i="10"/>
  <c r="F42" i="10" s="1"/>
  <c r="E33" i="10"/>
  <c r="F33" i="10" s="1"/>
  <c r="E53" i="10"/>
  <c r="F53" i="10" s="1"/>
  <c r="E25" i="10"/>
  <c r="F25" i="10" s="1"/>
  <c r="E22" i="10"/>
  <c r="F22" i="10" s="1"/>
  <c r="E31" i="10"/>
  <c r="F31" i="10" s="1"/>
  <c r="E13" i="10"/>
  <c r="F13" i="10" s="1"/>
  <c r="E19" i="10"/>
  <c r="F19" i="10" s="1"/>
  <c r="E45" i="10"/>
  <c r="F45" i="10" s="1"/>
  <c r="E44" i="10"/>
  <c r="F44" i="10" s="1"/>
  <c r="E17" i="10"/>
  <c r="F17" i="10" s="1"/>
  <c r="E16" i="10"/>
  <c r="F16" i="10" s="1"/>
  <c r="E39" i="10"/>
  <c r="F39" i="10" s="1"/>
  <c r="E67" i="10"/>
  <c r="F67" i="10" s="1"/>
  <c r="E66" i="10"/>
  <c r="F66" i="10" s="1"/>
  <c r="E15" i="10"/>
  <c r="F15" i="10" s="1"/>
  <c r="E21" i="10"/>
  <c r="F21" i="10" s="1"/>
  <c r="E43" i="10"/>
  <c r="F43" i="10" s="1"/>
  <c r="E65" i="10"/>
  <c r="F65" i="10" s="1"/>
  <c r="E27" i="10"/>
  <c r="F27" i="10" s="1"/>
  <c r="E26" i="10"/>
  <c r="F26" i="10" s="1"/>
  <c r="E49" i="10"/>
  <c r="F49" i="10" s="1"/>
  <c r="CY201" i="6" l="1"/>
  <c r="CY142" i="6"/>
  <c r="CY182" i="6"/>
  <c r="CY173" i="6"/>
  <c r="CY184" i="6"/>
  <c r="CY216" i="6"/>
  <c r="CY224" i="6"/>
  <c r="CX224" i="6" s="1"/>
  <c r="CY197" i="6"/>
  <c r="CY188" i="6"/>
  <c r="CX188" i="6" s="1"/>
  <c r="CY226" i="6"/>
  <c r="CX226" i="6" s="1"/>
  <c r="CY231" i="6"/>
  <c r="CY144" i="6"/>
  <c r="CY166" i="6"/>
  <c r="CX165" i="6" s="1"/>
  <c r="CY138" i="6"/>
  <c r="CY169" i="6"/>
  <c r="CY140" i="6"/>
  <c r="CY150" i="6"/>
  <c r="CY160" i="6"/>
  <c r="CY170" i="6"/>
  <c r="CX170" i="6" s="1"/>
  <c r="CY163" i="6"/>
  <c r="CY180" i="6"/>
  <c r="CY190" i="6"/>
  <c r="CY200" i="6"/>
  <c r="CY210" i="6"/>
  <c r="CX210" i="6" s="1"/>
  <c r="CY220" i="6"/>
  <c r="CX220" i="6" s="1"/>
  <c r="CY215" i="6"/>
  <c r="CX215" i="6" s="1"/>
  <c r="CY189" i="6"/>
  <c r="E10024" i="7"/>
  <c r="G10024" i="7" s="1"/>
  <c r="E10022" i="7"/>
  <c r="G10022" i="7" s="1"/>
  <c r="E10020" i="7"/>
  <c r="G10020" i="7" s="1"/>
  <c r="E10018" i="7"/>
  <c r="G10018" i="7" s="1"/>
  <c r="E10016" i="7"/>
  <c r="G10016" i="7" s="1"/>
  <c r="E10014" i="7"/>
  <c r="G10014" i="7" s="1"/>
  <c r="E10012" i="7"/>
  <c r="G10012" i="7" s="1"/>
  <c r="E10010" i="7"/>
  <c r="G10010" i="7" s="1"/>
  <c r="E10008" i="7"/>
  <c r="G10008" i="7" s="1"/>
  <c r="E10006" i="7"/>
  <c r="G10006" i="7" s="1"/>
  <c r="E10004" i="7"/>
  <c r="G10004" i="7" s="1"/>
  <c r="E10002" i="7"/>
  <c r="G10002" i="7" s="1"/>
  <c r="E10000" i="7"/>
  <c r="G10000" i="7" s="1"/>
  <c r="E9998" i="7"/>
  <c r="G9998" i="7" s="1"/>
  <c r="E9996" i="7"/>
  <c r="G9996" i="7" s="1"/>
  <c r="E9994" i="7"/>
  <c r="G9994" i="7" s="1"/>
  <c r="E9992" i="7"/>
  <c r="G9992" i="7" s="1"/>
  <c r="E9990" i="7"/>
  <c r="G9990" i="7" s="1"/>
  <c r="E9988" i="7"/>
  <c r="G9988" i="7" s="1"/>
  <c r="E9986" i="7"/>
  <c r="G9986" i="7" s="1"/>
  <c r="E9984" i="7"/>
  <c r="G9984" i="7" s="1"/>
  <c r="E9982" i="7"/>
  <c r="G9982" i="7" s="1"/>
  <c r="E9980" i="7"/>
  <c r="G9980" i="7" s="1"/>
  <c r="E9978" i="7"/>
  <c r="G9978" i="7" s="1"/>
  <c r="E9976" i="7"/>
  <c r="G9976" i="7" s="1"/>
  <c r="E9981" i="7"/>
  <c r="G9981" i="7" s="1"/>
  <c r="E9964" i="7"/>
  <c r="G9964" i="7" s="1"/>
  <c r="E9955" i="7"/>
  <c r="G9955" i="7" s="1"/>
  <c r="E9944" i="7"/>
  <c r="G9944" i="7" s="1"/>
  <c r="E9935" i="7"/>
  <c r="G9935" i="7" s="1"/>
  <c r="E9924" i="7"/>
  <c r="G9924" i="7" s="1"/>
  <c r="E9915" i="7"/>
  <c r="G9915" i="7" s="1"/>
  <c r="E9904" i="7"/>
  <c r="G9904" i="7" s="1"/>
  <c r="E9895" i="7"/>
  <c r="G9895" i="7" s="1"/>
  <c r="E9993" i="7"/>
  <c r="G9993" i="7" s="1"/>
  <c r="E9975" i="7"/>
  <c r="G9975" i="7" s="1"/>
  <c r="E9966" i="7"/>
  <c r="G9966" i="7" s="1"/>
  <c r="E9957" i="7"/>
  <c r="G9957" i="7" s="1"/>
  <c r="E9946" i="7"/>
  <c r="G9946" i="7" s="1"/>
  <c r="E9937" i="7"/>
  <c r="G9937" i="7" s="1"/>
  <c r="E9926" i="7"/>
  <c r="G9926" i="7" s="1"/>
  <c r="E9917" i="7"/>
  <c r="G9917" i="7" s="1"/>
  <c r="E9906" i="7"/>
  <c r="G9906" i="7" s="1"/>
  <c r="E9897" i="7"/>
  <c r="G9897" i="7" s="1"/>
  <c r="E9886" i="7"/>
  <c r="G9886" i="7" s="1"/>
  <c r="E9884" i="7"/>
  <c r="G9884" i="7" s="1"/>
  <c r="E9882" i="7"/>
  <c r="G9882" i="7" s="1"/>
  <c r="E9880" i="7"/>
  <c r="G9880" i="7" s="1"/>
  <c r="E9878" i="7"/>
  <c r="G9878" i="7" s="1"/>
  <c r="E9876" i="7"/>
  <c r="G9876" i="7" s="1"/>
  <c r="E9874" i="7"/>
  <c r="G9874" i="7" s="1"/>
  <c r="E9872" i="7"/>
  <c r="G9872" i="7" s="1"/>
  <c r="E9870" i="7"/>
  <c r="G9870" i="7" s="1"/>
  <c r="E9868" i="7"/>
  <c r="G9868" i="7" s="1"/>
  <c r="E9866" i="7"/>
  <c r="G9866" i="7" s="1"/>
  <c r="E9864" i="7"/>
  <c r="G9864" i="7" s="1"/>
  <c r="E9862" i="7"/>
  <c r="G9862" i="7" s="1"/>
  <c r="E9860" i="7"/>
  <c r="G9860" i="7" s="1"/>
  <c r="E9858" i="7"/>
  <c r="G9858" i="7" s="1"/>
  <c r="E9856" i="7"/>
  <c r="G9856" i="7" s="1"/>
  <c r="E9854" i="7"/>
  <c r="G9854" i="7" s="1"/>
  <c r="E9852" i="7"/>
  <c r="G9852" i="7" s="1"/>
  <c r="E9850" i="7"/>
  <c r="G9850" i="7" s="1"/>
  <c r="E9848" i="7"/>
  <c r="G9848" i="7" s="1"/>
  <c r="E9846" i="7"/>
  <c r="G9846" i="7" s="1"/>
  <c r="E9844" i="7"/>
  <c r="G9844" i="7" s="1"/>
  <c r="E9842" i="7"/>
  <c r="G9842" i="7" s="1"/>
  <c r="E9840" i="7"/>
  <c r="G9840" i="7" s="1"/>
  <c r="E9838" i="7"/>
  <c r="G9838" i="7" s="1"/>
  <c r="E9836" i="7"/>
  <c r="G9836" i="7" s="1"/>
  <c r="E9834" i="7"/>
  <c r="G9834" i="7" s="1"/>
  <c r="E9832" i="7"/>
  <c r="G9832" i="7" s="1"/>
  <c r="E9830" i="7"/>
  <c r="G9830" i="7" s="1"/>
  <c r="E9828" i="7"/>
  <c r="G9828" i="7" s="1"/>
  <c r="E9826" i="7"/>
  <c r="G9826" i="7" s="1"/>
  <c r="E9824" i="7"/>
  <c r="G9824" i="7" s="1"/>
  <c r="E9822" i="7"/>
  <c r="G9822" i="7" s="1"/>
  <c r="E9820" i="7"/>
  <c r="G9820" i="7" s="1"/>
  <c r="E9818" i="7"/>
  <c r="G9818" i="7" s="1"/>
  <c r="E9971" i="7"/>
  <c r="G9971" i="7" s="1"/>
  <c r="E9960" i="7"/>
  <c r="G9960" i="7" s="1"/>
  <c r="E9951" i="7"/>
  <c r="G9951" i="7" s="1"/>
  <c r="E9940" i="7"/>
  <c r="G9940" i="7" s="1"/>
  <c r="E9931" i="7"/>
  <c r="G9931" i="7" s="1"/>
  <c r="E9920" i="7"/>
  <c r="G9920" i="7" s="1"/>
  <c r="E9911" i="7"/>
  <c r="G9911" i="7" s="1"/>
  <c r="E9900" i="7"/>
  <c r="G9900" i="7" s="1"/>
  <c r="E9891" i="7"/>
  <c r="G9891" i="7" s="1"/>
  <c r="E10015" i="7"/>
  <c r="G10015" i="7" s="1"/>
  <c r="E10005" i="7"/>
  <c r="G10005" i="7" s="1"/>
  <c r="E9991" i="7"/>
  <c r="G9991" i="7" s="1"/>
  <c r="E9987" i="7"/>
  <c r="G9987" i="7" s="1"/>
  <c r="E9956" i="7"/>
  <c r="G9956" i="7" s="1"/>
  <c r="E9953" i="7"/>
  <c r="G9953" i="7" s="1"/>
  <c r="E9950" i="7"/>
  <c r="G9950" i="7" s="1"/>
  <c r="E9927" i="7"/>
  <c r="G9927" i="7" s="1"/>
  <c r="E9921" i="7"/>
  <c r="G9921" i="7" s="1"/>
  <c r="E9898" i="7"/>
  <c r="G9898" i="7" s="1"/>
  <c r="E9875" i="7"/>
  <c r="G9875" i="7" s="1"/>
  <c r="E9859" i="7"/>
  <c r="G9859" i="7" s="1"/>
  <c r="E9849" i="7"/>
  <c r="G9849" i="7" s="1"/>
  <c r="E9839" i="7"/>
  <c r="G9839" i="7" s="1"/>
  <c r="E9829" i="7"/>
  <c r="G9829" i="7" s="1"/>
  <c r="E9995" i="7"/>
  <c r="G9995" i="7" s="1"/>
  <c r="E9983" i="7"/>
  <c r="G9983" i="7" s="1"/>
  <c r="E9973" i="7"/>
  <c r="G9973" i="7" s="1"/>
  <c r="E9970" i="7"/>
  <c r="G9970" i="7" s="1"/>
  <c r="E9947" i="7"/>
  <c r="G9947" i="7" s="1"/>
  <c r="E9941" i="7"/>
  <c r="G9941" i="7" s="1"/>
  <c r="E9918" i="7"/>
  <c r="G9918" i="7" s="1"/>
  <c r="E9892" i="7"/>
  <c r="G9892" i="7" s="1"/>
  <c r="E9889" i="7"/>
  <c r="G9889" i="7" s="1"/>
  <c r="E9869" i="7"/>
  <c r="G9869" i="7" s="1"/>
  <c r="E10021" i="7"/>
  <c r="G10021" i="7" s="1"/>
  <c r="E10011" i="7"/>
  <c r="G10011" i="7" s="1"/>
  <c r="E10001" i="7"/>
  <c r="G10001" i="7" s="1"/>
  <c r="E9974" i="7"/>
  <c r="G9974" i="7" s="1"/>
  <c r="E9968" i="7"/>
  <c r="G9968" i="7" s="1"/>
  <c r="E9965" i="7"/>
  <c r="G9965" i="7" s="1"/>
  <c r="E9959" i="7"/>
  <c r="G9959" i="7" s="1"/>
  <c r="E9942" i="7"/>
  <c r="G9942" i="7" s="1"/>
  <c r="E9916" i="7"/>
  <c r="G9916" i="7" s="1"/>
  <c r="E9913" i="7"/>
  <c r="G9913" i="7" s="1"/>
  <c r="E9910" i="7"/>
  <c r="G9910" i="7" s="1"/>
  <c r="E9887" i="7"/>
  <c r="G9887" i="7" s="1"/>
  <c r="E9867" i="7"/>
  <c r="G9867" i="7" s="1"/>
  <c r="E9857" i="7"/>
  <c r="G9857" i="7" s="1"/>
  <c r="E9847" i="7"/>
  <c r="G9847" i="7" s="1"/>
  <c r="E9837" i="7"/>
  <c r="G9837" i="7" s="1"/>
  <c r="E9827" i="7"/>
  <c r="G9827" i="7" s="1"/>
  <c r="E9816" i="7"/>
  <c r="G9816" i="7" s="1"/>
  <c r="E9814" i="7"/>
  <c r="G9814" i="7" s="1"/>
  <c r="E9812" i="7"/>
  <c r="G9812" i="7" s="1"/>
  <c r="E9810" i="7"/>
  <c r="G9810" i="7" s="1"/>
  <c r="E9808" i="7"/>
  <c r="G9808" i="7" s="1"/>
  <c r="E9806" i="7"/>
  <c r="G9806" i="7" s="1"/>
  <c r="E9804" i="7"/>
  <c r="G9804" i="7" s="1"/>
  <c r="E9802" i="7"/>
  <c r="G9802" i="7" s="1"/>
  <c r="E9800" i="7"/>
  <c r="G9800" i="7" s="1"/>
  <c r="E9798" i="7"/>
  <c r="G9798" i="7" s="1"/>
  <c r="E9796" i="7"/>
  <c r="G9796" i="7" s="1"/>
  <c r="E9794" i="7"/>
  <c r="G9794" i="7" s="1"/>
  <c r="E9792" i="7"/>
  <c r="G9792" i="7" s="1"/>
  <c r="E9790" i="7"/>
  <c r="G9790" i="7" s="1"/>
  <c r="E9788" i="7"/>
  <c r="G9788" i="7" s="1"/>
  <c r="E9786" i="7"/>
  <c r="G9786" i="7" s="1"/>
  <c r="E9784" i="7"/>
  <c r="G9784" i="7" s="1"/>
  <c r="E9782" i="7"/>
  <c r="G9782" i="7" s="1"/>
  <c r="E9780" i="7"/>
  <c r="G9780" i="7" s="1"/>
  <c r="E9778" i="7"/>
  <c r="G9778" i="7" s="1"/>
  <c r="E9776" i="7"/>
  <c r="G9776" i="7" s="1"/>
  <c r="E9774" i="7"/>
  <c r="G9774" i="7" s="1"/>
  <c r="E9772" i="7"/>
  <c r="G9772" i="7" s="1"/>
  <c r="E9770" i="7"/>
  <c r="G9770" i="7" s="1"/>
  <c r="E9768" i="7"/>
  <c r="G9768" i="7" s="1"/>
  <c r="E9766" i="7"/>
  <c r="G9766" i="7" s="1"/>
  <c r="E9764" i="7"/>
  <c r="G9764" i="7" s="1"/>
  <c r="E9762" i="7"/>
  <c r="G9762" i="7" s="1"/>
  <c r="E9760" i="7"/>
  <c r="G9760" i="7" s="1"/>
  <c r="E9758" i="7"/>
  <c r="G9758" i="7" s="1"/>
  <c r="E10019" i="7"/>
  <c r="G10019" i="7" s="1"/>
  <c r="E9972" i="7"/>
  <c r="G9972" i="7" s="1"/>
  <c r="E9905" i="7"/>
  <c r="G9905" i="7" s="1"/>
  <c r="E9901" i="7"/>
  <c r="G9901" i="7" s="1"/>
  <c r="E9833" i="7"/>
  <c r="G9833" i="7" s="1"/>
  <c r="E9821" i="7"/>
  <c r="G9821" i="7" s="1"/>
  <c r="E9815" i="7"/>
  <c r="G9815" i="7" s="1"/>
  <c r="E9795" i="7"/>
  <c r="G9795" i="7" s="1"/>
  <c r="E9783" i="7"/>
  <c r="G9783" i="7" s="1"/>
  <c r="E9763" i="7"/>
  <c r="G9763" i="7" s="1"/>
  <c r="E10013" i="7"/>
  <c r="G10013" i="7" s="1"/>
  <c r="E10007" i="7"/>
  <c r="G10007" i="7" s="1"/>
  <c r="E9985" i="7"/>
  <c r="G9985" i="7" s="1"/>
  <c r="E9967" i="7"/>
  <c r="G9967" i="7" s="1"/>
  <c r="E9963" i="7"/>
  <c r="G9963" i="7" s="1"/>
  <c r="E9949" i="7"/>
  <c r="G9949" i="7" s="1"/>
  <c r="E9938" i="7"/>
  <c r="G9938" i="7" s="1"/>
  <c r="E9894" i="7"/>
  <c r="G9894" i="7" s="1"/>
  <c r="E9883" i="7"/>
  <c r="G9883" i="7" s="1"/>
  <c r="E9865" i="7"/>
  <c r="G9865" i="7" s="1"/>
  <c r="E9809" i="7"/>
  <c r="G9809" i="7" s="1"/>
  <c r="E9785" i="7"/>
  <c r="G9785" i="7" s="1"/>
  <c r="E9765" i="7"/>
  <c r="G9765" i="7" s="1"/>
  <c r="E10023" i="7"/>
  <c r="G10023" i="7" s="1"/>
  <c r="E10017" i="7"/>
  <c r="G10017" i="7" s="1"/>
  <c r="E9977" i="7"/>
  <c r="G9977" i="7" s="1"/>
  <c r="E9943" i="7"/>
  <c r="G9943" i="7" s="1"/>
  <c r="E9939" i="7"/>
  <c r="G9939" i="7" s="1"/>
  <c r="E9932" i="7"/>
  <c r="G9932" i="7" s="1"/>
  <c r="E9914" i="7"/>
  <c r="G9914" i="7" s="1"/>
  <c r="E9902" i="7"/>
  <c r="G9902" i="7" s="1"/>
  <c r="E9961" i="7"/>
  <c r="G9961" i="7" s="1"/>
  <c r="E9923" i="7"/>
  <c r="G9923" i="7" s="1"/>
  <c r="E9899" i="7"/>
  <c r="G9899" i="7" s="1"/>
  <c r="E9877" i="7"/>
  <c r="G9877" i="7" s="1"/>
  <c r="E9873" i="7"/>
  <c r="G9873" i="7" s="1"/>
  <c r="E9817" i="7"/>
  <c r="G9817" i="7" s="1"/>
  <c r="E9807" i="7"/>
  <c r="G9807" i="7" s="1"/>
  <c r="E9797" i="7"/>
  <c r="G9797" i="7" s="1"/>
  <c r="E9759" i="7"/>
  <c r="G9759" i="7" s="1"/>
  <c r="E9756" i="7"/>
  <c r="G9756" i="7" s="1"/>
  <c r="E9746" i="7"/>
  <c r="G9746" i="7" s="1"/>
  <c r="E9736" i="7"/>
  <c r="G9736" i="7" s="1"/>
  <c r="E9726" i="7"/>
  <c r="G9726" i="7" s="1"/>
  <c r="E9716" i="7"/>
  <c r="G9716" i="7" s="1"/>
  <c r="E9706" i="7"/>
  <c r="G9706" i="7" s="1"/>
  <c r="E9695" i="7"/>
  <c r="G9695" i="7" s="1"/>
  <c r="E9686" i="7"/>
  <c r="G9686" i="7" s="1"/>
  <c r="E9908" i="7"/>
  <c r="G9908" i="7" s="1"/>
  <c r="E9903" i="7"/>
  <c r="G9903" i="7" s="1"/>
  <c r="E9890" i="7"/>
  <c r="G9890" i="7" s="1"/>
  <c r="E9853" i="7"/>
  <c r="G9853" i="7" s="1"/>
  <c r="E9845" i="7"/>
  <c r="G9845" i="7" s="1"/>
  <c r="E9803" i="7"/>
  <c r="G9803" i="7" s="1"/>
  <c r="E9777" i="7"/>
  <c r="G9777" i="7" s="1"/>
  <c r="E9769" i="7"/>
  <c r="G9769" i="7" s="1"/>
  <c r="E9751" i="7"/>
  <c r="G9751" i="7" s="1"/>
  <c r="E9741" i="7"/>
  <c r="G9741" i="7" s="1"/>
  <c r="E9731" i="7"/>
  <c r="G9731" i="7" s="1"/>
  <c r="E9721" i="7"/>
  <c r="G9721" i="7" s="1"/>
  <c r="E9711" i="7"/>
  <c r="G9711" i="7" s="1"/>
  <c r="E9697" i="7"/>
  <c r="G9697" i="7" s="1"/>
  <c r="E9688" i="7"/>
  <c r="G9688" i="7" s="1"/>
  <c r="E10009" i="7"/>
  <c r="G10009" i="7" s="1"/>
  <c r="E9989" i="7"/>
  <c r="G9989" i="7" s="1"/>
  <c r="E9962" i="7"/>
  <c r="G9962" i="7" s="1"/>
  <c r="E9896" i="7"/>
  <c r="G9896" i="7" s="1"/>
  <c r="E9835" i="7"/>
  <c r="G9835" i="7" s="1"/>
  <c r="E9811" i="7"/>
  <c r="G9811" i="7" s="1"/>
  <c r="E9801" i="7"/>
  <c r="G9801" i="7" s="1"/>
  <c r="E9791" i="7"/>
  <c r="G9791" i="7" s="1"/>
  <c r="E9775" i="7"/>
  <c r="G9775" i="7" s="1"/>
  <c r="E9767" i="7"/>
  <c r="G9767" i="7" s="1"/>
  <c r="E9754" i="7"/>
  <c r="G9754" i="7" s="1"/>
  <c r="E9744" i="7"/>
  <c r="G9744" i="7" s="1"/>
  <c r="E9734" i="7"/>
  <c r="G9734" i="7" s="1"/>
  <c r="E9724" i="7"/>
  <c r="G9724" i="7" s="1"/>
  <c r="E9714" i="7"/>
  <c r="G9714" i="7" s="1"/>
  <c r="E9702" i="7"/>
  <c r="G9702" i="7" s="1"/>
  <c r="E9691" i="7"/>
  <c r="G9691" i="7" s="1"/>
  <c r="E9682" i="7"/>
  <c r="G9682" i="7" s="1"/>
  <c r="E9680" i="7"/>
  <c r="G9680" i="7" s="1"/>
  <c r="E9678" i="7"/>
  <c r="G9678" i="7" s="1"/>
  <c r="E9676" i="7"/>
  <c r="G9676" i="7" s="1"/>
  <c r="E9674" i="7"/>
  <c r="G9674" i="7" s="1"/>
  <c r="E9672" i="7"/>
  <c r="G9672" i="7" s="1"/>
  <c r="E9670" i="7"/>
  <c r="G9670" i="7" s="1"/>
  <c r="E9668" i="7"/>
  <c r="G9668" i="7" s="1"/>
  <c r="E9666" i="7"/>
  <c r="G9666" i="7" s="1"/>
  <c r="E9664" i="7"/>
  <c r="G9664" i="7" s="1"/>
  <c r="E9662" i="7"/>
  <c r="G9662" i="7" s="1"/>
  <c r="E9660" i="7"/>
  <c r="G9660" i="7" s="1"/>
  <c r="E9658" i="7"/>
  <c r="G9658" i="7" s="1"/>
  <c r="E9656" i="7"/>
  <c r="G9656" i="7" s="1"/>
  <c r="E9654" i="7"/>
  <c r="G9654" i="7" s="1"/>
  <c r="E9652" i="7"/>
  <c r="G9652" i="7" s="1"/>
  <c r="E9650" i="7"/>
  <c r="G9650" i="7" s="1"/>
  <c r="E9648" i="7"/>
  <c r="G9648" i="7" s="1"/>
  <c r="E9646" i="7"/>
  <c r="G9646" i="7" s="1"/>
  <c r="E9644" i="7"/>
  <c r="G9644" i="7" s="1"/>
  <c r="E9642" i="7"/>
  <c r="G9642" i="7" s="1"/>
  <c r="E9640" i="7"/>
  <c r="G9640" i="7" s="1"/>
  <c r="E9638" i="7"/>
  <c r="G9638" i="7" s="1"/>
  <c r="E9636" i="7"/>
  <c r="G9636" i="7" s="1"/>
  <c r="E9634" i="7"/>
  <c r="G9634" i="7" s="1"/>
  <c r="E9632" i="7"/>
  <c r="G9632" i="7" s="1"/>
  <c r="E9630" i="7"/>
  <c r="G9630" i="7" s="1"/>
  <c r="E9628" i="7"/>
  <c r="G9628" i="7" s="1"/>
  <c r="E9626" i="7"/>
  <c r="G9626" i="7" s="1"/>
  <c r="E9624" i="7"/>
  <c r="G9624" i="7" s="1"/>
  <c r="E9622" i="7"/>
  <c r="G9622" i="7" s="1"/>
  <c r="E9620" i="7"/>
  <c r="G9620" i="7" s="1"/>
  <c r="E9618" i="7"/>
  <c r="G9618" i="7" s="1"/>
  <c r="E9616" i="7"/>
  <c r="G9616" i="7" s="1"/>
  <c r="E9614" i="7"/>
  <c r="G9614" i="7" s="1"/>
  <c r="E9612" i="7"/>
  <c r="G9612" i="7" s="1"/>
  <c r="E9610" i="7"/>
  <c r="G9610" i="7" s="1"/>
  <c r="E9608" i="7"/>
  <c r="G9608" i="7" s="1"/>
  <c r="E9606" i="7"/>
  <c r="G9606" i="7" s="1"/>
  <c r="E9604" i="7"/>
  <c r="G9604" i="7" s="1"/>
  <c r="E9602" i="7"/>
  <c r="G9602" i="7" s="1"/>
  <c r="E9600" i="7"/>
  <c r="G9600" i="7" s="1"/>
  <c r="E9598" i="7"/>
  <c r="G9598" i="7" s="1"/>
  <c r="E9596" i="7"/>
  <c r="G9596" i="7" s="1"/>
  <c r="E9594" i="7"/>
  <c r="G9594" i="7" s="1"/>
  <c r="E9592" i="7"/>
  <c r="G9592" i="7" s="1"/>
  <c r="E9590" i="7"/>
  <c r="G9590" i="7" s="1"/>
  <c r="E9588" i="7"/>
  <c r="G9588" i="7" s="1"/>
  <c r="E9586" i="7"/>
  <c r="G9586" i="7" s="1"/>
  <c r="E9584" i="7"/>
  <c r="G9584" i="7" s="1"/>
  <c r="E9582" i="7"/>
  <c r="G9582" i="7" s="1"/>
  <c r="E9580" i="7"/>
  <c r="G9580" i="7" s="1"/>
  <c r="E9578" i="7"/>
  <c r="G9578" i="7" s="1"/>
  <c r="E9576" i="7"/>
  <c r="G9576" i="7" s="1"/>
  <c r="E9574" i="7"/>
  <c r="G9574" i="7" s="1"/>
  <c r="E9572" i="7"/>
  <c r="G9572" i="7" s="1"/>
  <c r="E9570" i="7"/>
  <c r="G9570" i="7" s="1"/>
  <c r="E9568" i="7"/>
  <c r="G9568" i="7" s="1"/>
  <c r="E9566" i="7"/>
  <c r="G9566" i="7" s="1"/>
  <c r="E9564" i="7"/>
  <c r="G9564" i="7" s="1"/>
  <c r="E9562" i="7"/>
  <c r="G9562" i="7" s="1"/>
  <c r="E9560" i="7"/>
  <c r="G9560" i="7" s="1"/>
  <c r="E9558" i="7"/>
  <c r="G9558" i="7" s="1"/>
  <c r="E9556" i="7"/>
  <c r="G9556" i="7" s="1"/>
  <c r="E9554" i="7"/>
  <c r="G9554" i="7" s="1"/>
  <c r="E9552" i="7"/>
  <c r="G9552" i="7" s="1"/>
  <c r="E9550" i="7"/>
  <c r="G9550" i="7" s="1"/>
  <c r="E9548" i="7"/>
  <c r="G9548" i="7" s="1"/>
  <c r="E9546" i="7"/>
  <c r="G9546" i="7" s="1"/>
  <c r="E9544" i="7"/>
  <c r="G9544" i="7" s="1"/>
  <c r="E9542" i="7"/>
  <c r="G9542" i="7" s="1"/>
  <c r="E9540" i="7"/>
  <c r="G9540" i="7" s="1"/>
  <c r="E9538" i="7"/>
  <c r="G9538" i="7" s="1"/>
  <c r="E9536" i="7"/>
  <c r="G9536" i="7" s="1"/>
  <c r="E9534" i="7"/>
  <c r="G9534" i="7" s="1"/>
  <c r="E9532" i="7"/>
  <c r="G9532" i="7" s="1"/>
  <c r="E9530" i="7"/>
  <c r="G9530" i="7" s="1"/>
  <c r="E9528" i="7"/>
  <c r="G9528" i="7" s="1"/>
  <c r="E9526" i="7"/>
  <c r="G9526" i="7" s="1"/>
  <c r="E9524" i="7"/>
  <c r="G9524" i="7" s="1"/>
  <c r="E9522" i="7"/>
  <c r="G9522" i="7" s="1"/>
  <c r="E9520" i="7"/>
  <c r="G9520" i="7" s="1"/>
  <c r="E9518" i="7"/>
  <c r="G9518" i="7" s="1"/>
  <c r="E9516" i="7"/>
  <c r="G9516" i="7" s="1"/>
  <c r="E9514" i="7"/>
  <c r="G9514" i="7" s="1"/>
  <c r="E9512" i="7"/>
  <c r="G9512" i="7" s="1"/>
  <c r="E9510" i="7"/>
  <c r="G9510" i="7" s="1"/>
  <c r="E9508" i="7"/>
  <c r="G9508" i="7" s="1"/>
  <c r="E9506" i="7"/>
  <c r="G9506" i="7" s="1"/>
  <c r="E9504" i="7"/>
  <c r="G9504" i="7" s="1"/>
  <c r="E9502" i="7"/>
  <c r="G9502" i="7" s="1"/>
  <c r="E9500" i="7"/>
  <c r="G9500" i="7" s="1"/>
  <c r="E9498" i="7"/>
  <c r="G9498" i="7" s="1"/>
  <c r="E9496" i="7"/>
  <c r="G9496" i="7" s="1"/>
  <c r="E9494" i="7"/>
  <c r="G9494" i="7" s="1"/>
  <c r="E9492" i="7"/>
  <c r="G9492" i="7" s="1"/>
  <c r="E9490" i="7"/>
  <c r="G9490" i="7" s="1"/>
  <c r="E9488" i="7"/>
  <c r="G9488" i="7" s="1"/>
  <c r="E9486" i="7"/>
  <c r="G9486" i="7" s="1"/>
  <c r="E9484" i="7"/>
  <c r="G9484" i="7" s="1"/>
  <c r="E9482" i="7"/>
  <c r="G9482" i="7" s="1"/>
  <c r="E9480" i="7"/>
  <c r="G9480" i="7" s="1"/>
  <c r="E9478" i="7"/>
  <c r="G9478" i="7" s="1"/>
  <c r="E9476" i="7"/>
  <c r="G9476" i="7" s="1"/>
  <c r="E9474" i="7"/>
  <c r="G9474" i="7" s="1"/>
  <c r="E9472" i="7"/>
  <c r="G9472" i="7" s="1"/>
  <c r="E9933" i="7"/>
  <c r="G9933" i="7" s="1"/>
  <c r="E9879" i="7"/>
  <c r="G9879" i="7" s="1"/>
  <c r="E9855" i="7"/>
  <c r="G9855" i="7" s="1"/>
  <c r="E9841" i="7"/>
  <c r="G9841" i="7" s="1"/>
  <c r="E9773" i="7"/>
  <c r="G9773" i="7" s="1"/>
  <c r="E9743" i="7"/>
  <c r="G9743" i="7" s="1"/>
  <c r="E9727" i="7"/>
  <c r="G9727" i="7" s="1"/>
  <c r="E9720" i="7"/>
  <c r="G9720" i="7" s="1"/>
  <c r="E9693" i="7"/>
  <c r="G9693" i="7" s="1"/>
  <c r="E9667" i="7"/>
  <c r="G9667" i="7" s="1"/>
  <c r="E9647" i="7"/>
  <c r="G9647" i="7" s="1"/>
  <c r="E9627" i="7"/>
  <c r="G9627" i="7" s="1"/>
  <c r="E9607" i="7"/>
  <c r="G9607" i="7" s="1"/>
  <c r="E9587" i="7"/>
  <c r="G9587" i="7" s="1"/>
  <c r="E9567" i="7"/>
  <c r="G9567" i="7" s="1"/>
  <c r="E9547" i="7"/>
  <c r="G9547" i="7" s="1"/>
  <c r="E9527" i="7"/>
  <c r="G9527" i="7" s="1"/>
  <c r="E9507" i="7"/>
  <c r="G9507" i="7" s="1"/>
  <c r="E9487" i="7"/>
  <c r="G9487" i="7" s="1"/>
  <c r="E9997" i="7"/>
  <c r="G9997" i="7" s="1"/>
  <c r="E9885" i="7"/>
  <c r="G9885" i="7" s="1"/>
  <c r="E9823" i="7"/>
  <c r="G9823" i="7" s="1"/>
  <c r="E9819" i="7"/>
  <c r="G9819" i="7" s="1"/>
  <c r="E9749" i="7"/>
  <c r="G9749" i="7" s="1"/>
  <c r="E9733" i="7"/>
  <c r="G9733" i="7" s="1"/>
  <c r="E9717" i="7"/>
  <c r="G9717" i="7" s="1"/>
  <c r="E9710" i="7"/>
  <c r="G9710" i="7" s="1"/>
  <c r="F9707" i="7"/>
  <c r="H9707" i="7" s="1"/>
  <c r="E9687" i="7"/>
  <c r="G9687" i="7" s="1"/>
  <c r="E9684" i="7"/>
  <c r="G9684" i="7" s="1"/>
  <c r="E9681" i="7"/>
  <c r="G9681" i="7" s="1"/>
  <c r="E9661" i="7"/>
  <c r="G9661" i="7" s="1"/>
  <c r="E9641" i="7"/>
  <c r="G9641" i="7" s="1"/>
  <c r="E9621" i="7"/>
  <c r="G9621" i="7" s="1"/>
  <c r="E9601" i="7"/>
  <c r="G9601" i="7" s="1"/>
  <c r="E9581" i="7"/>
  <c r="G9581" i="7" s="1"/>
  <c r="F9575" i="7"/>
  <c r="H9575" i="7" s="1"/>
  <c r="E9561" i="7"/>
  <c r="G9561" i="7" s="1"/>
  <c r="E9541" i="7"/>
  <c r="G9541" i="7" s="1"/>
  <c r="E9521" i="7"/>
  <c r="G9521" i="7" s="1"/>
  <c r="E9509" i="7"/>
  <c r="G9509" i="7" s="1"/>
  <c r="E9489" i="7"/>
  <c r="G9489" i="7" s="1"/>
  <c r="E9934" i="7"/>
  <c r="G9934" i="7" s="1"/>
  <c r="E9912" i="7"/>
  <c r="G9912" i="7" s="1"/>
  <c r="E9851" i="7"/>
  <c r="G9851" i="7" s="1"/>
  <c r="E9799" i="7"/>
  <c r="G9799" i="7" s="1"/>
  <c r="E9787" i="7"/>
  <c r="G9787" i="7" s="1"/>
  <c r="E9781" i="7"/>
  <c r="G9781" i="7" s="1"/>
  <c r="E9747" i="7"/>
  <c r="G9747" i="7" s="1"/>
  <c r="E9740" i="7"/>
  <c r="G9740" i="7" s="1"/>
  <c r="E9715" i="7"/>
  <c r="G9715" i="7" s="1"/>
  <c r="E9685" i="7"/>
  <c r="G9685" i="7" s="1"/>
  <c r="E9679" i="7"/>
  <c r="G9679" i="7" s="1"/>
  <c r="E9659" i="7"/>
  <c r="G9659" i="7" s="1"/>
  <c r="E9639" i="7"/>
  <c r="G9639" i="7" s="1"/>
  <c r="E9619" i="7"/>
  <c r="G9619" i="7" s="1"/>
  <c r="E9599" i="7"/>
  <c r="G9599" i="7" s="1"/>
  <c r="E9579" i="7"/>
  <c r="G9579" i="7" s="1"/>
  <c r="E9559" i="7"/>
  <c r="G9559" i="7" s="1"/>
  <c r="E9539" i="7"/>
  <c r="G9539" i="7" s="1"/>
  <c r="E9519" i="7"/>
  <c r="G9519" i="7" s="1"/>
  <c r="E9503" i="7"/>
  <c r="G9503" i="7" s="1"/>
  <c r="E9483" i="7"/>
  <c r="G9483" i="7" s="1"/>
  <c r="E9919" i="7"/>
  <c r="G9919" i="7" s="1"/>
  <c r="E9893" i="7"/>
  <c r="G9893" i="7" s="1"/>
  <c r="E9888" i="7"/>
  <c r="G9888" i="7" s="1"/>
  <c r="E9863" i="7"/>
  <c r="G9863" i="7" s="1"/>
  <c r="E9831" i="7"/>
  <c r="G9831" i="7" s="1"/>
  <c r="E9748" i="7"/>
  <c r="G9748" i="7" s="1"/>
  <c r="E9745" i="7"/>
  <c r="G9745" i="7" s="1"/>
  <c r="E9732" i="7"/>
  <c r="G9732" i="7" s="1"/>
  <c r="E9704" i="7"/>
  <c r="G9704" i="7" s="1"/>
  <c r="E9477" i="7"/>
  <c r="G9477" i="7" s="1"/>
  <c r="E9471" i="7"/>
  <c r="G9471" i="7" s="1"/>
  <c r="E9461" i="7"/>
  <c r="G9461" i="7" s="1"/>
  <c r="E9451" i="7"/>
  <c r="G9451" i="7" s="1"/>
  <c r="E9441" i="7"/>
  <c r="G9441" i="7" s="1"/>
  <c r="E9431" i="7"/>
  <c r="G9431" i="7" s="1"/>
  <c r="E9421" i="7"/>
  <c r="G9421" i="7" s="1"/>
  <c r="E9411" i="7"/>
  <c r="G9411" i="7" s="1"/>
  <c r="E9404" i="7"/>
  <c r="G9404" i="7" s="1"/>
  <c r="E9395" i="7"/>
  <c r="G9395" i="7" s="1"/>
  <c r="E9384" i="7"/>
  <c r="G9384" i="7" s="1"/>
  <c r="E9375" i="7"/>
  <c r="G9375" i="7" s="1"/>
  <c r="E9364" i="7"/>
  <c r="G9364" i="7" s="1"/>
  <c r="E9355" i="7"/>
  <c r="G9355" i="7" s="1"/>
  <c r="E9344" i="7"/>
  <c r="G9344" i="7" s="1"/>
  <c r="E10003" i="7"/>
  <c r="G10003" i="7" s="1"/>
  <c r="E9936" i="7"/>
  <c r="G9936" i="7" s="1"/>
  <c r="E9925" i="7"/>
  <c r="G9925" i="7" s="1"/>
  <c r="E9752" i="7"/>
  <c r="G9752" i="7" s="1"/>
  <c r="E9712" i="7"/>
  <c r="G9712" i="7" s="1"/>
  <c r="F9663" i="7"/>
  <c r="H9663" i="7" s="1"/>
  <c r="E9497" i="7"/>
  <c r="G9497" i="7" s="1"/>
  <c r="E9491" i="7"/>
  <c r="G9491" i="7" s="1"/>
  <c r="E9466" i="7"/>
  <c r="G9466" i="7" s="1"/>
  <c r="E9456" i="7"/>
  <c r="G9456" i="7" s="1"/>
  <c r="E9446" i="7"/>
  <c r="G9446" i="7" s="1"/>
  <c r="E9436" i="7"/>
  <c r="G9436" i="7" s="1"/>
  <c r="E9426" i="7"/>
  <c r="G9426" i="7" s="1"/>
  <c r="E9416" i="7"/>
  <c r="G9416" i="7" s="1"/>
  <c r="E9406" i="7"/>
  <c r="G9406" i="7" s="1"/>
  <c r="E9397" i="7"/>
  <c r="G9397" i="7" s="1"/>
  <c r="E9386" i="7"/>
  <c r="G9386" i="7" s="1"/>
  <c r="E9377" i="7"/>
  <c r="G9377" i="7" s="1"/>
  <c r="E9366" i="7"/>
  <c r="G9366" i="7" s="1"/>
  <c r="E9357" i="7"/>
  <c r="G9357" i="7" s="1"/>
  <c r="E9346" i="7"/>
  <c r="G9346" i="7" s="1"/>
  <c r="E9907" i="7"/>
  <c r="G9907" i="7" s="1"/>
  <c r="E9871" i="7"/>
  <c r="G9871" i="7" s="1"/>
  <c r="E9813" i="7"/>
  <c r="G9813" i="7" s="1"/>
  <c r="E9779" i="7"/>
  <c r="G9779" i="7" s="1"/>
  <c r="E9761" i="7"/>
  <c r="G9761" i="7" s="1"/>
  <c r="E9742" i="7"/>
  <c r="G9742" i="7" s="1"/>
  <c r="E9729" i="7"/>
  <c r="G9729" i="7" s="1"/>
  <c r="E9709" i="7"/>
  <c r="G9709" i="7" s="1"/>
  <c r="E9698" i="7"/>
  <c r="G9698" i="7" s="1"/>
  <c r="E9675" i="7"/>
  <c r="G9675" i="7" s="1"/>
  <c r="E9665" i="7"/>
  <c r="G9665" i="7" s="1"/>
  <c r="E9657" i="7"/>
  <c r="G9657" i="7" s="1"/>
  <c r="E9643" i="7"/>
  <c r="G9643" i="7" s="1"/>
  <c r="E9635" i="7"/>
  <c r="G9635" i="7" s="1"/>
  <c r="E9625" i="7"/>
  <c r="G9625" i="7" s="1"/>
  <c r="E9617" i="7"/>
  <c r="G9617" i="7" s="1"/>
  <c r="E9603" i="7"/>
  <c r="G9603" i="7" s="1"/>
  <c r="E9595" i="7"/>
  <c r="G9595" i="7" s="1"/>
  <c r="E9585" i="7"/>
  <c r="G9585" i="7" s="1"/>
  <c r="E9577" i="7"/>
  <c r="G9577" i="7" s="1"/>
  <c r="E9563" i="7"/>
  <c r="G9563" i="7" s="1"/>
  <c r="E9555" i="7"/>
  <c r="G9555" i="7" s="1"/>
  <c r="E9545" i="7"/>
  <c r="G9545" i="7" s="1"/>
  <c r="E9537" i="7"/>
  <c r="G9537" i="7" s="1"/>
  <c r="E9523" i="7"/>
  <c r="G9523" i="7" s="1"/>
  <c r="E9501" i="7"/>
  <c r="G9501" i="7" s="1"/>
  <c r="E9475" i="7"/>
  <c r="G9475" i="7" s="1"/>
  <c r="E9462" i="7"/>
  <c r="G9462" i="7" s="1"/>
  <c r="E9452" i="7"/>
  <c r="G9452" i="7" s="1"/>
  <c r="E9442" i="7"/>
  <c r="G9442" i="7" s="1"/>
  <c r="E9979" i="7"/>
  <c r="G9979" i="7" s="1"/>
  <c r="E9757" i="7"/>
  <c r="G9757" i="7" s="1"/>
  <c r="E9723" i="7"/>
  <c r="G9723" i="7" s="1"/>
  <c r="E9719" i="7"/>
  <c r="G9719" i="7" s="1"/>
  <c r="E9708" i="7"/>
  <c r="G9708" i="7" s="1"/>
  <c r="E9699" i="7"/>
  <c r="G9699" i="7" s="1"/>
  <c r="E9690" i="7"/>
  <c r="G9690" i="7" s="1"/>
  <c r="E9671" i="7"/>
  <c r="G9671" i="7" s="1"/>
  <c r="E9649" i="7"/>
  <c r="G9649" i="7" s="1"/>
  <c r="E9645" i="7"/>
  <c r="G9645" i="7" s="1"/>
  <c r="E9631" i="7"/>
  <c r="G9631" i="7" s="1"/>
  <c r="E9609" i="7"/>
  <c r="G9609" i="7" s="1"/>
  <c r="E9605" i="7"/>
  <c r="G9605" i="7" s="1"/>
  <c r="E9591" i="7"/>
  <c r="G9591" i="7" s="1"/>
  <c r="E9569" i="7"/>
  <c r="G9569" i="7" s="1"/>
  <c r="E9565" i="7"/>
  <c r="G9565" i="7" s="1"/>
  <c r="E9551" i="7"/>
  <c r="G9551" i="7" s="1"/>
  <c r="E9529" i="7"/>
  <c r="G9529" i="7" s="1"/>
  <c r="E9525" i="7"/>
  <c r="G9525" i="7" s="1"/>
  <c r="E9458" i="7"/>
  <c r="G9458" i="7" s="1"/>
  <c r="E9445" i="7"/>
  <c r="G9445" i="7" s="1"/>
  <c r="E9412" i="7"/>
  <c r="G9412" i="7" s="1"/>
  <c r="E9409" i="7"/>
  <c r="G9409" i="7" s="1"/>
  <c r="E9393" i="7"/>
  <c r="G9393" i="7" s="1"/>
  <c r="E9380" i="7"/>
  <c r="G9380" i="7" s="1"/>
  <c r="E9372" i="7"/>
  <c r="G9372" i="7" s="1"/>
  <c r="E9356" i="7"/>
  <c r="G9356" i="7" s="1"/>
  <c r="E9351" i="7"/>
  <c r="G9351" i="7" s="1"/>
  <c r="E9348" i="7"/>
  <c r="G9348" i="7" s="1"/>
  <c r="E9335" i="7"/>
  <c r="G9335" i="7" s="1"/>
  <c r="E9325" i="7"/>
  <c r="G9325" i="7" s="1"/>
  <c r="E9315" i="7"/>
  <c r="G9315" i="7" s="1"/>
  <c r="E9305" i="7"/>
  <c r="G9305" i="7" s="1"/>
  <c r="E9295" i="7"/>
  <c r="G9295" i="7" s="1"/>
  <c r="E9285" i="7"/>
  <c r="G9285" i="7" s="1"/>
  <c r="E9275" i="7"/>
  <c r="G9275" i="7" s="1"/>
  <c r="E9265" i="7"/>
  <c r="G9265" i="7" s="1"/>
  <c r="E9255" i="7"/>
  <c r="G9255" i="7" s="1"/>
  <c r="E9243" i="7"/>
  <c r="G9243" i="7" s="1"/>
  <c r="E9232" i="7"/>
  <c r="G9232" i="7" s="1"/>
  <c r="E9223" i="7"/>
  <c r="G9223" i="7" s="1"/>
  <c r="E9212" i="7"/>
  <c r="G9212" i="7" s="1"/>
  <c r="E9203" i="7"/>
  <c r="G9203" i="7" s="1"/>
  <c r="E9192" i="7"/>
  <c r="G9192" i="7" s="1"/>
  <c r="E9183" i="7"/>
  <c r="G9183" i="7" s="1"/>
  <c r="E9172" i="7"/>
  <c r="G9172" i="7" s="1"/>
  <c r="E9163" i="7"/>
  <c r="G9163" i="7" s="1"/>
  <c r="E9928" i="7"/>
  <c r="G9928" i="7" s="1"/>
  <c r="E9737" i="7"/>
  <c r="G9737" i="7" s="1"/>
  <c r="E9694" i="7"/>
  <c r="G9694" i="7" s="1"/>
  <c r="E9653" i="7"/>
  <c r="G9653" i="7" s="1"/>
  <c r="E9613" i="7"/>
  <c r="G9613" i="7" s="1"/>
  <c r="E9573" i="7"/>
  <c r="G9573" i="7" s="1"/>
  <c r="E9533" i="7"/>
  <c r="G9533" i="7" s="1"/>
  <c r="E9485" i="7"/>
  <c r="G9485" i="7" s="1"/>
  <c r="E9448" i="7"/>
  <c r="G9448" i="7" s="1"/>
  <c r="E9435" i="7"/>
  <c r="G9435" i="7" s="1"/>
  <c r="E9423" i="7"/>
  <c r="G9423" i="7" s="1"/>
  <c r="E9403" i="7"/>
  <c r="G9403" i="7" s="1"/>
  <c r="E9398" i="7"/>
  <c r="G9398" i="7" s="1"/>
  <c r="E9390" i="7"/>
  <c r="G9390" i="7" s="1"/>
  <c r="E9369" i="7"/>
  <c r="G9369" i="7" s="1"/>
  <c r="E9361" i="7"/>
  <c r="G9361" i="7" s="1"/>
  <c r="E9345" i="7"/>
  <c r="G9345" i="7" s="1"/>
  <c r="E9330" i="7"/>
  <c r="G9330" i="7" s="1"/>
  <c r="E9320" i="7"/>
  <c r="G9320" i="7" s="1"/>
  <c r="E9310" i="7"/>
  <c r="G9310" i="7" s="1"/>
  <c r="E9300" i="7"/>
  <c r="G9300" i="7" s="1"/>
  <c r="E9290" i="7"/>
  <c r="G9290" i="7" s="1"/>
  <c r="E9280" i="7"/>
  <c r="G9280" i="7" s="1"/>
  <c r="E9270" i="7"/>
  <c r="G9270" i="7" s="1"/>
  <c r="E9260" i="7"/>
  <c r="G9260" i="7" s="1"/>
  <c r="E9250" i="7"/>
  <c r="G9250" i="7" s="1"/>
  <c r="E9245" i="7"/>
  <c r="G9245" i="7" s="1"/>
  <c r="E9234" i="7"/>
  <c r="G9234" i="7" s="1"/>
  <c r="E9225" i="7"/>
  <c r="G9225" i="7" s="1"/>
  <c r="E9214" i="7"/>
  <c r="G9214" i="7" s="1"/>
  <c r="E9205" i="7"/>
  <c r="G9205" i="7" s="1"/>
  <c r="E9194" i="7"/>
  <c r="G9194" i="7" s="1"/>
  <c r="E9185" i="7"/>
  <c r="G9185" i="7" s="1"/>
  <c r="E9174" i="7"/>
  <c r="G9174" i="7" s="1"/>
  <c r="E9165" i="7"/>
  <c r="G9165" i="7" s="1"/>
  <c r="E9154" i="7"/>
  <c r="G9154" i="7" s="1"/>
  <c r="E9152" i="7"/>
  <c r="G9152" i="7" s="1"/>
  <c r="E9150" i="7"/>
  <c r="G9150" i="7" s="1"/>
  <c r="E9148" i="7"/>
  <c r="G9148" i="7" s="1"/>
  <c r="E9146" i="7"/>
  <c r="G9146" i="7" s="1"/>
  <c r="E9144" i="7"/>
  <c r="G9144" i="7" s="1"/>
  <c r="E9142" i="7"/>
  <c r="G9142" i="7" s="1"/>
  <c r="E9140" i="7"/>
  <c r="G9140" i="7" s="1"/>
  <c r="E9138" i="7"/>
  <c r="G9138" i="7" s="1"/>
  <c r="E9136" i="7"/>
  <c r="G9136" i="7" s="1"/>
  <c r="E9134" i="7"/>
  <c r="G9134" i="7" s="1"/>
  <c r="E9132" i="7"/>
  <c r="G9132" i="7" s="1"/>
  <c r="E9130" i="7"/>
  <c r="G9130" i="7" s="1"/>
  <c r="E9128" i="7"/>
  <c r="G9128" i="7" s="1"/>
  <c r="E9126" i="7"/>
  <c r="G9126" i="7" s="1"/>
  <c r="E9124" i="7"/>
  <c r="G9124" i="7" s="1"/>
  <c r="E9122" i="7"/>
  <c r="G9122" i="7" s="1"/>
  <c r="E9120" i="7"/>
  <c r="G9120" i="7" s="1"/>
  <c r="E9118" i="7"/>
  <c r="G9118" i="7" s="1"/>
  <c r="E9116" i="7"/>
  <c r="G9116" i="7" s="1"/>
  <c r="E9114" i="7"/>
  <c r="G9114" i="7" s="1"/>
  <c r="E9112" i="7"/>
  <c r="G9112" i="7" s="1"/>
  <c r="E9110" i="7"/>
  <c r="G9110" i="7" s="1"/>
  <c r="E9108" i="7"/>
  <c r="G9108" i="7" s="1"/>
  <c r="E9106" i="7"/>
  <c r="G9106" i="7" s="1"/>
  <c r="E9104" i="7"/>
  <c r="G9104" i="7" s="1"/>
  <c r="E9102" i="7"/>
  <c r="G9102" i="7" s="1"/>
  <c r="E9958" i="7"/>
  <c r="G9958" i="7" s="1"/>
  <c r="E9753" i="7"/>
  <c r="G9753" i="7" s="1"/>
  <c r="E9738" i="7"/>
  <c r="G9738" i="7" s="1"/>
  <c r="E9700" i="7"/>
  <c r="G9700" i="7" s="1"/>
  <c r="E9663" i="7"/>
  <c r="G9663" i="7" s="1"/>
  <c r="E9623" i="7"/>
  <c r="G9623" i="7" s="1"/>
  <c r="E9583" i="7"/>
  <c r="G9583" i="7" s="1"/>
  <c r="E9543" i="7"/>
  <c r="G9543" i="7" s="1"/>
  <c r="E9495" i="7"/>
  <c r="G9495" i="7" s="1"/>
  <c r="E9479" i="7"/>
  <c r="G9479" i="7" s="1"/>
  <c r="E9465" i="7"/>
  <c r="G9465" i="7" s="1"/>
  <c r="E9449" i="7"/>
  <c r="G9449" i="7" s="1"/>
  <c r="E9427" i="7"/>
  <c r="G9427" i="7" s="1"/>
  <c r="E9415" i="7"/>
  <c r="G9415" i="7" s="1"/>
  <c r="E9396" i="7"/>
  <c r="G9396" i="7" s="1"/>
  <c r="E9391" i="7"/>
  <c r="G9391" i="7" s="1"/>
  <c r="E9388" i="7"/>
  <c r="G9388" i="7" s="1"/>
  <c r="E9367" i="7"/>
  <c r="G9367" i="7" s="1"/>
  <c r="E9362" i="7"/>
  <c r="G9362" i="7" s="1"/>
  <c r="E9359" i="7"/>
  <c r="G9359" i="7" s="1"/>
  <c r="E9354" i="7"/>
  <c r="G9354" i="7" s="1"/>
  <c r="E9333" i="7"/>
  <c r="G9333" i="7" s="1"/>
  <c r="E9323" i="7"/>
  <c r="G9323" i="7" s="1"/>
  <c r="E9313" i="7"/>
  <c r="G9313" i="7" s="1"/>
  <c r="E9303" i="7"/>
  <c r="G9303" i="7" s="1"/>
  <c r="E9293" i="7"/>
  <c r="G9293" i="7" s="1"/>
  <c r="E9283" i="7"/>
  <c r="G9283" i="7" s="1"/>
  <c r="E9273" i="7"/>
  <c r="G9273" i="7" s="1"/>
  <c r="E9263" i="7"/>
  <c r="G9263" i="7" s="1"/>
  <c r="E9253" i="7"/>
  <c r="G9253" i="7" s="1"/>
  <c r="E9239" i="7"/>
  <c r="G9239" i="7" s="1"/>
  <c r="E9228" i="7"/>
  <c r="G9228" i="7" s="1"/>
  <c r="E9219" i="7"/>
  <c r="G9219" i="7" s="1"/>
  <c r="E9922" i="7"/>
  <c r="G9922" i="7" s="1"/>
  <c r="E9735" i="7"/>
  <c r="G9735" i="7" s="1"/>
  <c r="E9718" i="7"/>
  <c r="G9718" i="7" s="1"/>
  <c r="E9511" i="7"/>
  <c r="G9511" i="7" s="1"/>
  <c r="E9419" i="7"/>
  <c r="G9419" i="7" s="1"/>
  <c r="E9401" i="7"/>
  <c r="G9401" i="7" s="1"/>
  <c r="E9394" i="7"/>
  <c r="G9394" i="7" s="1"/>
  <c r="E9343" i="7"/>
  <c r="G9343" i="7" s="1"/>
  <c r="E9340" i="7"/>
  <c r="G9340" i="7" s="1"/>
  <c r="E9334" i="7"/>
  <c r="G9334" i="7" s="1"/>
  <c r="E9317" i="7"/>
  <c r="G9317" i="7" s="1"/>
  <c r="E9311" i="7"/>
  <c r="G9311" i="7" s="1"/>
  <c r="E9298" i="7"/>
  <c r="G9298" i="7" s="1"/>
  <c r="E9282" i="7"/>
  <c r="G9282" i="7" s="1"/>
  <c r="E9266" i="7"/>
  <c r="G9266" i="7" s="1"/>
  <c r="E9259" i="7"/>
  <c r="G9259" i="7" s="1"/>
  <c r="E9235" i="7"/>
  <c r="G9235" i="7" s="1"/>
  <c r="E9229" i="7"/>
  <c r="G9229" i="7" s="1"/>
  <c r="E9209" i="7"/>
  <c r="G9209" i="7" s="1"/>
  <c r="E9193" i="7"/>
  <c r="G9193" i="7" s="1"/>
  <c r="E9929" i="7"/>
  <c r="G9929" i="7" s="1"/>
  <c r="E9793" i="7"/>
  <c r="G9793" i="7" s="1"/>
  <c r="E9728" i="7"/>
  <c r="G9728" i="7" s="1"/>
  <c r="F9659" i="7"/>
  <c r="H9659" i="7" s="1"/>
  <c r="F9628" i="7"/>
  <c r="H9628" i="7" s="1"/>
  <c r="E9611" i="7"/>
  <c r="G9611" i="7" s="1"/>
  <c r="E9531" i="7"/>
  <c r="G9531" i="7" s="1"/>
  <c r="E9515" i="7"/>
  <c r="G9515" i="7" s="1"/>
  <c r="E9493" i="7"/>
  <c r="G9493" i="7" s="1"/>
  <c r="E9454" i="7"/>
  <c r="G9454" i="7" s="1"/>
  <c r="E9438" i="7"/>
  <c r="G9438" i="7" s="1"/>
  <c r="E9434" i="7"/>
  <c r="G9434" i="7" s="1"/>
  <c r="E9383" i="7"/>
  <c r="G9383" i="7" s="1"/>
  <c r="E9363" i="7"/>
  <c r="G9363" i="7" s="1"/>
  <c r="E9360" i="7"/>
  <c r="G9360" i="7" s="1"/>
  <c r="E9324" i="7"/>
  <c r="G9324" i="7" s="1"/>
  <c r="E9307" i="7"/>
  <c r="G9307" i="7" s="1"/>
  <c r="E9301" i="7"/>
  <c r="G9301" i="7" s="1"/>
  <c r="E9288" i="7"/>
  <c r="G9288" i="7" s="1"/>
  <c r="E9272" i="7"/>
  <c r="G9272" i="7" s="1"/>
  <c r="E9256" i="7"/>
  <c r="G9256" i="7" s="1"/>
  <c r="E9249" i="7"/>
  <c r="G9249" i="7" s="1"/>
  <c r="E9226" i="7"/>
  <c r="G9226" i="7" s="1"/>
  <c r="E9201" i="7"/>
  <c r="G9201" i="7" s="1"/>
  <c r="E9188" i="7"/>
  <c r="G9188" i="7" s="1"/>
  <c r="E9180" i="7"/>
  <c r="G9180" i="7" s="1"/>
  <c r="E9164" i="7"/>
  <c r="G9164" i="7" s="1"/>
  <c r="E9159" i="7"/>
  <c r="G9159" i="7" s="1"/>
  <c r="E9156" i="7"/>
  <c r="G9156" i="7" s="1"/>
  <c r="E9151" i="7"/>
  <c r="G9151" i="7" s="1"/>
  <c r="E9141" i="7"/>
  <c r="G9141" i="7" s="1"/>
  <c r="E9131" i="7"/>
  <c r="G9131" i="7" s="1"/>
  <c r="E9121" i="7"/>
  <c r="G9121" i="7" s="1"/>
  <c r="E9111" i="7"/>
  <c r="G9111" i="7" s="1"/>
  <c r="E9999" i="7"/>
  <c r="G9999" i="7" s="1"/>
  <c r="E9861" i="7"/>
  <c r="G9861" i="7" s="1"/>
  <c r="E9805" i="7"/>
  <c r="G9805" i="7" s="1"/>
  <c r="E9739" i="7"/>
  <c r="G9739" i="7" s="1"/>
  <c r="E9705" i="7"/>
  <c r="G9705" i="7" s="1"/>
  <c r="E9637" i="7"/>
  <c r="G9637" i="7" s="1"/>
  <c r="E9557" i="7"/>
  <c r="G9557" i="7" s="1"/>
  <c r="E9470" i="7"/>
  <c r="G9470" i="7" s="1"/>
  <c r="E9450" i="7"/>
  <c r="G9450" i="7" s="1"/>
  <c r="E9430" i="7"/>
  <c r="G9430" i="7" s="1"/>
  <c r="E9418" i="7"/>
  <c r="G9418" i="7" s="1"/>
  <c r="E9414" i="7"/>
  <c r="G9414" i="7" s="1"/>
  <c r="E9407" i="7"/>
  <c r="G9407" i="7" s="1"/>
  <c r="E9379" i="7"/>
  <c r="G9379" i="7" s="1"/>
  <c r="E9370" i="7"/>
  <c r="G9370" i="7" s="1"/>
  <c r="E9349" i="7"/>
  <c r="G9349" i="7" s="1"/>
  <c r="E9339" i="7"/>
  <c r="G9339" i="7" s="1"/>
  <c r="E9750" i="7"/>
  <c r="G9750" i="7" s="1"/>
  <c r="E9722" i="7"/>
  <c r="G9722" i="7" s="1"/>
  <c r="E9692" i="7"/>
  <c r="G9692" i="7" s="1"/>
  <c r="E9669" i="7"/>
  <c r="G9669" i="7" s="1"/>
  <c r="E9615" i="7"/>
  <c r="G9615" i="7" s="1"/>
  <c r="E9589" i="7"/>
  <c r="G9589" i="7" s="1"/>
  <c r="E9535" i="7"/>
  <c r="G9535" i="7" s="1"/>
  <c r="E9473" i="7"/>
  <c r="G9473" i="7" s="1"/>
  <c r="E9457" i="7"/>
  <c r="G9457" i="7" s="1"/>
  <c r="E9453" i="7"/>
  <c r="G9453" i="7" s="1"/>
  <c r="E9433" i="7"/>
  <c r="G9433" i="7" s="1"/>
  <c r="E9425" i="7"/>
  <c r="G9425" i="7" s="1"/>
  <c r="E9422" i="7"/>
  <c r="G9422" i="7" s="1"/>
  <c r="E9376" i="7"/>
  <c r="G9376" i="7" s="1"/>
  <c r="E9373" i="7"/>
  <c r="G9373" i="7" s="1"/>
  <c r="E9352" i="7"/>
  <c r="G9352" i="7" s="1"/>
  <c r="E9336" i="7"/>
  <c r="G9336" i="7" s="1"/>
  <c r="E9329" i="7"/>
  <c r="G9329" i="7" s="1"/>
  <c r="E9304" i="7"/>
  <c r="G9304" i="7" s="1"/>
  <c r="E9881" i="7"/>
  <c r="G9881" i="7" s="1"/>
  <c r="E9825" i="7"/>
  <c r="G9825" i="7" s="1"/>
  <c r="E9673" i="7"/>
  <c r="G9673" i="7" s="1"/>
  <c r="F9626" i="7"/>
  <c r="H9626" i="7" s="1"/>
  <c r="E9593" i="7"/>
  <c r="G9593" i="7" s="1"/>
  <c r="E9909" i="7"/>
  <c r="G9909" i="7" s="1"/>
  <c r="E9789" i="7"/>
  <c r="G9789" i="7" s="1"/>
  <c r="E9730" i="7"/>
  <c r="G9730" i="7" s="1"/>
  <c r="E9707" i="7"/>
  <c r="G9707" i="7" s="1"/>
  <c r="E9696" i="7"/>
  <c r="G9696" i="7" s="1"/>
  <c r="E9677" i="7"/>
  <c r="G9677" i="7" s="1"/>
  <c r="E9597" i="7"/>
  <c r="G9597" i="7" s="1"/>
  <c r="E9517" i="7"/>
  <c r="G9517" i="7" s="1"/>
  <c r="E9463" i="7"/>
  <c r="G9463" i="7" s="1"/>
  <c r="E9447" i="7"/>
  <c r="G9447" i="7" s="1"/>
  <c r="E9440" i="7"/>
  <c r="G9440" i="7" s="1"/>
  <c r="E9428" i="7"/>
  <c r="G9428" i="7" s="1"/>
  <c r="E9424" i="7"/>
  <c r="G9424" i="7" s="1"/>
  <c r="E9420" i="7"/>
  <c r="G9420" i="7" s="1"/>
  <c r="E9405" i="7"/>
  <c r="G9405" i="7" s="1"/>
  <c r="E9381" i="7"/>
  <c r="G9381" i="7" s="1"/>
  <c r="E9378" i="7"/>
  <c r="G9378" i="7" s="1"/>
  <c r="E9368" i="7"/>
  <c r="G9368" i="7" s="1"/>
  <c r="E9341" i="7"/>
  <c r="G9341" i="7" s="1"/>
  <c r="E9328" i="7"/>
  <c r="G9328" i="7" s="1"/>
  <c r="E9312" i="7"/>
  <c r="G9312" i="7" s="1"/>
  <c r="E9296" i="7"/>
  <c r="G9296" i="7" s="1"/>
  <c r="E9289" i="7"/>
  <c r="G9289" i="7" s="1"/>
  <c r="E9264" i="7"/>
  <c r="G9264" i="7" s="1"/>
  <c r="E9247" i="7"/>
  <c r="G9247" i="7" s="1"/>
  <c r="E9230" i="7"/>
  <c r="G9230" i="7" s="1"/>
  <c r="E9210" i="7"/>
  <c r="G9210" i="7" s="1"/>
  <c r="E9207" i="7"/>
  <c r="G9207" i="7" s="1"/>
  <c r="E9202" i="7"/>
  <c r="G9202" i="7" s="1"/>
  <c r="E9181" i="7"/>
  <c r="G9181" i="7" s="1"/>
  <c r="E9168" i="7"/>
  <c r="G9168" i="7" s="1"/>
  <c r="E9160" i="7"/>
  <c r="G9160" i="7" s="1"/>
  <c r="E9147" i="7"/>
  <c r="G9147" i="7" s="1"/>
  <c r="E9137" i="7"/>
  <c r="G9137" i="7" s="1"/>
  <c r="E9127" i="7"/>
  <c r="G9127" i="7" s="1"/>
  <c r="E9117" i="7"/>
  <c r="G9117" i="7" s="1"/>
  <c r="E9107" i="7"/>
  <c r="G9107" i="7" s="1"/>
  <c r="F9094" i="7"/>
  <c r="H9094" i="7" s="1"/>
  <c r="E9969" i="7"/>
  <c r="G9969" i="7" s="1"/>
  <c r="E9633" i="7"/>
  <c r="G9633" i="7" s="1"/>
  <c r="E9575" i="7"/>
  <c r="G9575" i="7" s="1"/>
  <c r="E9505" i="7"/>
  <c r="G9505" i="7" s="1"/>
  <c r="E9429" i="7"/>
  <c r="G9429" i="7" s="1"/>
  <c r="E9350" i="7"/>
  <c r="G9350" i="7" s="1"/>
  <c r="E9302" i="7"/>
  <c r="G9302" i="7" s="1"/>
  <c r="E9286" i="7"/>
  <c r="G9286" i="7" s="1"/>
  <c r="E9277" i="7"/>
  <c r="G9277" i="7" s="1"/>
  <c r="E9274" i="7"/>
  <c r="G9274" i="7" s="1"/>
  <c r="E9254" i="7"/>
  <c r="G9254" i="7" s="1"/>
  <c r="E9242" i="7"/>
  <c r="G9242" i="7" s="1"/>
  <c r="E9217" i="7"/>
  <c r="G9217" i="7" s="1"/>
  <c r="E9206" i="7"/>
  <c r="G9206" i="7" s="1"/>
  <c r="E9196" i="7"/>
  <c r="G9196" i="7" s="1"/>
  <c r="E9169" i="7"/>
  <c r="G9169" i="7" s="1"/>
  <c r="E9166" i="7"/>
  <c r="G9166" i="7" s="1"/>
  <c r="E9139" i="7"/>
  <c r="G9139" i="7" s="1"/>
  <c r="E9113" i="7"/>
  <c r="G9113" i="7" s="1"/>
  <c r="E9098" i="7"/>
  <c r="G9098" i="7" s="1"/>
  <c r="E9095" i="7"/>
  <c r="G9095" i="7" s="1"/>
  <c r="E9078" i="7"/>
  <c r="G9078" i="7" s="1"/>
  <c r="E9075" i="7"/>
  <c r="G9075" i="7" s="1"/>
  <c r="E9058" i="7"/>
  <c r="G9058" i="7" s="1"/>
  <c r="E9055" i="7"/>
  <c r="G9055" i="7" s="1"/>
  <c r="E9038" i="7"/>
  <c r="G9038" i="7" s="1"/>
  <c r="E9035" i="7"/>
  <c r="G9035" i="7" s="1"/>
  <c r="E9018" i="7"/>
  <c r="G9018" i="7" s="1"/>
  <c r="E9015" i="7"/>
  <c r="G9015" i="7" s="1"/>
  <c r="E9001" i="7"/>
  <c r="G9001" i="7" s="1"/>
  <c r="E8991" i="7"/>
  <c r="G8991" i="7" s="1"/>
  <c r="E8981" i="7"/>
  <c r="G8981" i="7" s="1"/>
  <c r="E8970" i="7"/>
  <c r="G8970" i="7" s="1"/>
  <c r="E9701" i="7"/>
  <c r="G9701" i="7" s="1"/>
  <c r="E9468" i="7"/>
  <c r="G9468" i="7" s="1"/>
  <c r="E9385" i="7"/>
  <c r="G9385" i="7" s="1"/>
  <c r="E9371" i="7"/>
  <c r="G9371" i="7" s="1"/>
  <c r="E9297" i="7"/>
  <c r="G9297" i="7" s="1"/>
  <c r="E9294" i="7"/>
  <c r="G9294" i="7" s="1"/>
  <c r="E9269" i="7"/>
  <c r="G9269" i="7" s="1"/>
  <c r="E9257" i="7"/>
  <c r="G9257" i="7" s="1"/>
  <c r="E9221" i="7"/>
  <c r="G9221" i="7" s="1"/>
  <c r="E9213" i="7"/>
  <c r="G9213" i="7" s="1"/>
  <c r="E9199" i="7"/>
  <c r="G9199" i="7" s="1"/>
  <c r="E9186" i="7"/>
  <c r="G9186" i="7" s="1"/>
  <c r="E9179" i="7"/>
  <c r="G9179" i="7" s="1"/>
  <c r="E9175" i="7"/>
  <c r="G9175" i="7" s="1"/>
  <c r="E9155" i="7"/>
  <c r="G9155" i="7" s="1"/>
  <c r="E9129" i="7"/>
  <c r="G9129" i="7" s="1"/>
  <c r="E9092" i="7"/>
  <c r="G9092" i="7" s="1"/>
  <c r="E9089" i="7"/>
  <c r="G9089" i="7" s="1"/>
  <c r="E9072" i="7"/>
  <c r="G9072" i="7" s="1"/>
  <c r="E9069" i="7"/>
  <c r="G9069" i="7" s="1"/>
  <c r="E9052" i="7"/>
  <c r="G9052" i="7" s="1"/>
  <c r="E9049" i="7"/>
  <c r="G9049" i="7" s="1"/>
  <c r="E9032" i="7"/>
  <c r="G9032" i="7" s="1"/>
  <c r="E9029" i="7"/>
  <c r="G9029" i="7" s="1"/>
  <c r="E9012" i="7"/>
  <c r="G9012" i="7" s="1"/>
  <c r="E9009" i="7"/>
  <c r="G9009" i="7" s="1"/>
  <c r="E8996" i="7"/>
  <c r="G8996" i="7" s="1"/>
  <c r="E8986" i="7"/>
  <c r="G8986" i="7" s="1"/>
  <c r="E8972" i="7"/>
  <c r="G8972" i="7" s="1"/>
  <c r="E9843" i="7"/>
  <c r="G9843" i="7" s="1"/>
  <c r="F9567" i="7"/>
  <c r="H9567" i="7" s="1"/>
  <c r="E9499" i="7"/>
  <c r="G9499" i="7" s="1"/>
  <c r="E9410" i="7"/>
  <c r="G9410" i="7" s="1"/>
  <c r="E9400" i="7"/>
  <c r="G9400" i="7" s="1"/>
  <c r="E9365" i="7"/>
  <c r="G9365" i="7" s="1"/>
  <c r="E9319" i="7"/>
  <c r="G9319" i="7" s="1"/>
  <c r="E9306" i="7"/>
  <c r="G9306" i="7" s="1"/>
  <c r="E9281" i="7"/>
  <c r="G9281" i="7" s="1"/>
  <c r="E9261" i="7"/>
  <c r="G9261" i="7" s="1"/>
  <c r="E9238" i="7"/>
  <c r="G9238" i="7" s="1"/>
  <c r="E9655" i="7"/>
  <c r="G9655" i="7" s="1"/>
  <c r="E9467" i="7"/>
  <c r="G9467" i="7" s="1"/>
  <c r="E9444" i="7"/>
  <c r="G9444" i="7" s="1"/>
  <c r="E9439" i="7"/>
  <c r="G9439" i="7" s="1"/>
  <c r="E9314" i="7"/>
  <c r="G9314" i="7" s="1"/>
  <c r="E9241" i="7"/>
  <c r="G9241" i="7" s="1"/>
  <c r="E9231" i="7"/>
  <c r="G9231" i="7" s="1"/>
  <c r="E9224" i="7"/>
  <c r="G9224" i="7" s="1"/>
  <c r="E9220" i="7"/>
  <c r="G9220" i="7" s="1"/>
  <c r="E9216" i="7"/>
  <c r="G9216" i="7" s="1"/>
  <c r="E9948" i="7"/>
  <c r="G9948" i="7" s="1"/>
  <c r="F9789" i="7"/>
  <c r="H9789" i="7" s="1"/>
  <c r="E9683" i="7"/>
  <c r="G9683" i="7" s="1"/>
  <c r="E9455" i="7"/>
  <c r="G9455" i="7" s="1"/>
  <c r="E9399" i="7"/>
  <c r="G9399" i="7" s="1"/>
  <c r="E9389" i="7"/>
  <c r="G9389" i="7" s="1"/>
  <c r="E9338" i="7"/>
  <c r="G9338" i="7" s="1"/>
  <c r="E9309" i="7"/>
  <c r="G9309" i="7" s="1"/>
  <c r="E9276" i="7"/>
  <c r="G9276" i="7" s="1"/>
  <c r="E9268" i="7"/>
  <c r="G9268" i="7" s="1"/>
  <c r="E9629" i="7"/>
  <c r="G9629" i="7" s="1"/>
  <c r="E9549" i="7"/>
  <c r="G9549" i="7" s="1"/>
  <c r="E9954" i="7"/>
  <c r="G9954" i="7" s="1"/>
  <c r="E9930" i="7"/>
  <c r="G9930" i="7" s="1"/>
  <c r="E9713" i="7"/>
  <c r="G9713" i="7" s="1"/>
  <c r="E9571" i="7"/>
  <c r="G9571" i="7" s="1"/>
  <c r="E9437" i="7"/>
  <c r="G9437" i="7" s="1"/>
  <c r="E9413" i="7"/>
  <c r="G9413" i="7" s="1"/>
  <c r="E9358" i="7"/>
  <c r="G9358" i="7" s="1"/>
  <c r="E9347" i="7"/>
  <c r="G9347" i="7" s="1"/>
  <c r="E9337" i="7"/>
  <c r="G9337" i="7" s="1"/>
  <c r="E9332" i="7"/>
  <c r="G9332" i="7" s="1"/>
  <c r="E9322" i="7"/>
  <c r="G9322" i="7" s="1"/>
  <c r="E9771" i="7"/>
  <c r="G9771" i="7" s="1"/>
  <c r="E9689" i="7"/>
  <c r="G9689" i="7" s="1"/>
  <c r="E9513" i="7"/>
  <c r="G9513" i="7" s="1"/>
  <c r="E9464" i="7"/>
  <c r="G9464" i="7" s="1"/>
  <c r="E9459" i="7"/>
  <c r="G9459" i="7" s="1"/>
  <c r="E9408" i="7"/>
  <c r="G9408" i="7" s="1"/>
  <c r="E9382" i="7"/>
  <c r="G9382" i="7" s="1"/>
  <c r="E9945" i="7"/>
  <c r="G9945" i="7" s="1"/>
  <c r="E9703" i="7"/>
  <c r="G9703" i="7" s="1"/>
  <c r="E9392" i="7"/>
  <c r="G9392" i="7" s="1"/>
  <c r="E9387" i="7"/>
  <c r="G9387" i="7" s="1"/>
  <c r="E9331" i="7"/>
  <c r="G9331" i="7" s="1"/>
  <c r="E9291" i="7"/>
  <c r="G9291" i="7" s="1"/>
  <c r="E9278" i="7"/>
  <c r="G9278" i="7" s="1"/>
  <c r="E9246" i="7"/>
  <c r="G9246" i="7" s="1"/>
  <c r="E9236" i="7"/>
  <c r="G9236" i="7" s="1"/>
  <c r="E9218" i="7"/>
  <c r="G9218" i="7" s="1"/>
  <c r="E9200" i="7"/>
  <c r="G9200" i="7" s="1"/>
  <c r="E9176" i="7"/>
  <c r="G9176" i="7" s="1"/>
  <c r="E9170" i="7"/>
  <c r="G9170" i="7" s="1"/>
  <c r="E9133" i="7"/>
  <c r="G9133" i="7" s="1"/>
  <c r="E9090" i="7"/>
  <c r="G9090" i="7" s="1"/>
  <c r="E9087" i="7"/>
  <c r="G9087" i="7" s="1"/>
  <c r="E9070" i="7"/>
  <c r="G9070" i="7" s="1"/>
  <c r="E9067" i="7"/>
  <c r="G9067" i="7" s="1"/>
  <c r="E9050" i="7"/>
  <c r="G9050" i="7" s="1"/>
  <c r="E9047" i="7"/>
  <c r="G9047" i="7" s="1"/>
  <c r="E9030" i="7"/>
  <c r="G9030" i="7" s="1"/>
  <c r="E9027" i="7"/>
  <c r="G9027" i="7" s="1"/>
  <c r="E9010" i="7"/>
  <c r="G9010" i="7" s="1"/>
  <c r="E9007" i="7"/>
  <c r="G9007" i="7" s="1"/>
  <c r="E8999" i="7"/>
  <c r="G8999" i="7" s="1"/>
  <c r="E8989" i="7"/>
  <c r="G8989" i="7" s="1"/>
  <c r="E8977" i="7"/>
  <c r="G8977" i="7" s="1"/>
  <c r="E8966" i="7"/>
  <c r="G8966" i="7" s="1"/>
  <c r="E8964" i="7"/>
  <c r="G8964" i="7" s="1"/>
  <c r="E8962" i="7"/>
  <c r="G8962" i="7" s="1"/>
  <c r="E8960" i="7"/>
  <c r="G8960" i="7" s="1"/>
  <c r="E8958" i="7"/>
  <c r="G8958" i="7" s="1"/>
  <c r="E8956" i="7"/>
  <c r="G8956" i="7" s="1"/>
  <c r="E8954" i="7"/>
  <c r="G8954" i="7" s="1"/>
  <c r="E8952" i="7"/>
  <c r="G8952" i="7" s="1"/>
  <c r="E8950" i="7"/>
  <c r="G8950" i="7" s="1"/>
  <c r="E8948" i="7"/>
  <c r="G8948" i="7" s="1"/>
  <c r="E8946" i="7"/>
  <c r="G8946" i="7" s="1"/>
  <c r="E8944" i="7"/>
  <c r="G8944" i="7" s="1"/>
  <c r="E8942" i="7"/>
  <c r="G8942" i="7" s="1"/>
  <c r="E8940" i="7"/>
  <c r="G8940" i="7" s="1"/>
  <c r="E8938" i="7"/>
  <c r="G8938" i="7" s="1"/>
  <c r="E8936" i="7"/>
  <c r="G8936" i="7" s="1"/>
  <c r="E8934" i="7"/>
  <c r="G8934" i="7" s="1"/>
  <c r="E8932" i="7"/>
  <c r="G8932" i="7" s="1"/>
  <c r="E8930" i="7"/>
  <c r="G8930" i="7" s="1"/>
  <c r="E8928" i="7"/>
  <c r="G8928" i="7" s="1"/>
  <c r="E8926" i="7"/>
  <c r="G8926" i="7" s="1"/>
  <c r="E8924" i="7"/>
  <c r="G8924" i="7" s="1"/>
  <c r="E8922" i="7"/>
  <c r="G8922" i="7" s="1"/>
  <c r="E8920" i="7"/>
  <c r="G8920" i="7" s="1"/>
  <c r="E8918" i="7"/>
  <c r="G8918" i="7" s="1"/>
  <c r="E8916" i="7"/>
  <c r="G8916" i="7" s="1"/>
  <c r="E8914" i="7"/>
  <c r="G8914" i="7" s="1"/>
  <c r="E8912" i="7"/>
  <c r="G8912" i="7" s="1"/>
  <c r="E8910" i="7"/>
  <c r="G8910" i="7" s="1"/>
  <c r="E8908" i="7"/>
  <c r="G8908" i="7" s="1"/>
  <c r="E8906" i="7"/>
  <c r="G8906" i="7" s="1"/>
  <c r="E8904" i="7"/>
  <c r="G8904" i="7" s="1"/>
  <c r="E8902" i="7"/>
  <c r="G8902" i="7" s="1"/>
  <c r="E8900" i="7"/>
  <c r="G8900" i="7" s="1"/>
  <c r="E8898" i="7"/>
  <c r="G8898" i="7" s="1"/>
  <c r="E8896" i="7"/>
  <c r="G8896" i="7" s="1"/>
  <c r="E8894" i="7"/>
  <c r="G8894" i="7" s="1"/>
  <c r="E8892" i="7"/>
  <c r="G8892" i="7" s="1"/>
  <c r="E8890" i="7"/>
  <c r="G8890" i="7" s="1"/>
  <c r="E8888" i="7"/>
  <c r="G8888" i="7" s="1"/>
  <c r="E8886" i="7"/>
  <c r="G8886" i="7" s="1"/>
  <c r="E8884" i="7"/>
  <c r="G8884" i="7" s="1"/>
  <c r="E8882" i="7"/>
  <c r="G8882" i="7" s="1"/>
  <c r="E8880" i="7"/>
  <c r="G8880" i="7" s="1"/>
  <c r="E8878" i="7"/>
  <c r="G8878" i="7" s="1"/>
  <c r="E8876" i="7"/>
  <c r="G8876" i="7" s="1"/>
  <c r="E8874" i="7"/>
  <c r="G8874" i="7" s="1"/>
  <c r="E8872" i="7"/>
  <c r="G8872" i="7" s="1"/>
  <c r="E8870" i="7"/>
  <c r="G8870" i="7" s="1"/>
  <c r="E8868" i="7"/>
  <c r="G8868" i="7" s="1"/>
  <c r="E8866" i="7"/>
  <c r="G8866" i="7" s="1"/>
  <c r="E8864" i="7"/>
  <c r="G8864" i="7" s="1"/>
  <c r="E8862" i="7"/>
  <c r="G8862" i="7" s="1"/>
  <c r="E8860" i="7"/>
  <c r="G8860" i="7" s="1"/>
  <c r="E8858" i="7"/>
  <c r="G8858" i="7" s="1"/>
  <c r="E8856" i="7"/>
  <c r="G8856" i="7" s="1"/>
  <c r="E8854" i="7"/>
  <c r="G8854" i="7" s="1"/>
  <c r="E8852" i="7"/>
  <c r="G8852" i="7" s="1"/>
  <c r="E8850" i="7"/>
  <c r="G8850" i="7" s="1"/>
  <c r="E8848" i="7"/>
  <c r="G8848" i="7" s="1"/>
  <c r="E8846" i="7"/>
  <c r="G8846" i="7" s="1"/>
  <c r="E8844" i="7"/>
  <c r="G8844" i="7" s="1"/>
  <c r="E8842" i="7"/>
  <c r="G8842" i="7" s="1"/>
  <c r="E8840" i="7"/>
  <c r="G8840" i="7" s="1"/>
  <c r="E8838" i="7"/>
  <c r="G8838" i="7" s="1"/>
  <c r="E8836" i="7"/>
  <c r="G8836" i="7" s="1"/>
  <c r="E8834" i="7"/>
  <c r="G8834" i="7" s="1"/>
  <c r="E8832" i="7"/>
  <c r="G8832" i="7" s="1"/>
  <c r="E8830" i="7"/>
  <c r="G8830" i="7" s="1"/>
  <c r="E8828" i="7"/>
  <c r="G8828" i="7" s="1"/>
  <c r="E8826" i="7"/>
  <c r="G8826" i="7" s="1"/>
  <c r="E8824" i="7"/>
  <c r="G8824" i="7" s="1"/>
  <c r="E8822" i="7"/>
  <c r="G8822" i="7" s="1"/>
  <c r="E8820" i="7"/>
  <c r="G8820" i="7" s="1"/>
  <c r="E8818" i="7"/>
  <c r="G8818" i="7" s="1"/>
  <c r="E8816" i="7"/>
  <c r="G8816" i="7" s="1"/>
  <c r="E8814" i="7"/>
  <c r="G8814" i="7" s="1"/>
  <c r="E8812" i="7"/>
  <c r="G8812" i="7" s="1"/>
  <c r="E8810" i="7"/>
  <c r="G8810" i="7" s="1"/>
  <c r="E8808" i="7"/>
  <c r="G8808" i="7" s="1"/>
  <c r="E8806" i="7"/>
  <c r="G8806" i="7" s="1"/>
  <c r="E8804" i="7"/>
  <c r="G8804" i="7" s="1"/>
  <c r="E8802" i="7"/>
  <c r="G8802" i="7" s="1"/>
  <c r="E8800" i="7"/>
  <c r="G8800" i="7" s="1"/>
  <c r="E8798" i="7"/>
  <c r="G8798" i="7" s="1"/>
  <c r="E8796" i="7"/>
  <c r="G8796" i="7" s="1"/>
  <c r="E8794" i="7"/>
  <c r="G8794" i="7" s="1"/>
  <c r="E8792" i="7"/>
  <c r="G8792" i="7" s="1"/>
  <c r="E8790" i="7"/>
  <c r="G8790" i="7" s="1"/>
  <c r="E8788" i="7"/>
  <c r="G8788" i="7" s="1"/>
  <c r="E8786" i="7"/>
  <c r="G8786" i="7" s="1"/>
  <c r="E8784" i="7"/>
  <c r="G8784" i="7" s="1"/>
  <c r="E8782" i="7"/>
  <c r="G8782" i="7" s="1"/>
  <c r="E8780" i="7"/>
  <c r="G8780" i="7" s="1"/>
  <c r="E8778" i="7"/>
  <c r="G8778" i="7" s="1"/>
  <c r="E8776" i="7"/>
  <c r="G8776" i="7" s="1"/>
  <c r="E8774" i="7"/>
  <c r="G8774" i="7" s="1"/>
  <c r="E8772" i="7"/>
  <c r="G8772" i="7" s="1"/>
  <c r="E8770" i="7"/>
  <c r="G8770" i="7" s="1"/>
  <c r="E8768" i="7"/>
  <c r="G8768" i="7" s="1"/>
  <c r="E8766" i="7"/>
  <c r="G8766" i="7" s="1"/>
  <c r="E8764" i="7"/>
  <c r="G8764" i="7" s="1"/>
  <c r="E8762" i="7"/>
  <c r="G8762" i="7" s="1"/>
  <c r="E8760" i="7"/>
  <c r="G8760" i="7" s="1"/>
  <c r="E8758" i="7"/>
  <c r="G8758" i="7" s="1"/>
  <c r="E8756" i="7"/>
  <c r="G8756" i="7" s="1"/>
  <c r="E8754" i="7"/>
  <c r="G8754" i="7" s="1"/>
  <c r="E8752" i="7"/>
  <c r="G8752" i="7" s="1"/>
  <c r="E8750" i="7"/>
  <c r="G8750" i="7" s="1"/>
  <c r="E8748" i="7"/>
  <c r="G8748" i="7" s="1"/>
  <c r="E8746" i="7"/>
  <c r="G8746" i="7" s="1"/>
  <c r="E8744" i="7"/>
  <c r="G8744" i="7" s="1"/>
  <c r="E8742" i="7"/>
  <c r="G8742" i="7" s="1"/>
  <c r="E8740" i="7"/>
  <c r="G8740" i="7" s="1"/>
  <c r="E8738" i="7"/>
  <c r="G8738" i="7" s="1"/>
  <c r="E8736" i="7"/>
  <c r="G8736" i="7" s="1"/>
  <c r="E8734" i="7"/>
  <c r="G8734" i="7" s="1"/>
  <c r="E8732" i="7"/>
  <c r="G8732" i="7" s="1"/>
  <c r="E8730" i="7"/>
  <c r="G8730" i="7" s="1"/>
  <c r="E8728" i="7"/>
  <c r="G8728" i="7" s="1"/>
  <c r="E8726" i="7"/>
  <c r="G8726" i="7" s="1"/>
  <c r="E8724" i="7"/>
  <c r="G8724" i="7" s="1"/>
  <c r="E8722" i="7"/>
  <c r="G8722" i="7" s="1"/>
  <c r="E8720" i="7"/>
  <c r="G8720" i="7" s="1"/>
  <c r="E8718" i="7"/>
  <c r="G8718" i="7" s="1"/>
  <c r="E8716" i="7"/>
  <c r="G8716" i="7" s="1"/>
  <c r="E8714" i="7"/>
  <c r="G8714" i="7" s="1"/>
  <c r="E8712" i="7"/>
  <c r="G8712" i="7" s="1"/>
  <c r="E8710" i="7"/>
  <c r="G8710" i="7" s="1"/>
  <c r="E8708" i="7"/>
  <c r="G8708" i="7" s="1"/>
  <c r="E8706" i="7"/>
  <c r="G8706" i="7" s="1"/>
  <c r="E8704" i="7"/>
  <c r="G8704" i="7" s="1"/>
  <c r="E8702" i="7"/>
  <c r="G8702" i="7" s="1"/>
  <c r="E8700" i="7"/>
  <c r="G8700" i="7" s="1"/>
  <c r="E8698" i="7"/>
  <c r="G8698" i="7" s="1"/>
  <c r="E8696" i="7"/>
  <c r="G8696" i="7" s="1"/>
  <c r="E8694" i="7"/>
  <c r="G8694" i="7" s="1"/>
  <c r="E8692" i="7"/>
  <c r="G8692" i="7" s="1"/>
  <c r="E8690" i="7"/>
  <c r="G8690" i="7" s="1"/>
  <c r="E8688" i="7"/>
  <c r="G8688" i="7" s="1"/>
  <c r="E8686" i="7"/>
  <c r="G8686" i="7" s="1"/>
  <c r="E8684" i="7"/>
  <c r="G8684" i="7" s="1"/>
  <c r="E8682" i="7"/>
  <c r="G8682" i="7" s="1"/>
  <c r="E8680" i="7"/>
  <c r="G8680" i="7" s="1"/>
  <c r="E8678" i="7"/>
  <c r="G8678" i="7" s="1"/>
  <c r="E8676" i="7"/>
  <c r="G8676" i="7" s="1"/>
  <c r="E8674" i="7"/>
  <c r="G8674" i="7" s="1"/>
  <c r="E8672" i="7"/>
  <c r="G8672" i="7" s="1"/>
  <c r="E8670" i="7"/>
  <c r="G8670" i="7" s="1"/>
  <c r="E8668" i="7"/>
  <c r="G8668" i="7" s="1"/>
  <c r="E8666" i="7"/>
  <c r="G8666" i="7" s="1"/>
  <c r="E8664" i="7"/>
  <c r="G8664" i="7" s="1"/>
  <c r="E8662" i="7"/>
  <c r="G8662" i="7" s="1"/>
  <c r="E8660" i="7"/>
  <c r="G8660" i="7" s="1"/>
  <c r="E8658" i="7"/>
  <c r="G8658" i="7" s="1"/>
  <c r="E8656" i="7"/>
  <c r="G8656" i="7" s="1"/>
  <c r="E8654" i="7"/>
  <c r="G8654" i="7" s="1"/>
  <c r="E8652" i="7"/>
  <c r="G8652" i="7" s="1"/>
  <c r="E8650" i="7"/>
  <c r="G8650" i="7" s="1"/>
  <c r="E8648" i="7"/>
  <c r="G8648" i="7" s="1"/>
  <c r="E8646" i="7"/>
  <c r="G8646" i="7" s="1"/>
  <c r="E8644" i="7"/>
  <c r="G8644" i="7" s="1"/>
  <c r="E8642" i="7"/>
  <c r="G8642" i="7" s="1"/>
  <c r="E8640" i="7"/>
  <c r="G8640" i="7" s="1"/>
  <c r="E8638" i="7"/>
  <c r="G8638" i="7" s="1"/>
  <c r="E8636" i="7"/>
  <c r="G8636" i="7" s="1"/>
  <c r="E8634" i="7"/>
  <c r="G8634" i="7" s="1"/>
  <c r="E8632" i="7"/>
  <c r="G8632" i="7" s="1"/>
  <c r="E8630" i="7"/>
  <c r="G8630" i="7" s="1"/>
  <c r="E8628" i="7"/>
  <c r="G8628" i="7" s="1"/>
  <c r="E8626" i="7"/>
  <c r="G8626" i="7" s="1"/>
  <c r="E8624" i="7"/>
  <c r="G8624" i="7" s="1"/>
  <c r="E8622" i="7"/>
  <c r="G8622" i="7" s="1"/>
  <c r="E8620" i="7"/>
  <c r="G8620" i="7" s="1"/>
  <c r="E8618" i="7"/>
  <c r="G8618" i="7" s="1"/>
  <c r="E8616" i="7"/>
  <c r="G8616" i="7" s="1"/>
  <c r="E8614" i="7"/>
  <c r="G8614" i="7" s="1"/>
  <c r="E8612" i="7"/>
  <c r="G8612" i="7" s="1"/>
  <c r="E8610" i="7"/>
  <c r="G8610" i="7" s="1"/>
  <c r="E8608" i="7"/>
  <c r="G8608" i="7" s="1"/>
  <c r="E8606" i="7"/>
  <c r="G8606" i="7" s="1"/>
  <c r="E8604" i="7"/>
  <c r="G8604" i="7" s="1"/>
  <c r="E8602" i="7"/>
  <c r="G8602" i="7" s="1"/>
  <c r="E8600" i="7"/>
  <c r="G8600" i="7" s="1"/>
  <c r="E8598" i="7"/>
  <c r="G8598" i="7" s="1"/>
  <c r="E8596" i="7"/>
  <c r="G8596" i="7" s="1"/>
  <c r="E8594" i="7"/>
  <c r="G8594" i="7" s="1"/>
  <c r="E8592" i="7"/>
  <c r="G8592" i="7" s="1"/>
  <c r="E8590" i="7"/>
  <c r="G8590" i="7" s="1"/>
  <c r="E8588" i="7"/>
  <c r="G8588" i="7" s="1"/>
  <c r="E8586" i="7"/>
  <c r="G8586" i="7" s="1"/>
  <c r="E8584" i="7"/>
  <c r="G8584" i="7" s="1"/>
  <c r="E8582" i="7"/>
  <c r="G8582" i="7" s="1"/>
  <c r="E8580" i="7"/>
  <c r="G8580" i="7" s="1"/>
  <c r="E8578" i="7"/>
  <c r="G8578" i="7" s="1"/>
  <c r="E8576" i="7"/>
  <c r="G8576" i="7" s="1"/>
  <c r="E8574" i="7"/>
  <c r="G8574" i="7" s="1"/>
  <c r="E8572" i="7"/>
  <c r="G8572" i="7" s="1"/>
  <c r="E8570" i="7"/>
  <c r="G8570" i="7" s="1"/>
  <c r="E8568" i="7"/>
  <c r="G8568" i="7" s="1"/>
  <c r="E8566" i="7"/>
  <c r="G8566" i="7" s="1"/>
  <c r="E8564" i="7"/>
  <c r="G8564" i="7" s="1"/>
  <c r="E8562" i="7"/>
  <c r="G8562" i="7" s="1"/>
  <c r="E8560" i="7"/>
  <c r="G8560" i="7" s="1"/>
  <c r="E8558" i="7"/>
  <c r="G8558" i="7" s="1"/>
  <c r="E8556" i="7"/>
  <c r="G8556" i="7" s="1"/>
  <c r="E8554" i="7"/>
  <c r="G8554" i="7" s="1"/>
  <c r="E8552" i="7"/>
  <c r="G8552" i="7" s="1"/>
  <c r="E8550" i="7"/>
  <c r="G8550" i="7" s="1"/>
  <c r="E8548" i="7"/>
  <c r="G8548" i="7" s="1"/>
  <c r="E8546" i="7"/>
  <c r="G8546" i="7" s="1"/>
  <c r="E8544" i="7"/>
  <c r="G8544" i="7" s="1"/>
  <c r="E8542" i="7"/>
  <c r="G8542" i="7" s="1"/>
  <c r="E8540" i="7"/>
  <c r="G8540" i="7" s="1"/>
  <c r="E8538" i="7"/>
  <c r="G8538" i="7" s="1"/>
  <c r="E8536" i="7"/>
  <c r="G8536" i="7" s="1"/>
  <c r="E8534" i="7"/>
  <c r="G8534" i="7" s="1"/>
  <c r="E8532" i="7"/>
  <c r="G8532" i="7" s="1"/>
  <c r="E8530" i="7"/>
  <c r="G8530" i="7" s="1"/>
  <c r="E8528" i="7"/>
  <c r="G8528" i="7" s="1"/>
  <c r="E8526" i="7"/>
  <c r="G8526" i="7" s="1"/>
  <c r="E8524" i="7"/>
  <c r="G8524" i="7" s="1"/>
  <c r="E8522" i="7"/>
  <c r="G8522" i="7" s="1"/>
  <c r="E8520" i="7"/>
  <c r="G8520" i="7" s="1"/>
  <c r="E8518" i="7"/>
  <c r="G8518" i="7" s="1"/>
  <c r="E8516" i="7"/>
  <c r="G8516" i="7" s="1"/>
  <c r="E8514" i="7"/>
  <c r="G8514" i="7" s="1"/>
  <c r="E8512" i="7"/>
  <c r="G8512" i="7" s="1"/>
  <c r="E8510" i="7"/>
  <c r="G8510" i="7" s="1"/>
  <c r="E8508" i="7"/>
  <c r="G8508" i="7" s="1"/>
  <c r="E8506" i="7"/>
  <c r="G8506" i="7" s="1"/>
  <c r="E8504" i="7"/>
  <c r="G8504" i="7" s="1"/>
  <c r="E8502" i="7"/>
  <c r="G8502" i="7" s="1"/>
  <c r="E8500" i="7"/>
  <c r="G8500" i="7" s="1"/>
  <c r="E8498" i="7"/>
  <c r="G8498" i="7" s="1"/>
  <c r="E9299" i="7"/>
  <c r="G9299" i="7" s="1"/>
  <c r="E9197" i="7"/>
  <c r="G9197" i="7" s="1"/>
  <c r="E9189" i="7"/>
  <c r="G9189" i="7" s="1"/>
  <c r="E9099" i="7"/>
  <c r="G9099" i="7" s="1"/>
  <c r="E9077" i="7"/>
  <c r="G9077" i="7" s="1"/>
  <c r="E9074" i="7"/>
  <c r="G9074" i="7" s="1"/>
  <c r="E9066" i="7"/>
  <c r="G9066" i="7" s="1"/>
  <c r="E9059" i="7"/>
  <c r="G9059" i="7" s="1"/>
  <c r="E9037" i="7"/>
  <c r="G9037" i="7" s="1"/>
  <c r="E9034" i="7"/>
  <c r="G9034" i="7" s="1"/>
  <c r="E9026" i="7"/>
  <c r="G9026" i="7" s="1"/>
  <c r="E9019" i="7"/>
  <c r="G9019" i="7" s="1"/>
  <c r="E8998" i="7"/>
  <c r="G8998" i="7" s="1"/>
  <c r="E8982" i="7"/>
  <c r="G8982" i="7" s="1"/>
  <c r="E8979" i="7"/>
  <c r="G8979" i="7" s="1"/>
  <c r="E8976" i="7"/>
  <c r="G8976" i="7" s="1"/>
  <c r="E8953" i="7"/>
  <c r="G8953" i="7" s="1"/>
  <c r="E8933" i="7"/>
  <c r="G8933" i="7" s="1"/>
  <c r="E8913" i="7"/>
  <c r="G8913" i="7" s="1"/>
  <c r="E8893" i="7"/>
  <c r="G8893" i="7" s="1"/>
  <c r="E8873" i="7"/>
  <c r="G8873" i="7" s="1"/>
  <c r="E8853" i="7"/>
  <c r="G8853" i="7" s="1"/>
  <c r="E8833" i="7"/>
  <c r="G8833" i="7" s="1"/>
  <c r="E8813" i="7"/>
  <c r="G8813" i="7" s="1"/>
  <c r="E8793" i="7"/>
  <c r="G8793" i="7" s="1"/>
  <c r="E8773" i="7"/>
  <c r="G8773" i="7" s="1"/>
  <c r="E8753" i="7"/>
  <c r="G8753" i="7" s="1"/>
  <c r="E8733" i="7"/>
  <c r="G8733" i="7" s="1"/>
  <c r="E8713" i="7"/>
  <c r="G8713" i="7" s="1"/>
  <c r="E8693" i="7"/>
  <c r="G8693" i="7" s="1"/>
  <c r="E8673" i="7"/>
  <c r="G8673" i="7" s="1"/>
  <c r="E8653" i="7"/>
  <c r="G8653" i="7" s="1"/>
  <c r="E8627" i="7"/>
  <c r="G8627" i="7" s="1"/>
  <c r="E8607" i="7"/>
  <c r="G8607" i="7" s="1"/>
  <c r="E8587" i="7"/>
  <c r="G8587" i="7" s="1"/>
  <c r="E8567" i="7"/>
  <c r="G8567" i="7" s="1"/>
  <c r="E8547" i="7"/>
  <c r="G8547" i="7" s="1"/>
  <c r="E8527" i="7"/>
  <c r="G8527" i="7" s="1"/>
  <c r="E8507" i="7"/>
  <c r="G8507" i="7" s="1"/>
  <c r="E8496" i="7"/>
  <c r="G8496" i="7" s="1"/>
  <c r="E8494" i="7"/>
  <c r="G8494" i="7" s="1"/>
  <c r="E8492" i="7"/>
  <c r="G8492" i="7" s="1"/>
  <c r="E8490" i="7"/>
  <c r="G8490" i="7" s="1"/>
  <c r="E8488" i="7"/>
  <c r="G8488" i="7" s="1"/>
  <c r="E8486" i="7"/>
  <c r="G8486" i="7" s="1"/>
  <c r="E8484" i="7"/>
  <c r="G8484" i="7" s="1"/>
  <c r="E8482" i="7"/>
  <c r="G8482" i="7" s="1"/>
  <c r="E8480" i="7"/>
  <c r="G8480" i="7" s="1"/>
  <c r="E8478" i="7"/>
  <c r="G8478" i="7" s="1"/>
  <c r="E8476" i="7"/>
  <c r="G8476" i="7" s="1"/>
  <c r="E8474" i="7"/>
  <c r="G8474" i="7" s="1"/>
  <c r="E8472" i="7"/>
  <c r="G8472" i="7" s="1"/>
  <c r="E8470" i="7"/>
  <c r="G8470" i="7" s="1"/>
  <c r="E8468" i="7"/>
  <c r="G8468" i="7" s="1"/>
  <c r="E8466" i="7"/>
  <c r="G8466" i="7" s="1"/>
  <c r="E8464" i="7"/>
  <c r="G8464" i="7" s="1"/>
  <c r="E8462" i="7"/>
  <c r="G8462" i="7" s="1"/>
  <c r="E8460" i="7"/>
  <c r="G8460" i="7" s="1"/>
  <c r="E8458" i="7"/>
  <c r="G8458" i="7" s="1"/>
  <c r="E8456" i="7"/>
  <c r="G8456" i="7" s="1"/>
  <c r="E8454" i="7"/>
  <c r="G8454" i="7" s="1"/>
  <c r="E8452" i="7"/>
  <c r="G8452" i="7" s="1"/>
  <c r="E8450" i="7"/>
  <c r="G8450" i="7" s="1"/>
  <c r="E8448" i="7"/>
  <c r="G8448" i="7" s="1"/>
  <c r="E8446" i="7"/>
  <c r="G8446" i="7" s="1"/>
  <c r="E8444" i="7"/>
  <c r="G8444" i="7" s="1"/>
  <c r="E8442" i="7"/>
  <c r="G8442" i="7" s="1"/>
  <c r="E8440" i="7"/>
  <c r="G8440" i="7" s="1"/>
  <c r="E8438" i="7"/>
  <c r="G8438" i="7" s="1"/>
  <c r="E8436" i="7"/>
  <c r="G8436" i="7" s="1"/>
  <c r="E8434" i="7"/>
  <c r="G8434" i="7" s="1"/>
  <c r="E8432" i="7"/>
  <c r="G8432" i="7" s="1"/>
  <c r="E8430" i="7"/>
  <c r="G8430" i="7" s="1"/>
  <c r="E8428" i="7"/>
  <c r="G8428" i="7" s="1"/>
  <c r="E8426" i="7"/>
  <c r="G8426" i="7" s="1"/>
  <c r="E8424" i="7"/>
  <c r="G8424" i="7" s="1"/>
  <c r="E8422" i="7"/>
  <c r="G8422" i="7" s="1"/>
  <c r="E8420" i="7"/>
  <c r="G8420" i="7" s="1"/>
  <c r="E8418" i="7"/>
  <c r="G8418" i="7" s="1"/>
  <c r="E8416" i="7"/>
  <c r="G8416" i="7" s="1"/>
  <c r="E8414" i="7"/>
  <c r="G8414" i="7" s="1"/>
  <c r="E8412" i="7"/>
  <c r="G8412" i="7" s="1"/>
  <c r="E8410" i="7"/>
  <c r="G8410" i="7" s="1"/>
  <c r="E8408" i="7"/>
  <c r="G8408" i="7" s="1"/>
  <c r="E8406" i="7"/>
  <c r="G8406" i="7" s="1"/>
  <c r="E8404" i="7"/>
  <c r="G8404" i="7" s="1"/>
  <c r="E8402" i="7"/>
  <c r="G8402" i="7" s="1"/>
  <c r="E8400" i="7"/>
  <c r="G8400" i="7" s="1"/>
  <c r="E8398" i="7"/>
  <c r="G8398" i="7" s="1"/>
  <c r="E8396" i="7"/>
  <c r="G8396" i="7" s="1"/>
  <c r="E8394" i="7"/>
  <c r="G8394" i="7" s="1"/>
  <c r="E8392" i="7"/>
  <c r="G8392" i="7" s="1"/>
  <c r="E8390" i="7"/>
  <c r="G8390" i="7" s="1"/>
  <c r="E8388" i="7"/>
  <c r="G8388" i="7" s="1"/>
  <c r="E8386" i="7"/>
  <c r="G8386" i="7" s="1"/>
  <c r="E8384" i="7"/>
  <c r="G8384" i="7" s="1"/>
  <c r="E8382" i="7"/>
  <c r="G8382" i="7" s="1"/>
  <c r="E8380" i="7"/>
  <c r="G8380" i="7" s="1"/>
  <c r="E8378" i="7"/>
  <c r="G8378" i="7" s="1"/>
  <c r="E8376" i="7"/>
  <c r="G8376" i="7" s="1"/>
  <c r="E8374" i="7"/>
  <c r="G8374" i="7" s="1"/>
  <c r="E8372" i="7"/>
  <c r="G8372" i="7" s="1"/>
  <c r="E8370" i="7"/>
  <c r="G8370" i="7" s="1"/>
  <c r="E8368" i="7"/>
  <c r="G8368" i="7" s="1"/>
  <c r="E8366" i="7"/>
  <c r="G8366" i="7" s="1"/>
  <c r="E8364" i="7"/>
  <c r="G8364" i="7" s="1"/>
  <c r="E8362" i="7"/>
  <c r="G8362" i="7" s="1"/>
  <c r="E8360" i="7"/>
  <c r="G8360" i="7" s="1"/>
  <c r="E8358" i="7"/>
  <c r="G8358" i="7" s="1"/>
  <c r="E8356" i="7"/>
  <c r="G8356" i="7" s="1"/>
  <c r="E8354" i="7"/>
  <c r="G8354" i="7" s="1"/>
  <c r="E8352" i="7"/>
  <c r="G8352" i="7" s="1"/>
  <c r="E8350" i="7"/>
  <c r="G8350" i="7" s="1"/>
  <c r="E8348" i="7"/>
  <c r="G8348" i="7" s="1"/>
  <c r="E8346" i="7"/>
  <c r="G8346" i="7" s="1"/>
  <c r="E8344" i="7"/>
  <c r="G8344" i="7" s="1"/>
  <c r="E8342" i="7"/>
  <c r="G8342" i="7" s="1"/>
  <c r="E8340" i="7"/>
  <c r="G8340" i="7" s="1"/>
  <c r="E8338" i="7"/>
  <c r="G8338" i="7" s="1"/>
  <c r="E8336" i="7"/>
  <c r="G8336" i="7" s="1"/>
  <c r="E8334" i="7"/>
  <c r="G8334" i="7" s="1"/>
  <c r="E8332" i="7"/>
  <c r="G8332" i="7" s="1"/>
  <c r="E8330" i="7"/>
  <c r="G8330" i="7" s="1"/>
  <c r="E8328" i="7"/>
  <c r="G8328" i="7" s="1"/>
  <c r="E8326" i="7"/>
  <c r="G8326" i="7" s="1"/>
  <c r="E8324" i="7"/>
  <c r="G8324" i="7" s="1"/>
  <c r="E8322" i="7"/>
  <c r="G8322" i="7" s="1"/>
  <c r="E8320" i="7"/>
  <c r="G8320" i="7" s="1"/>
  <c r="E8318" i="7"/>
  <c r="G8318" i="7" s="1"/>
  <c r="E8316" i="7"/>
  <c r="G8316" i="7" s="1"/>
  <c r="E8314" i="7"/>
  <c r="G8314" i="7" s="1"/>
  <c r="E8312" i="7"/>
  <c r="G8312" i="7" s="1"/>
  <c r="E8310" i="7"/>
  <c r="G8310" i="7" s="1"/>
  <c r="E8308" i="7"/>
  <c r="G8308" i="7" s="1"/>
  <c r="E8306" i="7"/>
  <c r="G8306" i="7" s="1"/>
  <c r="E8304" i="7"/>
  <c r="G8304" i="7" s="1"/>
  <c r="E8302" i="7"/>
  <c r="G8302" i="7" s="1"/>
  <c r="E8300" i="7"/>
  <c r="G8300" i="7" s="1"/>
  <c r="E8298" i="7"/>
  <c r="G8298" i="7" s="1"/>
  <c r="E8296" i="7"/>
  <c r="G8296" i="7" s="1"/>
  <c r="E8294" i="7"/>
  <c r="G8294" i="7" s="1"/>
  <c r="E8292" i="7"/>
  <c r="G8292" i="7" s="1"/>
  <c r="E8290" i="7"/>
  <c r="G8290" i="7" s="1"/>
  <c r="E8288" i="7"/>
  <c r="G8288" i="7" s="1"/>
  <c r="E8286" i="7"/>
  <c r="G8286" i="7" s="1"/>
  <c r="E8284" i="7"/>
  <c r="G8284" i="7" s="1"/>
  <c r="E8282" i="7"/>
  <c r="G8282" i="7" s="1"/>
  <c r="E8280" i="7"/>
  <c r="G8280" i="7" s="1"/>
  <c r="E8278" i="7"/>
  <c r="G8278" i="7" s="1"/>
  <c r="E8276" i="7"/>
  <c r="G8276" i="7" s="1"/>
  <c r="E8274" i="7"/>
  <c r="G8274" i="7" s="1"/>
  <c r="E8272" i="7"/>
  <c r="G8272" i="7" s="1"/>
  <c r="E8270" i="7"/>
  <c r="G8270" i="7" s="1"/>
  <c r="E8268" i="7"/>
  <c r="G8268" i="7" s="1"/>
  <c r="E8266" i="7"/>
  <c r="G8266" i="7" s="1"/>
  <c r="E8264" i="7"/>
  <c r="G8264" i="7" s="1"/>
  <c r="E8262" i="7"/>
  <c r="G8262" i="7" s="1"/>
  <c r="E8260" i="7"/>
  <c r="G8260" i="7" s="1"/>
  <c r="E8258" i="7"/>
  <c r="G8258" i="7" s="1"/>
  <c r="E8256" i="7"/>
  <c r="G8256" i="7" s="1"/>
  <c r="E8254" i="7"/>
  <c r="G8254" i="7" s="1"/>
  <c r="E8252" i="7"/>
  <c r="G8252" i="7" s="1"/>
  <c r="E8250" i="7"/>
  <c r="G8250" i="7" s="1"/>
  <c r="E8248" i="7"/>
  <c r="G8248" i="7" s="1"/>
  <c r="E8246" i="7"/>
  <c r="G8246" i="7" s="1"/>
  <c r="E8244" i="7"/>
  <c r="G8244" i="7" s="1"/>
  <c r="E8242" i="7"/>
  <c r="G8242" i="7" s="1"/>
  <c r="E8240" i="7"/>
  <c r="G8240" i="7" s="1"/>
  <c r="E8238" i="7"/>
  <c r="G8238" i="7" s="1"/>
  <c r="E8236" i="7"/>
  <c r="G8236" i="7" s="1"/>
  <c r="E8234" i="7"/>
  <c r="G8234" i="7" s="1"/>
  <c r="E8232" i="7"/>
  <c r="G8232" i="7" s="1"/>
  <c r="E8230" i="7"/>
  <c r="G8230" i="7" s="1"/>
  <c r="E8228" i="7"/>
  <c r="G8228" i="7" s="1"/>
  <c r="E8226" i="7"/>
  <c r="G8226" i="7" s="1"/>
  <c r="E8224" i="7"/>
  <c r="G8224" i="7" s="1"/>
  <c r="E8222" i="7"/>
  <c r="G8222" i="7" s="1"/>
  <c r="E8220" i="7"/>
  <c r="G8220" i="7" s="1"/>
  <c r="E8218" i="7"/>
  <c r="G8218" i="7" s="1"/>
  <c r="E8216" i="7"/>
  <c r="G8216" i="7" s="1"/>
  <c r="E8214" i="7"/>
  <c r="G8214" i="7" s="1"/>
  <c r="E8212" i="7"/>
  <c r="G8212" i="7" s="1"/>
  <c r="E8210" i="7"/>
  <c r="G8210" i="7" s="1"/>
  <c r="E8208" i="7"/>
  <c r="G8208" i="7" s="1"/>
  <c r="E8206" i="7"/>
  <c r="G8206" i="7" s="1"/>
  <c r="E8204" i="7"/>
  <c r="G8204" i="7" s="1"/>
  <c r="E8202" i="7"/>
  <c r="G8202" i="7" s="1"/>
  <c r="E8200" i="7"/>
  <c r="G8200" i="7" s="1"/>
  <c r="E8198" i="7"/>
  <c r="G8198" i="7" s="1"/>
  <c r="E8196" i="7"/>
  <c r="G8196" i="7" s="1"/>
  <c r="E8194" i="7"/>
  <c r="G8194" i="7" s="1"/>
  <c r="E8192" i="7"/>
  <c r="G8192" i="7" s="1"/>
  <c r="E8190" i="7"/>
  <c r="G8190" i="7" s="1"/>
  <c r="E8188" i="7"/>
  <c r="G8188" i="7" s="1"/>
  <c r="E9651" i="7"/>
  <c r="G9651" i="7" s="1"/>
  <c r="E9553" i="7"/>
  <c r="G9553" i="7" s="1"/>
  <c r="E9326" i="7"/>
  <c r="G9326" i="7" s="1"/>
  <c r="E9233" i="7"/>
  <c r="G9233" i="7" s="1"/>
  <c r="E9227" i="7"/>
  <c r="G9227" i="7" s="1"/>
  <c r="E9088" i="7"/>
  <c r="G9088" i="7" s="1"/>
  <c r="E9084" i="7"/>
  <c r="G9084" i="7" s="1"/>
  <c r="E9048" i="7"/>
  <c r="G9048" i="7" s="1"/>
  <c r="E9044" i="7"/>
  <c r="G9044" i="7" s="1"/>
  <c r="E9008" i="7"/>
  <c r="G9008" i="7" s="1"/>
  <c r="E9004" i="7"/>
  <c r="G9004" i="7" s="1"/>
  <c r="E8988" i="7"/>
  <c r="G8988" i="7" s="1"/>
  <c r="E8973" i="7"/>
  <c r="G8973" i="7" s="1"/>
  <c r="E8967" i="7"/>
  <c r="G8967" i="7" s="1"/>
  <c r="E8947" i="7"/>
  <c r="G8947" i="7" s="1"/>
  <c r="E8927" i="7"/>
  <c r="G8927" i="7" s="1"/>
  <c r="E8907" i="7"/>
  <c r="G8907" i="7" s="1"/>
  <c r="E8887" i="7"/>
  <c r="G8887" i="7" s="1"/>
  <c r="E8867" i="7"/>
  <c r="G8867" i="7" s="1"/>
  <c r="E8847" i="7"/>
  <c r="G8847" i="7" s="1"/>
  <c r="E8827" i="7"/>
  <c r="G8827" i="7" s="1"/>
  <c r="F8810" i="7"/>
  <c r="H8810" i="7" s="1"/>
  <c r="E8807" i="7"/>
  <c r="G8807" i="7" s="1"/>
  <c r="E8787" i="7"/>
  <c r="G8787" i="7" s="1"/>
  <c r="E8767" i="7"/>
  <c r="G8767" i="7" s="1"/>
  <c r="E8747" i="7"/>
  <c r="G8747" i="7" s="1"/>
  <c r="E8727" i="7"/>
  <c r="G8727" i="7" s="1"/>
  <c r="E8707" i="7"/>
  <c r="G8707" i="7" s="1"/>
  <c r="E8687" i="7"/>
  <c r="G8687" i="7" s="1"/>
  <c r="E8667" i="7"/>
  <c r="G8667" i="7" s="1"/>
  <c r="E8647" i="7"/>
  <c r="G8647" i="7" s="1"/>
  <c r="E8629" i="7"/>
  <c r="G8629" i="7" s="1"/>
  <c r="E8609" i="7"/>
  <c r="G8609" i="7" s="1"/>
  <c r="E8589" i="7"/>
  <c r="G8589" i="7" s="1"/>
  <c r="E8569" i="7"/>
  <c r="G8569" i="7" s="1"/>
  <c r="E8549" i="7"/>
  <c r="G8549" i="7" s="1"/>
  <c r="E8529" i="7"/>
  <c r="G8529" i="7" s="1"/>
  <c r="E8509" i="7"/>
  <c r="G8509" i="7" s="1"/>
  <c r="E9374" i="7"/>
  <c r="G9374" i="7" s="1"/>
  <c r="E9279" i="7"/>
  <c r="G9279" i="7" s="1"/>
  <c r="E9222" i="7"/>
  <c r="G9222" i="7" s="1"/>
  <c r="E9443" i="7"/>
  <c r="G9443" i="7" s="1"/>
  <c r="E9417" i="7"/>
  <c r="G9417" i="7" s="1"/>
  <c r="E9318" i="7"/>
  <c r="G9318" i="7" s="1"/>
  <c r="E9292" i="7"/>
  <c r="G9292" i="7" s="1"/>
  <c r="E9248" i="7"/>
  <c r="G9248" i="7" s="1"/>
  <c r="E9237" i="7"/>
  <c r="G9237" i="7" s="1"/>
  <c r="E9215" i="7"/>
  <c r="G9215" i="7" s="1"/>
  <c r="E9184" i="7"/>
  <c r="G9184" i="7" s="1"/>
  <c r="E9171" i="7"/>
  <c r="G9171" i="7" s="1"/>
  <c r="E9167" i="7"/>
  <c r="G9167" i="7" s="1"/>
  <c r="E9158" i="7"/>
  <c r="G9158" i="7" s="1"/>
  <c r="E9109" i="7"/>
  <c r="G9109" i="7" s="1"/>
  <c r="E9755" i="7"/>
  <c r="G9755" i="7" s="1"/>
  <c r="E9469" i="7"/>
  <c r="G9469" i="7" s="1"/>
  <c r="E9460" i="7"/>
  <c r="G9460" i="7" s="1"/>
  <c r="E9271" i="7"/>
  <c r="G9271" i="7" s="1"/>
  <c r="E9162" i="7"/>
  <c r="G9162" i="7" s="1"/>
  <c r="E9153" i="7"/>
  <c r="G9153" i="7" s="1"/>
  <c r="E9149" i="7"/>
  <c r="G9149" i="7" s="1"/>
  <c r="E9145" i="7"/>
  <c r="G9145" i="7" s="1"/>
  <c r="E9125" i="7"/>
  <c r="G9125" i="7" s="1"/>
  <c r="E9105" i="7"/>
  <c r="G9105" i="7" s="1"/>
  <c r="E9101" i="7"/>
  <c r="G9101" i="7" s="1"/>
  <c r="E9284" i="7"/>
  <c r="G9284" i="7" s="1"/>
  <c r="E9258" i="7"/>
  <c r="G9258" i="7" s="1"/>
  <c r="E9252" i="7"/>
  <c r="G9252" i="7" s="1"/>
  <c r="E9195" i="7"/>
  <c r="G9195" i="7" s="1"/>
  <c r="E9187" i="7"/>
  <c r="G9187" i="7" s="1"/>
  <c r="E9952" i="7"/>
  <c r="G9952" i="7" s="1"/>
  <c r="E9725" i="7"/>
  <c r="G9725" i="7" s="1"/>
  <c r="E9432" i="7"/>
  <c r="G9432" i="7" s="1"/>
  <c r="E9353" i="7"/>
  <c r="G9353" i="7" s="1"/>
  <c r="E9316" i="7"/>
  <c r="G9316" i="7" s="1"/>
  <c r="E9204" i="7"/>
  <c r="G9204" i="7" s="1"/>
  <c r="E9198" i="7"/>
  <c r="G9198" i="7" s="1"/>
  <c r="E9191" i="7"/>
  <c r="G9191" i="7" s="1"/>
  <c r="E9178" i="7"/>
  <c r="G9178" i="7" s="1"/>
  <c r="E9157" i="7"/>
  <c r="G9157" i="7" s="1"/>
  <c r="E9240" i="7"/>
  <c r="G9240" i="7" s="1"/>
  <c r="E9182" i="7"/>
  <c r="G9182" i="7" s="1"/>
  <c r="E9173" i="7"/>
  <c r="G9173" i="7" s="1"/>
  <c r="E9161" i="7"/>
  <c r="G9161" i="7" s="1"/>
  <c r="E9119" i="7"/>
  <c r="G9119" i="7" s="1"/>
  <c r="E9308" i="7"/>
  <c r="G9308" i="7" s="1"/>
  <c r="E9262" i="7"/>
  <c r="G9262" i="7" s="1"/>
  <c r="E9251" i="7"/>
  <c r="G9251" i="7" s="1"/>
  <c r="E9208" i="7"/>
  <c r="G9208" i="7" s="1"/>
  <c r="E9190" i="7"/>
  <c r="G9190" i="7" s="1"/>
  <c r="E9177" i="7"/>
  <c r="G9177" i="7" s="1"/>
  <c r="E9123" i="7"/>
  <c r="G9123" i="7" s="1"/>
  <c r="E9115" i="7"/>
  <c r="G9115" i="7" s="1"/>
  <c r="E9093" i="7"/>
  <c r="G9093" i="7" s="1"/>
  <c r="E9085" i="7"/>
  <c r="G9085" i="7" s="1"/>
  <c r="E9071" i="7"/>
  <c r="G9071" i="7" s="1"/>
  <c r="E9063" i="7"/>
  <c r="G9063" i="7" s="1"/>
  <c r="E9053" i="7"/>
  <c r="G9053" i="7" s="1"/>
  <c r="E9045" i="7"/>
  <c r="G9045" i="7" s="1"/>
  <c r="E9031" i="7"/>
  <c r="G9031" i="7" s="1"/>
  <c r="E9023" i="7"/>
  <c r="G9023" i="7" s="1"/>
  <c r="E9013" i="7"/>
  <c r="G9013" i="7" s="1"/>
  <c r="E9005" i="7"/>
  <c r="G9005" i="7" s="1"/>
  <c r="E9002" i="7"/>
  <c r="G9002" i="7" s="1"/>
  <c r="E8995" i="7"/>
  <c r="G8995" i="7" s="1"/>
  <c r="E8968" i="7"/>
  <c r="G8968" i="7" s="1"/>
  <c r="E8965" i="7"/>
  <c r="G8965" i="7" s="1"/>
  <c r="E8945" i="7"/>
  <c r="G8945" i="7" s="1"/>
  <c r="E8925" i="7"/>
  <c r="G8925" i="7" s="1"/>
  <c r="E8905" i="7"/>
  <c r="G8905" i="7" s="1"/>
  <c r="E8885" i="7"/>
  <c r="G8885" i="7" s="1"/>
  <c r="E8865" i="7"/>
  <c r="G8865" i="7" s="1"/>
  <c r="E8845" i="7"/>
  <c r="G8845" i="7" s="1"/>
  <c r="E8825" i="7"/>
  <c r="G8825" i="7" s="1"/>
  <c r="E8805" i="7"/>
  <c r="G8805" i="7" s="1"/>
  <c r="E8785" i="7"/>
  <c r="G8785" i="7" s="1"/>
  <c r="E8765" i="7"/>
  <c r="G8765" i="7" s="1"/>
  <c r="E8745" i="7"/>
  <c r="G8745" i="7" s="1"/>
  <c r="E8725" i="7"/>
  <c r="G8725" i="7" s="1"/>
  <c r="E8705" i="7"/>
  <c r="G8705" i="7" s="1"/>
  <c r="E8685" i="7"/>
  <c r="G8685" i="7" s="1"/>
  <c r="E8665" i="7"/>
  <c r="G8665" i="7" s="1"/>
  <c r="E8643" i="7"/>
  <c r="G8643" i="7" s="1"/>
  <c r="E8623" i="7"/>
  <c r="G8623" i="7" s="1"/>
  <c r="E8603" i="7"/>
  <c r="G8603" i="7" s="1"/>
  <c r="E8583" i="7"/>
  <c r="G8583" i="7" s="1"/>
  <c r="E8563" i="7"/>
  <c r="G8563" i="7" s="1"/>
  <c r="E8543" i="7"/>
  <c r="G8543" i="7" s="1"/>
  <c r="E8523" i="7"/>
  <c r="G8523" i="7" s="1"/>
  <c r="E8503" i="7"/>
  <c r="G8503" i="7" s="1"/>
  <c r="E9287" i="7"/>
  <c r="G9287" i="7" s="1"/>
  <c r="E9083" i="7"/>
  <c r="G9083" i="7" s="1"/>
  <c r="E9020" i="7"/>
  <c r="G9020" i="7" s="1"/>
  <c r="E9016" i="7"/>
  <c r="G9016" i="7" s="1"/>
  <c r="E8985" i="7"/>
  <c r="G8985" i="7" s="1"/>
  <c r="E8975" i="7"/>
  <c r="G8975" i="7" s="1"/>
  <c r="E8601" i="7"/>
  <c r="G8601" i="7" s="1"/>
  <c r="E8575" i="7"/>
  <c r="G8575" i="7" s="1"/>
  <c r="E8517" i="7"/>
  <c r="G8517" i="7" s="1"/>
  <c r="E8511" i="7"/>
  <c r="G8511" i="7" s="1"/>
  <c r="F8429" i="7"/>
  <c r="H8429" i="7" s="1"/>
  <c r="F8319" i="7"/>
  <c r="H8319" i="7" s="1"/>
  <c r="E8299" i="7"/>
  <c r="G8299" i="7" s="1"/>
  <c r="E8279" i="7"/>
  <c r="G8279" i="7" s="1"/>
  <c r="E8259" i="7"/>
  <c r="G8259" i="7" s="1"/>
  <c r="E8239" i="7"/>
  <c r="G8239" i="7" s="1"/>
  <c r="E8219" i="7"/>
  <c r="G8219" i="7" s="1"/>
  <c r="E8199" i="7"/>
  <c r="G8199" i="7" s="1"/>
  <c r="E9097" i="7"/>
  <c r="G9097" i="7" s="1"/>
  <c r="E9079" i="7"/>
  <c r="G9079" i="7" s="1"/>
  <c r="E9065" i="7"/>
  <c r="G9065" i="7" s="1"/>
  <c r="E9011" i="7"/>
  <c r="G9011" i="7" s="1"/>
  <c r="E9006" i="7"/>
  <c r="G9006" i="7" s="1"/>
  <c r="E8993" i="7"/>
  <c r="G8993" i="7" s="1"/>
  <c r="E8990" i="7"/>
  <c r="G8990" i="7" s="1"/>
  <c r="E8978" i="7"/>
  <c r="G8978" i="7" s="1"/>
  <c r="E8971" i="7"/>
  <c r="G8971" i="7" s="1"/>
  <c r="F8683" i="7"/>
  <c r="H8683" i="7" s="1"/>
  <c r="E8621" i="7"/>
  <c r="G8621" i="7" s="1"/>
  <c r="E8595" i="7"/>
  <c r="G8595" i="7" s="1"/>
  <c r="E8537" i="7"/>
  <c r="G8537" i="7" s="1"/>
  <c r="E8531" i="7"/>
  <c r="G8531" i="7" s="1"/>
  <c r="E8505" i="7"/>
  <c r="G8505" i="7" s="1"/>
  <c r="E8489" i="7"/>
  <c r="G8489" i="7" s="1"/>
  <c r="E8479" i="7"/>
  <c r="G8479" i="7" s="1"/>
  <c r="E8469" i="7"/>
  <c r="G8469" i="7" s="1"/>
  <c r="E8459" i="7"/>
  <c r="G8459" i="7" s="1"/>
  <c r="E8449" i="7"/>
  <c r="G8449" i="7" s="1"/>
  <c r="E8439" i="7"/>
  <c r="G8439" i="7" s="1"/>
  <c r="E8429" i="7"/>
  <c r="G8429" i="7" s="1"/>
  <c r="E8419" i="7"/>
  <c r="G8419" i="7" s="1"/>
  <c r="E8409" i="7"/>
  <c r="G8409" i="7" s="1"/>
  <c r="E8399" i="7"/>
  <c r="G8399" i="7" s="1"/>
  <c r="E8389" i="7"/>
  <c r="G8389" i="7" s="1"/>
  <c r="E8379" i="7"/>
  <c r="G8379" i="7" s="1"/>
  <c r="E8369" i="7"/>
  <c r="G8369" i="7" s="1"/>
  <c r="E8359" i="7"/>
  <c r="G8359" i="7" s="1"/>
  <c r="E8349" i="7"/>
  <c r="G8349" i="7" s="1"/>
  <c r="E8339" i="7"/>
  <c r="G8339" i="7" s="1"/>
  <c r="E8329" i="7"/>
  <c r="G8329" i="7" s="1"/>
  <c r="E8319" i="7"/>
  <c r="G8319" i="7" s="1"/>
  <c r="E8301" i="7"/>
  <c r="G8301" i="7" s="1"/>
  <c r="E8281" i="7"/>
  <c r="G8281" i="7" s="1"/>
  <c r="E8261" i="7"/>
  <c r="G8261" i="7" s="1"/>
  <c r="E8241" i="7"/>
  <c r="G8241" i="7" s="1"/>
  <c r="E8221" i="7"/>
  <c r="G8221" i="7" s="1"/>
  <c r="E8201" i="7"/>
  <c r="G8201" i="7" s="1"/>
  <c r="E9267" i="7"/>
  <c r="G9267" i="7" s="1"/>
  <c r="E9211" i="7"/>
  <c r="G9211" i="7" s="1"/>
  <c r="E9060" i="7"/>
  <c r="G9060" i="7" s="1"/>
  <c r="E9056" i="7"/>
  <c r="G9056" i="7" s="1"/>
  <c r="E9042" i="7"/>
  <c r="G9042" i="7" s="1"/>
  <c r="E9024" i="7"/>
  <c r="G9024" i="7" s="1"/>
  <c r="E8963" i="7"/>
  <c r="G8963" i="7" s="1"/>
  <c r="E8949" i="7"/>
  <c r="G8949" i="7" s="1"/>
  <c r="E8941" i="7"/>
  <c r="G8941" i="7" s="1"/>
  <c r="E8931" i="7"/>
  <c r="G8931" i="7" s="1"/>
  <c r="E8923" i="7"/>
  <c r="G8923" i="7" s="1"/>
  <c r="E8909" i="7"/>
  <c r="G8909" i="7" s="1"/>
  <c r="E8901" i="7"/>
  <c r="G8901" i="7" s="1"/>
  <c r="E8891" i="7"/>
  <c r="G8891" i="7" s="1"/>
  <c r="E8883" i="7"/>
  <c r="G8883" i="7" s="1"/>
  <c r="E8869" i="7"/>
  <c r="G8869" i="7" s="1"/>
  <c r="E8861" i="7"/>
  <c r="G8861" i="7" s="1"/>
  <c r="E8851" i="7"/>
  <c r="G8851" i="7" s="1"/>
  <c r="E8843" i="7"/>
  <c r="G8843" i="7" s="1"/>
  <c r="E8829" i="7"/>
  <c r="G8829" i="7" s="1"/>
  <c r="E8821" i="7"/>
  <c r="G8821" i="7" s="1"/>
  <c r="E8811" i="7"/>
  <c r="G8811" i="7" s="1"/>
  <c r="E8803" i="7"/>
  <c r="G8803" i="7" s="1"/>
  <c r="E8789" i="7"/>
  <c r="G8789" i="7" s="1"/>
  <c r="E8781" i="7"/>
  <c r="G8781" i="7" s="1"/>
  <c r="E8771" i="7"/>
  <c r="G8771" i="7" s="1"/>
  <c r="E8763" i="7"/>
  <c r="G8763" i="7" s="1"/>
  <c r="E9321" i="7"/>
  <c r="G9321" i="7" s="1"/>
  <c r="E9051" i="7"/>
  <c r="G9051" i="7" s="1"/>
  <c r="E9046" i="7"/>
  <c r="G9046" i="7" s="1"/>
  <c r="E8997" i="7"/>
  <c r="G8997" i="7" s="1"/>
  <c r="E8984" i="7"/>
  <c r="G8984" i="7" s="1"/>
  <c r="E8974" i="7"/>
  <c r="G8974" i="7" s="1"/>
  <c r="E8959" i="7"/>
  <c r="G8959" i="7" s="1"/>
  <c r="E8919" i="7"/>
  <c r="G8919" i="7" s="1"/>
  <c r="E8879" i="7"/>
  <c r="G8879" i="7" s="1"/>
  <c r="E8839" i="7"/>
  <c r="G8839" i="7" s="1"/>
  <c r="E8799" i="7"/>
  <c r="G8799" i="7" s="1"/>
  <c r="E8759" i="7"/>
  <c r="G8759" i="7" s="1"/>
  <c r="E9100" i="7"/>
  <c r="G9100" i="7" s="1"/>
  <c r="E9096" i="7"/>
  <c r="G9096" i="7" s="1"/>
  <c r="E9082" i="7"/>
  <c r="G9082" i="7" s="1"/>
  <c r="E9064" i="7"/>
  <c r="G9064" i="7" s="1"/>
  <c r="E9041" i="7"/>
  <c r="G9041" i="7" s="1"/>
  <c r="E9033" i="7"/>
  <c r="G9033" i="7" s="1"/>
  <c r="E9028" i="7"/>
  <c r="G9028" i="7" s="1"/>
  <c r="E8955" i="7"/>
  <c r="G8955" i="7" s="1"/>
  <c r="E8937" i="7"/>
  <c r="G8937" i="7" s="1"/>
  <c r="E8915" i="7"/>
  <c r="G8915" i="7" s="1"/>
  <c r="E8897" i="7"/>
  <c r="G8897" i="7" s="1"/>
  <c r="E8875" i="7"/>
  <c r="G8875" i="7" s="1"/>
  <c r="E8857" i="7"/>
  <c r="G8857" i="7" s="1"/>
  <c r="E8835" i="7"/>
  <c r="G8835" i="7" s="1"/>
  <c r="E8817" i="7"/>
  <c r="G8817" i="7" s="1"/>
  <c r="E8795" i="7"/>
  <c r="G8795" i="7" s="1"/>
  <c r="E8777" i="7"/>
  <c r="G8777" i="7" s="1"/>
  <c r="E8755" i="7"/>
  <c r="G8755" i="7" s="1"/>
  <c r="F8752" i="7"/>
  <c r="H8752" i="7" s="1"/>
  <c r="E9091" i="7"/>
  <c r="G9091" i="7" s="1"/>
  <c r="E9086" i="7"/>
  <c r="G9086" i="7" s="1"/>
  <c r="E9022" i="7"/>
  <c r="G9022" i="7" s="1"/>
  <c r="E9014" i="7"/>
  <c r="G9014" i="7" s="1"/>
  <c r="E8992" i="7"/>
  <c r="G8992" i="7" s="1"/>
  <c r="E8983" i="7"/>
  <c r="G8983" i="7" s="1"/>
  <c r="E8980" i="7"/>
  <c r="G8980" i="7" s="1"/>
  <c r="E9327" i="7"/>
  <c r="G9327" i="7" s="1"/>
  <c r="E9244" i="7"/>
  <c r="G9244" i="7" s="1"/>
  <c r="E9081" i="7"/>
  <c r="G9081" i="7" s="1"/>
  <c r="E9073" i="7"/>
  <c r="G9073" i="7" s="1"/>
  <c r="E9068" i="7"/>
  <c r="G9068" i="7" s="1"/>
  <c r="E9040" i="7"/>
  <c r="G9040" i="7" s="1"/>
  <c r="E9003" i="7"/>
  <c r="G9003" i="7" s="1"/>
  <c r="E9000" i="7"/>
  <c r="G9000" i="7" s="1"/>
  <c r="E8987" i="7"/>
  <c r="G8987" i="7" s="1"/>
  <c r="E9481" i="7"/>
  <c r="G9481" i="7" s="1"/>
  <c r="E9402" i="7"/>
  <c r="G9402" i="7" s="1"/>
  <c r="E9062" i="7"/>
  <c r="G9062" i="7" s="1"/>
  <c r="E9054" i="7"/>
  <c r="G9054" i="7" s="1"/>
  <c r="E9036" i="7"/>
  <c r="G9036" i="7" s="1"/>
  <c r="E9021" i="7"/>
  <c r="G9021" i="7" s="1"/>
  <c r="E9017" i="7"/>
  <c r="G9017" i="7" s="1"/>
  <c r="E8969" i="7"/>
  <c r="G8969" i="7" s="1"/>
  <c r="E8961" i="7"/>
  <c r="G8961" i="7" s="1"/>
  <c r="E8951" i="7"/>
  <c r="G8951" i="7" s="1"/>
  <c r="E8943" i="7"/>
  <c r="G8943" i="7" s="1"/>
  <c r="E8929" i="7"/>
  <c r="G8929" i="7" s="1"/>
  <c r="E8921" i="7"/>
  <c r="G8921" i="7" s="1"/>
  <c r="E8911" i="7"/>
  <c r="G8911" i="7" s="1"/>
  <c r="E8903" i="7"/>
  <c r="G8903" i="7" s="1"/>
  <c r="E8889" i="7"/>
  <c r="G8889" i="7" s="1"/>
  <c r="E8881" i="7"/>
  <c r="G8881" i="7" s="1"/>
  <c r="E8871" i="7"/>
  <c r="G8871" i="7" s="1"/>
  <c r="E8863" i="7"/>
  <c r="G8863" i="7" s="1"/>
  <c r="E8849" i="7"/>
  <c r="G8849" i="7" s="1"/>
  <c r="E8841" i="7"/>
  <c r="G8841" i="7" s="1"/>
  <c r="E8831" i="7"/>
  <c r="G8831" i="7" s="1"/>
  <c r="E8823" i="7"/>
  <c r="G8823" i="7" s="1"/>
  <c r="E8809" i="7"/>
  <c r="G8809" i="7" s="1"/>
  <c r="E8801" i="7"/>
  <c r="G8801" i="7" s="1"/>
  <c r="E8791" i="7"/>
  <c r="G8791" i="7" s="1"/>
  <c r="E8783" i="7"/>
  <c r="G8783" i="7" s="1"/>
  <c r="E8769" i="7"/>
  <c r="G8769" i="7" s="1"/>
  <c r="E8761" i="7"/>
  <c r="G8761" i="7" s="1"/>
  <c r="E8751" i="7"/>
  <c r="G8751" i="7" s="1"/>
  <c r="E8743" i="7"/>
  <c r="G8743" i="7" s="1"/>
  <c r="E8729" i="7"/>
  <c r="G8729" i="7" s="1"/>
  <c r="E9103" i="7"/>
  <c r="G9103" i="7" s="1"/>
  <c r="E9080" i="7"/>
  <c r="G9080" i="7" s="1"/>
  <c r="E9043" i="7"/>
  <c r="G9043" i="7" s="1"/>
  <c r="E8939" i="7"/>
  <c r="G8939" i="7" s="1"/>
  <c r="E8899" i="7"/>
  <c r="G8899" i="7" s="1"/>
  <c r="E8859" i="7"/>
  <c r="G8859" i="7" s="1"/>
  <c r="E8819" i="7"/>
  <c r="G8819" i="7" s="1"/>
  <c r="E8779" i="7"/>
  <c r="G8779" i="7" s="1"/>
  <c r="E8739" i="7"/>
  <c r="G8739" i="7" s="1"/>
  <c r="E8699" i="7"/>
  <c r="G8699" i="7" s="1"/>
  <c r="E8659" i="7"/>
  <c r="G8659" i="7" s="1"/>
  <c r="E8645" i="7"/>
  <c r="G8645" i="7" s="1"/>
  <c r="E8619" i="7"/>
  <c r="G8619" i="7" s="1"/>
  <c r="E8613" i="7"/>
  <c r="G8613" i="7" s="1"/>
  <c r="F8584" i="7"/>
  <c r="H8584" i="7" s="1"/>
  <c r="E8561" i="7"/>
  <c r="G8561" i="7" s="1"/>
  <c r="E8535" i="7"/>
  <c r="G8535" i="7" s="1"/>
  <c r="E8315" i="7"/>
  <c r="G8315" i="7" s="1"/>
  <c r="E8295" i="7"/>
  <c r="G8295" i="7" s="1"/>
  <c r="E8275" i="7"/>
  <c r="G8275" i="7" s="1"/>
  <c r="E8255" i="7"/>
  <c r="G8255" i="7" s="1"/>
  <c r="E8235" i="7"/>
  <c r="G8235" i="7" s="1"/>
  <c r="E8215" i="7"/>
  <c r="G8215" i="7" s="1"/>
  <c r="E8195" i="7"/>
  <c r="G8195" i="7" s="1"/>
  <c r="F7938" i="7"/>
  <c r="H7938" i="7" s="1"/>
  <c r="F7934" i="7"/>
  <c r="H7934" i="7" s="1"/>
  <c r="E9039" i="7"/>
  <c r="G9039" i="7" s="1"/>
  <c r="E8815" i="7"/>
  <c r="G8815" i="7" s="1"/>
  <c r="E8717" i="7"/>
  <c r="G8717" i="7" s="1"/>
  <c r="E8669" i="7"/>
  <c r="G8669" i="7" s="1"/>
  <c r="E8655" i="7"/>
  <c r="G8655" i="7" s="1"/>
  <c r="E8651" i="7"/>
  <c r="G8651" i="7" s="1"/>
  <c r="E8639" i="7"/>
  <c r="G8639" i="7" s="1"/>
  <c r="E8591" i="7"/>
  <c r="G8591" i="7" s="1"/>
  <c r="F8536" i="7"/>
  <c r="H8536" i="7" s="1"/>
  <c r="E8513" i="7"/>
  <c r="G8513" i="7" s="1"/>
  <c r="E8499" i="7"/>
  <c r="G8499" i="7" s="1"/>
  <c r="E8493" i="7"/>
  <c r="G8493" i="7" s="1"/>
  <c r="E8457" i="7"/>
  <c r="G8457" i="7" s="1"/>
  <c r="E8441" i="7"/>
  <c r="G8441" i="7" s="1"/>
  <c r="E8425" i="7"/>
  <c r="G8425" i="7" s="1"/>
  <c r="E8393" i="7"/>
  <c r="G8393" i="7" s="1"/>
  <c r="E8357" i="7"/>
  <c r="G8357" i="7" s="1"/>
  <c r="E8341" i="7"/>
  <c r="G8341" i="7" s="1"/>
  <c r="E8325" i="7"/>
  <c r="G8325" i="7" s="1"/>
  <c r="E8269" i="7"/>
  <c r="G8269" i="7" s="1"/>
  <c r="E8263" i="7"/>
  <c r="G8263" i="7" s="1"/>
  <c r="E8237" i="7"/>
  <c r="G8237" i="7" s="1"/>
  <c r="E8211" i="7"/>
  <c r="G8211" i="7" s="1"/>
  <c r="E8205" i="7"/>
  <c r="G8205" i="7" s="1"/>
  <c r="F7955" i="7"/>
  <c r="H7955" i="7" s="1"/>
  <c r="E7928" i="7"/>
  <c r="G7928" i="7" s="1"/>
  <c r="E7917" i="7"/>
  <c r="G7917" i="7" s="1"/>
  <c r="E7908" i="7"/>
  <c r="G7908" i="7" s="1"/>
  <c r="E7897" i="7"/>
  <c r="G7897" i="7" s="1"/>
  <c r="E7888" i="7"/>
  <c r="G7888" i="7" s="1"/>
  <c r="E7886" i="7"/>
  <c r="G7886" i="7" s="1"/>
  <c r="E7884" i="7"/>
  <c r="G7884" i="7" s="1"/>
  <c r="E7882" i="7"/>
  <c r="G7882" i="7" s="1"/>
  <c r="E7880" i="7"/>
  <c r="G7880" i="7" s="1"/>
  <c r="E7878" i="7"/>
  <c r="G7878" i="7" s="1"/>
  <c r="E7876" i="7"/>
  <c r="G7876" i="7" s="1"/>
  <c r="E7874" i="7"/>
  <c r="G7874" i="7" s="1"/>
  <c r="E7872" i="7"/>
  <c r="G7872" i="7" s="1"/>
  <c r="E7870" i="7"/>
  <c r="G7870" i="7" s="1"/>
  <c r="E7868" i="7"/>
  <c r="G7868" i="7" s="1"/>
  <c r="E7866" i="7"/>
  <c r="G7866" i="7" s="1"/>
  <c r="E7864" i="7"/>
  <c r="G7864" i="7" s="1"/>
  <c r="E7862" i="7"/>
  <c r="G7862" i="7" s="1"/>
  <c r="E7860" i="7"/>
  <c r="G7860" i="7" s="1"/>
  <c r="E7858" i="7"/>
  <c r="G7858" i="7" s="1"/>
  <c r="E7856" i="7"/>
  <c r="G7856" i="7" s="1"/>
  <c r="E7854" i="7"/>
  <c r="G7854" i="7" s="1"/>
  <c r="E7852" i="7"/>
  <c r="G7852" i="7" s="1"/>
  <c r="E7850" i="7"/>
  <c r="G7850" i="7" s="1"/>
  <c r="E7848" i="7"/>
  <c r="G7848" i="7" s="1"/>
  <c r="E7846" i="7"/>
  <c r="G7846" i="7" s="1"/>
  <c r="E7844" i="7"/>
  <c r="G7844" i="7" s="1"/>
  <c r="E7842" i="7"/>
  <c r="G7842" i="7" s="1"/>
  <c r="E7840" i="7"/>
  <c r="G7840" i="7" s="1"/>
  <c r="E7838" i="7"/>
  <c r="G7838" i="7" s="1"/>
  <c r="E7836" i="7"/>
  <c r="G7836" i="7" s="1"/>
  <c r="E7834" i="7"/>
  <c r="G7834" i="7" s="1"/>
  <c r="E7832" i="7"/>
  <c r="G7832" i="7" s="1"/>
  <c r="E7830" i="7"/>
  <c r="G7830" i="7" s="1"/>
  <c r="E7828" i="7"/>
  <c r="G7828" i="7" s="1"/>
  <c r="E7826" i="7"/>
  <c r="G7826" i="7" s="1"/>
  <c r="E7824" i="7"/>
  <c r="G7824" i="7" s="1"/>
  <c r="E7822" i="7"/>
  <c r="G7822" i="7" s="1"/>
  <c r="E7820" i="7"/>
  <c r="G7820" i="7" s="1"/>
  <c r="E7818" i="7"/>
  <c r="G7818" i="7" s="1"/>
  <c r="E7816" i="7"/>
  <c r="G7816" i="7" s="1"/>
  <c r="E7814" i="7"/>
  <c r="G7814" i="7" s="1"/>
  <c r="E7812" i="7"/>
  <c r="G7812" i="7" s="1"/>
  <c r="E7810" i="7"/>
  <c r="G7810" i="7" s="1"/>
  <c r="E7808" i="7"/>
  <c r="G7808" i="7" s="1"/>
  <c r="E7806" i="7"/>
  <c r="G7806" i="7" s="1"/>
  <c r="E7804" i="7"/>
  <c r="G7804" i="7" s="1"/>
  <c r="E7802" i="7"/>
  <c r="G7802" i="7" s="1"/>
  <c r="E7800" i="7"/>
  <c r="G7800" i="7" s="1"/>
  <c r="E7798" i="7"/>
  <c r="G7798" i="7" s="1"/>
  <c r="E7796" i="7"/>
  <c r="G7796" i="7" s="1"/>
  <c r="E7794" i="7"/>
  <c r="G7794" i="7" s="1"/>
  <c r="E7792" i="7"/>
  <c r="G7792" i="7" s="1"/>
  <c r="E7790" i="7"/>
  <c r="G7790" i="7" s="1"/>
  <c r="E7788" i="7"/>
  <c r="G7788" i="7" s="1"/>
  <c r="E7786" i="7"/>
  <c r="G7786" i="7" s="1"/>
  <c r="E7784" i="7"/>
  <c r="G7784" i="7" s="1"/>
  <c r="E7782" i="7"/>
  <c r="G7782" i="7" s="1"/>
  <c r="E7780" i="7"/>
  <c r="G7780" i="7" s="1"/>
  <c r="E7778" i="7"/>
  <c r="G7778" i="7" s="1"/>
  <c r="E7776" i="7"/>
  <c r="G7776" i="7" s="1"/>
  <c r="E7774" i="7"/>
  <c r="G7774" i="7" s="1"/>
  <c r="E7772" i="7"/>
  <c r="G7772" i="7" s="1"/>
  <c r="E7770" i="7"/>
  <c r="G7770" i="7" s="1"/>
  <c r="E7768" i="7"/>
  <c r="G7768" i="7" s="1"/>
  <c r="E7766" i="7"/>
  <c r="G7766" i="7" s="1"/>
  <c r="E7764" i="7"/>
  <c r="G7764" i="7" s="1"/>
  <c r="E7762" i="7"/>
  <c r="G7762" i="7" s="1"/>
  <c r="E7760" i="7"/>
  <c r="G7760" i="7" s="1"/>
  <c r="E7758" i="7"/>
  <c r="G7758" i="7" s="1"/>
  <c r="E7756" i="7"/>
  <c r="G7756" i="7" s="1"/>
  <c r="E7754" i="7"/>
  <c r="G7754" i="7" s="1"/>
  <c r="E7752" i="7"/>
  <c r="G7752" i="7" s="1"/>
  <c r="E7750" i="7"/>
  <c r="G7750" i="7" s="1"/>
  <c r="E7748" i="7"/>
  <c r="G7748" i="7" s="1"/>
  <c r="E7746" i="7"/>
  <c r="G7746" i="7" s="1"/>
  <c r="E7744" i="7"/>
  <c r="G7744" i="7" s="1"/>
  <c r="E7742" i="7"/>
  <c r="G7742" i="7" s="1"/>
  <c r="E7740" i="7"/>
  <c r="G7740" i="7" s="1"/>
  <c r="E7738" i="7"/>
  <c r="G7738" i="7" s="1"/>
  <c r="E7736" i="7"/>
  <c r="G7736" i="7" s="1"/>
  <c r="E7734" i="7"/>
  <c r="G7734" i="7" s="1"/>
  <c r="E7732" i="7"/>
  <c r="G7732" i="7" s="1"/>
  <c r="E7730" i="7"/>
  <c r="G7730" i="7" s="1"/>
  <c r="E7728" i="7"/>
  <c r="G7728" i="7" s="1"/>
  <c r="E7726" i="7"/>
  <c r="G7726" i="7" s="1"/>
  <c r="E7724" i="7"/>
  <c r="G7724" i="7" s="1"/>
  <c r="E7722" i="7"/>
  <c r="G7722" i="7" s="1"/>
  <c r="E7720" i="7"/>
  <c r="G7720" i="7" s="1"/>
  <c r="E7718" i="7"/>
  <c r="G7718" i="7" s="1"/>
  <c r="E7716" i="7"/>
  <c r="G7716" i="7" s="1"/>
  <c r="E7714" i="7"/>
  <c r="G7714" i="7" s="1"/>
  <c r="E7712" i="7"/>
  <c r="G7712" i="7" s="1"/>
  <c r="E7710" i="7"/>
  <c r="G7710" i="7" s="1"/>
  <c r="E7708" i="7"/>
  <c r="G7708" i="7" s="1"/>
  <c r="E7706" i="7"/>
  <c r="G7706" i="7" s="1"/>
  <c r="E7704" i="7"/>
  <c r="G7704" i="7" s="1"/>
  <c r="E7702" i="7"/>
  <c r="G7702" i="7" s="1"/>
  <c r="E7700" i="7"/>
  <c r="G7700" i="7" s="1"/>
  <c r="E7698" i="7"/>
  <c r="G7698" i="7" s="1"/>
  <c r="E7696" i="7"/>
  <c r="G7696" i="7" s="1"/>
  <c r="E7694" i="7"/>
  <c r="G7694" i="7" s="1"/>
  <c r="E7692" i="7"/>
  <c r="G7692" i="7" s="1"/>
  <c r="E7690" i="7"/>
  <c r="G7690" i="7" s="1"/>
  <c r="E7688" i="7"/>
  <c r="G7688" i="7" s="1"/>
  <c r="E7686" i="7"/>
  <c r="G7686" i="7" s="1"/>
  <c r="E7684" i="7"/>
  <c r="G7684" i="7" s="1"/>
  <c r="E7682" i="7"/>
  <c r="G7682" i="7" s="1"/>
  <c r="E7680" i="7"/>
  <c r="G7680" i="7" s="1"/>
  <c r="E7678" i="7"/>
  <c r="G7678" i="7" s="1"/>
  <c r="E7676" i="7"/>
  <c r="G7676" i="7" s="1"/>
  <c r="E7674" i="7"/>
  <c r="G7674" i="7" s="1"/>
  <c r="E7672" i="7"/>
  <c r="G7672" i="7" s="1"/>
  <c r="E7670" i="7"/>
  <c r="G7670" i="7" s="1"/>
  <c r="E7668" i="7"/>
  <c r="G7668" i="7" s="1"/>
  <c r="E7666" i="7"/>
  <c r="G7666" i="7" s="1"/>
  <c r="E7664" i="7"/>
  <c r="G7664" i="7" s="1"/>
  <c r="E7662" i="7"/>
  <c r="G7662" i="7" s="1"/>
  <c r="E7660" i="7"/>
  <c r="G7660" i="7" s="1"/>
  <c r="E7658" i="7"/>
  <c r="G7658" i="7" s="1"/>
  <c r="E7656" i="7"/>
  <c r="G7656" i="7" s="1"/>
  <c r="E7654" i="7"/>
  <c r="G7654" i="7" s="1"/>
  <c r="E7652" i="7"/>
  <c r="G7652" i="7" s="1"/>
  <c r="E7650" i="7"/>
  <c r="G7650" i="7" s="1"/>
  <c r="E7648" i="7"/>
  <c r="G7648" i="7" s="1"/>
  <c r="E7646" i="7"/>
  <c r="G7646" i="7" s="1"/>
  <c r="E7644" i="7"/>
  <c r="G7644" i="7" s="1"/>
  <c r="E7642" i="7"/>
  <c r="G7642" i="7" s="1"/>
  <c r="E7640" i="7"/>
  <c r="G7640" i="7" s="1"/>
  <c r="E7638" i="7"/>
  <c r="G7638" i="7" s="1"/>
  <c r="E7636" i="7"/>
  <c r="G7636" i="7" s="1"/>
  <c r="E7634" i="7"/>
  <c r="G7634" i="7" s="1"/>
  <c r="E7632" i="7"/>
  <c r="G7632" i="7" s="1"/>
  <c r="E7630" i="7"/>
  <c r="G7630" i="7" s="1"/>
  <c r="E7628" i="7"/>
  <c r="G7628" i="7" s="1"/>
  <c r="E7626" i="7"/>
  <c r="G7626" i="7" s="1"/>
  <c r="E7624" i="7"/>
  <c r="G7624" i="7" s="1"/>
  <c r="E7622" i="7"/>
  <c r="G7622" i="7" s="1"/>
  <c r="E7620" i="7"/>
  <c r="G7620" i="7" s="1"/>
  <c r="E7618" i="7"/>
  <c r="G7618" i="7" s="1"/>
  <c r="E7616" i="7"/>
  <c r="G7616" i="7" s="1"/>
  <c r="E7614" i="7"/>
  <c r="G7614" i="7" s="1"/>
  <c r="E7612" i="7"/>
  <c r="G7612" i="7" s="1"/>
  <c r="E7610" i="7"/>
  <c r="G7610" i="7" s="1"/>
  <c r="E7608" i="7"/>
  <c r="G7608" i="7" s="1"/>
  <c r="E7606" i="7"/>
  <c r="G7606" i="7" s="1"/>
  <c r="E7604" i="7"/>
  <c r="G7604" i="7" s="1"/>
  <c r="E7602" i="7"/>
  <c r="G7602" i="7" s="1"/>
  <c r="E7600" i="7"/>
  <c r="G7600" i="7" s="1"/>
  <c r="E7598" i="7"/>
  <c r="G7598" i="7" s="1"/>
  <c r="E7596" i="7"/>
  <c r="G7596" i="7" s="1"/>
  <c r="E7594" i="7"/>
  <c r="G7594" i="7" s="1"/>
  <c r="E7592" i="7"/>
  <c r="G7592" i="7" s="1"/>
  <c r="E7590" i="7"/>
  <c r="G7590" i="7" s="1"/>
  <c r="E7588" i="7"/>
  <c r="G7588" i="7" s="1"/>
  <c r="E7586" i="7"/>
  <c r="G7586" i="7" s="1"/>
  <c r="E7584" i="7"/>
  <c r="G7584" i="7" s="1"/>
  <c r="E7582" i="7"/>
  <c r="G7582" i="7" s="1"/>
  <c r="E7580" i="7"/>
  <c r="G7580" i="7" s="1"/>
  <c r="E7578" i="7"/>
  <c r="G7578" i="7" s="1"/>
  <c r="E7576" i="7"/>
  <c r="G7576" i="7" s="1"/>
  <c r="E7574" i="7"/>
  <c r="G7574" i="7" s="1"/>
  <c r="E7572" i="7"/>
  <c r="G7572" i="7" s="1"/>
  <c r="E7570" i="7"/>
  <c r="G7570" i="7" s="1"/>
  <c r="E7568" i="7"/>
  <c r="G7568" i="7" s="1"/>
  <c r="E7566" i="7"/>
  <c r="G7566" i="7" s="1"/>
  <c r="E7564" i="7"/>
  <c r="G7564" i="7" s="1"/>
  <c r="E7562" i="7"/>
  <c r="G7562" i="7" s="1"/>
  <c r="E7560" i="7"/>
  <c r="G7560" i="7" s="1"/>
  <c r="E7558" i="7"/>
  <c r="G7558" i="7" s="1"/>
  <c r="E7556" i="7"/>
  <c r="G7556" i="7" s="1"/>
  <c r="E7554" i="7"/>
  <c r="G7554" i="7" s="1"/>
  <c r="E7552" i="7"/>
  <c r="G7552" i="7" s="1"/>
  <c r="E7550" i="7"/>
  <c r="G7550" i="7" s="1"/>
  <c r="E7548" i="7"/>
  <c r="G7548" i="7" s="1"/>
  <c r="E7546" i="7"/>
  <c r="G7546" i="7" s="1"/>
  <c r="E7544" i="7"/>
  <c r="G7544" i="7" s="1"/>
  <c r="E7542" i="7"/>
  <c r="G7542" i="7" s="1"/>
  <c r="E7540" i="7"/>
  <c r="G7540" i="7" s="1"/>
  <c r="E7538" i="7"/>
  <c r="G7538" i="7" s="1"/>
  <c r="E7536" i="7"/>
  <c r="G7536" i="7" s="1"/>
  <c r="E7534" i="7"/>
  <c r="G7534" i="7" s="1"/>
  <c r="E7532" i="7"/>
  <c r="G7532" i="7" s="1"/>
  <c r="E7530" i="7"/>
  <c r="G7530" i="7" s="1"/>
  <c r="E7528" i="7"/>
  <c r="G7528" i="7" s="1"/>
  <c r="E7526" i="7"/>
  <c r="G7526" i="7" s="1"/>
  <c r="E7524" i="7"/>
  <c r="G7524" i="7" s="1"/>
  <c r="E7522" i="7"/>
  <c r="G7522" i="7" s="1"/>
  <c r="E7520" i="7"/>
  <c r="G7520" i="7" s="1"/>
  <c r="E7518" i="7"/>
  <c r="G7518" i="7" s="1"/>
  <c r="E7516" i="7"/>
  <c r="G7516" i="7" s="1"/>
  <c r="E7514" i="7"/>
  <c r="G7514" i="7" s="1"/>
  <c r="E7512" i="7"/>
  <c r="G7512" i="7" s="1"/>
  <c r="E7510" i="7"/>
  <c r="G7510" i="7" s="1"/>
  <c r="E7508" i="7"/>
  <c r="G7508" i="7" s="1"/>
  <c r="E7506" i="7"/>
  <c r="G7506" i="7" s="1"/>
  <c r="E7504" i="7"/>
  <c r="G7504" i="7" s="1"/>
  <c r="E7502" i="7"/>
  <c r="G7502" i="7" s="1"/>
  <c r="E7500" i="7"/>
  <c r="G7500" i="7" s="1"/>
  <c r="E7498" i="7"/>
  <c r="G7498" i="7" s="1"/>
  <c r="E7496" i="7"/>
  <c r="G7496" i="7" s="1"/>
  <c r="E7494" i="7"/>
  <c r="G7494" i="7" s="1"/>
  <c r="E7492" i="7"/>
  <c r="G7492" i="7" s="1"/>
  <c r="E7490" i="7"/>
  <c r="G7490" i="7" s="1"/>
  <c r="E7488" i="7"/>
  <c r="G7488" i="7" s="1"/>
  <c r="E7486" i="7"/>
  <c r="G7486" i="7" s="1"/>
  <c r="E7484" i="7"/>
  <c r="G7484" i="7" s="1"/>
  <c r="E7482" i="7"/>
  <c r="G7482" i="7" s="1"/>
  <c r="E7480" i="7"/>
  <c r="G7480" i="7" s="1"/>
  <c r="E7478" i="7"/>
  <c r="G7478" i="7" s="1"/>
  <c r="E7476" i="7"/>
  <c r="G7476" i="7" s="1"/>
  <c r="E7474" i="7"/>
  <c r="G7474" i="7" s="1"/>
  <c r="E7472" i="7"/>
  <c r="G7472" i="7" s="1"/>
  <c r="E7470" i="7"/>
  <c r="G7470" i="7" s="1"/>
  <c r="E7468" i="7"/>
  <c r="G7468" i="7" s="1"/>
  <c r="E7466" i="7"/>
  <c r="G7466" i="7" s="1"/>
  <c r="E7464" i="7"/>
  <c r="G7464" i="7" s="1"/>
  <c r="E7462" i="7"/>
  <c r="G7462" i="7" s="1"/>
  <c r="E7460" i="7"/>
  <c r="G7460" i="7" s="1"/>
  <c r="E7458" i="7"/>
  <c r="G7458" i="7" s="1"/>
  <c r="E7456" i="7"/>
  <c r="G7456" i="7" s="1"/>
  <c r="E7454" i="7"/>
  <c r="G7454" i="7" s="1"/>
  <c r="E7452" i="7"/>
  <c r="G7452" i="7" s="1"/>
  <c r="E7450" i="7"/>
  <c r="G7450" i="7" s="1"/>
  <c r="E7448" i="7"/>
  <c r="G7448" i="7" s="1"/>
  <c r="E7446" i="7"/>
  <c r="G7446" i="7" s="1"/>
  <c r="E7444" i="7"/>
  <c r="G7444" i="7" s="1"/>
  <c r="E7442" i="7"/>
  <c r="G7442" i="7" s="1"/>
  <c r="E7440" i="7"/>
  <c r="G7440" i="7" s="1"/>
  <c r="E7438" i="7"/>
  <c r="G7438" i="7" s="1"/>
  <c r="E7436" i="7"/>
  <c r="G7436" i="7" s="1"/>
  <c r="E7434" i="7"/>
  <c r="G7434" i="7" s="1"/>
  <c r="E7432" i="7"/>
  <c r="G7432" i="7" s="1"/>
  <c r="E7430" i="7"/>
  <c r="G7430" i="7" s="1"/>
  <c r="E7428" i="7"/>
  <c r="G7428" i="7" s="1"/>
  <c r="E7426" i="7"/>
  <c r="G7426" i="7" s="1"/>
  <c r="E7424" i="7"/>
  <c r="G7424" i="7" s="1"/>
  <c r="E7422" i="7"/>
  <c r="G7422" i="7" s="1"/>
  <c r="E7420" i="7"/>
  <c r="G7420" i="7" s="1"/>
  <c r="E7418" i="7"/>
  <c r="G7418" i="7" s="1"/>
  <c r="E7416" i="7"/>
  <c r="G7416" i="7" s="1"/>
  <c r="E7414" i="7"/>
  <c r="G7414" i="7" s="1"/>
  <c r="E7412" i="7"/>
  <c r="G7412" i="7" s="1"/>
  <c r="E7410" i="7"/>
  <c r="G7410" i="7" s="1"/>
  <c r="E7408" i="7"/>
  <c r="G7408" i="7" s="1"/>
  <c r="E7406" i="7"/>
  <c r="G7406" i="7" s="1"/>
  <c r="E7404" i="7"/>
  <c r="G7404" i="7" s="1"/>
  <c r="E7402" i="7"/>
  <c r="G7402" i="7" s="1"/>
  <c r="E7400" i="7"/>
  <c r="G7400" i="7" s="1"/>
  <c r="E7398" i="7"/>
  <c r="G7398" i="7" s="1"/>
  <c r="E7396" i="7"/>
  <c r="G7396" i="7" s="1"/>
  <c r="E7394" i="7"/>
  <c r="G7394" i="7" s="1"/>
  <c r="E7392" i="7"/>
  <c r="G7392" i="7" s="1"/>
  <c r="E7390" i="7"/>
  <c r="G7390" i="7" s="1"/>
  <c r="E7388" i="7"/>
  <c r="G7388" i="7" s="1"/>
  <c r="E7386" i="7"/>
  <c r="G7386" i="7" s="1"/>
  <c r="E7384" i="7"/>
  <c r="G7384" i="7" s="1"/>
  <c r="E7382" i="7"/>
  <c r="G7382" i="7" s="1"/>
  <c r="E7380" i="7"/>
  <c r="G7380" i="7" s="1"/>
  <c r="E7378" i="7"/>
  <c r="G7378" i="7" s="1"/>
  <c r="E7376" i="7"/>
  <c r="G7376" i="7" s="1"/>
  <c r="E7374" i="7"/>
  <c r="G7374" i="7" s="1"/>
  <c r="E7372" i="7"/>
  <c r="G7372" i="7" s="1"/>
  <c r="E7370" i="7"/>
  <c r="G7370" i="7" s="1"/>
  <c r="E7368" i="7"/>
  <c r="G7368" i="7" s="1"/>
  <c r="E7366" i="7"/>
  <c r="G7366" i="7" s="1"/>
  <c r="E7364" i="7"/>
  <c r="G7364" i="7" s="1"/>
  <c r="E7362" i="7"/>
  <c r="G7362" i="7" s="1"/>
  <c r="E7360" i="7"/>
  <c r="G7360" i="7" s="1"/>
  <c r="E7358" i="7"/>
  <c r="G7358" i="7" s="1"/>
  <c r="E7356" i="7"/>
  <c r="G7356" i="7" s="1"/>
  <c r="E7354" i="7"/>
  <c r="G7354" i="7" s="1"/>
  <c r="E7352" i="7"/>
  <c r="G7352" i="7" s="1"/>
  <c r="E7350" i="7"/>
  <c r="G7350" i="7" s="1"/>
  <c r="E7348" i="7"/>
  <c r="G7348" i="7" s="1"/>
  <c r="E7346" i="7"/>
  <c r="G7346" i="7" s="1"/>
  <c r="E7344" i="7"/>
  <c r="G7344" i="7" s="1"/>
  <c r="E7342" i="7"/>
  <c r="G7342" i="7" s="1"/>
  <c r="E7340" i="7"/>
  <c r="G7340" i="7" s="1"/>
  <c r="E7338" i="7"/>
  <c r="G7338" i="7" s="1"/>
  <c r="E7336" i="7"/>
  <c r="G7336" i="7" s="1"/>
  <c r="E7334" i="7"/>
  <c r="G7334" i="7" s="1"/>
  <c r="E7332" i="7"/>
  <c r="G7332" i="7" s="1"/>
  <c r="E7330" i="7"/>
  <c r="G7330" i="7" s="1"/>
  <c r="E7328" i="7"/>
  <c r="G7328" i="7" s="1"/>
  <c r="E7326" i="7"/>
  <c r="G7326" i="7" s="1"/>
  <c r="E7324" i="7"/>
  <c r="G7324" i="7" s="1"/>
  <c r="E7322" i="7"/>
  <c r="G7322" i="7" s="1"/>
  <c r="E7320" i="7"/>
  <c r="G7320" i="7" s="1"/>
  <c r="E7318" i="7"/>
  <c r="G7318" i="7" s="1"/>
  <c r="E7316" i="7"/>
  <c r="G7316" i="7" s="1"/>
  <c r="E7314" i="7"/>
  <c r="G7314" i="7" s="1"/>
  <c r="E7312" i="7"/>
  <c r="G7312" i="7" s="1"/>
  <c r="E7310" i="7"/>
  <c r="G7310" i="7" s="1"/>
  <c r="E7308" i="7"/>
  <c r="G7308" i="7" s="1"/>
  <c r="E7306" i="7"/>
  <c r="G7306" i="7" s="1"/>
  <c r="E7304" i="7"/>
  <c r="G7304" i="7" s="1"/>
  <c r="E7302" i="7"/>
  <c r="G7302" i="7" s="1"/>
  <c r="E7300" i="7"/>
  <c r="G7300" i="7" s="1"/>
  <c r="E7298" i="7"/>
  <c r="G7298" i="7" s="1"/>
  <c r="E7296" i="7"/>
  <c r="G7296" i="7" s="1"/>
  <c r="E7294" i="7"/>
  <c r="G7294" i="7" s="1"/>
  <c r="E7292" i="7"/>
  <c r="G7292" i="7" s="1"/>
  <c r="E7290" i="7"/>
  <c r="G7290" i="7" s="1"/>
  <c r="E7288" i="7"/>
  <c r="G7288" i="7" s="1"/>
  <c r="E7286" i="7"/>
  <c r="G7286" i="7" s="1"/>
  <c r="E7284" i="7"/>
  <c r="G7284" i="7" s="1"/>
  <c r="E7282" i="7"/>
  <c r="G7282" i="7" s="1"/>
  <c r="E7280" i="7"/>
  <c r="G7280" i="7" s="1"/>
  <c r="E7278" i="7"/>
  <c r="G7278" i="7" s="1"/>
  <c r="E7276" i="7"/>
  <c r="G7276" i="7" s="1"/>
  <c r="E7274" i="7"/>
  <c r="G7274" i="7" s="1"/>
  <c r="E7272" i="7"/>
  <c r="G7272" i="7" s="1"/>
  <c r="E7270" i="7"/>
  <c r="G7270" i="7" s="1"/>
  <c r="E7268" i="7"/>
  <c r="G7268" i="7" s="1"/>
  <c r="E7266" i="7"/>
  <c r="G7266" i="7" s="1"/>
  <c r="E7264" i="7"/>
  <c r="G7264" i="7" s="1"/>
  <c r="E7262" i="7"/>
  <c r="G7262" i="7" s="1"/>
  <c r="E7260" i="7"/>
  <c r="G7260" i="7" s="1"/>
  <c r="E7258" i="7"/>
  <c r="G7258" i="7" s="1"/>
  <c r="E7256" i="7"/>
  <c r="G7256" i="7" s="1"/>
  <c r="E7254" i="7"/>
  <c r="G7254" i="7" s="1"/>
  <c r="E7252" i="7"/>
  <c r="G7252" i="7" s="1"/>
  <c r="E7250" i="7"/>
  <c r="G7250" i="7" s="1"/>
  <c r="E7248" i="7"/>
  <c r="G7248" i="7" s="1"/>
  <c r="E7246" i="7"/>
  <c r="G7246" i="7" s="1"/>
  <c r="E7244" i="7"/>
  <c r="G7244" i="7" s="1"/>
  <c r="E7242" i="7"/>
  <c r="G7242" i="7" s="1"/>
  <c r="E7240" i="7"/>
  <c r="G7240" i="7" s="1"/>
  <c r="E7238" i="7"/>
  <c r="G7238" i="7" s="1"/>
  <c r="E7236" i="7"/>
  <c r="G7236" i="7" s="1"/>
  <c r="E7234" i="7"/>
  <c r="G7234" i="7" s="1"/>
  <c r="E7232" i="7"/>
  <c r="G7232" i="7" s="1"/>
  <c r="E7230" i="7"/>
  <c r="G7230" i="7" s="1"/>
  <c r="E7228" i="7"/>
  <c r="G7228" i="7" s="1"/>
  <c r="E7226" i="7"/>
  <c r="G7226" i="7" s="1"/>
  <c r="E7224" i="7"/>
  <c r="G7224" i="7" s="1"/>
  <c r="E7222" i="7"/>
  <c r="G7222" i="7" s="1"/>
  <c r="E7220" i="7"/>
  <c r="G7220" i="7" s="1"/>
  <c r="E7218" i="7"/>
  <c r="G7218" i="7" s="1"/>
  <c r="E7216" i="7"/>
  <c r="G7216" i="7" s="1"/>
  <c r="E7214" i="7"/>
  <c r="G7214" i="7" s="1"/>
  <c r="E7212" i="7"/>
  <c r="G7212" i="7" s="1"/>
  <c r="E7210" i="7"/>
  <c r="G7210" i="7" s="1"/>
  <c r="E7208" i="7"/>
  <c r="G7208" i="7" s="1"/>
  <c r="E7206" i="7"/>
  <c r="G7206" i="7" s="1"/>
  <c r="E7204" i="7"/>
  <c r="G7204" i="7" s="1"/>
  <c r="E7202" i="7"/>
  <c r="G7202" i="7" s="1"/>
  <c r="E7200" i="7"/>
  <c r="G7200" i="7" s="1"/>
  <c r="E7198" i="7"/>
  <c r="G7198" i="7" s="1"/>
  <c r="E7196" i="7"/>
  <c r="G7196" i="7" s="1"/>
  <c r="E7194" i="7"/>
  <c r="G7194" i="7" s="1"/>
  <c r="E7192" i="7"/>
  <c r="G7192" i="7" s="1"/>
  <c r="E7190" i="7"/>
  <c r="G7190" i="7" s="1"/>
  <c r="E7188" i="7"/>
  <c r="G7188" i="7" s="1"/>
  <c r="E7186" i="7"/>
  <c r="G7186" i="7" s="1"/>
  <c r="E7184" i="7"/>
  <c r="G7184" i="7" s="1"/>
  <c r="E7182" i="7"/>
  <c r="G7182" i="7" s="1"/>
  <c r="E7180" i="7"/>
  <c r="G7180" i="7" s="1"/>
  <c r="E7178" i="7"/>
  <c r="G7178" i="7" s="1"/>
  <c r="E7176" i="7"/>
  <c r="G7176" i="7" s="1"/>
  <c r="E7174" i="7"/>
  <c r="G7174" i="7" s="1"/>
  <c r="E7172" i="7"/>
  <c r="G7172" i="7" s="1"/>
  <c r="E7170" i="7"/>
  <c r="G7170" i="7" s="1"/>
  <c r="E7168" i="7"/>
  <c r="G7168" i="7" s="1"/>
  <c r="E7166" i="7"/>
  <c r="G7166" i="7" s="1"/>
  <c r="E7164" i="7"/>
  <c r="G7164" i="7" s="1"/>
  <c r="E7162" i="7"/>
  <c r="G7162" i="7" s="1"/>
  <c r="E7160" i="7"/>
  <c r="G7160" i="7" s="1"/>
  <c r="E7158" i="7"/>
  <c r="G7158" i="7" s="1"/>
  <c r="E7156" i="7"/>
  <c r="G7156" i="7" s="1"/>
  <c r="E7154" i="7"/>
  <c r="G7154" i="7" s="1"/>
  <c r="E7152" i="7"/>
  <c r="G7152" i="7" s="1"/>
  <c r="E7150" i="7"/>
  <c r="G7150" i="7" s="1"/>
  <c r="E7148" i="7"/>
  <c r="G7148" i="7" s="1"/>
  <c r="E7146" i="7"/>
  <c r="G7146" i="7" s="1"/>
  <c r="E7144" i="7"/>
  <c r="G7144" i="7" s="1"/>
  <c r="E7142" i="7"/>
  <c r="G7142" i="7" s="1"/>
  <c r="E7140" i="7"/>
  <c r="G7140" i="7" s="1"/>
  <c r="E7138" i="7"/>
  <c r="G7138" i="7" s="1"/>
  <c r="E7136" i="7"/>
  <c r="G7136" i="7" s="1"/>
  <c r="E7134" i="7"/>
  <c r="G7134" i="7" s="1"/>
  <c r="E7132" i="7"/>
  <c r="G7132" i="7" s="1"/>
  <c r="E7130" i="7"/>
  <c r="G7130" i="7" s="1"/>
  <c r="E7128" i="7"/>
  <c r="G7128" i="7" s="1"/>
  <c r="E7126" i="7"/>
  <c r="G7126" i="7" s="1"/>
  <c r="E7124" i="7"/>
  <c r="G7124" i="7" s="1"/>
  <c r="E7122" i="7"/>
  <c r="G7122" i="7" s="1"/>
  <c r="E7120" i="7"/>
  <c r="G7120" i="7" s="1"/>
  <c r="E7118" i="7"/>
  <c r="G7118" i="7" s="1"/>
  <c r="E7116" i="7"/>
  <c r="G7116" i="7" s="1"/>
  <c r="E7114" i="7"/>
  <c r="G7114" i="7" s="1"/>
  <c r="E7112" i="7"/>
  <c r="G7112" i="7" s="1"/>
  <c r="E7110" i="7"/>
  <c r="G7110" i="7" s="1"/>
  <c r="E7108" i="7"/>
  <c r="G7108" i="7" s="1"/>
  <c r="E7106" i="7"/>
  <c r="G7106" i="7" s="1"/>
  <c r="E7104" i="7"/>
  <c r="G7104" i="7" s="1"/>
  <c r="E7102" i="7"/>
  <c r="G7102" i="7" s="1"/>
  <c r="E7100" i="7"/>
  <c r="G7100" i="7" s="1"/>
  <c r="E7098" i="7"/>
  <c r="G7098" i="7" s="1"/>
  <c r="E7096" i="7"/>
  <c r="G7096" i="7" s="1"/>
  <c r="E7094" i="7"/>
  <c r="G7094" i="7" s="1"/>
  <c r="E7092" i="7"/>
  <c r="G7092" i="7" s="1"/>
  <c r="E7090" i="7"/>
  <c r="G7090" i="7" s="1"/>
  <c r="E7088" i="7"/>
  <c r="G7088" i="7" s="1"/>
  <c r="E7086" i="7"/>
  <c r="G7086" i="7" s="1"/>
  <c r="E7084" i="7"/>
  <c r="G7084" i="7" s="1"/>
  <c r="E7082" i="7"/>
  <c r="G7082" i="7" s="1"/>
  <c r="E7080" i="7"/>
  <c r="G7080" i="7" s="1"/>
  <c r="E7078" i="7"/>
  <c r="G7078" i="7" s="1"/>
  <c r="E7076" i="7"/>
  <c r="G7076" i="7" s="1"/>
  <c r="E7074" i="7"/>
  <c r="G7074" i="7" s="1"/>
  <c r="E7072" i="7"/>
  <c r="G7072" i="7" s="1"/>
  <c r="E7070" i="7"/>
  <c r="G7070" i="7" s="1"/>
  <c r="E7068" i="7"/>
  <c r="G7068" i="7" s="1"/>
  <c r="E7066" i="7"/>
  <c r="G7066" i="7" s="1"/>
  <c r="E7064" i="7"/>
  <c r="G7064" i="7" s="1"/>
  <c r="E7062" i="7"/>
  <c r="G7062" i="7" s="1"/>
  <c r="E7060" i="7"/>
  <c r="G7060" i="7" s="1"/>
  <c r="E7058" i="7"/>
  <c r="G7058" i="7" s="1"/>
  <c r="E7056" i="7"/>
  <c r="G7056" i="7" s="1"/>
  <c r="E7054" i="7"/>
  <c r="G7054" i="7" s="1"/>
  <c r="E7052" i="7"/>
  <c r="G7052" i="7" s="1"/>
  <c r="E7050" i="7"/>
  <c r="G7050" i="7" s="1"/>
  <c r="E7048" i="7"/>
  <c r="G7048" i="7" s="1"/>
  <c r="E7046" i="7"/>
  <c r="G7046" i="7" s="1"/>
  <c r="E7044" i="7"/>
  <c r="G7044" i="7" s="1"/>
  <c r="E7042" i="7"/>
  <c r="G7042" i="7" s="1"/>
  <c r="E7040" i="7"/>
  <c r="G7040" i="7" s="1"/>
  <c r="E7038" i="7"/>
  <c r="G7038" i="7" s="1"/>
  <c r="E7036" i="7"/>
  <c r="G7036" i="7" s="1"/>
  <c r="E7034" i="7"/>
  <c r="G7034" i="7" s="1"/>
  <c r="E7032" i="7"/>
  <c r="G7032" i="7" s="1"/>
  <c r="E7030" i="7"/>
  <c r="G7030" i="7" s="1"/>
  <c r="E7028" i="7"/>
  <c r="G7028" i="7" s="1"/>
  <c r="E7026" i="7"/>
  <c r="G7026" i="7" s="1"/>
  <c r="E7024" i="7"/>
  <c r="G7024" i="7" s="1"/>
  <c r="E7022" i="7"/>
  <c r="G7022" i="7" s="1"/>
  <c r="E7020" i="7"/>
  <c r="G7020" i="7" s="1"/>
  <c r="E7018" i="7"/>
  <c r="G7018" i="7" s="1"/>
  <c r="E7016" i="7"/>
  <c r="G7016" i="7" s="1"/>
  <c r="E7014" i="7"/>
  <c r="G7014" i="7" s="1"/>
  <c r="E7012" i="7"/>
  <c r="G7012" i="7" s="1"/>
  <c r="E7010" i="7"/>
  <c r="G7010" i="7" s="1"/>
  <c r="E7008" i="7"/>
  <c r="G7008" i="7" s="1"/>
  <c r="E7006" i="7"/>
  <c r="G7006" i="7" s="1"/>
  <c r="E7004" i="7"/>
  <c r="G7004" i="7" s="1"/>
  <c r="E7002" i="7"/>
  <c r="G7002" i="7" s="1"/>
  <c r="E7000" i="7"/>
  <c r="G7000" i="7" s="1"/>
  <c r="E6998" i="7"/>
  <c r="G6998" i="7" s="1"/>
  <c r="E6996" i="7"/>
  <c r="G6996" i="7" s="1"/>
  <c r="E6994" i="7"/>
  <c r="G6994" i="7" s="1"/>
  <c r="E6992" i="7"/>
  <c r="G6992" i="7" s="1"/>
  <c r="E6990" i="7"/>
  <c r="G6990" i="7" s="1"/>
  <c r="E6988" i="7"/>
  <c r="G6988" i="7" s="1"/>
  <c r="E6986" i="7"/>
  <c r="G6986" i="7" s="1"/>
  <c r="E6984" i="7"/>
  <c r="G6984" i="7" s="1"/>
  <c r="E6982" i="7"/>
  <c r="G6982" i="7" s="1"/>
  <c r="E6980" i="7"/>
  <c r="G6980" i="7" s="1"/>
  <c r="E6978" i="7"/>
  <c r="G6978" i="7" s="1"/>
  <c r="E6976" i="7"/>
  <c r="G6976" i="7" s="1"/>
  <c r="E6974" i="7"/>
  <c r="G6974" i="7" s="1"/>
  <c r="E6972" i="7"/>
  <c r="G6972" i="7" s="1"/>
  <c r="E6970" i="7"/>
  <c r="G6970" i="7" s="1"/>
  <c r="E6968" i="7"/>
  <c r="G6968" i="7" s="1"/>
  <c r="E6966" i="7"/>
  <c r="G6966" i="7" s="1"/>
  <c r="E6964" i="7"/>
  <c r="G6964" i="7" s="1"/>
  <c r="E6962" i="7"/>
  <c r="G6962" i="7" s="1"/>
  <c r="E8855" i="7"/>
  <c r="G8855" i="7" s="1"/>
  <c r="E8741" i="7"/>
  <c r="G8741" i="7" s="1"/>
  <c r="E8731" i="7"/>
  <c r="G8731" i="7" s="1"/>
  <c r="E8721" i="7"/>
  <c r="G8721" i="7" s="1"/>
  <c r="E8677" i="7"/>
  <c r="G8677" i="7" s="1"/>
  <c r="E8635" i="7"/>
  <c r="G8635" i="7" s="1"/>
  <c r="E8617" i="7"/>
  <c r="G8617" i="7" s="1"/>
  <c r="E8605" i="7"/>
  <c r="G8605" i="7" s="1"/>
  <c r="E8565" i="7"/>
  <c r="G8565" i="7" s="1"/>
  <c r="E8483" i="7"/>
  <c r="G8483" i="7" s="1"/>
  <c r="E8447" i="7"/>
  <c r="G8447" i="7" s="1"/>
  <c r="E8431" i="7"/>
  <c r="G8431" i="7" s="1"/>
  <c r="E8415" i="7"/>
  <c r="G8415" i="7" s="1"/>
  <c r="E8383" i="7"/>
  <c r="G8383" i="7" s="1"/>
  <c r="E8347" i="7"/>
  <c r="G8347" i="7" s="1"/>
  <c r="E8331" i="7"/>
  <c r="G8331" i="7" s="1"/>
  <c r="E8289" i="7"/>
  <c r="G8289" i="7" s="1"/>
  <c r="E8283" i="7"/>
  <c r="G8283" i="7" s="1"/>
  <c r="E8257" i="7"/>
  <c r="G8257" i="7" s="1"/>
  <c r="E8231" i="7"/>
  <c r="G8231" i="7" s="1"/>
  <c r="E8225" i="7"/>
  <c r="G8225" i="7" s="1"/>
  <c r="E8185" i="7"/>
  <c r="G8185" i="7" s="1"/>
  <c r="E8180" i="7"/>
  <c r="G8180" i="7" s="1"/>
  <c r="E8175" i="7"/>
  <c r="G8175" i="7" s="1"/>
  <c r="E8170" i="7"/>
  <c r="G8170" i="7" s="1"/>
  <c r="E8165" i="7"/>
  <c r="G8165" i="7" s="1"/>
  <c r="E8160" i="7"/>
  <c r="G8160" i="7" s="1"/>
  <c r="E8155" i="7"/>
  <c r="G8155" i="7" s="1"/>
  <c r="E8150" i="7"/>
  <c r="G8150" i="7" s="1"/>
  <c r="E8145" i="7"/>
  <c r="G8145" i="7" s="1"/>
  <c r="E8140" i="7"/>
  <c r="G8140" i="7" s="1"/>
  <c r="E8135" i="7"/>
  <c r="G8135" i="7" s="1"/>
  <c r="E8130" i="7"/>
  <c r="G8130" i="7" s="1"/>
  <c r="E8125" i="7"/>
  <c r="G8125" i="7" s="1"/>
  <c r="E8120" i="7"/>
  <c r="G8120" i="7" s="1"/>
  <c r="E8115" i="7"/>
  <c r="G8115" i="7" s="1"/>
  <c r="E8110" i="7"/>
  <c r="G8110" i="7" s="1"/>
  <c r="E8105" i="7"/>
  <c r="G8105" i="7" s="1"/>
  <c r="E8100" i="7"/>
  <c r="G8100" i="7" s="1"/>
  <c r="E8095" i="7"/>
  <c r="G8095" i="7" s="1"/>
  <c r="E8090" i="7"/>
  <c r="G8090" i="7" s="1"/>
  <c r="E8085" i="7"/>
  <c r="G8085" i="7" s="1"/>
  <c r="E8080" i="7"/>
  <c r="G8080" i="7" s="1"/>
  <c r="E8075" i="7"/>
  <c r="G8075" i="7" s="1"/>
  <c r="E8070" i="7"/>
  <c r="G8070" i="7" s="1"/>
  <c r="E8065" i="7"/>
  <c r="G8065" i="7" s="1"/>
  <c r="E8060" i="7"/>
  <c r="G8060" i="7" s="1"/>
  <c r="E8055" i="7"/>
  <c r="G8055" i="7" s="1"/>
  <c r="E8050" i="7"/>
  <c r="G8050" i="7" s="1"/>
  <c r="E8045" i="7"/>
  <c r="G8045" i="7" s="1"/>
  <c r="E8040" i="7"/>
  <c r="G8040" i="7" s="1"/>
  <c r="E8035" i="7"/>
  <c r="G8035" i="7" s="1"/>
  <c r="E8030" i="7"/>
  <c r="G8030" i="7" s="1"/>
  <c r="E8025" i="7"/>
  <c r="G8025" i="7" s="1"/>
  <c r="E8020" i="7"/>
  <c r="G8020" i="7" s="1"/>
  <c r="E8015" i="7"/>
  <c r="G8015" i="7" s="1"/>
  <c r="E8010" i="7"/>
  <c r="G8010" i="7" s="1"/>
  <c r="E8005" i="7"/>
  <c r="G8005" i="7" s="1"/>
  <c r="E8000" i="7"/>
  <c r="G8000" i="7" s="1"/>
  <c r="E7995" i="7"/>
  <c r="G7995" i="7" s="1"/>
  <c r="E7990" i="7"/>
  <c r="G7990" i="7" s="1"/>
  <c r="E7985" i="7"/>
  <c r="G7985" i="7" s="1"/>
  <c r="E7980" i="7"/>
  <c r="G7980" i="7" s="1"/>
  <c r="E7975" i="7"/>
  <c r="G7975" i="7" s="1"/>
  <c r="E7970" i="7"/>
  <c r="G7970" i="7" s="1"/>
  <c r="E7965" i="7"/>
  <c r="G7965" i="7" s="1"/>
  <c r="E7960" i="7"/>
  <c r="G7960" i="7" s="1"/>
  <c r="E7955" i="7"/>
  <c r="G7955" i="7" s="1"/>
  <c r="E7950" i="7"/>
  <c r="G7950" i="7" s="1"/>
  <c r="E7945" i="7"/>
  <c r="G7945" i="7" s="1"/>
  <c r="E7940" i="7"/>
  <c r="G7940" i="7" s="1"/>
  <c r="E7935" i="7"/>
  <c r="G7935" i="7" s="1"/>
  <c r="E7930" i="7"/>
  <c r="G7930" i="7" s="1"/>
  <c r="E7919" i="7"/>
  <c r="G7919" i="7" s="1"/>
  <c r="E7910" i="7"/>
  <c r="G7910" i="7" s="1"/>
  <c r="E7899" i="7"/>
  <c r="G7899" i="7" s="1"/>
  <c r="E7890" i="7"/>
  <c r="G7890" i="7" s="1"/>
  <c r="E8994" i="7"/>
  <c r="G8994" i="7" s="1"/>
  <c r="E8895" i="7"/>
  <c r="G8895" i="7" s="1"/>
  <c r="E8735" i="7"/>
  <c r="G8735" i="7" s="1"/>
  <c r="E8703" i="7"/>
  <c r="G8703" i="7" s="1"/>
  <c r="E8681" i="7"/>
  <c r="G8681" i="7" s="1"/>
  <c r="E8631" i="7"/>
  <c r="G8631" i="7" s="1"/>
  <c r="E8473" i="7"/>
  <c r="G8473" i="7" s="1"/>
  <c r="E8437" i="7"/>
  <c r="G8437" i="7" s="1"/>
  <c r="E8421" i="7"/>
  <c r="G8421" i="7" s="1"/>
  <c r="E8405" i="7"/>
  <c r="G8405" i="7" s="1"/>
  <c r="E8373" i="7"/>
  <c r="G8373" i="7" s="1"/>
  <c r="E8337" i="7"/>
  <c r="G8337" i="7" s="1"/>
  <c r="E8935" i="7"/>
  <c r="G8935" i="7" s="1"/>
  <c r="E8797" i="7"/>
  <c r="G8797" i="7" s="1"/>
  <c r="E8663" i="7"/>
  <c r="G8663" i="7" s="1"/>
  <c r="E8579" i="7"/>
  <c r="G8579" i="7" s="1"/>
  <c r="E8571" i="7"/>
  <c r="G8571" i="7" s="1"/>
  <c r="E8557" i="7"/>
  <c r="G8557" i="7" s="1"/>
  <c r="F8550" i="7"/>
  <c r="H8550" i="7" s="1"/>
  <c r="E8539" i="7"/>
  <c r="G8539" i="7" s="1"/>
  <c r="E8519" i="7"/>
  <c r="G8519" i="7" s="1"/>
  <c r="E8495" i="7"/>
  <c r="G8495" i="7" s="1"/>
  <c r="E8463" i="7"/>
  <c r="G8463" i="7" s="1"/>
  <c r="E8427" i="7"/>
  <c r="G8427" i="7" s="1"/>
  <c r="E8411" i="7"/>
  <c r="G8411" i="7" s="1"/>
  <c r="E8395" i="7"/>
  <c r="G8395" i="7" s="1"/>
  <c r="E8363" i="7"/>
  <c r="G8363" i="7" s="1"/>
  <c r="E8327" i="7"/>
  <c r="G8327" i="7" s="1"/>
  <c r="E9342" i="7"/>
  <c r="G9342" i="7" s="1"/>
  <c r="E9061" i="7"/>
  <c r="G9061" i="7" s="1"/>
  <c r="E8837" i="7"/>
  <c r="G8837" i="7" s="1"/>
  <c r="E8715" i="7"/>
  <c r="G8715" i="7" s="1"/>
  <c r="E8689" i="7"/>
  <c r="G8689" i="7" s="1"/>
  <c r="E8641" i="7"/>
  <c r="G8641" i="7" s="1"/>
  <c r="E8597" i="7"/>
  <c r="G8597" i="7" s="1"/>
  <c r="E8553" i="7"/>
  <c r="G8553" i="7" s="1"/>
  <c r="E8485" i="7"/>
  <c r="G8485" i="7" s="1"/>
  <c r="E8453" i="7"/>
  <c r="G8453" i="7" s="1"/>
  <c r="E8417" i="7"/>
  <c r="G8417" i="7" s="1"/>
  <c r="E8401" i="7"/>
  <c r="G8401" i="7" s="1"/>
  <c r="E8385" i="7"/>
  <c r="G8385" i="7" s="1"/>
  <c r="E8353" i="7"/>
  <c r="G8353" i="7" s="1"/>
  <c r="E8877" i="7"/>
  <c r="G8877" i="7" s="1"/>
  <c r="E8719" i="7"/>
  <c r="G8719" i="7" s="1"/>
  <c r="E8711" i="7"/>
  <c r="G8711" i="7" s="1"/>
  <c r="E8697" i="7"/>
  <c r="G8697" i="7" s="1"/>
  <c r="E8675" i="7"/>
  <c r="G8675" i="7" s="1"/>
  <c r="E8649" i="7"/>
  <c r="G8649" i="7" s="1"/>
  <c r="E8615" i="7"/>
  <c r="G8615" i="7" s="1"/>
  <c r="E8611" i="7"/>
  <c r="G8611" i="7" s="1"/>
  <c r="E8593" i="7"/>
  <c r="G8593" i="7" s="1"/>
  <c r="E8545" i="7"/>
  <c r="G8545" i="7" s="1"/>
  <c r="E8515" i="7"/>
  <c r="G8515" i="7" s="1"/>
  <c r="E8501" i="7"/>
  <c r="G8501" i="7" s="1"/>
  <c r="E8491" i="7"/>
  <c r="G8491" i="7" s="1"/>
  <c r="E8475" i="7"/>
  <c r="G8475" i="7" s="1"/>
  <c r="E8443" i="7"/>
  <c r="G8443" i="7" s="1"/>
  <c r="E8407" i="7"/>
  <c r="G8407" i="7" s="1"/>
  <c r="E8391" i="7"/>
  <c r="G8391" i="7" s="1"/>
  <c r="E8375" i="7"/>
  <c r="G8375" i="7" s="1"/>
  <c r="E8343" i="7"/>
  <c r="G8343" i="7" s="1"/>
  <c r="E9135" i="7"/>
  <c r="G9135" i="7" s="1"/>
  <c r="E9025" i="7"/>
  <c r="G9025" i="7" s="1"/>
  <c r="E8917" i="7"/>
  <c r="G8917" i="7" s="1"/>
  <c r="E8757" i="7"/>
  <c r="G8757" i="7" s="1"/>
  <c r="E8723" i="7"/>
  <c r="G8723" i="7" s="1"/>
  <c r="E8701" i="7"/>
  <c r="G8701" i="7" s="1"/>
  <c r="E8679" i="7"/>
  <c r="G8679" i="7" s="1"/>
  <c r="E8671" i="7"/>
  <c r="G8671" i="7" s="1"/>
  <c r="E8657" i="7"/>
  <c r="G8657" i="7" s="1"/>
  <c r="E8637" i="7"/>
  <c r="G8637" i="7" s="1"/>
  <c r="E8633" i="7"/>
  <c r="G8633" i="7" s="1"/>
  <c r="F8504" i="7"/>
  <c r="H8504" i="7" s="1"/>
  <c r="E8497" i="7"/>
  <c r="G8497" i="7" s="1"/>
  <c r="E8481" i="7"/>
  <c r="G8481" i="7" s="1"/>
  <c r="E8465" i="7"/>
  <c r="G8465" i="7" s="1"/>
  <c r="E8433" i="7"/>
  <c r="G8433" i="7" s="1"/>
  <c r="E8397" i="7"/>
  <c r="G8397" i="7" s="1"/>
  <c r="E8381" i="7"/>
  <c r="G8381" i="7" s="1"/>
  <c r="E8365" i="7"/>
  <c r="G8365" i="7" s="1"/>
  <c r="E8333" i="7"/>
  <c r="G8333" i="7" s="1"/>
  <c r="E9143" i="7"/>
  <c r="G9143" i="7" s="1"/>
  <c r="E8957" i="7"/>
  <c r="G8957" i="7" s="1"/>
  <c r="E8749" i="7"/>
  <c r="G8749" i="7" s="1"/>
  <c r="E8683" i="7"/>
  <c r="G8683" i="7" s="1"/>
  <c r="E8661" i="7"/>
  <c r="G8661" i="7" s="1"/>
  <c r="E8585" i="7"/>
  <c r="G8585" i="7" s="1"/>
  <c r="E8581" i="7"/>
  <c r="G8581" i="7" s="1"/>
  <c r="E8577" i="7"/>
  <c r="G8577" i="7" s="1"/>
  <c r="F8552" i="7"/>
  <c r="H8552" i="7" s="1"/>
  <c r="E8541" i="7"/>
  <c r="G8541" i="7" s="1"/>
  <c r="E8533" i="7"/>
  <c r="G8533" i="7" s="1"/>
  <c r="E8525" i="7"/>
  <c r="G8525" i="7" s="1"/>
  <c r="E8487" i="7"/>
  <c r="G8487" i="7" s="1"/>
  <c r="E8471" i="7"/>
  <c r="G8471" i="7" s="1"/>
  <c r="E8455" i="7"/>
  <c r="G8455" i="7" s="1"/>
  <c r="E8423" i="7"/>
  <c r="G8423" i="7" s="1"/>
  <c r="E8387" i="7"/>
  <c r="G8387" i="7" s="1"/>
  <c r="E8371" i="7"/>
  <c r="G8371" i="7" s="1"/>
  <c r="E8355" i="7"/>
  <c r="G8355" i="7" s="1"/>
  <c r="E8323" i="7"/>
  <c r="G8323" i="7" s="1"/>
  <c r="E9076" i="7"/>
  <c r="G9076" i="7" s="1"/>
  <c r="E8599" i="7"/>
  <c r="G8599" i="7" s="1"/>
  <c r="E8573" i="7"/>
  <c r="G8573" i="7" s="1"/>
  <c r="E8559" i="7"/>
  <c r="G8559" i="7" s="1"/>
  <c r="E8477" i="7"/>
  <c r="G8477" i="7" s="1"/>
  <c r="E8461" i="7"/>
  <c r="G8461" i="7" s="1"/>
  <c r="E8445" i="7"/>
  <c r="G8445" i="7" s="1"/>
  <c r="E8413" i="7"/>
  <c r="G8413" i="7" s="1"/>
  <c r="E8377" i="7"/>
  <c r="G8377" i="7" s="1"/>
  <c r="E8361" i="7"/>
  <c r="G8361" i="7" s="1"/>
  <c r="E8345" i="7"/>
  <c r="G8345" i="7" s="1"/>
  <c r="E8313" i="7"/>
  <c r="G8313" i="7" s="1"/>
  <c r="E8287" i="7"/>
  <c r="G8287" i="7" s="1"/>
  <c r="E8229" i="7"/>
  <c r="G8229" i="7" s="1"/>
  <c r="E8223" i="7"/>
  <c r="G8223" i="7" s="1"/>
  <c r="E8197" i="7"/>
  <c r="G8197" i="7" s="1"/>
  <c r="F7993" i="7"/>
  <c r="H7993" i="7" s="1"/>
  <c r="F7973" i="7"/>
  <c r="H7973" i="7" s="1"/>
  <c r="E7924" i="7"/>
  <c r="G7924" i="7" s="1"/>
  <c r="E7913" i="7"/>
  <c r="G7913" i="7" s="1"/>
  <c r="E7904" i="7"/>
  <c r="G7904" i="7" s="1"/>
  <c r="E7893" i="7"/>
  <c r="G7893" i="7" s="1"/>
  <c r="E8737" i="7"/>
  <c r="G8737" i="7" s="1"/>
  <c r="E8265" i="7"/>
  <c r="G8265" i="7" s="1"/>
  <c r="E8251" i="7"/>
  <c r="G8251" i="7" s="1"/>
  <c r="E8217" i="7"/>
  <c r="G8217" i="7" s="1"/>
  <c r="E8213" i="7"/>
  <c r="G8213" i="7" s="1"/>
  <c r="E8203" i="7"/>
  <c r="G8203" i="7" s="1"/>
  <c r="E8182" i="7"/>
  <c r="G8182" i="7" s="1"/>
  <c r="E8179" i="7"/>
  <c r="G8179" i="7" s="1"/>
  <c r="E8176" i="7"/>
  <c r="G8176" i="7" s="1"/>
  <c r="E8157" i="7"/>
  <c r="G8157" i="7" s="1"/>
  <c r="E8154" i="7"/>
  <c r="G8154" i="7" s="1"/>
  <c r="E8151" i="7"/>
  <c r="G8151" i="7" s="1"/>
  <c r="E8132" i="7"/>
  <c r="G8132" i="7" s="1"/>
  <c r="E8129" i="7"/>
  <c r="G8129" i="7" s="1"/>
  <c r="E8126" i="7"/>
  <c r="G8126" i="7" s="1"/>
  <c r="E8107" i="7"/>
  <c r="G8107" i="7" s="1"/>
  <c r="E8104" i="7"/>
  <c r="G8104" i="7" s="1"/>
  <c r="E8101" i="7"/>
  <c r="G8101" i="7" s="1"/>
  <c r="E8082" i="7"/>
  <c r="G8082" i="7" s="1"/>
  <c r="E8079" i="7"/>
  <c r="G8079" i="7" s="1"/>
  <c r="E8076" i="7"/>
  <c r="G8076" i="7" s="1"/>
  <c r="E8057" i="7"/>
  <c r="G8057" i="7" s="1"/>
  <c r="E8054" i="7"/>
  <c r="G8054" i="7" s="1"/>
  <c r="E8051" i="7"/>
  <c r="G8051" i="7" s="1"/>
  <c r="E8032" i="7"/>
  <c r="G8032" i="7" s="1"/>
  <c r="E8029" i="7"/>
  <c r="G8029" i="7" s="1"/>
  <c r="E8026" i="7"/>
  <c r="G8026" i="7" s="1"/>
  <c r="E8007" i="7"/>
  <c r="G8007" i="7" s="1"/>
  <c r="E8004" i="7"/>
  <c r="G8004" i="7" s="1"/>
  <c r="E8001" i="7"/>
  <c r="G8001" i="7" s="1"/>
  <c r="E7982" i="7"/>
  <c r="G7982" i="7" s="1"/>
  <c r="E7979" i="7"/>
  <c r="G7979" i="7" s="1"/>
  <c r="E7976" i="7"/>
  <c r="G7976" i="7" s="1"/>
  <c r="E7957" i="7"/>
  <c r="G7957" i="7" s="1"/>
  <c r="E7954" i="7"/>
  <c r="G7954" i="7" s="1"/>
  <c r="E7951" i="7"/>
  <c r="G7951" i="7" s="1"/>
  <c r="E7932" i="7"/>
  <c r="G7932" i="7" s="1"/>
  <c r="E7909" i="7"/>
  <c r="G7909" i="7" s="1"/>
  <c r="E7906" i="7"/>
  <c r="G7906" i="7" s="1"/>
  <c r="E7903" i="7"/>
  <c r="G7903" i="7" s="1"/>
  <c r="E7881" i="7"/>
  <c r="G7881" i="7" s="1"/>
  <c r="E7871" i="7"/>
  <c r="G7871" i="7" s="1"/>
  <c r="E7861" i="7"/>
  <c r="G7861" i="7" s="1"/>
  <c r="E7851" i="7"/>
  <c r="G7851" i="7" s="1"/>
  <c r="E7841" i="7"/>
  <c r="G7841" i="7" s="1"/>
  <c r="E7831" i="7"/>
  <c r="G7831" i="7" s="1"/>
  <c r="E7821" i="7"/>
  <c r="G7821" i="7" s="1"/>
  <c r="E7811" i="7"/>
  <c r="G7811" i="7" s="1"/>
  <c r="E7801" i="7"/>
  <c r="G7801" i="7" s="1"/>
  <c r="E7791" i="7"/>
  <c r="G7791" i="7" s="1"/>
  <c r="E7781" i="7"/>
  <c r="G7781" i="7" s="1"/>
  <c r="E7771" i="7"/>
  <c r="G7771" i="7" s="1"/>
  <c r="E7761" i="7"/>
  <c r="G7761" i="7" s="1"/>
  <c r="E7751" i="7"/>
  <c r="G7751" i="7" s="1"/>
  <c r="E7741" i="7"/>
  <c r="G7741" i="7" s="1"/>
  <c r="E7731" i="7"/>
  <c r="G7731" i="7" s="1"/>
  <c r="E7721" i="7"/>
  <c r="G7721" i="7" s="1"/>
  <c r="E7711" i="7"/>
  <c r="G7711" i="7" s="1"/>
  <c r="E7701" i="7"/>
  <c r="G7701" i="7" s="1"/>
  <c r="E7691" i="7"/>
  <c r="G7691" i="7" s="1"/>
  <c r="E7681" i="7"/>
  <c r="G7681" i="7" s="1"/>
  <c r="E7671" i="7"/>
  <c r="G7671" i="7" s="1"/>
  <c r="E7661" i="7"/>
  <c r="G7661" i="7" s="1"/>
  <c r="E7651" i="7"/>
  <c r="G7651" i="7" s="1"/>
  <c r="E7641" i="7"/>
  <c r="G7641" i="7" s="1"/>
  <c r="E7631" i="7"/>
  <c r="G7631" i="7" s="1"/>
  <c r="E7621" i="7"/>
  <c r="G7621" i="7" s="1"/>
  <c r="E7611" i="7"/>
  <c r="G7611" i="7" s="1"/>
  <c r="E7601" i="7"/>
  <c r="G7601" i="7" s="1"/>
  <c r="E7591" i="7"/>
  <c r="G7591" i="7" s="1"/>
  <c r="E7581" i="7"/>
  <c r="G7581" i="7" s="1"/>
  <c r="E7571" i="7"/>
  <c r="G7571" i="7" s="1"/>
  <c r="E7561" i="7"/>
  <c r="G7561" i="7" s="1"/>
  <c r="E7551" i="7"/>
  <c r="G7551" i="7" s="1"/>
  <c r="E7541" i="7"/>
  <c r="G7541" i="7" s="1"/>
  <c r="E7531" i="7"/>
  <c r="G7531" i="7" s="1"/>
  <c r="E7515" i="7"/>
  <c r="G7515" i="7" s="1"/>
  <c r="E7495" i="7"/>
  <c r="G7495" i="7" s="1"/>
  <c r="E7475" i="7"/>
  <c r="G7475" i="7" s="1"/>
  <c r="E7455" i="7"/>
  <c r="G7455" i="7" s="1"/>
  <c r="E7435" i="7"/>
  <c r="G7435" i="7" s="1"/>
  <c r="E7415" i="7"/>
  <c r="G7415" i="7" s="1"/>
  <c r="F7397" i="7"/>
  <c r="H7397" i="7" s="1"/>
  <c r="E7395" i="7"/>
  <c r="G7395" i="7" s="1"/>
  <c r="E7375" i="7"/>
  <c r="G7375" i="7" s="1"/>
  <c r="E7355" i="7"/>
  <c r="G7355" i="7" s="1"/>
  <c r="E7335" i="7"/>
  <c r="G7335" i="7" s="1"/>
  <c r="E7315" i="7"/>
  <c r="G7315" i="7" s="1"/>
  <c r="E7295" i="7"/>
  <c r="G7295" i="7" s="1"/>
  <c r="E7275" i="7"/>
  <c r="G7275" i="7" s="1"/>
  <c r="E7255" i="7"/>
  <c r="G7255" i="7" s="1"/>
  <c r="E7235" i="7"/>
  <c r="G7235" i="7" s="1"/>
  <c r="E7215" i="7"/>
  <c r="G7215" i="7" s="1"/>
  <c r="E7195" i="7"/>
  <c r="G7195" i="7" s="1"/>
  <c r="E7175" i="7"/>
  <c r="G7175" i="7" s="1"/>
  <c r="E7155" i="7"/>
  <c r="G7155" i="7" s="1"/>
  <c r="E7135" i="7"/>
  <c r="G7135" i="7" s="1"/>
  <c r="E7115" i="7"/>
  <c r="G7115" i="7" s="1"/>
  <c r="E7095" i="7"/>
  <c r="G7095" i="7" s="1"/>
  <c r="E7075" i="7"/>
  <c r="G7075" i="7" s="1"/>
  <c r="E7055" i="7"/>
  <c r="G7055" i="7" s="1"/>
  <c r="E7035" i="7"/>
  <c r="G7035" i="7" s="1"/>
  <c r="E7015" i="7"/>
  <c r="G7015" i="7" s="1"/>
  <c r="E6995" i="7"/>
  <c r="G6995" i="7" s="1"/>
  <c r="E6975" i="7"/>
  <c r="G6975" i="7" s="1"/>
  <c r="E9057" i="7"/>
  <c r="G9057" i="7" s="1"/>
  <c r="E8521" i="7"/>
  <c r="G8521" i="7" s="1"/>
  <c r="E8233" i="7"/>
  <c r="G8233" i="7" s="1"/>
  <c r="E8163" i="7"/>
  <c r="G8163" i="7" s="1"/>
  <c r="E8138" i="7"/>
  <c r="G8138" i="7" s="1"/>
  <c r="E8113" i="7"/>
  <c r="G8113" i="7" s="1"/>
  <c r="E8088" i="7"/>
  <c r="G8088" i="7" s="1"/>
  <c r="E8063" i="7"/>
  <c r="G8063" i="7" s="1"/>
  <c r="E8038" i="7"/>
  <c r="G8038" i="7" s="1"/>
  <c r="E8013" i="7"/>
  <c r="G8013" i="7" s="1"/>
  <c r="E7988" i="7"/>
  <c r="G7988" i="7" s="1"/>
  <c r="E7963" i="7"/>
  <c r="G7963" i="7" s="1"/>
  <c r="F7941" i="7"/>
  <c r="H7941" i="7" s="1"/>
  <c r="E7938" i="7"/>
  <c r="G7938" i="7" s="1"/>
  <c r="E7929" i="7"/>
  <c r="G7929" i="7" s="1"/>
  <c r="E7926" i="7"/>
  <c r="G7926" i="7" s="1"/>
  <c r="E7923" i="7"/>
  <c r="G7923" i="7" s="1"/>
  <c r="E7900" i="7"/>
  <c r="G7900" i="7" s="1"/>
  <c r="E7894" i="7"/>
  <c r="G7894" i="7" s="1"/>
  <c r="F7688" i="7"/>
  <c r="H7688" i="7" s="1"/>
  <c r="F7678" i="7"/>
  <c r="H7678" i="7" s="1"/>
  <c r="E7517" i="7"/>
  <c r="G7517" i="7" s="1"/>
  <c r="E7497" i="7"/>
  <c r="G7497" i="7" s="1"/>
  <c r="E7477" i="7"/>
  <c r="G7477" i="7" s="1"/>
  <c r="E7457" i="7"/>
  <c r="G7457" i="7" s="1"/>
  <c r="E7437" i="7"/>
  <c r="G7437" i="7" s="1"/>
  <c r="E7417" i="7"/>
  <c r="G7417" i="7" s="1"/>
  <c r="E7397" i="7"/>
  <c r="G7397" i="7" s="1"/>
  <c r="E7377" i="7"/>
  <c r="G7377" i="7" s="1"/>
  <c r="E7357" i="7"/>
  <c r="G7357" i="7" s="1"/>
  <c r="E7337" i="7"/>
  <c r="G7337" i="7" s="1"/>
  <c r="E7317" i="7"/>
  <c r="G7317" i="7" s="1"/>
  <c r="E7297" i="7"/>
  <c r="G7297" i="7" s="1"/>
  <c r="E7277" i="7"/>
  <c r="G7277" i="7" s="1"/>
  <c r="F7259" i="7"/>
  <c r="H7259" i="7" s="1"/>
  <c r="E7257" i="7"/>
  <c r="G7257" i="7" s="1"/>
  <c r="E7237" i="7"/>
  <c r="G7237" i="7" s="1"/>
  <c r="E7217" i="7"/>
  <c r="G7217" i="7" s="1"/>
  <c r="E7197" i="7"/>
  <c r="G7197" i="7" s="1"/>
  <c r="E7177" i="7"/>
  <c r="G7177" i="7" s="1"/>
  <c r="E7157" i="7"/>
  <c r="G7157" i="7" s="1"/>
  <c r="E7137" i="7"/>
  <c r="G7137" i="7" s="1"/>
  <c r="E7117" i="7"/>
  <c r="G7117" i="7" s="1"/>
  <c r="E7097" i="7"/>
  <c r="G7097" i="7" s="1"/>
  <c r="E7077" i="7"/>
  <c r="G7077" i="7" s="1"/>
  <c r="E7057" i="7"/>
  <c r="G7057" i="7" s="1"/>
  <c r="E7037" i="7"/>
  <c r="G7037" i="7" s="1"/>
  <c r="E7017" i="7"/>
  <c r="G7017" i="7" s="1"/>
  <c r="E6997" i="7"/>
  <c r="G6997" i="7" s="1"/>
  <c r="E6977" i="7"/>
  <c r="G6977" i="7" s="1"/>
  <c r="E8709" i="7"/>
  <c r="G8709" i="7" s="1"/>
  <c r="E8317" i="7"/>
  <c r="G8317" i="7" s="1"/>
  <c r="E8247" i="7"/>
  <c r="G8247" i="7" s="1"/>
  <c r="E8243" i="7"/>
  <c r="G8243" i="7" s="1"/>
  <c r="E8209" i="7"/>
  <c r="G8209" i="7" s="1"/>
  <c r="E8172" i="7"/>
  <c r="G8172" i="7" s="1"/>
  <c r="E8169" i="7"/>
  <c r="G8169" i="7" s="1"/>
  <c r="E8166" i="7"/>
  <c r="G8166" i="7" s="1"/>
  <c r="E8147" i="7"/>
  <c r="G8147" i="7" s="1"/>
  <c r="E8144" i="7"/>
  <c r="G8144" i="7" s="1"/>
  <c r="E8141" i="7"/>
  <c r="G8141" i="7" s="1"/>
  <c r="E8122" i="7"/>
  <c r="G8122" i="7" s="1"/>
  <c r="E8119" i="7"/>
  <c r="G8119" i="7" s="1"/>
  <c r="E8116" i="7"/>
  <c r="G8116" i="7" s="1"/>
  <c r="E8097" i="7"/>
  <c r="G8097" i="7" s="1"/>
  <c r="E8094" i="7"/>
  <c r="G8094" i="7" s="1"/>
  <c r="E8091" i="7"/>
  <c r="G8091" i="7" s="1"/>
  <c r="E8072" i="7"/>
  <c r="G8072" i="7" s="1"/>
  <c r="E8069" i="7"/>
  <c r="G8069" i="7" s="1"/>
  <c r="E8066" i="7"/>
  <c r="G8066" i="7" s="1"/>
  <c r="E8047" i="7"/>
  <c r="G8047" i="7" s="1"/>
  <c r="E8044" i="7"/>
  <c r="G8044" i="7" s="1"/>
  <c r="E8041" i="7"/>
  <c r="G8041" i="7" s="1"/>
  <c r="E8022" i="7"/>
  <c r="G8022" i="7" s="1"/>
  <c r="E8019" i="7"/>
  <c r="G8019" i="7" s="1"/>
  <c r="E8016" i="7"/>
  <c r="G8016" i="7" s="1"/>
  <c r="E9094" i="7"/>
  <c r="G9094" i="7" s="1"/>
  <c r="E8309" i="7"/>
  <c r="G8309" i="7" s="1"/>
  <c r="E8291" i="7"/>
  <c r="G8291" i="7" s="1"/>
  <c r="E8271" i="7"/>
  <c r="G8271" i="7" s="1"/>
  <c r="E8191" i="7"/>
  <c r="G8191" i="7" s="1"/>
  <c r="E8178" i="7"/>
  <c r="G8178" i="7" s="1"/>
  <c r="E8153" i="7"/>
  <c r="G8153" i="7" s="1"/>
  <c r="E8128" i="7"/>
  <c r="G8128" i="7" s="1"/>
  <c r="E8103" i="7"/>
  <c r="G8103" i="7" s="1"/>
  <c r="E8078" i="7"/>
  <c r="G8078" i="7" s="1"/>
  <c r="E8053" i="7"/>
  <c r="G8053" i="7" s="1"/>
  <c r="E8028" i="7"/>
  <c r="G8028" i="7" s="1"/>
  <c r="E8003" i="7"/>
  <c r="G8003" i="7" s="1"/>
  <c r="E7978" i="7"/>
  <c r="G7978" i="7" s="1"/>
  <c r="E7953" i="7"/>
  <c r="G7953" i="7" s="1"/>
  <c r="E8691" i="7"/>
  <c r="G8691" i="7" s="1"/>
  <c r="E8551" i="7"/>
  <c r="G8551" i="7" s="1"/>
  <c r="E8403" i="7"/>
  <c r="G8403" i="7" s="1"/>
  <c r="E8321" i="7"/>
  <c r="G8321" i="7" s="1"/>
  <c r="E8305" i="7"/>
  <c r="G8305" i="7" s="1"/>
  <c r="E8187" i="7"/>
  <c r="G8187" i="7" s="1"/>
  <c r="E8184" i="7"/>
  <c r="G8184" i="7" s="1"/>
  <c r="E8181" i="7"/>
  <c r="G8181" i="7" s="1"/>
  <c r="E8162" i="7"/>
  <c r="G8162" i="7" s="1"/>
  <c r="E8159" i="7"/>
  <c r="G8159" i="7" s="1"/>
  <c r="E8156" i="7"/>
  <c r="G8156" i="7" s="1"/>
  <c r="E8137" i="7"/>
  <c r="G8137" i="7" s="1"/>
  <c r="E8134" i="7"/>
  <c r="G8134" i="7" s="1"/>
  <c r="E8131" i="7"/>
  <c r="G8131" i="7" s="1"/>
  <c r="E8112" i="7"/>
  <c r="G8112" i="7" s="1"/>
  <c r="E8109" i="7"/>
  <c r="G8109" i="7" s="1"/>
  <c r="E8106" i="7"/>
  <c r="G8106" i="7" s="1"/>
  <c r="E8087" i="7"/>
  <c r="G8087" i="7" s="1"/>
  <c r="E8084" i="7"/>
  <c r="G8084" i="7" s="1"/>
  <c r="E8081" i="7"/>
  <c r="G8081" i="7" s="1"/>
  <c r="E8062" i="7"/>
  <c r="G8062" i="7" s="1"/>
  <c r="E8059" i="7"/>
  <c r="G8059" i="7" s="1"/>
  <c r="E8056" i="7"/>
  <c r="G8056" i="7" s="1"/>
  <c r="E8037" i="7"/>
  <c r="G8037" i="7" s="1"/>
  <c r="E8034" i="7"/>
  <c r="G8034" i="7" s="1"/>
  <c r="E8031" i="7"/>
  <c r="G8031" i="7" s="1"/>
  <c r="E8012" i="7"/>
  <c r="G8012" i="7" s="1"/>
  <c r="E8009" i="7"/>
  <c r="G8009" i="7" s="1"/>
  <c r="E8006" i="7"/>
  <c r="G8006" i="7" s="1"/>
  <c r="E8435" i="7"/>
  <c r="G8435" i="7" s="1"/>
  <c r="E8297" i="7"/>
  <c r="G8297" i="7" s="1"/>
  <c r="E8267" i="7"/>
  <c r="G8267" i="7" s="1"/>
  <c r="E8253" i="7"/>
  <c r="G8253" i="7" s="1"/>
  <c r="E8168" i="7"/>
  <c r="G8168" i="7" s="1"/>
  <c r="E8143" i="7"/>
  <c r="G8143" i="7" s="1"/>
  <c r="E8118" i="7"/>
  <c r="G8118" i="7" s="1"/>
  <c r="E8093" i="7"/>
  <c r="G8093" i="7" s="1"/>
  <c r="E8068" i="7"/>
  <c r="G8068" i="7" s="1"/>
  <c r="E8043" i="7"/>
  <c r="G8043" i="7" s="1"/>
  <c r="E8018" i="7"/>
  <c r="G8018" i="7" s="1"/>
  <c r="E7993" i="7"/>
  <c r="G7993" i="7" s="1"/>
  <c r="E7968" i="7"/>
  <c r="G7968" i="7" s="1"/>
  <c r="E8451" i="7"/>
  <c r="G8451" i="7" s="1"/>
  <c r="E8335" i="7"/>
  <c r="G8335" i="7" s="1"/>
  <c r="E8249" i="7"/>
  <c r="G8249" i="7" s="1"/>
  <c r="E8245" i="7"/>
  <c r="G8245" i="7" s="1"/>
  <c r="F8238" i="7"/>
  <c r="H8238" i="7" s="1"/>
  <c r="E8227" i="7"/>
  <c r="G8227" i="7" s="1"/>
  <c r="E8177" i="7"/>
  <c r="G8177" i="7" s="1"/>
  <c r="E8174" i="7"/>
  <c r="G8174" i="7" s="1"/>
  <c r="E8171" i="7"/>
  <c r="G8171" i="7" s="1"/>
  <c r="E8152" i="7"/>
  <c r="G8152" i="7" s="1"/>
  <c r="E8149" i="7"/>
  <c r="G8149" i="7" s="1"/>
  <c r="E8146" i="7"/>
  <c r="G8146" i="7" s="1"/>
  <c r="E8127" i="7"/>
  <c r="G8127" i="7" s="1"/>
  <c r="E8124" i="7"/>
  <c r="G8124" i="7" s="1"/>
  <c r="E8121" i="7"/>
  <c r="G8121" i="7" s="1"/>
  <c r="E8102" i="7"/>
  <c r="G8102" i="7" s="1"/>
  <c r="E8099" i="7"/>
  <c r="G8099" i="7" s="1"/>
  <c r="E8096" i="7"/>
  <c r="G8096" i="7" s="1"/>
  <c r="E8077" i="7"/>
  <c r="G8077" i="7" s="1"/>
  <c r="E8074" i="7"/>
  <c r="G8074" i="7" s="1"/>
  <c r="E8071" i="7"/>
  <c r="G8071" i="7" s="1"/>
  <c r="E8052" i="7"/>
  <c r="G8052" i="7" s="1"/>
  <c r="E8049" i="7"/>
  <c r="G8049" i="7" s="1"/>
  <c r="E8046" i="7"/>
  <c r="G8046" i="7" s="1"/>
  <c r="E8027" i="7"/>
  <c r="G8027" i="7" s="1"/>
  <c r="E8024" i="7"/>
  <c r="G8024" i="7" s="1"/>
  <c r="E8021" i="7"/>
  <c r="G8021" i="7" s="1"/>
  <c r="E8002" i="7"/>
  <c r="G8002" i="7" s="1"/>
  <c r="E7999" i="7"/>
  <c r="G7999" i="7" s="1"/>
  <c r="E8467" i="7"/>
  <c r="G8467" i="7" s="1"/>
  <c r="E8351" i="7"/>
  <c r="G8351" i="7" s="1"/>
  <c r="E8293" i="7"/>
  <c r="G8293" i="7" s="1"/>
  <c r="E8285" i="7"/>
  <c r="G8285" i="7" s="1"/>
  <c r="E8277" i="7"/>
  <c r="G8277" i="7" s="1"/>
  <c r="E8193" i="7"/>
  <c r="G8193" i="7" s="1"/>
  <c r="E8183" i="7"/>
  <c r="G8183" i="7" s="1"/>
  <c r="E8158" i="7"/>
  <c r="G8158" i="7" s="1"/>
  <c r="E8133" i="7"/>
  <c r="G8133" i="7" s="1"/>
  <c r="E8108" i="7"/>
  <c r="G8108" i="7" s="1"/>
  <c r="E8083" i="7"/>
  <c r="G8083" i="7" s="1"/>
  <c r="E8058" i="7"/>
  <c r="G8058" i="7" s="1"/>
  <c r="E8033" i="7"/>
  <c r="G8033" i="7" s="1"/>
  <c r="E8008" i="7"/>
  <c r="G8008" i="7" s="1"/>
  <c r="E7983" i="7"/>
  <c r="G7983" i="7" s="1"/>
  <c r="E7958" i="7"/>
  <c r="G7958" i="7" s="1"/>
  <c r="E8775" i="7"/>
  <c r="G8775" i="7" s="1"/>
  <c r="E8367" i="7"/>
  <c r="G8367" i="7" s="1"/>
  <c r="E8311" i="7"/>
  <c r="G8311" i="7" s="1"/>
  <c r="E8207" i="7"/>
  <c r="G8207" i="7" s="1"/>
  <c r="E8186" i="7"/>
  <c r="G8186" i="7" s="1"/>
  <c r="E8167" i="7"/>
  <c r="G8167" i="7" s="1"/>
  <c r="E8164" i="7"/>
  <c r="G8164" i="7" s="1"/>
  <c r="E8161" i="7"/>
  <c r="G8161" i="7" s="1"/>
  <c r="E8142" i="7"/>
  <c r="G8142" i="7" s="1"/>
  <c r="E8139" i="7"/>
  <c r="G8139" i="7" s="1"/>
  <c r="E8136" i="7"/>
  <c r="G8136" i="7" s="1"/>
  <c r="E8117" i="7"/>
  <c r="G8117" i="7" s="1"/>
  <c r="E8114" i="7"/>
  <c r="G8114" i="7" s="1"/>
  <c r="E8111" i="7"/>
  <c r="G8111" i="7" s="1"/>
  <c r="E8092" i="7"/>
  <c r="G8092" i="7" s="1"/>
  <c r="E8089" i="7"/>
  <c r="G8089" i="7" s="1"/>
  <c r="E8086" i="7"/>
  <c r="G8086" i="7" s="1"/>
  <c r="E8067" i="7"/>
  <c r="G8067" i="7" s="1"/>
  <c r="E8064" i="7"/>
  <c r="G8064" i="7" s="1"/>
  <c r="E8061" i="7"/>
  <c r="G8061" i="7" s="1"/>
  <c r="E8042" i="7"/>
  <c r="G8042" i="7" s="1"/>
  <c r="E8039" i="7"/>
  <c r="G8039" i="7" s="1"/>
  <c r="E8036" i="7"/>
  <c r="G8036" i="7" s="1"/>
  <c r="E8017" i="7"/>
  <c r="G8017" i="7" s="1"/>
  <c r="E8014" i="7"/>
  <c r="G8014" i="7" s="1"/>
  <c r="E8011" i="7"/>
  <c r="G8011" i="7" s="1"/>
  <c r="E7992" i="7"/>
  <c r="G7992" i="7" s="1"/>
  <c r="E7989" i="7"/>
  <c r="G7989" i="7" s="1"/>
  <c r="E7986" i="7"/>
  <c r="G7986" i="7" s="1"/>
  <c r="E7967" i="7"/>
  <c r="G7967" i="7" s="1"/>
  <c r="E7964" i="7"/>
  <c r="G7964" i="7" s="1"/>
  <c r="E7961" i="7"/>
  <c r="G7961" i="7" s="1"/>
  <c r="E7942" i="7"/>
  <c r="G7942" i="7" s="1"/>
  <c r="E7939" i="7"/>
  <c r="G7939" i="7" s="1"/>
  <c r="E7936" i="7"/>
  <c r="G7936" i="7" s="1"/>
  <c r="E7927" i="7"/>
  <c r="G7927" i="7" s="1"/>
  <c r="E7921" i="7"/>
  <c r="G7921" i="7" s="1"/>
  <c r="E7918" i="7"/>
  <c r="G7918" i="7" s="1"/>
  <c r="E7912" i="7"/>
  <c r="G7912" i="7" s="1"/>
  <c r="E7895" i="7"/>
  <c r="G7895" i="7" s="1"/>
  <c r="E7879" i="7"/>
  <c r="G7879" i="7" s="1"/>
  <c r="E7869" i="7"/>
  <c r="G7869" i="7" s="1"/>
  <c r="E7859" i="7"/>
  <c r="G7859" i="7" s="1"/>
  <c r="E7849" i="7"/>
  <c r="G7849" i="7" s="1"/>
  <c r="E7839" i="7"/>
  <c r="G7839" i="7" s="1"/>
  <c r="E7829" i="7"/>
  <c r="G7829" i="7" s="1"/>
  <c r="E7819" i="7"/>
  <c r="G7819" i="7" s="1"/>
  <c r="E7809" i="7"/>
  <c r="G7809" i="7" s="1"/>
  <c r="E7799" i="7"/>
  <c r="G7799" i="7" s="1"/>
  <c r="E7789" i="7"/>
  <c r="G7789" i="7" s="1"/>
  <c r="E7779" i="7"/>
  <c r="G7779" i="7" s="1"/>
  <c r="E7769" i="7"/>
  <c r="G7769" i="7" s="1"/>
  <c r="E7759" i="7"/>
  <c r="G7759" i="7" s="1"/>
  <c r="E7749" i="7"/>
  <c r="G7749" i="7" s="1"/>
  <c r="E7739" i="7"/>
  <c r="G7739" i="7" s="1"/>
  <c r="E7729" i="7"/>
  <c r="G7729" i="7" s="1"/>
  <c r="E7719" i="7"/>
  <c r="G7719" i="7" s="1"/>
  <c r="E7709" i="7"/>
  <c r="G7709" i="7" s="1"/>
  <c r="E7699" i="7"/>
  <c r="G7699" i="7" s="1"/>
  <c r="E7689" i="7"/>
  <c r="G7689" i="7" s="1"/>
  <c r="E7679" i="7"/>
  <c r="G7679" i="7" s="1"/>
  <c r="E7669" i="7"/>
  <c r="G7669" i="7" s="1"/>
  <c r="E7659" i="7"/>
  <c r="G7659" i="7" s="1"/>
  <c r="E7649" i="7"/>
  <c r="G7649" i="7" s="1"/>
  <c r="E7639" i="7"/>
  <c r="G7639" i="7" s="1"/>
  <c r="E7629" i="7"/>
  <c r="G7629" i="7" s="1"/>
  <c r="E7619" i="7"/>
  <c r="G7619" i="7" s="1"/>
  <c r="E7609" i="7"/>
  <c r="G7609" i="7" s="1"/>
  <c r="E7599" i="7"/>
  <c r="G7599" i="7" s="1"/>
  <c r="E7589" i="7"/>
  <c r="G7589" i="7" s="1"/>
  <c r="E7579" i="7"/>
  <c r="G7579" i="7" s="1"/>
  <c r="E7569" i="7"/>
  <c r="G7569" i="7" s="1"/>
  <c r="E7559" i="7"/>
  <c r="G7559" i="7" s="1"/>
  <c r="E7549" i="7"/>
  <c r="G7549" i="7" s="1"/>
  <c r="E7539" i="7"/>
  <c r="G7539" i="7" s="1"/>
  <c r="E7529" i="7"/>
  <c r="G7529" i="7" s="1"/>
  <c r="E7511" i="7"/>
  <c r="G7511" i="7" s="1"/>
  <c r="E7491" i="7"/>
  <c r="G7491" i="7" s="1"/>
  <c r="E7471" i="7"/>
  <c r="G7471" i="7" s="1"/>
  <c r="E7451" i="7"/>
  <c r="G7451" i="7" s="1"/>
  <c r="E7431" i="7"/>
  <c r="G7431" i="7" s="1"/>
  <c r="E7411" i="7"/>
  <c r="G7411" i="7" s="1"/>
  <c r="E7391" i="7"/>
  <c r="G7391" i="7" s="1"/>
  <c r="E7371" i="7"/>
  <c r="G7371" i="7" s="1"/>
  <c r="E7351" i="7"/>
  <c r="G7351" i="7" s="1"/>
  <c r="E7331" i="7"/>
  <c r="G7331" i="7" s="1"/>
  <c r="E7311" i="7"/>
  <c r="G7311" i="7" s="1"/>
  <c r="E7291" i="7"/>
  <c r="G7291" i="7" s="1"/>
  <c r="E7271" i="7"/>
  <c r="G7271" i="7" s="1"/>
  <c r="E7251" i="7"/>
  <c r="G7251" i="7" s="1"/>
  <c r="E7231" i="7"/>
  <c r="G7231" i="7" s="1"/>
  <c r="E7211" i="7"/>
  <c r="G7211" i="7" s="1"/>
  <c r="E7191" i="7"/>
  <c r="G7191" i="7" s="1"/>
  <c r="E7171" i="7"/>
  <c r="G7171" i="7" s="1"/>
  <c r="E7151" i="7"/>
  <c r="G7151" i="7" s="1"/>
  <c r="E7131" i="7"/>
  <c r="G7131" i="7" s="1"/>
  <c r="E7111" i="7"/>
  <c r="G7111" i="7" s="1"/>
  <c r="E7091" i="7"/>
  <c r="G7091" i="7" s="1"/>
  <c r="E7071" i="7"/>
  <c r="G7071" i="7" s="1"/>
  <c r="E7051" i="7"/>
  <c r="G7051" i="7" s="1"/>
  <c r="E7031" i="7"/>
  <c r="G7031" i="7" s="1"/>
  <c r="E7011" i="7"/>
  <c r="G7011" i="7" s="1"/>
  <c r="E6991" i="7"/>
  <c r="G6991" i="7" s="1"/>
  <c r="E6971" i="7"/>
  <c r="G6971" i="7" s="1"/>
  <c r="E6960" i="7"/>
  <c r="G6960" i="7" s="1"/>
  <c r="E6958" i="7"/>
  <c r="G6958" i="7" s="1"/>
  <c r="E6956" i="7"/>
  <c r="G6956" i="7" s="1"/>
  <c r="E6954" i="7"/>
  <c r="G6954" i="7" s="1"/>
  <c r="E6952" i="7"/>
  <c r="G6952" i="7" s="1"/>
  <c r="E6950" i="7"/>
  <c r="G6950" i="7" s="1"/>
  <c r="E6948" i="7"/>
  <c r="G6948" i="7" s="1"/>
  <c r="E6946" i="7"/>
  <c r="G6946" i="7" s="1"/>
  <c r="E6944" i="7"/>
  <c r="G6944" i="7" s="1"/>
  <c r="E6942" i="7"/>
  <c r="G6942" i="7" s="1"/>
  <c r="E6940" i="7"/>
  <c r="G6940" i="7" s="1"/>
  <c r="E6938" i="7"/>
  <c r="G6938" i="7" s="1"/>
  <c r="E6936" i="7"/>
  <c r="G6936" i="7" s="1"/>
  <c r="E6934" i="7"/>
  <c r="G6934" i="7" s="1"/>
  <c r="E6932" i="7"/>
  <c r="G6932" i="7" s="1"/>
  <c r="E6930" i="7"/>
  <c r="G6930" i="7" s="1"/>
  <c r="E6928" i="7"/>
  <c r="G6928" i="7" s="1"/>
  <c r="E6926" i="7"/>
  <c r="G6926" i="7" s="1"/>
  <c r="E6924" i="7"/>
  <c r="G6924" i="7" s="1"/>
  <c r="E6922" i="7"/>
  <c r="G6922" i="7" s="1"/>
  <c r="E6920" i="7"/>
  <c r="G6920" i="7" s="1"/>
  <c r="E6918" i="7"/>
  <c r="G6918" i="7" s="1"/>
  <c r="E6916" i="7"/>
  <c r="G6916" i="7" s="1"/>
  <c r="E6914" i="7"/>
  <c r="G6914" i="7" s="1"/>
  <c r="E6912" i="7"/>
  <c r="G6912" i="7" s="1"/>
  <c r="E6910" i="7"/>
  <c r="G6910" i="7" s="1"/>
  <c r="E6908" i="7"/>
  <c r="G6908" i="7" s="1"/>
  <c r="E6906" i="7"/>
  <c r="G6906" i="7" s="1"/>
  <c r="E6904" i="7"/>
  <c r="G6904" i="7" s="1"/>
  <c r="E6902" i="7"/>
  <c r="G6902" i="7" s="1"/>
  <c r="E6900" i="7"/>
  <c r="G6900" i="7" s="1"/>
  <c r="E6898" i="7"/>
  <c r="G6898" i="7" s="1"/>
  <c r="E6896" i="7"/>
  <c r="G6896" i="7" s="1"/>
  <c r="E6894" i="7"/>
  <c r="G6894" i="7" s="1"/>
  <c r="E6892" i="7"/>
  <c r="G6892" i="7" s="1"/>
  <c r="E6890" i="7"/>
  <c r="G6890" i="7" s="1"/>
  <c r="E6888" i="7"/>
  <c r="G6888" i="7" s="1"/>
  <c r="E6886" i="7"/>
  <c r="G6886" i="7" s="1"/>
  <c r="E6884" i="7"/>
  <c r="G6884" i="7" s="1"/>
  <c r="E6882" i="7"/>
  <c r="G6882" i="7" s="1"/>
  <c r="E6880" i="7"/>
  <c r="G6880" i="7" s="1"/>
  <c r="E6878" i="7"/>
  <c r="G6878" i="7" s="1"/>
  <c r="E6876" i="7"/>
  <c r="G6876" i="7" s="1"/>
  <c r="E6874" i="7"/>
  <c r="G6874" i="7" s="1"/>
  <c r="E6872" i="7"/>
  <c r="G6872" i="7" s="1"/>
  <c r="E6870" i="7"/>
  <c r="G6870" i="7" s="1"/>
  <c r="E6868" i="7"/>
  <c r="G6868" i="7" s="1"/>
  <c r="E6866" i="7"/>
  <c r="G6866" i="7" s="1"/>
  <c r="E6864" i="7"/>
  <c r="G6864" i="7" s="1"/>
  <c r="E6862" i="7"/>
  <c r="G6862" i="7" s="1"/>
  <c r="E6860" i="7"/>
  <c r="G6860" i="7" s="1"/>
  <c r="E6858" i="7"/>
  <c r="G6858" i="7" s="1"/>
  <c r="E6856" i="7"/>
  <c r="G6856" i="7" s="1"/>
  <c r="E6854" i="7"/>
  <c r="G6854" i="7" s="1"/>
  <c r="E6852" i="7"/>
  <c r="G6852" i="7" s="1"/>
  <c r="E6850" i="7"/>
  <c r="G6850" i="7" s="1"/>
  <c r="E6848" i="7"/>
  <c r="G6848" i="7" s="1"/>
  <c r="E6846" i="7"/>
  <c r="G6846" i="7" s="1"/>
  <c r="E6844" i="7"/>
  <c r="G6844" i="7" s="1"/>
  <c r="E6842" i="7"/>
  <c r="G6842" i="7" s="1"/>
  <c r="E6840" i="7"/>
  <c r="G6840" i="7" s="1"/>
  <c r="E6838" i="7"/>
  <c r="G6838" i="7" s="1"/>
  <c r="E6836" i="7"/>
  <c r="G6836" i="7" s="1"/>
  <c r="E6834" i="7"/>
  <c r="G6834" i="7" s="1"/>
  <c r="E8307" i="7"/>
  <c r="G8307" i="7" s="1"/>
  <c r="E8123" i="7"/>
  <c r="G8123" i="7" s="1"/>
  <c r="E7996" i="7"/>
  <c r="G7996" i="7" s="1"/>
  <c r="E7971" i="7"/>
  <c r="G7971" i="7" s="1"/>
  <c r="E7885" i="7"/>
  <c r="G7885" i="7" s="1"/>
  <c r="E7843" i="7"/>
  <c r="G7843" i="7" s="1"/>
  <c r="E7827" i="7"/>
  <c r="G7827" i="7" s="1"/>
  <c r="E7785" i="7"/>
  <c r="G7785" i="7" s="1"/>
  <c r="E7743" i="7"/>
  <c r="G7743" i="7" s="1"/>
  <c r="E7727" i="7"/>
  <c r="G7727" i="7" s="1"/>
  <c r="E7685" i="7"/>
  <c r="G7685" i="7" s="1"/>
  <c r="E7643" i="7"/>
  <c r="G7643" i="7" s="1"/>
  <c r="E7627" i="7"/>
  <c r="G7627" i="7" s="1"/>
  <c r="E7585" i="7"/>
  <c r="G7585" i="7" s="1"/>
  <c r="E7543" i="7"/>
  <c r="G7543" i="7" s="1"/>
  <c r="E7527" i="7"/>
  <c r="G7527" i="7" s="1"/>
  <c r="E7521" i="7"/>
  <c r="G7521" i="7" s="1"/>
  <c r="E7469" i="7"/>
  <c r="G7469" i="7" s="1"/>
  <c r="E7443" i="7"/>
  <c r="G7443" i="7" s="1"/>
  <c r="E7385" i="7"/>
  <c r="G7385" i="7" s="1"/>
  <c r="E7379" i="7"/>
  <c r="G7379" i="7" s="1"/>
  <c r="E7353" i="7"/>
  <c r="G7353" i="7" s="1"/>
  <c r="E7327" i="7"/>
  <c r="G7327" i="7" s="1"/>
  <c r="E7321" i="7"/>
  <c r="G7321" i="7" s="1"/>
  <c r="E7269" i="7"/>
  <c r="G7269" i="7" s="1"/>
  <c r="F7263" i="7"/>
  <c r="H7263" i="7" s="1"/>
  <c r="E7243" i="7"/>
  <c r="G7243" i="7" s="1"/>
  <c r="E7185" i="7"/>
  <c r="G7185" i="7" s="1"/>
  <c r="E7179" i="7"/>
  <c r="G7179" i="7" s="1"/>
  <c r="E7153" i="7"/>
  <c r="G7153" i="7" s="1"/>
  <c r="E7127" i="7"/>
  <c r="G7127" i="7" s="1"/>
  <c r="E7121" i="7"/>
  <c r="G7121" i="7" s="1"/>
  <c r="E7069" i="7"/>
  <c r="G7069" i="7" s="1"/>
  <c r="E7043" i="7"/>
  <c r="G7043" i="7" s="1"/>
  <c r="E6985" i="7"/>
  <c r="G6985" i="7" s="1"/>
  <c r="E6979" i="7"/>
  <c r="G6979" i="7" s="1"/>
  <c r="E6953" i="7"/>
  <c r="G6953" i="7" s="1"/>
  <c r="E6933" i="7"/>
  <c r="G6933" i="7" s="1"/>
  <c r="E6913" i="7"/>
  <c r="G6913" i="7" s="1"/>
  <c r="E6893" i="7"/>
  <c r="G6893" i="7" s="1"/>
  <c r="E6873" i="7"/>
  <c r="G6873" i="7" s="1"/>
  <c r="E6865" i="7"/>
  <c r="G6865" i="7" s="1"/>
  <c r="E6855" i="7"/>
  <c r="G6855" i="7" s="1"/>
  <c r="F6850" i="7"/>
  <c r="H6850" i="7" s="1"/>
  <c r="E6843" i="7"/>
  <c r="G6843" i="7" s="1"/>
  <c r="E6832" i="7"/>
  <c r="G6832" i="7" s="1"/>
  <c r="E6830" i="7"/>
  <c r="G6830" i="7" s="1"/>
  <c r="E6828" i="7"/>
  <c r="G6828" i="7" s="1"/>
  <c r="E6826" i="7"/>
  <c r="G6826" i="7" s="1"/>
  <c r="E6824" i="7"/>
  <c r="G6824" i="7" s="1"/>
  <c r="E6822" i="7"/>
  <c r="G6822" i="7" s="1"/>
  <c r="E6820" i="7"/>
  <c r="G6820" i="7" s="1"/>
  <c r="E6818" i="7"/>
  <c r="G6818" i="7" s="1"/>
  <c r="E6816" i="7"/>
  <c r="G6816" i="7" s="1"/>
  <c r="E6814" i="7"/>
  <c r="G6814" i="7" s="1"/>
  <c r="E6812" i="7"/>
  <c r="G6812" i="7" s="1"/>
  <c r="E6810" i="7"/>
  <c r="G6810" i="7" s="1"/>
  <c r="E6808" i="7"/>
  <c r="G6808" i="7" s="1"/>
  <c r="E6806" i="7"/>
  <c r="G6806" i="7" s="1"/>
  <c r="E6804" i="7"/>
  <c r="G6804" i="7" s="1"/>
  <c r="E6802" i="7"/>
  <c r="G6802" i="7" s="1"/>
  <c r="E6800" i="7"/>
  <c r="G6800" i="7" s="1"/>
  <c r="E6798" i="7"/>
  <c r="G6798" i="7" s="1"/>
  <c r="E6796" i="7"/>
  <c r="G6796" i="7" s="1"/>
  <c r="E6794" i="7"/>
  <c r="G6794" i="7" s="1"/>
  <c r="E6792" i="7"/>
  <c r="G6792" i="7" s="1"/>
  <c r="E6790" i="7"/>
  <c r="G6790" i="7" s="1"/>
  <c r="E6788" i="7"/>
  <c r="G6788" i="7" s="1"/>
  <c r="E6786" i="7"/>
  <c r="G6786" i="7" s="1"/>
  <c r="E6784" i="7"/>
  <c r="G6784" i="7" s="1"/>
  <c r="E6782" i="7"/>
  <c r="G6782" i="7" s="1"/>
  <c r="E6780" i="7"/>
  <c r="G6780" i="7" s="1"/>
  <c r="E6778" i="7"/>
  <c r="G6778" i="7" s="1"/>
  <c r="E6776" i="7"/>
  <c r="G6776" i="7" s="1"/>
  <c r="E6774" i="7"/>
  <c r="G6774" i="7" s="1"/>
  <c r="E6772" i="7"/>
  <c r="G6772" i="7" s="1"/>
  <c r="E6770" i="7"/>
  <c r="G6770" i="7" s="1"/>
  <c r="E6768" i="7"/>
  <c r="G6768" i="7" s="1"/>
  <c r="E6766" i="7"/>
  <c r="G6766" i="7" s="1"/>
  <c r="E6764" i="7"/>
  <c r="G6764" i="7" s="1"/>
  <c r="E6762" i="7"/>
  <c r="G6762" i="7" s="1"/>
  <c r="E6760" i="7"/>
  <c r="G6760" i="7" s="1"/>
  <c r="E6758" i="7"/>
  <c r="G6758" i="7" s="1"/>
  <c r="E6756" i="7"/>
  <c r="G6756" i="7" s="1"/>
  <c r="E6754" i="7"/>
  <c r="G6754" i="7" s="1"/>
  <c r="E6752" i="7"/>
  <c r="G6752" i="7" s="1"/>
  <c r="E6750" i="7"/>
  <c r="G6750" i="7" s="1"/>
  <c r="E6748" i="7"/>
  <c r="G6748" i="7" s="1"/>
  <c r="E6746" i="7"/>
  <c r="G6746" i="7" s="1"/>
  <c r="E6744" i="7"/>
  <c r="G6744" i="7" s="1"/>
  <c r="E6742" i="7"/>
  <c r="G6742" i="7" s="1"/>
  <c r="E6740" i="7"/>
  <c r="G6740" i="7" s="1"/>
  <c r="E6738" i="7"/>
  <c r="G6738" i="7" s="1"/>
  <c r="E6736" i="7"/>
  <c r="G6736" i="7" s="1"/>
  <c r="E6734" i="7"/>
  <c r="G6734" i="7" s="1"/>
  <c r="E6732" i="7"/>
  <c r="G6732" i="7" s="1"/>
  <c r="E6730" i="7"/>
  <c r="G6730" i="7" s="1"/>
  <c r="E6728" i="7"/>
  <c r="G6728" i="7" s="1"/>
  <c r="E6726" i="7"/>
  <c r="G6726" i="7" s="1"/>
  <c r="E6724" i="7"/>
  <c r="G6724" i="7" s="1"/>
  <c r="E6722" i="7"/>
  <c r="G6722" i="7" s="1"/>
  <c r="E6720" i="7"/>
  <c r="G6720" i="7" s="1"/>
  <c r="E6718" i="7"/>
  <c r="G6718" i="7" s="1"/>
  <c r="E6716" i="7"/>
  <c r="G6716" i="7" s="1"/>
  <c r="E6714" i="7"/>
  <c r="G6714" i="7" s="1"/>
  <c r="E6712" i="7"/>
  <c r="G6712" i="7" s="1"/>
  <c r="E6710" i="7"/>
  <c r="G6710" i="7" s="1"/>
  <c r="E6708" i="7"/>
  <c r="G6708" i="7" s="1"/>
  <c r="E6706" i="7"/>
  <c r="G6706" i="7" s="1"/>
  <c r="E6704" i="7"/>
  <c r="G6704" i="7" s="1"/>
  <c r="E6702" i="7"/>
  <c r="G6702" i="7" s="1"/>
  <c r="E6700" i="7"/>
  <c r="G6700" i="7" s="1"/>
  <c r="E6698" i="7"/>
  <c r="G6698" i="7" s="1"/>
  <c r="E6696" i="7"/>
  <c r="G6696" i="7" s="1"/>
  <c r="E6694" i="7"/>
  <c r="G6694" i="7" s="1"/>
  <c r="E6692" i="7"/>
  <c r="G6692" i="7" s="1"/>
  <c r="E6690" i="7"/>
  <c r="G6690" i="7" s="1"/>
  <c r="E6688" i="7"/>
  <c r="G6688" i="7" s="1"/>
  <c r="E6686" i="7"/>
  <c r="G6686" i="7" s="1"/>
  <c r="E6684" i="7"/>
  <c r="G6684" i="7" s="1"/>
  <c r="E6682" i="7"/>
  <c r="G6682" i="7" s="1"/>
  <c r="E6680" i="7"/>
  <c r="G6680" i="7" s="1"/>
  <c r="E6678" i="7"/>
  <c r="G6678" i="7" s="1"/>
  <c r="E6676" i="7"/>
  <c r="G6676" i="7" s="1"/>
  <c r="E6674" i="7"/>
  <c r="G6674" i="7" s="1"/>
  <c r="E6672" i="7"/>
  <c r="G6672" i="7" s="1"/>
  <c r="E6670" i="7"/>
  <c r="G6670" i="7" s="1"/>
  <c r="E6668" i="7"/>
  <c r="G6668" i="7" s="1"/>
  <c r="E6666" i="7"/>
  <c r="G6666" i="7" s="1"/>
  <c r="E6664" i="7"/>
  <c r="G6664" i="7" s="1"/>
  <c r="E6662" i="7"/>
  <c r="G6662" i="7" s="1"/>
  <c r="E6660" i="7"/>
  <c r="G6660" i="7" s="1"/>
  <c r="E6658" i="7"/>
  <c r="G6658" i="7" s="1"/>
  <c r="E6656" i="7"/>
  <c r="G6656" i="7" s="1"/>
  <c r="E6654" i="7"/>
  <c r="G6654" i="7" s="1"/>
  <c r="E6652" i="7"/>
  <c r="G6652" i="7" s="1"/>
  <c r="E6650" i="7"/>
  <c r="G6650" i="7" s="1"/>
  <c r="E6648" i="7"/>
  <c r="G6648" i="7" s="1"/>
  <c r="E6646" i="7"/>
  <c r="G6646" i="7" s="1"/>
  <c r="E6644" i="7"/>
  <c r="G6644" i="7" s="1"/>
  <c r="E6642" i="7"/>
  <c r="G6642" i="7" s="1"/>
  <c r="E6640" i="7"/>
  <c r="G6640" i="7" s="1"/>
  <c r="E6638" i="7"/>
  <c r="G6638" i="7" s="1"/>
  <c r="E6636" i="7"/>
  <c r="G6636" i="7" s="1"/>
  <c r="E6634" i="7"/>
  <c r="G6634" i="7" s="1"/>
  <c r="E6632" i="7"/>
  <c r="G6632" i="7" s="1"/>
  <c r="E6630" i="7"/>
  <c r="G6630" i="7" s="1"/>
  <c r="E6628" i="7"/>
  <c r="G6628" i="7" s="1"/>
  <c r="E6626" i="7"/>
  <c r="G6626" i="7" s="1"/>
  <c r="E6624" i="7"/>
  <c r="G6624" i="7" s="1"/>
  <c r="E6622" i="7"/>
  <c r="G6622" i="7" s="1"/>
  <c r="E6620" i="7"/>
  <c r="G6620" i="7" s="1"/>
  <c r="E6618" i="7"/>
  <c r="G6618" i="7" s="1"/>
  <c r="E6616" i="7"/>
  <c r="G6616" i="7" s="1"/>
  <c r="E6614" i="7"/>
  <c r="G6614" i="7" s="1"/>
  <c r="E6612" i="7"/>
  <c r="G6612" i="7" s="1"/>
  <c r="E6610" i="7"/>
  <c r="G6610" i="7" s="1"/>
  <c r="E6608" i="7"/>
  <c r="G6608" i="7" s="1"/>
  <c r="E6606" i="7"/>
  <c r="G6606" i="7" s="1"/>
  <c r="E6604" i="7"/>
  <c r="G6604" i="7" s="1"/>
  <c r="E6602" i="7"/>
  <c r="G6602" i="7" s="1"/>
  <c r="E6600" i="7"/>
  <c r="G6600" i="7" s="1"/>
  <c r="E6598" i="7"/>
  <c r="G6598" i="7" s="1"/>
  <c r="E6596" i="7"/>
  <c r="G6596" i="7" s="1"/>
  <c r="E6594" i="7"/>
  <c r="G6594" i="7" s="1"/>
  <c r="E6592" i="7"/>
  <c r="G6592" i="7" s="1"/>
  <c r="E6590" i="7"/>
  <c r="G6590" i="7" s="1"/>
  <c r="E6588" i="7"/>
  <c r="G6588" i="7" s="1"/>
  <c r="E6586" i="7"/>
  <c r="G6586" i="7" s="1"/>
  <c r="E6584" i="7"/>
  <c r="G6584" i="7" s="1"/>
  <c r="E6582" i="7"/>
  <c r="G6582" i="7" s="1"/>
  <c r="E6580" i="7"/>
  <c r="G6580" i="7" s="1"/>
  <c r="E6578" i="7"/>
  <c r="G6578" i="7" s="1"/>
  <c r="E6576" i="7"/>
  <c r="G6576" i="7" s="1"/>
  <c r="E6574" i="7"/>
  <c r="G6574" i="7" s="1"/>
  <c r="E6572" i="7"/>
  <c r="G6572" i="7" s="1"/>
  <c r="E6570" i="7"/>
  <c r="G6570" i="7" s="1"/>
  <c r="E6568" i="7"/>
  <c r="G6568" i="7" s="1"/>
  <c r="E6566" i="7"/>
  <c r="G6566" i="7" s="1"/>
  <c r="E6564" i="7"/>
  <c r="G6564" i="7" s="1"/>
  <c r="E6562" i="7"/>
  <c r="G6562" i="7" s="1"/>
  <c r="E6560" i="7"/>
  <c r="G6560" i="7" s="1"/>
  <c r="E6558" i="7"/>
  <c r="G6558" i="7" s="1"/>
  <c r="E6556" i="7"/>
  <c r="G6556" i="7" s="1"/>
  <c r="E6554" i="7"/>
  <c r="G6554" i="7" s="1"/>
  <c r="E6552" i="7"/>
  <c r="G6552" i="7" s="1"/>
  <c r="E6550" i="7"/>
  <c r="G6550" i="7" s="1"/>
  <c r="E6548" i="7"/>
  <c r="G6548" i="7" s="1"/>
  <c r="E6546" i="7"/>
  <c r="G6546" i="7" s="1"/>
  <c r="E6544" i="7"/>
  <c r="G6544" i="7" s="1"/>
  <c r="E6542" i="7"/>
  <c r="G6542" i="7" s="1"/>
  <c r="E6540" i="7"/>
  <c r="G6540" i="7" s="1"/>
  <c r="E6538" i="7"/>
  <c r="G6538" i="7" s="1"/>
  <c r="E6536" i="7"/>
  <c r="G6536" i="7" s="1"/>
  <c r="E6534" i="7"/>
  <c r="G6534" i="7" s="1"/>
  <c r="E6532" i="7"/>
  <c r="G6532" i="7" s="1"/>
  <c r="E6530" i="7"/>
  <c r="G6530" i="7" s="1"/>
  <c r="E6528" i="7"/>
  <c r="G6528" i="7" s="1"/>
  <c r="E6526" i="7"/>
  <c r="G6526" i="7" s="1"/>
  <c r="E6524" i="7"/>
  <c r="G6524" i="7" s="1"/>
  <c r="E6522" i="7"/>
  <c r="G6522" i="7" s="1"/>
  <c r="E6520" i="7"/>
  <c r="G6520" i="7" s="1"/>
  <c r="E6518" i="7"/>
  <c r="G6518" i="7" s="1"/>
  <c r="E6516" i="7"/>
  <c r="G6516" i="7" s="1"/>
  <c r="E6514" i="7"/>
  <c r="G6514" i="7" s="1"/>
  <c r="E6512" i="7"/>
  <c r="G6512" i="7" s="1"/>
  <c r="E6510" i="7"/>
  <c r="G6510" i="7" s="1"/>
  <c r="E6508" i="7"/>
  <c r="G6508" i="7" s="1"/>
  <c r="E6506" i="7"/>
  <c r="G6506" i="7" s="1"/>
  <c r="E6504" i="7"/>
  <c r="G6504" i="7" s="1"/>
  <c r="E6502" i="7"/>
  <c r="G6502" i="7" s="1"/>
  <c r="E6500" i="7"/>
  <c r="G6500" i="7" s="1"/>
  <c r="E6498" i="7"/>
  <c r="G6498" i="7" s="1"/>
  <c r="E6496" i="7"/>
  <c r="G6496" i="7" s="1"/>
  <c r="E6494" i="7"/>
  <c r="G6494" i="7" s="1"/>
  <c r="E6492" i="7"/>
  <c r="G6492" i="7" s="1"/>
  <c r="E6490" i="7"/>
  <c r="G6490" i="7" s="1"/>
  <c r="E6488" i="7"/>
  <c r="G6488" i="7" s="1"/>
  <c r="E6486" i="7"/>
  <c r="G6486" i="7" s="1"/>
  <c r="E6484" i="7"/>
  <c r="G6484" i="7" s="1"/>
  <c r="E6482" i="7"/>
  <c r="G6482" i="7" s="1"/>
  <c r="E6480" i="7"/>
  <c r="G6480" i="7" s="1"/>
  <c r="E6478" i="7"/>
  <c r="G6478" i="7" s="1"/>
  <c r="E6476" i="7"/>
  <c r="G6476" i="7" s="1"/>
  <c r="E6474" i="7"/>
  <c r="G6474" i="7" s="1"/>
  <c r="E6472" i="7"/>
  <c r="G6472" i="7" s="1"/>
  <c r="E6470" i="7"/>
  <c r="G6470" i="7" s="1"/>
  <c r="E6468" i="7"/>
  <c r="G6468" i="7" s="1"/>
  <c r="E6466" i="7"/>
  <c r="G6466" i="7" s="1"/>
  <c r="E6464" i="7"/>
  <c r="G6464" i="7" s="1"/>
  <c r="E6462" i="7"/>
  <c r="G6462" i="7" s="1"/>
  <c r="E6460" i="7"/>
  <c r="G6460" i="7" s="1"/>
  <c r="E6458" i="7"/>
  <c r="G6458" i="7" s="1"/>
  <c r="E8695" i="7"/>
  <c r="G8695" i="7" s="1"/>
  <c r="E8148" i="7"/>
  <c r="G8148" i="7" s="1"/>
  <c r="E7984" i="7"/>
  <c r="G7984" i="7" s="1"/>
  <c r="E7959" i="7"/>
  <c r="G7959" i="7" s="1"/>
  <c r="E7937" i="7"/>
  <c r="G7937" i="7" s="1"/>
  <c r="E7933" i="7"/>
  <c r="G7933" i="7" s="1"/>
  <c r="E7925" i="7"/>
  <c r="G7925" i="7" s="1"/>
  <c r="E7875" i="7"/>
  <c r="G7875" i="7" s="1"/>
  <c r="E7833" i="7"/>
  <c r="G7833" i="7" s="1"/>
  <c r="E7817" i="7"/>
  <c r="G7817" i="7" s="1"/>
  <c r="E7775" i="7"/>
  <c r="G7775" i="7" s="1"/>
  <c r="E7733" i="7"/>
  <c r="G7733" i="7" s="1"/>
  <c r="E7717" i="7"/>
  <c r="G7717" i="7" s="1"/>
  <c r="E7675" i="7"/>
  <c r="G7675" i="7" s="1"/>
  <c r="E7633" i="7"/>
  <c r="G7633" i="7" s="1"/>
  <c r="E7617" i="7"/>
  <c r="G7617" i="7" s="1"/>
  <c r="F7591" i="7"/>
  <c r="H7591" i="7" s="1"/>
  <c r="E7575" i="7"/>
  <c r="G7575" i="7" s="1"/>
  <c r="E7533" i="7"/>
  <c r="G7533" i="7" s="1"/>
  <c r="E7489" i="7"/>
  <c r="G7489" i="7" s="1"/>
  <c r="E7463" i="7"/>
  <c r="G7463" i="7" s="1"/>
  <c r="E7405" i="7"/>
  <c r="G7405" i="7" s="1"/>
  <c r="E7399" i="7"/>
  <c r="G7399" i="7" s="1"/>
  <c r="E7373" i="7"/>
  <c r="G7373" i="7" s="1"/>
  <c r="E7347" i="7"/>
  <c r="G7347" i="7" s="1"/>
  <c r="E7341" i="7"/>
  <c r="G7341" i="7" s="1"/>
  <c r="F7318" i="7"/>
  <c r="H7318" i="7" s="1"/>
  <c r="E7289" i="7"/>
  <c r="G7289" i="7" s="1"/>
  <c r="E7263" i="7"/>
  <c r="G7263" i="7" s="1"/>
  <c r="E7205" i="7"/>
  <c r="G7205" i="7" s="1"/>
  <c r="E7199" i="7"/>
  <c r="G7199" i="7" s="1"/>
  <c r="E7173" i="7"/>
  <c r="G7173" i="7" s="1"/>
  <c r="E7147" i="7"/>
  <c r="G7147" i="7" s="1"/>
  <c r="E7141" i="7"/>
  <c r="G7141" i="7" s="1"/>
  <c r="F7135" i="7"/>
  <c r="H7135" i="7" s="1"/>
  <c r="E7089" i="7"/>
  <c r="G7089" i="7" s="1"/>
  <c r="E7063" i="7"/>
  <c r="G7063" i="7" s="1"/>
  <c r="E7005" i="7"/>
  <c r="G7005" i="7" s="1"/>
  <c r="E6999" i="7"/>
  <c r="G6999" i="7" s="1"/>
  <c r="E6973" i="7"/>
  <c r="G6973" i="7" s="1"/>
  <c r="E6947" i="7"/>
  <c r="G6947" i="7" s="1"/>
  <c r="E6927" i="7"/>
  <c r="G6927" i="7" s="1"/>
  <c r="E6907" i="7"/>
  <c r="G6907" i="7" s="1"/>
  <c r="E6887" i="7"/>
  <c r="G6887" i="7" s="1"/>
  <c r="E6845" i="7"/>
  <c r="G6845" i="7" s="1"/>
  <c r="E8273" i="7"/>
  <c r="G8273" i="7" s="1"/>
  <c r="E8189" i="7"/>
  <c r="G8189" i="7" s="1"/>
  <c r="E8173" i="7"/>
  <c r="G8173" i="7" s="1"/>
  <c r="E7920" i="7"/>
  <c r="G7920" i="7" s="1"/>
  <c r="E7916" i="7"/>
  <c r="G7916" i="7" s="1"/>
  <c r="E7902" i="7"/>
  <c r="G7902" i="7" s="1"/>
  <c r="E7891" i="7"/>
  <c r="G7891" i="7" s="1"/>
  <c r="E7865" i="7"/>
  <c r="G7865" i="7" s="1"/>
  <c r="E7823" i="7"/>
  <c r="G7823" i="7" s="1"/>
  <c r="E7807" i="7"/>
  <c r="G7807" i="7" s="1"/>
  <c r="E7765" i="7"/>
  <c r="G7765" i="7" s="1"/>
  <c r="E7723" i="7"/>
  <c r="G7723" i="7" s="1"/>
  <c r="E7707" i="7"/>
  <c r="G7707" i="7" s="1"/>
  <c r="F7697" i="7"/>
  <c r="H7697" i="7" s="1"/>
  <c r="F7681" i="7"/>
  <c r="H7681" i="7" s="1"/>
  <c r="E7665" i="7"/>
  <c r="G7665" i="7" s="1"/>
  <c r="E7623" i="7"/>
  <c r="G7623" i="7" s="1"/>
  <c r="E7607" i="7"/>
  <c r="G7607" i="7" s="1"/>
  <c r="E7565" i="7"/>
  <c r="G7565" i="7" s="1"/>
  <c r="E7509" i="7"/>
  <c r="G7509" i="7" s="1"/>
  <c r="E7483" i="7"/>
  <c r="G7483" i="7" s="1"/>
  <c r="E7425" i="7"/>
  <c r="G7425" i="7" s="1"/>
  <c r="E7419" i="7"/>
  <c r="G7419" i="7" s="1"/>
  <c r="E7393" i="7"/>
  <c r="G7393" i="7" s="1"/>
  <c r="E7367" i="7"/>
  <c r="G7367" i="7" s="1"/>
  <c r="E7361" i="7"/>
  <c r="G7361" i="7" s="1"/>
  <c r="E8625" i="7"/>
  <c r="G8625" i="7" s="1"/>
  <c r="E7994" i="7"/>
  <c r="G7994" i="7" s="1"/>
  <c r="E7974" i="7"/>
  <c r="G7974" i="7" s="1"/>
  <c r="E7969" i="7"/>
  <c r="G7969" i="7" s="1"/>
  <c r="E7946" i="7"/>
  <c r="G7946" i="7" s="1"/>
  <c r="E7941" i="7"/>
  <c r="G7941" i="7" s="1"/>
  <c r="E7905" i="7"/>
  <c r="G7905" i="7" s="1"/>
  <c r="E7898" i="7"/>
  <c r="G7898" i="7" s="1"/>
  <c r="E7855" i="7"/>
  <c r="G7855" i="7" s="1"/>
  <c r="E7813" i="7"/>
  <c r="G7813" i="7" s="1"/>
  <c r="E7797" i="7"/>
  <c r="G7797" i="7" s="1"/>
  <c r="E7755" i="7"/>
  <c r="G7755" i="7" s="1"/>
  <c r="E7713" i="7"/>
  <c r="G7713" i="7" s="1"/>
  <c r="E7697" i="7"/>
  <c r="G7697" i="7" s="1"/>
  <c r="F7671" i="7"/>
  <c r="H7671" i="7" s="1"/>
  <c r="E7655" i="7"/>
  <c r="G7655" i="7" s="1"/>
  <c r="E7613" i="7"/>
  <c r="G7613" i="7" s="1"/>
  <c r="E7597" i="7"/>
  <c r="G7597" i="7" s="1"/>
  <c r="E7887" i="7"/>
  <c r="G7887" i="7" s="1"/>
  <c r="E7845" i="7"/>
  <c r="G7845" i="7" s="1"/>
  <c r="E7803" i="7"/>
  <c r="G7803" i="7" s="1"/>
  <c r="E7787" i="7"/>
  <c r="G7787" i="7" s="1"/>
  <c r="F7761" i="7"/>
  <c r="H7761" i="7" s="1"/>
  <c r="E7745" i="7"/>
  <c r="G7745" i="7" s="1"/>
  <c r="E7703" i="7"/>
  <c r="G7703" i="7" s="1"/>
  <c r="E7687" i="7"/>
  <c r="G7687" i="7" s="1"/>
  <c r="E7645" i="7"/>
  <c r="G7645" i="7" s="1"/>
  <c r="E8555" i="7"/>
  <c r="G8555" i="7" s="1"/>
  <c r="E8303" i="7"/>
  <c r="G8303" i="7" s="1"/>
  <c r="E7998" i="7"/>
  <c r="G7998" i="7" s="1"/>
  <c r="E7987" i="7"/>
  <c r="G7987" i="7" s="1"/>
  <c r="E7973" i="7"/>
  <c r="G7973" i="7" s="1"/>
  <c r="E7962" i="7"/>
  <c r="G7962" i="7" s="1"/>
  <c r="E7949" i="7"/>
  <c r="G7949" i="7" s="1"/>
  <c r="E7915" i="7"/>
  <c r="G7915" i="7" s="1"/>
  <c r="E7911" i="7"/>
  <c r="G7911" i="7" s="1"/>
  <c r="E7901" i="7"/>
  <c r="G7901" i="7" s="1"/>
  <c r="E7877" i="7"/>
  <c r="G7877" i="7" s="1"/>
  <c r="E7835" i="7"/>
  <c r="G7835" i="7" s="1"/>
  <c r="E7793" i="7"/>
  <c r="G7793" i="7" s="1"/>
  <c r="E7777" i="7"/>
  <c r="G7777" i="7" s="1"/>
  <c r="E7735" i="7"/>
  <c r="G7735" i="7" s="1"/>
  <c r="E7693" i="7"/>
  <c r="G7693" i="7" s="1"/>
  <c r="E7677" i="7"/>
  <c r="G7677" i="7" s="1"/>
  <c r="E7635" i="7"/>
  <c r="G7635" i="7" s="1"/>
  <c r="E8023" i="7"/>
  <c r="G8023" i="7" s="1"/>
  <c r="E7977" i="7"/>
  <c r="G7977" i="7" s="1"/>
  <c r="E7944" i="7"/>
  <c r="G7944" i="7" s="1"/>
  <c r="E7931" i="7"/>
  <c r="G7931" i="7" s="1"/>
  <c r="E7883" i="7"/>
  <c r="G7883" i="7" s="1"/>
  <c r="E7867" i="7"/>
  <c r="G7867" i="7" s="1"/>
  <c r="E7825" i="7"/>
  <c r="G7825" i="7" s="1"/>
  <c r="E7783" i="7"/>
  <c r="G7783" i="7" s="1"/>
  <c r="E7767" i="7"/>
  <c r="G7767" i="7" s="1"/>
  <c r="E7725" i="7"/>
  <c r="G7725" i="7" s="1"/>
  <c r="E7683" i="7"/>
  <c r="G7683" i="7" s="1"/>
  <c r="E7667" i="7"/>
  <c r="G7667" i="7" s="1"/>
  <c r="E7625" i="7"/>
  <c r="G7625" i="7" s="1"/>
  <c r="E8048" i="7"/>
  <c r="G8048" i="7" s="1"/>
  <c r="E7997" i="7"/>
  <c r="G7997" i="7" s="1"/>
  <c r="E7972" i="7"/>
  <c r="G7972" i="7" s="1"/>
  <c r="E7952" i="7"/>
  <c r="G7952" i="7" s="1"/>
  <c r="E7948" i="7"/>
  <c r="G7948" i="7" s="1"/>
  <c r="E7914" i="7"/>
  <c r="G7914" i="7" s="1"/>
  <c r="E7907" i="7"/>
  <c r="G7907" i="7" s="1"/>
  <c r="E7873" i="7"/>
  <c r="G7873" i="7" s="1"/>
  <c r="E7857" i="7"/>
  <c r="G7857" i="7" s="1"/>
  <c r="E7815" i="7"/>
  <c r="G7815" i="7" s="1"/>
  <c r="E7773" i="7"/>
  <c r="G7773" i="7" s="1"/>
  <c r="E7757" i="7"/>
  <c r="G7757" i="7" s="1"/>
  <c r="E7715" i="7"/>
  <c r="G7715" i="7" s="1"/>
  <c r="E7673" i="7"/>
  <c r="G7673" i="7" s="1"/>
  <c r="E7657" i="7"/>
  <c r="G7657" i="7" s="1"/>
  <c r="F7647" i="7"/>
  <c r="H7647" i="7" s="1"/>
  <c r="E8073" i="7"/>
  <c r="G8073" i="7" s="1"/>
  <c r="E7991" i="7"/>
  <c r="G7991" i="7" s="1"/>
  <c r="E7981" i="7"/>
  <c r="G7981" i="7" s="1"/>
  <c r="E7966" i="7"/>
  <c r="G7966" i="7" s="1"/>
  <c r="E7956" i="7"/>
  <c r="G7956" i="7" s="1"/>
  <c r="E7934" i="7"/>
  <c r="G7934" i="7" s="1"/>
  <c r="E7922" i="7"/>
  <c r="G7922" i="7" s="1"/>
  <c r="E7889" i="7"/>
  <c r="G7889" i="7" s="1"/>
  <c r="E7863" i="7"/>
  <c r="G7863" i="7" s="1"/>
  <c r="F7850" i="7"/>
  <c r="H7850" i="7" s="1"/>
  <c r="E7847" i="7"/>
  <c r="G7847" i="7" s="1"/>
  <c r="E7805" i="7"/>
  <c r="G7805" i="7" s="1"/>
  <c r="E7763" i="7"/>
  <c r="G7763" i="7" s="1"/>
  <c r="E7747" i="7"/>
  <c r="G7747" i="7" s="1"/>
  <c r="E7705" i="7"/>
  <c r="G7705" i="7" s="1"/>
  <c r="E7663" i="7"/>
  <c r="G7663" i="7" s="1"/>
  <c r="E7647" i="7"/>
  <c r="G7647" i="7" s="1"/>
  <c r="F7621" i="7"/>
  <c r="H7621" i="7" s="1"/>
  <c r="E7605" i="7"/>
  <c r="G7605" i="7" s="1"/>
  <c r="E7563" i="7"/>
  <c r="G7563" i="7" s="1"/>
  <c r="E7547" i="7"/>
  <c r="G7547" i="7" s="1"/>
  <c r="E7513" i="7"/>
  <c r="G7513" i="7" s="1"/>
  <c r="E7487" i="7"/>
  <c r="G7487" i="7" s="1"/>
  <c r="E7481" i="7"/>
  <c r="G7481" i="7" s="1"/>
  <c r="E7429" i="7"/>
  <c r="G7429" i="7" s="1"/>
  <c r="E7403" i="7"/>
  <c r="G7403" i="7" s="1"/>
  <c r="F7371" i="7"/>
  <c r="H7371" i="7" s="1"/>
  <c r="E7345" i="7"/>
  <c r="G7345" i="7" s="1"/>
  <c r="E7339" i="7"/>
  <c r="G7339" i="7" s="1"/>
  <c r="E7313" i="7"/>
  <c r="G7313" i="7" s="1"/>
  <c r="E7287" i="7"/>
  <c r="G7287" i="7" s="1"/>
  <c r="E7281" i="7"/>
  <c r="G7281" i="7" s="1"/>
  <c r="E7229" i="7"/>
  <c r="G7229" i="7" s="1"/>
  <c r="E7203" i="7"/>
  <c r="G7203" i="7" s="1"/>
  <c r="E7145" i="7"/>
  <c r="G7145" i="7" s="1"/>
  <c r="E7139" i="7"/>
  <c r="G7139" i="7" s="1"/>
  <c r="E7113" i="7"/>
  <c r="G7113" i="7" s="1"/>
  <c r="E7087" i="7"/>
  <c r="G7087" i="7" s="1"/>
  <c r="E7081" i="7"/>
  <c r="G7081" i="7" s="1"/>
  <c r="E7029" i="7"/>
  <c r="G7029" i="7" s="1"/>
  <c r="E7003" i="7"/>
  <c r="G7003" i="7" s="1"/>
  <c r="E6945" i="7"/>
  <c r="G6945" i="7" s="1"/>
  <c r="E6925" i="7"/>
  <c r="G6925" i="7" s="1"/>
  <c r="F6919" i="7"/>
  <c r="H6919" i="7" s="1"/>
  <c r="E6905" i="7"/>
  <c r="G6905" i="7" s="1"/>
  <c r="E6885" i="7"/>
  <c r="G6885" i="7" s="1"/>
  <c r="E6863" i="7"/>
  <c r="G6863" i="7" s="1"/>
  <c r="E6853" i="7"/>
  <c r="G6853" i="7" s="1"/>
  <c r="E6839" i="7"/>
  <c r="G6839" i="7" s="1"/>
  <c r="E7753" i="7"/>
  <c r="G7753" i="7" s="1"/>
  <c r="E7695" i="7"/>
  <c r="G7695" i="7" s="1"/>
  <c r="E7505" i="7"/>
  <c r="G7505" i="7" s="1"/>
  <c r="E7439" i="7"/>
  <c r="G7439" i="7" s="1"/>
  <c r="E7407" i="7"/>
  <c r="G7407" i="7" s="1"/>
  <c r="E7363" i="7"/>
  <c r="G7363" i="7" s="1"/>
  <c r="E7309" i="7"/>
  <c r="G7309" i="7" s="1"/>
  <c r="E7265" i="7"/>
  <c r="G7265" i="7" s="1"/>
  <c r="E7221" i="7"/>
  <c r="G7221" i="7" s="1"/>
  <c r="E7103" i="7"/>
  <c r="G7103" i="7" s="1"/>
  <c r="E7085" i="7"/>
  <c r="G7085" i="7" s="1"/>
  <c r="E7073" i="7"/>
  <c r="G7073" i="7" s="1"/>
  <c r="E7033" i="7"/>
  <c r="G7033" i="7" s="1"/>
  <c r="E6949" i="7"/>
  <c r="G6949" i="7" s="1"/>
  <c r="E6941" i="7"/>
  <c r="G6941" i="7" s="1"/>
  <c r="E6931" i="7"/>
  <c r="G6931" i="7" s="1"/>
  <c r="E6923" i="7"/>
  <c r="G6923" i="7" s="1"/>
  <c r="E6909" i="7"/>
  <c r="G6909" i="7" s="1"/>
  <c r="E6901" i="7"/>
  <c r="G6901" i="7" s="1"/>
  <c r="E6891" i="7"/>
  <c r="G6891" i="7" s="1"/>
  <c r="E6883" i="7"/>
  <c r="G6883" i="7" s="1"/>
  <c r="E6869" i="7"/>
  <c r="G6869" i="7" s="1"/>
  <c r="E6859" i="7"/>
  <c r="G6859" i="7" s="1"/>
  <c r="E6849" i="7"/>
  <c r="G6849" i="7" s="1"/>
  <c r="E6837" i="7"/>
  <c r="G6837" i="7" s="1"/>
  <c r="E6829" i="7"/>
  <c r="G6829" i="7" s="1"/>
  <c r="E6819" i="7"/>
  <c r="G6819" i="7" s="1"/>
  <c r="E6809" i="7"/>
  <c r="G6809" i="7" s="1"/>
  <c r="E6799" i="7"/>
  <c r="G6799" i="7" s="1"/>
  <c r="E6789" i="7"/>
  <c r="G6789" i="7" s="1"/>
  <c r="E6779" i="7"/>
  <c r="G6779" i="7" s="1"/>
  <c r="E6769" i="7"/>
  <c r="G6769" i="7" s="1"/>
  <c r="E6759" i="7"/>
  <c r="G6759" i="7" s="1"/>
  <c r="E6749" i="7"/>
  <c r="G6749" i="7" s="1"/>
  <c r="E6739" i="7"/>
  <c r="G6739" i="7" s="1"/>
  <c r="E6729" i="7"/>
  <c r="G6729" i="7" s="1"/>
  <c r="E6713" i="7"/>
  <c r="G6713" i="7" s="1"/>
  <c r="E6693" i="7"/>
  <c r="G6693" i="7" s="1"/>
  <c r="E6673" i="7"/>
  <c r="G6673" i="7" s="1"/>
  <c r="E6653" i="7"/>
  <c r="G6653" i="7" s="1"/>
  <c r="E6633" i="7"/>
  <c r="G6633" i="7" s="1"/>
  <c r="E6613" i="7"/>
  <c r="G6613" i="7" s="1"/>
  <c r="E6593" i="7"/>
  <c r="G6593" i="7" s="1"/>
  <c r="E6573" i="7"/>
  <c r="G6573" i="7" s="1"/>
  <c r="E6553" i="7"/>
  <c r="G6553" i="7" s="1"/>
  <c r="E6533" i="7"/>
  <c r="G6533" i="7" s="1"/>
  <c r="F6515" i="7"/>
  <c r="H6515" i="7" s="1"/>
  <c r="E6513" i="7"/>
  <c r="G6513" i="7" s="1"/>
  <c r="E6493" i="7"/>
  <c r="G6493" i="7" s="1"/>
  <c r="E6473" i="7"/>
  <c r="G6473" i="7" s="1"/>
  <c r="E7892" i="7"/>
  <c r="G7892" i="7" s="1"/>
  <c r="E7653" i="7"/>
  <c r="G7653" i="7" s="1"/>
  <c r="E7595" i="7"/>
  <c r="G7595" i="7" s="1"/>
  <c r="F7496" i="7"/>
  <c r="H7496" i="7" s="1"/>
  <c r="E7479" i="7"/>
  <c r="G7479" i="7" s="1"/>
  <c r="E7467" i="7"/>
  <c r="G7467" i="7" s="1"/>
  <c r="E7323" i="7"/>
  <c r="G7323" i="7" s="1"/>
  <c r="E7283" i="7"/>
  <c r="G7283" i="7" s="1"/>
  <c r="E7279" i="7"/>
  <c r="G7279" i="7" s="1"/>
  <c r="E7261" i="7"/>
  <c r="G7261" i="7" s="1"/>
  <c r="E7213" i="7"/>
  <c r="G7213" i="7" s="1"/>
  <c r="E7183" i="7"/>
  <c r="G7183" i="7" s="1"/>
  <c r="E7169" i="7"/>
  <c r="G7169" i="7" s="1"/>
  <c r="E7099" i="7"/>
  <c r="G7099" i="7" s="1"/>
  <c r="F7095" i="7"/>
  <c r="H7095" i="7" s="1"/>
  <c r="E6963" i="7"/>
  <c r="G6963" i="7" s="1"/>
  <c r="E6959" i="7"/>
  <c r="G6959" i="7" s="1"/>
  <c r="E6919" i="7"/>
  <c r="G6919" i="7" s="1"/>
  <c r="E6879" i="7"/>
  <c r="G6879" i="7" s="1"/>
  <c r="F6717" i="7"/>
  <c r="H6717" i="7" s="1"/>
  <c r="E6715" i="7"/>
  <c r="G6715" i="7" s="1"/>
  <c r="E6695" i="7"/>
  <c r="G6695" i="7" s="1"/>
  <c r="E6675" i="7"/>
  <c r="G6675" i="7" s="1"/>
  <c r="E6655" i="7"/>
  <c r="G6655" i="7" s="1"/>
  <c r="E6635" i="7"/>
  <c r="G6635" i="7" s="1"/>
  <c r="E6615" i="7"/>
  <c r="G6615" i="7" s="1"/>
  <c r="E6595" i="7"/>
  <c r="G6595" i="7" s="1"/>
  <c r="E6575" i="7"/>
  <c r="G6575" i="7" s="1"/>
  <c r="E6555" i="7"/>
  <c r="G6555" i="7" s="1"/>
  <c r="F6546" i="7"/>
  <c r="H6546" i="7" s="1"/>
  <c r="E6535" i="7"/>
  <c r="G6535" i="7" s="1"/>
  <c r="E6515" i="7"/>
  <c r="G6515" i="7" s="1"/>
  <c r="E6495" i="7"/>
  <c r="G6495" i="7" s="1"/>
  <c r="E6475" i="7"/>
  <c r="G6475" i="7" s="1"/>
  <c r="F6395" i="7"/>
  <c r="H6395" i="7" s="1"/>
  <c r="F6375" i="7"/>
  <c r="H6375" i="7" s="1"/>
  <c r="F6223" i="7"/>
  <c r="H6223" i="7" s="1"/>
  <c r="F6219" i="7"/>
  <c r="H6219" i="7" s="1"/>
  <c r="F6067" i="7"/>
  <c r="H6067" i="7" s="1"/>
  <c r="F6043" i="7"/>
  <c r="H6043" i="7" s="1"/>
  <c r="F5895" i="7"/>
  <c r="H5895" i="7" s="1"/>
  <c r="F5875" i="7"/>
  <c r="H5875" i="7" s="1"/>
  <c r="F5723" i="7"/>
  <c r="H5723" i="7" s="1"/>
  <c r="F5719" i="7"/>
  <c r="H5719" i="7" s="1"/>
  <c r="E8098" i="7"/>
  <c r="G8098" i="7" s="1"/>
  <c r="E7637" i="7"/>
  <c r="G7637" i="7" s="1"/>
  <c r="E7567" i="7"/>
  <c r="G7567" i="7" s="1"/>
  <c r="E7523" i="7"/>
  <c r="G7523" i="7" s="1"/>
  <c r="E7459" i="7"/>
  <c r="G7459" i="7" s="1"/>
  <c r="E7427" i="7"/>
  <c r="G7427" i="7" s="1"/>
  <c r="E7423" i="7"/>
  <c r="G7423" i="7" s="1"/>
  <c r="E7305" i="7"/>
  <c r="G7305" i="7" s="1"/>
  <c r="E7301" i="7"/>
  <c r="G7301" i="7" s="1"/>
  <c r="E7165" i="7"/>
  <c r="G7165" i="7" s="1"/>
  <c r="E7161" i="7"/>
  <c r="G7161" i="7" s="1"/>
  <c r="E7143" i="7"/>
  <c r="G7143" i="7" s="1"/>
  <c r="E7047" i="7"/>
  <c r="G7047" i="7" s="1"/>
  <c r="E7039" i="7"/>
  <c r="G7039" i="7" s="1"/>
  <c r="E7025" i="7"/>
  <c r="G7025" i="7" s="1"/>
  <c r="E7007" i="7"/>
  <c r="G7007" i="7" s="1"/>
  <c r="E6987" i="7"/>
  <c r="G6987" i="7" s="1"/>
  <c r="E6955" i="7"/>
  <c r="G6955" i="7" s="1"/>
  <c r="E6937" i="7"/>
  <c r="G6937" i="7" s="1"/>
  <c r="E6915" i="7"/>
  <c r="G6915" i="7" s="1"/>
  <c r="E6897" i="7"/>
  <c r="G6897" i="7" s="1"/>
  <c r="E6875" i="7"/>
  <c r="G6875" i="7" s="1"/>
  <c r="E6831" i="7"/>
  <c r="G6831" i="7" s="1"/>
  <c r="E6821" i="7"/>
  <c r="G6821" i="7" s="1"/>
  <c r="E6811" i="7"/>
  <c r="G6811" i="7" s="1"/>
  <c r="E6801" i="7"/>
  <c r="G6801" i="7" s="1"/>
  <c r="E6791" i="7"/>
  <c r="G6791" i="7" s="1"/>
  <c r="E6781" i="7"/>
  <c r="G6781" i="7" s="1"/>
  <c r="E6771" i="7"/>
  <c r="G6771" i="7" s="1"/>
  <c r="E6761" i="7"/>
  <c r="G6761" i="7" s="1"/>
  <c r="E6751" i="7"/>
  <c r="G6751" i="7" s="1"/>
  <c r="E6741" i="7"/>
  <c r="G6741" i="7" s="1"/>
  <c r="E7943" i="7"/>
  <c r="G7943" i="7" s="1"/>
  <c r="E7615" i="7"/>
  <c r="G7615" i="7" s="1"/>
  <c r="E7553" i="7"/>
  <c r="G7553" i="7" s="1"/>
  <c r="E7535" i="7"/>
  <c r="G7535" i="7" s="1"/>
  <c r="E7519" i="7"/>
  <c r="G7519" i="7" s="1"/>
  <c r="F7450" i="7"/>
  <c r="H7450" i="7" s="1"/>
  <c r="E7447" i="7"/>
  <c r="G7447" i="7" s="1"/>
  <c r="E7381" i="7"/>
  <c r="G7381" i="7" s="1"/>
  <c r="E7333" i="7"/>
  <c r="G7333" i="7" s="1"/>
  <c r="E7329" i="7"/>
  <c r="G7329" i="7" s="1"/>
  <c r="E7319" i="7"/>
  <c r="G7319" i="7" s="1"/>
  <c r="E7253" i="7"/>
  <c r="G7253" i="7" s="1"/>
  <c r="E7249" i="7"/>
  <c r="G7249" i="7" s="1"/>
  <c r="E7245" i="7"/>
  <c r="G7245" i="7" s="1"/>
  <c r="F7220" i="7"/>
  <c r="H7220" i="7" s="1"/>
  <c r="E7209" i="7"/>
  <c r="G7209" i="7" s="1"/>
  <c r="E7201" i="7"/>
  <c r="G7201" i="7" s="1"/>
  <c r="E7193" i="7"/>
  <c r="G7193" i="7" s="1"/>
  <c r="E7109" i="7"/>
  <c r="G7109" i="7" s="1"/>
  <c r="E7065" i="7"/>
  <c r="G7065" i="7" s="1"/>
  <c r="E7021" i="7"/>
  <c r="G7021" i="7" s="1"/>
  <c r="E7603" i="7"/>
  <c r="G7603" i="7" s="1"/>
  <c r="E7583" i="7"/>
  <c r="G7583" i="7" s="1"/>
  <c r="E7557" i="7"/>
  <c r="G7557" i="7" s="1"/>
  <c r="E7507" i="7"/>
  <c r="G7507" i="7" s="1"/>
  <c r="E7503" i="7"/>
  <c r="G7503" i="7" s="1"/>
  <c r="E7499" i="7"/>
  <c r="G7499" i="7" s="1"/>
  <c r="E7413" i="7"/>
  <c r="G7413" i="7" s="1"/>
  <c r="E7401" i="7"/>
  <c r="G7401" i="7" s="1"/>
  <c r="E7349" i="7"/>
  <c r="G7349" i="7" s="1"/>
  <c r="F7304" i="7"/>
  <c r="H7304" i="7" s="1"/>
  <c r="F7270" i="7"/>
  <c r="H7270" i="7" s="1"/>
  <c r="E7267" i="7"/>
  <c r="G7267" i="7" s="1"/>
  <c r="E7241" i="7"/>
  <c r="G7241" i="7" s="1"/>
  <c r="E7227" i="7"/>
  <c r="G7227" i="7" s="1"/>
  <c r="E7123" i="7"/>
  <c r="G7123" i="7" s="1"/>
  <c r="E7083" i="7"/>
  <c r="G7083" i="7" s="1"/>
  <c r="E7079" i="7"/>
  <c r="G7079" i="7" s="1"/>
  <c r="E7061" i="7"/>
  <c r="G7061" i="7" s="1"/>
  <c r="E7013" i="7"/>
  <c r="G7013" i="7" s="1"/>
  <c r="E6983" i="7"/>
  <c r="G6983" i="7" s="1"/>
  <c r="E6969" i="7"/>
  <c r="G6969" i="7" s="1"/>
  <c r="E6861" i="7"/>
  <c r="G6861" i="7" s="1"/>
  <c r="E6851" i="7"/>
  <c r="G6851" i="7" s="1"/>
  <c r="E6833" i="7"/>
  <c r="G6833" i="7" s="1"/>
  <c r="E6823" i="7"/>
  <c r="G6823" i="7" s="1"/>
  <c r="E6813" i="7"/>
  <c r="G6813" i="7" s="1"/>
  <c r="E6803" i="7"/>
  <c r="G6803" i="7" s="1"/>
  <c r="E6793" i="7"/>
  <c r="G6793" i="7" s="1"/>
  <c r="E6783" i="7"/>
  <c r="G6783" i="7" s="1"/>
  <c r="E6773" i="7"/>
  <c r="G6773" i="7" s="1"/>
  <c r="E6763" i="7"/>
  <c r="G6763" i="7" s="1"/>
  <c r="E6753" i="7"/>
  <c r="G6753" i="7" s="1"/>
  <c r="E6743" i="7"/>
  <c r="G6743" i="7" s="1"/>
  <c r="E6733" i="7"/>
  <c r="G6733" i="7" s="1"/>
  <c r="E6721" i="7"/>
  <c r="G6721" i="7" s="1"/>
  <c r="E7593" i="7"/>
  <c r="G7593" i="7" s="1"/>
  <c r="F7441" i="7"/>
  <c r="H7441" i="7" s="1"/>
  <c r="E7409" i="7"/>
  <c r="G7409" i="7" s="1"/>
  <c r="E7389" i="7"/>
  <c r="G7389" i="7" s="1"/>
  <c r="E7369" i="7"/>
  <c r="G7369" i="7" s="1"/>
  <c r="E7365" i="7"/>
  <c r="G7365" i="7" s="1"/>
  <c r="E7325" i="7"/>
  <c r="G7325" i="7" s="1"/>
  <c r="E7293" i="7"/>
  <c r="G7293" i="7" s="1"/>
  <c r="E7223" i="7"/>
  <c r="G7223" i="7" s="1"/>
  <c r="E7219" i="7"/>
  <c r="G7219" i="7" s="1"/>
  <c r="E7189" i="7"/>
  <c r="G7189" i="7" s="1"/>
  <c r="E7105" i="7"/>
  <c r="G7105" i="7" s="1"/>
  <c r="E7101" i="7"/>
  <c r="G7101" i="7" s="1"/>
  <c r="E6965" i="7"/>
  <c r="G6965" i="7" s="1"/>
  <c r="E6961" i="7"/>
  <c r="G6961" i="7" s="1"/>
  <c r="E6951" i="7"/>
  <c r="G6951" i="7" s="1"/>
  <c r="E6943" i="7"/>
  <c r="G6943" i="7" s="1"/>
  <c r="E6929" i="7"/>
  <c r="G6929" i="7" s="1"/>
  <c r="E6921" i="7"/>
  <c r="G6921" i="7" s="1"/>
  <c r="E6911" i="7"/>
  <c r="G6911" i="7" s="1"/>
  <c r="E6903" i="7"/>
  <c r="G6903" i="7" s="1"/>
  <c r="E6889" i="7"/>
  <c r="G6889" i="7" s="1"/>
  <c r="E6881" i="7"/>
  <c r="G6881" i="7" s="1"/>
  <c r="E6871" i="7"/>
  <c r="G6871" i="7" s="1"/>
  <c r="E6867" i="7"/>
  <c r="G6867" i="7" s="1"/>
  <c r="E6857" i="7"/>
  <c r="G6857" i="7" s="1"/>
  <c r="E6847" i="7"/>
  <c r="G6847" i="7" s="1"/>
  <c r="F6820" i="7"/>
  <c r="H6820" i="7" s="1"/>
  <c r="F6770" i="7"/>
  <c r="H6770" i="7" s="1"/>
  <c r="E7896" i="7"/>
  <c r="G7896" i="7" s="1"/>
  <c r="E7587" i="7"/>
  <c r="G7587" i="7" s="1"/>
  <c r="E7473" i="7"/>
  <c r="G7473" i="7" s="1"/>
  <c r="E7465" i="7"/>
  <c r="G7465" i="7" s="1"/>
  <c r="E7445" i="7"/>
  <c r="G7445" i="7" s="1"/>
  <c r="E7441" i="7"/>
  <c r="G7441" i="7" s="1"/>
  <c r="E7433" i="7"/>
  <c r="G7433" i="7" s="1"/>
  <c r="E7421" i="7"/>
  <c r="G7421" i="7" s="1"/>
  <c r="E7307" i="7"/>
  <c r="G7307" i="7" s="1"/>
  <c r="E7259" i="7"/>
  <c r="G7259" i="7" s="1"/>
  <c r="E7181" i="7"/>
  <c r="G7181" i="7" s="1"/>
  <c r="E7167" i="7"/>
  <c r="G7167" i="7" s="1"/>
  <c r="E7133" i="7"/>
  <c r="G7133" i="7" s="1"/>
  <c r="E7129" i="7"/>
  <c r="G7129" i="7" s="1"/>
  <c r="E7119" i="7"/>
  <c r="G7119" i="7" s="1"/>
  <c r="E7053" i="7"/>
  <c r="G7053" i="7" s="1"/>
  <c r="E7049" i="7"/>
  <c r="G7049" i="7" s="1"/>
  <c r="E7045" i="7"/>
  <c r="G7045" i="7" s="1"/>
  <c r="E7009" i="7"/>
  <c r="G7009" i="7" s="1"/>
  <c r="E7001" i="7"/>
  <c r="G7001" i="7" s="1"/>
  <c r="E6993" i="7"/>
  <c r="G6993" i="7" s="1"/>
  <c r="F6954" i="7"/>
  <c r="H6954" i="7" s="1"/>
  <c r="E6939" i="7"/>
  <c r="G6939" i="7" s="1"/>
  <c r="E6899" i="7"/>
  <c r="G6899" i="7" s="1"/>
  <c r="E6841" i="7"/>
  <c r="G6841" i="7" s="1"/>
  <c r="E6825" i="7"/>
  <c r="G6825" i="7" s="1"/>
  <c r="E6815" i="7"/>
  <c r="G6815" i="7" s="1"/>
  <c r="E6805" i="7"/>
  <c r="G6805" i="7" s="1"/>
  <c r="E6795" i="7"/>
  <c r="G6795" i="7" s="1"/>
  <c r="E6785" i="7"/>
  <c r="G6785" i="7" s="1"/>
  <c r="E6775" i="7"/>
  <c r="G6775" i="7" s="1"/>
  <c r="E6765" i="7"/>
  <c r="G6765" i="7" s="1"/>
  <c r="E6755" i="7"/>
  <c r="G6755" i="7" s="1"/>
  <c r="E6745" i="7"/>
  <c r="G6745" i="7" s="1"/>
  <c r="E6735" i="7"/>
  <c r="G6735" i="7" s="1"/>
  <c r="E7577" i="7"/>
  <c r="G7577" i="7" s="1"/>
  <c r="E7573" i="7"/>
  <c r="G7573" i="7" s="1"/>
  <c r="E7525" i="7"/>
  <c r="G7525" i="7" s="1"/>
  <c r="E7461" i="7"/>
  <c r="G7461" i="7" s="1"/>
  <c r="E7449" i="7"/>
  <c r="G7449" i="7" s="1"/>
  <c r="F7429" i="7"/>
  <c r="H7429" i="7" s="1"/>
  <c r="E7303" i="7"/>
  <c r="G7303" i="7" s="1"/>
  <c r="E7285" i="7"/>
  <c r="G7285" i="7" s="1"/>
  <c r="E7273" i="7"/>
  <c r="G7273" i="7" s="1"/>
  <c r="E7233" i="7"/>
  <c r="G7233" i="7" s="1"/>
  <c r="E7149" i="7"/>
  <c r="G7149" i="7" s="1"/>
  <c r="E7067" i="7"/>
  <c r="G7067" i="7" s="1"/>
  <c r="E7041" i="7"/>
  <c r="G7041" i="7" s="1"/>
  <c r="E7027" i="7"/>
  <c r="G7027" i="7" s="1"/>
  <c r="E6957" i="7"/>
  <c r="G6957" i="7" s="1"/>
  <c r="E6935" i="7"/>
  <c r="G6935" i="7" s="1"/>
  <c r="E6917" i="7"/>
  <c r="G6917" i="7" s="1"/>
  <c r="E6895" i="7"/>
  <c r="G6895" i="7" s="1"/>
  <c r="E6877" i="7"/>
  <c r="G6877" i="7" s="1"/>
  <c r="E6835" i="7"/>
  <c r="G6835" i="7" s="1"/>
  <c r="E7947" i="7"/>
  <c r="G7947" i="7" s="1"/>
  <c r="E7837" i="7"/>
  <c r="G7837" i="7" s="1"/>
  <c r="E7555" i="7"/>
  <c r="G7555" i="7" s="1"/>
  <c r="E7537" i="7"/>
  <c r="G7537" i="7" s="1"/>
  <c r="E7453" i="7"/>
  <c r="G7453" i="7" s="1"/>
  <c r="E7387" i="7"/>
  <c r="G7387" i="7" s="1"/>
  <c r="E7299" i="7"/>
  <c r="G7299" i="7" s="1"/>
  <c r="E7163" i="7"/>
  <c r="G7163" i="7" s="1"/>
  <c r="E7159" i="7"/>
  <c r="G7159" i="7" s="1"/>
  <c r="E7125" i="7"/>
  <c r="G7125" i="7" s="1"/>
  <c r="E7093" i="7"/>
  <c r="G7093" i="7" s="1"/>
  <c r="E7023" i="7"/>
  <c r="G7023" i="7" s="1"/>
  <c r="E7019" i="7"/>
  <c r="G7019" i="7" s="1"/>
  <c r="E6989" i="7"/>
  <c r="G6989" i="7" s="1"/>
  <c r="E6827" i="7"/>
  <c r="G6827" i="7" s="1"/>
  <c r="E6817" i="7"/>
  <c r="G6817" i="7" s="1"/>
  <c r="E6807" i="7"/>
  <c r="G6807" i="7" s="1"/>
  <c r="E6797" i="7"/>
  <c r="G6797" i="7" s="1"/>
  <c r="E6787" i="7"/>
  <c r="G6787" i="7" s="1"/>
  <c r="E6777" i="7"/>
  <c r="G6777" i="7" s="1"/>
  <c r="E6767" i="7"/>
  <c r="G6767" i="7" s="1"/>
  <c r="E6757" i="7"/>
  <c r="G6757" i="7" s="1"/>
  <c r="E6747" i="7"/>
  <c r="G6747" i="7" s="1"/>
  <c r="E6737" i="7"/>
  <c r="G6737" i="7" s="1"/>
  <c r="E6727" i="7"/>
  <c r="G6727" i="7" s="1"/>
  <c r="F6711" i="7"/>
  <c r="H6711" i="7" s="1"/>
  <c r="E6709" i="7"/>
  <c r="G6709" i="7" s="1"/>
  <c r="E6689" i="7"/>
  <c r="G6689" i="7" s="1"/>
  <c r="E6669" i="7"/>
  <c r="G6669" i="7" s="1"/>
  <c r="E6649" i="7"/>
  <c r="G6649" i="7" s="1"/>
  <c r="E6629" i="7"/>
  <c r="G6629" i="7" s="1"/>
  <c r="E6609" i="7"/>
  <c r="G6609" i="7" s="1"/>
  <c r="E6589" i="7"/>
  <c r="G6589" i="7" s="1"/>
  <c r="E6569" i="7"/>
  <c r="G6569" i="7" s="1"/>
  <c r="E6549" i="7"/>
  <c r="G6549" i="7" s="1"/>
  <c r="E6529" i="7"/>
  <c r="G6529" i="7" s="1"/>
  <c r="E6509" i="7"/>
  <c r="G6509" i="7" s="1"/>
  <c r="E6489" i="7"/>
  <c r="G6489" i="7" s="1"/>
  <c r="E6469" i="7"/>
  <c r="G6469" i="7" s="1"/>
  <c r="E6725" i="7"/>
  <c r="G6725" i="7" s="1"/>
  <c r="E6691" i="7"/>
  <c r="G6691" i="7" s="1"/>
  <c r="E6665" i="7"/>
  <c r="G6665" i="7" s="1"/>
  <c r="E6659" i="7"/>
  <c r="G6659" i="7" s="1"/>
  <c r="F6630" i="7"/>
  <c r="H6630" i="7" s="1"/>
  <c r="E6607" i="7"/>
  <c r="G6607" i="7" s="1"/>
  <c r="E6581" i="7"/>
  <c r="G6581" i="7" s="1"/>
  <c r="E6523" i="7"/>
  <c r="G6523" i="7" s="1"/>
  <c r="E6517" i="7"/>
  <c r="G6517" i="7" s="1"/>
  <c r="E6491" i="7"/>
  <c r="G6491" i="7" s="1"/>
  <c r="E6465" i="7"/>
  <c r="G6465" i="7" s="1"/>
  <c r="E6459" i="7"/>
  <c r="G6459" i="7" s="1"/>
  <c r="E6454" i="7"/>
  <c r="G6454" i="7" s="1"/>
  <c r="E6444" i="7"/>
  <c r="G6444" i="7" s="1"/>
  <c r="E6434" i="7"/>
  <c r="G6434" i="7" s="1"/>
  <c r="E6424" i="7"/>
  <c r="G6424" i="7" s="1"/>
  <c r="E6414" i="7"/>
  <c r="G6414" i="7" s="1"/>
  <c r="E6404" i="7"/>
  <c r="G6404" i="7" s="1"/>
  <c r="E6394" i="7"/>
  <c r="G6394" i="7" s="1"/>
  <c r="E6384" i="7"/>
  <c r="G6384" i="7" s="1"/>
  <c r="E6374" i="7"/>
  <c r="G6374" i="7" s="1"/>
  <c r="E6364" i="7"/>
  <c r="G6364" i="7" s="1"/>
  <c r="E6354" i="7"/>
  <c r="G6354" i="7" s="1"/>
  <c r="E6344" i="7"/>
  <c r="G6344" i="7" s="1"/>
  <c r="E6334" i="7"/>
  <c r="G6334" i="7" s="1"/>
  <c r="E6324" i="7"/>
  <c r="G6324" i="7" s="1"/>
  <c r="E6314" i="7"/>
  <c r="G6314" i="7" s="1"/>
  <c r="E6304" i="7"/>
  <c r="G6304" i="7" s="1"/>
  <c r="E6294" i="7"/>
  <c r="G6294" i="7" s="1"/>
  <c r="E6284" i="7"/>
  <c r="G6284" i="7" s="1"/>
  <c r="E6274" i="7"/>
  <c r="G6274" i="7" s="1"/>
  <c r="E6264" i="7"/>
  <c r="G6264" i="7" s="1"/>
  <c r="E6254" i="7"/>
  <c r="G6254" i="7" s="1"/>
  <c r="E6244" i="7"/>
  <c r="G6244" i="7" s="1"/>
  <c r="E6234" i="7"/>
  <c r="G6234" i="7" s="1"/>
  <c r="E6224" i="7"/>
  <c r="G6224" i="7" s="1"/>
  <c r="E6214" i="7"/>
  <c r="G6214" i="7" s="1"/>
  <c r="E6204" i="7"/>
  <c r="G6204" i="7" s="1"/>
  <c r="E6194" i="7"/>
  <c r="G6194" i="7" s="1"/>
  <c r="E6184" i="7"/>
  <c r="G6184" i="7" s="1"/>
  <c r="E6174" i="7"/>
  <c r="G6174" i="7" s="1"/>
  <c r="E6164" i="7"/>
  <c r="G6164" i="7" s="1"/>
  <c r="E6154" i="7"/>
  <c r="G6154" i="7" s="1"/>
  <c r="E6144" i="7"/>
  <c r="G6144" i="7" s="1"/>
  <c r="E6134" i="7"/>
  <c r="G6134" i="7" s="1"/>
  <c r="E6124" i="7"/>
  <c r="G6124" i="7" s="1"/>
  <c r="E6114" i="7"/>
  <c r="G6114" i="7" s="1"/>
  <c r="E6104" i="7"/>
  <c r="G6104" i="7" s="1"/>
  <c r="E6094" i="7"/>
  <c r="G6094" i="7" s="1"/>
  <c r="E6084" i="7"/>
  <c r="G6084" i="7" s="1"/>
  <c r="E6074" i="7"/>
  <c r="G6074" i="7" s="1"/>
  <c r="E6064" i="7"/>
  <c r="G6064" i="7" s="1"/>
  <c r="E6054" i="7"/>
  <c r="G6054" i="7" s="1"/>
  <c r="E6044" i="7"/>
  <c r="G6044" i="7" s="1"/>
  <c r="E6034" i="7"/>
  <c r="G6034" i="7" s="1"/>
  <c r="E6024" i="7"/>
  <c r="G6024" i="7" s="1"/>
  <c r="E6014" i="7"/>
  <c r="G6014" i="7" s="1"/>
  <c r="E6004" i="7"/>
  <c r="G6004" i="7" s="1"/>
  <c r="E5994" i="7"/>
  <c r="G5994" i="7" s="1"/>
  <c r="E5984" i="7"/>
  <c r="G5984" i="7" s="1"/>
  <c r="E5974" i="7"/>
  <c r="G5974" i="7" s="1"/>
  <c r="E5964" i="7"/>
  <c r="G5964" i="7" s="1"/>
  <c r="E5954" i="7"/>
  <c r="G5954" i="7" s="1"/>
  <c r="E5944" i="7"/>
  <c r="G5944" i="7" s="1"/>
  <c r="E5934" i="7"/>
  <c r="G5934" i="7" s="1"/>
  <c r="E5924" i="7"/>
  <c r="G5924" i="7" s="1"/>
  <c r="E5914" i="7"/>
  <c r="G5914" i="7" s="1"/>
  <c r="E5904" i="7"/>
  <c r="G5904" i="7" s="1"/>
  <c r="E5894" i="7"/>
  <c r="G5894" i="7" s="1"/>
  <c r="E5884" i="7"/>
  <c r="G5884" i="7" s="1"/>
  <c r="E5874" i="7"/>
  <c r="G5874" i="7" s="1"/>
  <c r="E5864" i="7"/>
  <c r="G5864" i="7" s="1"/>
  <c r="E5854" i="7"/>
  <c r="G5854" i="7" s="1"/>
  <c r="E5844" i="7"/>
  <c r="G5844" i="7" s="1"/>
  <c r="E5834" i="7"/>
  <c r="G5834" i="7" s="1"/>
  <c r="E5824" i="7"/>
  <c r="G5824" i="7" s="1"/>
  <c r="E5814" i="7"/>
  <c r="G5814" i="7" s="1"/>
  <c r="E5809" i="7"/>
  <c r="G5809" i="7" s="1"/>
  <c r="E5798" i="7"/>
  <c r="G5798" i="7" s="1"/>
  <c r="E5789" i="7"/>
  <c r="G5789" i="7" s="1"/>
  <c r="E5778" i="7"/>
  <c r="G5778" i="7" s="1"/>
  <c r="E5769" i="7"/>
  <c r="G5769" i="7" s="1"/>
  <c r="E5758" i="7"/>
  <c r="G5758" i="7" s="1"/>
  <c r="E5749" i="7"/>
  <c r="G5749" i="7" s="1"/>
  <c r="E5738" i="7"/>
  <c r="G5738" i="7" s="1"/>
  <c r="E5729" i="7"/>
  <c r="G5729" i="7" s="1"/>
  <c r="E5718" i="7"/>
  <c r="G5718" i="7" s="1"/>
  <c r="E5709" i="7"/>
  <c r="G5709" i="7" s="1"/>
  <c r="E5698" i="7"/>
  <c r="G5698" i="7" s="1"/>
  <c r="E5689" i="7"/>
  <c r="G5689" i="7" s="1"/>
  <c r="E5678" i="7"/>
  <c r="G5678" i="7" s="1"/>
  <c r="E5669" i="7"/>
  <c r="G5669" i="7" s="1"/>
  <c r="E5658" i="7"/>
  <c r="G5658" i="7" s="1"/>
  <c r="E5649" i="7"/>
  <c r="G5649" i="7" s="1"/>
  <c r="E5638" i="7"/>
  <c r="G5638" i="7" s="1"/>
  <c r="E5629" i="7"/>
  <c r="G5629" i="7" s="1"/>
  <c r="F5488" i="7"/>
  <c r="H5488" i="7" s="1"/>
  <c r="F5484" i="7"/>
  <c r="H5484" i="7" s="1"/>
  <c r="F5332" i="7"/>
  <c r="H5332" i="7" s="1"/>
  <c r="F5308" i="7"/>
  <c r="H5308" i="7" s="1"/>
  <c r="F5160" i="7"/>
  <c r="H5160" i="7" s="1"/>
  <c r="F5140" i="7"/>
  <c r="H5140" i="7" s="1"/>
  <c r="F4988" i="7"/>
  <c r="H4988" i="7" s="1"/>
  <c r="F4984" i="7"/>
  <c r="H4984" i="7" s="1"/>
  <c r="E7343" i="7"/>
  <c r="G7343" i="7" s="1"/>
  <c r="E6967" i="7"/>
  <c r="G6967" i="7" s="1"/>
  <c r="E6711" i="7"/>
  <c r="G6711" i="7" s="1"/>
  <c r="E6685" i="7"/>
  <c r="G6685" i="7" s="1"/>
  <c r="E6679" i="7"/>
  <c r="G6679" i="7" s="1"/>
  <c r="F6673" i="7"/>
  <c r="H6673" i="7" s="1"/>
  <c r="E6627" i="7"/>
  <c r="G6627" i="7" s="1"/>
  <c r="E6601" i="7"/>
  <c r="G6601" i="7" s="1"/>
  <c r="E6543" i="7"/>
  <c r="G6543" i="7" s="1"/>
  <c r="E6537" i="7"/>
  <c r="G6537" i="7" s="1"/>
  <c r="E6511" i="7"/>
  <c r="G6511" i="7" s="1"/>
  <c r="E6485" i="7"/>
  <c r="G6485" i="7" s="1"/>
  <c r="E6479" i="7"/>
  <c r="G6479" i="7" s="1"/>
  <c r="E6451" i="7"/>
  <c r="G6451" i="7" s="1"/>
  <c r="E6441" i="7"/>
  <c r="G6441" i="7" s="1"/>
  <c r="E6431" i="7"/>
  <c r="G6431" i="7" s="1"/>
  <c r="E6421" i="7"/>
  <c r="G6421" i="7" s="1"/>
  <c r="E6411" i="7"/>
  <c r="G6411" i="7" s="1"/>
  <c r="E6401" i="7"/>
  <c r="G6401" i="7" s="1"/>
  <c r="E6391" i="7"/>
  <c r="G6391" i="7" s="1"/>
  <c r="E6381" i="7"/>
  <c r="G6381" i="7" s="1"/>
  <c r="E6371" i="7"/>
  <c r="G6371" i="7" s="1"/>
  <c r="E6361" i="7"/>
  <c r="G6361" i="7" s="1"/>
  <c r="E6351" i="7"/>
  <c r="G6351" i="7" s="1"/>
  <c r="E6341" i="7"/>
  <c r="G6341" i="7" s="1"/>
  <c r="E6331" i="7"/>
  <c r="G6331" i="7" s="1"/>
  <c r="E6321" i="7"/>
  <c r="G6321" i="7" s="1"/>
  <c r="E6311" i="7"/>
  <c r="G6311" i="7" s="1"/>
  <c r="E6301" i="7"/>
  <c r="G6301" i="7" s="1"/>
  <c r="E6291" i="7"/>
  <c r="G6291" i="7" s="1"/>
  <c r="E6281" i="7"/>
  <c r="G6281" i="7" s="1"/>
  <c r="E6271" i="7"/>
  <c r="G6271" i="7" s="1"/>
  <c r="E6261" i="7"/>
  <c r="G6261" i="7" s="1"/>
  <c r="E6251" i="7"/>
  <c r="G6251" i="7" s="1"/>
  <c r="E6241" i="7"/>
  <c r="G6241" i="7" s="1"/>
  <c r="E6231" i="7"/>
  <c r="G6231" i="7" s="1"/>
  <c r="E6221" i="7"/>
  <c r="G6221" i="7" s="1"/>
  <c r="E6211" i="7"/>
  <c r="G6211" i="7" s="1"/>
  <c r="E6201" i="7"/>
  <c r="G6201" i="7" s="1"/>
  <c r="E6191" i="7"/>
  <c r="G6191" i="7" s="1"/>
  <c r="E6181" i="7"/>
  <c r="G6181" i="7" s="1"/>
  <c r="E6171" i="7"/>
  <c r="G6171" i="7" s="1"/>
  <c r="E6161" i="7"/>
  <c r="G6161" i="7" s="1"/>
  <c r="E6151" i="7"/>
  <c r="G6151" i="7" s="1"/>
  <c r="E6141" i="7"/>
  <c r="G6141" i="7" s="1"/>
  <c r="E6131" i="7"/>
  <c r="G6131" i="7" s="1"/>
  <c r="E6121" i="7"/>
  <c r="G6121" i="7" s="1"/>
  <c r="E6111" i="7"/>
  <c r="G6111" i="7" s="1"/>
  <c r="E6101" i="7"/>
  <c r="G6101" i="7" s="1"/>
  <c r="E6091" i="7"/>
  <c r="G6091" i="7" s="1"/>
  <c r="E6081" i="7"/>
  <c r="G6081" i="7" s="1"/>
  <c r="E6071" i="7"/>
  <c r="G6071" i="7" s="1"/>
  <c r="E6061" i="7"/>
  <c r="G6061" i="7" s="1"/>
  <c r="E6051" i="7"/>
  <c r="G6051" i="7" s="1"/>
  <c r="E6041" i="7"/>
  <c r="G6041" i="7" s="1"/>
  <c r="E6031" i="7"/>
  <c r="G6031" i="7" s="1"/>
  <c r="E6021" i="7"/>
  <c r="G6021" i="7" s="1"/>
  <c r="E6011" i="7"/>
  <c r="G6011" i="7" s="1"/>
  <c r="E6001" i="7"/>
  <c r="G6001" i="7" s="1"/>
  <c r="E5991" i="7"/>
  <c r="G5991" i="7" s="1"/>
  <c r="E5981" i="7"/>
  <c r="G5981" i="7" s="1"/>
  <c r="E5971" i="7"/>
  <c r="G5971" i="7" s="1"/>
  <c r="F5966" i="7"/>
  <c r="H5966" i="7" s="1"/>
  <c r="E5961" i="7"/>
  <c r="G5961" i="7" s="1"/>
  <c r="E5951" i="7"/>
  <c r="G5951" i="7" s="1"/>
  <c r="E5941" i="7"/>
  <c r="G5941" i="7" s="1"/>
  <c r="E5931" i="7"/>
  <c r="G5931" i="7" s="1"/>
  <c r="E5921" i="7"/>
  <c r="G5921" i="7" s="1"/>
  <c r="E5911" i="7"/>
  <c r="G5911" i="7" s="1"/>
  <c r="E5901" i="7"/>
  <c r="G5901" i="7" s="1"/>
  <c r="E5891" i="7"/>
  <c r="G5891" i="7" s="1"/>
  <c r="E5881" i="7"/>
  <c r="G5881" i="7" s="1"/>
  <c r="E5871" i="7"/>
  <c r="G5871" i="7" s="1"/>
  <c r="E5861" i="7"/>
  <c r="G5861" i="7" s="1"/>
  <c r="E5851" i="7"/>
  <c r="G5851" i="7" s="1"/>
  <c r="E5841" i="7"/>
  <c r="G5841" i="7" s="1"/>
  <c r="E5831" i="7"/>
  <c r="G5831" i="7" s="1"/>
  <c r="E5821" i="7"/>
  <c r="G5821" i="7" s="1"/>
  <c r="E5811" i="7"/>
  <c r="G5811" i="7" s="1"/>
  <c r="F5802" i="7"/>
  <c r="H5802" i="7" s="1"/>
  <c r="E5800" i="7"/>
  <c r="G5800" i="7" s="1"/>
  <c r="E5791" i="7"/>
  <c r="G5791" i="7" s="1"/>
  <c r="E5780" i="7"/>
  <c r="G5780" i="7" s="1"/>
  <c r="E5771" i="7"/>
  <c r="G5771" i="7" s="1"/>
  <c r="E5760" i="7"/>
  <c r="G5760" i="7" s="1"/>
  <c r="E5751" i="7"/>
  <c r="G5751" i="7" s="1"/>
  <c r="E5740" i="7"/>
  <c r="G5740" i="7" s="1"/>
  <c r="E5731" i="7"/>
  <c r="G5731" i="7" s="1"/>
  <c r="E5720" i="7"/>
  <c r="G5720" i="7" s="1"/>
  <c r="E5711" i="7"/>
  <c r="G5711" i="7" s="1"/>
  <c r="E5700" i="7"/>
  <c r="G5700" i="7" s="1"/>
  <c r="E5691" i="7"/>
  <c r="G5691" i="7" s="1"/>
  <c r="E5680" i="7"/>
  <c r="G5680" i="7" s="1"/>
  <c r="E5671" i="7"/>
  <c r="G5671" i="7" s="1"/>
  <c r="E5660" i="7"/>
  <c r="G5660" i="7" s="1"/>
  <c r="E5651" i="7"/>
  <c r="G5651" i="7" s="1"/>
  <c r="E5640" i="7"/>
  <c r="G5640" i="7" s="1"/>
  <c r="E5631" i="7"/>
  <c r="G5631" i="7" s="1"/>
  <c r="E5620" i="7"/>
  <c r="G5620" i="7" s="1"/>
  <c r="E5618" i="7"/>
  <c r="G5618" i="7" s="1"/>
  <c r="E5616" i="7"/>
  <c r="G5616" i="7" s="1"/>
  <c r="E5614" i="7"/>
  <c r="G5614" i="7" s="1"/>
  <c r="E5612" i="7"/>
  <c r="G5612" i="7" s="1"/>
  <c r="E5610" i="7"/>
  <c r="G5610" i="7" s="1"/>
  <c r="E5608" i="7"/>
  <c r="G5608" i="7" s="1"/>
  <c r="E5606" i="7"/>
  <c r="G5606" i="7" s="1"/>
  <c r="E5604" i="7"/>
  <c r="G5604" i="7" s="1"/>
  <c r="E5602" i="7"/>
  <c r="G5602" i="7" s="1"/>
  <c r="E5600" i="7"/>
  <c r="G5600" i="7" s="1"/>
  <c r="E5598" i="7"/>
  <c r="G5598" i="7" s="1"/>
  <c r="E5596" i="7"/>
  <c r="G5596" i="7" s="1"/>
  <c r="E5594" i="7"/>
  <c r="G5594" i="7" s="1"/>
  <c r="E5592" i="7"/>
  <c r="G5592" i="7" s="1"/>
  <c r="E5590" i="7"/>
  <c r="G5590" i="7" s="1"/>
  <c r="E5588" i="7"/>
  <c r="G5588" i="7" s="1"/>
  <c r="E5586" i="7"/>
  <c r="G5586" i="7" s="1"/>
  <c r="E5584" i="7"/>
  <c r="G5584" i="7" s="1"/>
  <c r="E5582" i="7"/>
  <c r="G5582" i="7" s="1"/>
  <c r="E5580" i="7"/>
  <c r="G5580" i="7" s="1"/>
  <c r="E5578" i="7"/>
  <c r="G5578" i="7" s="1"/>
  <c r="E5576" i="7"/>
  <c r="G5576" i="7" s="1"/>
  <c r="E5574" i="7"/>
  <c r="G5574" i="7" s="1"/>
  <c r="E5572" i="7"/>
  <c r="G5572" i="7" s="1"/>
  <c r="E5570" i="7"/>
  <c r="G5570" i="7" s="1"/>
  <c r="E5568" i="7"/>
  <c r="G5568" i="7" s="1"/>
  <c r="E5566" i="7"/>
  <c r="G5566" i="7" s="1"/>
  <c r="E5564" i="7"/>
  <c r="G5564" i="7" s="1"/>
  <c r="E5562" i="7"/>
  <c r="G5562" i="7" s="1"/>
  <c r="E5560" i="7"/>
  <c r="G5560" i="7" s="1"/>
  <c r="E5558" i="7"/>
  <c r="G5558" i="7" s="1"/>
  <c r="E5556" i="7"/>
  <c r="G5556" i="7" s="1"/>
  <c r="E5554" i="7"/>
  <c r="G5554" i="7" s="1"/>
  <c r="E5552" i="7"/>
  <c r="G5552" i="7" s="1"/>
  <c r="E5550" i="7"/>
  <c r="G5550" i="7" s="1"/>
  <c r="E5548" i="7"/>
  <c r="G5548" i="7" s="1"/>
  <c r="E5546" i="7"/>
  <c r="G5546" i="7" s="1"/>
  <c r="E5544" i="7"/>
  <c r="G5544" i="7" s="1"/>
  <c r="E5542" i="7"/>
  <c r="G5542" i="7" s="1"/>
  <c r="E5540" i="7"/>
  <c r="G5540" i="7" s="1"/>
  <c r="E5538" i="7"/>
  <c r="G5538" i="7" s="1"/>
  <c r="E5536" i="7"/>
  <c r="G5536" i="7" s="1"/>
  <c r="E5534" i="7"/>
  <c r="G5534" i="7" s="1"/>
  <c r="E5532" i="7"/>
  <c r="G5532" i="7" s="1"/>
  <c r="E5530" i="7"/>
  <c r="G5530" i="7" s="1"/>
  <c r="E5528" i="7"/>
  <c r="G5528" i="7" s="1"/>
  <c r="E5526" i="7"/>
  <c r="G5526" i="7" s="1"/>
  <c r="E5524" i="7"/>
  <c r="G5524" i="7" s="1"/>
  <c r="E5522" i="7"/>
  <c r="G5522" i="7" s="1"/>
  <c r="E5520" i="7"/>
  <c r="G5520" i="7" s="1"/>
  <c r="E5518" i="7"/>
  <c r="G5518" i="7" s="1"/>
  <c r="E5516" i="7"/>
  <c r="G5516" i="7" s="1"/>
  <c r="E5514" i="7"/>
  <c r="G5514" i="7" s="1"/>
  <c r="E5512" i="7"/>
  <c r="G5512" i="7" s="1"/>
  <c r="E5510" i="7"/>
  <c r="G5510" i="7" s="1"/>
  <c r="E5508" i="7"/>
  <c r="G5508" i="7" s="1"/>
  <c r="E5506" i="7"/>
  <c r="G5506" i="7" s="1"/>
  <c r="E5504" i="7"/>
  <c r="G5504" i="7" s="1"/>
  <c r="E5502" i="7"/>
  <c r="G5502" i="7" s="1"/>
  <c r="E5500" i="7"/>
  <c r="G5500" i="7" s="1"/>
  <c r="E5498" i="7"/>
  <c r="G5498" i="7" s="1"/>
  <c r="E5496" i="7"/>
  <c r="G5496" i="7" s="1"/>
  <c r="E5494" i="7"/>
  <c r="G5494" i="7" s="1"/>
  <c r="E5492" i="7"/>
  <c r="G5492" i="7" s="1"/>
  <c r="E5490" i="7"/>
  <c r="G5490" i="7" s="1"/>
  <c r="E5488" i="7"/>
  <c r="G5488" i="7" s="1"/>
  <c r="E5486" i="7"/>
  <c r="G5486" i="7" s="1"/>
  <c r="E5484" i="7"/>
  <c r="G5484" i="7" s="1"/>
  <c r="E5482" i="7"/>
  <c r="G5482" i="7" s="1"/>
  <c r="E5480" i="7"/>
  <c r="G5480" i="7" s="1"/>
  <c r="E5478" i="7"/>
  <c r="G5478" i="7" s="1"/>
  <c r="E5476" i="7"/>
  <c r="G5476" i="7" s="1"/>
  <c r="E5474" i="7"/>
  <c r="G5474" i="7" s="1"/>
  <c r="E5472" i="7"/>
  <c r="G5472" i="7" s="1"/>
  <c r="E5470" i="7"/>
  <c r="G5470" i="7" s="1"/>
  <c r="E5468" i="7"/>
  <c r="G5468" i="7" s="1"/>
  <c r="E5466" i="7"/>
  <c r="G5466" i="7" s="1"/>
  <c r="E5464" i="7"/>
  <c r="G5464" i="7" s="1"/>
  <c r="E5462" i="7"/>
  <c r="G5462" i="7" s="1"/>
  <c r="E5460" i="7"/>
  <c r="G5460" i="7" s="1"/>
  <c r="E5458" i="7"/>
  <c r="G5458" i="7" s="1"/>
  <c r="E5456" i="7"/>
  <c r="G5456" i="7" s="1"/>
  <c r="E5454" i="7"/>
  <c r="G5454" i="7" s="1"/>
  <c r="E5452" i="7"/>
  <c r="G5452" i="7" s="1"/>
  <c r="E5450" i="7"/>
  <c r="G5450" i="7" s="1"/>
  <c r="E5448" i="7"/>
  <c r="G5448" i="7" s="1"/>
  <c r="E5446" i="7"/>
  <c r="G5446" i="7" s="1"/>
  <c r="E5444" i="7"/>
  <c r="G5444" i="7" s="1"/>
  <c r="E5442" i="7"/>
  <c r="G5442" i="7" s="1"/>
  <c r="E5440" i="7"/>
  <c r="G5440" i="7" s="1"/>
  <c r="E5438" i="7"/>
  <c r="G5438" i="7" s="1"/>
  <c r="E5436" i="7"/>
  <c r="G5436" i="7" s="1"/>
  <c r="E5434" i="7"/>
  <c r="G5434" i="7" s="1"/>
  <c r="E5432" i="7"/>
  <c r="G5432" i="7" s="1"/>
  <c r="E5430" i="7"/>
  <c r="G5430" i="7" s="1"/>
  <c r="E5428" i="7"/>
  <c r="G5428" i="7" s="1"/>
  <c r="E5426" i="7"/>
  <c r="G5426" i="7" s="1"/>
  <c r="E5424" i="7"/>
  <c r="G5424" i="7" s="1"/>
  <c r="E5422" i="7"/>
  <c r="G5422" i="7" s="1"/>
  <c r="E5420" i="7"/>
  <c r="G5420" i="7" s="1"/>
  <c r="E5418" i="7"/>
  <c r="G5418" i="7" s="1"/>
  <c r="E5416" i="7"/>
  <c r="G5416" i="7" s="1"/>
  <c r="E5414" i="7"/>
  <c r="G5414" i="7" s="1"/>
  <c r="E5412" i="7"/>
  <c r="G5412" i="7" s="1"/>
  <c r="E5410" i="7"/>
  <c r="G5410" i="7" s="1"/>
  <c r="E5408" i="7"/>
  <c r="G5408" i="7" s="1"/>
  <c r="E5406" i="7"/>
  <c r="G5406" i="7" s="1"/>
  <c r="E5404" i="7"/>
  <c r="G5404" i="7" s="1"/>
  <c r="E5402" i="7"/>
  <c r="G5402" i="7" s="1"/>
  <c r="E5400" i="7"/>
  <c r="G5400" i="7" s="1"/>
  <c r="E5398" i="7"/>
  <c r="G5398" i="7" s="1"/>
  <c r="E5396" i="7"/>
  <c r="G5396" i="7" s="1"/>
  <c r="E5394" i="7"/>
  <c r="G5394" i="7" s="1"/>
  <c r="E5392" i="7"/>
  <c r="G5392" i="7" s="1"/>
  <c r="E5390" i="7"/>
  <c r="G5390" i="7" s="1"/>
  <c r="E5388" i="7"/>
  <c r="G5388" i="7" s="1"/>
  <c r="E5386" i="7"/>
  <c r="G5386" i="7" s="1"/>
  <c r="E5384" i="7"/>
  <c r="G5384" i="7" s="1"/>
  <c r="E5382" i="7"/>
  <c r="G5382" i="7" s="1"/>
  <c r="E5380" i="7"/>
  <c r="G5380" i="7" s="1"/>
  <c r="E5378" i="7"/>
  <c r="G5378" i="7" s="1"/>
  <c r="E5376" i="7"/>
  <c r="G5376" i="7" s="1"/>
  <c r="E5374" i="7"/>
  <c r="G5374" i="7" s="1"/>
  <c r="E5372" i="7"/>
  <c r="G5372" i="7" s="1"/>
  <c r="E5370" i="7"/>
  <c r="G5370" i="7" s="1"/>
  <c r="E5368" i="7"/>
  <c r="G5368" i="7" s="1"/>
  <c r="E5366" i="7"/>
  <c r="G5366" i="7" s="1"/>
  <c r="E5364" i="7"/>
  <c r="G5364" i="7" s="1"/>
  <c r="E5362" i="7"/>
  <c r="G5362" i="7" s="1"/>
  <c r="E5360" i="7"/>
  <c r="G5360" i="7" s="1"/>
  <c r="E5358" i="7"/>
  <c r="G5358" i="7" s="1"/>
  <c r="E5356" i="7"/>
  <c r="G5356" i="7" s="1"/>
  <c r="E5354" i="7"/>
  <c r="G5354" i="7" s="1"/>
  <c r="E5352" i="7"/>
  <c r="G5352" i="7" s="1"/>
  <c r="E5350" i="7"/>
  <c r="G5350" i="7" s="1"/>
  <c r="E5348" i="7"/>
  <c r="G5348" i="7" s="1"/>
  <c r="E5346" i="7"/>
  <c r="G5346" i="7" s="1"/>
  <c r="E5344" i="7"/>
  <c r="G5344" i="7" s="1"/>
  <c r="E5342" i="7"/>
  <c r="G5342" i="7" s="1"/>
  <c r="E5340" i="7"/>
  <c r="G5340" i="7" s="1"/>
  <c r="E5338" i="7"/>
  <c r="G5338" i="7" s="1"/>
  <c r="E5336" i="7"/>
  <c r="G5336" i="7" s="1"/>
  <c r="E5334" i="7"/>
  <c r="G5334" i="7" s="1"/>
  <c r="E5332" i="7"/>
  <c r="G5332" i="7" s="1"/>
  <c r="E5330" i="7"/>
  <c r="G5330" i="7" s="1"/>
  <c r="E5328" i="7"/>
  <c r="G5328" i="7" s="1"/>
  <c r="E5326" i="7"/>
  <c r="G5326" i="7" s="1"/>
  <c r="E5324" i="7"/>
  <c r="G5324" i="7" s="1"/>
  <c r="E5322" i="7"/>
  <c r="G5322" i="7" s="1"/>
  <c r="E5320" i="7"/>
  <c r="G5320" i="7" s="1"/>
  <c r="E5318" i="7"/>
  <c r="G5318" i="7" s="1"/>
  <c r="E5316" i="7"/>
  <c r="G5316" i="7" s="1"/>
  <c r="E5314" i="7"/>
  <c r="G5314" i="7" s="1"/>
  <c r="E5312" i="7"/>
  <c r="G5312" i="7" s="1"/>
  <c r="E5310" i="7"/>
  <c r="G5310" i="7" s="1"/>
  <c r="E5308" i="7"/>
  <c r="G5308" i="7" s="1"/>
  <c r="E5306" i="7"/>
  <c r="G5306" i="7" s="1"/>
  <c r="E5304" i="7"/>
  <c r="G5304" i="7" s="1"/>
  <c r="E5302" i="7"/>
  <c r="G5302" i="7" s="1"/>
  <c r="E5300" i="7"/>
  <c r="G5300" i="7" s="1"/>
  <c r="E5298" i="7"/>
  <c r="G5298" i="7" s="1"/>
  <c r="E5296" i="7"/>
  <c r="G5296" i="7" s="1"/>
  <c r="E5294" i="7"/>
  <c r="G5294" i="7" s="1"/>
  <c r="E5292" i="7"/>
  <c r="G5292" i="7" s="1"/>
  <c r="E5290" i="7"/>
  <c r="G5290" i="7" s="1"/>
  <c r="E5288" i="7"/>
  <c r="G5288" i="7" s="1"/>
  <c r="E5286" i="7"/>
  <c r="G5286" i="7" s="1"/>
  <c r="E5284" i="7"/>
  <c r="G5284" i="7" s="1"/>
  <c r="E5282" i="7"/>
  <c r="G5282" i="7" s="1"/>
  <c r="E5280" i="7"/>
  <c r="G5280" i="7" s="1"/>
  <c r="E5278" i="7"/>
  <c r="G5278" i="7" s="1"/>
  <c r="E5276" i="7"/>
  <c r="G5276" i="7" s="1"/>
  <c r="E5274" i="7"/>
  <c r="G5274" i="7" s="1"/>
  <c r="E5272" i="7"/>
  <c r="G5272" i="7" s="1"/>
  <c r="E5270" i="7"/>
  <c r="G5270" i="7" s="1"/>
  <c r="E5268" i="7"/>
  <c r="G5268" i="7" s="1"/>
  <c r="E5266" i="7"/>
  <c r="G5266" i="7" s="1"/>
  <c r="E5264" i="7"/>
  <c r="G5264" i="7" s="1"/>
  <c r="E5262" i="7"/>
  <c r="G5262" i="7" s="1"/>
  <c r="E5260" i="7"/>
  <c r="G5260" i="7" s="1"/>
  <c r="E5258" i="7"/>
  <c r="G5258" i="7" s="1"/>
  <c r="E5256" i="7"/>
  <c r="G5256" i="7" s="1"/>
  <c r="E5254" i="7"/>
  <c r="G5254" i="7" s="1"/>
  <c r="E5252" i="7"/>
  <c r="G5252" i="7" s="1"/>
  <c r="E5250" i="7"/>
  <c r="G5250" i="7" s="1"/>
  <c r="E5248" i="7"/>
  <c r="G5248" i="7" s="1"/>
  <c r="E5246" i="7"/>
  <c r="G5246" i="7" s="1"/>
  <c r="E5244" i="7"/>
  <c r="G5244" i="7" s="1"/>
  <c r="E5242" i="7"/>
  <c r="G5242" i="7" s="1"/>
  <c r="E5240" i="7"/>
  <c r="G5240" i="7" s="1"/>
  <c r="E5238" i="7"/>
  <c r="G5238" i="7" s="1"/>
  <c r="E5236" i="7"/>
  <c r="G5236" i="7" s="1"/>
  <c r="E5234" i="7"/>
  <c r="G5234" i="7" s="1"/>
  <c r="E5232" i="7"/>
  <c r="G5232" i="7" s="1"/>
  <c r="E5230" i="7"/>
  <c r="G5230" i="7" s="1"/>
  <c r="E5228" i="7"/>
  <c r="G5228" i="7" s="1"/>
  <c r="E5226" i="7"/>
  <c r="G5226" i="7" s="1"/>
  <c r="E5224" i="7"/>
  <c r="G5224" i="7" s="1"/>
  <c r="E5222" i="7"/>
  <c r="G5222" i="7" s="1"/>
  <c r="E5220" i="7"/>
  <c r="G5220" i="7" s="1"/>
  <c r="E5218" i="7"/>
  <c r="G5218" i="7" s="1"/>
  <c r="E5216" i="7"/>
  <c r="G5216" i="7" s="1"/>
  <c r="E5214" i="7"/>
  <c r="G5214" i="7" s="1"/>
  <c r="E5212" i="7"/>
  <c r="G5212" i="7" s="1"/>
  <c r="E5210" i="7"/>
  <c r="G5210" i="7" s="1"/>
  <c r="E5208" i="7"/>
  <c r="G5208" i="7" s="1"/>
  <c r="E5206" i="7"/>
  <c r="G5206" i="7" s="1"/>
  <c r="E5204" i="7"/>
  <c r="G5204" i="7" s="1"/>
  <c r="E5202" i="7"/>
  <c r="G5202" i="7" s="1"/>
  <c r="E5200" i="7"/>
  <c r="G5200" i="7" s="1"/>
  <c r="E5198" i="7"/>
  <c r="G5198" i="7" s="1"/>
  <c r="E5196" i="7"/>
  <c r="G5196" i="7" s="1"/>
  <c r="E5194" i="7"/>
  <c r="G5194" i="7" s="1"/>
  <c r="E5192" i="7"/>
  <c r="G5192" i="7" s="1"/>
  <c r="E5190" i="7"/>
  <c r="G5190" i="7" s="1"/>
  <c r="E5188" i="7"/>
  <c r="G5188" i="7" s="1"/>
  <c r="E5186" i="7"/>
  <c r="G5186" i="7" s="1"/>
  <c r="E5184" i="7"/>
  <c r="G5184" i="7" s="1"/>
  <c r="E5182" i="7"/>
  <c r="G5182" i="7" s="1"/>
  <c r="E5180" i="7"/>
  <c r="G5180" i="7" s="1"/>
  <c r="E5178" i="7"/>
  <c r="G5178" i="7" s="1"/>
  <c r="E5176" i="7"/>
  <c r="G5176" i="7" s="1"/>
  <c r="E5174" i="7"/>
  <c r="G5174" i="7" s="1"/>
  <c r="E5172" i="7"/>
  <c r="G5172" i="7" s="1"/>
  <c r="E5170" i="7"/>
  <c r="G5170" i="7" s="1"/>
  <c r="E5168" i="7"/>
  <c r="G5168" i="7" s="1"/>
  <c r="E5166" i="7"/>
  <c r="G5166" i="7" s="1"/>
  <c r="E5164" i="7"/>
  <c r="G5164" i="7" s="1"/>
  <c r="E5162" i="7"/>
  <c r="G5162" i="7" s="1"/>
  <c r="E5160" i="7"/>
  <c r="G5160" i="7" s="1"/>
  <c r="E5158" i="7"/>
  <c r="G5158" i="7" s="1"/>
  <c r="E5156" i="7"/>
  <c r="G5156" i="7" s="1"/>
  <c r="E5154" i="7"/>
  <c r="G5154" i="7" s="1"/>
  <c r="E5152" i="7"/>
  <c r="G5152" i="7" s="1"/>
  <c r="E5150" i="7"/>
  <c r="G5150" i="7" s="1"/>
  <c r="E5148" i="7"/>
  <c r="G5148" i="7" s="1"/>
  <c r="E5146" i="7"/>
  <c r="G5146" i="7" s="1"/>
  <c r="E5144" i="7"/>
  <c r="G5144" i="7" s="1"/>
  <c r="E5142" i="7"/>
  <c r="G5142" i="7" s="1"/>
  <c r="E5140" i="7"/>
  <c r="G5140" i="7" s="1"/>
  <c r="E5138" i="7"/>
  <c r="G5138" i="7" s="1"/>
  <c r="E5136" i="7"/>
  <c r="G5136" i="7" s="1"/>
  <c r="E5134" i="7"/>
  <c r="G5134" i="7" s="1"/>
  <c r="E5132" i="7"/>
  <c r="G5132" i="7" s="1"/>
  <c r="E5130" i="7"/>
  <c r="G5130" i="7" s="1"/>
  <c r="E5128" i="7"/>
  <c r="G5128" i="7" s="1"/>
  <c r="E5126" i="7"/>
  <c r="G5126" i="7" s="1"/>
  <c r="E5124" i="7"/>
  <c r="G5124" i="7" s="1"/>
  <c r="E5122" i="7"/>
  <c r="G5122" i="7" s="1"/>
  <c r="E5120" i="7"/>
  <c r="G5120" i="7" s="1"/>
  <c r="E5118" i="7"/>
  <c r="G5118" i="7" s="1"/>
  <c r="E5116" i="7"/>
  <c r="G5116" i="7" s="1"/>
  <c r="E5114" i="7"/>
  <c r="G5114" i="7" s="1"/>
  <c r="E5112" i="7"/>
  <c r="G5112" i="7" s="1"/>
  <c r="E5110" i="7"/>
  <c r="G5110" i="7" s="1"/>
  <c r="E5108" i="7"/>
  <c r="G5108" i="7" s="1"/>
  <c r="E5106" i="7"/>
  <c r="G5106" i="7" s="1"/>
  <c r="E5104" i="7"/>
  <c r="G5104" i="7" s="1"/>
  <c r="E5102" i="7"/>
  <c r="G5102" i="7" s="1"/>
  <c r="E7359" i="7"/>
  <c r="G7359" i="7" s="1"/>
  <c r="E7225" i="7"/>
  <c r="G7225" i="7" s="1"/>
  <c r="E6717" i="7"/>
  <c r="G6717" i="7" s="1"/>
  <c r="E6705" i="7"/>
  <c r="G6705" i="7" s="1"/>
  <c r="E6699" i="7"/>
  <c r="G6699" i="7" s="1"/>
  <c r="E6647" i="7"/>
  <c r="G6647" i="7" s="1"/>
  <c r="E6621" i="7"/>
  <c r="G6621" i="7" s="1"/>
  <c r="F6612" i="7"/>
  <c r="H6612" i="7" s="1"/>
  <c r="E6563" i="7"/>
  <c r="G6563" i="7" s="1"/>
  <c r="E6557" i="7"/>
  <c r="G6557" i="7" s="1"/>
  <c r="E6531" i="7"/>
  <c r="G6531" i="7" s="1"/>
  <c r="E6505" i="7"/>
  <c r="G6505" i="7" s="1"/>
  <c r="E6499" i="7"/>
  <c r="G6499" i="7" s="1"/>
  <c r="E6456" i="7"/>
  <c r="G6456" i="7" s="1"/>
  <c r="E6446" i="7"/>
  <c r="G6446" i="7" s="1"/>
  <c r="E6436" i="7"/>
  <c r="G6436" i="7" s="1"/>
  <c r="E6426" i="7"/>
  <c r="G6426" i="7" s="1"/>
  <c r="E6416" i="7"/>
  <c r="G6416" i="7" s="1"/>
  <c r="E6406" i="7"/>
  <c r="G6406" i="7" s="1"/>
  <c r="E6396" i="7"/>
  <c r="G6396" i="7" s="1"/>
  <c r="E6386" i="7"/>
  <c r="G6386" i="7" s="1"/>
  <c r="E7737" i="7"/>
  <c r="G7737" i="7" s="1"/>
  <c r="E7383" i="7"/>
  <c r="G7383" i="7" s="1"/>
  <c r="E7207" i="7"/>
  <c r="G7207" i="7" s="1"/>
  <c r="E7059" i="7"/>
  <c r="G7059" i="7" s="1"/>
  <c r="F6923" i="7"/>
  <c r="H6923" i="7" s="1"/>
  <c r="E6667" i="7"/>
  <c r="G6667" i="7" s="1"/>
  <c r="E6641" i="7"/>
  <c r="G6641" i="7" s="1"/>
  <c r="E6583" i="7"/>
  <c r="G6583" i="7" s="1"/>
  <c r="E6577" i="7"/>
  <c r="G6577" i="7" s="1"/>
  <c r="E6551" i="7"/>
  <c r="G6551" i="7" s="1"/>
  <c r="E6525" i="7"/>
  <c r="G6525" i="7" s="1"/>
  <c r="E6519" i="7"/>
  <c r="G6519" i="7" s="1"/>
  <c r="F6513" i="7"/>
  <c r="H6513" i="7" s="1"/>
  <c r="E6467" i="7"/>
  <c r="G6467" i="7" s="1"/>
  <c r="E6453" i="7"/>
  <c r="G6453" i="7" s="1"/>
  <c r="E6443" i="7"/>
  <c r="G6443" i="7" s="1"/>
  <c r="E6433" i="7"/>
  <c r="G6433" i="7" s="1"/>
  <c r="E6423" i="7"/>
  <c r="G6423" i="7" s="1"/>
  <c r="E6413" i="7"/>
  <c r="G6413" i="7" s="1"/>
  <c r="E6403" i="7"/>
  <c r="G6403" i="7" s="1"/>
  <c r="E6393" i="7"/>
  <c r="G6393" i="7" s="1"/>
  <c r="E6383" i="7"/>
  <c r="G6383" i="7" s="1"/>
  <c r="E6373" i="7"/>
  <c r="G6373" i="7" s="1"/>
  <c r="E6363" i="7"/>
  <c r="G6363" i="7" s="1"/>
  <c r="E6353" i="7"/>
  <c r="G6353" i="7" s="1"/>
  <c r="E6343" i="7"/>
  <c r="G6343" i="7" s="1"/>
  <c r="E7795" i="7"/>
  <c r="G7795" i="7" s="1"/>
  <c r="E7545" i="7"/>
  <c r="G7545" i="7" s="1"/>
  <c r="E6981" i="7"/>
  <c r="G6981" i="7" s="1"/>
  <c r="E6687" i="7"/>
  <c r="G6687" i="7" s="1"/>
  <c r="E6661" i="7"/>
  <c r="G6661" i="7" s="1"/>
  <c r="E6603" i="7"/>
  <c r="G6603" i="7" s="1"/>
  <c r="E6597" i="7"/>
  <c r="G6597" i="7" s="1"/>
  <c r="E6571" i="7"/>
  <c r="G6571" i="7" s="1"/>
  <c r="E6545" i="7"/>
  <c r="G6545" i="7" s="1"/>
  <c r="E6539" i="7"/>
  <c r="G6539" i="7" s="1"/>
  <c r="E6487" i="7"/>
  <c r="G6487" i="7" s="1"/>
  <c r="E6461" i="7"/>
  <c r="G6461" i="7" s="1"/>
  <c r="E6448" i="7"/>
  <c r="G6448" i="7" s="1"/>
  <c r="E6438" i="7"/>
  <c r="G6438" i="7" s="1"/>
  <c r="E6428" i="7"/>
  <c r="G6428" i="7" s="1"/>
  <c r="E6418" i="7"/>
  <c r="G6418" i="7" s="1"/>
  <c r="E6408" i="7"/>
  <c r="G6408" i="7" s="1"/>
  <c r="E6398" i="7"/>
  <c r="G6398" i="7" s="1"/>
  <c r="E6388" i="7"/>
  <c r="G6388" i="7" s="1"/>
  <c r="E6378" i="7"/>
  <c r="G6378" i="7" s="1"/>
  <c r="E7853" i="7"/>
  <c r="G7853" i="7" s="1"/>
  <c r="E7485" i="7"/>
  <c r="G7485" i="7" s="1"/>
  <c r="F7265" i="7"/>
  <c r="H7265" i="7" s="1"/>
  <c r="E6731" i="7"/>
  <c r="G6731" i="7" s="1"/>
  <c r="E6707" i="7"/>
  <c r="G6707" i="7" s="1"/>
  <c r="E6681" i="7"/>
  <c r="G6681" i="7" s="1"/>
  <c r="E6623" i="7"/>
  <c r="G6623" i="7" s="1"/>
  <c r="E6617" i="7"/>
  <c r="G6617" i="7" s="1"/>
  <c r="E6591" i="7"/>
  <c r="G6591" i="7" s="1"/>
  <c r="E6565" i="7"/>
  <c r="G6565" i="7" s="1"/>
  <c r="E6559" i="7"/>
  <c r="G6559" i="7" s="1"/>
  <c r="E6507" i="7"/>
  <c r="G6507" i="7" s="1"/>
  <c r="E6481" i="7"/>
  <c r="G6481" i="7" s="1"/>
  <c r="E6455" i="7"/>
  <c r="G6455" i="7" s="1"/>
  <c r="E6445" i="7"/>
  <c r="G6445" i="7" s="1"/>
  <c r="E6435" i="7"/>
  <c r="G6435" i="7" s="1"/>
  <c r="E6425" i="7"/>
  <c r="G6425" i="7" s="1"/>
  <c r="E6415" i="7"/>
  <c r="G6415" i="7" s="1"/>
  <c r="F6410" i="7"/>
  <c r="H6410" i="7" s="1"/>
  <c r="E6405" i="7"/>
  <c r="G6405" i="7" s="1"/>
  <c r="E6395" i="7"/>
  <c r="G6395" i="7" s="1"/>
  <c r="E6385" i="7"/>
  <c r="G6385" i="7" s="1"/>
  <c r="E6375" i="7"/>
  <c r="G6375" i="7" s="1"/>
  <c r="E6365" i="7"/>
  <c r="G6365" i="7" s="1"/>
  <c r="E7501" i="7"/>
  <c r="G7501" i="7" s="1"/>
  <c r="E7493" i="7"/>
  <c r="G7493" i="7" s="1"/>
  <c r="E7239" i="7"/>
  <c r="G7239" i="7" s="1"/>
  <c r="F6778" i="7"/>
  <c r="H6778" i="7" s="1"/>
  <c r="F6753" i="7"/>
  <c r="H6753" i="7" s="1"/>
  <c r="E6723" i="7"/>
  <c r="G6723" i="7" s="1"/>
  <c r="E6719" i="7"/>
  <c r="G6719" i="7" s="1"/>
  <c r="E6701" i="7"/>
  <c r="G6701" i="7" s="1"/>
  <c r="E6643" i="7"/>
  <c r="G6643" i="7" s="1"/>
  <c r="E6637" i="7"/>
  <c r="G6637" i="7" s="1"/>
  <c r="E6611" i="7"/>
  <c r="G6611" i="7" s="1"/>
  <c r="E6585" i="7"/>
  <c r="G6585" i="7" s="1"/>
  <c r="E6579" i="7"/>
  <c r="G6579" i="7" s="1"/>
  <c r="F6573" i="7"/>
  <c r="H6573" i="7" s="1"/>
  <c r="E6527" i="7"/>
  <c r="G6527" i="7" s="1"/>
  <c r="E6501" i="7"/>
  <c r="G6501" i="7" s="1"/>
  <c r="E6450" i="7"/>
  <c r="G6450" i="7" s="1"/>
  <c r="E6440" i="7"/>
  <c r="G6440" i="7" s="1"/>
  <c r="E6430" i="7"/>
  <c r="G6430" i="7" s="1"/>
  <c r="E6420" i="7"/>
  <c r="G6420" i="7" s="1"/>
  <c r="E6410" i="7"/>
  <c r="G6410" i="7" s="1"/>
  <c r="E6400" i="7"/>
  <c r="G6400" i="7" s="1"/>
  <c r="E6390" i="7"/>
  <c r="G6390" i="7" s="1"/>
  <c r="E6380" i="7"/>
  <c r="G6380" i="7" s="1"/>
  <c r="E7247" i="7"/>
  <c r="G7247" i="7" s="1"/>
  <c r="E7187" i="7"/>
  <c r="G7187" i="7" s="1"/>
  <c r="E7107" i="7"/>
  <c r="G7107" i="7" s="1"/>
  <c r="E6663" i="7"/>
  <c r="G6663" i="7" s="1"/>
  <c r="E6657" i="7"/>
  <c r="G6657" i="7" s="1"/>
  <c r="F6654" i="7"/>
  <c r="H6654" i="7" s="1"/>
  <c r="E6631" i="7"/>
  <c r="G6631" i="7" s="1"/>
  <c r="E6605" i="7"/>
  <c r="G6605" i="7" s="1"/>
  <c r="E6599" i="7"/>
  <c r="G6599" i="7" s="1"/>
  <c r="E6547" i="7"/>
  <c r="G6547" i="7" s="1"/>
  <c r="E6521" i="7"/>
  <c r="G6521" i="7" s="1"/>
  <c r="E6463" i="7"/>
  <c r="G6463" i="7" s="1"/>
  <c r="E6457" i="7"/>
  <c r="G6457" i="7" s="1"/>
  <c r="E6447" i="7"/>
  <c r="G6447" i="7" s="1"/>
  <c r="E6437" i="7"/>
  <c r="G6437" i="7" s="1"/>
  <c r="E6427" i="7"/>
  <c r="G6427" i="7" s="1"/>
  <c r="E6417" i="7"/>
  <c r="G6417" i="7" s="1"/>
  <c r="E6407" i="7"/>
  <c r="G6407" i="7" s="1"/>
  <c r="E6397" i="7"/>
  <c r="G6397" i="7" s="1"/>
  <c r="E6387" i="7"/>
  <c r="G6387" i="7" s="1"/>
  <c r="E6377" i="7"/>
  <c r="G6377" i="7" s="1"/>
  <c r="E6367" i="7"/>
  <c r="G6367" i="7" s="1"/>
  <c r="E6357" i="7"/>
  <c r="G6357" i="7" s="1"/>
  <c r="E6347" i="7"/>
  <c r="G6347" i="7" s="1"/>
  <c r="E6337" i="7"/>
  <c r="G6337" i="7" s="1"/>
  <c r="E6683" i="7"/>
  <c r="G6683" i="7" s="1"/>
  <c r="E6677" i="7"/>
  <c r="G6677" i="7" s="1"/>
  <c r="E6651" i="7"/>
  <c r="G6651" i="7" s="1"/>
  <c r="E6625" i="7"/>
  <c r="G6625" i="7" s="1"/>
  <c r="E6619" i="7"/>
  <c r="G6619" i="7" s="1"/>
  <c r="E6567" i="7"/>
  <c r="G6567" i="7" s="1"/>
  <c r="E6541" i="7"/>
  <c r="G6541" i="7" s="1"/>
  <c r="F6538" i="7"/>
  <c r="H6538" i="7" s="1"/>
  <c r="E6483" i="7"/>
  <c r="G6483" i="7" s="1"/>
  <c r="E6477" i="7"/>
  <c r="G6477" i="7" s="1"/>
  <c r="E6452" i="7"/>
  <c r="G6452" i="7" s="1"/>
  <c r="E6442" i="7"/>
  <c r="G6442" i="7" s="1"/>
  <c r="E6432" i="7"/>
  <c r="G6432" i="7" s="1"/>
  <c r="E6422" i="7"/>
  <c r="G6422" i="7" s="1"/>
  <c r="E6412" i="7"/>
  <c r="G6412" i="7" s="1"/>
  <c r="E6402" i="7"/>
  <c r="G6402" i="7" s="1"/>
  <c r="E6392" i="7"/>
  <c r="G6392" i="7" s="1"/>
  <c r="E6382" i="7"/>
  <c r="G6382" i="7" s="1"/>
  <c r="E6372" i="7"/>
  <c r="G6372" i="7" s="1"/>
  <c r="E6362" i="7"/>
  <c r="G6362" i="7" s="1"/>
  <c r="E6352" i="7"/>
  <c r="G6352" i="7" s="1"/>
  <c r="E6342" i="7"/>
  <c r="G6342" i="7" s="1"/>
  <c r="E6332" i="7"/>
  <c r="G6332" i="7" s="1"/>
  <c r="E6322" i="7"/>
  <c r="G6322" i="7" s="1"/>
  <c r="E6312" i="7"/>
  <c r="G6312" i="7" s="1"/>
  <c r="E6302" i="7"/>
  <c r="G6302" i="7" s="1"/>
  <c r="E6292" i="7"/>
  <c r="G6292" i="7" s="1"/>
  <c r="E6282" i="7"/>
  <c r="G6282" i="7" s="1"/>
  <c r="E6272" i="7"/>
  <c r="G6272" i="7" s="1"/>
  <c r="E6262" i="7"/>
  <c r="G6262" i="7" s="1"/>
  <c r="E6252" i="7"/>
  <c r="G6252" i="7" s="1"/>
  <c r="E6242" i="7"/>
  <c r="G6242" i="7" s="1"/>
  <c r="E6232" i="7"/>
  <c r="G6232" i="7" s="1"/>
  <c r="E6222" i="7"/>
  <c r="G6222" i="7" s="1"/>
  <c r="E6212" i="7"/>
  <c r="G6212" i="7" s="1"/>
  <c r="E6202" i="7"/>
  <c r="G6202" i="7" s="1"/>
  <c r="E6192" i="7"/>
  <c r="G6192" i="7" s="1"/>
  <c r="E6182" i="7"/>
  <c r="G6182" i="7" s="1"/>
  <c r="E6172" i="7"/>
  <c r="G6172" i="7" s="1"/>
  <c r="E6162" i="7"/>
  <c r="G6162" i="7" s="1"/>
  <c r="E6152" i="7"/>
  <c r="G6152" i="7" s="1"/>
  <c r="E6142" i="7"/>
  <c r="G6142" i="7" s="1"/>
  <c r="E6132" i="7"/>
  <c r="G6132" i="7" s="1"/>
  <c r="E6122" i="7"/>
  <c r="G6122" i="7" s="1"/>
  <c r="E6112" i="7"/>
  <c r="G6112" i="7" s="1"/>
  <c r="E6102" i="7"/>
  <c r="G6102" i="7" s="1"/>
  <c r="E6092" i="7"/>
  <c r="G6092" i="7" s="1"/>
  <c r="E6082" i="7"/>
  <c r="G6082" i="7" s="1"/>
  <c r="E6072" i="7"/>
  <c r="G6072" i="7" s="1"/>
  <c r="E6062" i="7"/>
  <c r="G6062" i="7" s="1"/>
  <c r="E6052" i="7"/>
  <c r="G6052" i="7" s="1"/>
  <c r="E6042" i="7"/>
  <c r="G6042" i="7" s="1"/>
  <c r="E6032" i="7"/>
  <c r="G6032" i="7" s="1"/>
  <c r="E6022" i="7"/>
  <c r="G6022" i="7" s="1"/>
  <c r="E6012" i="7"/>
  <c r="G6012" i="7" s="1"/>
  <c r="E6002" i="7"/>
  <c r="G6002" i="7" s="1"/>
  <c r="E5992" i="7"/>
  <c r="G5992" i="7" s="1"/>
  <c r="E5982" i="7"/>
  <c r="G5982" i="7" s="1"/>
  <c r="E5972" i="7"/>
  <c r="G5972" i="7" s="1"/>
  <c r="E5962" i="7"/>
  <c r="G5962" i="7" s="1"/>
  <c r="E5952" i="7"/>
  <c r="G5952" i="7" s="1"/>
  <c r="E5942" i="7"/>
  <c r="G5942" i="7" s="1"/>
  <c r="E5932" i="7"/>
  <c r="G5932" i="7" s="1"/>
  <c r="E5922" i="7"/>
  <c r="G5922" i="7" s="1"/>
  <c r="E5912" i="7"/>
  <c r="G5912" i="7" s="1"/>
  <c r="E5902" i="7"/>
  <c r="G5902" i="7" s="1"/>
  <c r="E5892" i="7"/>
  <c r="G5892" i="7" s="1"/>
  <c r="E5882" i="7"/>
  <c r="G5882" i="7" s="1"/>
  <c r="E5872" i="7"/>
  <c r="G5872" i="7" s="1"/>
  <c r="E5862" i="7"/>
  <c r="G5862" i="7" s="1"/>
  <c r="E5852" i="7"/>
  <c r="G5852" i="7" s="1"/>
  <c r="E5842" i="7"/>
  <c r="G5842" i="7" s="1"/>
  <c r="E5832" i="7"/>
  <c r="G5832" i="7" s="1"/>
  <c r="E5822" i="7"/>
  <c r="G5822" i="7" s="1"/>
  <c r="E5812" i="7"/>
  <c r="G5812" i="7" s="1"/>
  <c r="E5805" i="7"/>
  <c r="G5805" i="7" s="1"/>
  <c r="E5794" i="7"/>
  <c r="G5794" i="7" s="1"/>
  <c r="E5785" i="7"/>
  <c r="G5785" i="7" s="1"/>
  <c r="E5774" i="7"/>
  <c r="G5774" i="7" s="1"/>
  <c r="E5765" i="7"/>
  <c r="G5765" i="7" s="1"/>
  <c r="E5754" i="7"/>
  <c r="G5754" i="7" s="1"/>
  <c r="E5745" i="7"/>
  <c r="G5745" i="7" s="1"/>
  <c r="E5734" i="7"/>
  <c r="G5734" i="7" s="1"/>
  <c r="E5725" i="7"/>
  <c r="G5725" i="7" s="1"/>
  <c r="E5714" i="7"/>
  <c r="G5714" i="7" s="1"/>
  <c r="E5705" i="7"/>
  <c r="G5705" i="7" s="1"/>
  <c r="F5696" i="7"/>
  <c r="H5696" i="7" s="1"/>
  <c r="E5694" i="7"/>
  <c r="G5694" i="7" s="1"/>
  <c r="E5685" i="7"/>
  <c r="G5685" i="7" s="1"/>
  <c r="E5674" i="7"/>
  <c r="G5674" i="7" s="1"/>
  <c r="E5665" i="7"/>
  <c r="G5665" i="7" s="1"/>
  <c r="E5654" i="7"/>
  <c r="G5654" i="7" s="1"/>
  <c r="E5645" i="7"/>
  <c r="G5645" i="7" s="1"/>
  <c r="E5634" i="7"/>
  <c r="G5634" i="7" s="1"/>
  <c r="E5625" i="7"/>
  <c r="G5625" i="7" s="1"/>
  <c r="E6697" i="7"/>
  <c r="G6697" i="7" s="1"/>
  <c r="F6616" i="7"/>
  <c r="H6616" i="7" s="1"/>
  <c r="E6471" i="7"/>
  <c r="G6471" i="7" s="1"/>
  <c r="E6409" i="7"/>
  <c r="G6409" i="7" s="1"/>
  <c r="E6360" i="7"/>
  <c r="G6360" i="7" s="1"/>
  <c r="E6356" i="7"/>
  <c r="G6356" i="7" s="1"/>
  <c r="E6348" i="7"/>
  <c r="G6348" i="7" s="1"/>
  <c r="E6340" i="7"/>
  <c r="G6340" i="7" s="1"/>
  <c r="E6336" i="7"/>
  <c r="G6336" i="7" s="1"/>
  <c r="E6329" i="7"/>
  <c r="G6329" i="7" s="1"/>
  <c r="E6326" i="7"/>
  <c r="G6326" i="7" s="1"/>
  <c r="E6313" i="7"/>
  <c r="G6313" i="7" s="1"/>
  <c r="E6310" i="7"/>
  <c r="G6310" i="7" s="1"/>
  <c r="E6297" i="7"/>
  <c r="G6297" i="7" s="1"/>
  <c r="E6268" i="7"/>
  <c r="G6268" i="7" s="1"/>
  <c r="E6255" i="7"/>
  <c r="G6255" i="7" s="1"/>
  <c r="E6229" i="7"/>
  <c r="G6229" i="7" s="1"/>
  <c r="E6226" i="7"/>
  <c r="G6226" i="7" s="1"/>
  <c r="E6213" i="7"/>
  <c r="G6213" i="7" s="1"/>
  <c r="E6210" i="7"/>
  <c r="G6210" i="7" s="1"/>
  <c r="E6197" i="7"/>
  <c r="G6197" i="7" s="1"/>
  <c r="E6168" i="7"/>
  <c r="G6168" i="7" s="1"/>
  <c r="E6155" i="7"/>
  <c r="G6155" i="7" s="1"/>
  <c r="E6129" i="7"/>
  <c r="G6129" i="7" s="1"/>
  <c r="E6126" i="7"/>
  <c r="G6126" i="7" s="1"/>
  <c r="E6113" i="7"/>
  <c r="G6113" i="7" s="1"/>
  <c r="E6110" i="7"/>
  <c r="G6110" i="7" s="1"/>
  <c r="E6097" i="7"/>
  <c r="G6097" i="7" s="1"/>
  <c r="E6068" i="7"/>
  <c r="G6068" i="7" s="1"/>
  <c r="E6055" i="7"/>
  <c r="G6055" i="7" s="1"/>
  <c r="E6029" i="7"/>
  <c r="G6029" i="7" s="1"/>
  <c r="E6026" i="7"/>
  <c r="G6026" i="7" s="1"/>
  <c r="E6013" i="7"/>
  <c r="G6013" i="7" s="1"/>
  <c r="E6010" i="7"/>
  <c r="G6010" i="7" s="1"/>
  <c r="E5997" i="7"/>
  <c r="G5997" i="7" s="1"/>
  <c r="E5968" i="7"/>
  <c r="G5968" i="7" s="1"/>
  <c r="E5955" i="7"/>
  <c r="G5955" i="7" s="1"/>
  <c r="E5929" i="7"/>
  <c r="G5929" i="7" s="1"/>
  <c r="E5926" i="7"/>
  <c r="G5926" i="7" s="1"/>
  <c r="E5913" i="7"/>
  <c r="G5913" i="7" s="1"/>
  <c r="E5910" i="7"/>
  <c r="G5910" i="7" s="1"/>
  <c r="E5897" i="7"/>
  <c r="G5897" i="7" s="1"/>
  <c r="E5868" i="7"/>
  <c r="G5868" i="7" s="1"/>
  <c r="E5855" i="7"/>
  <c r="G5855" i="7" s="1"/>
  <c r="E5829" i="7"/>
  <c r="G5829" i="7" s="1"/>
  <c r="E5826" i="7"/>
  <c r="G5826" i="7" s="1"/>
  <c r="E5813" i="7"/>
  <c r="G5813" i="7" s="1"/>
  <c r="E5810" i="7"/>
  <c r="G5810" i="7" s="1"/>
  <c r="E5807" i="7"/>
  <c r="G5807" i="7" s="1"/>
  <c r="E5804" i="7"/>
  <c r="G5804" i="7" s="1"/>
  <c r="E5781" i="7"/>
  <c r="G5781" i="7" s="1"/>
  <c r="E5775" i="7"/>
  <c r="G5775" i="7" s="1"/>
  <c r="E5752" i="7"/>
  <c r="G5752" i="7" s="1"/>
  <c r="E5726" i="7"/>
  <c r="G5726" i="7" s="1"/>
  <c r="E5723" i="7"/>
  <c r="G5723" i="7" s="1"/>
  <c r="E5717" i="7"/>
  <c r="G5717" i="7" s="1"/>
  <c r="E5668" i="7"/>
  <c r="G5668" i="7" s="1"/>
  <c r="E5662" i="7"/>
  <c r="G5662" i="7" s="1"/>
  <c r="E5659" i="7"/>
  <c r="G5659" i="7" s="1"/>
  <c r="E5653" i="7"/>
  <c r="G5653" i="7" s="1"/>
  <c r="E5636" i="7"/>
  <c r="G5636" i="7" s="1"/>
  <c r="E5613" i="7"/>
  <c r="G5613" i="7" s="1"/>
  <c r="E5593" i="7"/>
  <c r="G5593" i="7" s="1"/>
  <c r="E5573" i="7"/>
  <c r="G5573" i="7" s="1"/>
  <c r="E5553" i="7"/>
  <c r="G5553" i="7" s="1"/>
  <c r="E5533" i="7"/>
  <c r="G5533" i="7" s="1"/>
  <c r="E5513" i="7"/>
  <c r="G5513" i="7" s="1"/>
  <c r="E5493" i="7"/>
  <c r="G5493" i="7" s="1"/>
  <c r="E5473" i="7"/>
  <c r="G5473" i="7" s="1"/>
  <c r="E5453" i="7"/>
  <c r="G5453" i="7" s="1"/>
  <c r="E5433" i="7"/>
  <c r="G5433" i="7" s="1"/>
  <c r="E5413" i="7"/>
  <c r="G5413" i="7" s="1"/>
  <c r="E5393" i="7"/>
  <c r="G5393" i="7" s="1"/>
  <c r="E5373" i="7"/>
  <c r="G5373" i="7" s="1"/>
  <c r="E5353" i="7"/>
  <c r="G5353" i="7" s="1"/>
  <c r="E5333" i="7"/>
  <c r="G5333" i="7" s="1"/>
  <c r="E5313" i="7"/>
  <c r="G5313" i="7" s="1"/>
  <c r="E5293" i="7"/>
  <c r="G5293" i="7" s="1"/>
  <c r="E5273" i="7"/>
  <c r="G5273" i="7" s="1"/>
  <c r="E5253" i="7"/>
  <c r="G5253" i="7" s="1"/>
  <c r="E5233" i="7"/>
  <c r="G5233" i="7" s="1"/>
  <c r="E5213" i="7"/>
  <c r="G5213" i="7" s="1"/>
  <c r="E5099" i="7"/>
  <c r="G5099" i="7" s="1"/>
  <c r="E5090" i="7"/>
  <c r="G5090" i="7" s="1"/>
  <c r="E5079" i="7"/>
  <c r="G5079" i="7" s="1"/>
  <c r="E5070" i="7"/>
  <c r="G5070" i="7" s="1"/>
  <c r="E5059" i="7"/>
  <c r="G5059" i="7" s="1"/>
  <c r="E5050" i="7"/>
  <c r="G5050" i="7" s="1"/>
  <c r="F5041" i="7"/>
  <c r="H5041" i="7" s="1"/>
  <c r="E5039" i="7"/>
  <c r="G5039" i="7" s="1"/>
  <c r="E5030" i="7"/>
  <c r="G5030" i="7" s="1"/>
  <c r="E5019" i="7"/>
  <c r="G5019" i="7" s="1"/>
  <c r="E5010" i="7"/>
  <c r="G5010" i="7" s="1"/>
  <c r="E4999" i="7"/>
  <c r="G4999" i="7" s="1"/>
  <c r="E4990" i="7"/>
  <c r="G4990" i="7" s="1"/>
  <c r="E4979" i="7"/>
  <c r="G4979" i="7" s="1"/>
  <c r="E4970" i="7"/>
  <c r="G4970" i="7" s="1"/>
  <c r="F4961" i="7"/>
  <c r="H4961" i="7" s="1"/>
  <c r="E4959" i="7"/>
  <c r="G4959" i="7" s="1"/>
  <c r="E4950" i="7"/>
  <c r="G4950" i="7" s="1"/>
  <c r="E6671" i="7"/>
  <c r="G6671" i="7" s="1"/>
  <c r="E6503" i="7"/>
  <c r="G6503" i="7" s="1"/>
  <c r="E6439" i="7"/>
  <c r="G6439" i="7" s="1"/>
  <c r="E6319" i="7"/>
  <c r="G6319" i="7" s="1"/>
  <c r="E6316" i="7"/>
  <c r="G6316" i="7" s="1"/>
  <c r="E6303" i="7"/>
  <c r="G6303" i="7" s="1"/>
  <c r="E6300" i="7"/>
  <c r="G6300" i="7" s="1"/>
  <c r="E6287" i="7"/>
  <c r="G6287" i="7" s="1"/>
  <c r="E6258" i="7"/>
  <c r="G6258" i="7" s="1"/>
  <c r="E6245" i="7"/>
  <c r="G6245" i="7" s="1"/>
  <c r="E6219" i="7"/>
  <c r="G6219" i="7" s="1"/>
  <c r="E6216" i="7"/>
  <c r="G6216" i="7" s="1"/>
  <c r="E6203" i="7"/>
  <c r="G6203" i="7" s="1"/>
  <c r="E6200" i="7"/>
  <c r="G6200" i="7" s="1"/>
  <c r="E6187" i="7"/>
  <c r="G6187" i="7" s="1"/>
  <c r="E6158" i="7"/>
  <c r="G6158" i="7" s="1"/>
  <c r="E6145" i="7"/>
  <c r="G6145" i="7" s="1"/>
  <c r="F6142" i="7"/>
  <c r="H6142" i="7" s="1"/>
  <c r="E6119" i="7"/>
  <c r="G6119" i="7" s="1"/>
  <c r="E6116" i="7"/>
  <c r="G6116" i="7" s="1"/>
  <c r="E6103" i="7"/>
  <c r="G6103" i="7" s="1"/>
  <c r="E6100" i="7"/>
  <c r="G6100" i="7" s="1"/>
  <c r="E6087" i="7"/>
  <c r="G6087" i="7" s="1"/>
  <c r="E6058" i="7"/>
  <c r="G6058" i="7" s="1"/>
  <c r="E6045" i="7"/>
  <c r="G6045" i="7" s="1"/>
  <c r="E6019" i="7"/>
  <c r="G6019" i="7" s="1"/>
  <c r="E6016" i="7"/>
  <c r="G6016" i="7" s="1"/>
  <c r="E6003" i="7"/>
  <c r="G6003" i="7" s="1"/>
  <c r="E6000" i="7"/>
  <c r="G6000" i="7" s="1"/>
  <c r="E5987" i="7"/>
  <c r="G5987" i="7" s="1"/>
  <c r="E5958" i="7"/>
  <c r="G5958" i="7" s="1"/>
  <c r="E5945" i="7"/>
  <c r="G5945" i="7" s="1"/>
  <c r="E5919" i="7"/>
  <c r="G5919" i="7" s="1"/>
  <c r="E5916" i="7"/>
  <c r="G5916" i="7" s="1"/>
  <c r="E5903" i="7"/>
  <c r="G5903" i="7" s="1"/>
  <c r="E5900" i="7"/>
  <c r="G5900" i="7" s="1"/>
  <c r="E5887" i="7"/>
  <c r="G5887" i="7" s="1"/>
  <c r="E5858" i="7"/>
  <c r="G5858" i="7" s="1"/>
  <c r="E5845" i="7"/>
  <c r="G5845" i="7" s="1"/>
  <c r="E5819" i="7"/>
  <c r="G5819" i="7" s="1"/>
  <c r="E5816" i="7"/>
  <c r="G5816" i="7" s="1"/>
  <c r="E5801" i="7"/>
  <c r="G5801" i="7" s="1"/>
  <c r="E5795" i="7"/>
  <c r="G5795" i="7" s="1"/>
  <c r="E5772" i="7"/>
  <c r="G5772" i="7" s="1"/>
  <c r="E5746" i="7"/>
  <c r="G5746" i="7" s="1"/>
  <c r="E5743" i="7"/>
  <c r="G5743" i="7" s="1"/>
  <c r="E5737" i="7"/>
  <c r="G5737" i="7" s="1"/>
  <c r="E5688" i="7"/>
  <c r="G5688" i="7" s="1"/>
  <c r="E5682" i="7"/>
  <c r="G5682" i="7" s="1"/>
  <c r="E5679" i="7"/>
  <c r="G5679" i="7" s="1"/>
  <c r="E5673" i="7"/>
  <c r="G5673" i="7" s="1"/>
  <c r="E5656" i="7"/>
  <c r="G5656" i="7" s="1"/>
  <c r="E5630" i="7"/>
  <c r="G5630" i="7" s="1"/>
  <c r="E5627" i="7"/>
  <c r="G5627" i="7" s="1"/>
  <c r="E5624" i="7"/>
  <c r="G5624" i="7" s="1"/>
  <c r="E5607" i="7"/>
  <c r="G5607" i="7" s="1"/>
  <c r="E5587" i="7"/>
  <c r="G5587" i="7" s="1"/>
  <c r="E5567" i="7"/>
  <c r="G5567" i="7" s="1"/>
  <c r="E5547" i="7"/>
  <c r="G5547" i="7" s="1"/>
  <c r="E5527" i="7"/>
  <c r="G5527" i="7" s="1"/>
  <c r="E5507" i="7"/>
  <c r="G5507" i="7" s="1"/>
  <c r="E5487" i="7"/>
  <c r="G5487" i="7" s="1"/>
  <c r="E5467" i="7"/>
  <c r="G5467" i="7" s="1"/>
  <c r="E5447" i="7"/>
  <c r="G5447" i="7" s="1"/>
  <c r="E5427" i="7"/>
  <c r="G5427" i="7" s="1"/>
  <c r="E5407" i="7"/>
  <c r="G5407" i="7" s="1"/>
  <c r="E5387" i="7"/>
  <c r="G5387" i="7" s="1"/>
  <c r="E5367" i="7"/>
  <c r="G5367" i="7" s="1"/>
  <c r="E5347" i="7"/>
  <c r="G5347" i="7" s="1"/>
  <c r="E5327" i="7"/>
  <c r="G5327" i="7" s="1"/>
  <c r="E5307" i="7"/>
  <c r="G5307" i="7" s="1"/>
  <c r="E5287" i="7"/>
  <c r="G5287" i="7" s="1"/>
  <c r="E5267" i="7"/>
  <c r="G5267" i="7" s="1"/>
  <c r="E5247" i="7"/>
  <c r="G5247" i="7" s="1"/>
  <c r="E5227" i="7"/>
  <c r="G5227" i="7" s="1"/>
  <c r="E5207" i="7"/>
  <c r="G5207" i="7" s="1"/>
  <c r="E5191" i="7"/>
  <c r="G5191" i="7" s="1"/>
  <c r="E5181" i="7"/>
  <c r="G5181" i="7" s="1"/>
  <c r="E5171" i="7"/>
  <c r="G5171" i="7" s="1"/>
  <c r="E5161" i="7"/>
  <c r="G5161" i="7" s="1"/>
  <c r="E5151" i="7"/>
  <c r="G5151" i="7" s="1"/>
  <c r="E5141" i="7"/>
  <c r="G5141" i="7" s="1"/>
  <c r="E5131" i="7"/>
  <c r="G5131" i="7" s="1"/>
  <c r="E5121" i="7"/>
  <c r="G5121" i="7" s="1"/>
  <c r="E5111" i="7"/>
  <c r="G5111" i="7" s="1"/>
  <c r="E5101" i="7"/>
  <c r="G5101" i="7" s="1"/>
  <c r="E5092" i="7"/>
  <c r="G5092" i="7" s="1"/>
  <c r="E5081" i="7"/>
  <c r="G5081" i="7" s="1"/>
  <c r="E5072" i="7"/>
  <c r="G5072" i="7" s="1"/>
  <c r="E5061" i="7"/>
  <c r="G5061" i="7" s="1"/>
  <c r="E5052" i="7"/>
  <c r="G5052" i="7" s="1"/>
  <c r="E5041" i="7"/>
  <c r="G5041" i="7" s="1"/>
  <c r="E5032" i="7"/>
  <c r="G5032" i="7" s="1"/>
  <c r="E5021" i="7"/>
  <c r="G5021" i="7" s="1"/>
  <c r="E5012" i="7"/>
  <c r="G5012" i="7" s="1"/>
  <c r="E5001" i="7"/>
  <c r="G5001" i="7" s="1"/>
  <c r="E4992" i="7"/>
  <c r="G4992" i="7" s="1"/>
  <c r="E4981" i="7"/>
  <c r="G4981" i="7" s="1"/>
  <c r="E4972" i="7"/>
  <c r="G4972" i="7" s="1"/>
  <c r="E4961" i="7"/>
  <c r="G4961" i="7" s="1"/>
  <c r="E4952" i="7"/>
  <c r="G4952" i="7" s="1"/>
  <c r="E6703" i="7"/>
  <c r="G6703" i="7" s="1"/>
  <c r="E6639" i="7"/>
  <c r="G6639" i="7" s="1"/>
  <c r="E6368" i="7"/>
  <c r="G6368" i="7" s="1"/>
  <c r="E6359" i="7"/>
  <c r="G6359" i="7" s="1"/>
  <c r="E6339" i="7"/>
  <c r="G6339" i="7" s="1"/>
  <c r="E6309" i="7"/>
  <c r="G6309" i="7" s="1"/>
  <c r="E6306" i="7"/>
  <c r="G6306" i="7" s="1"/>
  <c r="E6293" i="7"/>
  <c r="G6293" i="7" s="1"/>
  <c r="E6290" i="7"/>
  <c r="G6290" i="7" s="1"/>
  <c r="E6277" i="7"/>
  <c r="G6277" i="7" s="1"/>
  <c r="E6248" i="7"/>
  <c r="G6248" i="7" s="1"/>
  <c r="E6235" i="7"/>
  <c r="G6235" i="7" s="1"/>
  <c r="E6209" i="7"/>
  <c r="G6209" i="7" s="1"/>
  <c r="E6206" i="7"/>
  <c r="G6206" i="7" s="1"/>
  <c r="E6193" i="7"/>
  <c r="G6193" i="7" s="1"/>
  <c r="E6190" i="7"/>
  <c r="G6190" i="7" s="1"/>
  <c r="E6177" i="7"/>
  <c r="G6177" i="7" s="1"/>
  <c r="E6148" i="7"/>
  <c r="G6148" i="7" s="1"/>
  <c r="E6135" i="7"/>
  <c r="G6135" i="7" s="1"/>
  <c r="E6109" i="7"/>
  <c r="G6109" i="7" s="1"/>
  <c r="E6106" i="7"/>
  <c r="G6106" i="7" s="1"/>
  <c r="E6093" i="7"/>
  <c r="G6093" i="7" s="1"/>
  <c r="E6090" i="7"/>
  <c r="G6090" i="7" s="1"/>
  <c r="E6077" i="7"/>
  <c r="G6077" i="7" s="1"/>
  <c r="E6048" i="7"/>
  <c r="G6048" i="7" s="1"/>
  <c r="E6035" i="7"/>
  <c r="G6035" i="7" s="1"/>
  <c r="E6009" i="7"/>
  <c r="G6009" i="7" s="1"/>
  <c r="E6006" i="7"/>
  <c r="G6006" i="7" s="1"/>
  <c r="E5993" i="7"/>
  <c r="G5993" i="7" s="1"/>
  <c r="E5990" i="7"/>
  <c r="G5990" i="7" s="1"/>
  <c r="F5980" i="7"/>
  <c r="H5980" i="7" s="1"/>
  <c r="E5977" i="7"/>
  <c r="G5977" i="7" s="1"/>
  <c r="E5948" i="7"/>
  <c r="G5948" i="7" s="1"/>
  <c r="E5935" i="7"/>
  <c r="G5935" i="7" s="1"/>
  <c r="E5909" i="7"/>
  <c r="G5909" i="7" s="1"/>
  <c r="E5906" i="7"/>
  <c r="G5906" i="7" s="1"/>
  <c r="E5893" i="7"/>
  <c r="G5893" i="7" s="1"/>
  <c r="E5890" i="7"/>
  <c r="G5890" i="7" s="1"/>
  <c r="E5877" i="7"/>
  <c r="G5877" i="7" s="1"/>
  <c r="E5848" i="7"/>
  <c r="G5848" i="7" s="1"/>
  <c r="E5835" i="7"/>
  <c r="G5835" i="7" s="1"/>
  <c r="E5792" i="7"/>
  <c r="G5792" i="7" s="1"/>
  <c r="E5766" i="7"/>
  <c r="G5766" i="7" s="1"/>
  <c r="E5763" i="7"/>
  <c r="G5763" i="7" s="1"/>
  <c r="E5757" i="7"/>
  <c r="G5757" i="7" s="1"/>
  <c r="E5708" i="7"/>
  <c r="G5708" i="7" s="1"/>
  <c r="E5702" i="7"/>
  <c r="G5702" i="7" s="1"/>
  <c r="E5699" i="7"/>
  <c r="G5699" i="7" s="1"/>
  <c r="E5693" i="7"/>
  <c r="G5693" i="7" s="1"/>
  <c r="E5676" i="7"/>
  <c r="G5676" i="7" s="1"/>
  <c r="E5650" i="7"/>
  <c r="G5650" i="7" s="1"/>
  <c r="E5647" i="7"/>
  <c r="G5647" i="7" s="1"/>
  <c r="E5644" i="7"/>
  <c r="G5644" i="7" s="1"/>
  <c r="E6399" i="7"/>
  <c r="G6399" i="7" s="1"/>
  <c r="E6355" i="7"/>
  <c r="G6355" i="7" s="1"/>
  <c r="E6335" i="7"/>
  <c r="G6335" i="7" s="1"/>
  <c r="E6325" i="7"/>
  <c r="G6325" i="7" s="1"/>
  <c r="E6299" i="7"/>
  <c r="G6299" i="7" s="1"/>
  <c r="E6296" i="7"/>
  <c r="G6296" i="7" s="1"/>
  <c r="E6283" i="7"/>
  <c r="G6283" i="7" s="1"/>
  <c r="E6280" i="7"/>
  <c r="G6280" i="7" s="1"/>
  <c r="E6267" i="7"/>
  <c r="G6267" i="7" s="1"/>
  <c r="E6238" i="7"/>
  <c r="G6238" i="7" s="1"/>
  <c r="E6225" i="7"/>
  <c r="G6225" i="7" s="1"/>
  <c r="E6199" i="7"/>
  <c r="G6199" i="7" s="1"/>
  <c r="E6196" i="7"/>
  <c r="G6196" i="7" s="1"/>
  <c r="E6183" i="7"/>
  <c r="G6183" i="7" s="1"/>
  <c r="E6180" i="7"/>
  <c r="G6180" i="7" s="1"/>
  <c r="E6167" i="7"/>
  <c r="G6167" i="7" s="1"/>
  <c r="E6138" i="7"/>
  <c r="G6138" i="7" s="1"/>
  <c r="E6125" i="7"/>
  <c r="G6125" i="7" s="1"/>
  <c r="E6099" i="7"/>
  <c r="G6099" i="7" s="1"/>
  <c r="E6096" i="7"/>
  <c r="G6096" i="7" s="1"/>
  <c r="E6083" i="7"/>
  <c r="G6083" i="7" s="1"/>
  <c r="E6080" i="7"/>
  <c r="G6080" i="7" s="1"/>
  <c r="F6070" i="7"/>
  <c r="H6070" i="7" s="1"/>
  <c r="E6067" i="7"/>
  <c r="G6067" i="7" s="1"/>
  <c r="E6038" i="7"/>
  <c r="G6038" i="7" s="1"/>
  <c r="E6025" i="7"/>
  <c r="G6025" i="7" s="1"/>
  <c r="E5999" i="7"/>
  <c r="G5999" i="7" s="1"/>
  <c r="E5996" i="7"/>
  <c r="G5996" i="7" s="1"/>
  <c r="E5983" i="7"/>
  <c r="G5983" i="7" s="1"/>
  <c r="E5980" i="7"/>
  <c r="G5980" i="7" s="1"/>
  <c r="E5967" i="7"/>
  <c r="G5967" i="7" s="1"/>
  <c r="E5938" i="7"/>
  <c r="G5938" i="7" s="1"/>
  <c r="E5925" i="7"/>
  <c r="G5925" i="7" s="1"/>
  <c r="E5899" i="7"/>
  <c r="G5899" i="7" s="1"/>
  <c r="E5896" i="7"/>
  <c r="G5896" i="7" s="1"/>
  <c r="E5883" i="7"/>
  <c r="G5883" i="7" s="1"/>
  <c r="E5880" i="7"/>
  <c r="G5880" i="7" s="1"/>
  <c r="E5867" i="7"/>
  <c r="G5867" i="7" s="1"/>
  <c r="E5838" i="7"/>
  <c r="G5838" i="7" s="1"/>
  <c r="E5825" i="7"/>
  <c r="G5825" i="7" s="1"/>
  <c r="E5786" i="7"/>
  <c r="G5786" i="7" s="1"/>
  <c r="E5783" i="7"/>
  <c r="G5783" i="7" s="1"/>
  <c r="E5777" i="7"/>
  <c r="G5777" i="7" s="1"/>
  <c r="E5728" i="7"/>
  <c r="G5728" i="7" s="1"/>
  <c r="E5722" i="7"/>
  <c r="G5722" i="7" s="1"/>
  <c r="E5719" i="7"/>
  <c r="G5719" i="7" s="1"/>
  <c r="E5713" i="7"/>
  <c r="G5713" i="7" s="1"/>
  <c r="E5696" i="7"/>
  <c r="G5696" i="7" s="1"/>
  <c r="E5670" i="7"/>
  <c r="G5670" i="7" s="1"/>
  <c r="E5667" i="7"/>
  <c r="G5667" i="7" s="1"/>
  <c r="E5664" i="7"/>
  <c r="G5664" i="7" s="1"/>
  <c r="E5641" i="7"/>
  <c r="G5641" i="7" s="1"/>
  <c r="E5635" i="7"/>
  <c r="G5635" i="7" s="1"/>
  <c r="E6645" i="7"/>
  <c r="G6645" i="7" s="1"/>
  <c r="E6429" i="7"/>
  <c r="G6429" i="7" s="1"/>
  <c r="E6328" i="7"/>
  <c r="G6328" i="7" s="1"/>
  <c r="E6315" i="7"/>
  <c r="G6315" i="7" s="1"/>
  <c r="E6289" i="7"/>
  <c r="G6289" i="7" s="1"/>
  <c r="E6286" i="7"/>
  <c r="G6286" i="7" s="1"/>
  <c r="E6273" i="7"/>
  <c r="G6273" i="7" s="1"/>
  <c r="E6270" i="7"/>
  <c r="G6270" i="7" s="1"/>
  <c r="E6257" i="7"/>
  <c r="G6257" i="7" s="1"/>
  <c r="E6228" i="7"/>
  <c r="G6228" i="7" s="1"/>
  <c r="E6215" i="7"/>
  <c r="G6215" i="7" s="1"/>
  <c r="E6189" i="7"/>
  <c r="G6189" i="7" s="1"/>
  <c r="E6186" i="7"/>
  <c r="G6186" i="7" s="1"/>
  <c r="E6173" i="7"/>
  <c r="G6173" i="7" s="1"/>
  <c r="E6170" i="7"/>
  <c r="G6170" i="7" s="1"/>
  <c r="E6157" i="7"/>
  <c r="G6157" i="7" s="1"/>
  <c r="E6128" i="7"/>
  <c r="G6128" i="7" s="1"/>
  <c r="E6115" i="7"/>
  <c r="G6115" i="7" s="1"/>
  <c r="E6089" i="7"/>
  <c r="G6089" i="7" s="1"/>
  <c r="E6086" i="7"/>
  <c r="G6086" i="7" s="1"/>
  <c r="E6073" i="7"/>
  <c r="G6073" i="7" s="1"/>
  <c r="E6070" i="7"/>
  <c r="G6070" i="7" s="1"/>
  <c r="E6057" i="7"/>
  <c r="G6057" i="7" s="1"/>
  <c r="E6028" i="7"/>
  <c r="G6028" i="7" s="1"/>
  <c r="E6015" i="7"/>
  <c r="G6015" i="7" s="1"/>
  <c r="E5989" i="7"/>
  <c r="G5989" i="7" s="1"/>
  <c r="E5986" i="7"/>
  <c r="G5986" i="7" s="1"/>
  <c r="E5973" i="7"/>
  <c r="G5973" i="7" s="1"/>
  <c r="E5970" i="7"/>
  <c r="G5970" i="7" s="1"/>
  <c r="E5957" i="7"/>
  <c r="G5957" i="7" s="1"/>
  <c r="E5928" i="7"/>
  <c r="G5928" i="7" s="1"/>
  <c r="E5915" i="7"/>
  <c r="G5915" i="7" s="1"/>
  <c r="E5889" i="7"/>
  <c r="G5889" i="7" s="1"/>
  <c r="E5886" i="7"/>
  <c r="G5886" i="7" s="1"/>
  <c r="E5873" i="7"/>
  <c r="G5873" i="7" s="1"/>
  <c r="E5870" i="7"/>
  <c r="G5870" i="7" s="1"/>
  <c r="E5857" i="7"/>
  <c r="G5857" i="7" s="1"/>
  <c r="E5828" i="7"/>
  <c r="G5828" i="7" s="1"/>
  <c r="E5815" i="7"/>
  <c r="G5815" i="7" s="1"/>
  <c r="E5806" i="7"/>
  <c r="G5806" i="7" s="1"/>
  <c r="E5803" i="7"/>
  <c r="G5803" i="7" s="1"/>
  <c r="E5797" i="7"/>
  <c r="G5797" i="7" s="1"/>
  <c r="E5748" i="7"/>
  <c r="G5748" i="7" s="1"/>
  <c r="E5742" i="7"/>
  <c r="G5742" i="7" s="1"/>
  <c r="E5739" i="7"/>
  <c r="G5739" i="7" s="1"/>
  <c r="E5733" i="7"/>
  <c r="G5733" i="7" s="1"/>
  <c r="E5716" i="7"/>
  <c r="G5716" i="7" s="1"/>
  <c r="E5690" i="7"/>
  <c r="G5690" i="7" s="1"/>
  <c r="E5687" i="7"/>
  <c r="G5687" i="7" s="1"/>
  <c r="E5684" i="7"/>
  <c r="G5684" i="7" s="1"/>
  <c r="E5661" i="7"/>
  <c r="G5661" i="7" s="1"/>
  <c r="E5655" i="7"/>
  <c r="G5655" i="7" s="1"/>
  <c r="F6444" i="7"/>
  <c r="H6444" i="7" s="1"/>
  <c r="E6376" i="7"/>
  <c r="G6376" i="7" s="1"/>
  <c r="E6358" i="7"/>
  <c r="G6358" i="7" s="1"/>
  <c r="E6350" i="7"/>
  <c r="G6350" i="7" s="1"/>
  <c r="E6346" i="7"/>
  <c r="G6346" i="7" s="1"/>
  <c r="E6338" i="7"/>
  <c r="G6338" i="7" s="1"/>
  <c r="E6318" i="7"/>
  <c r="G6318" i="7" s="1"/>
  <c r="E6305" i="7"/>
  <c r="G6305" i="7" s="1"/>
  <c r="E6279" i="7"/>
  <c r="G6279" i="7" s="1"/>
  <c r="E6276" i="7"/>
  <c r="G6276" i="7" s="1"/>
  <c r="E6263" i="7"/>
  <c r="G6263" i="7" s="1"/>
  <c r="E6260" i="7"/>
  <c r="G6260" i="7" s="1"/>
  <c r="E6247" i="7"/>
  <c r="G6247" i="7" s="1"/>
  <c r="E6218" i="7"/>
  <c r="G6218" i="7" s="1"/>
  <c r="E6205" i="7"/>
  <c r="G6205" i="7" s="1"/>
  <c r="E6179" i="7"/>
  <c r="G6179" i="7" s="1"/>
  <c r="E6176" i="7"/>
  <c r="G6176" i="7" s="1"/>
  <c r="E6163" i="7"/>
  <c r="G6163" i="7" s="1"/>
  <c r="E6160" i="7"/>
  <c r="G6160" i="7" s="1"/>
  <c r="E6147" i="7"/>
  <c r="G6147" i="7" s="1"/>
  <c r="E6118" i="7"/>
  <c r="G6118" i="7" s="1"/>
  <c r="E6105" i="7"/>
  <c r="G6105" i="7" s="1"/>
  <c r="E6079" i="7"/>
  <c r="G6079" i="7" s="1"/>
  <c r="E6076" i="7"/>
  <c r="G6076" i="7" s="1"/>
  <c r="E6063" i="7"/>
  <c r="G6063" i="7" s="1"/>
  <c r="E6060" i="7"/>
  <c r="G6060" i="7" s="1"/>
  <c r="E6047" i="7"/>
  <c r="G6047" i="7" s="1"/>
  <c r="E6018" i="7"/>
  <c r="G6018" i="7" s="1"/>
  <c r="E6005" i="7"/>
  <c r="G6005" i="7" s="1"/>
  <c r="E5979" i="7"/>
  <c r="G5979" i="7" s="1"/>
  <c r="E5976" i="7"/>
  <c r="G5976" i="7" s="1"/>
  <c r="E5963" i="7"/>
  <c r="G5963" i="7" s="1"/>
  <c r="E5960" i="7"/>
  <c r="G5960" i="7" s="1"/>
  <c r="E5947" i="7"/>
  <c r="G5947" i="7" s="1"/>
  <c r="E5918" i="7"/>
  <c r="G5918" i="7" s="1"/>
  <c r="E5905" i="7"/>
  <c r="G5905" i="7" s="1"/>
  <c r="E5879" i="7"/>
  <c r="G5879" i="7" s="1"/>
  <c r="E5876" i="7"/>
  <c r="G5876" i="7" s="1"/>
  <c r="E5863" i="7"/>
  <c r="G5863" i="7" s="1"/>
  <c r="E5860" i="7"/>
  <c r="G5860" i="7" s="1"/>
  <c r="E5847" i="7"/>
  <c r="G5847" i="7" s="1"/>
  <c r="E5818" i="7"/>
  <c r="G5818" i="7" s="1"/>
  <c r="E5768" i="7"/>
  <c r="G5768" i="7" s="1"/>
  <c r="E5762" i="7"/>
  <c r="G5762" i="7" s="1"/>
  <c r="E5759" i="7"/>
  <c r="G5759" i="7" s="1"/>
  <c r="E5753" i="7"/>
  <c r="G5753" i="7" s="1"/>
  <c r="E5736" i="7"/>
  <c r="G5736" i="7" s="1"/>
  <c r="E5710" i="7"/>
  <c r="G5710" i="7" s="1"/>
  <c r="E5707" i="7"/>
  <c r="G5707" i="7" s="1"/>
  <c r="E5704" i="7"/>
  <c r="G5704" i="7" s="1"/>
  <c r="E5681" i="7"/>
  <c r="G5681" i="7" s="1"/>
  <c r="E5675" i="7"/>
  <c r="G5675" i="7" s="1"/>
  <c r="E5652" i="7"/>
  <c r="G5652" i="7" s="1"/>
  <c r="E6587" i="7"/>
  <c r="G6587" i="7" s="1"/>
  <c r="E6389" i="7"/>
  <c r="G6389" i="7" s="1"/>
  <c r="E6308" i="7"/>
  <c r="G6308" i="7" s="1"/>
  <c r="E6295" i="7"/>
  <c r="G6295" i="7" s="1"/>
  <c r="E6269" i="7"/>
  <c r="G6269" i="7" s="1"/>
  <c r="E6266" i="7"/>
  <c r="G6266" i="7" s="1"/>
  <c r="E6253" i="7"/>
  <c r="G6253" i="7" s="1"/>
  <c r="E6250" i="7"/>
  <c r="G6250" i="7" s="1"/>
  <c r="E6237" i="7"/>
  <c r="G6237" i="7" s="1"/>
  <c r="E6208" i="7"/>
  <c r="G6208" i="7" s="1"/>
  <c r="E6195" i="7"/>
  <c r="G6195" i="7" s="1"/>
  <c r="E6169" i="7"/>
  <c r="G6169" i="7" s="1"/>
  <c r="E6166" i="7"/>
  <c r="G6166" i="7" s="1"/>
  <c r="E6153" i="7"/>
  <c r="G6153" i="7" s="1"/>
  <c r="E6150" i="7"/>
  <c r="G6150" i="7" s="1"/>
  <c r="E6137" i="7"/>
  <c r="G6137" i="7" s="1"/>
  <c r="E6108" i="7"/>
  <c r="G6108" i="7" s="1"/>
  <c r="E6095" i="7"/>
  <c r="G6095" i="7" s="1"/>
  <c r="E6069" i="7"/>
  <c r="G6069" i="7" s="1"/>
  <c r="E6066" i="7"/>
  <c r="G6066" i="7" s="1"/>
  <c r="E6053" i="7"/>
  <c r="G6053" i="7" s="1"/>
  <c r="E6050" i="7"/>
  <c r="G6050" i="7" s="1"/>
  <c r="E6037" i="7"/>
  <c r="G6037" i="7" s="1"/>
  <c r="E6008" i="7"/>
  <c r="G6008" i="7" s="1"/>
  <c r="E5995" i="7"/>
  <c r="G5995" i="7" s="1"/>
  <c r="E5969" i="7"/>
  <c r="G5969" i="7" s="1"/>
  <c r="E5966" i="7"/>
  <c r="G5966" i="7" s="1"/>
  <c r="E5953" i="7"/>
  <c r="G5953" i="7" s="1"/>
  <c r="E5950" i="7"/>
  <c r="G5950" i="7" s="1"/>
  <c r="E5937" i="7"/>
  <c r="G5937" i="7" s="1"/>
  <c r="E5908" i="7"/>
  <c r="G5908" i="7" s="1"/>
  <c r="E5895" i="7"/>
  <c r="G5895" i="7" s="1"/>
  <c r="E5869" i="7"/>
  <c r="G5869" i="7" s="1"/>
  <c r="E5866" i="7"/>
  <c r="G5866" i="7" s="1"/>
  <c r="E5853" i="7"/>
  <c r="G5853" i="7" s="1"/>
  <c r="E5850" i="7"/>
  <c r="G5850" i="7" s="1"/>
  <c r="E5837" i="7"/>
  <c r="G5837" i="7" s="1"/>
  <c r="E5788" i="7"/>
  <c r="G5788" i="7" s="1"/>
  <c r="E5782" i="7"/>
  <c r="G5782" i="7" s="1"/>
  <c r="E5779" i="7"/>
  <c r="G5779" i="7" s="1"/>
  <c r="E5773" i="7"/>
  <c r="G5773" i="7" s="1"/>
  <c r="E5756" i="7"/>
  <c r="G5756" i="7" s="1"/>
  <c r="E5730" i="7"/>
  <c r="G5730" i="7" s="1"/>
  <c r="E5727" i="7"/>
  <c r="G5727" i="7" s="1"/>
  <c r="E5724" i="7"/>
  <c r="G5724" i="7" s="1"/>
  <c r="E5701" i="7"/>
  <c r="G5701" i="7" s="1"/>
  <c r="E5695" i="7"/>
  <c r="G5695" i="7" s="1"/>
  <c r="E5672" i="7"/>
  <c r="G5672" i="7" s="1"/>
  <c r="F5666" i="7"/>
  <c r="H5666" i="7" s="1"/>
  <c r="E5646" i="7"/>
  <c r="G5646" i="7" s="1"/>
  <c r="E5643" i="7"/>
  <c r="G5643" i="7" s="1"/>
  <c r="E6419" i="7"/>
  <c r="G6419" i="7" s="1"/>
  <c r="E6370" i="7"/>
  <c r="G6370" i="7" s="1"/>
  <c r="E6366" i="7"/>
  <c r="G6366" i="7" s="1"/>
  <c r="E6349" i="7"/>
  <c r="G6349" i="7" s="1"/>
  <c r="E6327" i="7"/>
  <c r="G6327" i="7" s="1"/>
  <c r="E6298" i="7"/>
  <c r="G6298" i="7" s="1"/>
  <c r="E6285" i="7"/>
  <c r="G6285" i="7" s="1"/>
  <c r="F6282" i="7"/>
  <c r="H6282" i="7" s="1"/>
  <c r="E6259" i="7"/>
  <c r="G6259" i="7" s="1"/>
  <c r="E6256" i="7"/>
  <c r="G6256" i="7" s="1"/>
  <c r="E6243" i="7"/>
  <c r="G6243" i="7" s="1"/>
  <c r="E6240" i="7"/>
  <c r="G6240" i="7" s="1"/>
  <c r="E6227" i="7"/>
  <c r="G6227" i="7" s="1"/>
  <c r="E6198" i="7"/>
  <c r="G6198" i="7" s="1"/>
  <c r="E6185" i="7"/>
  <c r="G6185" i="7" s="1"/>
  <c r="E6159" i="7"/>
  <c r="G6159" i="7" s="1"/>
  <c r="E6156" i="7"/>
  <c r="G6156" i="7" s="1"/>
  <c r="E6143" i="7"/>
  <c r="G6143" i="7" s="1"/>
  <c r="E6140" i="7"/>
  <c r="G6140" i="7" s="1"/>
  <c r="E6127" i="7"/>
  <c r="G6127" i="7" s="1"/>
  <c r="E6098" i="7"/>
  <c r="G6098" i="7" s="1"/>
  <c r="E6085" i="7"/>
  <c r="G6085" i="7" s="1"/>
  <c r="E6059" i="7"/>
  <c r="G6059" i="7" s="1"/>
  <c r="E6056" i="7"/>
  <c r="G6056" i="7" s="1"/>
  <c r="E6043" i="7"/>
  <c r="G6043" i="7" s="1"/>
  <c r="E6040" i="7"/>
  <c r="G6040" i="7" s="1"/>
  <c r="E6027" i="7"/>
  <c r="G6027" i="7" s="1"/>
  <c r="E5998" i="7"/>
  <c r="G5998" i="7" s="1"/>
  <c r="E5985" i="7"/>
  <c r="G5985" i="7" s="1"/>
  <c r="E5959" i="7"/>
  <c r="G5959" i="7" s="1"/>
  <c r="E5956" i="7"/>
  <c r="G5956" i="7" s="1"/>
  <c r="E5943" i="7"/>
  <c r="G5943" i="7" s="1"/>
  <c r="E5940" i="7"/>
  <c r="G5940" i="7" s="1"/>
  <c r="E5927" i="7"/>
  <c r="G5927" i="7" s="1"/>
  <c r="E5898" i="7"/>
  <c r="G5898" i="7" s="1"/>
  <c r="E5885" i="7"/>
  <c r="G5885" i="7" s="1"/>
  <c r="E5859" i="7"/>
  <c r="G5859" i="7" s="1"/>
  <c r="E5856" i="7"/>
  <c r="G5856" i="7" s="1"/>
  <c r="E5843" i="7"/>
  <c r="G5843" i="7" s="1"/>
  <c r="E5840" i="7"/>
  <c r="G5840" i="7" s="1"/>
  <c r="E5827" i="7"/>
  <c r="G5827" i="7" s="1"/>
  <c r="E5808" i="7"/>
  <c r="G5808" i="7" s="1"/>
  <c r="E5802" i="7"/>
  <c r="G5802" i="7" s="1"/>
  <c r="E5799" i="7"/>
  <c r="G5799" i="7" s="1"/>
  <c r="E5793" i="7"/>
  <c r="G5793" i="7" s="1"/>
  <c r="E5776" i="7"/>
  <c r="G5776" i="7" s="1"/>
  <c r="E5750" i="7"/>
  <c r="G5750" i="7" s="1"/>
  <c r="E5747" i="7"/>
  <c r="G5747" i="7" s="1"/>
  <c r="E5744" i="7"/>
  <c r="G5744" i="7" s="1"/>
  <c r="E5721" i="7"/>
  <c r="G5721" i="7" s="1"/>
  <c r="E5715" i="7"/>
  <c r="G5715" i="7" s="1"/>
  <c r="E5692" i="7"/>
  <c r="G5692" i="7" s="1"/>
  <c r="E5666" i="7"/>
  <c r="G5666" i="7" s="1"/>
  <c r="E5663" i="7"/>
  <c r="G5663" i="7" s="1"/>
  <c r="E5657" i="7"/>
  <c r="G5657" i="7" s="1"/>
  <c r="E6449" i="7"/>
  <c r="G6449" i="7" s="1"/>
  <c r="E6345" i="7"/>
  <c r="G6345" i="7" s="1"/>
  <c r="E6333" i="7"/>
  <c r="G6333" i="7" s="1"/>
  <c r="E6330" i="7"/>
  <c r="G6330" i="7" s="1"/>
  <c r="E6317" i="7"/>
  <c r="G6317" i="7" s="1"/>
  <c r="E6288" i="7"/>
  <c r="G6288" i="7" s="1"/>
  <c r="E6275" i="7"/>
  <c r="G6275" i="7" s="1"/>
  <c r="E6249" i="7"/>
  <c r="G6249" i="7" s="1"/>
  <c r="E6246" i="7"/>
  <c r="G6246" i="7" s="1"/>
  <c r="E6233" i="7"/>
  <c r="G6233" i="7" s="1"/>
  <c r="E6230" i="7"/>
  <c r="G6230" i="7" s="1"/>
  <c r="E6217" i="7"/>
  <c r="G6217" i="7" s="1"/>
  <c r="F6204" i="7"/>
  <c r="H6204" i="7" s="1"/>
  <c r="E6188" i="7"/>
  <c r="G6188" i="7" s="1"/>
  <c r="E6175" i="7"/>
  <c r="G6175" i="7" s="1"/>
  <c r="E6149" i="7"/>
  <c r="G6149" i="7" s="1"/>
  <c r="E6146" i="7"/>
  <c r="G6146" i="7" s="1"/>
  <c r="E6133" i="7"/>
  <c r="G6133" i="7" s="1"/>
  <c r="E6130" i="7"/>
  <c r="G6130" i="7" s="1"/>
  <c r="E6117" i="7"/>
  <c r="G6117" i="7" s="1"/>
  <c r="E6088" i="7"/>
  <c r="G6088" i="7" s="1"/>
  <c r="E6075" i="7"/>
  <c r="G6075" i="7" s="1"/>
  <c r="E6049" i="7"/>
  <c r="G6049" i="7" s="1"/>
  <c r="E6046" i="7"/>
  <c r="G6046" i="7" s="1"/>
  <c r="E6033" i="7"/>
  <c r="G6033" i="7" s="1"/>
  <c r="E6030" i="7"/>
  <c r="G6030" i="7" s="1"/>
  <c r="E6017" i="7"/>
  <c r="G6017" i="7" s="1"/>
  <c r="E5988" i="7"/>
  <c r="G5988" i="7" s="1"/>
  <c r="E5975" i="7"/>
  <c r="G5975" i="7" s="1"/>
  <c r="F5972" i="7"/>
  <c r="H5972" i="7" s="1"/>
  <c r="E5949" i="7"/>
  <c r="G5949" i="7" s="1"/>
  <c r="E5946" i="7"/>
  <c r="G5946" i="7" s="1"/>
  <c r="E5933" i="7"/>
  <c r="G5933" i="7" s="1"/>
  <c r="E5930" i="7"/>
  <c r="G5930" i="7" s="1"/>
  <c r="E5917" i="7"/>
  <c r="G5917" i="7" s="1"/>
  <c r="E5888" i="7"/>
  <c r="G5888" i="7" s="1"/>
  <c r="E5875" i="7"/>
  <c r="G5875" i="7" s="1"/>
  <c r="E5849" i="7"/>
  <c r="G5849" i="7" s="1"/>
  <c r="E5846" i="7"/>
  <c r="G5846" i="7" s="1"/>
  <c r="E5833" i="7"/>
  <c r="G5833" i="7" s="1"/>
  <c r="E5830" i="7"/>
  <c r="G5830" i="7" s="1"/>
  <c r="E5817" i="7"/>
  <c r="G5817" i="7" s="1"/>
  <c r="E5796" i="7"/>
  <c r="G5796" i="7" s="1"/>
  <c r="E5770" i="7"/>
  <c r="G5770" i="7" s="1"/>
  <c r="E5767" i="7"/>
  <c r="G5767" i="7" s="1"/>
  <c r="E5764" i="7"/>
  <c r="G5764" i="7" s="1"/>
  <c r="E5741" i="7"/>
  <c r="G5741" i="7" s="1"/>
  <c r="E5735" i="7"/>
  <c r="G5735" i="7" s="1"/>
  <c r="E5712" i="7"/>
  <c r="G5712" i="7" s="1"/>
  <c r="E5686" i="7"/>
  <c r="G5686" i="7" s="1"/>
  <c r="E5683" i="7"/>
  <c r="G5683" i="7" s="1"/>
  <c r="E5677" i="7"/>
  <c r="G5677" i="7" s="1"/>
  <c r="E5628" i="7"/>
  <c r="G5628" i="7" s="1"/>
  <c r="E5622" i="7"/>
  <c r="G5622" i="7" s="1"/>
  <c r="E5605" i="7"/>
  <c r="G5605" i="7" s="1"/>
  <c r="E5585" i="7"/>
  <c r="G5585" i="7" s="1"/>
  <c r="E5565" i="7"/>
  <c r="G5565" i="7" s="1"/>
  <c r="E5545" i="7"/>
  <c r="G5545" i="7" s="1"/>
  <c r="E5525" i="7"/>
  <c r="G5525" i="7" s="1"/>
  <c r="E5505" i="7"/>
  <c r="G5505" i="7" s="1"/>
  <c r="E5485" i="7"/>
  <c r="G5485" i="7" s="1"/>
  <c r="E5465" i="7"/>
  <c r="G5465" i="7" s="1"/>
  <c r="E5445" i="7"/>
  <c r="G5445" i="7" s="1"/>
  <c r="E5425" i="7"/>
  <c r="G5425" i="7" s="1"/>
  <c r="E5405" i="7"/>
  <c r="G5405" i="7" s="1"/>
  <c r="E5385" i="7"/>
  <c r="G5385" i="7" s="1"/>
  <c r="E5365" i="7"/>
  <c r="G5365" i="7" s="1"/>
  <c r="E5345" i="7"/>
  <c r="G5345" i="7" s="1"/>
  <c r="E5325" i="7"/>
  <c r="G5325" i="7" s="1"/>
  <c r="E5305" i="7"/>
  <c r="G5305" i="7" s="1"/>
  <c r="E5285" i="7"/>
  <c r="G5285" i="7" s="1"/>
  <c r="E5265" i="7"/>
  <c r="G5265" i="7" s="1"/>
  <c r="E5245" i="7"/>
  <c r="G5245" i="7" s="1"/>
  <c r="E5225" i="7"/>
  <c r="G5225" i="7" s="1"/>
  <c r="E5205" i="7"/>
  <c r="G5205" i="7" s="1"/>
  <c r="F5169" i="7"/>
  <c r="H5169" i="7" s="1"/>
  <c r="E5095" i="7"/>
  <c r="G5095" i="7" s="1"/>
  <c r="E5086" i="7"/>
  <c r="G5086" i="7" s="1"/>
  <c r="E5075" i="7"/>
  <c r="G5075" i="7" s="1"/>
  <c r="E5066" i="7"/>
  <c r="G5066" i="7" s="1"/>
  <c r="E5055" i="7"/>
  <c r="G5055" i="7" s="1"/>
  <c r="E5046" i="7"/>
  <c r="G5046" i="7" s="1"/>
  <c r="E5035" i="7"/>
  <c r="G5035" i="7" s="1"/>
  <c r="E5026" i="7"/>
  <c r="G5026" i="7" s="1"/>
  <c r="E5015" i="7"/>
  <c r="G5015" i="7" s="1"/>
  <c r="E5006" i="7"/>
  <c r="G5006" i="7" s="1"/>
  <c r="E4995" i="7"/>
  <c r="G4995" i="7" s="1"/>
  <c r="E4986" i="7"/>
  <c r="G4986" i="7" s="1"/>
  <c r="E4975" i="7"/>
  <c r="G4975" i="7" s="1"/>
  <c r="E4966" i="7"/>
  <c r="G4966" i="7" s="1"/>
  <c r="E4955" i="7"/>
  <c r="G4955" i="7" s="1"/>
  <c r="F4906" i="7"/>
  <c r="H4906" i="7" s="1"/>
  <c r="F4902" i="7"/>
  <c r="H4902" i="7" s="1"/>
  <c r="F4882" i="7"/>
  <c r="H4882" i="7" s="1"/>
  <c r="F4782" i="7"/>
  <c r="H4782" i="7" s="1"/>
  <c r="F4762" i="7"/>
  <c r="H4762" i="7" s="1"/>
  <c r="F4746" i="7"/>
  <c r="H4746" i="7" s="1"/>
  <c r="F4642" i="7"/>
  <c r="H4642" i="7" s="1"/>
  <c r="F4626" i="7"/>
  <c r="H4626" i="7" s="1"/>
  <c r="F4622" i="7"/>
  <c r="H4622" i="7" s="1"/>
  <c r="F4506" i="7"/>
  <c r="H4506" i="7" s="1"/>
  <c r="F4502" i="7"/>
  <c r="H4502" i="7" s="1"/>
  <c r="F4482" i="7"/>
  <c r="H4482" i="7" s="1"/>
  <c r="F4382" i="7"/>
  <c r="H4382" i="7" s="1"/>
  <c r="F4362" i="7"/>
  <c r="H4362" i="7" s="1"/>
  <c r="F6310" i="7"/>
  <c r="H6310" i="7" s="1"/>
  <c r="E6236" i="7"/>
  <c r="G6236" i="7" s="1"/>
  <c r="E6178" i="7"/>
  <c r="G6178" i="7" s="1"/>
  <c r="E6120" i="7"/>
  <c r="G6120" i="7" s="1"/>
  <c r="E5839" i="7"/>
  <c r="G5839" i="7" s="1"/>
  <c r="E5703" i="7"/>
  <c r="G5703" i="7" s="1"/>
  <c r="E5639" i="7"/>
  <c r="G5639" i="7" s="1"/>
  <c r="E5601" i="7"/>
  <c r="G5601" i="7" s="1"/>
  <c r="E5583" i="7"/>
  <c r="G5583" i="7" s="1"/>
  <c r="E5561" i="7"/>
  <c r="G5561" i="7" s="1"/>
  <c r="E5543" i="7"/>
  <c r="G5543" i="7" s="1"/>
  <c r="E5521" i="7"/>
  <c r="G5521" i="7" s="1"/>
  <c r="E5503" i="7"/>
  <c r="G5503" i="7" s="1"/>
  <c r="E5481" i="7"/>
  <c r="G5481" i="7" s="1"/>
  <c r="E5463" i="7"/>
  <c r="G5463" i="7" s="1"/>
  <c r="E5441" i="7"/>
  <c r="G5441" i="7" s="1"/>
  <c r="E5423" i="7"/>
  <c r="G5423" i="7" s="1"/>
  <c r="E5401" i="7"/>
  <c r="G5401" i="7" s="1"/>
  <c r="E5383" i="7"/>
  <c r="G5383" i="7" s="1"/>
  <c r="E5361" i="7"/>
  <c r="G5361" i="7" s="1"/>
  <c r="E5343" i="7"/>
  <c r="G5343" i="7" s="1"/>
  <c r="E5321" i="7"/>
  <c r="G5321" i="7" s="1"/>
  <c r="E5303" i="7"/>
  <c r="G5303" i="7" s="1"/>
  <c r="E5281" i="7"/>
  <c r="G5281" i="7" s="1"/>
  <c r="E5263" i="7"/>
  <c r="G5263" i="7" s="1"/>
  <c r="E5241" i="7"/>
  <c r="G5241" i="7" s="1"/>
  <c r="E5223" i="7"/>
  <c r="G5223" i="7" s="1"/>
  <c r="E5201" i="7"/>
  <c r="G5201" i="7" s="1"/>
  <c r="E5195" i="7"/>
  <c r="G5195" i="7" s="1"/>
  <c r="E5159" i="7"/>
  <c r="G5159" i="7" s="1"/>
  <c r="E5143" i="7"/>
  <c r="G5143" i="7" s="1"/>
  <c r="E5127" i="7"/>
  <c r="G5127" i="7" s="1"/>
  <c r="E5098" i="7"/>
  <c r="G5098" i="7" s="1"/>
  <c r="E5049" i="7"/>
  <c r="G5049" i="7" s="1"/>
  <c r="E5043" i="7"/>
  <c r="G5043" i="7" s="1"/>
  <c r="E5040" i="7"/>
  <c r="G5040" i="7" s="1"/>
  <c r="E5034" i="7"/>
  <c r="G5034" i="7" s="1"/>
  <c r="E5017" i="7"/>
  <c r="G5017" i="7" s="1"/>
  <c r="E4991" i="7"/>
  <c r="G4991" i="7" s="1"/>
  <c r="E4988" i="7"/>
  <c r="G4988" i="7" s="1"/>
  <c r="E4985" i="7"/>
  <c r="G4985" i="7" s="1"/>
  <c r="E4962" i="7"/>
  <c r="G4962" i="7" s="1"/>
  <c r="E4956" i="7"/>
  <c r="G4956" i="7" s="1"/>
  <c r="E4945" i="7"/>
  <c r="G4945" i="7" s="1"/>
  <c r="E4940" i="7"/>
  <c r="G4940" i="7" s="1"/>
  <c r="E4935" i="7"/>
  <c r="G4935" i="7" s="1"/>
  <c r="E4930" i="7"/>
  <c r="G4930" i="7" s="1"/>
  <c r="E4925" i="7"/>
  <c r="G4925" i="7" s="1"/>
  <c r="E4920" i="7"/>
  <c r="G4920" i="7" s="1"/>
  <c r="E4915" i="7"/>
  <c r="G4915" i="7" s="1"/>
  <c r="E4910" i="7"/>
  <c r="G4910" i="7" s="1"/>
  <c r="E4905" i="7"/>
  <c r="G4905" i="7" s="1"/>
  <c r="E4900" i="7"/>
  <c r="G4900" i="7" s="1"/>
  <c r="E4895" i="7"/>
  <c r="G4895" i="7" s="1"/>
  <c r="E4890" i="7"/>
  <c r="G4890" i="7" s="1"/>
  <c r="E4885" i="7"/>
  <c r="G4885" i="7" s="1"/>
  <c r="E4880" i="7"/>
  <c r="G4880" i="7" s="1"/>
  <c r="E4875" i="7"/>
  <c r="G4875" i="7" s="1"/>
  <c r="E4870" i="7"/>
  <c r="G4870" i="7" s="1"/>
  <c r="E4865" i="7"/>
  <c r="G4865" i="7" s="1"/>
  <c r="E4860" i="7"/>
  <c r="G4860" i="7" s="1"/>
  <c r="E4855" i="7"/>
  <c r="G4855" i="7" s="1"/>
  <c r="E4850" i="7"/>
  <c r="G4850" i="7" s="1"/>
  <c r="E4845" i="7"/>
  <c r="G4845" i="7" s="1"/>
  <c r="E4840" i="7"/>
  <c r="G4840" i="7" s="1"/>
  <c r="E4835" i="7"/>
  <c r="G4835" i="7" s="1"/>
  <c r="E4830" i="7"/>
  <c r="G4830" i="7" s="1"/>
  <c r="E4825" i="7"/>
  <c r="G4825" i="7" s="1"/>
  <c r="E4820" i="7"/>
  <c r="G4820" i="7" s="1"/>
  <c r="E4815" i="7"/>
  <c r="G4815" i="7" s="1"/>
  <c r="E4810" i="7"/>
  <c r="G4810" i="7" s="1"/>
  <c r="E4805" i="7"/>
  <c r="G4805" i="7" s="1"/>
  <c r="E4800" i="7"/>
  <c r="G4800" i="7" s="1"/>
  <c r="E4795" i="7"/>
  <c r="G4795" i="7" s="1"/>
  <c r="E4790" i="7"/>
  <c r="G4790" i="7" s="1"/>
  <c r="E4785" i="7"/>
  <c r="G4785" i="7" s="1"/>
  <c r="E4780" i="7"/>
  <c r="G4780" i="7" s="1"/>
  <c r="E4775" i="7"/>
  <c r="G4775" i="7" s="1"/>
  <c r="E4770" i="7"/>
  <c r="G4770" i="7" s="1"/>
  <c r="E4765" i="7"/>
  <c r="G4765" i="7" s="1"/>
  <c r="E4760" i="7"/>
  <c r="G4760" i="7" s="1"/>
  <c r="E4755" i="7"/>
  <c r="G4755" i="7" s="1"/>
  <c r="E4750" i="7"/>
  <c r="G4750" i="7" s="1"/>
  <c r="E4745" i="7"/>
  <c r="G4745" i="7" s="1"/>
  <c r="E4740" i="7"/>
  <c r="G4740" i="7" s="1"/>
  <c r="E4735" i="7"/>
  <c r="G4735" i="7" s="1"/>
  <c r="E4730" i="7"/>
  <c r="G4730" i="7" s="1"/>
  <c r="E4725" i="7"/>
  <c r="G4725" i="7" s="1"/>
  <c r="E4720" i="7"/>
  <c r="G4720" i="7" s="1"/>
  <c r="E4715" i="7"/>
  <c r="G4715" i="7" s="1"/>
  <c r="E4710" i="7"/>
  <c r="G4710" i="7" s="1"/>
  <c r="E4705" i="7"/>
  <c r="G4705" i="7" s="1"/>
  <c r="E4700" i="7"/>
  <c r="G4700" i="7" s="1"/>
  <c r="E4695" i="7"/>
  <c r="G4695" i="7" s="1"/>
  <c r="E4690" i="7"/>
  <c r="G4690" i="7" s="1"/>
  <c r="E4685" i="7"/>
  <c r="G4685" i="7" s="1"/>
  <c r="E4680" i="7"/>
  <c r="G4680" i="7" s="1"/>
  <c r="E4675" i="7"/>
  <c r="G4675" i="7" s="1"/>
  <c r="E4670" i="7"/>
  <c r="G4670" i="7" s="1"/>
  <c r="E4665" i="7"/>
  <c r="G4665" i="7" s="1"/>
  <c r="E4660" i="7"/>
  <c r="G4660" i="7" s="1"/>
  <c r="E4655" i="7"/>
  <c r="G4655" i="7" s="1"/>
  <c r="E4648" i="7"/>
  <c r="G4648" i="7" s="1"/>
  <c r="E4637" i="7"/>
  <c r="G4637" i="7" s="1"/>
  <c r="E4628" i="7"/>
  <c r="G4628" i="7" s="1"/>
  <c r="E4617" i="7"/>
  <c r="G4617" i="7" s="1"/>
  <c r="E4608" i="7"/>
  <c r="G4608" i="7" s="1"/>
  <c r="E4597" i="7"/>
  <c r="G4597" i="7" s="1"/>
  <c r="E4588" i="7"/>
  <c r="G4588" i="7" s="1"/>
  <c r="E4577" i="7"/>
  <c r="G4577" i="7" s="1"/>
  <c r="E4568" i="7"/>
  <c r="G4568" i="7" s="1"/>
  <c r="E4557" i="7"/>
  <c r="G4557" i="7" s="1"/>
  <c r="E4548" i="7"/>
  <c r="G4548" i="7" s="1"/>
  <c r="E4537" i="7"/>
  <c r="G4537" i="7" s="1"/>
  <c r="E4528" i="7"/>
  <c r="G4528" i="7" s="1"/>
  <c r="E4517" i="7"/>
  <c r="G4517" i="7" s="1"/>
  <c r="E4508" i="7"/>
  <c r="G4508" i="7" s="1"/>
  <c r="E4497" i="7"/>
  <c r="G4497" i="7" s="1"/>
  <c r="E4488" i="7"/>
  <c r="G4488" i="7" s="1"/>
  <c r="E4477" i="7"/>
  <c r="G4477" i="7" s="1"/>
  <c r="E4468" i="7"/>
  <c r="G4468" i="7" s="1"/>
  <c r="E4457" i="7"/>
  <c r="G4457" i="7" s="1"/>
  <c r="E4448" i="7"/>
  <c r="G4448" i="7" s="1"/>
  <c r="E4437" i="7"/>
  <c r="G4437" i="7" s="1"/>
  <c r="E4428" i="7"/>
  <c r="G4428" i="7" s="1"/>
  <c r="E4417" i="7"/>
  <c r="G4417" i="7" s="1"/>
  <c r="E4408" i="7"/>
  <c r="G4408" i="7" s="1"/>
  <c r="E4397" i="7"/>
  <c r="G4397" i="7" s="1"/>
  <c r="E4388" i="7"/>
  <c r="G4388" i="7" s="1"/>
  <c r="E4377" i="7"/>
  <c r="G4377" i="7" s="1"/>
  <c r="E4368" i="7"/>
  <c r="G4368" i="7" s="1"/>
  <c r="E4357" i="7"/>
  <c r="G4357" i="7" s="1"/>
  <c r="F4314" i="7"/>
  <c r="H4314" i="7" s="1"/>
  <c r="F4310" i="7"/>
  <c r="H4310" i="7" s="1"/>
  <c r="F4290" i="7"/>
  <c r="H4290" i="7" s="1"/>
  <c r="F4190" i="7"/>
  <c r="H4190" i="7" s="1"/>
  <c r="F4170" i="7"/>
  <c r="H4170" i="7" s="1"/>
  <c r="F4154" i="7"/>
  <c r="H4154" i="7" s="1"/>
  <c r="F4050" i="7"/>
  <c r="H4050" i="7" s="1"/>
  <c r="F4034" i="7"/>
  <c r="H4034" i="7" s="1"/>
  <c r="F4030" i="7"/>
  <c r="H4030" i="7" s="1"/>
  <c r="F3914" i="7"/>
  <c r="H3914" i="7" s="1"/>
  <c r="F3910" i="7"/>
  <c r="H3910" i="7" s="1"/>
  <c r="F3890" i="7"/>
  <c r="H3890" i="7" s="1"/>
  <c r="E6561" i="7"/>
  <c r="G6561" i="7" s="1"/>
  <c r="E6136" i="7"/>
  <c r="G6136" i="7" s="1"/>
  <c r="E6078" i="7"/>
  <c r="G6078" i="7" s="1"/>
  <c r="E6020" i="7"/>
  <c r="G6020" i="7" s="1"/>
  <c r="E5790" i="7"/>
  <c r="G5790" i="7" s="1"/>
  <c r="E5623" i="7"/>
  <c r="G5623" i="7" s="1"/>
  <c r="E5619" i="7"/>
  <c r="G5619" i="7" s="1"/>
  <c r="E5615" i="7"/>
  <c r="G5615" i="7" s="1"/>
  <c r="E5579" i="7"/>
  <c r="G5579" i="7" s="1"/>
  <c r="E5575" i="7"/>
  <c r="G5575" i="7" s="1"/>
  <c r="E5539" i="7"/>
  <c r="G5539" i="7" s="1"/>
  <c r="E5535" i="7"/>
  <c r="G5535" i="7" s="1"/>
  <c r="E5499" i="7"/>
  <c r="G5499" i="7" s="1"/>
  <c r="E5495" i="7"/>
  <c r="G5495" i="7" s="1"/>
  <c r="E5459" i="7"/>
  <c r="G5459" i="7" s="1"/>
  <c r="E5455" i="7"/>
  <c r="G5455" i="7" s="1"/>
  <c r="E5419" i="7"/>
  <c r="G5419" i="7" s="1"/>
  <c r="E5415" i="7"/>
  <c r="G5415" i="7" s="1"/>
  <c r="E5379" i="7"/>
  <c r="G5379" i="7" s="1"/>
  <c r="E5375" i="7"/>
  <c r="G5375" i="7" s="1"/>
  <c r="E5339" i="7"/>
  <c r="G5339" i="7" s="1"/>
  <c r="E5335" i="7"/>
  <c r="G5335" i="7" s="1"/>
  <c r="E5299" i="7"/>
  <c r="G5299" i="7" s="1"/>
  <c r="E5295" i="7"/>
  <c r="G5295" i="7" s="1"/>
  <c r="E5259" i="7"/>
  <c r="G5259" i="7" s="1"/>
  <c r="E5255" i="7"/>
  <c r="G5255" i="7" s="1"/>
  <c r="E5219" i="7"/>
  <c r="G5219" i="7" s="1"/>
  <c r="E5215" i="7"/>
  <c r="G5215" i="7" s="1"/>
  <c r="E5185" i="7"/>
  <c r="G5185" i="7" s="1"/>
  <c r="E5149" i="7"/>
  <c r="G5149" i="7" s="1"/>
  <c r="E5133" i="7"/>
  <c r="G5133" i="7" s="1"/>
  <c r="E5117" i="7"/>
  <c r="G5117" i="7" s="1"/>
  <c r="E5069" i="7"/>
  <c r="G5069" i="7" s="1"/>
  <c r="E5063" i="7"/>
  <c r="G5063" i="7" s="1"/>
  <c r="E5060" i="7"/>
  <c r="G5060" i="7" s="1"/>
  <c r="E5054" i="7"/>
  <c r="G5054" i="7" s="1"/>
  <c r="E5037" i="7"/>
  <c r="G5037" i="7" s="1"/>
  <c r="E5011" i="7"/>
  <c r="G5011" i="7" s="1"/>
  <c r="E5008" i="7"/>
  <c r="G5008" i="7" s="1"/>
  <c r="E5005" i="7"/>
  <c r="G5005" i="7" s="1"/>
  <c r="E4982" i="7"/>
  <c r="G4982" i="7" s="1"/>
  <c r="E4976" i="7"/>
  <c r="G4976" i="7" s="1"/>
  <c r="E4953" i="7"/>
  <c r="G4953" i="7" s="1"/>
  <c r="E4650" i="7"/>
  <c r="G4650" i="7" s="1"/>
  <c r="E4639" i="7"/>
  <c r="G4639" i="7" s="1"/>
  <c r="E4630" i="7"/>
  <c r="G4630" i="7" s="1"/>
  <c r="E4619" i="7"/>
  <c r="G4619" i="7" s="1"/>
  <c r="E4610" i="7"/>
  <c r="G4610" i="7" s="1"/>
  <c r="E4599" i="7"/>
  <c r="G4599" i="7" s="1"/>
  <c r="E4590" i="7"/>
  <c r="G4590" i="7" s="1"/>
  <c r="E4579" i="7"/>
  <c r="G4579" i="7" s="1"/>
  <c r="E4570" i="7"/>
  <c r="G4570" i="7" s="1"/>
  <c r="E4559" i="7"/>
  <c r="G4559" i="7" s="1"/>
  <c r="E4550" i="7"/>
  <c r="G4550" i="7" s="1"/>
  <c r="E4539" i="7"/>
  <c r="G4539" i="7" s="1"/>
  <c r="E4530" i="7"/>
  <c r="G4530" i="7" s="1"/>
  <c r="E4519" i="7"/>
  <c r="G4519" i="7" s="1"/>
  <c r="E4510" i="7"/>
  <c r="G4510" i="7" s="1"/>
  <c r="E4499" i="7"/>
  <c r="G4499" i="7" s="1"/>
  <c r="E4490" i="7"/>
  <c r="G4490" i="7" s="1"/>
  <c r="E4479" i="7"/>
  <c r="G4479" i="7" s="1"/>
  <c r="E4470" i="7"/>
  <c r="G4470" i="7" s="1"/>
  <c r="E4459" i="7"/>
  <c r="G4459" i="7" s="1"/>
  <c r="E4450" i="7"/>
  <c r="G4450" i="7" s="1"/>
  <c r="E4439" i="7"/>
  <c r="G4439" i="7" s="1"/>
  <c r="E4430" i="7"/>
  <c r="G4430" i="7" s="1"/>
  <c r="E4419" i="7"/>
  <c r="G4419" i="7" s="1"/>
  <c r="E4410" i="7"/>
  <c r="G4410" i="7" s="1"/>
  <c r="E4399" i="7"/>
  <c r="G4399" i="7" s="1"/>
  <c r="E4390" i="7"/>
  <c r="G4390" i="7" s="1"/>
  <c r="E4379" i="7"/>
  <c r="G4379" i="7" s="1"/>
  <c r="E4370" i="7"/>
  <c r="G4370" i="7" s="1"/>
  <c r="E4359" i="7"/>
  <c r="G4359" i="7" s="1"/>
  <c r="E4350" i="7"/>
  <c r="G4350" i="7" s="1"/>
  <c r="E4348" i="7"/>
  <c r="G4348" i="7" s="1"/>
  <c r="E4346" i="7"/>
  <c r="G4346" i="7" s="1"/>
  <c r="E4344" i="7"/>
  <c r="G4344" i="7" s="1"/>
  <c r="E4342" i="7"/>
  <c r="G4342" i="7" s="1"/>
  <c r="E4340" i="7"/>
  <c r="G4340" i="7" s="1"/>
  <c r="E4338" i="7"/>
  <c r="G4338" i="7" s="1"/>
  <c r="E4336" i="7"/>
  <c r="G4336" i="7" s="1"/>
  <c r="E4334" i="7"/>
  <c r="G4334" i="7" s="1"/>
  <c r="E4332" i="7"/>
  <c r="G4332" i="7" s="1"/>
  <c r="E4330" i="7"/>
  <c r="G4330" i="7" s="1"/>
  <c r="E4328" i="7"/>
  <c r="G4328" i="7" s="1"/>
  <c r="E4326" i="7"/>
  <c r="G4326" i="7" s="1"/>
  <c r="E4324" i="7"/>
  <c r="G4324" i="7" s="1"/>
  <c r="E4322" i="7"/>
  <c r="G4322" i="7" s="1"/>
  <c r="E4320" i="7"/>
  <c r="G4320" i="7" s="1"/>
  <c r="E4318" i="7"/>
  <c r="G4318" i="7" s="1"/>
  <c r="E4316" i="7"/>
  <c r="G4316" i="7" s="1"/>
  <c r="E4314" i="7"/>
  <c r="G4314" i="7" s="1"/>
  <c r="E4312" i="7"/>
  <c r="G4312" i="7" s="1"/>
  <c r="E4310" i="7"/>
  <c r="G4310" i="7" s="1"/>
  <c r="E4308" i="7"/>
  <c r="G4308" i="7" s="1"/>
  <c r="E4306" i="7"/>
  <c r="G4306" i="7" s="1"/>
  <c r="E4304" i="7"/>
  <c r="G4304" i="7" s="1"/>
  <c r="E4302" i="7"/>
  <c r="G4302" i="7" s="1"/>
  <c r="E4300" i="7"/>
  <c r="G4300" i="7" s="1"/>
  <c r="E4298" i="7"/>
  <c r="G4298" i="7" s="1"/>
  <c r="E4296" i="7"/>
  <c r="G4296" i="7" s="1"/>
  <c r="E4294" i="7"/>
  <c r="G4294" i="7" s="1"/>
  <c r="E4292" i="7"/>
  <c r="G4292" i="7" s="1"/>
  <c r="E4290" i="7"/>
  <c r="G4290" i="7" s="1"/>
  <c r="E4288" i="7"/>
  <c r="G4288" i="7" s="1"/>
  <c r="E4286" i="7"/>
  <c r="G4286" i="7" s="1"/>
  <c r="E4284" i="7"/>
  <c r="G4284" i="7" s="1"/>
  <c r="E4282" i="7"/>
  <c r="G4282" i="7" s="1"/>
  <c r="E4280" i="7"/>
  <c r="G4280" i="7" s="1"/>
  <c r="E4278" i="7"/>
  <c r="G4278" i="7" s="1"/>
  <c r="E4276" i="7"/>
  <c r="G4276" i="7" s="1"/>
  <c r="E4274" i="7"/>
  <c r="G4274" i="7" s="1"/>
  <c r="E4272" i="7"/>
  <c r="G4272" i="7" s="1"/>
  <c r="E4270" i="7"/>
  <c r="G4270" i="7" s="1"/>
  <c r="E4268" i="7"/>
  <c r="G4268" i="7" s="1"/>
  <c r="E4266" i="7"/>
  <c r="G4266" i="7" s="1"/>
  <c r="E4264" i="7"/>
  <c r="G4264" i="7" s="1"/>
  <c r="E4262" i="7"/>
  <c r="G4262" i="7" s="1"/>
  <c r="E4260" i="7"/>
  <c r="G4260" i="7" s="1"/>
  <c r="E4258" i="7"/>
  <c r="G4258" i="7" s="1"/>
  <c r="E4256" i="7"/>
  <c r="G4256" i="7" s="1"/>
  <c r="E4254" i="7"/>
  <c r="G4254" i="7" s="1"/>
  <c r="E4252" i="7"/>
  <c r="G4252" i="7" s="1"/>
  <c r="E4250" i="7"/>
  <c r="G4250" i="7" s="1"/>
  <c r="E4248" i="7"/>
  <c r="G4248" i="7" s="1"/>
  <c r="E4246" i="7"/>
  <c r="G4246" i="7" s="1"/>
  <c r="E4244" i="7"/>
  <c r="G4244" i="7" s="1"/>
  <c r="E4242" i="7"/>
  <c r="G4242" i="7" s="1"/>
  <c r="E4240" i="7"/>
  <c r="G4240" i="7" s="1"/>
  <c r="E4238" i="7"/>
  <c r="G4238" i="7" s="1"/>
  <c r="E4236" i="7"/>
  <c r="G4236" i="7" s="1"/>
  <c r="E4234" i="7"/>
  <c r="G4234" i="7" s="1"/>
  <c r="E4232" i="7"/>
  <c r="G4232" i="7" s="1"/>
  <c r="E4230" i="7"/>
  <c r="G4230" i="7" s="1"/>
  <c r="E4228" i="7"/>
  <c r="G4228" i="7" s="1"/>
  <c r="E4226" i="7"/>
  <c r="G4226" i="7" s="1"/>
  <c r="E4224" i="7"/>
  <c r="G4224" i="7" s="1"/>
  <c r="E4222" i="7"/>
  <c r="G4222" i="7" s="1"/>
  <c r="E4220" i="7"/>
  <c r="G4220" i="7" s="1"/>
  <c r="E4218" i="7"/>
  <c r="G4218" i="7" s="1"/>
  <c r="E4216" i="7"/>
  <c r="G4216" i="7" s="1"/>
  <c r="E4214" i="7"/>
  <c r="G4214" i="7" s="1"/>
  <c r="E4212" i="7"/>
  <c r="G4212" i="7" s="1"/>
  <c r="E4210" i="7"/>
  <c r="G4210" i="7" s="1"/>
  <c r="E4208" i="7"/>
  <c r="G4208" i="7" s="1"/>
  <c r="E4206" i="7"/>
  <c r="G4206" i="7" s="1"/>
  <c r="E4204" i="7"/>
  <c r="G4204" i="7" s="1"/>
  <c r="E4202" i="7"/>
  <c r="G4202" i="7" s="1"/>
  <c r="E4200" i="7"/>
  <c r="G4200" i="7" s="1"/>
  <c r="E4198" i="7"/>
  <c r="G4198" i="7" s="1"/>
  <c r="E4196" i="7"/>
  <c r="G4196" i="7" s="1"/>
  <c r="E4194" i="7"/>
  <c r="G4194" i="7" s="1"/>
  <c r="E4192" i="7"/>
  <c r="G4192" i="7" s="1"/>
  <c r="E4190" i="7"/>
  <c r="G4190" i="7" s="1"/>
  <c r="E4188" i="7"/>
  <c r="G4188" i="7" s="1"/>
  <c r="E4186" i="7"/>
  <c r="G4186" i="7" s="1"/>
  <c r="E4184" i="7"/>
  <c r="G4184" i="7" s="1"/>
  <c r="E4182" i="7"/>
  <c r="G4182" i="7" s="1"/>
  <c r="E4180" i="7"/>
  <c r="G4180" i="7" s="1"/>
  <c r="E4178" i="7"/>
  <c r="G4178" i="7" s="1"/>
  <c r="E4176" i="7"/>
  <c r="G4176" i="7" s="1"/>
  <c r="E4174" i="7"/>
  <c r="G4174" i="7" s="1"/>
  <c r="E4172" i="7"/>
  <c r="G4172" i="7" s="1"/>
  <c r="E4170" i="7"/>
  <c r="G4170" i="7" s="1"/>
  <c r="E4168" i="7"/>
  <c r="G4168" i="7" s="1"/>
  <c r="E4166" i="7"/>
  <c r="G4166" i="7" s="1"/>
  <c r="E4164" i="7"/>
  <c r="G4164" i="7" s="1"/>
  <c r="E4162" i="7"/>
  <c r="G4162" i="7" s="1"/>
  <c r="E4160" i="7"/>
  <c r="G4160" i="7" s="1"/>
  <c r="E4158" i="7"/>
  <c r="G4158" i="7" s="1"/>
  <c r="E4156" i="7"/>
  <c r="G4156" i="7" s="1"/>
  <c r="E4154" i="7"/>
  <c r="G4154" i="7" s="1"/>
  <c r="E4152" i="7"/>
  <c r="G4152" i="7" s="1"/>
  <c r="E4150" i="7"/>
  <c r="G4150" i="7" s="1"/>
  <c r="E4148" i="7"/>
  <c r="G4148" i="7" s="1"/>
  <c r="E4146" i="7"/>
  <c r="G4146" i="7" s="1"/>
  <c r="E4144" i="7"/>
  <c r="G4144" i="7" s="1"/>
  <c r="E4142" i="7"/>
  <c r="G4142" i="7" s="1"/>
  <c r="E4140" i="7"/>
  <c r="G4140" i="7" s="1"/>
  <c r="E4138" i="7"/>
  <c r="G4138" i="7" s="1"/>
  <c r="E4136" i="7"/>
  <c r="G4136" i="7" s="1"/>
  <c r="E4134" i="7"/>
  <c r="G4134" i="7" s="1"/>
  <c r="E4132" i="7"/>
  <c r="G4132" i="7" s="1"/>
  <c r="E4130" i="7"/>
  <c r="G4130" i="7" s="1"/>
  <c r="E4128" i="7"/>
  <c r="G4128" i="7" s="1"/>
  <c r="E4126" i="7"/>
  <c r="G4126" i="7" s="1"/>
  <c r="E4124" i="7"/>
  <c r="G4124" i="7" s="1"/>
  <c r="E4122" i="7"/>
  <c r="G4122" i="7" s="1"/>
  <c r="E4120" i="7"/>
  <c r="G4120" i="7" s="1"/>
  <c r="E4118" i="7"/>
  <c r="G4118" i="7" s="1"/>
  <c r="E4116" i="7"/>
  <c r="G4116" i="7" s="1"/>
  <c r="E4114" i="7"/>
  <c r="G4114" i="7" s="1"/>
  <c r="E4112" i="7"/>
  <c r="G4112" i="7" s="1"/>
  <c r="E4110" i="7"/>
  <c r="G4110" i="7" s="1"/>
  <c r="E4108" i="7"/>
  <c r="G4108" i="7" s="1"/>
  <c r="E4106" i="7"/>
  <c r="G4106" i="7" s="1"/>
  <c r="E4104" i="7"/>
  <c r="G4104" i="7" s="1"/>
  <c r="E4102" i="7"/>
  <c r="G4102" i="7" s="1"/>
  <c r="E4100" i="7"/>
  <c r="G4100" i="7" s="1"/>
  <c r="E4098" i="7"/>
  <c r="G4098" i="7" s="1"/>
  <c r="E4096" i="7"/>
  <c r="G4096" i="7" s="1"/>
  <c r="E4094" i="7"/>
  <c r="G4094" i="7" s="1"/>
  <c r="E4092" i="7"/>
  <c r="G4092" i="7" s="1"/>
  <c r="E4090" i="7"/>
  <c r="G4090" i="7" s="1"/>
  <c r="E4088" i="7"/>
  <c r="G4088" i="7" s="1"/>
  <c r="E4086" i="7"/>
  <c r="G4086" i="7" s="1"/>
  <c r="E4084" i="7"/>
  <c r="G4084" i="7" s="1"/>
  <c r="E4082" i="7"/>
  <c r="G4082" i="7" s="1"/>
  <c r="E4080" i="7"/>
  <c r="G4080" i="7" s="1"/>
  <c r="E4078" i="7"/>
  <c r="G4078" i="7" s="1"/>
  <c r="E4076" i="7"/>
  <c r="G4076" i="7" s="1"/>
  <c r="E4074" i="7"/>
  <c r="G4074" i="7" s="1"/>
  <c r="E4072" i="7"/>
  <c r="G4072" i="7" s="1"/>
  <c r="E4070" i="7"/>
  <c r="G4070" i="7" s="1"/>
  <c r="E4068" i="7"/>
  <c r="G4068" i="7" s="1"/>
  <c r="E4066" i="7"/>
  <c r="G4066" i="7" s="1"/>
  <c r="E4064" i="7"/>
  <c r="G4064" i="7" s="1"/>
  <c r="E4062" i="7"/>
  <c r="G4062" i="7" s="1"/>
  <c r="E4060" i="7"/>
  <c r="G4060" i="7" s="1"/>
  <c r="E4058" i="7"/>
  <c r="G4058" i="7" s="1"/>
  <c r="E4056" i="7"/>
  <c r="G4056" i="7" s="1"/>
  <c r="E4054" i="7"/>
  <c r="G4054" i="7" s="1"/>
  <c r="E4052" i="7"/>
  <c r="G4052" i="7" s="1"/>
  <c r="E4050" i="7"/>
  <c r="G4050" i="7" s="1"/>
  <c r="E4048" i="7"/>
  <c r="G4048" i="7" s="1"/>
  <c r="E4046" i="7"/>
  <c r="G4046" i="7" s="1"/>
  <c r="E4044" i="7"/>
  <c r="G4044" i="7" s="1"/>
  <c r="E4042" i="7"/>
  <c r="G4042" i="7" s="1"/>
  <c r="E4040" i="7"/>
  <c r="G4040" i="7" s="1"/>
  <c r="E4038" i="7"/>
  <c r="G4038" i="7" s="1"/>
  <c r="E4036" i="7"/>
  <c r="G4036" i="7" s="1"/>
  <c r="E4034" i="7"/>
  <c r="G4034" i="7" s="1"/>
  <c r="E4032" i="7"/>
  <c r="G4032" i="7" s="1"/>
  <c r="E4030" i="7"/>
  <c r="G4030" i="7" s="1"/>
  <c r="E4028" i="7"/>
  <c r="G4028" i="7" s="1"/>
  <c r="E4026" i="7"/>
  <c r="G4026" i="7" s="1"/>
  <c r="E4024" i="7"/>
  <c r="G4024" i="7" s="1"/>
  <c r="E4022" i="7"/>
  <c r="G4022" i="7" s="1"/>
  <c r="E4020" i="7"/>
  <c r="G4020" i="7" s="1"/>
  <c r="E4018" i="7"/>
  <c r="G4018" i="7" s="1"/>
  <c r="E4016" i="7"/>
  <c r="G4016" i="7" s="1"/>
  <c r="E4014" i="7"/>
  <c r="G4014" i="7" s="1"/>
  <c r="E4012" i="7"/>
  <c r="G4012" i="7" s="1"/>
  <c r="E4010" i="7"/>
  <c r="G4010" i="7" s="1"/>
  <c r="E4008" i="7"/>
  <c r="G4008" i="7" s="1"/>
  <c r="E4006" i="7"/>
  <c r="G4006" i="7" s="1"/>
  <c r="E4004" i="7"/>
  <c r="G4004" i="7" s="1"/>
  <c r="E4002" i="7"/>
  <c r="G4002" i="7" s="1"/>
  <c r="E4000" i="7"/>
  <c r="G4000" i="7" s="1"/>
  <c r="E3998" i="7"/>
  <c r="G3998" i="7" s="1"/>
  <c r="E3996" i="7"/>
  <c r="G3996" i="7" s="1"/>
  <c r="E3994" i="7"/>
  <c r="G3994" i="7" s="1"/>
  <c r="E3992" i="7"/>
  <c r="G3992" i="7" s="1"/>
  <c r="E3990" i="7"/>
  <c r="G3990" i="7" s="1"/>
  <c r="E3988" i="7"/>
  <c r="G3988" i="7" s="1"/>
  <c r="E3986" i="7"/>
  <c r="G3986" i="7" s="1"/>
  <c r="E3984" i="7"/>
  <c r="G3984" i="7" s="1"/>
  <c r="E3982" i="7"/>
  <c r="G3982" i="7" s="1"/>
  <c r="E3980" i="7"/>
  <c r="G3980" i="7" s="1"/>
  <c r="E3978" i="7"/>
  <c r="G3978" i="7" s="1"/>
  <c r="E3976" i="7"/>
  <c r="G3976" i="7" s="1"/>
  <c r="E3974" i="7"/>
  <c r="G3974" i="7" s="1"/>
  <c r="E3972" i="7"/>
  <c r="G3972" i="7" s="1"/>
  <c r="E3970" i="7"/>
  <c r="G3970" i="7" s="1"/>
  <c r="E3968" i="7"/>
  <c r="G3968" i="7" s="1"/>
  <c r="E3966" i="7"/>
  <c r="G3966" i="7" s="1"/>
  <c r="E3964" i="7"/>
  <c r="G3964" i="7" s="1"/>
  <c r="E3962" i="7"/>
  <c r="G3962" i="7" s="1"/>
  <c r="E3960" i="7"/>
  <c r="G3960" i="7" s="1"/>
  <c r="E3958" i="7"/>
  <c r="G3958" i="7" s="1"/>
  <c r="E3956" i="7"/>
  <c r="G3956" i="7" s="1"/>
  <c r="E3954" i="7"/>
  <c r="G3954" i="7" s="1"/>
  <c r="E3952" i="7"/>
  <c r="G3952" i="7" s="1"/>
  <c r="E3950" i="7"/>
  <c r="G3950" i="7" s="1"/>
  <c r="E3948" i="7"/>
  <c r="G3948" i="7" s="1"/>
  <c r="E3946" i="7"/>
  <c r="G3946" i="7" s="1"/>
  <c r="E3944" i="7"/>
  <c r="G3944" i="7" s="1"/>
  <c r="E3942" i="7"/>
  <c r="G3942" i="7" s="1"/>
  <c r="E3940" i="7"/>
  <c r="G3940" i="7" s="1"/>
  <c r="E3938" i="7"/>
  <c r="G3938" i="7" s="1"/>
  <c r="E3936" i="7"/>
  <c r="G3936" i="7" s="1"/>
  <c r="E3934" i="7"/>
  <c r="G3934" i="7" s="1"/>
  <c r="E3932" i="7"/>
  <c r="G3932" i="7" s="1"/>
  <c r="E3930" i="7"/>
  <c r="G3930" i="7" s="1"/>
  <c r="E3928" i="7"/>
  <c r="G3928" i="7" s="1"/>
  <c r="E3926" i="7"/>
  <c r="G3926" i="7" s="1"/>
  <c r="E3924" i="7"/>
  <c r="G3924" i="7" s="1"/>
  <c r="E3922" i="7"/>
  <c r="G3922" i="7" s="1"/>
  <c r="E3920" i="7"/>
  <c r="G3920" i="7" s="1"/>
  <c r="E3918" i="7"/>
  <c r="G3918" i="7" s="1"/>
  <c r="E3916" i="7"/>
  <c r="G3916" i="7" s="1"/>
  <c r="E3914" i="7"/>
  <c r="G3914" i="7" s="1"/>
  <c r="E6036" i="7"/>
  <c r="G6036" i="7" s="1"/>
  <c r="E5978" i="7"/>
  <c r="G5978" i="7" s="1"/>
  <c r="E5920" i="7"/>
  <c r="G5920" i="7" s="1"/>
  <c r="F5611" i="7"/>
  <c r="H5611" i="7" s="1"/>
  <c r="E5597" i="7"/>
  <c r="G5597" i="7" s="1"/>
  <c r="E5557" i="7"/>
  <c r="G5557" i="7" s="1"/>
  <c r="E5517" i="7"/>
  <c r="G5517" i="7" s="1"/>
  <c r="E5477" i="7"/>
  <c r="G5477" i="7" s="1"/>
  <c r="E5437" i="7"/>
  <c r="G5437" i="7" s="1"/>
  <c r="E5397" i="7"/>
  <c r="G5397" i="7" s="1"/>
  <c r="E5357" i="7"/>
  <c r="G5357" i="7" s="1"/>
  <c r="E5317" i="7"/>
  <c r="G5317" i="7" s="1"/>
  <c r="F5291" i="7"/>
  <c r="H5291" i="7" s="1"/>
  <c r="E5277" i="7"/>
  <c r="G5277" i="7" s="1"/>
  <c r="E5237" i="7"/>
  <c r="G5237" i="7" s="1"/>
  <c r="E5175" i="7"/>
  <c r="G5175" i="7" s="1"/>
  <c r="E5139" i="7"/>
  <c r="G5139" i="7" s="1"/>
  <c r="E5123" i="7"/>
  <c r="G5123" i="7" s="1"/>
  <c r="E5107" i="7"/>
  <c r="G5107" i="7" s="1"/>
  <c r="E5089" i="7"/>
  <c r="G5089" i="7" s="1"/>
  <c r="E5083" i="7"/>
  <c r="G5083" i="7" s="1"/>
  <c r="E5080" i="7"/>
  <c r="G5080" i="7" s="1"/>
  <c r="E5074" i="7"/>
  <c r="G5074" i="7" s="1"/>
  <c r="E5057" i="7"/>
  <c r="G5057" i="7" s="1"/>
  <c r="E5031" i="7"/>
  <c r="G5031" i="7" s="1"/>
  <c r="E5028" i="7"/>
  <c r="G5028" i="7" s="1"/>
  <c r="E5025" i="7"/>
  <c r="G5025" i="7" s="1"/>
  <c r="E5002" i="7"/>
  <c r="G5002" i="7" s="1"/>
  <c r="E4996" i="7"/>
  <c r="G4996" i="7" s="1"/>
  <c r="F6010" i="7"/>
  <c r="H6010" i="7" s="1"/>
  <c r="E5936" i="7"/>
  <c r="G5936" i="7" s="1"/>
  <c r="E5878" i="7"/>
  <c r="G5878" i="7" s="1"/>
  <c r="E5820" i="7"/>
  <c r="G5820" i="7" s="1"/>
  <c r="E5732" i="7"/>
  <c r="G5732" i="7" s="1"/>
  <c r="E5611" i="7"/>
  <c r="G5611" i="7" s="1"/>
  <c r="E5571" i="7"/>
  <c r="G5571" i="7" s="1"/>
  <c r="E5531" i="7"/>
  <c r="G5531" i="7" s="1"/>
  <c r="E5491" i="7"/>
  <c r="G5491" i="7" s="1"/>
  <c r="E5451" i="7"/>
  <c r="G5451" i="7" s="1"/>
  <c r="E5411" i="7"/>
  <c r="G5411" i="7" s="1"/>
  <c r="E5371" i="7"/>
  <c r="G5371" i="7" s="1"/>
  <c r="E5331" i="7"/>
  <c r="G5331" i="7" s="1"/>
  <c r="E5291" i="7"/>
  <c r="G5291" i="7" s="1"/>
  <c r="E5251" i="7"/>
  <c r="G5251" i="7" s="1"/>
  <c r="E5211" i="7"/>
  <c r="G5211" i="7" s="1"/>
  <c r="E5197" i="7"/>
  <c r="G5197" i="7" s="1"/>
  <c r="E5165" i="7"/>
  <c r="G5165" i="7" s="1"/>
  <c r="E5129" i="7"/>
  <c r="G5129" i="7" s="1"/>
  <c r="E5113" i="7"/>
  <c r="G5113" i="7" s="1"/>
  <c r="E5100" i="7"/>
  <c r="G5100" i="7" s="1"/>
  <c r="E5094" i="7"/>
  <c r="G5094" i="7" s="1"/>
  <c r="E5077" i="7"/>
  <c r="G5077" i="7" s="1"/>
  <c r="E5051" i="7"/>
  <c r="G5051" i="7" s="1"/>
  <c r="E5048" i="7"/>
  <c r="G5048" i="7" s="1"/>
  <c r="E5045" i="7"/>
  <c r="G5045" i="7" s="1"/>
  <c r="E5022" i="7"/>
  <c r="G5022" i="7" s="1"/>
  <c r="E5016" i="7"/>
  <c r="G5016" i="7" s="1"/>
  <c r="E4993" i="7"/>
  <c r="G4993" i="7" s="1"/>
  <c r="E4967" i="7"/>
  <c r="G4967" i="7" s="1"/>
  <c r="E4964" i="7"/>
  <c r="G4964" i="7" s="1"/>
  <c r="E6323" i="7"/>
  <c r="G6323" i="7" s="1"/>
  <c r="E6307" i="7"/>
  <c r="G6307" i="7" s="1"/>
  <c r="E6265" i="7"/>
  <c r="G6265" i="7" s="1"/>
  <c r="E5836" i="7"/>
  <c r="G5836" i="7" s="1"/>
  <c r="E5755" i="7"/>
  <c r="G5755" i="7" s="1"/>
  <c r="E5626" i="7"/>
  <c r="G5626" i="7" s="1"/>
  <c r="E5589" i="7"/>
  <c r="G5589" i="7" s="1"/>
  <c r="E5549" i="7"/>
  <c r="G5549" i="7" s="1"/>
  <c r="E5509" i="7"/>
  <c r="G5509" i="7" s="1"/>
  <c r="E5469" i="7"/>
  <c r="G5469" i="7" s="1"/>
  <c r="E5429" i="7"/>
  <c r="G5429" i="7" s="1"/>
  <c r="E5389" i="7"/>
  <c r="G5389" i="7" s="1"/>
  <c r="E5349" i="7"/>
  <c r="G5349" i="7" s="1"/>
  <c r="E5309" i="7"/>
  <c r="G5309" i="7" s="1"/>
  <c r="E5269" i="7"/>
  <c r="G5269" i="7" s="1"/>
  <c r="F5243" i="7"/>
  <c r="H5243" i="7" s="1"/>
  <c r="E5229" i="7"/>
  <c r="G5229" i="7" s="1"/>
  <c r="E5187" i="7"/>
  <c r="G5187" i="7" s="1"/>
  <c r="E5155" i="7"/>
  <c r="G5155" i="7" s="1"/>
  <c r="E5119" i="7"/>
  <c r="G5119" i="7" s="1"/>
  <c r="E5103" i="7"/>
  <c r="G5103" i="7" s="1"/>
  <c r="E5097" i="7"/>
  <c r="G5097" i="7" s="1"/>
  <c r="E5071" i="7"/>
  <c r="G5071" i="7" s="1"/>
  <c r="E5068" i="7"/>
  <c r="G5068" i="7" s="1"/>
  <c r="E5065" i="7"/>
  <c r="G5065" i="7" s="1"/>
  <c r="E5042" i="7"/>
  <c r="G5042" i="7" s="1"/>
  <c r="E5036" i="7"/>
  <c r="G5036" i="7" s="1"/>
  <c r="E5013" i="7"/>
  <c r="G5013" i="7" s="1"/>
  <c r="E4987" i="7"/>
  <c r="G4987" i="7" s="1"/>
  <c r="E4984" i="7"/>
  <c r="G4984" i="7" s="1"/>
  <c r="E4978" i="7"/>
  <c r="G4978" i="7" s="1"/>
  <c r="E6223" i="7"/>
  <c r="G6223" i="7" s="1"/>
  <c r="E6207" i="7"/>
  <c r="G6207" i="7" s="1"/>
  <c r="E6165" i="7"/>
  <c r="G6165" i="7" s="1"/>
  <c r="E5787" i="7"/>
  <c r="G5787" i="7" s="1"/>
  <c r="E5637" i="7"/>
  <c r="G5637" i="7" s="1"/>
  <c r="E5633" i="7"/>
  <c r="G5633" i="7" s="1"/>
  <c r="E5621" i="7"/>
  <c r="G5621" i="7" s="1"/>
  <c r="E5603" i="7"/>
  <c r="G5603" i="7" s="1"/>
  <c r="E5581" i="7"/>
  <c r="G5581" i="7" s="1"/>
  <c r="E5563" i="7"/>
  <c r="G5563" i="7" s="1"/>
  <c r="E5541" i="7"/>
  <c r="G5541" i="7" s="1"/>
  <c r="E5523" i="7"/>
  <c r="G5523" i="7" s="1"/>
  <c r="E5501" i="7"/>
  <c r="G5501" i="7" s="1"/>
  <c r="E5483" i="7"/>
  <c r="G5483" i="7" s="1"/>
  <c r="E5461" i="7"/>
  <c r="G5461" i="7" s="1"/>
  <c r="E5443" i="7"/>
  <c r="G5443" i="7" s="1"/>
  <c r="E5421" i="7"/>
  <c r="G5421" i="7" s="1"/>
  <c r="E5403" i="7"/>
  <c r="G5403" i="7" s="1"/>
  <c r="E5381" i="7"/>
  <c r="G5381" i="7" s="1"/>
  <c r="E5363" i="7"/>
  <c r="G5363" i="7" s="1"/>
  <c r="F5355" i="7"/>
  <c r="H5355" i="7" s="1"/>
  <c r="E5341" i="7"/>
  <c r="G5341" i="7" s="1"/>
  <c r="E5323" i="7"/>
  <c r="G5323" i="7" s="1"/>
  <c r="E5301" i="7"/>
  <c r="G5301" i="7" s="1"/>
  <c r="E5283" i="7"/>
  <c r="G5283" i="7" s="1"/>
  <c r="E5261" i="7"/>
  <c r="G5261" i="7" s="1"/>
  <c r="E5243" i="7"/>
  <c r="G5243" i="7" s="1"/>
  <c r="E5221" i="7"/>
  <c r="G5221" i="7" s="1"/>
  <c r="E5203" i="7"/>
  <c r="G5203" i="7" s="1"/>
  <c r="E5193" i="7"/>
  <c r="G5193" i="7" s="1"/>
  <c r="E5177" i="7"/>
  <c r="G5177" i="7" s="1"/>
  <c r="F5167" i="7"/>
  <c r="H5167" i="7" s="1"/>
  <c r="E5145" i="7"/>
  <c r="G5145" i="7" s="1"/>
  <c r="E5109" i="7"/>
  <c r="G5109" i="7" s="1"/>
  <c r="E5091" i="7"/>
  <c r="G5091" i="7" s="1"/>
  <c r="E5088" i="7"/>
  <c r="G5088" i="7" s="1"/>
  <c r="E5085" i="7"/>
  <c r="G5085" i="7" s="1"/>
  <c r="E5062" i="7"/>
  <c r="G5062" i="7" s="1"/>
  <c r="E5056" i="7"/>
  <c r="G5056" i="7" s="1"/>
  <c r="E5033" i="7"/>
  <c r="G5033" i="7" s="1"/>
  <c r="E5007" i="7"/>
  <c r="G5007" i="7" s="1"/>
  <c r="E5004" i="7"/>
  <c r="G5004" i="7" s="1"/>
  <c r="E4998" i="7"/>
  <c r="G4998" i="7" s="1"/>
  <c r="E6239" i="7"/>
  <c r="G6239" i="7" s="1"/>
  <c r="E6123" i="7"/>
  <c r="G6123" i="7" s="1"/>
  <c r="E6107" i="7"/>
  <c r="G6107" i="7" s="1"/>
  <c r="E6065" i="7"/>
  <c r="G6065" i="7" s="1"/>
  <c r="E5706" i="7"/>
  <c r="G5706" i="7" s="1"/>
  <c r="E5642" i="7"/>
  <c r="G5642" i="7" s="1"/>
  <c r="E5599" i="7"/>
  <c r="G5599" i="7" s="1"/>
  <c r="E5595" i="7"/>
  <c r="G5595" i="7" s="1"/>
  <c r="E5559" i="7"/>
  <c r="G5559" i="7" s="1"/>
  <c r="E5555" i="7"/>
  <c r="G5555" i="7" s="1"/>
  <c r="E5519" i="7"/>
  <c r="G5519" i="7" s="1"/>
  <c r="E5515" i="7"/>
  <c r="G5515" i="7" s="1"/>
  <c r="E5479" i="7"/>
  <c r="G5479" i="7" s="1"/>
  <c r="E5475" i="7"/>
  <c r="G5475" i="7" s="1"/>
  <c r="E5439" i="7"/>
  <c r="G5439" i="7" s="1"/>
  <c r="E5435" i="7"/>
  <c r="G5435" i="7" s="1"/>
  <c r="E5399" i="7"/>
  <c r="G5399" i="7" s="1"/>
  <c r="E5395" i="7"/>
  <c r="G5395" i="7" s="1"/>
  <c r="E5359" i="7"/>
  <c r="G5359" i="7" s="1"/>
  <c r="E5355" i="7"/>
  <c r="G5355" i="7" s="1"/>
  <c r="E5319" i="7"/>
  <c r="G5319" i="7" s="1"/>
  <c r="E5315" i="7"/>
  <c r="G5315" i="7" s="1"/>
  <c r="E5279" i="7"/>
  <c r="G5279" i="7" s="1"/>
  <c r="E5275" i="7"/>
  <c r="G5275" i="7" s="1"/>
  <c r="F5257" i="7"/>
  <c r="H5257" i="7" s="1"/>
  <c r="E5239" i="7"/>
  <c r="G5239" i="7" s="1"/>
  <c r="E5235" i="7"/>
  <c r="G5235" i="7" s="1"/>
  <c r="E5199" i="7"/>
  <c r="G5199" i="7" s="1"/>
  <c r="E5183" i="7"/>
  <c r="G5183" i="7" s="1"/>
  <c r="E5167" i="7"/>
  <c r="G5167" i="7" s="1"/>
  <c r="E5135" i="7"/>
  <c r="G5135" i="7" s="1"/>
  <c r="E5082" i="7"/>
  <c r="G5082" i="7" s="1"/>
  <c r="E5076" i="7"/>
  <c r="G5076" i="7" s="1"/>
  <c r="F5073" i="7"/>
  <c r="H5073" i="7" s="1"/>
  <c r="E5053" i="7"/>
  <c r="G5053" i="7" s="1"/>
  <c r="E5027" i="7"/>
  <c r="G5027" i="7" s="1"/>
  <c r="E5024" i="7"/>
  <c r="G5024" i="7" s="1"/>
  <c r="E5018" i="7"/>
  <c r="G5018" i="7" s="1"/>
  <c r="E4969" i="7"/>
  <c r="G4969" i="7" s="1"/>
  <c r="E4963" i="7"/>
  <c r="G4963" i="7" s="1"/>
  <c r="E4960" i="7"/>
  <c r="G4960" i="7" s="1"/>
  <c r="E6497" i="7"/>
  <c r="G6497" i="7" s="1"/>
  <c r="E6379" i="7"/>
  <c r="G6379" i="7" s="1"/>
  <c r="E6139" i="7"/>
  <c r="G6139" i="7" s="1"/>
  <c r="E6023" i="7"/>
  <c r="G6023" i="7" s="1"/>
  <c r="E6007" i="7"/>
  <c r="G6007" i="7" s="1"/>
  <c r="E5965" i="7"/>
  <c r="G5965" i="7" s="1"/>
  <c r="E5761" i="7"/>
  <c r="G5761" i="7" s="1"/>
  <c r="E5697" i="7"/>
  <c r="G5697" i="7" s="1"/>
  <c r="E5617" i="7"/>
  <c r="G5617" i="7" s="1"/>
  <c r="E5577" i="7"/>
  <c r="G5577" i="7" s="1"/>
  <c r="E5537" i="7"/>
  <c r="G5537" i="7" s="1"/>
  <c r="E5497" i="7"/>
  <c r="G5497" i="7" s="1"/>
  <c r="E5457" i="7"/>
  <c r="G5457" i="7" s="1"/>
  <c r="E5417" i="7"/>
  <c r="G5417" i="7" s="1"/>
  <c r="E5377" i="7"/>
  <c r="G5377" i="7" s="1"/>
  <c r="E5337" i="7"/>
  <c r="G5337" i="7" s="1"/>
  <c r="E5297" i="7"/>
  <c r="G5297" i="7" s="1"/>
  <c r="E5257" i="7"/>
  <c r="G5257" i="7" s="1"/>
  <c r="E5217" i="7"/>
  <c r="G5217" i="7" s="1"/>
  <c r="E5189" i="7"/>
  <c r="G5189" i="7" s="1"/>
  <c r="E5173" i="7"/>
  <c r="G5173" i="7" s="1"/>
  <c r="E5157" i="7"/>
  <c r="G5157" i="7" s="1"/>
  <c r="E5125" i="7"/>
  <c r="G5125" i="7" s="1"/>
  <c r="E5096" i="7"/>
  <c r="G5096" i="7" s="1"/>
  <c r="E5073" i="7"/>
  <c r="G5073" i="7" s="1"/>
  <c r="E5047" i="7"/>
  <c r="G5047" i="7" s="1"/>
  <c r="E5044" i="7"/>
  <c r="G5044" i="7" s="1"/>
  <c r="E5038" i="7"/>
  <c r="G5038" i="7" s="1"/>
  <c r="E4989" i="7"/>
  <c r="G4989" i="7" s="1"/>
  <c r="E4983" i="7"/>
  <c r="G4983" i="7" s="1"/>
  <c r="E4980" i="7"/>
  <c r="G4980" i="7" s="1"/>
  <c r="E4974" i="7"/>
  <c r="G4974" i="7" s="1"/>
  <c r="E6320" i="7"/>
  <c r="G6320" i="7" s="1"/>
  <c r="E6039" i="7"/>
  <c r="G6039" i="7" s="1"/>
  <c r="E5923" i="7"/>
  <c r="G5923" i="7" s="1"/>
  <c r="E5907" i="7"/>
  <c r="G5907" i="7" s="1"/>
  <c r="E5865" i="7"/>
  <c r="G5865" i="7" s="1"/>
  <c r="E5648" i="7"/>
  <c r="G5648" i="7" s="1"/>
  <c r="E5591" i="7"/>
  <c r="G5591" i="7" s="1"/>
  <c r="E5551" i="7"/>
  <c r="G5551" i="7" s="1"/>
  <c r="F5529" i="7"/>
  <c r="H5529" i="7" s="1"/>
  <c r="E5511" i="7"/>
  <c r="G5511" i="7" s="1"/>
  <c r="E5471" i="7"/>
  <c r="G5471" i="7" s="1"/>
  <c r="E5431" i="7"/>
  <c r="G5431" i="7" s="1"/>
  <c r="E5391" i="7"/>
  <c r="G5391" i="7" s="1"/>
  <c r="E5351" i="7"/>
  <c r="G5351" i="7" s="1"/>
  <c r="E5311" i="7"/>
  <c r="G5311" i="7" s="1"/>
  <c r="F5289" i="7"/>
  <c r="H5289" i="7" s="1"/>
  <c r="E5271" i="7"/>
  <c r="G5271" i="7" s="1"/>
  <c r="E5231" i="7"/>
  <c r="G5231" i="7" s="1"/>
  <c r="E5179" i="7"/>
  <c r="G5179" i="7" s="1"/>
  <c r="E5163" i="7"/>
  <c r="G5163" i="7" s="1"/>
  <c r="E5147" i="7"/>
  <c r="G5147" i="7" s="1"/>
  <c r="E5115" i="7"/>
  <c r="G5115" i="7" s="1"/>
  <c r="E5093" i="7"/>
  <c r="G5093" i="7" s="1"/>
  <c r="E5067" i="7"/>
  <c r="G5067" i="7" s="1"/>
  <c r="E5064" i="7"/>
  <c r="G5064" i="7" s="1"/>
  <c r="E5058" i="7"/>
  <c r="G5058" i="7" s="1"/>
  <c r="E5009" i="7"/>
  <c r="G5009" i="7" s="1"/>
  <c r="E5003" i="7"/>
  <c r="G5003" i="7" s="1"/>
  <c r="E5000" i="7"/>
  <c r="G5000" i="7" s="1"/>
  <c r="E4994" i="7"/>
  <c r="G4994" i="7" s="1"/>
  <c r="E4977" i="7"/>
  <c r="G4977" i="7" s="1"/>
  <c r="E4951" i="7"/>
  <c r="G4951" i="7" s="1"/>
  <c r="E4948" i="7"/>
  <c r="G4948" i="7" s="1"/>
  <c r="E4943" i="7"/>
  <c r="G4943" i="7" s="1"/>
  <c r="E4938" i="7"/>
  <c r="G4938" i="7" s="1"/>
  <c r="E4933" i="7"/>
  <c r="G4933" i="7" s="1"/>
  <c r="E4928" i="7"/>
  <c r="G4928" i="7" s="1"/>
  <c r="E4923" i="7"/>
  <c r="G4923" i="7" s="1"/>
  <c r="E4918" i="7"/>
  <c r="G4918" i="7" s="1"/>
  <c r="E4913" i="7"/>
  <c r="G4913" i="7" s="1"/>
  <c r="E4908" i="7"/>
  <c r="G4908" i="7" s="1"/>
  <c r="E4903" i="7"/>
  <c r="G4903" i="7" s="1"/>
  <c r="E4898" i="7"/>
  <c r="G4898" i="7" s="1"/>
  <c r="E4893" i="7"/>
  <c r="G4893" i="7" s="1"/>
  <c r="E4888" i="7"/>
  <c r="G4888" i="7" s="1"/>
  <c r="E4883" i="7"/>
  <c r="G4883" i="7" s="1"/>
  <c r="E4878" i="7"/>
  <c r="G4878" i="7" s="1"/>
  <c r="E4873" i="7"/>
  <c r="G4873" i="7" s="1"/>
  <c r="E4868" i="7"/>
  <c r="G4868" i="7" s="1"/>
  <c r="E4863" i="7"/>
  <c r="G4863" i="7" s="1"/>
  <c r="E4858" i="7"/>
  <c r="G4858" i="7" s="1"/>
  <c r="E4853" i="7"/>
  <c r="G4853" i="7" s="1"/>
  <c r="E4848" i="7"/>
  <c r="G4848" i="7" s="1"/>
  <c r="E4843" i="7"/>
  <c r="G4843" i="7" s="1"/>
  <c r="E4838" i="7"/>
  <c r="G4838" i="7" s="1"/>
  <c r="E4833" i="7"/>
  <c r="G4833" i="7" s="1"/>
  <c r="E4828" i="7"/>
  <c r="G4828" i="7" s="1"/>
  <c r="E4823" i="7"/>
  <c r="G4823" i="7" s="1"/>
  <c r="E4818" i="7"/>
  <c r="G4818" i="7" s="1"/>
  <c r="E4813" i="7"/>
  <c r="G4813" i="7" s="1"/>
  <c r="E4808" i="7"/>
  <c r="G4808" i="7" s="1"/>
  <c r="E4803" i="7"/>
  <c r="G4803" i="7" s="1"/>
  <c r="E4798" i="7"/>
  <c r="G4798" i="7" s="1"/>
  <c r="E4793" i="7"/>
  <c r="G4793" i="7" s="1"/>
  <c r="E4788" i="7"/>
  <c r="G4788" i="7" s="1"/>
  <c r="E4783" i="7"/>
  <c r="G4783" i="7" s="1"/>
  <c r="E4778" i="7"/>
  <c r="G4778" i="7" s="1"/>
  <c r="E4773" i="7"/>
  <c r="G4773" i="7" s="1"/>
  <c r="E4768" i="7"/>
  <c r="G4768" i="7" s="1"/>
  <c r="E4763" i="7"/>
  <c r="G4763" i="7" s="1"/>
  <c r="E4758" i="7"/>
  <c r="G4758" i="7" s="1"/>
  <c r="E4753" i="7"/>
  <c r="G4753" i="7" s="1"/>
  <c r="E4748" i="7"/>
  <c r="G4748" i="7" s="1"/>
  <c r="E4743" i="7"/>
  <c r="G4743" i="7" s="1"/>
  <c r="E4738" i="7"/>
  <c r="G4738" i="7" s="1"/>
  <c r="E4733" i="7"/>
  <c r="G4733" i="7" s="1"/>
  <c r="E4728" i="7"/>
  <c r="G4728" i="7" s="1"/>
  <c r="E4723" i="7"/>
  <c r="G4723" i="7" s="1"/>
  <c r="E4718" i="7"/>
  <c r="G4718" i="7" s="1"/>
  <c r="E4713" i="7"/>
  <c r="G4713" i="7" s="1"/>
  <c r="E4708" i="7"/>
  <c r="G4708" i="7" s="1"/>
  <c r="E4703" i="7"/>
  <c r="G4703" i="7" s="1"/>
  <c r="E4698" i="7"/>
  <c r="G4698" i="7" s="1"/>
  <c r="E4693" i="7"/>
  <c r="G4693" i="7" s="1"/>
  <c r="E4688" i="7"/>
  <c r="G4688" i="7" s="1"/>
  <c r="E4683" i="7"/>
  <c r="G4683" i="7" s="1"/>
  <c r="E4678" i="7"/>
  <c r="G4678" i="7" s="1"/>
  <c r="E4673" i="7"/>
  <c r="G4673" i="7" s="1"/>
  <c r="E4668" i="7"/>
  <c r="G4668" i="7" s="1"/>
  <c r="E4663" i="7"/>
  <c r="G4663" i="7" s="1"/>
  <c r="E4658" i="7"/>
  <c r="G4658" i="7" s="1"/>
  <c r="E4653" i="7"/>
  <c r="G4653" i="7" s="1"/>
  <c r="E4644" i="7"/>
  <c r="G4644" i="7" s="1"/>
  <c r="E4633" i="7"/>
  <c r="G4633" i="7" s="1"/>
  <c r="E4624" i="7"/>
  <c r="G4624" i="7" s="1"/>
  <c r="E4613" i="7"/>
  <c r="G4613" i="7" s="1"/>
  <c r="E4604" i="7"/>
  <c r="G4604" i="7" s="1"/>
  <c r="E4593" i="7"/>
  <c r="G4593" i="7" s="1"/>
  <c r="E4584" i="7"/>
  <c r="G4584" i="7" s="1"/>
  <c r="E4573" i="7"/>
  <c r="G4573" i="7" s="1"/>
  <c r="E4564" i="7"/>
  <c r="G4564" i="7" s="1"/>
  <c r="E4553" i="7"/>
  <c r="G4553" i="7" s="1"/>
  <c r="E4544" i="7"/>
  <c r="G4544" i="7" s="1"/>
  <c r="E4533" i="7"/>
  <c r="G4533" i="7" s="1"/>
  <c r="E4524" i="7"/>
  <c r="G4524" i="7" s="1"/>
  <c r="E4513" i="7"/>
  <c r="G4513" i="7" s="1"/>
  <c r="E4504" i="7"/>
  <c r="G4504" i="7" s="1"/>
  <c r="E4493" i="7"/>
  <c r="G4493" i="7" s="1"/>
  <c r="E4484" i="7"/>
  <c r="G4484" i="7" s="1"/>
  <c r="E4473" i="7"/>
  <c r="G4473" i="7" s="1"/>
  <c r="E4464" i="7"/>
  <c r="G4464" i="7" s="1"/>
  <c r="E4453" i="7"/>
  <c r="G4453" i="7" s="1"/>
  <c r="E4444" i="7"/>
  <c r="G4444" i="7" s="1"/>
  <c r="F4435" i="7"/>
  <c r="H4435" i="7" s="1"/>
  <c r="E4433" i="7"/>
  <c r="G4433" i="7" s="1"/>
  <c r="E4424" i="7"/>
  <c r="G4424" i="7" s="1"/>
  <c r="E4413" i="7"/>
  <c r="G4413" i="7" s="1"/>
  <c r="E4404" i="7"/>
  <c r="G4404" i="7" s="1"/>
  <c r="E4393" i="7"/>
  <c r="G4393" i="7" s="1"/>
  <c r="E4384" i="7"/>
  <c r="G4384" i="7" s="1"/>
  <c r="E4373" i="7"/>
  <c r="G4373" i="7" s="1"/>
  <c r="E4364" i="7"/>
  <c r="G4364" i="7" s="1"/>
  <c r="E4353" i="7"/>
  <c r="G4353" i="7" s="1"/>
  <c r="E6369" i="7"/>
  <c r="G6369" i="7" s="1"/>
  <c r="E5609" i="7"/>
  <c r="G5609" i="7" s="1"/>
  <c r="E5409" i="7"/>
  <c r="G5409" i="7" s="1"/>
  <c r="E5209" i="7"/>
  <c r="G5209" i="7" s="1"/>
  <c r="E5078" i="7"/>
  <c r="G5078" i="7" s="1"/>
  <c r="E4997" i="7"/>
  <c r="G4997" i="7" s="1"/>
  <c r="E4954" i="7"/>
  <c r="G4954" i="7" s="1"/>
  <c r="E4607" i="7"/>
  <c r="G4607" i="7" s="1"/>
  <c r="E4601" i="7"/>
  <c r="G4601" i="7" s="1"/>
  <c r="E4598" i="7"/>
  <c r="G4598" i="7" s="1"/>
  <c r="E4592" i="7"/>
  <c r="G4592" i="7" s="1"/>
  <c r="E4575" i="7"/>
  <c r="G4575" i="7" s="1"/>
  <c r="E4549" i="7"/>
  <c r="G4549" i="7" s="1"/>
  <c r="E4546" i="7"/>
  <c r="G4546" i="7" s="1"/>
  <c r="E4543" i="7"/>
  <c r="G4543" i="7" s="1"/>
  <c r="E4520" i="7"/>
  <c r="G4520" i="7" s="1"/>
  <c r="E4514" i="7"/>
  <c r="G4514" i="7" s="1"/>
  <c r="E4491" i="7"/>
  <c r="G4491" i="7" s="1"/>
  <c r="E4465" i="7"/>
  <c r="G4465" i="7" s="1"/>
  <c r="E4462" i="7"/>
  <c r="G4462" i="7" s="1"/>
  <c r="E4456" i="7"/>
  <c r="G4456" i="7" s="1"/>
  <c r="E4407" i="7"/>
  <c r="G4407" i="7" s="1"/>
  <c r="E4401" i="7"/>
  <c r="G4401" i="7" s="1"/>
  <c r="E4398" i="7"/>
  <c r="G4398" i="7" s="1"/>
  <c r="E4392" i="7"/>
  <c r="G4392" i="7" s="1"/>
  <c r="E4375" i="7"/>
  <c r="G4375" i="7" s="1"/>
  <c r="E4349" i="7"/>
  <c r="G4349" i="7" s="1"/>
  <c r="E4329" i="7"/>
  <c r="G4329" i="7" s="1"/>
  <c r="E4309" i="7"/>
  <c r="G4309" i="7" s="1"/>
  <c r="F4303" i="7"/>
  <c r="H4303" i="7" s="1"/>
  <c r="E4289" i="7"/>
  <c r="G4289" i="7" s="1"/>
  <c r="E4269" i="7"/>
  <c r="G4269" i="7" s="1"/>
  <c r="E4249" i="7"/>
  <c r="G4249" i="7" s="1"/>
  <c r="E4229" i="7"/>
  <c r="G4229" i="7" s="1"/>
  <c r="E4209" i="7"/>
  <c r="G4209" i="7" s="1"/>
  <c r="E4189" i="7"/>
  <c r="G4189" i="7" s="1"/>
  <c r="F4183" i="7"/>
  <c r="H4183" i="7" s="1"/>
  <c r="E4169" i="7"/>
  <c r="G4169" i="7" s="1"/>
  <c r="E4149" i="7"/>
  <c r="G4149" i="7" s="1"/>
  <c r="E4129" i="7"/>
  <c r="G4129" i="7" s="1"/>
  <c r="E4109" i="7"/>
  <c r="G4109" i="7" s="1"/>
  <c r="E4089" i="7"/>
  <c r="G4089" i="7" s="1"/>
  <c r="F3945" i="7"/>
  <c r="H3945" i="7" s="1"/>
  <c r="E3906" i="7"/>
  <c r="G3906" i="7" s="1"/>
  <c r="E3895" i="7"/>
  <c r="G3895" i="7" s="1"/>
  <c r="E3886" i="7"/>
  <c r="G3886" i="7" s="1"/>
  <c r="E3875" i="7"/>
  <c r="G3875" i="7" s="1"/>
  <c r="E3866" i="7"/>
  <c r="G3866" i="7" s="1"/>
  <c r="E3855" i="7"/>
  <c r="G3855" i="7" s="1"/>
  <c r="E3846" i="7"/>
  <c r="G3846" i="7" s="1"/>
  <c r="E3835" i="7"/>
  <c r="G3835" i="7" s="1"/>
  <c r="E3826" i="7"/>
  <c r="G3826" i="7" s="1"/>
  <c r="E3815" i="7"/>
  <c r="G3815" i="7" s="1"/>
  <c r="F5365" i="7"/>
  <c r="H5365" i="7" s="1"/>
  <c r="E5029" i="7"/>
  <c r="G5029" i="7" s="1"/>
  <c r="E5014" i="7"/>
  <c r="G5014" i="7" s="1"/>
  <c r="E4973" i="7"/>
  <c r="G4973" i="7" s="1"/>
  <c r="F4743" i="7"/>
  <c r="H4743" i="7" s="1"/>
  <c r="F4733" i="7"/>
  <c r="H4733" i="7" s="1"/>
  <c r="F4663" i="7"/>
  <c r="H4663" i="7" s="1"/>
  <c r="E4627" i="7"/>
  <c r="G4627" i="7" s="1"/>
  <c r="E4621" i="7"/>
  <c r="G4621" i="7" s="1"/>
  <c r="E4618" i="7"/>
  <c r="G4618" i="7" s="1"/>
  <c r="E4612" i="7"/>
  <c r="G4612" i="7" s="1"/>
  <c r="E4595" i="7"/>
  <c r="G4595" i="7" s="1"/>
  <c r="E4569" i="7"/>
  <c r="G4569" i="7" s="1"/>
  <c r="E4566" i="7"/>
  <c r="G4566" i="7" s="1"/>
  <c r="E4563" i="7"/>
  <c r="G4563" i="7" s="1"/>
  <c r="E4540" i="7"/>
  <c r="G4540" i="7" s="1"/>
  <c r="E4534" i="7"/>
  <c r="G4534" i="7" s="1"/>
  <c r="E4511" i="7"/>
  <c r="G4511" i="7" s="1"/>
  <c r="E4485" i="7"/>
  <c r="G4485" i="7" s="1"/>
  <c r="E4482" i="7"/>
  <c r="G4482" i="7" s="1"/>
  <c r="E4476" i="7"/>
  <c r="G4476" i="7" s="1"/>
  <c r="E4427" i="7"/>
  <c r="G4427" i="7" s="1"/>
  <c r="E4421" i="7"/>
  <c r="G4421" i="7" s="1"/>
  <c r="E4418" i="7"/>
  <c r="G4418" i="7" s="1"/>
  <c r="E4412" i="7"/>
  <c r="G4412" i="7" s="1"/>
  <c r="E4395" i="7"/>
  <c r="G4395" i="7" s="1"/>
  <c r="E4369" i="7"/>
  <c r="G4369" i="7" s="1"/>
  <c r="E4366" i="7"/>
  <c r="G4366" i="7" s="1"/>
  <c r="E4363" i="7"/>
  <c r="G4363" i="7" s="1"/>
  <c r="E4343" i="7"/>
  <c r="G4343" i="7" s="1"/>
  <c r="E4323" i="7"/>
  <c r="G4323" i="7" s="1"/>
  <c r="E4303" i="7"/>
  <c r="G4303" i="7" s="1"/>
  <c r="E4283" i="7"/>
  <c r="G4283" i="7" s="1"/>
  <c r="E4263" i="7"/>
  <c r="G4263" i="7" s="1"/>
  <c r="E4243" i="7"/>
  <c r="G4243" i="7" s="1"/>
  <c r="E4223" i="7"/>
  <c r="G4223" i="7" s="1"/>
  <c r="E4203" i="7"/>
  <c r="G4203" i="7" s="1"/>
  <c r="E4183" i="7"/>
  <c r="G4183" i="7" s="1"/>
  <c r="E4163" i="7"/>
  <c r="G4163" i="7" s="1"/>
  <c r="E4143" i="7"/>
  <c r="G4143" i="7" s="1"/>
  <c r="E4123" i="7"/>
  <c r="G4123" i="7" s="1"/>
  <c r="E4103" i="7"/>
  <c r="G4103" i="7" s="1"/>
  <c r="F4097" i="7"/>
  <c r="H4097" i="7" s="1"/>
  <c r="E4083" i="7"/>
  <c r="G4083" i="7" s="1"/>
  <c r="E4075" i="7"/>
  <c r="G4075" i="7" s="1"/>
  <c r="E4065" i="7"/>
  <c r="G4065" i="7" s="1"/>
  <c r="E4055" i="7"/>
  <c r="G4055" i="7" s="1"/>
  <c r="E4045" i="7"/>
  <c r="G4045" i="7" s="1"/>
  <c r="E4035" i="7"/>
  <c r="G4035" i="7" s="1"/>
  <c r="E4025" i="7"/>
  <c r="G4025" i="7" s="1"/>
  <c r="E4015" i="7"/>
  <c r="G4015" i="7" s="1"/>
  <c r="E4005" i="7"/>
  <c r="G4005" i="7" s="1"/>
  <c r="E3995" i="7"/>
  <c r="G3995" i="7" s="1"/>
  <c r="E3985" i="7"/>
  <c r="G3985" i="7" s="1"/>
  <c r="E3975" i="7"/>
  <c r="G3975" i="7" s="1"/>
  <c r="E3965" i="7"/>
  <c r="G3965" i="7" s="1"/>
  <c r="E3955" i="7"/>
  <c r="G3955" i="7" s="1"/>
  <c r="E3945" i="7"/>
  <c r="G3945" i="7" s="1"/>
  <c r="E3935" i="7"/>
  <c r="G3935" i="7" s="1"/>
  <c r="E3925" i="7"/>
  <c r="G3925" i="7" s="1"/>
  <c r="E3915" i="7"/>
  <c r="G3915" i="7" s="1"/>
  <c r="E3908" i="7"/>
  <c r="G3908" i="7" s="1"/>
  <c r="F3899" i="7"/>
  <c r="H3899" i="7" s="1"/>
  <c r="E3897" i="7"/>
  <c r="G3897" i="7" s="1"/>
  <c r="E3888" i="7"/>
  <c r="G3888" i="7" s="1"/>
  <c r="E3877" i="7"/>
  <c r="G3877" i="7" s="1"/>
  <c r="E3868" i="7"/>
  <c r="G3868" i="7" s="1"/>
  <c r="E3857" i="7"/>
  <c r="G3857" i="7" s="1"/>
  <c r="E3848" i="7"/>
  <c r="G3848" i="7" s="1"/>
  <c r="E3837" i="7"/>
  <c r="G3837" i="7" s="1"/>
  <c r="E3828" i="7"/>
  <c r="G3828" i="7" s="1"/>
  <c r="E3817" i="7"/>
  <c r="G3817" i="7" s="1"/>
  <c r="E6220" i="7"/>
  <c r="G6220" i="7" s="1"/>
  <c r="E5529" i="7"/>
  <c r="G5529" i="7" s="1"/>
  <c r="E5329" i="7"/>
  <c r="G5329" i="7" s="1"/>
  <c r="E4957" i="7"/>
  <c r="G4957" i="7" s="1"/>
  <c r="E4946" i="7"/>
  <c r="G4946" i="7" s="1"/>
  <c r="E4936" i="7"/>
  <c r="G4936" i="7" s="1"/>
  <c r="E4926" i="7"/>
  <c r="G4926" i="7" s="1"/>
  <c r="E4916" i="7"/>
  <c r="G4916" i="7" s="1"/>
  <c r="E4906" i="7"/>
  <c r="G4906" i="7" s="1"/>
  <c r="E4896" i="7"/>
  <c r="G4896" i="7" s="1"/>
  <c r="E4886" i="7"/>
  <c r="G4886" i="7" s="1"/>
  <c r="E4876" i="7"/>
  <c r="G4876" i="7" s="1"/>
  <c r="E4866" i="7"/>
  <c r="G4866" i="7" s="1"/>
  <c r="E4856" i="7"/>
  <c r="G4856" i="7" s="1"/>
  <c r="E4846" i="7"/>
  <c r="G4846" i="7" s="1"/>
  <c r="E4836" i="7"/>
  <c r="G4836" i="7" s="1"/>
  <c r="F4829" i="7"/>
  <c r="H4829" i="7" s="1"/>
  <c r="E4826" i="7"/>
  <c r="G4826" i="7" s="1"/>
  <c r="E4816" i="7"/>
  <c r="G4816" i="7" s="1"/>
  <c r="E4806" i="7"/>
  <c r="G4806" i="7" s="1"/>
  <c r="E4796" i="7"/>
  <c r="G4796" i="7" s="1"/>
  <c r="E4786" i="7"/>
  <c r="G4786" i="7" s="1"/>
  <c r="E4776" i="7"/>
  <c r="G4776" i="7" s="1"/>
  <c r="E4766" i="7"/>
  <c r="G4766" i="7" s="1"/>
  <c r="E4756" i="7"/>
  <c r="G4756" i="7" s="1"/>
  <c r="E4746" i="7"/>
  <c r="G4746" i="7" s="1"/>
  <c r="E4736" i="7"/>
  <c r="G4736" i="7" s="1"/>
  <c r="E4726" i="7"/>
  <c r="G4726" i="7" s="1"/>
  <c r="E4716" i="7"/>
  <c r="G4716" i="7" s="1"/>
  <c r="E4706" i="7"/>
  <c r="G4706" i="7" s="1"/>
  <c r="E4696" i="7"/>
  <c r="G4696" i="7" s="1"/>
  <c r="E4686" i="7"/>
  <c r="G4686" i="7" s="1"/>
  <c r="E4676" i="7"/>
  <c r="G4676" i="7" s="1"/>
  <c r="F4669" i="7"/>
  <c r="H4669" i="7" s="1"/>
  <c r="E4666" i="7"/>
  <c r="G4666" i="7" s="1"/>
  <c r="E4656" i="7"/>
  <c r="G4656" i="7" s="1"/>
  <c r="E4647" i="7"/>
  <c r="G4647" i="7" s="1"/>
  <c r="E4641" i="7"/>
  <c r="G4641" i="7" s="1"/>
  <c r="E4638" i="7"/>
  <c r="G4638" i="7" s="1"/>
  <c r="E4632" i="7"/>
  <c r="G4632" i="7" s="1"/>
  <c r="E4615" i="7"/>
  <c r="G4615" i="7" s="1"/>
  <c r="E4589" i="7"/>
  <c r="G4589" i="7" s="1"/>
  <c r="E4586" i="7"/>
  <c r="G4586" i="7" s="1"/>
  <c r="E4583" i="7"/>
  <c r="G4583" i="7" s="1"/>
  <c r="E4560" i="7"/>
  <c r="G4560" i="7" s="1"/>
  <c r="E4554" i="7"/>
  <c r="G4554" i="7" s="1"/>
  <c r="E4531" i="7"/>
  <c r="G4531" i="7" s="1"/>
  <c r="E4505" i="7"/>
  <c r="G4505" i="7" s="1"/>
  <c r="E4502" i="7"/>
  <c r="G4502" i="7" s="1"/>
  <c r="E4496" i="7"/>
  <c r="G4496" i="7" s="1"/>
  <c r="E4447" i="7"/>
  <c r="G4447" i="7" s="1"/>
  <c r="E4441" i="7"/>
  <c r="G4441" i="7" s="1"/>
  <c r="E4438" i="7"/>
  <c r="G4438" i="7" s="1"/>
  <c r="E4432" i="7"/>
  <c r="G4432" i="7" s="1"/>
  <c r="E4415" i="7"/>
  <c r="G4415" i="7" s="1"/>
  <c r="E4389" i="7"/>
  <c r="G4389" i="7" s="1"/>
  <c r="E4386" i="7"/>
  <c r="G4386" i="7" s="1"/>
  <c r="E4383" i="7"/>
  <c r="G4383" i="7" s="1"/>
  <c r="E6278" i="7"/>
  <c r="G6278" i="7" s="1"/>
  <c r="E5632" i="7"/>
  <c r="G5632" i="7" s="1"/>
  <c r="F5285" i="7"/>
  <c r="H5285" i="7" s="1"/>
  <c r="E5084" i="7"/>
  <c r="G5084" i="7" s="1"/>
  <c r="E5020" i="7"/>
  <c r="G5020" i="7" s="1"/>
  <c r="E4942" i="7"/>
  <c r="G4942" i="7" s="1"/>
  <c r="E4939" i="7"/>
  <c r="G4939" i="7" s="1"/>
  <c r="E4932" i="7"/>
  <c r="G4932" i="7" s="1"/>
  <c r="E4929" i="7"/>
  <c r="G4929" i="7" s="1"/>
  <c r="E4922" i="7"/>
  <c r="G4922" i="7" s="1"/>
  <c r="E4919" i="7"/>
  <c r="G4919" i="7" s="1"/>
  <c r="E4912" i="7"/>
  <c r="G4912" i="7" s="1"/>
  <c r="E4909" i="7"/>
  <c r="G4909" i="7" s="1"/>
  <c r="E4902" i="7"/>
  <c r="G4902" i="7" s="1"/>
  <c r="E4899" i="7"/>
  <c r="G4899" i="7" s="1"/>
  <c r="E4892" i="7"/>
  <c r="G4892" i="7" s="1"/>
  <c r="E4889" i="7"/>
  <c r="G4889" i="7" s="1"/>
  <c r="E4882" i="7"/>
  <c r="G4882" i="7" s="1"/>
  <c r="E4879" i="7"/>
  <c r="G4879" i="7" s="1"/>
  <c r="E4872" i="7"/>
  <c r="G4872" i="7" s="1"/>
  <c r="E4869" i="7"/>
  <c r="G4869" i="7" s="1"/>
  <c r="E4862" i="7"/>
  <c r="G4862" i="7" s="1"/>
  <c r="E4859" i="7"/>
  <c r="G4859" i="7" s="1"/>
  <c r="E4852" i="7"/>
  <c r="G4852" i="7" s="1"/>
  <c r="E4849" i="7"/>
  <c r="G4849" i="7" s="1"/>
  <c r="E4842" i="7"/>
  <c r="G4842" i="7" s="1"/>
  <c r="E4839" i="7"/>
  <c r="G4839" i="7" s="1"/>
  <c r="E4832" i="7"/>
  <c r="G4832" i="7" s="1"/>
  <c r="E4829" i="7"/>
  <c r="G4829" i="7" s="1"/>
  <c r="E4822" i="7"/>
  <c r="G4822" i="7" s="1"/>
  <c r="E4819" i="7"/>
  <c r="G4819" i="7" s="1"/>
  <c r="E4812" i="7"/>
  <c r="G4812" i="7" s="1"/>
  <c r="E4809" i="7"/>
  <c r="G4809" i="7" s="1"/>
  <c r="E4802" i="7"/>
  <c r="G4802" i="7" s="1"/>
  <c r="E4799" i="7"/>
  <c r="G4799" i="7" s="1"/>
  <c r="E4792" i="7"/>
  <c r="G4792" i="7" s="1"/>
  <c r="E4789" i="7"/>
  <c r="G4789" i="7" s="1"/>
  <c r="E4782" i="7"/>
  <c r="G4782" i="7" s="1"/>
  <c r="E4779" i="7"/>
  <c r="G4779" i="7" s="1"/>
  <c r="E4772" i="7"/>
  <c r="G4772" i="7" s="1"/>
  <c r="E4769" i="7"/>
  <c r="G4769" i="7" s="1"/>
  <c r="E4762" i="7"/>
  <c r="G4762" i="7" s="1"/>
  <c r="E4759" i="7"/>
  <c r="G4759" i="7" s="1"/>
  <c r="E4752" i="7"/>
  <c r="G4752" i="7" s="1"/>
  <c r="E4749" i="7"/>
  <c r="G4749" i="7" s="1"/>
  <c r="E4742" i="7"/>
  <c r="G4742" i="7" s="1"/>
  <c r="E4739" i="7"/>
  <c r="G4739" i="7" s="1"/>
  <c r="E4732" i="7"/>
  <c r="G4732" i="7" s="1"/>
  <c r="E4729" i="7"/>
  <c r="G4729" i="7" s="1"/>
  <c r="E4722" i="7"/>
  <c r="G4722" i="7" s="1"/>
  <c r="E4719" i="7"/>
  <c r="G4719" i="7" s="1"/>
  <c r="E4712" i="7"/>
  <c r="G4712" i="7" s="1"/>
  <c r="E4709" i="7"/>
  <c r="G4709" i="7" s="1"/>
  <c r="E4702" i="7"/>
  <c r="G4702" i="7" s="1"/>
  <c r="E4699" i="7"/>
  <c r="G4699" i="7" s="1"/>
  <c r="E4692" i="7"/>
  <c r="G4692" i="7" s="1"/>
  <c r="E4689" i="7"/>
  <c r="G4689" i="7" s="1"/>
  <c r="E4682" i="7"/>
  <c r="G4682" i="7" s="1"/>
  <c r="E4679" i="7"/>
  <c r="G4679" i="7" s="1"/>
  <c r="E4672" i="7"/>
  <c r="G4672" i="7" s="1"/>
  <c r="E4669" i="7"/>
  <c r="G4669" i="7" s="1"/>
  <c r="E4662" i="7"/>
  <c r="G4662" i="7" s="1"/>
  <c r="E4659" i="7"/>
  <c r="G4659" i="7" s="1"/>
  <c r="E4652" i="7"/>
  <c r="G4652" i="7" s="1"/>
  <c r="E4635" i="7"/>
  <c r="G4635" i="7" s="1"/>
  <c r="E4609" i="7"/>
  <c r="G4609" i="7" s="1"/>
  <c r="E4606" i="7"/>
  <c r="G4606" i="7" s="1"/>
  <c r="E4603" i="7"/>
  <c r="G4603" i="7" s="1"/>
  <c r="E4580" i="7"/>
  <c r="G4580" i="7" s="1"/>
  <c r="E4574" i="7"/>
  <c r="G4574" i="7" s="1"/>
  <c r="E4551" i="7"/>
  <c r="G4551" i="7" s="1"/>
  <c r="F4545" i="7"/>
  <c r="H4545" i="7" s="1"/>
  <c r="E4525" i="7"/>
  <c r="G4525" i="7" s="1"/>
  <c r="E4522" i="7"/>
  <c r="G4522" i="7" s="1"/>
  <c r="E4516" i="7"/>
  <c r="G4516" i="7" s="1"/>
  <c r="E4467" i="7"/>
  <c r="G4467" i="7" s="1"/>
  <c r="E4461" i="7"/>
  <c r="G4461" i="7" s="1"/>
  <c r="E4458" i="7"/>
  <c r="G4458" i="7" s="1"/>
  <c r="E4452" i="7"/>
  <c r="G4452" i="7" s="1"/>
  <c r="E4435" i="7"/>
  <c r="G4435" i="7" s="1"/>
  <c r="F4429" i="7"/>
  <c r="H4429" i="7" s="1"/>
  <c r="E4409" i="7"/>
  <c r="G4409" i="7" s="1"/>
  <c r="E4406" i="7"/>
  <c r="G4406" i="7" s="1"/>
  <c r="E4403" i="7"/>
  <c r="G4403" i="7" s="1"/>
  <c r="E4380" i="7"/>
  <c r="G4380" i="7" s="1"/>
  <c r="E4374" i="7"/>
  <c r="G4374" i="7" s="1"/>
  <c r="E5449" i="7"/>
  <c r="G5449" i="7" s="1"/>
  <c r="E5249" i="7"/>
  <c r="G5249" i="7" s="1"/>
  <c r="E4971" i="7"/>
  <c r="G4971" i="7" s="1"/>
  <c r="E4965" i="7"/>
  <c r="G4965" i="7" s="1"/>
  <c r="E4949" i="7"/>
  <c r="G4949" i="7" s="1"/>
  <c r="F4945" i="7"/>
  <c r="H4945" i="7" s="1"/>
  <c r="F4665" i="7"/>
  <c r="H4665" i="7" s="1"/>
  <c r="E4629" i="7"/>
  <c r="G4629" i="7" s="1"/>
  <c r="E4626" i="7"/>
  <c r="G4626" i="7" s="1"/>
  <c r="E4623" i="7"/>
  <c r="G4623" i="7" s="1"/>
  <c r="E4600" i="7"/>
  <c r="G4600" i="7" s="1"/>
  <c r="E4594" i="7"/>
  <c r="G4594" i="7" s="1"/>
  <c r="E4571" i="7"/>
  <c r="G4571" i="7" s="1"/>
  <c r="E4545" i="7"/>
  <c r="G4545" i="7" s="1"/>
  <c r="E4542" i="7"/>
  <c r="G4542" i="7" s="1"/>
  <c r="E4536" i="7"/>
  <c r="G4536" i="7" s="1"/>
  <c r="F4513" i="7"/>
  <c r="H4513" i="7" s="1"/>
  <c r="E4487" i="7"/>
  <c r="G4487" i="7" s="1"/>
  <c r="E4481" i="7"/>
  <c r="G4481" i="7" s="1"/>
  <c r="E4478" i="7"/>
  <c r="G4478" i="7" s="1"/>
  <c r="E4472" i="7"/>
  <c r="G4472" i="7" s="1"/>
  <c r="E4455" i="7"/>
  <c r="G4455" i="7" s="1"/>
  <c r="E4429" i="7"/>
  <c r="G4429" i="7" s="1"/>
  <c r="E4426" i="7"/>
  <c r="G4426" i="7" s="1"/>
  <c r="E4423" i="7"/>
  <c r="G4423" i="7" s="1"/>
  <c r="E4400" i="7"/>
  <c r="G4400" i="7" s="1"/>
  <c r="E4394" i="7"/>
  <c r="G4394" i="7" s="1"/>
  <c r="F4391" i="7"/>
  <c r="H4391" i="7" s="1"/>
  <c r="E4371" i="7"/>
  <c r="G4371" i="7" s="1"/>
  <c r="E4649" i="7"/>
  <c r="G4649" i="7" s="1"/>
  <c r="E4646" i="7"/>
  <c r="G4646" i="7" s="1"/>
  <c r="E4643" i="7"/>
  <c r="G4643" i="7" s="1"/>
  <c r="E4620" i="7"/>
  <c r="G4620" i="7" s="1"/>
  <c r="E4614" i="7"/>
  <c r="G4614" i="7" s="1"/>
  <c r="E4591" i="7"/>
  <c r="G4591" i="7" s="1"/>
  <c r="E4565" i="7"/>
  <c r="G4565" i="7" s="1"/>
  <c r="E4562" i="7"/>
  <c r="G4562" i="7" s="1"/>
  <c r="E4556" i="7"/>
  <c r="G4556" i="7" s="1"/>
  <c r="E4507" i="7"/>
  <c r="G4507" i="7" s="1"/>
  <c r="E4501" i="7"/>
  <c r="G4501" i="7" s="1"/>
  <c r="E4498" i="7"/>
  <c r="G4498" i="7" s="1"/>
  <c r="E4492" i="7"/>
  <c r="G4492" i="7" s="1"/>
  <c r="E4475" i="7"/>
  <c r="G4475" i="7" s="1"/>
  <c r="F4463" i="7"/>
  <c r="H4463" i="7" s="1"/>
  <c r="E4449" i="7"/>
  <c r="G4449" i="7" s="1"/>
  <c r="E4446" i="7"/>
  <c r="G4446" i="7" s="1"/>
  <c r="E4443" i="7"/>
  <c r="G4443" i="7" s="1"/>
  <c r="E4420" i="7"/>
  <c r="G4420" i="7" s="1"/>
  <c r="E4414" i="7"/>
  <c r="G4414" i="7" s="1"/>
  <c r="E4391" i="7"/>
  <c r="G4391" i="7" s="1"/>
  <c r="E5823" i="7"/>
  <c r="G5823" i="7" s="1"/>
  <c r="E5569" i="7"/>
  <c r="G5569" i="7" s="1"/>
  <c r="E5369" i="7"/>
  <c r="G5369" i="7" s="1"/>
  <c r="F5343" i="7"/>
  <c r="H5343" i="7" s="1"/>
  <c r="E5105" i="7"/>
  <c r="G5105" i="7" s="1"/>
  <c r="F4671" i="7"/>
  <c r="H4671" i="7" s="1"/>
  <c r="F4661" i="7"/>
  <c r="H4661" i="7" s="1"/>
  <c r="E4640" i="7"/>
  <c r="G4640" i="7" s="1"/>
  <c r="E4634" i="7"/>
  <c r="G4634" i="7" s="1"/>
  <c r="E4611" i="7"/>
  <c r="G4611" i="7" s="1"/>
  <c r="E4585" i="7"/>
  <c r="G4585" i="7" s="1"/>
  <c r="E4582" i="7"/>
  <c r="G4582" i="7" s="1"/>
  <c r="E4576" i="7"/>
  <c r="G4576" i="7" s="1"/>
  <c r="F4547" i="7"/>
  <c r="H4547" i="7" s="1"/>
  <c r="E4527" i="7"/>
  <c r="G4527" i="7" s="1"/>
  <c r="E4521" i="7"/>
  <c r="G4521" i="7" s="1"/>
  <c r="E4518" i="7"/>
  <c r="G4518" i="7" s="1"/>
  <c r="E4512" i="7"/>
  <c r="G4512" i="7" s="1"/>
  <c r="E4495" i="7"/>
  <c r="G4495" i="7" s="1"/>
  <c r="E4469" i="7"/>
  <c r="G4469" i="7" s="1"/>
  <c r="E4466" i="7"/>
  <c r="G4466" i="7" s="1"/>
  <c r="E4463" i="7"/>
  <c r="G4463" i="7" s="1"/>
  <c r="E4440" i="7"/>
  <c r="G4440" i="7" s="1"/>
  <c r="E4434" i="7"/>
  <c r="G4434" i="7" s="1"/>
  <c r="E4411" i="7"/>
  <c r="G4411" i="7" s="1"/>
  <c r="E4385" i="7"/>
  <c r="G4385" i="7" s="1"/>
  <c r="E4382" i="7"/>
  <c r="G4382" i="7" s="1"/>
  <c r="E4376" i="7"/>
  <c r="G4376" i="7" s="1"/>
  <c r="E5784" i="7"/>
  <c r="G5784" i="7" s="1"/>
  <c r="E5137" i="7"/>
  <c r="G5137" i="7" s="1"/>
  <c r="E4941" i="7"/>
  <c r="G4941" i="7" s="1"/>
  <c r="E4931" i="7"/>
  <c r="G4931" i="7" s="1"/>
  <c r="E4921" i="7"/>
  <c r="G4921" i="7" s="1"/>
  <c r="E4911" i="7"/>
  <c r="G4911" i="7" s="1"/>
  <c r="E4901" i="7"/>
  <c r="G4901" i="7" s="1"/>
  <c r="E4891" i="7"/>
  <c r="G4891" i="7" s="1"/>
  <c r="E4881" i="7"/>
  <c r="G4881" i="7" s="1"/>
  <c r="E4871" i="7"/>
  <c r="G4871" i="7" s="1"/>
  <c r="E4861" i="7"/>
  <c r="G4861" i="7" s="1"/>
  <c r="E4851" i="7"/>
  <c r="G4851" i="7" s="1"/>
  <c r="E4841" i="7"/>
  <c r="G4841" i="7" s="1"/>
  <c r="E4831" i="7"/>
  <c r="G4831" i="7" s="1"/>
  <c r="E4821" i="7"/>
  <c r="G4821" i="7" s="1"/>
  <c r="E4811" i="7"/>
  <c r="G4811" i="7" s="1"/>
  <c r="E4801" i="7"/>
  <c r="G4801" i="7" s="1"/>
  <c r="E4791" i="7"/>
  <c r="G4791" i="7" s="1"/>
  <c r="E4781" i="7"/>
  <c r="G4781" i="7" s="1"/>
  <c r="E4771" i="7"/>
  <c r="G4771" i="7" s="1"/>
  <c r="E4761" i="7"/>
  <c r="G4761" i="7" s="1"/>
  <c r="E4751" i="7"/>
  <c r="G4751" i="7" s="1"/>
  <c r="E4741" i="7"/>
  <c r="G4741" i="7" s="1"/>
  <c r="E4731" i="7"/>
  <c r="G4731" i="7" s="1"/>
  <c r="E4721" i="7"/>
  <c r="G4721" i="7" s="1"/>
  <c r="E4711" i="7"/>
  <c r="G4711" i="7" s="1"/>
  <c r="E4701" i="7"/>
  <c r="G4701" i="7" s="1"/>
  <c r="E4691" i="7"/>
  <c r="G4691" i="7" s="1"/>
  <c r="E4681" i="7"/>
  <c r="G4681" i="7" s="1"/>
  <c r="E4671" i="7"/>
  <c r="G4671" i="7" s="1"/>
  <c r="E4661" i="7"/>
  <c r="G4661" i="7" s="1"/>
  <c r="E4631" i="7"/>
  <c r="G4631" i="7" s="1"/>
  <c r="E4605" i="7"/>
  <c r="G4605" i="7" s="1"/>
  <c r="E4602" i="7"/>
  <c r="G4602" i="7" s="1"/>
  <c r="E4596" i="7"/>
  <c r="G4596" i="7" s="1"/>
  <c r="E4547" i="7"/>
  <c r="G4547" i="7" s="1"/>
  <c r="E4541" i="7"/>
  <c r="G4541" i="7" s="1"/>
  <c r="E4538" i="7"/>
  <c r="G4538" i="7" s="1"/>
  <c r="E4532" i="7"/>
  <c r="G4532" i="7" s="1"/>
  <c r="E4515" i="7"/>
  <c r="G4515" i="7" s="1"/>
  <c r="E4489" i="7"/>
  <c r="G4489" i="7" s="1"/>
  <c r="E4486" i="7"/>
  <c r="G4486" i="7" s="1"/>
  <c r="E4483" i="7"/>
  <c r="G4483" i="7" s="1"/>
  <c r="E4460" i="7"/>
  <c r="G4460" i="7" s="1"/>
  <c r="E4454" i="7"/>
  <c r="G4454" i="7" s="1"/>
  <c r="E4431" i="7"/>
  <c r="G4431" i="7" s="1"/>
  <c r="E4405" i="7"/>
  <c r="G4405" i="7" s="1"/>
  <c r="E4402" i="7"/>
  <c r="G4402" i="7" s="1"/>
  <c r="E4396" i="7"/>
  <c r="G4396" i="7" s="1"/>
  <c r="E5939" i="7"/>
  <c r="G5939" i="7" s="1"/>
  <c r="E5489" i="7"/>
  <c r="G5489" i="7" s="1"/>
  <c r="E5289" i="7"/>
  <c r="G5289" i="7" s="1"/>
  <c r="F5263" i="7"/>
  <c r="H5263" i="7" s="1"/>
  <c r="E5153" i="7"/>
  <c r="G5153" i="7" s="1"/>
  <c r="E4968" i="7"/>
  <c r="G4968" i="7" s="1"/>
  <c r="E4947" i="7"/>
  <c r="G4947" i="7" s="1"/>
  <c r="E4944" i="7"/>
  <c r="G4944" i="7" s="1"/>
  <c r="E4937" i="7"/>
  <c r="G4937" i="7" s="1"/>
  <c r="E4934" i="7"/>
  <c r="G4934" i="7" s="1"/>
  <c r="E4927" i="7"/>
  <c r="G4927" i="7" s="1"/>
  <c r="E4924" i="7"/>
  <c r="G4924" i="7" s="1"/>
  <c r="E4917" i="7"/>
  <c r="G4917" i="7" s="1"/>
  <c r="E4914" i="7"/>
  <c r="G4914" i="7" s="1"/>
  <c r="E4907" i="7"/>
  <c r="G4907" i="7" s="1"/>
  <c r="E4904" i="7"/>
  <c r="G4904" i="7" s="1"/>
  <c r="E4897" i="7"/>
  <c r="G4897" i="7" s="1"/>
  <c r="E4894" i="7"/>
  <c r="G4894" i="7" s="1"/>
  <c r="E4887" i="7"/>
  <c r="G4887" i="7" s="1"/>
  <c r="E4884" i="7"/>
  <c r="G4884" i="7" s="1"/>
  <c r="E4877" i="7"/>
  <c r="G4877" i="7" s="1"/>
  <c r="E4874" i="7"/>
  <c r="G4874" i="7" s="1"/>
  <c r="E4867" i="7"/>
  <c r="G4867" i="7" s="1"/>
  <c r="E4864" i="7"/>
  <c r="G4864" i="7" s="1"/>
  <c r="E4857" i="7"/>
  <c r="G4857" i="7" s="1"/>
  <c r="E4854" i="7"/>
  <c r="G4854" i="7" s="1"/>
  <c r="E4847" i="7"/>
  <c r="G4847" i="7" s="1"/>
  <c r="E4844" i="7"/>
  <c r="G4844" i="7" s="1"/>
  <c r="E4837" i="7"/>
  <c r="G4837" i="7" s="1"/>
  <c r="E4834" i="7"/>
  <c r="G4834" i="7" s="1"/>
  <c r="E4827" i="7"/>
  <c r="G4827" i="7" s="1"/>
  <c r="E4824" i="7"/>
  <c r="G4824" i="7" s="1"/>
  <c r="E4817" i="7"/>
  <c r="G4817" i="7" s="1"/>
  <c r="E4814" i="7"/>
  <c r="G4814" i="7" s="1"/>
  <c r="E4807" i="7"/>
  <c r="G4807" i="7" s="1"/>
  <c r="E4804" i="7"/>
  <c r="G4804" i="7" s="1"/>
  <c r="E4797" i="7"/>
  <c r="G4797" i="7" s="1"/>
  <c r="E4794" i="7"/>
  <c r="G4794" i="7" s="1"/>
  <c r="E4787" i="7"/>
  <c r="G4787" i="7" s="1"/>
  <c r="E4784" i="7"/>
  <c r="G4784" i="7" s="1"/>
  <c r="E4777" i="7"/>
  <c r="G4777" i="7" s="1"/>
  <c r="E4774" i="7"/>
  <c r="G4774" i="7" s="1"/>
  <c r="E4767" i="7"/>
  <c r="G4767" i="7" s="1"/>
  <c r="E4764" i="7"/>
  <c r="G4764" i="7" s="1"/>
  <c r="E4757" i="7"/>
  <c r="G4757" i="7" s="1"/>
  <c r="E4754" i="7"/>
  <c r="G4754" i="7" s="1"/>
  <c r="E4747" i="7"/>
  <c r="G4747" i="7" s="1"/>
  <c r="E4744" i="7"/>
  <c r="G4744" i="7" s="1"/>
  <c r="E4737" i="7"/>
  <c r="G4737" i="7" s="1"/>
  <c r="E4734" i="7"/>
  <c r="G4734" i="7" s="1"/>
  <c r="E4727" i="7"/>
  <c r="G4727" i="7" s="1"/>
  <c r="E4724" i="7"/>
  <c r="G4724" i="7" s="1"/>
  <c r="E4717" i="7"/>
  <c r="G4717" i="7" s="1"/>
  <c r="E4714" i="7"/>
  <c r="G4714" i="7" s="1"/>
  <c r="E4707" i="7"/>
  <c r="G4707" i="7" s="1"/>
  <c r="E4704" i="7"/>
  <c r="G4704" i="7" s="1"/>
  <c r="E4697" i="7"/>
  <c r="G4697" i="7" s="1"/>
  <c r="E4694" i="7"/>
  <c r="G4694" i="7" s="1"/>
  <c r="E4687" i="7"/>
  <c r="G4687" i="7" s="1"/>
  <c r="E4684" i="7"/>
  <c r="G4684" i="7" s="1"/>
  <c r="E4677" i="7"/>
  <c r="G4677" i="7" s="1"/>
  <c r="E4674" i="7"/>
  <c r="G4674" i="7" s="1"/>
  <c r="E4667" i="7"/>
  <c r="G4667" i="7" s="1"/>
  <c r="E4664" i="7"/>
  <c r="G4664" i="7" s="1"/>
  <c r="E4657" i="7"/>
  <c r="G4657" i="7" s="1"/>
  <c r="E4654" i="7"/>
  <c r="G4654" i="7" s="1"/>
  <c r="E4651" i="7"/>
  <c r="G4651" i="7" s="1"/>
  <c r="E4625" i="7"/>
  <c r="G4625" i="7" s="1"/>
  <c r="E4622" i="7"/>
  <c r="G4622" i="7" s="1"/>
  <c r="E4616" i="7"/>
  <c r="G4616" i="7" s="1"/>
  <c r="E4567" i="7"/>
  <c r="G4567" i="7" s="1"/>
  <c r="E4561" i="7"/>
  <c r="G4561" i="7" s="1"/>
  <c r="E4558" i="7"/>
  <c r="G4558" i="7" s="1"/>
  <c r="E4552" i="7"/>
  <c r="G4552" i="7" s="1"/>
  <c r="E4535" i="7"/>
  <c r="G4535" i="7" s="1"/>
  <c r="E4509" i="7"/>
  <c r="G4509" i="7" s="1"/>
  <c r="E4506" i="7"/>
  <c r="G4506" i="7" s="1"/>
  <c r="E4503" i="7"/>
  <c r="G4503" i="7" s="1"/>
  <c r="E4480" i="7"/>
  <c r="G4480" i="7" s="1"/>
  <c r="E4474" i="7"/>
  <c r="G4474" i="7" s="1"/>
  <c r="E4451" i="7"/>
  <c r="G4451" i="7" s="1"/>
  <c r="E4425" i="7"/>
  <c r="G4425" i="7" s="1"/>
  <c r="E4422" i="7"/>
  <c r="G4422" i="7" s="1"/>
  <c r="E4416" i="7"/>
  <c r="G4416" i="7" s="1"/>
  <c r="E4367" i="7"/>
  <c r="G4367" i="7" s="1"/>
  <c r="E4361" i="7"/>
  <c r="G4361" i="7" s="1"/>
  <c r="E4358" i="7"/>
  <c r="G4358" i="7" s="1"/>
  <c r="E4352" i="7"/>
  <c r="G4352" i="7" s="1"/>
  <c r="E4341" i="7"/>
  <c r="G4341" i="7" s="1"/>
  <c r="E4321" i="7"/>
  <c r="G4321" i="7" s="1"/>
  <c r="F4315" i="7"/>
  <c r="H4315" i="7" s="1"/>
  <c r="E4301" i="7"/>
  <c r="G4301" i="7" s="1"/>
  <c r="E4281" i="7"/>
  <c r="G4281" i="7" s="1"/>
  <c r="E4261" i="7"/>
  <c r="G4261" i="7" s="1"/>
  <c r="E4241" i="7"/>
  <c r="G4241" i="7" s="1"/>
  <c r="E4221" i="7"/>
  <c r="G4221" i="7" s="1"/>
  <c r="E4201" i="7"/>
  <c r="G4201" i="7" s="1"/>
  <c r="E4181" i="7"/>
  <c r="G4181" i="7" s="1"/>
  <c r="E4161" i="7"/>
  <c r="G4161" i="7" s="1"/>
  <c r="E4141" i="7"/>
  <c r="G4141" i="7" s="1"/>
  <c r="E4121" i="7"/>
  <c r="G4121" i="7" s="1"/>
  <c r="F4115" i="7"/>
  <c r="H4115" i="7" s="1"/>
  <c r="E4101" i="7"/>
  <c r="G4101" i="7" s="1"/>
  <c r="E4081" i="7"/>
  <c r="G4081" i="7" s="1"/>
  <c r="F3913" i="7"/>
  <c r="H3913" i="7" s="1"/>
  <c r="E3911" i="7"/>
  <c r="G3911" i="7" s="1"/>
  <c r="E3902" i="7"/>
  <c r="G3902" i="7" s="1"/>
  <c r="E3891" i="7"/>
  <c r="G3891" i="7" s="1"/>
  <c r="E3882" i="7"/>
  <c r="G3882" i="7" s="1"/>
  <c r="E3871" i="7"/>
  <c r="G3871" i="7" s="1"/>
  <c r="E3862" i="7"/>
  <c r="G3862" i="7" s="1"/>
  <c r="E3851" i="7"/>
  <c r="G3851" i="7" s="1"/>
  <c r="E3842" i="7"/>
  <c r="G3842" i="7" s="1"/>
  <c r="E3831" i="7"/>
  <c r="G3831" i="7" s="1"/>
  <c r="E3822" i="7"/>
  <c r="G3822" i="7" s="1"/>
  <c r="F3813" i="7"/>
  <c r="H3813" i="7" s="1"/>
  <c r="F3763" i="7"/>
  <c r="H3763" i="7" s="1"/>
  <c r="F3753" i="7"/>
  <c r="H3753" i="7" s="1"/>
  <c r="F3745" i="7"/>
  <c r="H3745" i="7" s="1"/>
  <c r="F3693" i="7"/>
  <c r="H3693" i="7" s="1"/>
  <c r="F3685" i="7"/>
  <c r="H3685" i="7" s="1"/>
  <c r="F3683" i="7"/>
  <c r="H3683" i="7" s="1"/>
  <c r="F3625" i="7"/>
  <c r="H3625" i="7" s="1"/>
  <c r="F3623" i="7"/>
  <c r="H3623" i="7" s="1"/>
  <c r="F3613" i="7"/>
  <c r="H3613" i="7" s="1"/>
  <c r="F3563" i="7"/>
  <c r="H3563" i="7" s="1"/>
  <c r="F3553" i="7"/>
  <c r="H3553" i="7" s="1"/>
  <c r="F3545" i="7"/>
  <c r="H3545" i="7" s="1"/>
  <c r="F3493" i="7"/>
  <c r="H3493" i="7" s="1"/>
  <c r="F3485" i="7"/>
  <c r="H3485" i="7" s="1"/>
  <c r="F3483" i="7"/>
  <c r="H3483" i="7" s="1"/>
  <c r="F3425" i="7"/>
  <c r="H3425" i="7" s="1"/>
  <c r="F3423" i="7"/>
  <c r="H3423" i="7" s="1"/>
  <c r="F3413" i="7"/>
  <c r="H3413" i="7" s="1"/>
  <c r="E5023" i="7"/>
  <c r="G5023" i="7" s="1"/>
  <c r="E4445" i="7"/>
  <c r="G4445" i="7" s="1"/>
  <c r="E4381" i="7"/>
  <c r="G4381" i="7" s="1"/>
  <c r="E4365" i="7"/>
  <c r="G4365" i="7" s="1"/>
  <c r="E4354" i="7"/>
  <c r="G4354" i="7" s="1"/>
  <c r="E4325" i="7"/>
  <c r="G4325" i="7" s="1"/>
  <c r="E4285" i="7"/>
  <c r="G4285" i="7" s="1"/>
  <c r="E4245" i="7"/>
  <c r="G4245" i="7" s="1"/>
  <c r="E4205" i="7"/>
  <c r="G4205" i="7" s="1"/>
  <c r="F4179" i="7"/>
  <c r="H4179" i="7" s="1"/>
  <c r="E4165" i="7"/>
  <c r="G4165" i="7" s="1"/>
  <c r="E4125" i="7"/>
  <c r="G4125" i="7" s="1"/>
  <c r="E4085" i="7"/>
  <c r="G4085" i="7" s="1"/>
  <c r="E4071" i="7"/>
  <c r="G4071" i="7" s="1"/>
  <c r="E4039" i="7"/>
  <c r="G4039" i="7" s="1"/>
  <c r="E4003" i="7"/>
  <c r="G4003" i="7" s="1"/>
  <c r="E3987" i="7"/>
  <c r="G3987" i="7" s="1"/>
  <c r="F3977" i="7"/>
  <c r="H3977" i="7" s="1"/>
  <c r="E3971" i="7"/>
  <c r="G3971" i="7" s="1"/>
  <c r="E3939" i="7"/>
  <c r="G3939" i="7" s="1"/>
  <c r="E3907" i="7"/>
  <c r="G3907" i="7" s="1"/>
  <c r="E3904" i="7"/>
  <c r="G3904" i="7" s="1"/>
  <c r="E3901" i="7"/>
  <c r="G3901" i="7" s="1"/>
  <c r="E3878" i="7"/>
  <c r="G3878" i="7" s="1"/>
  <c r="E3872" i="7"/>
  <c r="G3872" i="7" s="1"/>
  <c r="E3849" i="7"/>
  <c r="G3849" i="7" s="1"/>
  <c r="E3823" i="7"/>
  <c r="G3823" i="7" s="1"/>
  <c r="E3820" i="7"/>
  <c r="G3820" i="7" s="1"/>
  <c r="E3814" i="7"/>
  <c r="G3814" i="7" s="1"/>
  <c r="E3809" i="7"/>
  <c r="G3809" i="7" s="1"/>
  <c r="E3804" i="7"/>
  <c r="G3804" i="7" s="1"/>
  <c r="E3799" i="7"/>
  <c r="G3799" i="7" s="1"/>
  <c r="E3794" i="7"/>
  <c r="G3794" i="7" s="1"/>
  <c r="E3789" i="7"/>
  <c r="G3789" i="7" s="1"/>
  <c r="E3784" i="7"/>
  <c r="G3784" i="7" s="1"/>
  <c r="E3779" i="7"/>
  <c r="G3779" i="7" s="1"/>
  <c r="E3774" i="7"/>
  <c r="G3774" i="7" s="1"/>
  <c r="E3769" i="7"/>
  <c r="G3769" i="7" s="1"/>
  <c r="E3764" i="7"/>
  <c r="G3764" i="7" s="1"/>
  <c r="E3759" i="7"/>
  <c r="G3759" i="7" s="1"/>
  <c r="E3754" i="7"/>
  <c r="G3754" i="7" s="1"/>
  <c r="E3749" i="7"/>
  <c r="G3749" i="7" s="1"/>
  <c r="E3744" i="7"/>
  <c r="G3744" i="7" s="1"/>
  <c r="E3739" i="7"/>
  <c r="G3739" i="7" s="1"/>
  <c r="E3734" i="7"/>
  <c r="G3734" i="7" s="1"/>
  <c r="E3729" i="7"/>
  <c r="G3729" i="7" s="1"/>
  <c r="E3724" i="7"/>
  <c r="G3724" i="7" s="1"/>
  <c r="E3719" i="7"/>
  <c r="G3719" i="7" s="1"/>
  <c r="E3714" i="7"/>
  <c r="G3714" i="7" s="1"/>
  <c r="E3709" i="7"/>
  <c r="G3709" i="7" s="1"/>
  <c r="E3704" i="7"/>
  <c r="G3704" i="7" s="1"/>
  <c r="E3699" i="7"/>
  <c r="G3699" i="7" s="1"/>
  <c r="E3694" i="7"/>
  <c r="G3694" i="7" s="1"/>
  <c r="E3689" i="7"/>
  <c r="G3689" i="7" s="1"/>
  <c r="E3684" i="7"/>
  <c r="G3684" i="7" s="1"/>
  <c r="E3679" i="7"/>
  <c r="G3679" i="7" s="1"/>
  <c r="E3674" i="7"/>
  <c r="G3674" i="7" s="1"/>
  <c r="E3669" i="7"/>
  <c r="G3669" i="7" s="1"/>
  <c r="E3664" i="7"/>
  <c r="G3664" i="7" s="1"/>
  <c r="E3659" i="7"/>
  <c r="G3659" i="7" s="1"/>
  <c r="E3654" i="7"/>
  <c r="G3654" i="7" s="1"/>
  <c r="E3649" i="7"/>
  <c r="G3649" i="7" s="1"/>
  <c r="E3644" i="7"/>
  <c r="G3644" i="7" s="1"/>
  <c r="E3639" i="7"/>
  <c r="G3639" i="7" s="1"/>
  <c r="E3634" i="7"/>
  <c r="G3634" i="7" s="1"/>
  <c r="E3629" i="7"/>
  <c r="G3629" i="7" s="1"/>
  <c r="E3624" i="7"/>
  <c r="G3624" i="7" s="1"/>
  <c r="E3619" i="7"/>
  <c r="G3619" i="7" s="1"/>
  <c r="E3614" i="7"/>
  <c r="G3614" i="7" s="1"/>
  <c r="E3609" i="7"/>
  <c r="G3609" i="7" s="1"/>
  <c r="E3604" i="7"/>
  <c r="G3604" i="7" s="1"/>
  <c r="E3599" i="7"/>
  <c r="G3599" i="7" s="1"/>
  <c r="E3594" i="7"/>
  <c r="G3594" i="7" s="1"/>
  <c r="E3589" i="7"/>
  <c r="G3589" i="7" s="1"/>
  <c r="E3584" i="7"/>
  <c r="G3584" i="7" s="1"/>
  <c r="E3577" i="7"/>
  <c r="G3577" i="7" s="1"/>
  <c r="F3568" i="7"/>
  <c r="H3568" i="7" s="1"/>
  <c r="E3566" i="7"/>
  <c r="G3566" i="7" s="1"/>
  <c r="E3557" i="7"/>
  <c r="G3557" i="7" s="1"/>
  <c r="E3546" i="7"/>
  <c r="G3546" i="7" s="1"/>
  <c r="E3537" i="7"/>
  <c r="G3537" i="7" s="1"/>
  <c r="E3526" i="7"/>
  <c r="G3526" i="7" s="1"/>
  <c r="E3517" i="7"/>
  <c r="G3517" i="7" s="1"/>
  <c r="E3506" i="7"/>
  <c r="G3506" i="7" s="1"/>
  <c r="E3497" i="7"/>
  <c r="G3497" i="7" s="1"/>
  <c r="E3486" i="7"/>
  <c r="G3486" i="7" s="1"/>
  <c r="E3477" i="7"/>
  <c r="G3477" i="7" s="1"/>
  <c r="E3466" i="7"/>
  <c r="G3466" i="7" s="1"/>
  <c r="E3457" i="7"/>
  <c r="G3457" i="7" s="1"/>
  <c r="E3446" i="7"/>
  <c r="G3446" i="7" s="1"/>
  <c r="E3437" i="7"/>
  <c r="G3437" i="7" s="1"/>
  <c r="E3426" i="7"/>
  <c r="G3426" i="7" s="1"/>
  <c r="E3417" i="7"/>
  <c r="G3417" i="7" s="1"/>
  <c r="E3406" i="7"/>
  <c r="G3406" i="7" s="1"/>
  <c r="E3397" i="7"/>
  <c r="G3397" i="7" s="1"/>
  <c r="E3386" i="7"/>
  <c r="G3386" i="7" s="1"/>
  <c r="E4645" i="7"/>
  <c r="G4645" i="7" s="1"/>
  <c r="E4581" i="7"/>
  <c r="G4581" i="7" s="1"/>
  <c r="E4500" i="7"/>
  <c r="G4500" i="7" s="1"/>
  <c r="E4436" i="7"/>
  <c r="G4436" i="7" s="1"/>
  <c r="E4339" i="7"/>
  <c r="G4339" i="7" s="1"/>
  <c r="E4317" i="7"/>
  <c r="G4317" i="7" s="1"/>
  <c r="E4299" i="7"/>
  <c r="G4299" i="7" s="1"/>
  <c r="E4277" i="7"/>
  <c r="G4277" i="7" s="1"/>
  <c r="E4259" i="7"/>
  <c r="G4259" i="7" s="1"/>
  <c r="F4251" i="7"/>
  <c r="H4251" i="7" s="1"/>
  <c r="E4237" i="7"/>
  <c r="G4237" i="7" s="1"/>
  <c r="E4219" i="7"/>
  <c r="G4219" i="7" s="1"/>
  <c r="E4197" i="7"/>
  <c r="G4197" i="7" s="1"/>
  <c r="E4179" i="7"/>
  <c r="G4179" i="7" s="1"/>
  <c r="E4157" i="7"/>
  <c r="G4157" i="7" s="1"/>
  <c r="E4139" i="7"/>
  <c r="G4139" i="7" s="1"/>
  <c r="E4117" i="7"/>
  <c r="G4117" i="7" s="1"/>
  <c r="E4099" i="7"/>
  <c r="G4099" i="7" s="1"/>
  <c r="E4077" i="7"/>
  <c r="G4077" i="7" s="1"/>
  <c r="E4061" i="7"/>
  <c r="G4061" i="7" s="1"/>
  <c r="E4029" i="7"/>
  <c r="G4029" i="7" s="1"/>
  <c r="E3993" i="7"/>
  <c r="G3993" i="7" s="1"/>
  <c r="E3977" i="7"/>
  <c r="G3977" i="7" s="1"/>
  <c r="E3961" i="7"/>
  <c r="G3961" i="7" s="1"/>
  <c r="E3929" i="7"/>
  <c r="G3929" i="7" s="1"/>
  <c r="E3898" i="7"/>
  <c r="G3898" i="7" s="1"/>
  <c r="E3892" i="7"/>
  <c r="G3892" i="7" s="1"/>
  <c r="E3869" i="7"/>
  <c r="G3869" i="7" s="1"/>
  <c r="E3843" i="7"/>
  <c r="G3843" i="7" s="1"/>
  <c r="E3840" i="7"/>
  <c r="G3840" i="7" s="1"/>
  <c r="E3834" i="7"/>
  <c r="G3834" i="7" s="1"/>
  <c r="F3696" i="7"/>
  <c r="H3696" i="7" s="1"/>
  <c r="F3656" i="7"/>
  <c r="H3656" i="7" s="1"/>
  <c r="F3646" i="7"/>
  <c r="H3646" i="7" s="1"/>
  <c r="E3579" i="7"/>
  <c r="G3579" i="7" s="1"/>
  <c r="E3568" i="7"/>
  <c r="G3568" i="7" s="1"/>
  <c r="E3559" i="7"/>
  <c r="G3559" i="7" s="1"/>
  <c r="E3548" i="7"/>
  <c r="G3548" i="7" s="1"/>
  <c r="E3539" i="7"/>
  <c r="G3539" i="7" s="1"/>
  <c r="E3528" i="7"/>
  <c r="G3528" i="7" s="1"/>
  <c r="E3519" i="7"/>
  <c r="G3519" i="7" s="1"/>
  <c r="E3508" i="7"/>
  <c r="G3508" i="7" s="1"/>
  <c r="E3499" i="7"/>
  <c r="G3499" i="7" s="1"/>
  <c r="E3488" i="7"/>
  <c r="G3488" i="7" s="1"/>
  <c r="E3479" i="7"/>
  <c r="G3479" i="7" s="1"/>
  <c r="E3468" i="7"/>
  <c r="G3468" i="7" s="1"/>
  <c r="E3459" i="7"/>
  <c r="G3459" i="7" s="1"/>
  <c r="E3448" i="7"/>
  <c r="G3448" i="7" s="1"/>
  <c r="E3439" i="7"/>
  <c r="G3439" i="7" s="1"/>
  <c r="F3430" i="7"/>
  <c r="H3430" i="7" s="1"/>
  <c r="E3428" i="7"/>
  <c r="G3428" i="7" s="1"/>
  <c r="E3419" i="7"/>
  <c r="G3419" i="7" s="1"/>
  <c r="E3408" i="7"/>
  <c r="G3408" i="7" s="1"/>
  <c r="E3399" i="7"/>
  <c r="G3399" i="7" s="1"/>
  <c r="E3388" i="7"/>
  <c r="G3388" i="7" s="1"/>
  <c r="E4636" i="7"/>
  <c r="G4636" i="7" s="1"/>
  <c r="E4555" i="7"/>
  <c r="G4555" i="7" s="1"/>
  <c r="E4387" i="7"/>
  <c r="G4387" i="7" s="1"/>
  <c r="E4335" i="7"/>
  <c r="G4335" i="7" s="1"/>
  <c r="E4331" i="7"/>
  <c r="G4331" i="7" s="1"/>
  <c r="E4295" i="7"/>
  <c r="G4295" i="7" s="1"/>
  <c r="E4291" i="7"/>
  <c r="G4291" i="7" s="1"/>
  <c r="E4255" i="7"/>
  <c r="G4255" i="7" s="1"/>
  <c r="E4251" i="7"/>
  <c r="G4251" i="7" s="1"/>
  <c r="E4215" i="7"/>
  <c r="G4215" i="7" s="1"/>
  <c r="E4211" i="7"/>
  <c r="G4211" i="7" s="1"/>
  <c r="E4175" i="7"/>
  <c r="G4175" i="7" s="1"/>
  <c r="E4171" i="7"/>
  <c r="G4171" i="7" s="1"/>
  <c r="E4135" i="7"/>
  <c r="G4135" i="7" s="1"/>
  <c r="E4131" i="7"/>
  <c r="G4131" i="7" s="1"/>
  <c r="E4095" i="7"/>
  <c r="G4095" i="7" s="1"/>
  <c r="E4091" i="7"/>
  <c r="G4091" i="7" s="1"/>
  <c r="E4067" i="7"/>
  <c r="G4067" i="7" s="1"/>
  <c r="F4057" i="7"/>
  <c r="H4057" i="7" s="1"/>
  <c r="E4051" i="7"/>
  <c r="G4051" i="7" s="1"/>
  <c r="E4019" i="7"/>
  <c r="G4019" i="7" s="1"/>
  <c r="E3983" i="7"/>
  <c r="G3983" i="7" s="1"/>
  <c r="E3967" i="7"/>
  <c r="G3967" i="7" s="1"/>
  <c r="E3951" i="7"/>
  <c r="G3951" i="7" s="1"/>
  <c r="E3919" i="7"/>
  <c r="G3919" i="7" s="1"/>
  <c r="E3912" i="7"/>
  <c r="G3912" i="7" s="1"/>
  <c r="E3889" i="7"/>
  <c r="G3889" i="7" s="1"/>
  <c r="E3863" i="7"/>
  <c r="G3863" i="7" s="1"/>
  <c r="E3860" i="7"/>
  <c r="G3860" i="7" s="1"/>
  <c r="E3854" i="7"/>
  <c r="G3854" i="7" s="1"/>
  <c r="E3811" i="7"/>
  <c r="G3811" i="7" s="1"/>
  <c r="E3806" i="7"/>
  <c r="G3806" i="7" s="1"/>
  <c r="E3801" i="7"/>
  <c r="G3801" i="7" s="1"/>
  <c r="E3796" i="7"/>
  <c r="G3796" i="7" s="1"/>
  <c r="E3791" i="7"/>
  <c r="G3791" i="7" s="1"/>
  <c r="E3786" i="7"/>
  <c r="G3786" i="7" s="1"/>
  <c r="E3781" i="7"/>
  <c r="G3781" i="7" s="1"/>
  <c r="E3776" i="7"/>
  <c r="G3776" i="7" s="1"/>
  <c r="E3771" i="7"/>
  <c r="G3771" i="7" s="1"/>
  <c r="E3766" i="7"/>
  <c r="G3766" i="7" s="1"/>
  <c r="E3761" i="7"/>
  <c r="G3761" i="7" s="1"/>
  <c r="E3756" i="7"/>
  <c r="G3756" i="7" s="1"/>
  <c r="E3751" i="7"/>
  <c r="G3751" i="7" s="1"/>
  <c r="E3746" i="7"/>
  <c r="G3746" i="7" s="1"/>
  <c r="E3741" i="7"/>
  <c r="G3741" i="7" s="1"/>
  <c r="E3736" i="7"/>
  <c r="G3736" i="7" s="1"/>
  <c r="E3731" i="7"/>
  <c r="G3731" i="7" s="1"/>
  <c r="E3726" i="7"/>
  <c r="G3726" i="7" s="1"/>
  <c r="E3721" i="7"/>
  <c r="G3721" i="7" s="1"/>
  <c r="E3716" i="7"/>
  <c r="G3716" i="7" s="1"/>
  <c r="E3711" i="7"/>
  <c r="G3711" i="7" s="1"/>
  <c r="E3706" i="7"/>
  <c r="G3706" i="7" s="1"/>
  <c r="E3701" i="7"/>
  <c r="G3701" i="7" s="1"/>
  <c r="E3696" i="7"/>
  <c r="G3696" i="7" s="1"/>
  <c r="E3691" i="7"/>
  <c r="G3691" i="7" s="1"/>
  <c r="E4587" i="7"/>
  <c r="G4587" i="7" s="1"/>
  <c r="E4572" i="7"/>
  <c r="G4572" i="7" s="1"/>
  <c r="E4523" i="7"/>
  <c r="G4523" i="7" s="1"/>
  <c r="F4327" i="7"/>
  <c r="H4327" i="7" s="1"/>
  <c r="E4313" i="7"/>
  <c r="G4313" i="7" s="1"/>
  <c r="E4273" i="7"/>
  <c r="G4273" i="7" s="1"/>
  <c r="E4233" i="7"/>
  <c r="G4233" i="7" s="1"/>
  <c r="E4193" i="7"/>
  <c r="G4193" i="7" s="1"/>
  <c r="E4153" i="7"/>
  <c r="G4153" i="7" s="1"/>
  <c r="E4113" i="7"/>
  <c r="G4113" i="7" s="1"/>
  <c r="E4073" i="7"/>
  <c r="G4073" i="7" s="1"/>
  <c r="E4057" i="7"/>
  <c r="G4057" i="7" s="1"/>
  <c r="E4041" i="7"/>
  <c r="G4041" i="7" s="1"/>
  <c r="E4009" i="7"/>
  <c r="G4009" i="7" s="1"/>
  <c r="E3973" i="7"/>
  <c r="G3973" i="7" s="1"/>
  <c r="E3957" i="7"/>
  <c r="G3957" i="7" s="1"/>
  <c r="E3941" i="7"/>
  <c r="G3941" i="7" s="1"/>
  <c r="E3909" i="7"/>
  <c r="G3909" i="7" s="1"/>
  <c r="E3883" i="7"/>
  <c r="G3883" i="7" s="1"/>
  <c r="E3880" i="7"/>
  <c r="G3880" i="7" s="1"/>
  <c r="E3874" i="7"/>
  <c r="G3874" i="7" s="1"/>
  <c r="E3825" i="7"/>
  <c r="G3825" i="7" s="1"/>
  <c r="E3819" i="7"/>
  <c r="G3819" i="7" s="1"/>
  <c r="E3816" i="7"/>
  <c r="G3816" i="7" s="1"/>
  <c r="F3748" i="7"/>
  <c r="H3748" i="7" s="1"/>
  <c r="F3698" i="7"/>
  <c r="H3698" i="7" s="1"/>
  <c r="E5087" i="7"/>
  <c r="G5087" i="7" s="1"/>
  <c r="E4442" i="7"/>
  <c r="G4442" i="7" s="1"/>
  <c r="E4378" i="7"/>
  <c r="G4378" i="7" s="1"/>
  <c r="E4362" i="7"/>
  <c r="G4362" i="7" s="1"/>
  <c r="E4327" i="7"/>
  <c r="G4327" i="7" s="1"/>
  <c r="E4287" i="7"/>
  <c r="G4287" i="7" s="1"/>
  <c r="E4247" i="7"/>
  <c r="G4247" i="7" s="1"/>
  <c r="F4225" i="7"/>
  <c r="H4225" i="7" s="1"/>
  <c r="E4207" i="7"/>
  <c r="G4207" i="7" s="1"/>
  <c r="E4167" i="7"/>
  <c r="G4167" i="7" s="1"/>
  <c r="E4127" i="7"/>
  <c r="G4127" i="7" s="1"/>
  <c r="E4087" i="7"/>
  <c r="G4087" i="7" s="1"/>
  <c r="E4063" i="7"/>
  <c r="G4063" i="7" s="1"/>
  <c r="E4047" i="7"/>
  <c r="G4047" i="7" s="1"/>
  <c r="E4031" i="7"/>
  <c r="G4031" i="7" s="1"/>
  <c r="E3999" i="7"/>
  <c r="G3999" i="7" s="1"/>
  <c r="E3963" i="7"/>
  <c r="G3963" i="7" s="1"/>
  <c r="E3947" i="7"/>
  <c r="G3947" i="7" s="1"/>
  <c r="E3931" i="7"/>
  <c r="G3931" i="7" s="1"/>
  <c r="E3903" i="7"/>
  <c r="G3903" i="7" s="1"/>
  <c r="E3900" i="7"/>
  <c r="G3900" i="7" s="1"/>
  <c r="E3894" i="7"/>
  <c r="G3894" i="7" s="1"/>
  <c r="E3845" i="7"/>
  <c r="G3845" i="7" s="1"/>
  <c r="E3839" i="7"/>
  <c r="G3839" i="7" s="1"/>
  <c r="E3836" i="7"/>
  <c r="G3836" i="7" s="1"/>
  <c r="E3830" i="7"/>
  <c r="G3830" i="7" s="1"/>
  <c r="E3813" i="7"/>
  <c r="G3813" i="7" s="1"/>
  <c r="E3808" i="7"/>
  <c r="G3808" i="7" s="1"/>
  <c r="E3803" i="7"/>
  <c r="G3803" i="7" s="1"/>
  <c r="E3798" i="7"/>
  <c r="G3798" i="7" s="1"/>
  <c r="E3793" i="7"/>
  <c r="G3793" i="7" s="1"/>
  <c r="E3788" i="7"/>
  <c r="G3788" i="7" s="1"/>
  <c r="E3783" i="7"/>
  <c r="G3783" i="7" s="1"/>
  <c r="E3778" i="7"/>
  <c r="G3778" i="7" s="1"/>
  <c r="E3773" i="7"/>
  <c r="G3773" i="7" s="1"/>
  <c r="E3768" i="7"/>
  <c r="G3768" i="7" s="1"/>
  <c r="E3763" i="7"/>
  <c r="G3763" i="7" s="1"/>
  <c r="E3758" i="7"/>
  <c r="G3758" i="7" s="1"/>
  <c r="E3753" i="7"/>
  <c r="G3753" i="7" s="1"/>
  <c r="E3748" i="7"/>
  <c r="G3748" i="7" s="1"/>
  <c r="E3743" i="7"/>
  <c r="G3743" i="7" s="1"/>
  <c r="E3738" i="7"/>
  <c r="G3738" i="7" s="1"/>
  <c r="E3733" i="7"/>
  <c r="G3733" i="7" s="1"/>
  <c r="E3728" i="7"/>
  <c r="G3728" i="7" s="1"/>
  <c r="E3723" i="7"/>
  <c r="G3723" i="7" s="1"/>
  <c r="E3718" i="7"/>
  <c r="G3718" i="7" s="1"/>
  <c r="E3713" i="7"/>
  <c r="G3713" i="7" s="1"/>
  <c r="E3708" i="7"/>
  <c r="G3708" i="7" s="1"/>
  <c r="E3703" i="7"/>
  <c r="G3703" i="7" s="1"/>
  <c r="E3698" i="7"/>
  <c r="G3698" i="7" s="1"/>
  <c r="E4642" i="7"/>
  <c r="G4642" i="7" s="1"/>
  <c r="E4578" i="7"/>
  <c r="G4578" i="7" s="1"/>
  <c r="E4529" i="7"/>
  <c r="G4529" i="7" s="1"/>
  <c r="E4356" i="7"/>
  <c r="G4356" i="7" s="1"/>
  <c r="E4345" i="7"/>
  <c r="G4345" i="7" s="1"/>
  <c r="E4305" i="7"/>
  <c r="G4305" i="7" s="1"/>
  <c r="F4301" i="7"/>
  <c r="H4301" i="7" s="1"/>
  <c r="E4265" i="7"/>
  <c r="G4265" i="7" s="1"/>
  <c r="E4225" i="7"/>
  <c r="G4225" i="7" s="1"/>
  <c r="E4185" i="7"/>
  <c r="G4185" i="7" s="1"/>
  <c r="E4145" i="7"/>
  <c r="G4145" i="7" s="1"/>
  <c r="E4105" i="7"/>
  <c r="G4105" i="7" s="1"/>
  <c r="F4101" i="7"/>
  <c r="H4101" i="7" s="1"/>
  <c r="E4053" i="7"/>
  <c r="G4053" i="7" s="1"/>
  <c r="E4037" i="7"/>
  <c r="G4037" i="7" s="1"/>
  <c r="E4021" i="7"/>
  <c r="G4021" i="7" s="1"/>
  <c r="E3989" i="7"/>
  <c r="G3989" i="7" s="1"/>
  <c r="E3953" i="7"/>
  <c r="G3953" i="7" s="1"/>
  <c r="E3937" i="7"/>
  <c r="G3937" i="7" s="1"/>
  <c r="E3921" i="7"/>
  <c r="G3921" i="7" s="1"/>
  <c r="E3865" i="7"/>
  <c r="G3865" i="7" s="1"/>
  <c r="E3859" i="7"/>
  <c r="G3859" i="7" s="1"/>
  <c r="E3856" i="7"/>
  <c r="G3856" i="7" s="1"/>
  <c r="E3850" i="7"/>
  <c r="G3850" i="7" s="1"/>
  <c r="E3833" i="7"/>
  <c r="G3833" i="7" s="1"/>
  <c r="F3680" i="7"/>
  <c r="H3680" i="7" s="1"/>
  <c r="E4337" i="7"/>
  <c r="G4337" i="7" s="1"/>
  <c r="E4319" i="7"/>
  <c r="G4319" i="7" s="1"/>
  <c r="E4297" i="7"/>
  <c r="G4297" i="7" s="1"/>
  <c r="E4279" i="7"/>
  <c r="G4279" i="7" s="1"/>
  <c r="E4257" i="7"/>
  <c r="G4257" i="7" s="1"/>
  <c r="E4239" i="7"/>
  <c r="G4239" i="7" s="1"/>
  <c r="E4217" i="7"/>
  <c r="G4217" i="7" s="1"/>
  <c r="E4199" i="7"/>
  <c r="G4199" i="7" s="1"/>
  <c r="E4177" i="7"/>
  <c r="G4177" i="7" s="1"/>
  <c r="E4159" i="7"/>
  <c r="G4159" i="7" s="1"/>
  <c r="F4151" i="7"/>
  <c r="H4151" i="7" s="1"/>
  <c r="E4137" i="7"/>
  <c r="G4137" i="7" s="1"/>
  <c r="E4119" i="7"/>
  <c r="G4119" i="7" s="1"/>
  <c r="E4097" i="7"/>
  <c r="G4097" i="7" s="1"/>
  <c r="E4079" i="7"/>
  <c r="G4079" i="7" s="1"/>
  <c r="E4958" i="7"/>
  <c r="G4958" i="7" s="1"/>
  <c r="E4471" i="7"/>
  <c r="G4471" i="7" s="1"/>
  <c r="E4372" i="7"/>
  <c r="G4372" i="7" s="1"/>
  <c r="E4351" i="7"/>
  <c r="G4351" i="7" s="1"/>
  <c r="F4329" i="7"/>
  <c r="H4329" i="7" s="1"/>
  <c r="E4315" i="7"/>
  <c r="G4315" i="7" s="1"/>
  <c r="E4311" i="7"/>
  <c r="G4311" i="7" s="1"/>
  <c r="E4275" i="7"/>
  <c r="G4275" i="7" s="1"/>
  <c r="E4271" i="7"/>
  <c r="G4271" i="7" s="1"/>
  <c r="E4235" i="7"/>
  <c r="G4235" i="7" s="1"/>
  <c r="E4231" i="7"/>
  <c r="G4231" i="7" s="1"/>
  <c r="F4209" i="7"/>
  <c r="H4209" i="7" s="1"/>
  <c r="E4195" i="7"/>
  <c r="G4195" i="7" s="1"/>
  <c r="E4191" i="7"/>
  <c r="G4191" i="7" s="1"/>
  <c r="E4155" i="7"/>
  <c r="G4155" i="7" s="1"/>
  <c r="E4151" i="7"/>
  <c r="G4151" i="7" s="1"/>
  <c r="E4115" i="7"/>
  <c r="G4115" i="7" s="1"/>
  <c r="E4111" i="7"/>
  <c r="G4111" i="7" s="1"/>
  <c r="E4069" i="7"/>
  <c r="G4069" i="7" s="1"/>
  <c r="F4059" i="7"/>
  <c r="H4059" i="7" s="1"/>
  <c r="E4033" i="7"/>
  <c r="G4033" i="7" s="1"/>
  <c r="E4017" i="7"/>
  <c r="G4017" i="7" s="1"/>
  <c r="E4001" i="7"/>
  <c r="G4001" i="7" s="1"/>
  <c r="E3969" i="7"/>
  <c r="G3969" i="7" s="1"/>
  <c r="E3933" i="7"/>
  <c r="G3933" i="7" s="1"/>
  <c r="E3917" i="7"/>
  <c r="G3917" i="7" s="1"/>
  <c r="E3905" i="7"/>
  <c r="G3905" i="7" s="1"/>
  <c r="E3899" i="7"/>
  <c r="G3899" i="7" s="1"/>
  <c r="E3896" i="7"/>
  <c r="G3896" i="7" s="1"/>
  <c r="E3890" i="7"/>
  <c r="G3890" i="7" s="1"/>
  <c r="E3873" i="7"/>
  <c r="G3873" i="7" s="1"/>
  <c r="F3861" i="7"/>
  <c r="H3861" i="7" s="1"/>
  <c r="E3847" i="7"/>
  <c r="G3847" i="7" s="1"/>
  <c r="E3844" i="7"/>
  <c r="G3844" i="7" s="1"/>
  <c r="E3841" i="7"/>
  <c r="G3841" i="7" s="1"/>
  <c r="E3818" i="7"/>
  <c r="G3818" i="7" s="1"/>
  <c r="F3732" i="7"/>
  <c r="H3732" i="7" s="1"/>
  <c r="F3722" i="7"/>
  <c r="H3722" i="7" s="1"/>
  <c r="F3692" i="7"/>
  <c r="H3692" i="7" s="1"/>
  <c r="E3580" i="7"/>
  <c r="G3580" i="7" s="1"/>
  <c r="E3571" i="7"/>
  <c r="G3571" i="7" s="1"/>
  <c r="E3560" i="7"/>
  <c r="G3560" i="7" s="1"/>
  <c r="E3551" i="7"/>
  <c r="G3551" i="7" s="1"/>
  <c r="F3542" i="7"/>
  <c r="H3542" i="7" s="1"/>
  <c r="E3540" i="7"/>
  <c r="G3540" i="7" s="1"/>
  <c r="E3531" i="7"/>
  <c r="G3531" i="7" s="1"/>
  <c r="E3520" i="7"/>
  <c r="G3520" i="7" s="1"/>
  <c r="E3511" i="7"/>
  <c r="G3511" i="7" s="1"/>
  <c r="E3500" i="7"/>
  <c r="G3500" i="7" s="1"/>
  <c r="E3491" i="7"/>
  <c r="G3491" i="7" s="1"/>
  <c r="E3480" i="7"/>
  <c r="G3480" i="7" s="1"/>
  <c r="E3471" i="7"/>
  <c r="G3471" i="7" s="1"/>
  <c r="E3460" i="7"/>
  <c r="G3460" i="7" s="1"/>
  <c r="E3451" i="7"/>
  <c r="G3451" i="7" s="1"/>
  <c r="E3440" i="7"/>
  <c r="G3440" i="7" s="1"/>
  <c r="E3431" i="7"/>
  <c r="G3431" i="7" s="1"/>
  <c r="E3420" i="7"/>
  <c r="G3420" i="7" s="1"/>
  <c r="E3411" i="7"/>
  <c r="G3411" i="7" s="1"/>
  <c r="E3400" i="7"/>
  <c r="G3400" i="7" s="1"/>
  <c r="E3391" i="7"/>
  <c r="G3391" i="7" s="1"/>
  <c r="F3380" i="7"/>
  <c r="H3380" i="7" s="1"/>
  <c r="F3372" i="7"/>
  <c r="H3372" i="7" s="1"/>
  <c r="F3332" i="7"/>
  <c r="H3332" i="7" s="1"/>
  <c r="F3330" i="7"/>
  <c r="H3330" i="7" s="1"/>
  <c r="F3324" i="7"/>
  <c r="H3324" i="7" s="1"/>
  <c r="F3284" i="7"/>
  <c r="H3284" i="7" s="1"/>
  <c r="F3280" i="7"/>
  <c r="H3280" i="7" s="1"/>
  <c r="F3272" i="7"/>
  <c r="H3272" i="7" s="1"/>
  <c r="F3232" i="7"/>
  <c r="H3232" i="7" s="1"/>
  <c r="F3230" i="7"/>
  <c r="H3230" i="7" s="1"/>
  <c r="F3224" i="7"/>
  <c r="H3224" i="7" s="1"/>
  <c r="E5169" i="7"/>
  <c r="G5169" i="7" s="1"/>
  <c r="E4360" i="7"/>
  <c r="G4360" i="7" s="1"/>
  <c r="E4293" i="7"/>
  <c r="G4293" i="7" s="1"/>
  <c r="E4093" i="7"/>
  <c r="G4093" i="7" s="1"/>
  <c r="E4023" i="7"/>
  <c r="G4023" i="7" s="1"/>
  <c r="E3979" i="7"/>
  <c r="G3979" i="7" s="1"/>
  <c r="E3949" i="7"/>
  <c r="G3949" i="7" s="1"/>
  <c r="E3690" i="7"/>
  <c r="G3690" i="7" s="1"/>
  <c r="E3683" i="7"/>
  <c r="G3683" i="7" s="1"/>
  <c r="E3673" i="7"/>
  <c r="G3673" i="7" s="1"/>
  <c r="E3648" i="7"/>
  <c r="G3648" i="7" s="1"/>
  <c r="E3623" i="7"/>
  <c r="G3623" i="7" s="1"/>
  <c r="E3598" i="7"/>
  <c r="G3598" i="7" s="1"/>
  <c r="E3562" i="7"/>
  <c r="G3562" i="7" s="1"/>
  <c r="E3550" i="7"/>
  <c r="G3550" i="7" s="1"/>
  <c r="E3536" i="7"/>
  <c r="G3536" i="7" s="1"/>
  <c r="E3533" i="7"/>
  <c r="G3533" i="7" s="1"/>
  <c r="E3527" i="7"/>
  <c r="G3527" i="7" s="1"/>
  <c r="E3521" i="7"/>
  <c r="G3521" i="7" s="1"/>
  <c r="E3504" i="7"/>
  <c r="G3504" i="7" s="1"/>
  <c r="E3498" i="7"/>
  <c r="G3498" i="7" s="1"/>
  <c r="E3475" i="7"/>
  <c r="G3475" i="7" s="1"/>
  <c r="E3472" i="7"/>
  <c r="G3472" i="7" s="1"/>
  <c r="E3469" i="7"/>
  <c r="G3469" i="7" s="1"/>
  <c r="E3443" i="7"/>
  <c r="G3443" i="7" s="1"/>
  <c r="E3394" i="7"/>
  <c r="G3394" i="7" s="1"/>
  <c r="E3385" i="7"/>
  <c r="G3385" i="7" s="1"/>
  <c r="F3379" i="7"/>
  <c r="H3379" i="7" s="1"/>
  <c r="E3368" i="7"/>
  <c r="G3368" i="7" s="1"/>
  <c r="E3365" i="7"/>
  <c r="G3365" i="7" s="1"/>
  <c r="E3348" i="7"/>
  <c r="G3348" i="7" s="1"/>
  <c r="E3345" i="7"/>
  <c r="G3345" i="7" s="1"/>
  <c r="E3328" i="7"/>
  <c r="G3328" i="7" s="1"/>
  <c r="E3325" i="7"/>
  <c r="G3325" i="7" s="1"/>
  <c r="E3308" i="7"/>
  <c r="G3308" i="7" s="1"/>
  <c r="E3305" i="7"/>
  <c r="G3305" i="7" s="1"/>
  <c r="E3288" i="7"/>
  <c r="G3288" i="7" s="1"/>
  <c r="E3285" i="7"/>
  <c r="G3285" i="7" s="1"/>
  <c r="E3268" i="7"/>
  <c r="G3268" i="7" s="1"/>
  <c r="E3265" i="7"/>
  <c r="G3265" i="7" s="1"/>
  <c r="E3248" i="7"/>
  <c r="G3248" i="7" s="1"/>
  <c r="E3245" i="7"/>
  <c r="G3245" i="7" s="1"/>
  <c r="E3228" i="7"/>
  <c r="G3228" i="7" s="1"/>
  <c r="E3225" i="7"/>
  <c r="G3225" i="7" s="1"/>
  <c r="E3208" i="7"/>
  <c r="G3208" i="7" s="1"/>
  <c r="E3205" i="7"/>
  <c r="G3205" i="7" s="1"/>
  <c r="E3189" i="7"/>
  <c r="G3189" i="7" s="1"/>
  <c r="E3178" i="7"/>
  <c r="G3178" i="7" s="1"/>
  <c r="E3169" i="7"/>
  <c r="G3169" i="7" s="1"/>
  <c r="E3158" i="7"/>
  <c r="G3158" i="7" s="1"/>
  <c r="E3149" i="7"/>
  <c r="G3149" i="7" s="1"/>
  <c r="E4307" i="7"/>
  <c r="G4307" i="7" s="1"/>
  <c r="E4107" i="7"/>
  <c r="G4107" i="7" s="1"/>
  <c r="E4059" i="7"/>
  <c r="G4059" i="7" s="1"/>
  <c r="F3997" i="7"/>
  <c r="H3997" i="7" s="1"/>
  <c r="E3867" i="7"/>
  <c r="G3867" i="7" s="1"/>
  <c r="E3853" i="7"/>
  <c r="G3853" i="7" s="1"/>
  <c r="E3824" i="7"/>
  <c r="G3824" i="7" s="1"/>
  <c r="F3714" i="7"/>
  <c r="H3714" i="7" s="1"/>
  <c r="E3686" i="7"/>
  <c r="G3686" i="7" s="1"/>
  <c r="E3666" i="7"/>
  <c r="G3666" i="7" s="1"/>
  <c r="E3660" i="7"/>
  <c r="G3660" i="7" s="1"/>
  <c r="E3657" i="7"/>
  <c r="G3657" i="7" s="1"/>
  <c r="E3641" i="7"/>
  <c r="G3641" i="7" s="1"/>
  <c r="E3635" i="7"/>
  <c r="G3635" i="7" s="1"/>
  <c r="E3632" i="7"/>
  <c r="G3632" i="7" s="1"/>
  <c r="E3616" i="7"/>
  <c r="G3616" i="7" s="1"/>
  <c r="E3610" i="7"/>
  <c r="G3610" i="7" s="1"/>
  <c r="E3607" i="7"/>
  <c r="G3607" i="7" s="1"/>
  <c r="E3591" i="7"/>
  <c r="G3591" i="7" s="1"/>
  <c r="F3588" i="7"/>
  <c r="H3588" i="7" s="1"/>
  <c r="E3585" i="7"/>
  <c r="G3585" i="7" s="1"/>
  <c r="E3582" i="7"/>
  <c r="G3582" i="7" s="1"/>
  <c r="E3570" i="7"/>
  <c r="G3570" i="7" s="1"/>
  <c r="E3556" i="7"/>
  <c r="G3556" i="7" s="1"/>
  <c r="E3553" i="7"/>
  <c r="G3553" i="7" s="1"/>
  <c r="E3547" i="7"/>
  <c r="G3547" i="7" s="1"/>
  <c r="E3541" i="7"/>
  <c r="G3541" i="7" s="1"/>
  <c r="F3538" i="7"/>
  <c r="H3538" i="7" s="1"/>
  <c r="E3524" i="7"/>
  <c r="G3524" i="7" s="1"/>
  <c r="E3518" i="7"/>
  <c r="G3518" i="7" s="1"/>
  <c r="E3495" i="7"/>
  <c r="G3495" i="7" s="1"/>
  <c r="E3492" i="7"/>
  <c r="G3492" i="7" s="1"/>
  <c r="E3489" i="7"/>
  <c r="G3489" i="7" s="1"/>
  <c r="E3463" i="7"/>
  <c r="G3463" i="7" s="1"/>
  <c r="E3414" i="7"/>
  <c r="G3414" i="7" s="1"/>
  <c r="E3405" i="7"/>
  <c r="G3405" i="7" s="1"/>
  <c r="E3382" i="7"/>
  <c r="G3382" i="7" s="1"/>
  <c r="E3379" i="7"/>
  <c r="G3379" i="7" s="1"/>
  <c r="E3362" i="7"/>
  <c r="G3362" i="7" s="1"/>
  <c r="E3359" i="7"/>
  <c r="G3359" i="7" s="1"/>
  <c r="E3342" i="7"/>
  <c r="G3342" i="7" s="1"/>
  <c r="E3339" i="7"/>
  <c r="G3339" i="7" s="1"/>
  <c r="E3322" i="7"/>
  <c r="G3322" i="7" s="1"/>
  <c r="E3319" i="7"/>
  <c r="G3319" i="7" s="1"/>
  <c r="F3313" i="7"/>
  <c r="H3313" i="7" s="1"/>
  <c r="E3302" i="7"/>
  <c r="G3302" i="7" s="1"/>
  <c r="E3299" i="7"/>
  <c r="G3299" i="7" s="1"/>
  <c r="E3282" i="7"/>
  <c r="G3282" i="7" s="1"/>
  <c r="E3279" i="7"/>
  <c r="G3279" i="7" s="1"/>
  <c r="E3262" i="7"/>
  <c r="G3262" i="7" s="1"/>
  <c r="E3259" i="7"/>
  <c r="G3259" i="7" s="1"/>
  <c r="E3242" i="7"/>
  <c r="G3242" i="7" s="1"/>
  <c r="E3239" i="7"/>
  <c r="G3239" i="7" s="1"/>
  <c r="E3222" i="7"/>
  <c r="G3222" i="7" s="1"/>
  <c r="E3219" i="7"/>
  <c r="G3219" i="7" s="1"/>
  <c r="E3202" i="7"/>
  <c r="G3202" i="7" s="1"/>
  <c r="E3199" i="7"/>
  <c r="G3199" i="7" s="1"/>
  <c r="E3191" i="7"/>
  <c r="G3191" i="7" s="1"/>
  <c r="E3180" i="7"/>
  <c r="G3180" i="7" s="1"/>
  <c r="E3171" i="7"/>
  <c r="G3171" i="7" s="1"/>
  <c r="E3160" i="7"/>
  <c r="G3160" i="7" s="1"/>
  <c r="F3153" i="7"/>
  <c r="H3153" i="7" s="1"/>
  <c r="E3151" i="7"/>
  <c r="G3151" i="7" s="1"/>
  <c r="E4173" i="7"/>
  <c r="G4173" i="7" s="1"/>
  <c r="E4027" i="7"/>
  <c r="G4027" i="7" s="1"/>
  <c r="E3997" i="7"/>
  <c r="G3997" i="7" s="1"/>
  <c r="E3991" i="7"/>
  <c r="G3991" i="7" s="1"/>
  <c r="E3893" i="7"/>
  <c r="G3893" i="7" s="1"/>
  <c r="E3887" i="7"/>
  <c r="G3887" i="7" s="1"/>
  <c r="F3829" i="7"/>
  <c r="H3829" i="7" s="1"/>
  <c r="E3663" i="7"/>
  <c r="G3663" i="7" s="1"/>
  <c r="E3638" i="7"/>
  <c r="G3638" i="7" s="1"/>
  <c r="E3613" i="7"/>
  <c r="G3613" i="7" s="1"/>
  <c r="E3588" i="7"/>
  <c r="G3588" i="7" s="1"/>
  <c r="E3576" i="7"/>
  <c r="G3576" i="7" s="1"/>
  <c r="E3573" i="7"/>
  <c r="G3573" i="7" s="1"/>
  <c r="E3567" i="7"/>
  <c r="G3567" i="7" s="1"/>
  <c r="E3561" i="7"/>
  <c r="G3561" i="7" s="1"/>
  <c r="F3558" i="7"/>
  <c r="H3558" i="7" s="1"/>
  <c r="E3544" i="7"/>
  <c r="G3544" i="7" s="1"/>
  <c r="E3538" i="7"/>
  <c r="G3538" i="7" s="1"/>
  <c r="E3515" i="7"/>
  <c r="G3515" i="7" s="1"/>
  <c r="E3512" i="7"/>
  <c r="G3512" i="7" s="1"/>
  <c r="E3509" i="7"/>
  <c r="G3509" i="7" s="1"/>
  <c r="E3483" i="7"/>
  <c r="G3483" i="7" s="1"/>
  <c r="E3434" i="7"/>
  <c r="G3434" i="7" s="1"/>
  <c r="E3425" i="7"/>
  <c r="G3425" i="7" s="1"/>
  <c r="E3402" i="7"/>
  <c r="G3402" i="7" s="1"/>
  <c r="E3390" i="7"/>
  <c r="G3390" i="7" s="1"/>
  <c r="E3376" i="7"/>
  <c r="G3376" i="7" s="1"/>
  <c r="E3373" i="7"/>
  <c r="G3373" i="7" s="1"/>
  <c r="E4187" i="7"/>
  <c r="G4187" i="7" s="1"/>
  <c r="E3923" i="7"/>
  <c r="G3923" i="7" s="1"/>
  <c r="E3910" i="7"/>
  <c r="G3910" i="7" s="1"/>
  <c r="E3876" i="7"/>
  <c r="G3876" i="7" s="1"/>
  <c r="E3829" i="7"/>
  <c r="G3829" i="7" s="1"/>
  <c r="E3693" i="7"/>
  <c r="G3693" i="7" s="1"/>
  <c r="E3682" i="7"/>
  <c r="G3682" i="7" s="1"/>
  <c r="E3675" i="7"/>
  <c r="G3675" i="7" s="1"/>
  <c r="E3672" i="7"/>
  <c r="G3672" i="7" s="1"/>
  <c r="E3656" i="7"/>
  <c r="G3656" i="7" s="1"/>
  <c r="E3650" i="7"/>
  <c r="G3650" i="7" s="1"/>
  <c r="E3647" i="7"/>
  <c r="G3647" i="7" s="1"/>
  <c r="E3631" i="7"/>
  <c r="G3631" i="7" s="1"/>
  <c r="E3625" i="7"/>
  <c r="G3625" i="7" s="1"/>
  <c r="E3622" i="7"/>
  <c r="G3622" i="7" s="1"/>
  <c r="E3606" i="7"/>
  <c r="G3606" i="7" s="1"/>
  <c r="E3600" i="7"/>
  <c r="G3600" i="7" s="1"/>
  <c r="E3597" i="7"/>
  <c r="G3597" i="7" s="1"/>
  <c r="E3581" i="7"/>
  <c r="G3581" i="7" s="1"/>
  <c r="E3564" i="7"/>
  <c r="G3564" i="7" s="1"/>
  <c r="E3558" i="7"/>
  <c r="G3558" i="7" s="1"/>
  <c r="E3535" i="7"/>
  <c r="G3535" i="7" s="1"/>
  <c r="E3532" i="7"/>
  <c r="G3532" i="7" s="1"/>
  <c r="E3529" i="7"/>
  <c r="G3529" i="7" s="1"/>
  <c r="E3503" i="7"/>
  <c r="G3503" i="7" s="1"/>
  <c r="F3474" i="7"/>
  <c r="H3474" i="7" s="1"/>
  <c r="E3454" i="7"/>
  <c r="G3454" i="7" s="1"/>
  <c r="E3445" i="7"/>
  <c r="G3445" i="7" s="1"/>
  <c r="E3422" i="7"/>
  <c r="G3422" i="7" s="1"/>
  <c r="E3410" i="7"/>
  <c r="G3410" i="7" s="1"/>
  <c r="E3396" i="7"/>
  <c r="G3396" i="7" s="1"/>
  <c r="E3393" i="7"/>
  <c r="G3393" i="7" s="1"/>
  <c r="E3387" i="7"/>
  <c r="G3387" i="7" s="1"/>
  <c r="F3381" i="7"/>
  <c r="H3381" i="7" s="1"/>
  <c r="E3370" i="7"/>
  <c r="G3370" i="7" s="1"/>
  <c r="E3367" i="7"/>
  <c r="G3367" i="7" s="1"/>
  <c r="E4526" i="7"/>
  <c r="G4526" i="7" s="1"/>
  <c r="E4253" i="7"/>
  <c r="G4253" i="7" s="1"/>
  <c r="E4007" i="7"/>
  <c r="G4007" i="7" s="1"/>
  <c r="E3959" i="7"/>
  <c r="G3959" i="7" s="1"/>
  <c r="E3881" i="7"/>
  <c r="G3881" i="7" s="1"/>
  <c r="E3870" i="7"/>
  <c r="G3870" i="7" s="1"/>
  <c r="E3858" i="7"/>
  <c r="G3858" i="7" s="1"/>
  <c r="E3852" i="7"/>
  <c r="G3852" i="7" s="1"/>
  <c r="E3685" i="7"/>
  <c r="G3685" i="7" s="1"/>
  <c r="E3678" i="7"/>
  <c r="G3678" i="7" s="1"/>
  <c r="E3653" i="7"/>
  <c r="G3653" i="7" s="1"/>
  <c r="E3628" i="7"/>
  <c r="G3628" i="7" s="1"/>
  <c r="E3603" i="7"/>
  <c r="G3603" i="7" s="1"/>
  <c r="E3578" i="7"/>
  <c r="G3578" i="7" s="1"/>
  <c r="F3572" i="7"/>
  <c r="H3572" i="7" s="1"/>
  <c r="E3555" i="7"/>
  <c r="G3555" i="7" s="1"/>
  <c r="E3552" i="7"/>
  <c r="G3552" i="7" s="1"/>
  <c r="E3549" i="7"/>
  <c r="G3549" i="7" s="1"/>
  <c r="E3523" i="7"/>
  <c r="G3523" i="7" s="1"/>
  <c r="E3474" i="7"/>
  <c r="G3474" i="7" s="1"/>
  <c r="E3465" i="7"/>
  <c r="G3465" i="7" s="1"/>
  <c r="E3442" i="7"/>
  <c r="G3442" i="7" s="1"/>
  <c r="E3430" i="7"/>
  <c r="G3430" i="7" s="1"/>
  <c r="E3416" i="7"/>
  <c r="G3416" i="7" s="1"/>
  <c r="E3413" i="7"/>
  <c r="G3413" i="7" s="1"/>
  <c r="E3407" i="7"/>
  <c r="G3407" i="7" s="1"/>
  <c r="E3401" i="7"/>
  <c r="G3401" i="7" s="1"/>
  <c r="E4267" i="7"/>
  <c r="G4267" i="7" s="1"/>
  <c r="E4013" i="7"/>
  <c r="G4013" i="7" s="1"/>
  <c r="E3927" i="7"/>
  <c r="G3927" i="7" s="1"/>
  <c r="E3885" i="7"/>
  <c r="G3885" i="7" s="1"/>
  <c r="E3864" i="7"/>
  <c r="G3864" i="7" s="1"/>
  <c r="E3812" i="7"/>
  <c r="G3812" i="7" s="1"/>
  <c r="E3807" i="7"/>
  <c r="G3807" i="7" s="1"/>
  <c r="E3802" i="7"/>
  <c r="G3802" i="7" s="1"/>
  <c r="E3797" i="7"/>
  <c r="G3797" i="7" s="1"/>
  <c r="E3792" i="7"/>
  <c r="G3792" i="7" s="1"/>
  <c r="E3787" i="7"/>
  <c r="G3787" i="7" s="1"/>
  <c r="E3782" i="7"/>
  <c r="G3782" i="7" s="1"/>
  <c r="E3777" i="7"/>
  <c r="G3777" i="7" s="1"/>
  <c r="E3772" i="7"/>
  <c r="G3772" i="7" s="1"/>
  <c r="E3767" i="7"/>
  <c r="G3767" i="7" s="1"/>
  <c r="E3762" i="7"/>
  <c r="G3762" i="7" s="1"/>
  <c r="E3757" i="7"/>
  <c r="G3757" i="7" s="1"/>
  <c r="E3752" i="7"/>
  <c r="G3752" i="7" s="1"/>
  <c r="E3747" i="7"/>
  <c r="G3747" i="7" s="1"/>
  <c r="E3742" i="7"/>
  <c r="G3742" i="7" s="1"/>
  <c r="E3737" i="7"/>
  <c r="G3737" i="7" s="1"/>
  <c r="E3732" i="7"/>
  <c r="G3732" i="7" s="1"/>
  <c r="E3727" i="7"/>
  <c r="G3727" i="7" s="1"/>
  <c r="E3722" i="7"/>
  <c r="G3722" i="7" s="1"/>
  <c r="E3717" i="7"/>
  <c r="G3717" i="7" s="1"/>
  <c r="E3712" i="7"/>
  <c r="G3712" i="7" s="1"/>
  <c r="E3707" i="7"/>
  <c r="G3707" i="7" s="1"/>
  <c r="E3702" i="7"/>
  <c r="G3702" i="7" s="1"/>
  <c r="E3697" i="7"/>
  <c r="G3697" i="7" s="1"/>
  <c r="E3681" i="7"/>
  <c r="G3681" i="7" s="1"/>
  <c r="E3671" i="7"/>
  <c r="G3671" i="7" s="1"/>
  <c r="E3665" i="7"/>
  <c r="G3665" i="7" s="1"/>
  <c r="E3662" i="7"/>
  <c r="G3662" i="7" s="1"/>
  <c r="E3646" i="7"/>
  <c r="G3646" i="7" s="1"/>
  <c r="E3640" i="7"/>
  <c r="G3640" i="7" s="1"/>
  <c r="E3637" i="7"/>
  <c r="G3637" i="7" s="1"/>
  <c r="E3621" i="7"/>
  <c r="G3621" i="7" s="1"/>
  <c r="E3615" i="7"/>
  <c r="G3615" i="7" s="1"/>
  <c r="E3612" i="7"/>
  <c r="G3612" i="7" s="1"/>
  <c r="E3596" i="7"/>
  <c r="G3596" i="7" s="1"/>
  <c r="E3590" i="7"/>
  <c r="G3590" i="7" s="1"/>
  <c r="E3587" i="7"/>
  <c r="G3587" i="7" s="1"/>
  <c r="E3575" i="7"/>
  <c r="G3575" i="7" s="1"/>
  <c r="E3572" i="7"/>
  <c r="G3572" i="7" s="1"/>
  <c r="E3569" i="7"/>
  <c r="G3569" i="7" s="1"/>
  <c r="E3543" i="7"/>
  <c r="G3543" i="7" s="1"/>
  <c r="F3540" i="7"/>
  <c r="H3540" i="7" s="1"/>
  <c r="E3494" i="7"/>
  <c r="G3494" i="7" s="1"/>
  <c r="E3485" i="7"/>
  <c r="G3485" i="7" s="1"/>
  <c r="E3462" i="7"/>
  <c r="G3462" i="7" s="1"/>
  <c r="E3450" i="7"/>
  <c r="G3450" i="7" s="1"/>
  <c r="E3436" i="7"/>
  <c r="G3436" i="7" s="1"/>
  <c r="E3433" i="7"/>
  <c r="G3433" i="7" s="1"/>
  <c r="E3427" i="7"/>
  <c r="G3427" i="7" s="1"/>
  <c r="F3424" i="7"/>
  <c r="H3424" i="7" s="1"/>
  <c r="E3421" i="7"/>
  <c r="G3421" i="7" s="1"/>
  <c r="E3404" i="7"/>
  <c r="G3404" i="7" s="1"/>
  <c r="E3398" i="7"/>
  <c r="G3398" i="7" s="1"/>
  <c r="E4355" i="7"/>
  <c r="G4355" i="7" s="1"/>
  <c r="E4333" i="7"/>
  <c r="G4333" i="7" s="1"/>
  <c r="E4133" i="7"/>
  <c r="G4133" i="7" s="1"/>
  <c r="E4043" i="7"/>
  <c r="G4043" i="7" s="1"/>
  <c r="F3939" i="7"/>
  <c r="H3939" i="7" s="1"/>
  <c r="E3827" i="7"/>
  <c r="G3827" i="7" s="1"/>
  <c r="E3692" i="7"/>
  <c r="G3692" i="7" s="1"/>
  <c r="E3688" i="7"/>
  <c r="G3688" i="7" s="1"/>
  <c r="E3668" i="7"/>
  <c r="G3668" i="7" s="1"/>
  <c r="E3643" i="7"/>
  <c r="G3643" i="7" s="1"/>
  <c r="E3618" i="7"/>
  <c r="G3618" i="7" s="1"/>
  <c r="E3593" i="7"/>
  <c r="G3593" i="7" s="1"/>
  <c r="E3563" i="7"/>
  <c r="G3563" i="7" s="1"/>
  <c r="E3514" i="7"/>
  <c r="G3514" i="7" s="1"/>
  <c r="E3505" i="7"/>
  <c r="G3505" i="7" s="1"/>
  <c r="E3482" i="7"/>
  <c r="G3482" i="7" s="1"/>
  <c r="E3470" i="7"/>
  <c r="G3470" i="7" s="1"/>
  <c r="E3456" i="7"/>
  <c r="G3456" i="7" s="1"/>
  <c r="E3453" i="7"/>
  <c r="G3453" i="7" s="1"/>
  <c r="E3447" i="7"/>
  <c r="G3447" i="7" s="1"/>
  <c r="E3441" i="7"/>
  <c r="G3441" i="7" s="1"/>
  <c r="E3424" i="7"/>
  <c r="G3424" i="7" s="1"/>
  <c r="E3418" i="7"/>
  <c r="G3418" i="7" s="1"/>
  <c r="E3395" i="7"/>
  <c r="G3395" i="7" s="1"/>
  <c r="E3392" i="7"/>
  <c r="G3392" i="7" s="1"/>
  <c r="E3389" i="7"/>
  <c r="G3389" i="7" s="1"/>
  <c r="E4347" i="7"/>
  <c r="G4347" i="7" s="1"/>
  <c r="E4147" i="7"/>
  <c r="G4147" i="7" s="1"/>
  <c r="E4049" i="7"/>
  <c r="G4049" i="7" s="1"/>
  <c r="E3981" i="7"/>
  <c r="G3981" i="7" s="1"/>
  <c r="E3879" i="7"/>
  <c r="G3879" i="7" s="1"/>
  <c r="E3832" i="7"/>
  <c r="G3832" i="7" s="1"/>
  <c r="E3821" i="7"/>
  <c r="G3821" i="7" s="1"/>
  <c r="E3677" i="7"/>
  <c r="G3677" i="7" s="1"/>
  <c r="E3661" i="7"/>
  <c r="G3661" i="7" s="1"/>
  <c r="F3658" i="7"/>
  <c r="H3658" i="7" s="1"/>
  <c r="E3655" i="7"/>
  <c r="G3655" i="7" s="1"/>
  <c r="E3652" i="7"/>
  <c r="G3652" i="7" s="1"/>
  <c r="E3636" i="7"/>
  <c r="G3636" i="7" s="1"/>
  <c r="E3630" i="7"/>
  <c r="G3630" i="7" s="1"/>
  <c r="E3627" i="7"/>
  <c r="G3627" i="7" s="1"/>
  <c r="E3611" i="7"/>
  <c r="G3611" i="7" s="1"/>
  <c r="E3605" i="7"/>
  <c r="G3605" i="7" s="1"/>
  <c r="E3602" i="7"/>
  <c r="G3602" i="7" s="1"/>
  <c r="E3586" i="7"/>
  <c r="G3586" i="7" s="1"/>
  <c r="F3580" i="7"/>
  <c r="H3580" i="7" s="1"/>
  <c r="E3534" i="7"/>
  <c r="G3534" i="7" s="1"/>
  <c r="E3525" i="7"/>
  <c r="G3525" i="7" s="1"/>
  <c r="E3502" i="7"/>
  <c r="G3502" i="7" s="1"/>
  <c r="E3490" i="7"/>
  <c r="G3490" i="7" s="1"/>
  <c r="E3476" i="7"/>
  <c r="G3476" i="7" s="1"/>
  <c r="E3473" i="7"/>
  <c r="G3473" i="7" s="1"/>
  <c r="E3467" i="7"/>
  <c r="G3467" i="7" s="1"/>
  <c r="F3464" i="7"/>
  <c r="H3464" i="7" s="1"/>
  <c r="E3461" i="7"/>
  <c r="G3461" i="7" s="1"/>
  <c r="E3444" i="7"/>
  <c r="G3444" i="7" s="1"/>
  <c r="E3438" i="7"/>
  <c r="G3438" i="7" s="1"/>
  <c r="E3415" i="7"/>
  <c r="G3415" i="7" s="1"/>
  <c r="E3412" i="7"/>
  <c r="G3412" i="7" s="1"/>
  <c r="E3409" i="7"/>
  <c r="G3409" i="7" s="1"/>
  <c r="E3383" i="7"/>
  <c r="G3383" i="7" s="1"/>
  <c r="E3366" i="7"/>
  <c r="G3366" i="7" s="1"/>
  <c r="E3363" i="7"/>
  <c r="G3363" i="7" s="1"/>
  <c r="E3346" i="7"/>
  <c r="G3346" i="7" s="1"/>
  <c r="E3343" i="7"/>
  <c r="G3343" i="7" s="1"/>
  <c r="E3326" i="7"/>
  <c r="G3326" i="7" s="1"/>
  <c r="E3323" i="7"/>
  <c r="G3323" i="7" s="1"/>
  <c r="E3306" i="7"/>
  <c r="G3306" i="7" s="1"/>
  <c r="E3303" i="7"/>
  <c r="G3303" i="7" s="1"/>
  <c r="F3297" i="7"/>
  <c r="H3297" i="7" s="1"/>
  <c r="E3286" i="7"/>
  <c r="G3286" i="7" s="1"/>
  <c r="E3283" i="7"/>
  <c r="G3283" i="7" s="1"/>
  <c r="E3266" i="7"/>
  <c r="G3266" i="7" s="1"/>
  <c r="E3263" i="7"/>
  <c r="G3263" i="7" s="1"/>
  <c r="E3246" i="7"/>
  <c r="G3246" i="7" s="1"/>
  <c r="E3243" i="7"/>
  <c r="G3243" i="7" s="1"/>
  <c r="E3226" i="7"/>
  <c r="G3226" i="7" s="1"/>
  <c r="E3223" i="7"/>
  <c r="G3223" i="7" s="1"/>
  <c r="F3217" i="7"/>
  <c r="H3217" i="7" s="1"/>
  <c r="E3206" i="7"/>
  <c r="G3206" i="7" s="1"/>
  <c r="E3203" i="7"/>
  <c r="G3203" i="7" s="1"/>
  <c r="E3192" i="7"/>
  <c r="G3192" i="7" s="1"/>
  <c r="E3183" i="7"/>
  <c r="G3183" i="7" s="1"/>
  <c r="E3172" i="7"/>
  <c r="G3172" i="7" s="1"/>
  <c r="E3163" i="7"/>
  <c r="G3163" i="7" s="1"/>
  <c r="E3152" i="7"/>
  <c r="G3152" i="7" s="1"/>
  <c r="F3141" i="7"/>
  <c r="H3141" i="7" s="1"/>
  <c r="F3135" i="7"/>
  <c r="H3135" i="7" s="1"/>
  <c r="F3131" i="7"/>
  <c r="H3131" i="7" s="1"/>
  <c r="F3091" i="7"/>
  <c r="H3091" i="7" s="1"/>
  <c r="F3083" i="7"/>
  <c r="H3083" i="7" s="1"/>
  <c r="F3081" i="7"/>
  <c r="H3081" i="7" s="1"/>
  <c r="F3041" i="7"/>
  <c r="H3041" i="7" s="1"/>
  <c r="F3035" i="7"/>
  <c r="H3035" i="7" s="1"/>
  <c r="F3031" i="7"/>
  <c r="H3031" i="7" s="1"/>
  <c r="F2991" i="7"/>
  <c r="H2991" i="7" s="1"/>
  <c r="F2983" i="7"/>
  <c r="H2983" i="7" s="1"/>
  <c r="F2981" i="7"/>
  <c r="H2981" i="7" s="1"/>
  <c r="F2941" i="7"/>
  <c r="H2941" i="7" s="1"/>
  <c r="F2935" i="7"/>
  <c r="H2935" i="7" s="1"/>
  <c r="F2931" i="7"/>
  <c r="H2931" i="7" s="1"/>
  <c r="F2891" i="7"/>
  <c r="H2891" i="7" s="1"/>
  <c r="F2883" i="7"/>
  <c r="H2883" i="7" s="1"/>
  <c r="F2881" i="7"/>
  <c r="H2881" i="7" s="1"/>
  <c r="F2841" i="7"/>
  <c r="H2841" i="7" s="1"/>
  <c r="F2835" i="7"/>
  <c r="H2835" i="7" s="1"/>
  <c r="F2831" i="7"/>
  <c r="H2831" i="7" s="1"/>
  <c r="E3805" i="7"/>
  <c r="G3805" i="7" s="1"/>
  <c r="E3780" i="7"/>
  <c r="G3780" i="7" s="1"/>
  <c r="E3755" i="7"/>
  <c r="G3755" i="7" s="1"/>
  <c r="E3730" i="7"/>
  <c r="G3730" i="7" s="1"/>
  <c r="E3705" i="7"/>
  <c r="G3705" i="7" s="1"/>
  <c r="E3633" i="7"/>
  <c r="G3633" i="7" s="1"/>
  <c r="E3592" i="7"/>
  <c r="G3592" i="7" s="1"/>
  <c r="E3530" i="7"/>
  <c r="G3530" i="7" s="1"/>
  <c r="E3484" i="7"/>
  <c r="G3484" i="7" s="1"/>
  <c r="E3423" i="7"/>
  <c r="G3423" i="7" s="1"/>
  <c r="E3372" i="7"/>
  <c r="G3372" i="7" s="1"/>
  <c r="E3355" i="7"/>
  <c r="G3355" i="7" s="1"/>
  <c r="E3341" i="7"/>
  <c r="G3341" i="7" s="1"/>
  <c r="E3337" i="7"/>
  <c r="G3337" i="7" s="1"/>
  <c r="E3333" i="7"/>
  <c r="G3333" i="7" s="1"/>
  <c r="E3330" i="7"/>
  <c r="G3330" i="7" s="1"/>
  <c r="E3315" i="7"/>
  <c r="G3315" i="7" s="1"/>
  <c r="E3301" i="7"/>
  <c r="G3301" i="7" s="1"/>
  <c r="E3297" i="7"/>
  <c r="G3297" i="7" s="1"/>
  <c r="E3293" i="7"/>
  <c r="G3293" i="7" s="1"/>
  <c r="E3290" i="7"/>
  <c r="G3290" i="7" s="1"/>
  <c r="E3275" i="7"/>
  <c r="G3275" i="7" s="1"/>
  <c r="E3261" i="7"/>
  <c r="G3261" i="7" s="1"/>
  <c r="E3257" i="7"/>
  <c r="G3257" i="7" s="1"/>
  <c r="E3253" i="7"/>
  <c r="G3253" i="7" s="1"/>
  <c r="E3250" i="7"/>
  <c r="G3250" i="7" s="1"/>
  <c r="E3235" i="7"/>
  <c r="G3235" i="7" s="1"/>
  <c r="E3221" i="7"/>
  <c r="G3221" i="7" s="1"/>
  <c r="E3217" i="7"/>
  <c r="G3217" i="7" s="1"/>
  <c r="E3213" i="7"/>
  <c r="G3213" i="7" s="1"/>
  <c r="E3210" i="7"/>
  <c r="G3210" i="7" s="1"/>
  <c r="E3195" i="7"/>
  <c r="G3195" i="7" s="1"/>
  <c r="E3166" i="7"/>
  <c r="G3166" i="7" s="1"/>
  <c r="E3157" i="7"/>
  <c r="G3157" i="7" s="1"/>
  <c r="E3137" i="7"/>
  <c r="G3137" i="7" s="1"/>
  <c r="E3134" i="7"/>
  <c r="G3134" i="7" s="1"/>
  <c r="E3117" i="7"/>
  <c r="G3117" i="7" s="1"/>
  <c r="E3114" i="7"/>
  <c r="G3114" i="7" s="1"/>
  <c r="F3108" i="7"/>
  <c r="H3108" i="7" s="1"/>
  <c r="E3097" i="7"/>
  <c r="G3097" i="7" s="1"/>
  <c r="E3094" i="7"/>
  <c r="G3094" i="7" s="1"/>
  <c r="E3077" i="7"/>
  <c r="G3077" i="7" s="1"/>
  <c r="E3074" i="7"/>
  <c r="G3074" i="7" s="1"/>
  <c r="E3057" i="7"/>
  <c r="G3057" i="7" s="1"/>
  <c r="E3054" i="7"/>
  <c r="G3054" i="7" s="1"/>
  <c r="E3037" i="7"/>
  <c r="G3037" i="7" s="1"/>
  <c r="E3034" i="7"/>
  <c r="G3034" i="7" s="1"/>
  <c r="E3017" i="7"/>
  <c r="G3017" i="7" s="1"/>
  <c r="E3014" i="7"/>
  <c r="G3014" i="7" s="1"/>
  <c r="E2997" i="7"/>
  <c r="G2997" i="7" s="1"/>
  <c r="E2994" i="7"/>
  <c r="G2994" i="7" s="1"/>
  <c r="E2977" i="7"/>
  <c r="G2977" i="7" s="1"/>
  <c r="E2974" i="7"/>
  <c r="G2974" i="7" s="1"/>
  <c r="E2957" i="7"/>
  <c r="G2957" i="7" s="1"/>
  <c r="E2954" i="7"/>
  <c r="G2954" i="7" s="1"/>
  <c r="E2937" i="7"/>
  <c r="G2937" i="7" s="1"/>
  <c r="E2934" i="7"/>
  <c r="G2934" i="7" s="1"/>
  <c r="E2917" i="7"/>
  <c r="G2917" i="7" s="1"/>
  <c r="E2914" i="7"/>
  <c r="G2914" i="7" s="1"/>
  <c r="E2897" i="7"/>
  <c r="G2897" i="7" s="1"/>
  <c r="E2894" i="7"/>
  <c r="G2894" i="7" s="1"/>
  <c r="E2877" i="7"/>
  <c r="G2877" i="7" s="1"/>
  <c r="E2874" i="7"/>
  <c r="G2874" i="7" s="1"/>
  <c r="E2857" i="7"/>
  <c r="G2857" i="7" s="1"/>
  <c r="E2854" i="7"/>
  <c r="G2854" i="7" s="1"/>
  <c r="F2848" i="7"/>
  <c r="H2848" i="7" s="1"/>
  <c r="E2837" i="7"/>
  <c r="G2837" i="7" s="1"/>
  <c r="E2834" i="7"/>
  <c r="G2834" i="7" s="1"/>
  <c r="E2809" i="7"/>
  <c r="G2809" i="7" s="1"/>
  <c r="F2784" i="7"/>
  <c r="H2784" i="7" s="1"/>
  <c r="F2780" i="7"/>
  <c r="H2780" i="7" s="1"/>
  <c r="F2772" i="7"/>
  <c r="H2772" i="7" s="1"/>
  <c r="F2732" i="7"/>
  <c r="H2732" i="7" s="1"/>
  <c r="F2730" i="7"/>
  <c r="H2730" i="7" s="1"/>
  <c r="F2724" i="7"/>
  <c r="H2724" i="7" s="1"/>
  <c r="F2684" i="7"/>
  <c r="H2684" i="7" s="1"/>
  <c r="F2680" i="7"/>
  <c r="H2680" i="7" s="1"/>
  <c r="F2672" i="7"/>
  <c r="H2672" i="7" s="1"/>
  <c r="F2632" i="7"/>
  <c r="H2632" i="7" s="1"/>
  <c r="F2630" i="7"/>
  <c r="H2630" i="7" s="1"/>
  <c r="F2624" i="7"/>
  <c r="H2624" i="7" s="1"/>
  <c r="F2584" i="7"/>
  <c r="H2584" i="7" s="1"/>
  <c r="F2580" i="7"/>
  <c r="H2580" i="7" s="1"/>
  <c r="F2572" i="7"/>
  <c r="H2572" i="7" s="1"/>
  <c r="F2532" i="7"/>
  <c r="H2532" i="7" s="1"/>
  <c r="F2530" i="7"/>
  <c r="H2530" i="7" s="1"/>
  <c r="F2524" i="7"/>
  <c r="H2524" i="7" s="1"/>
  <c r="F2484" i="7"/>
  <c r="H2484" i="7" s="1"/>
  <c r="F2480" i="7"/>
  <c r="H2480" i="7" s="1"/>
  <c r="F2472" i="7"/>
  <c r="H2472" i="7" s="1"/>
  <c r="F2432" i="7"/>
  <c r="H2432" i="7" s="1"/>
  <c r="F2430" i="7"/>
  <c r="H2430" i="7" s="1"/>
  <c r="F2424" i="7"/>
  <c r="H2424" i="7" s="1"/>
  <c r="F2384" i="7"/>
  <c r="H2384" i="7" s="1"/>
  <c r="F2380" i="7"/>
  <c r="H2380" i="7" s="1"/>
  <c r="F2372" i="7"/>
  <c r="H2372" i="7" s="1"/>
  <c r="F2340" i="7"/>
  <c r="H2340" i="7" s="1"/>
  <c r="F2332" i="7"/>
  <c r="H2332" i="7" s="1"/>
  <c r="F2330" i="7"/>
  <c r="H2330" i="7" s="1"/>
  <c r="F2302" i="7"/>
  <c r="H2302" i="7" s="1"/>
  <c r="F2300" i="7"/>
  <c r="H2300" i="7" s="1"/>
  <c r="F2296" i="7"/>
  <c r="H2296" i="7" s="1"/>
  <c r="F2276" i="7"/>
  <c r="H2276" i="7" s="1"/>
  <c r="F2272" i="7"/>
  <c r="H2272" i="7" s="1"/>
  <c r="F2270" i="7"/>
  <c r="H2270" i="7" s="1"/>
  <c r="F2250" i="7"/>
  <c r="H2250" i="7" s="1"/>
  <c r="F2248" i="7"/>
  <c r="H2248" i="7" s="1"/>
  <c r="F2244" i="7"/>
  <c r="H2244" i="7" s="1"/>
  <c r="F2224" i="7"/>
  <c r="H2224" i="7" s="1"/>
  <c r="F2222" i="7"/>
  <c r="H2222" i="7" s="1"/>
  <c r="F2220" i="7"/>
  <c r="H2220" i="7" s="1"/>
  <c r="F2200" i="7"/>
  <c r="H2200" i="7" s="1"/>
  <c r="F2198" i="7"/>
  <c r="H2198" i="7" s="1"/>
  <c r="F2196" i="7"/>
  <c r="H2196" i="7" s="1"/>
  <c r="F2176" i="7"/>
  <c r="H2176" i="7" s="1"/>
  <c r="F2172" i="7"/>
  <c r="H2172" i="7" s="1"/>
  <c r="F2170" i="7"/>
  <c r="H2170" i="7" s="1"/>
  <c r="F2150" i="7"/>
  <c r="H2150" i="7" s="1"/>
  <c r="F2148" i="7"/>
  <c r="H2148" i="7" s="1"/>
  <c r="F2144" i="7"/>
  <c r="H2144" i="7" s="1"/>
  <c r="F2124" i="7"/>
  <c r="H2124" i="7" s="1"/>
  <c r="F2122" i="7"/>
  <c r="H2122" i="7" s="1"/>
  <c r="F2120" i="7"/>
  <c r="H2120" i="7" s="1"/>
  <c r="F2100" i="7"/>
  <c r="H2100" i="7" s="1"/>
  <c r="F2098" i="7"/>
  <c r="H2098" i="7" s="1"/>
  <c r="F2096" i="7"/>
  <c r="H2096" i="7" s="1"/>
  <c r="F2076" i="7"/>
  <c r="H2076" i="7" s="1"/>
  <c r="F2072" i="7"/>
  <c r="H2072" i="7" s="1"/>
  <c r="F2070" i="7"/>
  <c r="H2070" i="7" s="1"/>
  <c r="F2050" i="7"/>
  <c r="H2050" i="7" s="1"/>
  <c r="F2048" i="7"/>
  <c r="H2048" i="7" s="1"/>
  <c r="F2044" i="7"/>
  <c r="H2044" i="7" s="1"/>
  <c r="F2024" i="7"/>
  <c r="H2024" i="7" s="1"/>
  <c r="F2022" i="7"/>
  <c r="H2022" i="7" s="1"/>
  <c r="F2020" i="7"/>
  <c r="H2020" i="7" s="1"/>
  <c r="E3943" i="7"/>
  <c r="G3943" i="7" s="1"/>
  <c r="F3536" i="7"/>
  <c r="H3536" i="7" s="1"/>
  <c r="F3516" i="7"/>
  <c r="H3516" i="7" s="1"/>
  <c r="E3510" i="7"/>
  <c r="G3510" i="7" s="1"/>
  <c r="E3429" i="7"/>
  <c r="G3429" i="7" s="1"/>
  <c r="E3186" i="7"/>
  <c r="G3186" i="7" s="1"/>
  <c r="E3177" i="7"/>
  <c r="G3177" i="7" s="1"/>
  <c r="E3154" i="7"/>
  <c r="G3154" i="7" s="1"/>
  <c r="F3142" i="7"/>
  <c r="H3142" i="7" s="1"/>
  <c r="E3131" i="7"/>
  <c r="G3131" i="7" s="1"/>
  <c r="E3128" i="7"/>
  <c r="G3128" i="7" s="1"/>
  <c r="E3111" i="7"/>
  <c r="G3111" i="7" s="1"/>
  <c r="E3108" i="7"/>
  <c r="G3108" i="7" s="1"/>
  <c r="E3091" i="7"/>
  <c r="G3091" i="7" s="1"/>
  <c r="E3088" i="7"/>
  <c r="G3088" i="7" s="1"/>
  <c r="E3071" i="7"/>
  <c r="G3071" i="7" s="1"/>
  <c r="E3068" i="7"/>
  <c r="G3068" i="7" s="1"/>
  <c r="F3062" i="7"/>
  <c r="H3062" i="7" s="1"/>
  <c r="E3051" i="7"/>
  <c r="G3051" i="7" s="1"/>
  <c r="E3048" i="7"/>
  <c r="G3048" i="7" s="1"/>
  <c r="E3031" i="7"/>
  <c r="G3031" i="7" s="1"/>
  <c r="E3028" i="7"/>
  <c r="G3028" i="7" s="1"/>
  <c r="E3011" i="7"/>
  <c r="G3011" i="7" s="1"/>
  <c r="E3008" i="7"/>
  <c r="G3008" i="7" s="1"/>
  <c r="F3002" i="7"/>
  <c r="H3002" i="7" s="1"/>
  <c r="E2991" i="7"/>
  <c r="G2991" i="7" s="1"/>
  <c r="E2988" i="7"/>
  <c r="G2988" i="7" s="1"/>
  <c r="E2971" i="7"/>
  <c r="G2971" i="7" s="1"/>
  <c r="E2968" i="7"/>
  <c r="G2968" i="7" s="1"/>
  <c r="E2951" i="7"/>
  <c r="G2951" i="7" s="1"/>
  <c r="E2948" i="7"/>
  <c r="G2948" i="7" s="1"/>
  <c r="E2931" i="7"/>
  <c r="G2931" i="7" s="1"/>
  <c r="E2928" i="7"/>
  <c r="G2928" i="7" s="1"/>
  <c r="E2911" i="7"/>
  <c r="G2911" i="7" s="1"/>
  <c r="E2908" i="7"/>
  <c r="G2908" i="7" s="1"/>
  <c r="E2891" i="7"/>
  <c r="G2891" i="7" s="1"/>
  <c r="E2888" i="7"/>
  <c r="G2888" i="7" s="1"/>
  <c r="E2871" i="7"/>
  <c r="G2871" i="7" s="1"/>
  <c r="E2868" i="7"/>
  <c r="G2868" i="7" s="1"/>
  <c r="E2851" i="7"/>
  <c r="G2851" i="7" s="1"/>
  <c r="E2848" i="7"/>
  <c r="G2848" i="7" s="1"/>
  <c r="F2842" i="7"/>
  <c r="H2842" i="7" s="1"/>
  <c r="E2831" i="7"/>
  <c r="G2831" i="7" s="1"/>
  <c r="E2828" i="7"/>
  <c r="G2828" i="7" s="1"/>
  <c r="E2823" i="7"/>
  <c r="G2823" i="7" s="1"/>
  <c r="E2818" i="7"/>
  <c r="G2818" i="7" s="1"/>
  <c r="E2811" i="7"/>
  <c r="G2811" i="7" s="1"/>
  <c r="E2800" i="7"/>
  <c r="G2800" i="7" s="1"/>
  <c r="E2798" i="7"/>
  <c r="G2798" i="7" s="1"/>
  <c r="E2796" i="7"/>
  <c r="G2796" i="7" s="1"/>
  <c r="E2794" i="7"/>
  <c r="G2794" i="7" s="1"/>
  <c r="E2792" i="7"/>
  <c r="G2792" i="7" s="1"/>
  <c r="E2790" i="7"/>
  <c r="G2790" i="7" s="1"/>
  <c r="E2788" i="7"/>
  <c r="G2788" i="7" s="1"/>
  <c r="E2786" i="7"/>
  <c r="G2786" i="7" s="1"/>
  <c r="E2784" i="7"/>
  <c r="G2784" i="7" s="1"/>
  <c r="E2782" i="7"/>
  <c r="G2782" i="7" s="1"/>
  <c r="E2780" i="7"/>
  <c r="G2780" i="7" s="1"/>
  <c r="E2778" i="7"/>
  <c r="G2778" i="7" s="1"/>
  <c r="E2776" i="7"/>
  <c r="G2776" i="7" s="1"/>
  <c r="E2774" i="7"/>
  <c r="G2774" i="7" s="1"/>
  <c r="E2772" i="7"/>
  <c r="G2772" i="7" s="1"/>
  <c r="E2770" i="7"/>
  <c r="G2770" i="7" s="1"/>
  <c r="E2768" i="7"/>
  <c r="G2768" i="7" s="1"/>
  <c r="E2766" i="7"/>
  <c r="G2766" i="7" s="1"/>
  <c r="E2764" i="7"/>
  <c r="G2764" i="7" s="1"/>
  <c r="E2762" i="7"/>
  <c r="G2762" i="7" s="1"/>
  <c r="E2760" i="7"/>
  <c r="G2760" i="7" s="1"/>
  <c r="E2758" i="7"/>
  <c r="G2758" i="7" s="1"/>
  <c r="E2756" i="7"/>
  <c r="G2756" i="7" s="1"/>
  <c r="E2754" i="7"/>
  <c r="G2754" i="7" s="1"/>
  <c r="E2752" i="7"/>
  <c r="G2752" i="7" s="1"/>
  <c r="E2750" i="7"/>
  <c r="G2750" i="7" s="1"/>
  <c r="E2748" i="7"/>
  <c r="G2748" i="7" s="1"/>
  <c r="E2746" i="7"/>
  <c r="G2746" i="7" s="1"/>
  <c r="E2744" i="7"/>
  <c r="G2744" i="7" s="1"/>
  <c r="E2742" i="7"/>
  <c r="G2742" i="7" s="1"/>
  <c r="E2740" i="7"/>
  <c r="G2740" i="7" s="1"/>
  <c r="E2738" i="7"/>
  <c r="G2738" i="7" s="1"/>
  <c r="E2736" i="7"/>
  <c r="G2736" i="7" s="1"/>
  <c r="E2734" i="7"/>
  <c r="G2734" i="7" s="1"/>
  <c r="E2732" i="7"/>
  <c r="G2732" i="7" s="1"/>
  <c r="E2730" i="7"/>
  <c r="G2730" i="7" s="1"/>
  <c r="E2728" i="7"/>
  <c r="G2728" i="7" s="1"/>
  <c r="E2726" i="7"/>
  <c r="G2726" i="7" s="1"/>
  <c r="E2724" i="7"/>
  <c r="G2724" i="7" s="1"/>
  <c r="E2722" i="7"/>
  <c r="G2722" i="7" s="1"/>
  <c r="E2720" i="7"/>
  <c r="G2720" i="7" s="1"/>
  <c r="E2718" i="7"/>
  <c r="G2718" i="7" s="1"/>
  <c r="E2716" i="7"/>
  <c r="G2716" i="7" s="1"/>
  <c r="E2714" i="7"/>
  <c r="G2714" i="7" s="1"/>
  <c r="E2712" i="7"/>
  <c r="G2712" i="7" s="1"/>
  <c r="E2710" i="7"/>
  <c r="G2710" i="7" s="1"/>
  <c r="E2708" i="7"/>
  <c r="G2708" i="7" s="1"/>
  <c r="E2706" i="7"/>
  <c r="G2706" i="7" s="1"/>
  <c r="E2704" i="7"/>
  <c r="G2704" i="7" s="1"/>
  <c r="E2702" i="7"/>
  <c r="G2702" i="7" s="1"/>
  <c r="E2700" i="7"/>
  <c r="G2700" i="7" s="1"/>
  <c r="E2698" i="7"/>
  <c r="G2698" i="7" s="1"/>
  <c r="E2696" i="7"/>
  <c r="G2696" i="7" s="1"/>
  <c r="E2694" i="7"/>
  <c r="G2694" i="7" s="1"/>
  <c r="E2692" i="7"/>
  <c r="G2692" i="7" s="1"/>
  <c r="E2690" i="7"/>
  <c r="G2690" i="7" s="1"/>
  <c r="E2688" i="7"/>
  <c r="G2688" i="7" s="1"/>
  <c r="E2686" i="7"/>
  <c r="G2686" i="7" s="1"/>
  <c r="E2684" i="7"/>
  <c r="G2684" i="7" s="1"/>
  <c r="E2682" i="7"/>
  <c r="G2682" i="7" s="1"/>
  <c r="E2680" i="7"/>
  <c r="G2680" i="7" s="1"/>
  <c r="E2678" i="7"/>
  <c r="G2678" i="7" s="1"/>
  <c r="E2676" i="7"/>
  <c r="G2676" i="7" s="1"/>
  <c r="E2674" i="7"/>
  <c r="G2674" i="7" s="1"/>
  <c r="E2672" i="7"/>
  <c r="G2672" i="7" s="1"/>
  <c r="E2670" i="7"/>
  <c r="G2670" i="7" s="1"/>
  <c r="E2668" i="7"/>
  <c r="G2668" i="7" s="1"/>
  <c r="E2666" i="7"/>
  <c r="G2666" i="7" s="1"/>
  <c r="E2664" i="7"/>
  <c r="G2664" i="7" s="1"/>
  <c r="E2662" i="7"/>
  <c r="G2662" i="7" s="1"/>
  <c r="E2660" i="7"/>
  <c r="G2660" i="7" s="1"/>
  <c r="E2658" i="7"/>
  <c r="G2658" i="7" s="1"/>
  <c r="E2656" i="7"/>
  <c r="G2656" i="7" s="1"/>
  <c r="E2654" i="7"/>
  <c r="G2654" i="7" s="1"/>
  <c r="E2652" i="7"/>
  <c r="G2652" i="7" s="1"/>
  <c r="E2650" i="7"/>
  <c r="G2650" i="7" s="1"/>
  <c r="E2648" i="7"/>
  <c r="G2648" i="7" s="1"/>
  <c r="E2646" i="7"/>
  <c r="G2646" i="7" s="1"/>
  <c r="E2644" i="7"/>
  <c r="G2644" i="7" s="1"/>
  <c r="E2642" i="7"/>
  <c r="G2642" i="7" s="1"/>
  <c r="E2640" i="7"/>
  <c r="G2640" i="7" s="1"/>
  <c r="E2638" i="7"/>
  <c r="G2638" i="7" s="1"/>
  <c r="E2636" i="7"/>
  <c r="G2636" i="7" s="1"/>
  <c r="E2634" i="7"/>
  <c r="G2634" i="7" s="1"/>
  <c r="E2632" i="7"/>
  <c r="G2632" i="7" s="1"/>
  <c r="E2630" i="7"/>
  <c r="G2630" i="7" s="1"/>
  <c r="E2628" i="7"/>
  <c r="G2628" i="7" s="1"/>
  <c r="E2626" i="7"/>
  <c r="G2626" i="7" s="1"/>
  <c r="E2624" i="7"/>
  <c r="G2624" i="7" s="1"/>
  <c r="E2622" i="7"/>
  <c r="G2622" i="7" s="1"/>
  <c r="E2620" i="7"/>
  <c r="G2620" i="7" s="1"/>
  <c r="E2618" i="7"/>
  <c r="G2618" i="7" s="1"/>
  <c r="E2616" i="7"/>
  <c r="G2616" i="7" s="1"/>
  <c r="E2614" i="7"/>
  <c r="G2614" i="7" s="1"/>
  <c r="E2612" i="7"/>
  <c r="G2612" i="7" s="1"/>
  <c r="E2610" i="7"/>
  <c r="G2610" i="7" s="1"/>
  <c r="E2608" i="7"/>
  <c r="G2608" i="7" s="1"/>
  <c r="E2606" i="7"/>
  <c r="G2606" i="7" s="1"/>
  <c r="E2604" i="7"/>
  <c r="G2604" i="7" s="1"/>
  <c r="E2602" i="7"/>
  <c r="G2602" i="7" s="1"/>
  <c r="E2600" i="7"/>
  <c r="G2600" i="7" s="1"/>
  <c r="E2598" i="7"/>
  <c r="G2598" i="7" s="1"/>
  <c r="E2596" i="7"/>
  <c r="G2596" i="7" s="1"/>
  <c r="E2594" i="7"/>
  <c r="G2594" i="7" s="1"/>
  <c r="E2592" i="7"/>
  <c r="G2592" i="7" s="1"/>
  <c r="E2590" i="7"/>
  <c r="G2590" i="7" s="1"/>
  <c r="E2588" i="7"/>
  <c r="G2588" i="7" s="1"/>
  <c r="E2586" i="7"/>
  <c r="G2586" i="7" s="1"/>
  <c r="E2584" i="7"/>
  <c r="G2584" i="7" s="1"/>
  <c r="E2582" i="7"/>
  <c r="G2582" i="7" s="1"/>
  <c r="E2580" i="7"/>
  <c r="G2580" i="7" s="1"/>
  <c r="E2578" i="7"/>
  <c r="G2578" i="7" s="1"/>
  <c r="E2576" i="7"/>
  <c r="G2576" i="7" s="1"/>
  <c r="E2574" i="7"/>
  <c r="G2574" i="7" s="1"/>
  <c r="E2572" i="7"/>
  <c r="G2572" i="7" s="1"/>
  <c r="E2570" i="7"/>
  <c r="G2570" i="7" s="1"/>
  <c r="E2568" i="7"/>
  <c r="G2568" i="7" s="1"/>
  <c r="E2566" i="7"/>
  <c r="G2566" i="7" s="1"/>
  <c r="E2564" i="7"/>
  <c r="G2564" i="7" s="1"/>
  <c r="E2562" i="7"/>
  <c r="G2562" i="7" s="1"/>
  <c r="E2560" i="7"/>
  <c r="G2560" i="7" s="1"/>
  <c r="E2558" i="7"/>
  <c r="G2558" i="7" s="1"/>
  <c r="E2556" i="7"/>
  <c r="G2556" i="7" s="1"/>
  <c r="E2554" i="7"/>
  <c r="G2554" i="7" s="1"/>
  <c r="E2552" i="7"/>
  <c r="G2552" i="7" s="1"/>
  <c r="E2550" i="7"/>
  <c r="G2550" i="7" s="1"/>
  <c r="E2548" i="7"/>
  <c r="G2548" i="7" s="1"/>
  <c r="E2546" i="7"/>
  <c r="G2546" i="7" s="1"/>
  <c r="E2544" i="7"/>
  <c r="G2544" i="7" s="1"/>
  <c r="E2542" i="7"/>
  <c r="G2542" i="7" s="1"/>
  <c r="E2540" i="7"/>
  <c r="G2540" i="7" s="1"/>
  <c r="E2538" i="7"/>
  <c r="G2538" i="7" s="1"/>
  <c r="E2536" i="7"/>
  <c r="G2536" i="7" s="1"/>
  <c r="E2534" i="7"/>
  <c r="G2534" i="7" s="1"/>
  <c r="E2532" i="7"/>
  <c r="G2532" i="7" s="1"/>
  <c r="E2530" i="7"/>
  <c r="G2530" i="7" s="1"/>
  <c r="E2528" i="7"/>
  <c r="G2528" i="7" s="1"/>
  <c r="E2526" i="7"/>
  <c r="G2526" i="7" s="1"/>
  <c r="E2524" i="7"/>
  <c r="G2524" i="7" s="1"/>
  <c r="E2522" i="7"/>
  <c r="G2522" i="7" s="1"/>
  <c r="E2520" i="7"/>
  <c r="G2520" i="7" s="1"/>
  <c r="E2518" i="7"/>
  <c r="G2518" i="7" s="1"/>
  <c r="E2516" i="7"/>
  <c r="G2516" i="7" s="1"/>
  <c r="E2514" i="7"/>
  <c r="G2514" i="7" s="1"/>
  <c r="E2512" i="7"/>
  <c r="G2512" i="7" s="1"/>
  <c r="E2510" i="7"/>
  <c r="G2510" i="7" s="1"/>
  <c r="E2508" i="7"/>
  <c r="G2508" i="7" s="1"/>
  <c r="E2506" i="7"/>
  <c r="G2506" i="7" s="1"/>
  <c r="E2504" i="7"/>
  <c r="G2504" i="7" s="1"/>
  <c r="E2502" i="7"/>
  <c r="G2502" i="7" s="1"/>
  <c r="E2500" i="7"/>
  <c r="G2500" i="7" s="1"/>
  <c r="E2498" i="7"/>
  <c r="G2498" i="7" s="1"/>
  <c r="E2496" i="7"/>
  <c r="G2496" i="7" s="1"/>
  <c r="E2494" i="7"/>
  <c r="G2494" i="7" s="1"/>
  <c r="E2492" i="7"/>
  <c r="G2492" i="7" s="1"/>
  <c r="E2490" i="7"/>
  <c r="G2490" i="7" s="1"/>
  <c r="E2488" i="7"/>
  <c r="G2488" i="7" s="1"/>
  <c r="E2486" i="7"/>
  <c r="G2486" i="7" s="1"/>
  <c r="E2484" i="7"/>
  <c r="G2484" i="7" s="1"/>
  <c r="E2482" i="7"/>
  <c r="G2482" i="7" s="1"/>
  <c r="E2480" i="7"/>
  <c r="G2480" i="7" s="1"/>
  <c r="E2478" i="7"/>
  <c r="G2478" i="7" s="1"/>
  <c r="E2476" i="7"/>
  <c r="G2476" i="7" s="1"/>
  <c r="E2474" i="7"/>
  <c r="G2474" i="7" s="1"/>
  <c r="E2472" i="7"/>
  <c r="G2472" i="7" s="1"/>
  <c r="E2470" i="7"/>
  <c r="G2470" i="7" s="1"/>
  <c r="E2468" i="7"/>
  <c r="G2468" i="7" s="1"/>
  <c r="E2466" i="7"/>
  <c r="G2466" i="7" s="1"/>
  <c r="E2464" i="7"/>
  <c r="G2464" i="7" s="1"/>
  <c r="E2462" i="7"/>
  <c r="G2462" i="7" s="1"/>
  <c r="E2460" i="7"/>
  <c r="G2460" i="7" s="1"/>
  <c r="E2458" i="7"/>
  <c r="G2458" i="7" s="1"/>
  <c r="E2456" i="7"/>
  <c r="G2456" i="7" s="1"/>
  <c r="E2454" i="7"/>
  <c r="G2454" i="7" s="1"/>
  <c r="E2452" i="7"/>
  <c r="G2452" i="7" s="1"/>
  <c r="E2450" i="7"/>
  <c r="G2450" i="7" s="1"/>
  <c r="E2448" i="7"/>
  <c r="G2448" i="7" s="1"/>
  <c r="E2446" i="7"/>
  <c r="G2446" i="7" s="1"/>
  <c r="E2444" i="7"/>
  <c r="G2444" i="7" s="1"/>
  <c r="E2442" i="7"/>
  <c r="G2442" i="7" s="1"/>
  <c r="E2440" i="7"/>
  <c r="G2440" i="7" s="1"/>
  <c r="E2438" i="7"/>
  <c r="G2438" i="7" s="1"/>
  <c r="E2436" i="7"/>
  <c r="G2436" i="7" s="1"/>
  <c r="E2434" i="7"/>
  <c r="G2434" i="7" s="1"/>
  <c r="E2432" i="7"/>
  <c r="G2432" i="7" s="1"/>
  <c r="E2430" i="7"/>
  <c r="G2430" i="7" s="1"/>
  <c r="E2428" i="7"/>
  <c r="G2428" i="7" s="1"/>
  <c r="E2426" i="7"/>
  <c r="G2426" i="7" s="1"/>
  <c r="E2424" i="7"/>
  <c r="G2424" i="7" s="1"/>
  <c r="E2422" i="7"/>
  <c r="G2422" i="7" s="1"/>
  <c r="E2420" i="7"/>
  <c r="G2420" i="7" s="1"/>
  <c r="E2418" i="7"/>
  <c r="G2418" i="7" s="1"/>
  <c r="E2416" i="7"/>
  <c r="G2416" i="7" s="1"/>
  <c r="E2414" i="7"/>
  <c r="G2414" i="7" s="1"/>
  <c r="E2412" i="7"/>
  <c r="G2412" i="7" s="1"/>
  <c r="E2410" i="7"/>
  <c r="G2410" i="7" s="1"/>
  <c r="E2408" i="7"/>
  <c r="G2408" i="7" s="1"/>
  <c r="E2406" i="7"/>
  <c r="G2406" i="7" s="1"/>
  <c r="E2404" i="7"/>
  <c r="G2404" i="7" s="1"/>
  <c r="E2402" i="7"/>
  <c r="G2402" i="7" s="1"/>
  <c r="E2400" i="7"/>
  <c r="G2400" i="7" s="1"/>
  <c r="E2398" i="7"/>
  <c r="G2398" i="7" s="1"/>
  <c r="E2396" i="7"/>
  <c r="G2396" i="7" s="1"/>
  <c r="E2394" i="7"/>
  <c r="G2394" i="7" s="1"/>
  <c r="E2392" i="7"/>
  <c r="G2392" i="7" s="1"/>
  <c r="E2390" i="7"/>
  <c r="G2390" i="7" s="1"/>
  <c r="E2388" i="7"/>
  <c r="G2388" i="7" s="1"/>
  <c r="E2386" i="7"/>
  <c r="G2386" i="7" s="1"/>
  <c r="E2384" i="7"/>
  <c r="G2384" i="7" s="1"/>
  <c r="E2382" i="7"/>
  <c r="G2382" i="7" s="1"/>
  <c r="E2380" i="7"/>
  <c r="G2380" i="7" s="1"/>
  <c r="E2378" i="7"/>
  <c r="G2378" i="7" s="1"/>
  <c r="E2376" i="7"/>
  <c r="G2376" i="7" s="1"/>
  <c r="E2374" i="7"/>
  <c r="G2374" i="7" s="1"/>
  <c r="E2372" i="7"/>
  <c r="G2372" i="7" s="1"/>
  <c r="E2370" i="7"/>
  <c r="G2370" i="7" s="1"/>
  <c r="E2368" i="7"/>
  <c r="G2368" i="7" s="1"/>
  <c r="E2366" i="7"/>
  <c r="G2366" i="7" s="1"/>
  <c r="E2364" i="7"/>
  <c r="G2364" i="7" s="1"/>
  <c r="E2362" i="7"/>
  <c r="G2362" i="7" s="1"/>
  <c r="E2360" i="7"/>
  <c r="G2360" i="7" s="1"/>
  <c r="E2358" i="7"/>
  <c r="G2358" i="7" s="1"/>
  <c r="E2356" i="7"/>
  <c r="G2356" i="7" s="1"/>
  <c r="E2354" i="7"/>
  <c r="G2354" i="7" s="1"/>
  <c r="E2352" i="7"/>
  <c r="G2352" i="7" s="1"/>
  <c r="E2350" i="7"/>
  <c r="G2350" i="7" s="1"/>
  <c r="E2348" i="7"/>
  <c r="G2348" i="7" s="1"/>
  <c r="E2346" i="7"/>
  <c r="G2346" i="7" s="1"/>
  <c r="E2344" i="7"/>
  <c r="G2344" i="7" s="1"/>
  <c r="E2342" i="7"/>
  <c r="G2342" i="7" s="1"/>
  <c r="E2340" i="7"/>
  <c r="G2340" i="7" s="1"/>
  <c r="E2338" i="7"/>
  <c r="G2338" i="7" s="1"/>
  <c r="E2336" i="7"/>
  <c r="G2336" i="7" s="1"/>
  <c r="E2334" i="7"/>
  <c r="G2334" i="7" s="1"/>
  <c r="E2332" i="7"/>
  <c r="G2332" i="7" s="1"/>
  <c r="E2330" i="7"/>
  <c r="G2330" i="7" s="1"/>
  <c r="E2328" i="7"/>
  <c r="G2328" i="7" s="1"/>
  <c r="E2326" i="7"/>
  <c r="G2326" i="7" s="1"/>
  <c r="E2324" i="7"/>
  <c r="G2324" i="7" s="1"/>
  <c r="E2322" i="7"/>
  <c r="G2322" i="7" s="1"/>
  <c r="E2320" i="7"/>
  <c r="G2320" i="7" s="1"/>
  <c r="E2318" i="7"/>
  <c r="G2318" i="7" s="1"/>
  <c r="E2316" i="7"/>
  <c r="G2316" i="7" s="1"/>
  <c r="E2314" i="7"/>
  <c r="G2314" i="7" s="1"/>
  <c r="E2312" i="7"/>
  <c r="G2312" i="7" s="1"/>
  <c r="E2310" i="7"/>
  <c r="G2310" i="7" s="1"/>
  <c r="E2308" i="7"/>
  <c r="G2308" i="7" s="1"/>
  <c r="E2306" i="7"/>
  <c r="G2306" i="7" s="1"/>
  <c r="E2304" i="7"/>
  <c r="G2304" i="7" s="1"/>
  <c r="E2302" i="7"/>
  <c r="G2302" i="7" s="1"/>
  <c r="E2300" i="7"/>
  <c r="G2300" i="7" s="1"/>
  <c r="E2298" i="7"/>
  <c r="G2298" i="7" s="1"/>
  <c r="E2296" i="7"/>
  <c r="G2296" i="7" s="1"/>
  <c r="E2294" i="7"/>
  <c r="G2294" i="7" s="1"/>
  <c r="E2292" i="7"/>
  <c r="G2292" i="7" s="1"/>
  <c r="E2290" i="7"/>
  <c r="G2290" i="7" s="1"/>
  <c r="E2288" i="7"/>
  <c r="G2288" i="7" s="1"/>
  <c r="E2286" i="7"/>
  <c r="G2286" i="7" s="1"/>
  <c r="E2284" i="7"/>
  <c r="G2284" i="7" s="1"/>
  <c r="E2282" i="7"/>
  <c r="G2282" i="7" s="1"/>
  <c r="E2280" i="7"/>
  <c r="G2280" i="7" s="1"/>
  <c r="E2278" i="7"/>
  <c r="G2278" i="7" s="1"/>
  <c r="E2276" i="7"/>
  <c r="G2276" i="7" s="1"/>
  <c r="E2274" i="7"/>
  <c r="G2274" i="7" s="1"/>
  <c r="E2272" i="7"/>
  <c r="G2272" i="7" s="1"/>
  <c r="E2270" i="7"/>
  <c r="G2270" i="7" s="1"/>
  <c r="E2268" i="7"/>
  <c r="G2268" i="7" s="1"/>
  <c r="E2266" i="7"/>
  <c r="G2266" i="7" s="1"/>
  <c r="E2264" i="7"/>
  <c r="G2264" i="7" s="1"/>
  <c r="E2262" i="7"/>
  <c r="G2262" i="7" s="1"/>
  <c r="E2260" i="7"/>
  <c r="G2260" i="7" s="1"/>
  <c r="E2258" i="7"/>
  <c r="G2258" i="7" s="1"/>
  <c r="E2256" i="7"/>
  <c r="G2256" i="7" s="1"/>
  <c r="E2254" i="7"/>
  <c r="G2254" i="7" s="1"/>
  <c r="E2252" i="7"/>
  <c r="G2252" i="7" s="1"/>
  <c r="E2250" i="7"/>
  <c r="G2250" i="7" s="1"/>
  <c r="E2248" i="7"/>
  <c r="G2248" i="7" s="1"/>
  <c r="E2246" i="7"/>
  <c r="G2246" i="7" s="1"/>
  <c r="E2244" i="7"/>
  <c r="G2244" i="7" s="1"/>
  <c r="E2242" i="7"/>
  <c r="G2242" i="7" s="1"/>
  <c r="E2240" i="7"/>
  <c r="G2240" i="7" s="1"/>
  <c r="E2238" i="7"/>
  <c r="G2238" i="7" s="1"/>
  <c r="E2236" i="7"/>
  <c r="G2236" i="7" s="1"/>
  <c r="E2234" i="7"/>
  <c r="G2234" i="7" s="1"/>
  <c r="E2232" i="7"/>
  <c r="G2232" i="7" s="1"/>
  <c r="E2230" i="7"/>
  <c r="G2230" i="7" s="1"/>
  <c r="E2228" i="7"/>
  <c r="G2228" i="7" s="1"/>
  <c r="E2226" i="7"/>
  <c r="G2226" i="7" s="1"/>
  <c r="E2224" i="7"/>
  <c r="G2224" i="7" s="1"/>
  <c r="E2222" i="7"/>
  <c r="G2222" i="7" s="1"/>
  <c r="E2220" i="7"/>
  <c r="G2220" i="7" s="1"/>
  <c r="E2218" i="7"/>
  <c r="G2218" i="7" s="1"/>
  <c r="E2216" i="7"/>
  <c r="G2216" i="7" s="1"/>
  <c r="E2214" i="7"/>
  <c r="G2214" i="7" s="1"/>
  <c r="E2212" i="7"/>
  <c r="G2212" i="7" s="1"/>
  <c r="E2210" i="7"/>
  <c r="G2210" i="7" s="1"/>
  <c r="E2208" i="7"/>
  <c r="G2208" i="7" s="1"/>
  <c r="E2206" i="7"/>
  <c r="G2206" i="7" s="1"/>
  <c r="E2204" i="7"/>
  <c r="G2204" i="7" s="1"/>
  <c r="E2202" i="7"/>
  <c r="G2202" i="7" s="1"/>
  <c r="E2200" i="7"/>
  <c r="G2200" i="7" s="1"/>
  <c r="E2198" i="7"/>
  <c r="G2198" i="7" s="1"/>
  <c r="E2196" i="7"/>
  <c r="G2196" i="7" s="1"/>
  <c r="E2194" i="7"/>
  <c r="G2194" i="7" s="1"/>
  <c r="E2192" i="7"/>
  <c r="G2192" i="7" s="1"/>
  <c r="E2190" i="7"/>
  <c r="G2190" i="7" s="1"/>
  <c r="E2188" i="7"/>
  <c r="G2188" i="7" s="1"/>
  <c r="E2186" i="7"/>
  <c r="G2186" i="7" s="1"/>
  <c r="E2184" i="7"/>
  <c r="G2184" i="7" s="1"/>
  <c r="E2182" i="7"/>
  <c r="G2182" i="7" s="1"/>
  <c r="E2180" i="7"/>
  <c r="G2180" i="7" s="1"/>
  <c r="E2178" i="7"/>
  <c r="G2178" i="7" s="1"/>
  <c r="E2176" i="7"/>
  <c r="G2176" i="7" s="1"/>
  <c r="E2174" i="7"/>
  <c r="G2174" i="7" s="1"/>
  <c r="E2172" i="7"/>
  <c r="G2172" i="7" s="1"/>
  <c r="E2170" i="7"/>
  <c r="G2170" i="7" s="1"/>
  <c r="E2168" i="7"/>
  <c r="G2168" i="7" s="1"/>
  <c r="E2166" i="7"/>
  <c r="G2166" i="7" s="1"/>
  <c r="E2164" i="7"/>
  <c r="G2164" i="7" s="1"/>
  <c r="E2162" i="7"/>
  <c r="G2162" i="7" s="1"/>
  <c r="E2160" i="7"/>
  <c r="G2160" i="7" s="1"/>
  <c r="E2158" i="7"/>
  <c r="G2158" i="7" s="1"/>
  <c r="E2156" i="7"/>
  <c r="G2156" i="7" s="1"/>
  <c r="E2154" i="7"/>
  <c r="G2154" i="7" s="1"/>
  <c r="E2152" i="7"/>
  <c r="G2152" i="7" s="1"/>
  <c r="E2150" i="7"/>
  <c r="G2150" i="7" s="1"/>
  <c r="E2148" i="7"/>
  <c r="G2148" i="7" s="1"/>
  <c r="E2146" i="7"/>
  <c r="G2146" i="7" s="1"/>
  <c r="E2144" i="7"/>
  <c r="G2144" i="7" s="1"/>
  <c r="E2142" i="7"/>
  <c r="G2142" i="7" s="1"/>
  <c r="E2140" i="7"/>
  <c r="G2140" i="7" s="1"/>
  <c r="E2138" i="7"/>
  <c r="G2138" i="7" s="1"/>
  <c r="E2136" i="7"/>
  <c r="G2136" i="7" s="1"/>
  <c r="E2134" i="7"/>
  <c r="G2134" i="7" s="1"/>
  <c r="E2132" i="7"/>
  <c r="G2132" i="7" s="1"/>
  <c r="E2130" i="7"/>
  <c r="G2130" i="7" s="1"/>
  <c r="E2128" i="7"/>
  <c r="G2128" i="7" s="1"/>
  <c r="E2126" i="7"/>
  <c r="G2126" i="7" s="1"/>
  <c r="E2124" i="7"/>
  <c r="G2124" i="7" s="1"/>
  <c r="E2122" i="7"/>
  <c r="G2122" i="7" s="1"/>
  <c r="E2120" i="7"/>
  <c r="G2120" i="7" s="1"/>
  <c r="E2118" i="7"/>
  <c r="G2118" i="7" s="1"/>
  <c r="E2116" i="7"/>
  <c r="G2116" i="7" s="1"/>
  <c r="E2114" i="7"/>
  <c r="G2114" i="7" s="1"/>
  <c r="E2112" i="7"/>
  <c r="G2112" i="7" s="1"/>
  <c r="E2110" i="7"/>
  <c r="G2110" i="7" s="1"/>
  <c r="E2108" i="7"/>
  <c r="G2108" i="7" s="1"/>
  <c r="E2106" i="7"/>
  <c r="G2106" i="7" s="1"/>
  <c r="E2104" i="7"/>
  <c r="G2104" i="7" s="1"/>
  <c r="E2102" i="7"/>
  <c r="G2102" i="7" s="1"/>
  <c r="E2100" i="7"/>
  <c r="G2100" i="7" s="1"/>
  <c r="E2098" i="7"/>
  <c r="G2098" i="7" s="1"/>
  <c r="E2096" i="7"/>
  <c r="G2096" i="7" s="1"/>
  <c r="E2094" i="7"/>
  <c r="G2094" i="7" s="1"/>
  <c r="E2092" i="7"/>
  <c r="G2092" i="7" s="1"/>
  <c r="E2090" i="7"/>
  <c r="G2090" i="7" s="1"/>
  <c r="E2088" i="7"/>
  <c r="G2088" i="7" s="1"/>
  <c r="E2086" i="7"/>
  <c r="G2086" i="7" s="1"/>
  <c r="E2084" i="7"/>
  <c r="G2084" i="7" s="1"/>
  <c r="E2082" i="7"/>
  <c r="G2082" i="7" s="1"/>
  <c r="E2080" i="7"/>
  <c r="G2080" i="7" s="1"/>
  <c r="E2078" i="7"/>
  <c r="G2078" i="7" s="1"/>
  <c r="E2076" i="7"/>
  <c r="G2076" i="7" s="1"/>
  <c r="E2074" i="7"/>
  <c r="G2074" i="7" s="1"/>
  <c r="E2072" i="7"/>
  <c r="G2072" i="7" s="1"/>
  <c r="E2070" i="7"/>
  <c r="G2070" i="7" s="1"/>
  <c r="E2068" i="7"/>
  <c r="G2068" i="7" s="1"/>
  <c r="E2066" i="7"/>
  <c r="G2066" i="7" s="1"/>
  <c r="E2064" i="7"/>
  <c r="G2064" i="7" s="1"/>
  <c r="E2062" i="7"/>
  <c r="G2062" i="7" s="1"/>
  <c r="E2060" i="7"/>
  <c r="G2060" i="7" s="1"/>
  <c r="E2058" i="7"/>
  <c r="G2058" i="7" s="1"/>
  <c r="E2056" i="7"/>
  <c r="G2056" i="7" s="1"/>
  <c r="E2054" i="7"/>
  <c r="G2054" i="7" s="1"/>
  <c r="E2052" i="7"/>
  <c r="G2052" i="7" s="1"/>
  <c r="E2050" i="7"/>
  <c r="G2050" i="7" s="1"/>
  <c r="E2048" i="7"/>
  <c r="G2048" i="7" s="1"/>
  <c r="E2046" i="7"/>
  <c r="G2046" i="7" s="1"/>
  <c r="E2044" i="7"/>
  <c r="G2044" i="7" s="1"/>
  <c r="E2042" i="7"/>
  <c r="G2042" i="7" s="1"/>
  <c r="E2040" i="7"/>
  <c r="G2040" i="7" s="1"/>
  <c r="E2038" i="7"/>
  <c r="G2038" i="7" s="1"/>
  <c r="E2036" i="7"/>
  <c r="G2036" i="7" s="1"/>
  <c r="E2034" i="7"/>
  <c r="G2034" i="7" s="1"/>
  <c r="E2032" i="7"/>
  <c r="G2032" i="7" s="1"/>
  <c r="E2030" i="7"/>
  <c r="G2030" i="7" s="1"/>
  <c r="E2028" i="7"/>
  <c r="G2028" i="7" s="1"/>
  <c r="E2026" i="7"/>
  <c r="G2026" i="7" s="1"/>
  <c r="E2024" i="7"/>
  <c r="G2024" i="7" s="1"/>
  <c r="E2022" i="7"/>
  <c r="G2022" i="7" s="1"/>
  <c r="E2020" i="7"/>
  <c r="G2020" i="7" s="1"/>
  <c r="E2018" i="7"/>
  <c r="G2018" i="7" s="1"/>
  <c r="E2016" i="7"/>
  <c r="G2016" i="7" s="1"/>
  <c r="E2014" i="7"/>
  <c r="G2014" i="7" s="1"/>
  <c r="E2012" i="7"/>
  <c r="G2012" i="7" s="1"/>
  <c r="E2010" i="7"/>
  <c r="G2010" i="7" s="1"/>
  <c r="E2008" i="7"/>
  <c r="G2008" i="7" s="1"/>
  <c r="E2006" i="7"/>
  <c r="G2006" i="7" s="1"/>
  <c r="E4011" i="7"/>
  <c r="G4011" i="7" s="1"/>
  <c r="E3838" i="7"/>
  <c r="G3838" i="7" s="1"/>
  <c r="E3795" i="7"/>
  <c r="G3795" i="7" s="1"/>
  <c r="E3770" i="7"/>
  <c r="G3770" i="7" s="1"/>
  <c r="E3745" i="7"/>
  <c r="G3745" i="7" s="1"/>
  <c r="E3720" i="7"/>
  <c r="G3720" i="7" s="1"/>
  <c r="E3695" i="7"/>
  <c r="G3695" i="7" s="1"/>
  <c r="E3680" i="7"/>
  <c r="G3680" i="7" s="1"/>
  <c r="E3667" i="7"/>
  <c r="G3667" i="7" s="1"/>
  <c r="E3583" i="7"/>
  <c r="G3583" i="7" s="1"/>
  <c r="E3542" i="7"/>
  <c r="G3542" i="7" s="1"/>
  <c r="E3522" i="7"/>
  <c r="G3522" i="7" s="1"/>
  <c r="E3516" i="7"/>
  <c r="G3516" i="7" s="1"/>
  <c r="E3455" i="7"/>
  <c r="G3455" i="7" s="1"/>
  <c r="E3449" i="7"/>
  <c r="G3449" i="7" s="1"/>
  <c r="E3380" i="7"/>
  <c r="G3380" i="7" s="1"/>
  <c r="E3375" i="7"/>
  <c r="G3375" i="7" s="1"/>
  <c r="E3351" i="7"/>
  <c r="G3351" i="7" s="1"/>
  <c r="E3336" i="7"/>
  <c r="G3336" i="7" s="1"/>
  <c r="E3311" i="7"/>
  <c r="G3311" i="7" s="1"/>
  <c r="E3296" i="7"/>
  <c r="G3296" i="7" s="1"/>
  <c r="F3289" i="7"/>
  <c r="H3289" i="7" s="1"/>
  <c r="E3271" i="7"/>
  <c r="G3271" i="7" s="1"/>
  <c r="E3256" i="7"/>
  <c r="G3256" i="7" s="1"/>
  <c r="E3231" i="7"/>
  <c r="G3231" i="7" s="1"/>
  <c r="E3216" i="7"/>
  <c r="G3216" i="7" s="1"/>
  <c r="E3174" i="7"/>
  <c r="G3174" i="7" s="1"/>
  <c r="F3168" i="7"/>
  <c r="H3168" i="7" s="1"/>
  <c r="E3162" i="7"/>
  <c r="G3162" i="7" s="1"/>
  <c r="F3159" i="7"/>
  <c r="H3159" i="7" s="1"/>
  <c r="E3148" i="7"/>
  <c r="G3148" i="7" s="1"/>
  <c r="E3145" i="7"/>
  <c r="G3145" i="7" s="1"/>
  <c r="E3142" i="7"/>
  <c r="G3142" i="7" s="1"/>
  <c r="E3125" i="7"/>
  <c r="G3125" i="7" s="1"/>
  <c r="E3122" i="7"/>
  <c r="G3122" i="7" s="1"/>
  <c r="E3105" i="7"/>
  <c r="G3105" i="7" s="1"/>
  <c r="E3102" i="7"/>
  <c r="G3102" i="7" s="1"/>
  <c r="F3096" i="7"/>
  <c r="H3096" i="7" s="1"/>
  <c r="E3085" i="7"/>
  <c r="G3085" i="7" s="1"/>
  <c r="E3082" i="7"/>
  <c r="G3082" i="7" s="1"/>
  <c r="E3065" i="7"/>
  <c r="G3065" i="7" s="1"/>
  <c r="E3062" i="7"/>
  <c r="G3062" i="7" s="1"/>
  <c r="E3045" i="7"/>
  <c r="G3045" i="7" s="1"/>
  <c r="E3042" i="7"/>
  <c r="G3042" i="7" s="1"/>
  <c r="F3036" i="7"/>
  <c r="H3036" i="7" s="1"/>
  <c r="E3025" i="7"/>
  <c r="G3025" i="7" s="1"/>
  <c r="E3022" i="7"/>
  <c r="G3022" i="7" s="1"/>
  <c r="E3005" i="7"/>
  <c r="G3005" i="7" s="1"/>
  <c r="E3002" i="7"/>
  <c r="G3002" i="7" s="1"/>
  <c r="E2985" i="7"/>
  <c r="G2985" i="7" s="1"/>
  <c r="E2982" i="7"/>
  <c r="G2982" i="7" s="1"/>
  <c r="F2976" i="7"/>
  <c r="H2976" i="7" s="1"/>
  <c r="E2965" i="7"/>
  <c r="G2965" i="7" s="1"/>
  <c r="E2962" i="7"/>
  <c r="G2962" i="7" s="1"/>
  <c r="E2945" i="7"/>
  <c r="G2945" i="7" s="1"/>
  <c r="E2942" i="7"/>
  <c r="G2942" i="7" s="1"/>
  <c r="E2925" i="7"/>
  <c r="G2925" i="7" s="1"/>
  <c r="E2922" i="7"/>
  <c r="G2922" i="7" s="1"/>
  <c r="E2905" i="7"/>
  <c r="G2905" i="7" s="1"/>
  <c r="E2902" i="7"/>
  <c r="G2902" i="7" s="1"/>
  <c r="F2896" i="7"/>
  <c r="H2896" i="7" s="1"/>
  <c r="E2885" i="7"/>
  <c r="G2885" i="7" s="1"/>
  <c r="E2882" i="7"/>
  <c r="G2882" i="7" s="1"/>
  <c r="E2865" i="7"/>
  <c r="G2865" i="7" s="1"/>
  <c r="E2862" i="7"/>
  <c r="G2862" i="7" s="1"/>
  <c r="E2845" i="7"/>
  <c r="G2845" i="7" s="1"/>
  <c r="E2842" i="7"/>
  <c r="G2842" i="7" s="1"/>
  <c r="F2836" i="7"/>
  <c r="H2836" i="7" s="1"/>
  <c r="F2820" i="7"/>
  <c r="H2820" i="7" s="1"/>
  <c r="E2813" i="7"/>
  <c r="G2813" i="7" s="1"/>
  <c r="E2802" i="7"/>
  <c r="G2802" i="7" s="1"/>
  <c r="E3687" i="7"/>
  <c r="G3687" i="7" s="1"/>
  <c r="E3651" i="7"/>
  <c r="G3651" i="7" s="1"/>
  <c r="E3645" i="7"/>
  <c r="G3645" i="7" s="1"/>
  <c r="E3496" i="7"/>
  <c r="G3496" i="7" s="1"/>
  <c r="E3435" i="7"/>
  <c r="G3435" i="7" s="1"/>
  <c r="F3400" i="7"/>
  <c r="H3400" i="7" s="1"/>
  <c r="E3384" i="7"/>
  <c r="G3384" i="7" s="1"/>
  <c r="E3371" i="7"/>
  <c r="G3371" i="7" s="1"/>
  <c r="E3358" i="7"/>
  <c r="G3358" i="7" s="1"/>
  <c r="E3354" i="7"/>
  <c r="G3354" i="7" s="1"/>
  <c r="E3344" i="7"/>
  <c r="G3344" i="7" s="1"/>
  <c r="E3340" i="7"/>
  <c r="G3340" i="7" s="1"/>
  <c r="E3329" i="7"/>
  <c r="G3329" i="7" s="1"/>
  <c r="E3318" i="7"/>
  <c r="G3318" i="7" s="1"/>
  <c r="E3314" i="7"/>
  <c r="G3314" i="7" s="1"/>
  <c r="F3307" i="7"/>
  <c r="H3307" i="7" s="1"/>
  <c r="E3304" i="7"/>
  <c r="G3304" i="7" s="1"/>
  <c r="E3300" i="7"/>
  <c r="G3300" i="7" s="1"/>
  <c r="E3289" i="7"/>
  <c r="G3289" i="7" s="1"/>
  <c r="E3278" i="7"/>
  <c r="G3278" i="7" s="1"/>
  <c r="E3274" i="7"/>
  <c r="G3274" i="7" s="1"/>
  <c r="E3264" i="7"/>
  <c r="G3264" i="7" s="1"/>
  <c r="E3260" i="7"/>
  <c r="G3260" i="7" s="1"/>
  <c r="E3249" i="7"/>
  <c r="G3249" i="7" s="1"/>
  <c r="E3238" i="7"/>
  <c r="G3238" i="7" s="1"/>
  <c r="E3234" i="7"/>
  <c r="G3234" i="7" s="1"/>
  <c r="E3224" i="7"/>
  <c r="G3224" i="7" s="1"/>
  <c r="E3220" i="7"/>
  <c r="G3220" i="7" s="1"/>
  <c r="E3209" i="7"/>
  <c r="G3209" i="7" s="1"/>
  <c r="E3198" i="7"/>
  <c r="G3198" i="7" s="1"/>
  <c r="E3194" i="7"/>
  <c r="G3194" i="7" s="1"/>
  <c r="F3188" i="7"/>
  <c r="H3188" i="7" s="1"/>
  <c r="E3182" i="7"/>
  <c r="G3182" i="7" s="1"/>
  <c r="F3179" i="7"/>
  <c r="H3179" i="7" s="1"/>
  <c r="E3168" i="7"/>
  <c r="G3168" i="7" s="1"/>
  <c r="E3165" i="7"/>
  <c r="G3165" i="7" s="1"/>
  <c r="E3159" i="7"/>
  <c r="G3159" i="7" s="1"/>
  <c r="E3153" i="7"/>
  <c r="G3153" i="7" s="1"/>
  <c r="E3139" i="7"/>
  <c r="G3139" i="7" s="1"/>
  <c r="E3136" i="7"/>
  <c r="G3136" i="7" s="1"/>
  <c r="F3130" i="7"/>
  <c r="H3130" i="7" s="1"/>
  <c r="E3119" i="7"/>
  <c r="G3119" i="7" s="1"/>
  <c r="E3116" i="7"/>
  <c r="G3116" i="7" s="1"/>
  <c r="E3099" i="7"/>
  <c r="G3099" i="7" s="1"/>
  <c r="E3096" i="7"/>
  <c r="G3096" i="7" s="1"/>
  <c r="E3079" i="7"/>
  <c r="G3079" i="7" s="1"/>
  <c r="E3076" i="7"/>
  <c r="G3076" i="7" s="1"/>
  <c r="F3070" i="7"/>
  <c r="H3070" i="7" s="1"/>
  <c r="E3059" i="7"/>
  <c r="G3059" i="7" s="1"/>
  <c r="E3056" i="7"/>
  <c r="G3056" i="7" s="1"/>
  <c r="E3039" i="7"/>
  <c r="G3039" i="7" s="1"/>
  <c r="E3036" i="7"/>
  <c r="G3036" i="7" s="1"/>
  <c r="E3019" i="7"/>
  <c r="G3019" i="7" s="1"/>
  <c r="E3016" i="7"/>
  <c r="G3016" i="7" s="1"/>
  <c r="E2999" i="7"/>
  <c r="G2999" i="7" s="1"/>
  <c r="E2996" i="7"/>
  <c r="G2996" i="7" s="1"/>
  <c r="F2990" i="7"/>
  <c r="H2990" i="7" s="1"/>
  <c r="E2979" i="7"/>
  <c r="G2979" i="7" s="1"/>
  <c r="E2976" i="7"/>
  <c r="G2976" i="7" s="1"/>
  <c r="E2959" i="7"/>
  <c r="G2959" i="7" s="1"/>
  <c r="E2956" i="7"/>
  <c r="G2956" i="7" s="1"/>
  <c r="E2939" i="7"/>
  <c r="G2939" i="7" s="1"/>
  <c r="E2936" i="7"/>
  <c r="G2936" i="7" s="1"/>
  <c r="F2930" i="7"/>
  <c r="H2930" i="7" s="1"/>
  <c r="E2919" i="7"/>
  <c r="G2919" i="7" s="1"/>
  <c r="E2916" i="7"/>
  <c r="G2916" i="7" s="1"/>
  <c r="E2899" i="7"/>
  <c r="G2899" i="7" s="1"/>
  <c r="E2896" i="7"/>
  <c r="G2896" i="7" s="1"/>
  <c r="E2879" i="7"/>
  <c r="G2879" i="7" s="1"/>
  <c r="E2876" i="7"/>
  <c r="G2876" i="7" s="1"/>
  <c r="F2870" i="7"/>
  <c r="H2870" i="7" s="1"/>
  <c r="E2859" i="7"/>
  <c r="G2859" i="7" s="1"/>
  <c r="E2856" i="7"/>
  <c r="G2856" i="7" s="1"/>
  <c r="E2839" i="7"/>
  <c r="G2839" i="7" s="1"/>
  <c r="E2836" i="7"/>
  <c r="G2836" i="7" s="1"/>
  <c r="E2825" i="7"/>
  <c r="G2825" i="7" s="1"/>
  <c r="E2820" i="7"/>
  <c r="G2820" i="7" s="1"/>
  <c r="E2815" i="7"/>
  <c r="G2815" i="7" s="1"/>
  <c r="F2806" i="7"/>
  <c r="H2806" i="7" s="1"/>
  <c r="E2804" i="7"/>
  <c r="G2804" i="7" s="1"/>
  <c r="E4213" i="7"/>
  <c r="G4213" i="7" s="1"/>
  <c r="E3861" i="7"/>
  <c r="G3861" i="7" s="1"/>
  <c r="E3810" i="7"/>
  <c r="G3810" i="7" s="1"/>
  <c r="E3785" i="7"/>
  <c r="G3785" i="7" s="1"/>
  <c r="E3760" i="7"/>
  <c r="G3760" i="7" s="1"/>
  <c r="E3735" i="7"/>
  <c r="G3735" i="7" s="1"/>
  <c r="E3710" i="7"/>
  <c r="G3710" i="7" s="1"/>
  <c r="E3658" i="7"/>
  <c r="G3658" i="7" s="1"/>
  <c r="E3617" i="7"/>
  <c r="G3617" i="7" s="1"/>
  <c r="E3481" i="7"/>
  <c r="G3481" i="7" s="1"/>
  <c r="E3347" i="7"/>
  <c r="G3347" i="7" s="1"/>
  <c r="E3332" i="7"/>
  <c r="G3332" i="7" s="1"/>
  <c r="F3321" i="7"/>
  <c r="H3321" i="7" s="1"/>
  <c r="E3307" i="7"/>
  <c r="G3307" i="7" s="1"/>
  <c r="F3295" i="7"/>
  <c r="H3295" i="7" s="1"/>
  <c r="E3292" i="7"/>
  <c r="G3292" i="7" s="1"/>
  <c r="E3267" i="7"/>
  <c r="G3267" i="7" s="1"/>
  <c r="E3252" i="7"/>
  <c r="G3252" i="7" s="1"/>
  <c r="F3241" i="7"/>
  <c r="H3241" i="7" s="1"/>
  <c r="E3227" i="7"/>
  <c r="G3227" i="7" s="1"/>
  <c r="F3215" i="7"/>
  <c r="H3215" i="7" s="1"/>
  <c r="E3212" i="7"/>
  <c r="G3212" i="7" s="1"/>
  <c r="E3188" i="7"/>
  <c r="G3188" i="7" s="1"/>
  <c r="E3185" i="7"/>
  <c r="G3185" i="7" s="1"/>
  <c r="E3179" i="7"/>
  <c r="G3179" i="7" s="1"/>
  <c r="E3173" i="7"/>
  <c r="G3173" i="7" s="1"/>
  <c r="F3170" i="7"/>
  <c r="H3170" i="7" s="1"/>
  <c r="E3156" i="7"/>
  <c r="G3156" i="7" s="1"/>
  <c r="E3150" i="7"/>
  <c r="G3150" i="7" s="1"/>
  <c r="E3133" i="7"/>
  <c r="G3133" i="7" s="1"/>
  <c r="E3130" i="7"/>
  <c r="G3130" i="7" s="1"/>
  <c r="E3113" i="7"/>
  <c r="G3113" i="7" s="1"/>
  <c r="E3110" i="7"/>
  <c r="G3110" i="7" s="1"/>
  <c r="F3104" i="7"/>
  <c r="H3104" i="7" s="1"/>
  <c r="E3093" i="7"/>
  <c r="G3093" i="7" s="1"/>
  <c r="E3090" i="7"/>
  <c r="G3090" i="7" s="1"/>
  <c r="E3073" i="7"/>
  <c r="G3073" i="7" s="1"/>
  <c r="E3070" i="7"/>
  <c r="G3070" i="7" s="1"/>
  <c r="E3053" i="7"/>
  <c r="G3053" i="7" s="1"/>
  <c r="E3050" i="7"/>
  <c r="G3050" i="7" s="1"/>
  <c r="F3044" i="7"/>
  <c r="H3044" i="7" s="1"/>
  <c r="E3033" i="7"/>
  <c r="G3033" i="7" s="1"/>
  <c r="E3030" i="7"/>
  <c r="G3030" i="7" s="1"/>
  <c r="E3013" i="7"/>
  <c r="G3013" i="7" s="1"/>
  <c r="E3010" i="7"/>
  <c r="G3010" i="7" s="1"/>
  <c r="E2993" i="7"/>
  <c r="G2993" i="7" s="1"/>
  <c r="E2990" i="7"/>
  <c r="G2990" i="7" s="1"/>
  <c r="E2973" i="7"/>
  <c r="G2973" i="7" s="1"/>
  <c r="E2970" i="7"/>
  <c r="G2970" i="7" s="1"/>
  <c r="F2964" i="7"/>
  <c r="H2964" i="7" s="1"/>
  <c r="E2953" i="7"/>
  <c r="G2953" i="7" s="1"/>
  <c r="E2950" i="7"/>
  <c r="G2950" i="7" s="1"/>
  <c r="E2933" i="7"/>
  <c r="G2933" i="7" s="1"/>
  <c r="E2930" i="7"/>
  <c r="G2930" i="7" s="1"/>
  <c r="E2913" i="7"/>
  <c r="G2913" i="7" s="1"/>
  <c r="E2910" i="7"/>
  <c r="G2910" i="7" s="1"/>
  <c r="F2904" i="7"/>
  <c r="H2904" i="7" s="1"/>
  <c r="E2893" i="7"/>
  <c r="G2893" i="7" s="1"/>
  <c r="E2890" i="7"/>
  <c r="G2890" i="7" s="1"/>
  <c r="E2873" i="7"/>
  <c r="G2873" i="7" s="1"/>
  <c r="E2870" i="7"/>
  <c r="G2870" i="7" s="1"/>
  <c r="E2853" i="7"/>
  <c r="G2853" i="7" s="1"/>
  <c r="E2850" i="7"/>
  <c r="G2850" i="7" s="1"/>
  <c r="F2844" i="7"/>
  <c r="H2844" i="7" s="1"/>
  <c r="E2833" i="7"/>
  <c r="G2833" i="7" s="1"/>
  <c r="E2830" i="7"/>
  <c r="G2830" i="7" s="1"/>
  <c r="E2806" i="7"/>
  <c r="G2806" i="7" s="1"/>
  <c r="E4494" i="7"/>
  <c r="G4494" i="7" s="1"/>
  <c r="E3913" i="7"/>
  <c r="G3913" i="7" s="1"/>
  <c r="E3601" i="7"/>
  <c r="G3601" i="7" s="1"/>
  <c r="E3595" i="7"/>
  <c r="G3595" i="7" s="1"/>
  <c r="E3574" i="7"/>
  <c r="G3574" i="7" s="1"/>
  <c r="E3554" i="7"/>
  <c r="G3554" i="7" s="1"/>
  <c r="E3501" i="7"/>
  <c r="G3501" i="7" s="1"/>
  <c r="E3487" i="7"/>
  <c r="G3487" i="7" s="1"/>
  <c r="E3374" i="7"/>
  <c r="G3374" i="7" s="1"/>
  <c r="E3361" i="7"/>
  <c r="G3361" i="7" s="1"/>
  <c r="E3357" i="7"/>
  <c r="G3357" i="7" s="1"/>
  <c r="E3353" i="7"/>
  <c r="G3353" i="7" s="1"/>
  <c r="E3350" i="7"/>
  <c r="G3350" i="7" s="1"/>
  <c r="F3343" i="7"/>
  <c r="H3343" i="7" s="1"/>
  <c r="E3335" i="7"/>
  <c r="G3335" i="7" s="1"/>
  <c r="E3321" i="7"/>
  <c r="G3321" i="7" s="1"/>
  <c r="E3317" i="7"/>
  <c r="G3317" i="7" s="1"/>
  <c r="E3313" i="7"/>
  <c r="G3313" i="7" s="1"/>
  <c r="E3310" i="7"/>
  <c r="G3310" i="7" s="1"/>
  <c r="E3295" i="7"/>
  <c r="G3295" i="7" s="1"/>
  <c r="E3281" i="7"/>
  <c r="G3281" i="7" s="1"/>
  <c r="E3277" i="7"/>
  <c r="G3277" i="7" s="1"/>
  <c r="E3273" i="7"/>
  <c r="G3273" i="7" s="1"/>
  <c r="E3270" i="7"/>
  <c r="G3270" i="7" s="1"/>
  <c r="E3255" i="7"/>
  <c r="G3255" i="7" s="1"/>
  <c r="E3241" i="7"/>
  <c r="G3241" i="7" s="1"/>
  <c r="E3237" i="7"/>
  <c r="G3237" i="7" s="1"/>
  <c r="E3233" i="7"/>
  <c r="G3233" i="7" s="1"/>
  <c r="E3230" i="7"/>
  <c r="G3230" i="7" s="1"/>
  <c r="F3223" i="7"/>
  <c r="H3223" i="7" s="1"/>
  <c r="E3215" i="7"/>
  <c r="G3215" i="7" s="1"/>
  <c r="E3201" i="7"/>
  <c r="G3201" i="7" s="1"/>
  <c r="E3197" i="7"/>
  <c r="G3197" i="7" s="1"/>
  <c r="E3193" i="7"/>
  <c r="G3193" i="7" s="1"/>
  <c r="E3176" i="7"/>
  <c r="G3176" i="7" s="1"/>
  <c r="E3170" i="7"/>
  <c r="G3170" i="7" s="1"/>
  <c r="F3161" i="7"/>
  <c r="H3161" i="7" s="1"/>
  <c r="E3147" i="7"/>
  <c r="G3147" i="7" s="1"/>
  <c r="E3144" i="7"/>
  <c r="G3144" i="7" s="1"/>
  <c r="E3127" i="7"/>
  <c r="G3127" i="7" s="1"/>
  <c r="E3124" i="7"/>
  <c r="G3124" i="7" s="1"/>
  <c r="E3107" i="7"/>
  <c r="G3107" i="7" s="1"/>
  <c r="E3104" i="7"/>
  <c r="G3104" i="7" s="1"/>
  <c r="E3087" i="7"/>
  <c r="G3087" i="7" s="1"/>
  <c r="E3084" i="7"/>
  <c r="G3084" i="7" s="1"/>
  <c r="F3078" i="7"/>
  <c r="H3078" i="7" s="1"/>
  <c r="E3067" i="7"/>
  <c r="G3067" i="7" s="1"/>
  <c r="E3064" i="7"/>
  <c r="G3064" i="7" s="1"/>
  <c r="E3047" i="7"/>
  <c r="G3047" i="7" s="1"/>
  <c r="E3044" i="7"/>
  <c r="G3044" i="7" s="1"/>
  <c r="E3027" i="7"/>
  <c r="G3027" i="7" s="1"/>
  <c r="E3024" i="7"/>
  <c r="G3024" i="7" s="1"/>
  <c r="F3018" i="7"/>
  <c r="H3018" i="7" s="1"/>
  <c r="E3007" i="7"/>
  <c r="G3007" i="7" s="1"/>
  <c r="E3004" i="7"/>
  <c r="G3004" i="7" s="1"/>
  <c r="E2987" i="7"/>
  <c r="G2987" i="7" s="1"/>
  <c r="E2984" i="7"/>
  <c r="G2984" i="7" s="1"/>
  <c r="E2967" i="7"/>
  <c r="G2967" i="7" s="1"/>
  <c r="E2964" i="7"/>
  <c r="G2964" i="7" s="1"/>
  <c r="F2958" i="7"/>
  <c r="H2958" i="7" s="1"/>
  <c r="E2947" i="7"/>
  <c r="G2947" i="7" s="1"/>
  <c r="E2944" i="7"/>
  <c r="G2944" i="7" s="1"/>
  <c r="E2927" i="7"/>
  <c r="G2927" i="7" s="1"/>
  <c r="E2924" i="7"/>
  <c r="G2924" i="7" s="1"/>
  <c r="E2907" i="7"/>
  <c r="G2907" i="7" s="1"/>
  <c r="E2904" i="7"/>
  <c r="G2904" i="7" s="1"/>
  <c r="E2887" i="7"/>
  <c r="G2887" i="7" s="1"/>
  <c r="E2884" i="7"/>
  <c r="G2884" i="7" s="1"/>
  <c r="F2878" i="7"/>
  <c r="H2878" i="7" s="1"/>
  <c r="E2867" i="7"/>
  <c r="G2867" i="7" s="1"/>
  <c r="E2864" i="7"/>
  <c r="G2864" i="7" s="1"/>
  <c r="E2847" i="7"/>
  <c r="G2847" i="7" s="1"/>
  <c r="E2844" i="7"/>
  <c r="G2844" i="7" s="1"/>
  <c r="E2827" i="7"/>
  <c r="G2827" i="7" s="1"/>
  <c r="E2822" i="7"/>
  <c r="G2822" i="7" s="1"/>
  <c r="E2817" i="7"/>
  <c r="G2817" i="7" s="1"/>
  <c r="F2810" i="7"/>
  <c r="H2810" i="7" s="1"/>
  <c r="E2808" i="7"/>
  <c r="G2808" i="7" s="1"/>
  <c r="F2787" i="7"/>
  <c r="H2787" i="7" s="1"/>
  <c r="F2785" i="7"/>
  <c r="H2785" i="7" s="1"/>
  <c r="F2783" i="7"/>
  <c r="H2783" i="7" s="1"/>
  <c r="F2767" i="7"/>
  <c r="H2767" i="7" s="1"/>
  <c r="F2765" i="7"/>
  <c r="H2765" i="7" s="1"/>
  <c r="F2763" i="7"/>
  <c r="H2763" i="7" s="1"/>
  <c r="F2747" i="7"/>
  <c r="H2747" i="7" s="1"/>
  <c r="F2745" i="7"/>
  <c r="H2745" i="7" s="1"/>
  <c r="F2743" i="7"/>
  <c r="H2743" i="7" s="1"/>
  <c r="F2727" i="7"/>
  <c r="H2727" i="7" s="1"/>
  <c r="F2725" i="7"/>
  <c r="H2725" i="7" s="1"/>
  <c r="F2723" i="7"/>
  <c r="H2723" i="7" s="1"/>
  <c r="E3800" i="7"/>
  <c r="G3800" i="7" s="1"/>
  <c r="E3775" i="7"/>
  <c r="G3775" i="7" s="1"/>
  <c r="E3750" i="7"/>
  <c r="G3750" i="7" s="1"/>
  <c r="E3725" i="7"/>
  <c r="G3725" i="7" s="1"/>
  <c r="E3700" i="7"/>
  <c r="G3700" i="7" s="1"/>
  <c r="F3670" i="7"/>
  <c r="H3670" i="7" s="1"/>
  <c r="F3664" i="7"/>
  <c r="H3664" i="7" s="1"/>
  <c r="E3608" i="7"/>
  <c r="G3608" i="7" s="1"/>
  <c r="E3507" i="7"/>
  <c r="G3507" i="7" s="1"/>
  <c r="E3378" i="7"/>
  <c r="G3378" i="7" s="1"/>
  <c r="F3291" i="7"/>
  <c r="H3291" i="7" s="1"/>
  <c r="F3251" i="7"/>
  <c r="H3251" i="7" s="1"/>
  <c r="F3211" i="7"/>
  <c r="H3211" i="7" s="1"/>
  <c r="E3190" i="7"/>
  <c r="G3190" i="7" s="1"/>
  <c r="E3167" i="7"/>
  <c r="G3167" i="7" s="1"/>
  <c r="E3164" i="7"/>
  <c r="G3164" i="7" s="1"/>
  <c r="E3161" i="7"/>
  <c r="G3161" i="7" s="1"/>
  <c r="F3158" i="7"/>
  <c r="H3158" i="7" s="1"/>
  <c r="F3155" i="7"/>
  <c r="H3155" i="7" s="1"/>
  <c r="E3141" i="7"/>
  <c r="G3141" i="7" s="1"/>
  <c r="E3138" i="7"/>
  <c r="G3138" i="7" s="1"/>
  <c r="E3121" i="7"/>
  <c r="G3121" i="7" s="1"/>
  <c r="E3118" i="7"/>
  <c r="G3118" i="7" s="1"/>
  <c r="E3101" i="7"/>
  <c r="G3101" i="7" s="1"/>
  <c r="E3098" i="7"/>
  <c r="G3098" i="7" s="1"/>
  <c r="F3092" i="7"/>
  <c r="H3092" i="7" s="1"/>
  <c r="E3081" i="7"/>
  <c r="G3081" i="7" s="1"/>
  <c r="E3078" i="7"/>
  <c r="G3078" i="7" s="1"/>
  <c r="E3676" i="7"/>
  <c r="G3676" i="7" s="1"/>
  <c r="E3670" i="7"/>
  <c r="G3670" i="7" s="1"/>
  <c r="E3545" i="7"/>
  <c r="G3545" i="7" s="1"/>
  <c r="E3513" i="7"/>
  <c r="G3513" i="7" s="1"/>
  <c r="E3493" i="7"/>
  <c r="G3493" i="7" s="1"/>
  <c r="F3472" i="7"/>
  <c r="H3472" i="7" s="1"/>
  <c r="E3458" i="7"/>
  <c r="G3458" i="7" s="1"/>
  <c r="E3452" i="7"/>
  <c r="G3452" i="7" s="1"/>
  <c r="E3432" i="7"/>
  <c r="G3432" i="7" s="1"/>
  <c r="E3369" i="7"/>
  <c r="G3369" i="7" s="1"/>
  <c r="E3356" i="7"/>
  <c r="G3356" i="7" s="1"/>
  <c r="E3331" i="7"/>
  <c r="G3331" i="7" s="1"/>
  <c r="E3316" i="7"/>
  <c r="G3316" i="7" s="1"/>
  <c r="F3309" i="7"/>
  <c r="H3309" i="7" s="1"/>
  <c r="E3291" i="7"/>
  <c r="G3291" i="7" s="1"/>
  <c r="E3276" i="7"/>
  <c r="G3276" i="7" s="1"/>
  <c r="E3251" i="7"/>
  <c r="G3251" i="7" s="1"/>
  <c r="E3236" i="7"/>
  <c r="G3236" i="7" s="1"/>
  <c r="E3211" i="7"/>
  <c r="G3211" i="7" s="1"/>
  <c r="E3196" i="7"/>
  <c r="G3196" i="7" s="1"/>
  <c r="E3187" i="7"/>
  <c r="G3187" i="7" s="1"/>
  <c r="E3184" i="7"/>
  <c r="G3184" i="7" s="1"/>
  <c r="E3181" i="7"/>
  <c r="G3181" i="7" s="1"/>
  <c r="F3178" i="7"/>
  <c r="H3178" i="7" s="1"/>
  <c r="E3155" i="7"/>
  <c r="G3155" i="7" s="1"/>
  <c r="E3135" i="7"/>
  <c r="G3135" i="7" s="1"/>
  <c r="E3132" i="7"/>
  <c r="G3132" i="7" s="1"/>
  <c r="E3115" i="7"/>
  <c r="G3115" i="7" s="1"/>
  <c r="E3112" i="7"/>
  <c r="G3112" i="7" s="1"/>
  <c r="F3106" i="7"/>
  <c r="H3106" i="7" s="1"/>
  <c r="E3095" i="7"/>
  <c r="G3095" i="7" s="1"/>
  <c r="E3092" i="7"/>
  <c r="G3092" i="7" s="1"/>
  <c r="E3075" i="7"/>
  <c r="G3075" i="7" s="1"/>
  <c r="E3072" i="7"/>
  <c r="G3072" i="7" s="1"/>
  <c r="E3055" i="7"/>
  <c r="G3055" i="7" s="1"/>
  <c r="E3052" i="7"/>
  <c r="G3052" i="7" s="1"/>
  <c r="F3046" i="7"/>
  <c r="H3046" i="7" s="1"/>
  <c r="E3035" i="7"/>
  <c r="G3035" i="7" s="1"/>
  <c r="E3032" i="7"/>
  <c r="G3032" i="7" s="1"/>
  <c r="E3015" i="7"/>
  <c r="G3015" i="7" s="1"/>
  <c r="E3012" i="7"/>
  <c r="G3012" i="7" s="1"/>
  <c r="E2995" i="7"/>
  <c r="G2995" i="7" s="1"/>
  <c r="E2992" i="7"/>
  <c r="G2992" i="7" s="1"/>
  <c r="F2986" i="7"/>
  <c r="H2986" i="7" s="1"/>
  <c r="E2975" i="7"/>
  <c r="G2975" i="7" s="1"/>
  <c r="E2972" i="7"/>
  <c r="G2972" i="7" s="1"/>
  <c r="E2955" i="7"/>
  <c r="G2955" i="7" s="1"/>
  <c r="E2952" i="7"/>
  <c r="G2952" i="7" s="1"/>
  <c r="E2935" i="7"/>
  <c r="G2935" i="7" s="1"/>
  <c r="E2932" i="7"/>
  <c r="G2932" i="7" s="1"/>
  <c r="E2915" i="7"/>
  <c r="G2915" i="7" s="1"/>
  <c r="E2912" i="7"/>
  <c r="G2912" i="7" s="1"/>
  <c r="F2906" i="7"/>
  <c r="H2906" i="7" s="1"/>
  <c r="E2895" i="7"/>
  <c r="G2895" i="7" s="1"/>
  <c r="E2892" i="7"/>
  <c r="G2892" i="7" s="1"/>
  <c r="E2875" i="7"/>
  <c r="G2875" i="7" s="1"/>
  <c r="E2872" i="7"/>
  <c r="G2872" i="7" s="1"/>
  <c r="E2855" i="7"/>
  <c r="G2855" i="7" s="1"/>
  <c r="E2852" i="7"/>
  <c r="G2852" i="7" s="1"/>
  <c r="F2846" i="7"/>
  <c r="H2846" i="7" s="1"/>
  <c r="E2835" i="7"/>
  <c r="G2835" i="7" s="1"/>
  <c r="E2832" i="7"/>
  <c r="G2832" i="7" s="1"/>
  <c r="E2824" i="7"/>
  <c r="G2824" i="7" s="1"/>
  <c r="E2819" i="7"/>
  <c r="G2819" i="7" s="1"/>
  <c r="E2812" i="7"/>
  <c r="G2812" i="7" s="1"/>
  <c r="E2803" i="7"/>
  <c r="G2803" i="7" s="1"/>
  <c r="E4227" i="7"/>
  <c r="G4227" i="7" s="1"/>
  <c r="E3884" i="7"/>
  <c r="G3884" i="7" s="1"/>
  <c r="F3815" i="7"/>
  <c r="H3815" i="7" s="1"/>
  <c r="E3790" i="7"/>
  <c r="G3790" i="7" s="1"/>
  <c r="E3765" i="7"/>
  <c r="G3765" i="7" s="1"/>
  <c r="E3740" i="7"/>
  <c r="G3740" i="7" s="1"/>
  <c r="E3715" i="7"/>
  <c r="G3715" i="7" s="1"/>
  <c r="E3642" i="7"/>
  <c r="G3642" i="7" s="1"/>
  <c r="E3565" i="7"/>
  <c r="G3565" i="7" s="1"/>
  <c r="F3478" i="7"/>
  <c r="H3478" i="7" s="1"/>
  <c r="F3386" i="7"/>
  <c r="H3386" i="7" s="1"/>
  <c r="E3377" i="7"/>
  <c r="G3377" i="7" s="1"/>
  <c r="E3364" i="7"/>
  <c r="G3364" i="7" s="1"/>
  <c r="E3360" i="7"/>
  <c r="G3360" i="7" s="1"/>
  <c r="E3349" i="7"/>
  <c r="G3349" i="7" s="1"/>
  <c r="E3338" i="7"/>
  <c r="G3338" i="7" s="1"/>
  <c r="E3334" i="7"/>
  <c r="G3334" i="7" s="1"/>
  <c r="E3324" i="7"/>
  <c r="G3324" i="7" s="1"/>
  <c r="E3320" i="7"/>
  <c r="G3320" i="7" s="1"/>
  <c r="E3309" i="7"/>
  <c r="G3309" i="7" s="1"/>
  <c r="E3298" i="7"/>
  <c r="G3298" i="7" s="1"/>
  <c r="E3294" i="7"/>
  <c r="G3294" i="7" s="1"/>
  <c r="E3284" i="7"/>
  <c r="G3284" i="7" s="1"/>
  <c r="E3280" i="7"/>
  <c r="G3280" i="7" s="1"/>
  <c r="E3269" i="7"/>
  <c r="G3269" i="7" s="1"/>
  <c r="E3258" i="7"/>
  <c r="G3258" i="7" s="1"/>
  <c r="E3254" i="7"/>
  <c r="G3254" i="7" s="1"/>
  <c r="F3247" i="7"/>
  <c r="H3247" i="7" s="1"/>
  <c r="E3244" i="7"/>
  <c r="G3244" i="7" s="1"/>
  <c r="E3240" i="7"/>
  <c r="G3240" i="7" s="1"/>
  <c r="E3229" i="7"/>
  <c r="G3229" i="7" s="1"/>
  <c r="E3218" i="7"/>
  <c r="G3218" i="7" s="1"/>
  <c r="E3214" i="7"/>
  <c r="G3214" i="7" s="1"/>
  <c r="E3204" i="7"/>
  <c r="G3204" i="7" s="1"/>
  <c r="E3200" i="7"/>
  <c r="G3200" i="7" s="1"/>
  <c r="E3175" i="7"/>
  <c r="G3175" i="7" s="1"/>
  <c r="F3172" i="7"/>
  <c r="H3172" i="7" s="1"/>
  <c r="F3169" i="7"/>
  <c r="H3169" i="7" s="1"/>
  <c r="E3129" i="7"/>
  <c r="G3129" i="7" s="1"/>
  <c r="E3126" i="7"/>
  <c r="G3126" i="7" s="1"/>
  <c r="E3109" i="7"/>
  <c r="G3109" i="7" s="1"/>
  <c r="E3106" i="7"/>
  <c r="G3106" i="7" s="1"/>
  <c r="F3100" i="7"/>
  <c r="H3100" i="7" s="1"/>
  <c r="E3089" i="7"/>
  <c r="G3089" i="7" s="1"/>
  <c r="E3086" i="7"/>
  <c r="G3086" i="7" s="1"/>
  <c r="E3069" i="7"/>
  <c r="G3069" i="7" s="1"/>
  <c r="E3066" i="7"/>
  <c r="G3066" i="7" s="1"/>
  <c r="E3049" i="7"/>
  <c r="G3049" i="7" s="1"/>
  <c r="E3046" i="7"/>
  <c r="G3046" i="7" s="1"/>
  <c r="E3029" i="7"/>
  <c r="G3029" i="7" s="1"/>
  <c r="E3026" i="7"/>
  <c r="G3026" i="7" s="1"/>
  <c r="F3020" i="7"/>
  <c r="H3020" i="7" s="1"/>
  <c r="E3009" i="7"/>
  <c r="G3009" i="7" s="1"/>
  <c r="E3006" i="7"/>
  <c r="G3006" i="7" s="1"/>
  <c r="E2989" i="7"/>
  <c r="G2989" i="7" s="1"/>
  <c r="E2986" i="7"/>
  <c r="G2986" i="7" s="1"/>
  <c r="E2969" i="7"/>
  <c r="G2969" i="7" s="1"/>
  <c r="E2966" i="7"/>
  <c r="G2966" i="7" s="1"/>
  <c r="F2960" i="7"/>
  <c r="H2960" i="7" s="1"/>
  <c r="E2949" i="7"/>
  <c r="G2949" i="7" s="1"/>
  <c r="E2946" i="7"/>
  <c r="G2946" i="7" s="1"/>
  <c r="E2929" i="7"/>
  <c r="G2929" i="7" s="1"/>
  <c r="E2926" i="7"/>
  <c r="G2926" i="7" s="1"/>
  <c r="E2909" i="7"/>
  <c r="G2909" i="7" s="1"/>
  <c r="E2906" i="7"/>
  <c r="G2906" i="7" s="1"/>
  <c r="F2900" i="7"/>
  <c r="H2900" i="7" s="1"/>
  <c r="E2889" i="7"/>
  <c r="G2889" i="7" s="1"/>
  <c r="E2886" i="7"/>
  <c r="G2886" i="7" s="1"/>
  <c r="E2869" i="7"/>
  <c r="G2869" i="7" s="1"/>
  <c r="E2866" i="7"/>
  <c r="G2866" i="7" s="1"/>
  <c r="E2849" i="7"/>
  <c r="G2849" i="7" s="1"/>
  <c r="E2846" i="7"/>
  <c r="G2846" i="7" s="1"/>
  <c r="E2829" i="7"/>
  <c r="G2829" i="7" s="1"/>
  <c r="F2826" i="7"/>
  <c r="H2826" i="7" s="1"/>
  <c r="F2816" i="7"/>
  <c r="H2816" i="7" s="1"/>
  <c r="E2814" i="7"/>
  <c r="G2814" i="7" s="1"/>
  <c r="E2805" i="7"/>
  <c r="G2805" i="7" s="1"/>
  <c r="E3247" i="7"/>
  <c r="G3247" i="7" s="1"/>
  <c r="E3140" i="7"/>
  <c r="G3140" i="7" s="1"/>
  <c r="E3100" i="7"/>
  <c r="G3100" i="7" s="1"/>
  <c r="E2793" i="7"/>
  <c r="G2793" i="7" s="1"/>
  <c r="E2783" i="7"/>
  <c r="G2783" i="7" s="1"/>
  <c r="E2773" i="7"/>
  <c r="G2773" i="7" s="1"/>
  <c r="E2755" i="7"/>
  <c r="G2755" i="7" s="1"/>
  <c r="E2735" i="7"/>
  <c r="G2735" i="7" s="1"/>
  <c r="F2655" i="7"/>
  <c r="H2655" i="7" s="1"/>
  <c r="F2645" i="7"/>
  <c r="H2645" i="7" s="1"/>
  <c r="F2635" i="7"/>
  <c r="H2635" i="7" s="1"/>
  <c r="F2555" i="7"/>
  <c r="H2555" i="7" s="1"/>
  <c r="F2545" i="7"/>
  <c r="H2545" i="7" s="1"/>
  <c r="F2535" i="7"/>
  <c r="H2535" i="7" s="1"/>
  <c r="F2455" i="7"/>
  <c r="H2455" i="7" s="1"/>
  <c r="F2445" i="7"/>
  <c r="H2445" i="7" s="1"/>
  <c r="F2435" i="7"/>
  <c r="H2435" i="7" s="1"/>
  <c r="F2355" i="7"/>
  <c r="H2355" i="7" s="1"/>
  <c r="F2345" i="7"/>
  <c r="H2345" i="7" s="1"/>
  <c r="F2335" i="7"/>
  <c r="H2335" i="7" s="1"/>
  <c r="F2255" i="7"/>
  <c r="H2255" i="7" s="1"/>
  <c r="F2245" i="7"/>
  <c r="H2245" i="7" s="1"/>
  <c r="F2235" i="7"/>
  <c r="H2235" i="7" s="1"/>
  <c r="F2155" i="7"/>
  <c r="H2155" i="7" s="1"/>
  <c r="F2145" i="7"/>
  <c r="H2145" i="7" s="1"/>
  <c r="F2135" i="7"/>
  <c r="H2135" i="7" s="1"/>
  <c r="F2055" i="7"/>
  <c r="H2055" i="7" s="1"/>
  <c r="F2045" i="7"/>
  <c r="H2045" i="7" s="1"/>
  <c r="F2035" i="7"/>
  <c r="H2035" i="7" s="1"/>
  <c r="F1995" i="7"/>
  <c r="H1995" i="7" s="1"/>
  <c r="F1993" i="7"/>
  <c r="H1993" i="7" s="1"/>
  <c r="F1991" i="7"/>
  <c r="H1991" i="7" s="1"/>
  <c r="F1975" i="7"/>
  <c r="H1975" i="7" s="1"/>
  <c r="F1973" i="7"/>
  <c r="H1973" i="7" s="1"/>
  <c r="F1971" i="7"/>
  <c r="H1971" i="7" s="1"/>
  <c r="F1955" i="7"/>
  <c r="H1955" i="7" s="1"/>
  <c r="F1953" i="7"/>
  <c r="H1953" i="7" s="1"/>
  <c r="F1951" i="7"/>
  <c r="H1951" i="7" s="1"/>
  <c r="F1935" i="7"/>
  <c r="H1935" i="7" s="1"/>
  <c r="F1933" i="7"/>
  <c r="H1933" i="7" s="1"/>
  <c r="F1931" i="7"/>
  <c r="H1931" i="7" s="1"/>
  <c r="F1915" i="7"/>
  <c r="H1915" i="7" s="1"/>
  <c r="F1913" i="7"/>
  <c r="H1913" i="7" s="1"/>
  <c r="F1911" i="7"/>
  <c r="H1911" i="7" s="1"/>
  <c r="F1895" i="7"/>
  <c r="H1895" i="7" s="1"/>
  <c r="F1893" i="7"/>
  <c r="H1893" i="7" s="1"/>
  <c r="F1891" i="7"/>
  <c r="H1891" i="7" s="1"/>
  <c r="F1875" i="7"/>
  <c r="H1875" i="7" s="1"/>
  <c r="F1873" i="7"/>
  <c r="H1873" i="7" s="1"/>
  <c r="F1871" i="7"/>
  <c r="H1871" i="7" s="1"/>
  <c r="F1855" i="7"/>
  <c r="H1855" i="7" s="1"/>
  <c r="F1853" i="7"/>
  <c r="H1853" i="7" s="1"/>
  <c r="F1851" i="7"/>
  <c r="H1851" i="7" s="1"/>
  <c r="F1835" i="7"/>
  <c r="H1835" i="7" s="1"/>
  <c r="F1833" i="7"/>
  <c r="H1833" i="7" s="1"/>
  <c r="F1831" i="7"/>
  <c r="H1831" i="7" s="1"/>
  <c r="F1815" i="7"/>
  <c r="H1815" i="7" s="1"/>
  <c r="F1813" i="7"/>
  <c r="H1813" i="7" s="1"/>
  <c r="F1811" i="7"/>
  <c r="H1811" i="7" s="1"/>
  <c r="F1795" i="7"/>
  <c r="H1795" i="7" s="1"/>
  <c r="F1793" i="7"/>
  <c r="H1793" i="7" s="1"/>
  <c r="F1791" i="7"/>
  <c r="H1791" i="7" s="1"/>
  <c r="F1775" i="7"/>
  <c r="H1775" i="7" s="1"/>
  <c r="F1773" i="7"/>
  <c r="H1773" i="7" s="1"/>
  <c r="F1771" i="7"/>
  <c r="H1771" i="7" s="1"/>
  <c r="F1755" i="7"/>
  <c r="H1755" i="7" s="1"/>
  <c r="F1753" i="7"/>
  <c r="H1753" i="7" s="1"/>
  <c r="F1751" i="7"/>
  <c r="H1751" i="7" s="1"/>
  <c r="F1735" i="7"/>
  <c r="H1735" i="7" s="1"/>
  <c r="F1733" i="7"/>
  <c r="H1733" i="7" s="1"/>
  <c r="F1731" i="7"/>
  <c r="H1731" i="7" s="1"/>
  <c r="F1715" i="7"/>
  <c r="H1715" i="7" s="1"/>
  <c r="F1713" i="7"/>
  <c r="H1713" i="7" s="1"/>
  <c r="F1711" i="7"/>
  <c r="H1711" i="7" s="1"/>
  <c r="F1695" i="7"/>
  <c r="H1695" i="7" s="1"/>
  <c r="F1693" i="7"/>
  <c r="H1693" i="7" s="1"/>
  <c r="F1691" i="7"/>
  <c r="H1691" i="7" s="1"/>
  <c r="F1675" i="7"/>
  <c r="H1675" i="7" s="1"/>
  <c r="F1673" i="7"/>
  <c r="H1673" i="7" s="1"/>
  <c r="F1671" i="7"/>
  <c r="H1671" i="7" s="1"/>
  <c r="F1655" i="7"/>
  <c r="H1655" i="7" s="1"/>
  <c r="F1653" i="7"/>
  <c r="H1653" i="7" s="1"/>
  <c r="F1651" i="7"/>
  <c r="H1651" i="7" s="1"/>
  <c r="F1635" i="7"/>
  <c r="H1635" i="7" s="1"/>
  <c r="F1633" i="7"/>
  <c r="H1633" i="7" s="1"/>
  <c r="F1631" i="7"/>
  <c r="H1631" i="7" s="1"/>
  <c r="F1615" i="7"/>
  <c r="H1615" i="7" s="1"/>
  <c r="F1613" i="7"/>
  <c r="H1613" i="7" s="1"/>
  <c r="F1611" i="7"/>
  <c r="H1611" i="7" s="1"/>
  <c r="F1595" i="7"/>
  <c r="H1595" i="7" s="1"/>
  <c r="F1593" i="7"/>
  <c r="H1593" i="7" s="1"/>
  <c r="F1591" i="7"/>
  <c r="H1591" i="7" s="1"/>
  <c r="F1575" i="7"/>
  <c r="H1575" i="7" s="1"/>
  <c r="F1573" i="7"/>
  <c r="H1573" i="7" s="1"/>
  <c r="F1571" i="7"/>
  <c r="H1571" i="7" s="1"/>
  <c r="F1555" i="7"/>
  <c r="H1555" i="7" s="1"/>
  <c r="F1553" i="7"/>
  <c r="H1553" i="7" s="1"/>
  <c r="F1551" i="7"/>
  <c r="H1551" i="7" s="1"/>
  <c r="F1535" i="7"/>
  <c r="H1535" i="7" s="1"/>
  <c r="F1533" i="7"/>
  <c r="H1533" i="7" s="1"/>
  <c r="F1531" i="7"/>
  <c r="H1531" i="7" s="1"/>
  <c r="F1515" i="7"/>
  <c r="H1515" i="7" s="1"/>
  <c r="F1513" i="7"/>
  <c r="H1513" i="7" s="1"/>
  <c r="F1511" i="7"/>
  <c r="H1511" i="7" s="1"/>
  <c r="F1495" i="7"/>
  <c r="H1495" i="7" s="1"/>
  <c r="F1493" i="7"/>
  <c r="H1493" i="7" s="1"/>
  <c r="F1491" i="7"/>
  <c r="H1491" i="7" s="1"/>
  <c r="F1475" i="7"/>
  <c r="H1475" i="7" s="1"/>
  <c r="F1473" i="7"/>
  <c r="H1473" i="7" s="1"/>
  <c r="F1471" i="7"/>
  <c r="H1471" i="7" s="1"/>
  <c r="E3272" i="7"/>
  <c r="G3272" i="7" s="1"/>
  <c r="E3123" i="7"/>
  <c r="G3123" i="7" s="1"/>
  <c r="E3083" i="7"/>
  <c r="G3083" i="7" s="1"/>
  <c r="E3060" i="7"/>
  <c r="G3060" i="7" s="1"/>
  <c r="E3040" i="7"/>
  <c r="G3040" i="7" s="1"/>
  <c r="E3020" i="7"/>
  <c r="G3020" i="7" s="1"/>
  <c r="E3000" i="7"/>
  <c r="G3000" i="7" s="1"/>
  <c r="E2980" i="7"/>
  <c r="G2980" i="7" s="1"/>
  <c r="F2974" i="7"/>
  <c r="H2974" i="7" s="1"/>
  <c r="E2960" i="7"/>
  <c r="G2960" i="7" s="1"/>
  <c r="E2940" i="7"/>
  <c r="G2940" i="7" s="1"/>
  <c r="E2920" i="7"/>
  <c r="G2920" i="7" s="1"/>
  <c r="E2900" i="7"/>
  <c r="G2900" i="7" s="1"/>
  <c r="E2880" i="7"/>
  <c r="G2880" i="7" s="1"/>
  <c r="F2874" i="7"/>
  <c r="H2874" i="7" s="1"/>
  <c r="E2860" i="7"/>
  <c r="G2860" i="7" s="1"/>
  <c r="E2840" i="7"/>
  <c r="G2840" i="7" s="1"/>
  <c r="E2821" i="7"/>
  <c r="G2821" i="7" s="1"/>
  <c r="E2749" i="7"/>
  <c r="G2749" i="7" s="1"/>
  <c r="E2729" i="7"/>
  <c r="G2729" i="7" s="1"/>
  <c r="E2715" i="7"/>
  <c r="G2715" i="7" s="1"/>
  <c r="E2705" i="7"/>
  <c r="G2705" i="7" s="1"/>
  <c r="E2695" i="7"/>
  <c r="G2695" i="7" s="1"/>
  <c r="E2685" i="7"/>
  <c r="G2685" i="7" s="1"/>
  <c r="E2675" i="7"/>
  <c r="G2675" i="7" s="1"/>
  <c r="E2665" i="7"/>
  <c r="G2665" i="7" s="1"/>
  <c r="E2655" i="7"/>
  <c r="G2655" i="7" s="1"/>
  <c r="E2645" i="7"/>
  <c r="G2645" i="7" s="1"/>
  <c r="E2635" i="7"/>
  <c r="G2635" i="7" s="1"/>
  <c r="E2625" i="7"/>
  <c r="G2625" i="7" s="1"/>
  <c r="E2615" i="7"/>
  <c r="G2615" i="7" s="1"/>
  <c r="E2605" i="7"/>
  <c r="G2605" i="7" s="1"/>
  <c r="E2595" i="7"/>
  <c r="G2595" i="7" s="1"/>
  <c r="E2585" i="7"/>
  <c r="G2585" i="7" s="1"/>
  <c r="E2575" i="7"/>
  <c r="G2575" i="7" s="1"/>
  <c r="E2565" i="7"/>
  <c r="G2565" i="7" s="1"/>
  <c r="E2555" i="7"/>
  <c r="G2555" i="7" s="1"/>
  <c r="E2545" i="7"/>
  <c r="G2545" i="7" s="1"/>
  <c r="E2535" i="7"/>
  <c r="G2535" i="7" s="1"/>
  <c r="E2525" i="7"/>
  <c r="G2525" i="7" s="1"/>
  <c r="E2515" i="7"/>
  <c r="G2515" i="7" s="1"/>
  <c r="E2505" i="7"/>
  <c r="G2505" i="7" s="1"/>
  <c r="E2495" i="7"/>
  <c r="G2495" i="7" s="1"/>
  <c r="E2485" i="7"/>
  <c r="G2485" i="7" s="1"/>
  <c r="E2475" i="7"/>
  <c r="G2475" i="7" s="1"/>
  <c r="E2465" i="7"/>
  <c r="G2465" i="7" s="1"/>
  <c r="E2455" i="7"/>
  <c r="G2455" i="7" s="1"/>
  <c r="E2445" i="7"/>
  <c r="G2445" i="7" s="1"/>
  <c r="E2435" i="7"/>
  <c r="G2435" i="7" s="1"/>
  <c r="E2425" i="7"/>
  <c r="G2425" i="7" s="1"/>
  <c r="E2415" i="7"/>
  <c r="G2415" i="7" s="1"/>
  <c r="E2405" i="7"/>
  <c r="G2405" i="7" s="1"/>
  <c r="E2395" i="7"/>
  <c r="G2395" i="7" s="1"/>
  <c r="E2385" i="7"/>
  <c r="G2385" i="7" s="1"/>
  <c r="E2375" i="7"/>
  <c r="G2375" i="7" s="1"/>
  <c r="E2365" i="7"/>
  <c r="G2365" i="7" s="1"/>
  <c r="E2355" i="7"/>
  <c r="G2355" i="7" s="1"/>
  <c r="E2345" i="7"/>
  <c r="G2345" i="7" s="1"/>
  <c r="E2335" i="7"/>
  <c r="G2335" i="7" s="1"/>
  <c r="E2325" i="7"/>
  <c r="G2325" i="7" s="1"/>
  <c r="E2315" i="7"/>
  <c r="G2315" i="7" s="1"/>
  <c r="E2305" i="7"/>
  <c r="G2305" i="7" s="1"/>
  <c r="E2295" i="7"/>
  <c r="G2295" i="7" s="1"/>
  <c r="E2285" i="7"/>
  <c r="G2285" i="7" s="1"/>
  <c r="E2275" i="7"/>
  <c r="G2275" i="7" s="1"/>
  <c r="E2265" i="7"/>
  <c r="G2265" i="7" s="1"/>
  <c r="E2255" i="7"/>
  <c r="G2255" i="7" s="1"/>
  <c r="E2245" i="7"/>
  <c r="G2245" i="7" s="1"/>
  <c r="E2235" i="7"/>
  <c r="G2235" i="7" s="1"/>
  <c r="E2225" i="7"/>
  <c r="G2225" i="7" s="1"/>
  <c r="E2215" i="7"/>
  <c r="G2215" i="7" s="1"/>
  <c r="E2205" i="7"/>
  <c r="G2205" i="7" s="1"/>
  <c r="E2195" i="7"/>
  <c r="G2195" i="7" s="1"/>
  <c r="E2185" i="7"/>
  <c r="G2185" i="7" s="1"/>
  <c r="E2175" i="7"/>
  <c r="G2175" i="7" s="1"/>
  <c r="E2165" i="7"/>
  <c r="G2165" i="7" s="1"/>
  <c r="E2155" i="7"/>
  <c r="G2155" i="7" s="1"/>
  <c r="E2145" i="7"/>
  <c r="G2145" i="7" s="1"/>
  <c r="E2135" i="7"/>
  <c r="G2135" i="7" s="1"/>
  <c r="E2125" i="7"/>
  <c r="G2125" i="7" s="1"/>
  <c r="E2115" i="7"/>
  <c r="G2115" i="7" s="1"/>
  <c r="E2105" i="7"/>
  <c r="G2105" i="7" s="1"/>
  <c r="E2095" i="7"/>
  <c r="G2095" i="7" s="1"/>
  <c r="E2085" i="7"/>
  <c r="G2085" i="7" s="1"/>
  <c r="E2075" i="7"/>
  <c r="G2075" i="7" s="1"/>
  <c r="E2065" i="7"/>
  <c r="G2065" i="7" s="1"/>
  <c r="E2055" i="7"/>
  <c r="G2055" i="7" s="1"/>
  <c r="E2045" i="7"/>
  <c r="G2045" i="7" s="1"/>
  <c r="E2035" i="7"/>
  <c r="G2035" i="7" s="1"/>
  <c r="E2025" i="7"/>
  <c r="G2025" i="7" s="1"/>
  <c r="E2015" i="7"/>
  <c r="G2015" i="7" s="1"/>
  <c r="E2005" i="7"/>
  <c r="G2005" i="7" s="1"/>
  <c r="E2003" i="7"/>
  <c r="G2003" i="7" s="1"/>
  <c r="E2001" i="7"/>
  <c r="G2001" i="7" s="1"/>
  <c r="E1999" i="7"/>
  <c r="G1999" i="7" s="1"/>
  <c r="E1997" i="7"/>
  <c r="G1997" i="7" s="1"/>
  <c r="E1995" i="7"/>
  <c r="G1995" i="7" s="1"/>
  <c r="E1993" i="7"/>
  <c r="G1993" i="7" s="1"/>
  <c r="E1991" i="7"/>
  <c r="G1991" i="7" s="1"/>
  <c r="E1989" i="7"/>
  <c r="G1989" i="7" s="1"/>
  <c r="E1987" i="7"/>
  <c r="G1987" i="7" s="1"/>
  <c r="E1985" i="7"/>
  <c r="G1985" i="7" s="1"/>
  <c r="E1983" i="7"/>
  <c r="G1983" i="7" s="1"/>
  <c r="E1981" i="7"/>
  <c r="G1981" i="7" s="1"/>
  <c r="E1979" i="7"/>
  <c r="G1979" i="7" s="1"/>
  <c r="E1977" i="7"/>
  <c r="G1977" i="7" s="1"/>
  <c r="E1975" i="7"/>
  <c r="G1975" i="7" s="1"/>
  <c r="E1973" i="7"/>
  <c r="G1973" i="7" s="1"/>
  <c r="E1971" i="7"/>
  <c r="G1971" i="7" s="1"/>
  <c r="E1969" i="7"/>
  <c r="G1969" i="7" s="1"/>
  <c r="E1967" i="7"/>
  <c r="G1967" i="7" s="1"/>
  <c r="E1965" i="7"/>
  <c r="G1965" i="7" s="1"/>
  <c r="E1963" i="7"/>
  <c r="G1963" i="7" s="1"/>
  <c r="E1961" i="7"/>
  <c r="G1961" i="7" s="1"/>
  <c r="E1959" i="7"/>
  <c r="G1959" i="7" s="1"/>
  <c r="E1957" i="7"/>
  <c r="G1957" i="7" s="1"/>
  <c r="E1955" i="7"/>
  <c r="G1955" i="7" s="1"/>
  <c r="E1953" i="7"/>
  <c r="G1953" i="7" s="1"/>
  <c r="E1951" i="7"/>
  <c r="G1951" i="7" s="1"/>
  <c r="E1949" i="7"/>
  <c r="G1949" i="7" s="1"/>
  <c r="E1947" i="7"/>
  <c r="G1947" i="7" s="1"/>
  <c r="E1945" i="7"/>
  <c r="G1945" i="7" s="1"/>
  <c r="E1943" i="7"/>
  <c r="G1943" i="7" s="1"/>
  <c r="E1941" i="7"/>
  <c r="G1941" i="7" s="1"/>
  <c r="E1939" i="7"/>
  <c r="G1939" i="7" s="1"/>
  <c r="E1937" i="7"/>
  <c r="G1937" i="7" s="1"/>
  <c r="E1935" i="7"/>
  <c r="G1935" i="7" s="1"/>
  <c r="E1933" i="7"/>
  <c r="G1933" i="7" s="1"/>
  <c r="E1931" i="7"/>
  <c r="G1931" i="7" s="1"/>
  <c r="E1929" i="7"/>
  <c r="G1929" i="7" s="1"/>
  <c r="E1927" i="7"/>
  <c r="G1927" i="7" s="1"/>
  <c r="E1925" i="7"/>
  <c r="G1925" i="7" s="1"/>
  <c r="E1923" i="7"/>
  <c r="G1923" i="7" s="1"/>
  <c r="E1921" i="7"/>
  <c r="G1921" i="7" s="1"/>
  <c r="E1919" i="7"/>
  <c r="G1919" i="7" s="1"/>
  <c r="E1917" i="7"/>
  <c r="G1917" i="7" s="1"/>
  <c r="E1915" i="7"/>
  <c r="G1915" i="7" s="1"/>
  <c r="E1913" i="7"/>
  <c r="G1913" i="7" s="1"/>
  <c r="E1911" i="7"/>
  <c r="G1911" i="7" s="1"/>
  <c r="E1909" i="7"/>
  <c r="G1909" i="7" s="1"/>
  <c r="E1907" i="7"/>
  <c r="G1907" i="7" s="1"/>
  <c r="E1905" i="7"/>
  <c r="G1905" i="7" s="1"/>
  <c r="E1903" i="7"/>
  <c r="G1903" i="7" s="1"/>
  <c r="E1901" i="7"/>
  <c r="G1901" i="7" s="1"/>
  <c r="E1899" i="7"/>
  <c r="G1899" i="7" s="1"/>
  <c r="E1897" i="7"/>
  <c r="G1897" i="7" s="1"/>
  <c r="E1895" i="7"/>
  <c r="G1895" i="7" s="1"/>
  <c r="E1893" i="7"/>
  <c r="G1893" i="7" s="1"/>
  <c r="E1891" i="7"/>
  <c r="G1891" i="7" s="1"/>
  <c r="E1889" i="7"/>
  <c r="G1889" i="7" s="1"/>
  <c r="E1887" i="7"/>
  <c r="G1887" i="7" s="1"/>
  <c r="E1885" i="7"/>
  <c r="G1885" i="7" s="1"/>
  <c r="E1883" i="7"/>
  <c r="G1883" i="7" s="1"/>
  <c r="E1881" i="7"/>
  <c r="G1881" i="7" s="1"/>
  <c r="E1879" i="7"/>
  <c r="G1879" i="7" s="1"/>
  <c r="E1877" i="7"/>
  <c r="G1877" i="7" s="1"/>
  <c r="E1875" i="7"/>
  <c r="G1875" i="7" s="1"/>
  <c r="E1873" i="7"/>
  <c r="G1873" i="7" s="1"/>
  <c r="E1871" i="7"/>
  <c r="G1871" i="7" s="1"/>
  <c r="E1869" i="7"/>
  <c r="G1869" i="7" s="1"/>
  <c r="E1867" i="7"/>
  <c r="G1867" i="7" s="1"/>
  <c r="E1865" i="7"/>
  <c r="G1865" i="7" s="1"/>
  <c r="E1863" i="7"/>
  <c r="G1863" i="7" s="1"/>
  <c r="E1861" i="7"/>
  <c r="G1861" i="7" s="1"/>
  <c r="E1859" i="7"/>
  <c r="G1859" i="7" s="1"/>
  <c r="E1857" i="7"/>
  <c r="G1857" i="7" s="1"/>
  <c r="E1855" i="7"/>
  <c r="G1855" i="7" s="1"/>
  <c r="E1853" i="7"/>
  <c r="G1853" i="7" s="1"/>
  <c r="E1851" i="7"/>
  <c r="G1851" i="7" s="1"/>
  <c r="E1849" i="7"/>
  <c r="G1849" i="7" s="1"/>
  <c r="E1847" i="7"/>
  <c r="G1847" i="7" s="1"/>
  <c r="E1845" i="7"/>
  <c r="G1845" i="7" s="1"/>
  <c r="E1843" i="7"/>
  <c r="G1843" i="7" s="1"/>
  <c r="E1841" i="7"/>
  <c r="G1841" i="7" s="1"/>
  <c r="E1839" i="7"/>
  <c r="G1839" i="7" s="1"/>
  <c r="E1837" i="7"/>
  <c r="G1837" i="7" s="1"/>
  <c r="E1835" i="7"/>
  <c r="G1835" i="7" s="1"/>
  <c r="E1833" i="7"/>
  <c r="G1833" i="7" s="1"/>
  <c r="E1831" i="7"/>
  <c r="G1831" i="7" s="1"/>
  <c r="E1829" i="7"/>
  <c r="G1829" i="7" s="1"/>
  <c r="E1827" i="7"/>
  <c r="G1827" i="7" s="1"/>
  <c r="E1825" i="7"/>
  <c r="G1825" i="7" s="1"/>
  <c r="E1823" i="7"/>
  <c r="G1823" i="7" s="1"/>
  <c r="E1821" i="7"/>
  <c r="G1821" i="7" s="1"/>
  <c r="E1819" i="7"/>
  <c r="G1819" i="7" s="1"/>
  <c r="E1817" i="7"/>
  <c r="G1817" i="7" s="1"/>
  <c r="E1815" i="7"/>
  <c r="G1815" i="7" s="1"/>
  <c r="E1813" i="7"/>
  <c r="G1813" i="7" s="1"/>
  <c r="E1811" i="7"/>
  <c r="G1811" i="7" s="1"/>
  <c r="E1809" i="7"/>
  <c r="G1809" i="7" s="1"/>
  <c r="E1807" i="7"/>
  <c r="G1807" i="7" s="1"/>
  <c r="E1805" i="7"/>
  <c r="G1805" i="7" s="1"/>
  <c r="E1803" i="7"/>
  <c r="G1803" i="7" s="1"/>
  <c r="E1801" i="7"/>
  <c r="G1801" i="7" s="1"/>
  <c r="E1799" i="7"/>
  <c r="G1799" i="7" s="1"/>
  <c r="E1797" i="7"/>
  <c r="G1797" i="7" s="1"/>
  <c r="E1795" i="7"/>
  <c r="G1795" i="7" s="1"/>
  <c r="E1793" i="7"/>
  <c r="G1793" i="7" s="1"/>
  <c r="E1791" i="7"/>
  <c r="G1791" i="7" s="1"/>
  <c r="E1789" i="7"/>
  <c r="G1789" i="7" s="1"/>
  <c r="E1787" i="7"/>
  <c r="G1787" i="7" s="1"/>
  <c r="E1785" i="7"/>
  <c r="G1785" i="7" s="1"/>
  <c r="E1783" i="7"/>
  <c r="G1783" i="7" s="1"/>
  <c r="E1781" i="7"/>
  <c r="G1781" i="7" s="1"/>
  <c r="E1779" i="7"/>
  <c r="G1779" i="7" s="1"/>
  <c r="E1777" i="7"/>
  <c r="G1777" i="7" s="1"/>
  <c r="E1775" i="7"/>
  <c r="G1775" i="7" s="1"/>
  <c r="E1773" i="7"/>
  <c r="G1773" i="7" s="1"/>
  <c r="E1771" i="7"/>
  <c r="G1771" i="7" s="1"/>
  <c r="E1769" i="7"/>
  <c r="G1769" i="7" s="1"/>
  <c r="E1767" i="7"/>
  <c r="G1767" i="7" s="1"/>
  <c r="E1765" i="7"/>
  <c r="G1765" i="7" s="1"/>
  <c r="E1763" i="7"/>
  <c r="G1763" i="7" s="1"/>
  <c r="E1761" i="7"/>
  <c r="G1761" i="7" s="1"/>
  <c r="E1759" i="7"/>
  <c r="G1759" i="7" s="1"/>
  <c r="E1757" i="7"/>
  <c r="G1757" i="7" s="1"/>
  <c r="E1755" i="7"/>
  <c r="G1755" i="7" s="1"/>
  <c r="E1753" i="7"/>
  <c r="G1753" i="7" s="1"/>
  <c r="E1751" i="7"/>
  <c r="G1751" i="7" s="1"/>
  <c r="E1749" i="7"/>
  <c r="G1749" i="7" s="1"/>
  <c r="E1747" i="7"/>
  <c r="G1747" i="7" s="1"/>
  <c r="E1745" i="7"/>
  <c r="G1745" i="7" s="1"/>
  <c r="E1743" i="7"/>
  <c r="G1743" i="7" s="1"/>
  <c r="E1741" i="7"/>
  <c r="G1741" i="7" s="1"/>
  <c r="E1739" i="7"/>
  <c r="G1739" i="7" s="1"/>
  <c r="E1737" i="7"/>
  <c r="G1737" i="7" s="1"/>
  <c r="E1735" i="7"/>
  <c r="G1735" i="7" s="1"/>
  <c r="E1733" i="7"/>
  <c r="G1733" i="7" s="1"/>
  <c r="E1731" i="7"/>
  <c r="G1731" i="7" s="1"/>
  <c r="E1729" i="7"/>
  <c r="G1729" i="7" s="1"/>
  <c r="E1727" i="7"/>
  <c r="G1727" i="7" s="1"/>
  <c r="E1725" i="7"/>
  <c r="G1725" i="7" s="1"/>
  <c r="E1723" i="7"/>
  <c r="G1723" i="7" s="1"/>
  <c r="E1721" i="7"/>
  <c r="G1721" i="7" s="1"/>
  <c r="E1719" i="7"/>
  <c r="G1719" i="7" s="1"/>
  <c r="E1717" i="7"/>
  <c r="G1717" i="7" s="1"/>
  <c r="E1715" i="7"/>
  <c r="G1715" i="7" s="1"/>
  <c r="E1713" i="7"/>
  <c r="G1713" i="7" s="1"/>
  <c r="E1711" i="7"/>
  <c r="G1711" i="7" s="1"/>
  <c r="E1709" i="7"/>
  <c r="G1709" i="7" s="1"/>
  <c r="E1707" i="7"/>
  <c r="G1707" i="7" s="1"/>
  <c r="E1705" i="7"/>
  <c r="G1705" i="7" s="1"/>
  <c r="E1703" i="7"/>
  <c r="G1703" i="7" s="1"/>
  <c r="E1701" i="7"/>
  <c r="G1701" i="7" s="1"/>
  <c r="E1699" i="7"/>
  <c r="G1699" i="7" s="1"/>
  <c r="E1697" i="7"/>
  <c r="G1697" i="7" s="1"/>
  <c r="E1695" i="7"/>
  <c r="G1695" i="7" s="1"/>
  <c r="E1693" i="7"/>
  <c r="G1693" i="7" s="1"/>
  <c r="E1691" i="7"/>
  <c r="G1691" i="7" s="1"/>
  <c r="E1689" i="7"/>
  <c r="G1689" i="7" s="1"/>
  <c r="E1687" i="7"/>
  <c r="G1687" i="7" s="1"/>
  <c r="E1685" i="7"/>
  <c r="G1685" i="7" s="1"/>
  <c r="E1683" i="7"/>
  <c r="G1683" i="7" s="1"/>
  <c r="E1681" i="7"/>
  <c r="G1681" i="7" s="1"/>
  <c r="E1679" i="7"/>
  <c r="G1679" i="7" s="1"/>
  <c r="E1677" i="7"/>
  <c r="G1677" i="7" s="1"/>
  <c r="E1675" i="7"/>
  <c r="G1675" i="7" s="1"/>
  <c r="E1673" i="7"/>
  <c r="G1673" i="7" s="1"/>
  <c r="E1671" i="7"/>
  <c r="G1671" i="7" s="1"/>
  <c r="E1669" i="7"/>
  <c r="G1669" i="7" s="1"/>
  <c r="E1667" i="7"/>
  <c r="G1667" i="7" s="1"/>
  <c r="E1665" i="7"/>
  <c r="G1665" i="7" s="1"/>
  <c r="E1663" i="7"/>
  <c r="G1663" i="7" s="1"/>
  <c r="E1661" i="7"/>
  <c r="G1661" i="7" s="1"/>
  <c r="E1659" i="7"/>
  <c r="G1659" i="7" s="1"/>
  <c r="E1657" i="7"/>
  <c r="G1657" i="7" s="1"/>
  <c r="E1655" i="7"/>
  <c r="G1655" i="7" s="1"/>
  <c r="E1653" i="7"/>
  <c r="G1653" i="7" s="1"/>
  <c r="E1651" i="7"/>
  <c r="G1651" i="7" s="1"/>
  <c r="E1649" i="7"/>
  <c r="G1649" i="7" s="1"/>
  <c r="E1647" i="7"/>
  <c r="G1647" i="7" s="1"/>
  <c r="E1645" i="7"/>
  <c r="G1645" i="7" s="1"/>
  <c r="E1643" i="7"/>
  <c r="G1643" i="7" s="1"/>
  <c r="E1641" i="7"/>
  <c r="G1641" i="7" s="1"/>
  <c r="E1639" i="7"/>
  <c r="G1639" i="7" s="1"/>
  <c r="E1637" i="7"/>
  <c r="G1637" i="7" s="1"/>
  <c r="E1635" i="7"/>
  <c r="G1635" i="7" s="1"/>
  <c r="E1633" i="7"/>
  <c r="G1633" i="7" s="1"/>
  <c r="E1631" i="7"/>
  <c r="G1631" i="7" s="1"/>
  <c r="E1629" i="7"/>
  <c r="G1629" i="7" s="1"/>
  <c r="E1627" i="7"/>
  <c r="G1627" i="7" s="1"/>
  <c r="E1625" i="7"/>
  <c r="G1625" i="7" s="1"/>
  <c r="E1623" i="7"/>
  <c r="G1623" i="7" s="1"/>
  <c r="E1621" i="7"/>
  <c r="G1621" i="7" s="1"/>
  <c r="E1619" i="7"/>
  <c r="G1619" i="7" s="1"/>
  <c r="E1617" i="7"/>
  <c r="G1617" i="7" s="1"/>
  <c r="E1615" i="7"/>
  <c r="G1615" i="7" s="1"/>
  <c r="E1613" i="7"/>
  <c r="G1613" i="7" s="1"/>
  <c r="E1611" i="7"/>
  <c r="G1611" i="7" s="1"/>
  <c r="E1609" i="7"/>
  <c r="G1609" i="7" s="1"/>
  <c r="E1607" i="7"/>
  <c r="G1607" i="7" s="1"/>
  <c r="E1605" i="7"/>
  <c r="G1605" i="7" s="1"/>
  <c r="E1603" i="7"/>
  <c r="G1603" i="7" s="1"/>
  <c r="E1601" i="7"/>
  <c r="G1601" i="7" s="1"/>
  <c r="E1599" i="7"/>
  <c r="G1599" i="7" s="1"/>
  <c r="E1597" i="7"/>
  <c r="G1597" i="7" s="1"/>
  <c r="E1595" i="7"/>
  <c r="G1595" i="7" s="1"/>
  <c r="E1593" i="7"/>
  <c r="G1593" i="7" s="1"/>
  <c r="E1591" i="7"/>
  <c r="G1591" i="7" s="1"/>
  <c r="E1589" i="7"/>
  <c r="G1589" i="7" s="1"/>
  <c r="E1587" i="7"/>
  <c r="G1587" i="7" s="1"/>
  <c r="E1585" i="7"/>
  <c r="G1585" i="7" s="1"/>
  <c r="E1583" i="7"/>
  <c r="G1583" i="7" s="1"/>
  <c r="E1581" i="7"/>
  <c r="G1581" i="7" s="1"/>
  <c r="E1579" i="7"/>
  <c r="G1579" i="7" s="1"/>
  <c r="E1577" i="7"/>
  <c r="G1577" i="7" s="1"/>
  <c r="E1575" i="7"/>
  <c r="G1575" i="7" s="1"/>
  <c r="E1573" i="7"/>
  <c r="G1573" i="7" s="1"/>
  <c r="E1571" i="7"/>
  <c r="G1571" i="7" s="1"/>
  <c r="E1569" i="7"/>
  <c r="G1569" i="7" s="1"/>
  <c r="E1567" i="7"/>
  <c r="G1567" i="7" s="1"/>
  <c r="E1565" i="7"/>
  <c r="G1565" i="7" s="1"/>
  <c r="E1563" i="7"/>
  <c r="G1563" i="7" s="1"/>
  <c r="E1561" i="7"/>
  <c r="G1561" i="7" s="1"/>
  <c r="E1559" i="7"/>
  <c r="G1559" i="7" s="1"/>
  <c r="E1557" i="7"/>
  <c r="G1557" i="7" s="1"/>
  <c r="E1555" i="7"/>
  <c r="G1555" i="7" s="1"/>
  <c r="E1553" i="7"/>
  <c r="G1553" i="7" s="1"/>
  <c r="E1551" i="7"/>
  <c r="G1551" i="7" s="1"/>
  <c r="E1549" i="7"/>
  <c r="G1549" i="7" s="1"/>
  <c r="E1547" i="7"/>
  <c r="G1547" i="7" s="1"/>
  <c r="E1545" i="7"/>
  <c r="G1545" i="7" s="1"/>
  <c r="E1543" i="7"/>
  <c r="G1543" i="7" s="1"/>
  <c r="E1541" i="7"/>
  <c r="G1541" i="7" s="1"/>
  <c r="E1539" i="7"/>
  <c r="G1539" i="7" s="1"/>
  <c r="E1537" i="7"/>
  <c r="G1537" i="7" s="1"/>
  <c r="E1535" i="7"/>
  <c r="G1535" i="7" s="1"/>
  <c r="E1533" i="7"/>
  <c r="G1533" i="7" s="1"/>
  <c r="E1531" i="7"/>
  <c r="G1531" i="7" s="1"/>
  <c r="E1529" i="7"/>
  <c r="G1529" i="7" s="1"/>
  <c r="E1527" i="7"/>
  <c r="G1527" i="7" s="1"/>
  <c r="E1525" i="7"/>
  <c r="G1525" i="7" s="1"/>
  <c r="E1523" i="7"/>
  <c r="G1523" i="7" s="1"/>
  <c r="E1521" i="7"/>
  <c r="G1521" i="7" s="1"/>
  <c r="E1519" i="7"/>
  <c r="G1519" i="7" s="1"/>
  <c r="E1517" i="7"/>
  <c r="G1517" i="7" s="1"/>
  <c r="E1515" i="7"/>
  <c r="G1515" i="7" s="1"/>
  <c r="E1513" i="7"/>
  <c r="G1513" i="7" s="1"/>
  <c r="E1511" i="7"/>
  <c r="G1511" i="7" s="1"/>
  <c r="E1509" i="7"/>
  <c r="G1509" i="7" s="1"/>
  <c r="E1507" i="7"/>
  <c r="G1507" i="7" s="1"/>
  <c r="E1505" i="7"/>
  <c r="G1505" i="7" s="1"/>
  <c r="E1503" i="7"/>
  <c r="G1503" i="7" s="1"/>
  <c r="E1501" i="7"/>
  <c r="G1501" i="7" s="1"/>
  <c r="E1499" i="7"/>
  <c r="G1499" i="7" s="1"/>
  <c r="E1497" i="7"/>
  <c r="G1497" i="7" s="1"/>
  <c r="E1495" i="7"/>
  <c r="G1495" i="7" s="1"/>
  <c r="E1493" i="7"/>
  <c r="G1493" i="7" s="1"/>
  <c r="E1491" i="7"/>
  <c r="G1491" i="7" s="1"/>
  <c r="E1489" i="7"/>
  <c r="G1489" i="7" s="1"/>
  <c r="E1487" i="7"/>
  <c r="G1487" i="7" s="1"/>
  <c r="E1485" i="7"/>
  <c r="G1485" i="7" s="1"/>
  <c r="E1483" i="7"/>
  <c r="G1483" i="7" s="1"/>
  <c r="E1481" i="7"/>
  <c r="G1481" i="7" s="1"/>
  <c r="E1479" i="7"/>
  <c r="G1479" i="7" s="1"/>
  <c r="E1477" i="7"/>
  <c r="G1477" i="7" s="1"/>
  <c r="E1475" i="7"/>
  <c r="G1475" i="7" s="1"/>
  <c r="E1473" i="7"/>
  <c r="G1473" i="7" s="1"/>
  <c r="E1471" i="7"/>
  <c r="G1471" i="7" s="1"/>
  <c r="E1469" i="7"/>
  <c r="G1469" i="7" s="1"/>
  <c r="E1467" i="7"/>
  <c r="G1467" i="7" s="1"/>
  <c r="F3341" i="7"/>
  <c r="H3341" i="7" s="1"/>
  <c r="E3146" i="7"/>
  <c r="G3146" i="7" s="1"/>
  <c r="E2797" i="7"/>
  <c r="G2797" i="7" s="1"/>
  <c r="E2787" i="7"/>
  <c r="G2787" i="7" s="1"/>
  <c r="E2777" i="7"/>
  <c r="G2777" i="7" s="1"/>
  <c r="E2767" i="7"/>
  <c r="G2767" i="7" s="1"/>
  <c r="E2763" i="7"/>
  <c r="G2763" i="7" s="1"/>
  <c r="E2743" i="7"/>
  <c r="G2743" i="7" s="1"/>
  <c r="E2723" i="7"/>
  <c r="G2723" i="7" s="1"/>
  <c r="F2697" i="7"/>
  <c r="H2697" i="7" s="1"/>
  <c r="F2687" i="7"/>
  <c r="H2687" i="7" s="1"/>
  <c r="F2677" i="7"/>
  <c r="H2677" i="7" s="1"/>
  <c r="F2597" i="7"/>
  <c r="H2597" i="7" s="1"/>
  <c r="F2587" i="7"/>
  <c r="H2587" i="7" s="1"/>
  <c r="F2577" i="7"/>
  <c r="H2577" i="7" s="1"/>
  <c r="F2497" i="7"/>
  <c r="H2497" i="7" s="1"/>
  <c r="F2487" i="7"/>
  <c r="H2487" i="7" s="1"/>
  <c r="F2477" i="7"/>
  <c r="H2477" i="7" s="1"/>
  <c r="F2397" i="7"/>
  <c r="H2397" i="7" s="1"/>
  <c r="F2387" i="7"/>
  <c r="H2387" i="7" s="1"/>
  <c r="F2377" i="7"/>
  <c r="H2377" i="7" s="1"/>
  <c r="F2297" i="7"/>
  <c r="H2297" i="7" s="1"/>
  <c r="F2287" i="7"/>
  <c r="H2287" i="7" s="1"/>
  <c r="F2277" i="7"/>
  <c r="H2277" i="7" s="1"/>
  <c r="F2197" i="7"/>
  <c r="H2197" i="7" s="1"/>
  <c r="F2187" i="7"/>
  <c r="H2187" i="7" s="1"/>
  <c r="F2177" i="7"/>
  <c r="H2177" i="7" s="1"/>
  <c r="F2097" i="7"/>
  <c r="H2097" i="7" s="1"/>
  <c r="F2087" i="7"/>
  <c r="H2087" i="7" s="1"/>
  <c r="F2077" i="7"/>
  <c r="H2077" i="7" s="1"/>
  <c r="E3620" i="7"/>
  <c r="G3620" i="7" s="1"/>
  <c r="E3403" i="7"/>
  <c r="G3403" i="7" s="1"/>
  <c r="F3305" i="7"/>
  <c r="H3305" i="7" s="1"/>
  <c r="E2826" i="7"/>
  <c r="G2826" i="7" s="1"/>
  <c r="E2757" i="7"/>
  <c r="G2757" i="7" s="1"/>
  <c r="E2737" i="7"/>
  <c r="G2737" i="7" s="1"/>
  <c r="E2717" i="7"/>
  <c r="G2717" i="7" s="1"/>
  <c r="E2707" i="7"/>
  <c r="G2707" i="7" s="1"/>
  <c r="E2697" i="7"/>
  <c r="G2697" i="7" s="1"/>
  <c r="E2687" i="7"/>
  <c r="G2687" i="7" s="1"/>
  <c r="E2677" i="7"/>
  <c r="G2677" i="7" s="1"/>
  <c r="E2667" i="7"/>
  <c r="G2667" i="7" s="1"/>
  <c r="E2657" i="7"/>
  <c r="G2657" i="7" s="1"/>
  <c r="E2647" i="7"/>
  <c r="G2647" i="7" s="1"/>
  <c r="E2637" i="7"/>
  <c r="G2637" i="7" s="1"/>
  <c r="E2627" i="7"/>
  <c r="G2627" i="7" s="1"/>
  <c r="E2617" i="7"/>
  <c r="G2617" i="7" s="1"/>
  <c r="E2607" i="7"/>
  <c r="G2607" i="7" s="1"/>
  <c r="E2597" i="7"/>
  <c r="G2597" i="7" s="1"/>
  <c r="E2587" i="7"/>
  <c r="G2587" i="7" s="1"/>
  <c r="E2577" i="7"/>
  <c r="G2577" i="7" s="1"/>
  <c r="E2567" i="7"/>
  <c r="G2567" i="7" s="1"/>
  <c r="E2557" i="7"/>
  <c r="G2557" i="7" s="1"/>
  <c r="E2547" i="7"/>
  <c r="G2547" i="7" s="1"/>
  <c r="E2537" i="7"/>
  <c r="G2537" i="7" s="1"/>
  <c r="E2527" i="7"/>
  <c r="G2527" i="7" s="1"/>
  <c r="E2517" i="7"/>
  <c r="G2517" i="7" s="1"/>
  <c r="E2507" i="7"/>
  <c r="G2507" i="7" s="1"/>
  <c r="E2497" i="7"/>
  <c r="G2497" i="7" s="1"/>
  <c r="E2487" i="7"/>
  <c r="G2487" i="7" s="1"/>
  <c r="E2477" i="7"/>
  <c r="G2477" i="7" s="1"/>
  <c r="E2467" i="7"/>
  <c r="G2467" i="7" s="1"/>
  <c r="E2457" i="7"/>
  <c r="G2457" i="7" s="1"/>
  <c r="E2447" i="7"/>
  <c r="G2447" i="7" s="1"/>
  <c r="E2437" i="7"/>
  <c r="G2437" i="7" s="1"/>
  <c r="E2427" i="7"/>
  <c r="G2427" i="7" s="1"/>
  <c r="E2417" i="7"/>
  <c r="G2417" i="7" s="1"/>
  <c r="E2407" i="7"/>
  <c r="G2407" i="7" s="1"/>
  <c r="E2397" i="7"/>
  <c r="G2397" i="7" s="1"/>
  <c r="E2387" i="7"/>
  <c r="G2387" i="7" s="1"/>
  <c r="E2377" i="7"/>
  <c r="G2377" i="7" s="1"/>
  <c r="E2367" i="7"/>
  <c r="G2367" i="7" s="1"/>
  <c r="E2357" i="7"/>
  <c r="G2357" i="7" s="1"/>
  <c r="E2347" i="7"/>
  <c r="G2347" i="7" s="1"/>
  <c r="E2337" i="7"/>
  <c r="G2337" i="7" s="1"/>
  <c r="E2327" i="7"/>
  <c r="G2327" i="7" s="1"/>
  <c r="E2317" i="7"/>
  <c r="G2317" i="7" s="1"/>
  <c r="E2307" i="7"/>
  <c r="G2307" i="7" s="1"/>
  <c r="E2297" i="7"/>
  <c r="G2297" i="7" s="1"/>
  <c r="E2287" i="7"/>
  <c r="G2287" i="7" s="1"/>
  <c r="E2277" i="7"/>
  <c r="G2277" i="7" s="1"/>
  <c r="E2267" i="7"/>
  <c r="G2267" i="7" s="1"/>
  <c r="E2257" i="7"/>
  <c r="G2257" i="7" s="1"/>
  <c r="E2247" i="7"/>
  <c r="G2247" i="7" s="1"/>
  <c r="E2237" i="7"/>
  <c r="G2237" i="7" s="1"/>
  <c r="E2227" i="7"/>
  <c r="G2227" i="7" s="1"/>
  <c r="E2217" i="7"/>
  <c r="G2217" i="7" s="1"/>
  <c r="E2207" i="7"/>
  <c r="G2207" i="7" s="1"/>
  <c r="E2197" i="7"/>
  <c r="G2197" i="7" s="1"/>
  <c r="E2187" i="7"/>
  <c r="G2187" i="7" s="1"/>
  <c r="E2177" i="7"/>
  <c r="G2177" i="7" s="1"/>
  <c r="E2167" i="7"/>
  <c r="G2167" i="7" s="1"/>
  <c r="E2157" i="7"/>
  <c r="G2157" i="7" s="1"/>
  <c r="E2147" i="7"/>
  <c r="G2147" i="7" s="1"/>
  <c r="E2137" i="7"/>
  <c r="G2137" i="7" s="1"/>
  <c r="E2127" i="7"/>
  <c r="G2127" i="7" s="1"/>
  <c r="E2117" i="7"/>
  <c r="G2117" i="7" s="1"/>
  <c r="E2107" i="7"/>
  <c r="G2107" i="7" s="1"/>
  <c r="E2097" i="7"/>
  <c r="G2097" i="7" s="1"/>
  <c r="E2087" i="7"/>
  <c r="G2087" i="7" s="1"/>
  <c r="E2077" i="7"/>
  <c r="G2077" i="7" s="1"/>
  <c r="E2067" i="7"/>
  <c r="G2067" i="7" s="1"/>
  <c r="E2057" i="7"/>
  <c r="G2057" i="7" s="1"/>
  <c r="E2047" i="7"/>
  <c r="G2047" i="7" s="1"/>
  <c r="E2037" i="7"/>
  <c r="G2037" i="7" s="1"/>
  <c r="E2027" i="7"/>
  <c r="G2027" i="7" s="1"/>
  <c r="E2017" i="7"/>
  <c r="G2017" i="7" s="1"/>
  <c r="E2007" i="7"/>
  <c r="G2007" i="7" s="1"/>
  <c r="E3478" i="7"/>
  <c r="G3478" i="7" s="1"/>
  <c r="E3287" i="7"/>
  <c r="G3287" i="7" s="1"/>
  <c r="E3058" i="7"/>
  <c r="G3058" i="7" s="1"/>
  <c r="E3038" i="7"/>
  <c r="G3038" i="7" s="1"/>
  <c r="E3018" i="7"/>
  <c r="G3018" i="7" s="1"/>
  <c r="F3012" i="7"/>
  <c r="H3012" i="7" s="1"/>
  <c r="E2998" i="7"/>
  <c r="G2998" i="7" s="1"/>
  <c r="F2992" i="7"/>
  <c r="H2992" i="7" s="1"/>
  <c r="E2978" i="7"/>
  <c r="G2978" i="7" s="1"/>
  <c r="E2958" i="7"/>
  <c r="G2958" i="7" s="1"/>
  <c r="E2938" i="7"/>
  <c r="G2938" i="7" s="1"/>
  <c r="E2918" i="7"/>
  <c r="G2918" i="7" s="1"/>
  <c r="F2912" i="7"/>
  <c r="H2912" i="7" s="1"/>
  <c r="E2898" i="7"/>
  <c r="G2898" i="7" s="1"/>
  <c r="F2892" i="7"/>
  <c r="H2892" i="7" s="1"/>
  <c r="E2878" i="7"/>
  <c r="G2878" i="7" s="1"/>
  <c r="E2858" i="7"/>
  <c r="G2858" i="7" s="1"/>
  <c r="E2838" i="7"/>
  <c r="G2838" i="7" s="1"/>
  <c r="E2807" i="7"/>
  <c r="G2807" i="7" s="1"/>
  <c r="E2801" i="7"/>
  <c r="G2801" i="7" s="1"/>
  <c r="E2791" i="7"/>
  <c r="G2791" i="7" s="1"/>
  <c r="E2781" i="7"/>
  <c r="G2781" i="7" s="1"/>
  <c r="E2771" i="7"/>
  <c r="G2771" i="7" s="1"/>
  <c r="E2751" i="7"/>
  <c r="G2751" i="7" s="1"/>
  <c r="E2731" i="7"/>
  <c r="G2731" i="7" s="1"/>
  <c r="F2669" i="7"/>
  <c r="H2669" i="7" s="1"/>
  <c r="F2659" i="7"/>
  <c r="H2659" i="7" s="1"/>
  <c r="F2649" i="7"/>
  <c r="H2649" i="7" s="1"/>
  <c r="F2569" i="7"/>
  <c r="H2569" i="7" s="1"/>
  <c r="F2559" i="7"/>
  <c r="H2559" i="7" s="1"/>
  <c r="F2549" i="7"/>
  <c r="H2549" i="7" s="1"/>
  <c r="F2469" i="7"/>
  <c r="H2469" i="7" s="1"/>
  <c r="F2459" i="7"/>
  <c r="H2459" i="7" s="1"/>
  <c r="F2449" i="7"/>
  <c r="H2449" i="7" s="1"/>
  <c r="F2369" i="7"/>
  <c r="H2369" i="7" s="1"/>
  <c r="F2359" i="7"/>
  <c r="H2359" i="7" s="1"/>
  <c r="F2349" i="7"/>
  <c r="H2349" i="7" s="1"/>
  <c r="F2269" i="7"/>
  <c r="H2269" i="7" s="1"/>
  <c r="F2259" i="7"/>
  <c r="H2259" i="7" s="1"/>
  <c r="F2249" i="7"/>
  <c r="H2249" i="7" s="1"/>
  <c r="F2169" i="7"/>
  <c r="H2169" i="7" s="1"/>
  <c r="F2159" i="7"/>
  <c r="H2159" i="7" s="1"/>
  <c r="F2149" i="7"/>
  <c r="H2149" i="7" s="1"/>
  <c r="F2069" i="7"/>
  <c r="H2069" i="7" s="1"/>
  <c r="F2059" i="7"/>
  <c r="H2059" i="7" s="1"/>
  <c r="F2049" i="7"/>
  <c r="H2049" i="7" s="1"/>
  <c r="E3312" i="7"/>
  <c r="G3312" i="7" s="1"/>
  <c r="F3166" i="7"/>
  <c r="H3166" i="7" s="1"/>
  <c r="E3120" i="7"/>
  <c r="G3120" i="7" s="1"/>
  <c r="E3080" i="7"/>
  <c r="G3080" i="7" s="1"/>
  <c r="E2745" i="7"/>
  <c r="G2745" i="7" s="1"/>
  <c r="E2725" i="7"/>
  <c r="G2725" i="7" s="1"/>
  <c r="E2709" i="7"/>
  <c r="G2709" i="7" s="1"/>
  <c r="E2699" i="7"/>
  <c r="G2699" i="7" s="1"/>
  <c r="E2689" i="7"/>
  <c r="G2689" i="7" s="1"/>
  <c r="E2679" i="7"/>
  <c r="G2679" i="7" s="1"/>
  <c r="E2669" i="7"/>
  <c r="G2669" i="7" s="1"/>
  <c r="E2659" i="7"/>
  <c r="G2659" i="7" s="1"/>
  <c r="E2649" i="7"/>
  <c r="G2649" i="7" s="1"/>
  <c r="E2639" i="7"/>
  <c r="G2639" i="7" s="1"/>
  <c r="E2629" i="7"/>
  <c r="G2629" i="7" s="1"/>
  <c r="E2619" i="7"/>
  <c r="G2619" i="7" s="1"/>
  <c r="E2609" i="7"/>
  <c r="G2609" i="7" s="1"/>
  <c r="E2599" i="7"/>
  <c r="G2599" i="7" s="1"/>
  <c r="E2589" i="7"/>
  <c r="G2589" i="7" s="1"/>
  <c r="E2579" i="7"/>
  <c r="G2579" i="7" s="1"/>
  <c r="E2569" i="7"/>
  <c r="G2569" i="7" s="1"/>
  <c r="E2559" i="7"/>
  <c r="G2559" i="7" s="1"/>
  <c r="E2549" i="7"/>
  <c r="G2549" i="7" s="1"/>
  <c r="E2539" i="7"/>
  <c r="G2539" i="7" s="1"/>
  <c r="E2529" i="7"/>
  <c r="G2529" i="7" s="1"/>
  <c r="E2519" i="7"/>
  <c r="G2519" i="7" s="1"/>
  <c r="E2509" i="7"/>
  <c r="G2509" i="7" s="1"/>
  <c r="E2499" i="7"/>
  <c r="G2499" i="7" s="1"/>
  <c r="E2489" i="7"/>
  <c r="G2489" i="7" s="1"/>
  <c r="E2479" i="7"/>
  <c r="G2479" i="7" s="1"/>
  <c r="E2469" i="7"/>
  <c r="G2469" i="7" s="1"/>
  <c r="E2459" i="7"/>
  <c r="G2459" i="7" s="1"/>
  <c r="E2449" i="7"/>
  <c r="G2449" i="7" s="1"/>
  <c r="E2439" i="7"/>
  <c r="G2439" i="7" s="1"/>
  <c r="E2429" i="7"/>
  <c r="G2429" i="7" s="1"/>
  <c r="E2419" i="7"/>
  <c r="G2419" i="7" s="1"/>
  <c r="E2409" i="7"/>
  <c r="G2409" i="7" s="1"/>
  <c r="E2399" i="7"/>
  <c r="G2399" i="7" s="1"/>
  <c r="E2389" i="7"/>
  <c r="G2389" i="7" s="1"/>
  <c r="E2379" i="7"/>
  <c r="G2379" i="7" s="1"/>
  <c r="E2369" i="7"/>
  <c r="G2369" i="7" s="1"/>
  <c r="E2359" i="7"/>
  <c r="G2359" i="7" s="1"/>
  <c r="E2349" i="7"/>
  <c r="G2349" i="7" s="1"/>
  <c r="E2339" i="7"/>
  <c r="G2339" i="7" s="1"/>
  <c r="E2329" i="7"/>
  <c r="G2329" i="7" s="1"/>
  <c r="E2319" i="7"/>
  <c r="G2319" i="7" s="1"/>
  <c r="E2309" i="7"/>
  <c r="G2309" i="7" s="1"/>
  <c r="E2299" i="7"/>
  <c r="G2299" i="7" s="1"/>
  <c r="E2289" i="7"/>
  <c r="G2289" i="7" s="1"/>
  <c r="E2279" i="7"/>
  <c r="G2279" i="7" s="1"/>
  <c r="E2269" i="7"/>
  <c r="G2269" i="7" s="1"/>
  <c r="E2259" i="7"/>
  <c r="G2259" i="7" s="1"/>
  <c r="E2249" i="7"/>
  <c r="G2249" i="7" s="1"/>
  <c r="E2239" i="7"/>
  <c r="G2239" i="7" s="1"/>
  <c r="E2229" i="7"/>
  <c r="G2229" i="7" s="1"/>
  <c r="E2219" i="7"/>
  <c r="G2219" i="7" s="1"/>
  <c r="E2209" i="7"/>
  <c r="G2209" i="7" s="1"/>
  <c r="E2199" i="7"/>
  <c r="G2199" i="7" s="1"/>
  <c r="E2189" i="7"/>
  <c r="G2189" i="7" s="1"/>
  <c r="E2179" i="7"/>
  <c r="G2179" i="7" s="1"/>
  <c r="E2169" i="7"/>
  <c r="G2169" i="7" s="1"/>
  <c r="E2159" i="7"/>
  <c r="G2159" i="7" s="1"/>
  <c r="E2149" i="7"/>
  <c r="G2149" i="7" s="1"/>
  <c r="E2139" i="7"/>
  <c r="G2139" i="7" s="1"/>
  <c r="E2129" i="7"/>
  <c r="G2129" i="7" s="1"/>
  <c r="E2119" i="7"/>
  <c r="G2119" i="7" s="1"/>
  <c r="E2109" i="7"/>
  <c r="G2109" i="7" s="1"/>
  <c r="E2099" i="7"/>
  <c r="G2099" i="7" s="1"/>
  <c r="E2089" i="7"/>
  <c r="G2089" i="7" s="1"/>
  <c r="E2079" i="7"/>
  <c r="G2079" i="7" s="1"/>
  <c r="E2069" i="7"/>
  <c r="G2069" i="7" s="1"/>
  <c r="E2059" i="7"/>
  <c r="G2059" i="7" s="1"/>
  <c r="E2049" i="7"/>
  <c r="G2049" i="7" s="1"/>
  <c r="E2039" i="7"/>
  <c r="G2039" i="7" s="1"/>
  <c r="E2029" i="7"/>
  <c r="G2029" i="7" s="1"/>
  <c r="E2019" i="7"/>
  <c r="G2019" i="7" s="1"/>
  <c r="E2009" i="7"/>
  <c r="G2009" i="7" s="1"/>
  <c r="F1998" i="7"/>
  <c r="H1998" i="7" s="1"/>
  <c r="F1996" i="7"/>
  <c r="H1996" i="7" s="1"/>
  <c r="F1994" i="7"/>
  <c r="H1994" i="7" s="1"/>
  <c r="F1978" i="7"/>
  <c r="H1978" i="7" s="1"/>
  <c r="F1976" i="7"/>
  <c r="H1976" i="7" s="1"/>
  <c r="F1974" i="7"/>
  <c r="H1974" i="7" s="1"/>
  <c r="F1958" i="7"/>
  <c r="H1958" i="7" s="1"/>
  <c r="F1956" i="7"/>
  <c r="H1956" i="7" s="1"/>
  <c r="F1954" i="7"/>
  <c r="H1954" i="7" s="1"/>
  <c r="F1938" i="7"/>
  <c r="H1938" i="7" s="1"/>
  <c r="F1936" i="7"/>
  <c r="H1936" i="7" s="1"/>
  <c r="F1934" i="7"/>
  <c r="H1934" i="7" s="1"/>
  <c r="F1918" i="7"/>
  <c r="H1918" i="7" s="1"/>
  <c r="F1916" i="7"/>
  <c r="H1916" i="7" s="1"/>
  <c r="F1914" i="7"/>
  <c r="H1914" i="7" s="1"/>
  <c r="E3626" i="7"/>
  <c r="G3626" i="7" s="1"/>
  <c r="E3381" i="7"/>
  <c r="G3381" i="7" s="1"/>
  <c r="E3207" i="7"/>
  <c r="G3207" i="7" s="1"/>
  <c r="E3143" i="7"/>
  <c r="G3143" i="7" s="1"/>
  <c r="E3103" i="7"/>
  <c r="G3103" i="7" s="1"/>
  <c r="E3063" i="7"/>
  <c r="G3063" i="7" s="1"/>
  <c r="E3043" i="7"/>
  <c r="G3043" i="7" s="1"/>
  <c r="E3023" i="7"/>
  <c r="G3023" i="7" s="1"/>
  <c r="E3003" i="7"/>
  <c r="G3003" i="7" s="1"/>
  <c r="E2983" i="7"/>
  <c r="G2983" i="7" s="1"/>
  <c r="E2963" i="7"/>
  <c r="G2963" i="7" s="1"/>
  <c r="E2943" i="7"/>
  <c r="G2943" i="7" s="1"/>
  <c r="E2923" i="7"/>
  <c r="G2923" i="7" s="1"/>
  <c r="E2903" i="7"/>
  <c r="G2903" i="7" s="1"/>
  <c r="E2883" i="7"/>
  <c r="G2883" i="7" s="1"/>
  <c r="E2863" i="7"/>
  <c r="G2863" i="7" s="1"/>
  <c r="E2843" i="7"/>
  <c r="G2843" i="7" s="1"/>
  <c r="E2795" i="7"/>
  <c r="G2795" i="7" s="1"/>
  <c r="E2785" i="7"/>
  <c r="G2785" i="7" s="1"/>
  <c r="E2775" i="7"/>
  <c r="G2775" i="7" s="1"/>
  <c r="E2765" i="7"/>
  <c r="G2765" i="7" s="1"/>
  <c r="E2759" i="7"/>
  <c r="G2759" i="7" s="1"/>
  <c r="E2739" i="7"/>
  <c r="G2739" i="7" s="1"/>
  <c r="E2719" i="7"/>
  <c r="G2719" i="7" s="1"/>
  <c r="F2711" i="7"/>
  <c r="H2711" i="7" s="1"/>
  <c r="F2701" i="7"/>
  <c r="H2701" i="7" s="1"/>
  <c r="F2621" i="7"/>
  <c r="H2621" i="7" s="1"/>
  <c r="F2611" i="7"/>
  <c r="H2611" i="7" s="1"/>
  <c r="F2601" i="7"/>
  <c r="H2601" i="7" s="1"/>
  <c r="F2521" i="7"/>
  <c r="H2521" i="7" s="1"/>
  <c r="F2511" i="7"/>
  <c r="H2511" i="7" s="1"/>
  <c r="F2501" i="7"/>
  <c r="H2501" i="7" s="1"/>
  <c r="F2421" i="7"/>
  <c r="H2421" i="7" s="1"/>
  <c r="F2411" i="7"/>
  <c r="H2411" i="7" s="1"/>
  <c r="F2401" i="7"/>
  <c r="H2401" i="7" s="1"/>
  <c r="F2321" i="7"/>
  <c r="H2321" i="7" s="1"/>
  <c r="F2311" i="7"/>
  <c r="H2311" i="7" s="1"/>
  <c r="F2301" i="7"/>
  <c r="H2301" i="7" s="1"/>
  <c r="F2221" i="7"/>
  <c r="H2221" i="7" s="1"/>
  <c r="F2211" i="7"/>
  <c r="H2211" i="7" s="1"/>
  <c r="F2201" i="7"/>
  <c r="H2201" i="7" s="1"/>
  <c r="F2121" i="7"/>
  <c r="H2121" i="7" s="1"/>
  <c r="F2111" i="7"/>
  <c r="H2111" i="7" s="1"/>
  <c r="F2101" i="7"/>
  <c r="H2101" i="7" s="1"/>
  <c r="F2021" i="7"/>
  <c r="H2021" i="7" s="1"/>
  <c r="F2011" i="7"/>
  <c r="H2011" i="7" s="1"/>
  <c r="E2004" i="7"/>
  <c r="G2004" i="7" s="1"/>
  <c r="E2002" i="7"/>
  <c r="G2002" i="7" s="1"/>
  <c r="E2000" i="7"/>
  <c r="G2000" i="7" s="1"/>
  <c r="E1998" i="7"/>
  <c r="G1998" i="7" s="1"/>
  <c r="E1996" i="7"/>
  <c r="G1996" i="7" s="1"/>
  <c r="E1994" i="7"/>
  <c r="G1994" i="7" s="1"/>
  <c r="E1992" i="7"/>
  <c r="G1992" i="7" s="1"/>
  <c r="E1990" i="7"/>
  <c r="G1990" i="7" s="1"/>
  <c r="E1988" i="7"/>
  <c r="G1988" i="7" s="1"/>
  <c r="E1986" i="7"/>
  <c r="G1986" i="7" s="1"/>
  <c r="E1984" i="7"/>
  <c r="G1984" i="7" s="1"/>
  <c r="E1982" i="7"/>
  <c r="G1982" i="7" s="1"/>
  <c r="E1980" i="7"/>
  <c r="G1980" i="7" s="1"/>
  <c r="E1978" i="7"/>
  <c r="G1978" i="7" s="1"/>
  <c r="E1976" i="7"/>
  <c r="G1976" i="7" s="1"/>
  <c r="E1974" i="7"/>
  <c r="G1974" i="7" s="1"/>
  <c r="E1972" i="7"/>
  <c r="G1972" i="7" s="1"/>
  <c r="E1970" i="7"/>
  <c r="G1970" i="7" s="1"/>
  <c r="E1968" i="7"/>
  <c r="G1968" i="7" s="1"/>
  <c r="E1966" i="7"/>
  <c r="G1966" i="7" s="1"/>
  <c r="E1964" i="7"/>
  <c r="G1964" i="7" s="1"/>
  <c r="E1962" i="7"/>
  <c r="G1962" i="7" s="1"/>
  <c r="E1960" i="7"/>
  <c r="G1960" i="7" s="1"/>
  <c r="E1958" i="7"/>
  <c r="G1958" i="7" s="1"/>
  <c r="E1956" i="7"/>
  <c r="G1956" i="7" s="1"/>
  <c r="E1954" i="7"/>
  <c r="G1954" i="7" s="1"/>
  <c r="E1952" i="7"/>
  <c r="G1952" i="7" s="1"/>
  <c r="E1950" i="7"/>
  <c r="G1950" i="7" s="1"/>
  <c r="E1948" i="7"/>
  <c r="G1948" i="7" s="1"/>
  <c r="E1946" i="7"/>
  <c r="G1946" i="7" s="1"/>
  <c r="E1944" i="7"/>
  <c r="G1944" i="7" s="1"/>
  <c r="E1942" i="7"/>
  <c r="G1942" i="7" s="1"/>
  <c r="E1940" i="7"/>
  <c r="G1940" i="7" s="1"/>
  <c r="E1938" i="7"/>
  <c r="G1938" i="7" s="1"/>
  <c r="E1936" i="7"/>
  <c r="G1936" i="7" s="1"/>
  <c r="E1934" i="7"/>
  <c r="G1934" i="7" s="1"/>
  <c r="E1932" i="7"/>
  <c r="G1932" i="7" s="1"/>
  <c r="E1930" i="7"/>
  <c r="G1930" i="7" s="1"/>
  <c r="E1928" i="7"/>
  <c r="G1928" i="7" s="1"/>
  <c r="E1926" i="7"/>
  <c r="G1926" i="7" s="1"/>
  <c r="E1924" i="7"/>
  <c r="G1924" i="7" s="1"/>
  <c r="E1922" i="7"/>
  <c r="G1922" i="7" s="1"/>
  <c r="E1920" i="7"/>
  <c r="G1920" i="7" s="1"/>
  <c r="E1918" i="7"/>
  <c r="G1918" i="7" s="1"/>
  <c r="E1916" i="7"/>
  <c r="G1916" i="7" s="1"/>
  <c r="E1914" i="7"/>
  <c r="G1914" i="7" s="1"/>
  <c r="E1912" i="7"/>
  <c r="G1912" i="7" s="1"/>
  <c r="E1910" i="7"/>
  <c r="G1910" i="7" s="1"/>
  <c r="E1908" i="7"/>
  <c r="G1908" i="7" s="1"/>
  <c r="E1906" i="7"/>
  <c r="G1906" i="7" s="1"/>
  <c r="E1904" i="7"/>
  <c r="G1904" i="7" s="1"/>
  <c r="E1902" i="7"/>
  <c r="G1902" i="7" s="1"/>
  <c r="E1900" i="7"/>
  <c r="G1900" i="7" s="1"/>
  <c r="E1898" i="7"/>
  <c r="G1898" i="7" s="1"/>
  <c r="E1896" i="7"/>
  <c r="G1896" i="7" s="1"/>
  <c r="E1894" i="7"/>
  <c r="G1894" i="7" s="1"/>
  <c r="E1892" i="7"/>
  <c r="G1892" i="7" s="1"/>
  <c r="E1890" i="7"/>
  <c r="G1890" i="7" s="1"/>
  <c r="E1888" i="7"/>
  <c r="G1888" i="7" s="1"/>
  <c r="E1886" i="7"/>
  <c r="G1886" i="7" s="1"/>
  <c r="E1884" i="7"/>
  <c r="G1884" i="7" s="1"/>
  <c r="E3232" i="7"/>
  <c r="G3232" i="7" s="1"/>
  <c r="E2753" i="7"/>
  <c r="G2753" i="7" s="1"/>
  <c r="E2733" i="7"/>
  <c r="G2733" i="7" s="1"/>
  <c r="E2711" i="7"/>
  <c r="G2711" i="7" s="1"/>
  <c r="E2701" i="7"/>
  <c r="G2701" i="7" s="1"/>
  <c r="E2691" i="7"/>
  <c r="G2691" i="7" s="1"/>
  <c r="E2681" i="7"/>
  <c r="G2681" i="7" s="1"/>
  <c r="E2671" i="7"/>
  <c r="G2671" i="7" s="1"/>
  <c r="E2661" i="7"/>
  <c r="G2661" i="7" s="1"/>
  <c r="E2651" i="7"/>
  <c r="G2651" i="7" s="1"/>
  <c r="E2641" i="7"/>
  <c r="G2641" i="7" s="1"/>
  <c r="E2631" i="7"/>
  <c r="G2631" i="7" s="1"/>
  <c r="E2621" i="7"/>
  <c r="G2621" i="7" s="1"/>
  <c r="E2611" i="7"/>
  <c r="G2611" i="7" s="1"/>
  <c r="E2601" i="7"/>
  <c r="G2601" i="7" s="1"/>
  <c r="E2591" i="7"/>
  <c r="G2591" i="7" s="1"/>
  <c r="E2581" i="7"/>
  <c r="G2581" i="7" s="1"/>
  <c r="E2571" i="7"/>
  <c r="G2571" i="7" s="1"/>
  <c r="E2561" i="7"/>
  <c r="G2561" i="7" s="1"/>
  <c r="E2551" i="7"/>
  <c r="G2551" i="7" s="1"/>
  <c r="E2541" i="7"/>
  <c r="G2541" i="7" s="1"/>
  <c r="E2531" i="7"/>
  <c r="G2531" i="7" s="1"/>
  <c r="E2521" i="7"/>
  <c r="G2521" i="7" s="1"/>
  <c r="E2511" i="7"/>
  <c r="G2511" i="7" s="1"/>
  <c r="E2501" i="7"/>
  <c r="G2501" i="7" s="1"/>
  <c r="E2491" i="7"/>
  <c r="G2491" i="7" s="1"/>
  <c r="E2481" i="7"/>
  <c r="G2481" i="7" s="1"/>
  <c r="E2471" i="7"/>
  <c r="G2471" i="7" s="1"/>
  <c r="E2461" i="7"/>
  <c r="G2461" i="7" s="1"/>
  <c r="E2451" i="7"/>
  <c r="G2451" i="7" s="1"/>
  <c r="E2441" i="7"/>
  <c r="G2441" i="7" s="1"/>
  <c r="E2431" i="7"/>
  <c r="G2431" i="7" s="1"/>
  <c r="E2421" i="7"/>
  <c r="G2421" i="7" s="1"/>
  <c r="E2411" i="7"/>
  <c r="G2411" i="7" s="1"/>
  <c r="E2401" i="7"/>
  <c r="G2401" i="7" s="1"/>
  <c r="E2391" i="7"/>
  <c r="G2391" i="7" s="1"/>
  <c r="E2381" i="7"/>
  <c r="G2381" i="7" s="1"/>
  <c r="E2371" i="7"/>
  <c r="G2371" i="7" s="1"/>
  <c r="E2361" i="7"/>
  <c r="G2361" i="7" s="1"/>
  <c r="E2351" i="7"/>
  <c r="G2351" i="7" s="1"/>
  <c r="E2341" i="7"/>
  <c r="G2341" i="7" s="1"/>
  <c r="E2331" i="7"/>
  <c r="G2331" i="7" s="1"/>
  <c r="E2321" i="7"/>
  <c r="G2321" i="7" s="1"/>
  <c r="E2311" i="7"/>
  <c r="G2311" i="7" s="1"/>
  <c r="E2301" i="7"/>
  <c r="G2301" i="7" s="1"/>
  <c r="E2291" i="7"/>
  <c r="G2291" i="7" s="1"/>
  <c r="E2281" i="7"/>
  <c r="G2281" i="7" s="1"/>
  <c r="E2271" i="7"/>
  <c r="G2271" i="7" s="1"/>
  <c r="E2261" i="7"/>
  <c r="G2261" i="7" s="1"/>
  <c r="E2251" i="7"/>
  <c r="G2251" i="7" s="1"/>
  <c r="E2241" i="7"/>
  <c r="G2241" i="7" s="1"/>
  <c r="E2231" i="7"/>
  <c r="G2231" i="7" s="1"/>
  <c r="E2221" i="7"/>
  <c r="G2221" i="7" s="1"/>
  <c r="E2211" i="7"/>
  <c r="G2211" i="7" s="1"/>
  <c r="E2201" i="7"/>
  <c r="G2201" i="7" s="1"/>
  <c r="E2191" i="7"/>
  <c r="G2191" i="7" s="1"/>
  <c r="E2181" i="7"/>
  <c r="G2181" i="7" s="1"/>
  <c r="E2171" i="7"/>
  <c r="G2171" i="7" s="1"/>
  <c r="E2161" i="7"/>
  <c r="G2161" i="7" s="1"/>
  <c r="E2151" i="7"/>
  <c r="G2151" i="7" s="1"/>
  <c r="E2141" i="7"/>
  <c r="G2141" i="7" s="1"/>
  <c r="E2131" i="7"/>
  <c r="G2131" i="7" s="1"/>
  <c r="E2121" i="7"/>
  <c r="G2121" i="7" s="1"/>
  <c r="E2111" i="7"/>
  <c r="G2111" i="7" s="1"/>
  <c r="E2101" i="7"/>
  <c r="G2101" i="7" s="1"/>
  <c r="E2091" i="7"/>
  <c r="G2091" i="7" s="1"/>
  <c r="E2081" i="7"/>
  <c r="G2081" i="7" s="1"/>
  <c r="E2071" i="7"/>
  <c r="G2071" i="7" s="1"/>
  <c r="E2061" i="7"/>
  <c r="G2061" i="7" s="1"/>
  <c r="E2051" i="7"/>
  <c r="G2051" i="7" s="1"/>
  <c r="E2041" i="7"/>
  <c r="G2041" i="7" s="1"/>
  <c r="E2031" i="7"/>
  <c r="G2031" i="7" s="1"/>
  <c r="E2021" i="7"/>
  <c r="G2021" i="7" s="1"/>
  <c r="E2011" i="7"/>
  <c r="G2011" i="7" s="1"/>
  <c r="F3901" i="7"/>
  <c r="H3901" i="7" s="1"/>
  <c r="E3327" i="7"/>
  <c r="G3327" i="7" s="1"/>
  <c r="E2799" i="7"/>
  <c r="G2799" i="7" s="1"/>
  <c r="E2789" i="7"/>
  <c r="G2789" i="7" s="1"/>
  <c r="E2779" i="7"/>
  <c r="G2779" i="7" s="1"/>
  <c r="E2769" i="7"/>
  <c r="G2769" i="7" s="1"/>
  <c r="E2747" i="7"/>
  <c r="G2747" i="7" s="1"/>
  <c r="E2727" i="7"/>
  <c r="G2727" i="7" s="1"/>
  <c r="F2643" i="7"/>
  <c r="H2643" i="7" s="1"/>
  <c r="F2633" i="7"/>
  <c r="H2633" i="7" s="1"/>
  <c r="F2623" i="7"/>
  <c r="H2623" i="7" s="1"/>
  <c r="F2543" i="7"/>
  <c r="H2543" i="7" s="1"/>
  <c r="F2533" i="7"/>
  <c r="H2533" i="7" s="1"/>
  <c r="F2523" i="7"/>
  <c r="H2523" i="7" s="1"/>
  <c r="F2443" i="7"/>
  <c r="H2443" i="7" s="1"/>
  <c r="F2433" i="7"/>
  <c r="H2433" i="7" s="1"/>
  <c r="F2423" i="7"/>
  <c r="H2423" i="7" s="1"/>
  <c r="F2343" i="7"/>
  <c r="H2343" i="7" s="1"/>
  <c r="F2333" i="7"/>
  <c r="H2333" i="7" s="1"/>
  <c r="F2323" i="7"/>
  <c r="H2323" i="7" s="1"/>
  <c r="F2243" i="7"/>
  <c r="H2243" i="7" s="1"/>
  <c r="F2233" i="7"/>
  <c r="H2233" i="7" s="1"/>
  <c r="F2223" i="7"/>
  <c r="H2223" i="7" s="1"/>
  <c r="F2143" i="7"/>
  <c r="H2143" i="7" s="1"/>
  <c r="F2133" i="7"/>
  <c r="H2133" i="7" s="1"/>
  <c r="F2123" i="7"/>
  <c r="H2123" i="7" s="1"/>
  <c r="F2043" i="7"/>
  <c r="H2043" i="7" s="1"/>
  <c r="F2033" i="7"/>
  <c r="H2033" i="7" s="1"/>
  <c r="F2023" i="7"/>
  <c r="H2023" i="7" s="1"/>
  <c r="E2961" i="7"/>
  <c r="G2961" i="7" s="1"/>
  <c r="E2663" i="7"/>
  <c r="G2663" i="7" s="1"/>
  <c r="E2563" i="7"/>
  <c r="G2563" i="7" s="1"/>
  <c r="E2463" i="7"/>
  <c r="G2463" i="7" s="1"/>
  <c r="E2363" i="7"/>
  <c r="G2363" i="7" s="1"/>
  <c r="E2263" i="7"/>
  <c r="G2263" i="7" s="1"/>
  <c r="E2163" i="7"/>
  <c r="G2163" i="7" s="1"/>
  <c r="E2063" i="7"/>
  <c r="G2063" i="7" s="1"/>
  <c r="F1898" i="7"/>
  <c r="H1898" i="7" s="1"/>
  <c r="E1876" i="7"/>
  <c r="G1876" i="7" s="1"/>
  <c r="E1856" i="7"/>
  <c r="G1856" i="7" s="1"/>
  <c r="E1836" i="7"/>
  <c r="G1836" i="7" s="1"/>
  <c r="E1816" i="7"/>
  <c r="G1816" i="7" s="1"/>
  <c r="F1810" i="7"/>
  <c r="H1810" i="7" s="1"/>
  <c r="E1796" i="7"/>
  <c r="G1796" i="7" s="1"/>
  <c r="E1776" i="7"/>
  <c r="G1776" i="7" s="1"/>
  <c r="E1756" i="7"/>
  <c r="G1756" i="7" s="1"/>
  <c r="E1736" i="7"/>
  <c r="G1736" i="7" s="1"/>
  <c r="E1716" i="7"/>
  <c r="G1716" i="7" s="1"/>
  <c r="F1710" i="7"/>
  <c r="H1710" i="7" s="1"/>
  <c r="E1696" i="7"/>
  <c r="G1696" i="7" s="1"/>
  <c r="E1676" i="7"/>
  <c r="G1676" i="7" s="1"/>
  <c r="E1656" i="7"/>
  <c r="G1656" i="7" s="1"/>
  <c r="E1636" i="7"/>
  <c r="G1636" i="7" s="1"/>
  <c r="E1616" i="7"/>
  <c r="G1616" i="7" s="1"/>
  <c r="F1610" i="7"/>
  <c r="H1610" i="7" s="1"/>
  <c r="E1596" i="7"/>
  <c r="G1596" i="7" s="1"/>
  <c r="E1576" i="7"/>
  <c r="G1576" i="7" s="1"/>
  <c r="F1522" i="7"/>
  <c r="H1522" i="7" s="1"/>
  <c r="F1512" i="7"/>
  <c r="H1512" i="7" s="1"/>
  <c r="F1502" i="7"/>
  <c r="H1502" i="7" s="1"/>
  <c r="E3021" i="7"/>
  <c r="G3021" i="7" s="1"/>
  <c r="E2693" i="7"/>
  <c r="G2693" i="7" s="1"/>
  <c r="E2593" i="7"/>
  <c r="G2593" i="7" s="1"/>
  <c r="E2493" i="7"/>
  <c r="G2493" i="7" s="1"/>
  <c r="E2393" i="7"/>
  <c r="G2393" i="7" s="1"/>
  <c r="E2293" i="7"/>
  <c r="G2293" i="7" s="1"/>
  <c r="E2193" i="7"/>
  <c r="G2193" i="7" s="1"/>
  <c r="E2093" i="7"/>
  <c r="G2093" i="7" s="1"/>
  <c r="E1870" i="7"/>
  <c r="G1870" i="7" s="1"/>
  <c r="E1850" i="7"/>
  <c r="G1850" i="7" s="1"/>
  <c r="E1830" i="7"/>
  <c r="G1830" i="7" s="1"/>
  <c r="E1810" i="7"/>
  <c r="G1810" i="7" s="1"/>
  <c r="F1804" i="7"/>
  <c r="H1804" i="7" s="1"/>
  <c r="E1790" i="7"/>
  <c r="G1790" i="7" s="1"/>
  <c r="E1770" i="7"/>
  <c r="G1770" i="7" s="1"/>
  <c r="E1750" i="7"/>
  <c r="G1750" i="7" s="1"/>
  <c r="E1730" i="7"/>
  <c r="G1730" i="7" s="1"/>
  <c r="E1710" i="7"/>
  <c r="G1710" i="7" s="1"/>
  <c r="F1704" i="7"/>
  <c r="H1704" i="7" s="1"/>
  <c r="E1690" i="7"/>
  <c r="G1690" i="7" s="1"/>
  <c r="E1670" i="7"/>
  <c r="G1670" i="7" s="1"/>
  <c r="E1650" i="7"/>
  <c r="G1650" i="7" s="1"/>
  <c r="E1630" i="7"/>
  <c r="G1630" i="7" s="1"/>
  <c r="E1610" i="7"/>
  <c r="G1610" i="7" s="1"/>
  <c r="F1604" i="7"/>
  <c r="H1604" i="7" s="1"/>
  <c r="E1590" i="7"/>
  <c r="G1590" i="7" s="1"/>
  <c r="E1570" i="7"/>
  <c r="G1570" i="7" s="1"/>
  <c r="E1562" i="7"/>
  <c r="G1562" i="7" s="1"/>
  <c r="E1552" i="7"/>
  <c r="G1552" i="7" s="1"/>
  <c r="E1542" i="7"/>
  <c r="G1542" i="7" s="1"/>
  <c r="E1532" i="7"/>
  <c r="G1532" i="7" s="1"/>
  <c r="E1522" i="7"/>
  <c r="G1522" i="7" s="1"/>
  <c r="E1512" i="7"/>
  <c r="G1512" i="7" s="1"/>
  <c r="E1502" i="7"/>
  <c r="G1502" i="7" s="1"/>
  <c r="E1492" i="7"/>
  <c r="G1492" i="7" s="1"/>
  <c r="E1482" i="7"/>
  <c r="G1482" i="7" s="1"/>
  <c r="E1472" i="7"/>
  <c r="G1472" i="7" s="1"/>
  <c r="E2881" i="7"/>
  <c r="G2881" i="7" s="1"/>
  <c r="E2623" i="7"/>
  <c r="G2623" i="7" s="1"/>
  <c r="E2523" i="7"/>
  <c r="G2523" i="7" s="1"/>
  <c r="E2423" i="7"/>
  <c r="G2423" i="7" s="1"/>
  <c r="E2323" i="7"/>
  <c r="G2323" i="7" s="1"/>
  <c r="E2223" i="7"/>
  <c r="G2223" i="7" s="1"/>
  <c r="E2123" i="7"/>
  <c r="G2123" i="7" s="1"/>
  <c r="E2023" i="7"/>
  <c r="G2023" i="7" s="1"/>
  <c r="E1864" i="7"/>
  <c r="G1864" i="7" s="1"/>
  <c r="E1844" i="7"/>
  <c r="G1844" i="7" s="1"/>
  <c r="F1838" i="7"/>
  <c r="H1838" i="7" s="1"/>
  <c r="E1824" i="7"/>
  <c r="G1824" i="7" s="1"/>
  <c r="F1818" i="7"/>
  <c r="H1818" i="7" s="1"/>
  <c r="E1804" i="7"/>
  <c r="G1804" i="7" s="1"/>
  <c r="E1784" i="7"/>
  <c r="G1784" i="7" s="1"/>
  <c r="E1764" i="7"/>
  <c r="G1764" i="7" s="1"/>
  <c r="E1744" i="7"/>
  <c r="G1744" i="7" s="1"/>
  <c r="F1738" i="7"/>
  <c r="H1738" i="7" s="1"/>
  <c r="E1724" i="7"/>
  <c r="G1724" i="7" s="1"/>
  <c r="F1718" i="7"/>
  <c r="H1718" i="7" s="1"/>
  <c r="E1704" i="7"/>
  <c r="G1704" i="7" s="1"/>
  <c r="E1684" i="7"/>
  <c r="G1684" i="7" s="1"/>
  <c r="E1664" i="7"/>
  <c r="G1664" i="7" s="1"/>
  <c r="E1644" i="7"/>
  <c r="G1644" i="7" s="1"/>
  <c r="F1638" i="7"/>
  <c r="H1638" i="7" s="1"/>
  <c r="E1624" i="7"/>
  <c r="G1624" i="7" s="1"/>
  <c r="F1618" i="7"/>
  <c r="H1618" i="7" s="1"/>
  <c r="E1604" i="7"/>
  <c r="G1604" i="7" s="1"/>
  <c r="E1584" i="7"/>
  <c r="G1584" i="7" s="1"/>
  <c r="F1534" i="7"/>
  <c r="H1534" i="7" s="1"/>
  <c r="F1524" i="7"/>
  <c r="H1524" i="7" s="1"/>
  <c r="F1514" i="7"/>
  <c r="H1514" i="7" s="1"/>
  <c r="F1456" i="7"/>
  <c r="H1456" i="7" s="1"/>
  <c r="F1454" i="7"/>
  <c r="H1454" i="7" s="1"/>
  <c r="F1452" i="7"/>
  <c r="H1452" i="7" s="1"/>
  <c r="F1436" i="7"/>
  <c r="H1436" i="7" s="1"/>
  <c r="F1434" i="7"/>
  <c r="H1434" i="7" s="1"/>
  <c r="F1432" i="7"/>
  <c r="H1432" i="7" s="1"/>
  <c r="F1416" i="7"/>
  <c r="H1416" i="7" s="1"/>
  <c r="F1414" i="7"/>
  <c r="H1414" i="7" s="1"/>
  <c r="F1412" i="7"/>
  <c r="H1412" i="7" s="1"/>
  <c r="F1396" i="7"/>
  <c r="H1396" i="7" s="1"/>
  <c r="F1394" i="7"/>
  <c r="H1394" i="7" s="1"/>
  <c r="F1392" i="7"/>
  <c r="H1392" i="7" s="1"/>
  <c r="F1376" i="7"/>
  <c r="H1376" i="7" s="1"/>
  <c r="F1374" i="7"/>
  <c r="H1374" i="7" s="1"/>
  <c r="F1372" i="7"/>
  <c r="H1372" i="7" s="1"/>
  <c r="F1356" i="7"/>
  <c r="H1356" i="7" s="1"/>
  <c r="F1354" i="7"/>
  <c r="H1354" i="7" s="1"/>
  <c r="F1352" i="7"/>
  <c r="H1352" i="7" s="1"/>
  <c r="F1336" i="7"/>
  <c r="H1336" i="7" s="1"/>
  <c r="F1334" i="7"/>
  <c r="H1334" i="7" s="1"/>
  <c r="F1332" i="7"/>
  <c r="H1332" i="7" s="1"/>
  <c r="F1316" i="7"/>
  <c r="H1316" i="7" s="1"/>
  <c r="F1314" i="7"/>
  <c r="H1314" i="7" s="1"/>
  <c r="F1312" i="7"/>
  <c r="H1312" i="7" s="1"/>
  <c r="F1296" i="7"/>
  <c r="H1296" i="7" s="1"/>
  <c r="F1294" i="7"/>
  <c r="H1294" i="7" s="1"/>
  <c r="F1292" i="7"/>
  <c r="H1292" i="7" s="1"/>
  <c r="F1276" i="7"/>
  <c r="H1276" i="7" s="1"/>
  <c r="F1274" i="7"/>
  <c r="H1274" i="7" s="1"/>
  <c r="F1272" i="7"/>
  <c r="H1272" i="7" s="1"/>
  <c r="F1256" i="7"/>
  <c r="H1256" i="7" s="1"/>
  <c r="F1254" i="7"/>
  <c r="H1254" i="7" s="1"/>
  <c r="F1252" i="7"/>
  <c r="H1252" i="7" s="1"/>
  <c r="F1236" i="7"/>
  <c r="H1236" i="7" s="1"/>
  <c r="F1234" i="7"/>
  <c r="H1234" i="7" s="1"/>
  <c r="F1232" i="7"/>
  <c r="H1232" i="7" s="1"/>
  <c r="F1216" i="7"/>
  <c r="H1216" i="7" s="1"/>
  <c r="F1214" i="7"/>
  <c r="H1214" i="7" s="1"/>
  <c r="F1212" i="7"/>
  <c r="H1212" i="7" s="1"/>
  <c r="F1196" i="7"/>
  <c r="H1196" i="7" s="1"/>
  <c r="F1194" i="7"/>
  <c r="H1194" i="7" s="1"/>
  <c r="F1192" i="7"/>
  <c r="H1192" i="7" s="1"/>
  <c r="F1176" i="7"/>
  <c r="H1176" i="7" s="1"/>
  <c r="F1174" i="7"/>
  <c r="H1174" i="7" s="1"/>
  <c r="F1172" i="7"/>
  <c r="H1172" i="7" s="1"/>
  <c r="F1156" i="7"/>
  <c r="H1156" i="7" s="1"/>
  <c r="F1154" i="7"/>
  <c r="H1154" i="7" s="1"/>
  <c r="F1152" i="7"/>
  <c r="H1152" i="7" s="1"/>
  <c r="F1136" i="7"/>
  <c r="H1136" i="7" s="1"/>
  <c r="F1134" i="7"/>
  <c r="H1134" i="7" s="1"/>
  <c r="F1132" i="7"/>
  <c r="H1132" i="7" s="1"/>
  <c r="F1116" i="7"/>
  <c r="H1116" i="7" s="1"/>
  <c r="F1114" i="7"/>
  <c r="H1114" i="7" s="1"/>
  <c r="F1112" i="7"/>
  <c r="H1112" i="7" s="1"/>
  <c r="F1096" i="7"/>
  <c r="H1096" i="7" s="1"/>
  <c r="F1094" i="7"/>
  <c r="H1094" i="7" s="1"/>
  <c r="F1092" i="7"/>
  <c r="H1092" i="7" s="1"/>
  <c r="E3464" i="7"/>
  <c r="G3464" i="7" s="1"/>
  <c r="E2941" i="7"/>
  <c r="G2941" i="7" s="1"/>
  <c r="E2810" i="7"/>
  <c r="G2810" i="7" s="1"/>
  <c r="E2653" i="7"/>
  <c r="G2653" i="7" s="1"/>
  <c r="E2553" i="7"/>
  <c r="G2553" i="7" s="1"/>
  <c r="E2453" i="7"/>
  <c r="G2453" i="7" s="1"/>
  <c r="E2353" i="7"/>
  <c r="G2353" i="7" s="1"/>
  <c r="E2253" i="7"/>
  <c r="G2253" i="7" s="1"/>
  <c r="E2153" i="7"/>
  <c r="G2153" i="7" s="1"/>
  <c r="E2053" i="7"/>
  <c r="G2053" i="7" s="1"/>
  <c r="E1878" i="7"/>
  <c r="G1878" i="7" s="1"/>
  <c r="E1858" i="7"/>
  <c r="G1858" i="7" s="1"/>
  <c r="E1838" i="7"/>
  <c r="G1838" i="7" s="1"/>
  <c r="E1818" i="7"/>
  <c r="G1818" i="7" s="1"/>
  <c r="F1812" i="7"/>
  <c r="H1812" i="7" s="1"/>
  <c r="E1798" i="7"/>
  <c r="G1798" i="7" s="1"/>
  <c r="E1778" i="7"/>
  <c r="G1778" i="7" s="1"/>
  <c r="E1758" i="7"/>
  <c r="G1758" i="7" s="1"/>
  <c r="E1738" i="7"/>
  <c r="G1738" i="7" s="1"/>
  <c r="E1718" i="7"/>
  <c r="G1718" i="7" s="1"/>
  <c r="F1712" i="7"/>
  <c r="H1712" i="7" s="1"/>
  <c r="E1698" i="7"/>
  <c r="G1698" i="7" s="1"/>
  <c r="E1678" i="7"/>
  <c r="G1678" i="7" s="1"/>
  <c r="E1658" i="7"/>
  <c r="G1658" i="7" s="1"/>
  <c r="E1638" i="7"/>
  <c r="G1638" i="7" s="1"/>
  <c r="E1618" i="7"/>
  <c r="G1618" i="7" s="1"/>
  <c r="F1612" i="7"/>
  <c r="H1612" i="7" s="1"/>
  <c r="E1598" i="7"/>
  <c r="G1598" i="7" s="1"/>
  <c r="E1578" i="7"/>
  <c r="G1578" i="7" s="1"/>
  <c r="E1564" i="7"/>
  <c r="G1564" i="7" s="1"/>
  <c r="E1554" i="7"/>
  <c r="G1554" i="7" s="1"/>
  <c r="E1544" i="7"/>
  <c r="G1544" i="7" s="1"/>
  <c r="E1534" i="7"/>
  <c r="G1534" i="7" s="1"/>
  <c r="E1524" i="7"/>
  <c r="G1524" i="7" s="1"/>
  <c r="E1514" i="7"/>
  <c r="G1514" i="7" s="1"/>
  <c r="E1504" i="7"/>
  <c r="G1504" i="7" s="1"/>
  <c r="E1494" i="7"/>
  <c r="G1494" i="7" s="1"/>
  <c r="E1484" i="7"/>
  <c r="G1484" i="7" s="1"/>
  <c r="E1474" i="7"/>
  <c r="G1474" i="7" s="1"/>
  <c r="E1462" i="7"/>
  <c r="G1462" i="7" s="1"/>
  <c r="E1460" i="7"/>
  <c r="G1460" i="7" s="1"/>
  <c r="E1458" i="7"/>
  <c r="G1458" i="7" s="1"/>
  <c r="E1456" i="7"/>
  <c r="G1456" i="7" s="1"/>
  <c r="E1454" i="7"/>
  <c r="G1454" i="7" s="1"/>
  <c r="E1452" i="7"/>
  <c r="G1452" i="7" s="1"/>
  <c r="E1450" i="7"/>
  <c r="G1450" i="7" s="1"/>
  <c r="E1448" i="7"/>
  <c r="G1448" i="7" s="1"/>
  <c r="E1446" i="7"/>
  <c r="G1446" i="7" s="1"/>
  <c r="E1444" i="7"/>
  <c r="G1444" i="7" s="1"/>
  <c r="E1442" i="7"/>
  <c r="G1442" i="7" s="1"/>
  <c r="E1440" i="7"/>
  <c r="G1440" i="7" s="1"/>
  <c r="E1438" i="7"/>
  <c r="G1438" i="7" s="1"/>
  <c r="E1436" i="7"/>
  <c r="G1436" i="7" s="1"/>
  <c r="E1434" i="7"/>
  <c r="G1434" i="7" s="1"/>
  <c r="E1432" i="7"/>
  <c r="G1432" i="7" s="1"/>
  <c r="E1430" i="7"/>
  <c r="G1430" i="7" s="1"/>
  <c r="E1428" i="7"/>
  <c r="G1428" i="7" s="1"/>
  <c r="E1426" i="7"/>
  <c r="G1426" i="7" s="1"/>
  <c r="E1424" i="7"/>
  <c r="G1424" i="7" s="1"/>
  <c r="E1422" i="7"/>
  <c r="G1422" i="7" s="1"/>
  <c r="E1420" i="7"/>
  <c r="G1420" i="7" s="1"/>
  <c r="E1418" i="7"/>
  <c r="G1418" i="7" s="1"/>
  <c r="E1416" i="7"/>
  <c r="G1416" i="7" s="1"/>
  <c r="E1414" i="7"/>
  <c r="G1414" i="7" s="1"/>
  <c r="E1412" i="7"/>
  <c r="G1412" i="7" s="1"/>
  <c r="E1410" i="7"/>
  <c r="G1410" i="7" s="1"/>
  <c r="E1408" i="7"/>
  <c r="G1408" i="7" s="1"/>
  <c r="E1406" i="7"/>
  <c r="G1406" i="7" s="1"/>
  <c r="E1404" i="7"/>
  <c r="G1404" i="7" s="1"/>
  <c r="E1402" i="7"/>
  <c r="G1402" i="7" s="1"/>
  <c r="E1400" i="7"/>
  <c r="G1400" i="7" s="1"/>
  <c r="E1398" i="7"/>
  <c r="G1398" i="7" s="1"/>
  <c r="E1396" i="7"/>
  <c r="G1396" i="7" s="1"/>
  <c r="E1394" i="7"/>
  <c r="G1394" i="7" s="1"/>
  <c r="E1392" i="7"/>
  <c r="G1392" i="7" s="1"/>
  <c r="E1390" i="7"/>
  <c r="G1390" i="7" s="1"/>
  <c r="E1388" i="7"/>
  <c r="G1388" i="7" s="1"/>
  <c r="E1386" i="7"/>
  <c r="G1386" i="7" s="1"/>
  <c r="E1384" i="7"/>
  <c r="G1384" i="7" s="1"/>
  <c r="E1382" i="7"/>
  <c r="G1382" i="7" s="1"/>
  <c r="E1380" i="7"/>
  <c r="G1380" i="7" s="1"/>
  <c r="E1378" i="7"/>
  <c r="G1378" i="7" s="1"/>
  <c r="E1376" i="7"/>
  <c r="G1376" i="7" s="1"/>
  <c r="E1374" i="7"/>
  <c r="G1374" i="7" s="1"/>
  <c r="E1372" i="7"/>
  <c r="G1372" i="7" s="1"/>
  <c r="E1370" i="7"/>
  <c r="G1370" i="7" s="1"/>
  <c r="E1368" i="7"/>
  <c r="G1368" i="7" s="1"/>
  <c r="E1366" i="7"/>
  <c r="G1366" i="7" s="1"/>
  <c r="E1364" i="7"/>
  <c r="G1364" i="7" s="1"/>
  <c r="E1362" i="7"/>
  <c r="G1362" i="7" s="1"/>
  <c r="E1360" i="7"/>
  <c r="G1360" i="7" s="1"/>
  <c r="E1358" i="7"/>
  <c r="G1358" i="7" s="1"/>
  <c r="E1356" i="7"/>
  <c r="G1356" i="7" s="1"/>
  <c r="E1354" i="7"/>
  <c r="G1354" i="7" s="1"/>
  <c r="E1352" i="7"/>
  <c r="G1352" i="7" s="1"/>
  <c r="E1350" i="7"/>
  <c r="G1350" i="7" s="1"/>
  <c r="E1348" i="7"/>
  <c r="G1348" i="7" s="1"/>
  <c r="E1346" i="7"/>
  <c r="G1346" i="7" s="1"/>
  <c r="E1344" i="7"/>
  <c r="G1344" i="7" s="1"/>
  <c r="E1342" i="7"/>
  <c r="G1342" i="7" s="1"/>
  <c r="E1340" i="7"/>
  <c r="G1340" i="7" s="1"/>
  <c r="E1338" i="7"/>
  <c r="G1338" i="7" s="1"/>
  <c r="E1336" i="7"/>
  <c r="G1336" i="7" s="1"/>
  <c r="E1334" i="7"/>
  <c r="G1334" i="7" s="1"/>
  <c r="E1332" i="7"/>
  <c r="G1332" i="7" s="1"/>
  <c r="E1330" i="7"/>
  <c r="G1330" i="7" s="1"/>
  <c r="E1328" i="7"/>
  <c r="G1328" i="7" s="1"/>
  <c r="E1326" i="7"/>
  <c r="G1326" i="7" s="1"/>
  <c r="E1324" i="7"/>
  <c r="G1324" i="7" s="1"/>
  <c r="E1322" i="7"/>
  <c r="G1322" i="7" s="1"/>
  <c r="E1320" i="7"/>
  <c r="G1320" i="7" s="1"/>
  <c r="E1318" i="7"/>
  <c r="G1318" i="7" s="1"/>
  <c r="E1316" i="7"/>
  <c r="G1316" i="7" s="1"/>
  <c r="E1314" i="7"/>
  <c r="G1314" i="7" s="1"/>
  <c r="E1312" i="7"/>
  <c r="G1312" i="7" s="1"/>
  <c r="E1310" i="7"/>
  <c r="G1310" i="7" s="1"/>
  <c r="E1308" i="7"/>
  <c r="G1308" i="7" s="1"/>
  <c r="E1306" i="7"/>
  <c r="G1306" i="7" s="1"/>
  <c r="E1304" i="7"/>
  <c r="G1304" i="7" s="1"/>
  <c r="E1302" i="7"/>
  <c r="G1302" i="7" s="1"/>
  <c r="E1300" i="7"/>
  <c r="G1300" i="7" s="1"/>
  <c r="E1298" i="7"/>
  <c r="G1298" i="7" s="1"/>
  <c r="E1296" i="7"/>
  <c r="G1296" i="7" s="1"/>
  <c r="E1294" i="7"/>
  <c r="G1294" i="7" s="1"/>
  <c r="E1292" i="7"/>
  <c r="G1292" i="7" s="1"/>
  <c r="E1290" i="7"/>
  <c r="G1290" i="7" s="1"/>
  <c r="E1288" i="7"/>
  <c r="G1288" i="7" s="1"/>
  <c r="E1286" i="7"/>
  <c r="G1286" i="7" s="1"/>
  <c r="E1284" i="7"/>
  <c r="G1284" i="7" s="1"/>
  <c r="E1282" i="7"/>
  <c r="G1282" i="7" s="1"/>
  <c r="E1280" i="7"/>
  <c r="G1280" i="7" s="1"/>
  <c r="E1278" i="7"/>
  <c r="G1278" i="7" s="1"/>
  <c r="E1276" i="7"/>
  <c r="G1276" i="7" s="1"/>
  <c r="E1274" i="7"/>
  <c r="G1274" i="7" s="1"/>
  <c r="E1272" i="7"/>
  <c r="G1272" i="7" s="1"/>
  <c r="E1270" i="7"/>
  <c r="G1270" i="7" s="1"/>
  <c r="E1268" i="7"/>
  <c r="G1268" i="7" s="1"/>
  <c r="E1266" i="7"/>
  <c r="G1266" i="7" s="1"/>
  <c r="E1264" i="7"/>
  <c r="G1264" i="7" s="1"/>
  <c r="E1262" i="7"/>
  <c r="G1262" i="7" s="1"/>
  <c r="E1260" i="7"/>
  <c r="G1260" i="7" s="1"/>
  <c r="E1258" i="7"/>
  <c r="G1258" i="7" s="1"/>
  <c r="E1256" i="7"/>
  <c r="G1256" i="7" s="1"/>
  <c r="E1254" i="7"/>
  <c r="G1254" i="7" s="1"/>
  <c r="E1252" i="7"/>
  <c r="G1252" i="7" s="1"/>
  <c r="E1250" i="7"/>
  <c r="G1250" i="7" s="1"/>
  <c r="E1248" i="7"/>
  <c r="G1248" i="7" s="1"/>
  <c r="E1246" i="7"/>
  <c r="G1246" i="7" s="1"/>
  <c r="E1244" i="7"/>
  <c r="G1244" i="7" s="1"/>
  <c r="E1242" i="7"/>
  <c r="G1242" i="7" s="1"/>
  <c r="E1240" i="7"/>
  <c r="G1240" i="7" s="1"/>
  <c r="E1238" i="7"/>
  <c r="G1238" i="7" s="1"/>
  <c r="E1236" i="7"/>
  <c r="G1236" i="7" s="1"/>
  <c r="E1234" i="7"/>
  <c r="G1234" i="7" s="1"/>
  <c r="E1232" i="7"/>
  <c r="G1232" i="7" s="1"/>
  <c r="E1230" i="7"/>
  <c r="G1230" i="7" s="1"/>
  <c r="E1228" i="7"/>
  <c r="G1228" i="7" s="1"/>
  <c r="E1226" i="7"/>
  <c r="G1226" i="7" s="1"/>
  <c r="E1224" i="7"/>
  <c r="G1224" i="7" s="1"/>
  <c r="E1222" i="7"/>
  <c r="G1222" i="7" s="1"/>
  <c r="E1220" i="7"/>
  <c r="G1220" i="7" s="1"/>
  <c r="E1218" i="7"/>
  <c r="G1218" i="7" s="1"/>
  <c r="E1216" i="7"/>
  <c r="G1216" i="7" s="1"/>
  <c r="E1214" i="7"/>
  <c r="G1214" i="7" s="1"/>
  <c r="E1212" i="7"/>
  <c r="G1212" i="7" s="1"/>
  <c r="E1210" i="7"/>
  <c r="G1210" i="7" s="1"/>
  <c r="E1208" i="7"/>
  <c r="G1208" i="7" s="1"/>
  <c r="E1206" i="7"/>
  <c r="G1206" i="7" s="1"/>
  <c r="E1204" i="7"/>
  <c r="G1204" i="7" s="1"/>
  <c r="E1202" i="7"/>
  <c r="G1202" i="7" s="1"/>
  <c r="E1200" i="7"/>
  <c r="G1200" i="7" s="1"/>
  <c r="E1198" i="7"/>
  <c r="G1198" i="7" s="1"/>
  <c r="E1196" i="7"/>
  <c r="G1196" i="7" s="1"/>
  <c r="E1194" i="7"/>
  <c r="G1194" i="7" s="1"/>
  <c r="E1192" i="7"/>
  <c r="G1192" i="7" s="1"/>
  <c r="E1190" i="7"/>
  <c r="G1190" i="7" s="1"/>
  <c r="E1188" i="7"/>
  <c r="G1188" i="7" s="1"/>
  <c r="E1186" i="7"/>
  <c r="G1186" i="7" s="1"/>
  <c r="E1184" i="7"/>
  <c r="G1184" i="7" s="1"/>
  <c r="E1182" i="7"/>
  <c r="G1182" i="7" s="1"/>
  <c r="E1180" i="7"/>
  <c r="G1180" i="7" s="1"/>
  <c r="E1178" i="7"/>
  <c r="G1178" i="7" s="1"/>
  <c r="E1176" i="7"/>
  <c r="G1176" i="7" s="1"/>
  <c r="E1174" i="7"/>
  <c r="G1174" i="7" s="1"/>
  <c r="E1172" i="7"/>
  <c r="G1172" i="7" s="1"/>
  <c r="E1170" i="7"/>
  <c r="G1170" i="7" s="1"/>
  <c r="E1168" i="7"/>
  <c r="G1168" i="7" s="1"/>
  <c r="E1166" i="7"/>
  <c r="G1166" i="7" s="1"/>
  <c r="E1164" i="7"/>
  <c r="G1164" i="7" s="1"/>
  <c r="E1162" i="7"/>
  <c r="G1162" i="7" s="1"/>
  <c r="E1160" i="7"/>
  <c r="G1160" i="7" s="1"/>
  <c r="E1158" i="7"/>
  <c r="G1158" i="7" s="1"/>
  <c r="E1156" i="7"/>
  <c r="G1156" i="7" s="1"/>
  <c r="E1154" i="7"/>
  <c r="G1154" i="7" s="1"/>
  <c r="E1152" i="7"/>
  <c r="G1152" i="7" s="1"/>
  <c r="E1150" i="7"/>
  <c r="G1150" i="7" s="1"/>
  <c r="E1148" i="7"/>
  <c r="G1148" i="7" s="1"/>
  <c r="E1146" i="7"/>
  <c r="G1146" i="7" s="1"/>
  <c r="E1144" i="7"/>
  <c r="G1144" i="7" s="1"/>
  <c r="E1142" i="7"/>
  <c r="G1142" i="7" s="1"/>
  <c r="E1140" i="7"/>
  <c r="G1140" i="7" s="1"/>
  <c r="E1138" i="7"/>
  <c r="G1138" i="7" s="1"/>
  <c r="E1136" i="7"/>
  <c r="G1136" i="7" s="1"/>
  <c r="E1134" i="7"/>
  <c r="G1134" i="7" s="1"/>
  <c r="E1132" i="7"/>
  <c r="G1132" i="7" s="1"/>
  <c r="E1130" i="7"/>
  <c r="G1130" i="7" s="1"/>
  <c r="E1128" i="7"/>
  <c r="G1128" i="7" s="1"/>
  <c r="E1126" i="7"/>
  <c r="G1126" i="7" s="1"/>
  <c r="E1124" i="7"/>
  <c r="G1124" i="7" s="1"/>
  <c r="E1122" i="7"/>
  <c r="G1122" i="7" s="1"/>
  <c r="E1120" i="7"/>
  <c r="G1120" i="7" s="1"/>
  <c r="E1118" i="7"/>
  <c r="G1118" i="7" s="1"/>
  <c r="E1116" i="7"/>
  <c r="G1116" i="7" s="1"/>
  <c r="E1114" i="7"/>
  <c r="G1114" i="7" s="1"/>
  <c r="E1112" i="7"/>
  <c r="G1112" i="7" s="1"/>
  <c r="E1110" i="7"/>
  <c r="G1110" i="7" s="1"/>
  <c r="E1108" i="7"/>
  <c r="G1108" i="7" s="1"/>
  <c r="E1106" i="7"/>
  <c r="G1106" i="7" s="1"/>
  <c r="E1104" i="7"/>
  <c r="G1104" i="7" s="1"/>
  <c r="E1102" i="7"/>
  <c r="G1102" i="7" s="1"/>
  <c r="E1100" i="7"/>
  <c r="G1100" i="7" s="1"/>
  <c r="E1098" i="7"/>
  <c r="G1098" i="7" s="1"/>
  <c r="E1096" i="7"/>
  <c r="G1096" i="7" s="1"/>
  <c r="E1094" i="7"/>
  <c r="G1094" i="7" s="1"/>
  <c r="E1092" i="7"/>
  <c r="G1092" i="7" s="1"/>
  <c r="E1090" i="7"/>
  <c r="G1090" i="7" s="1"/>
  <c r="E1088" i="7"/>
  <c r="G1088" i="7" s="1"/>
  <c r="E3001" i="7"/>
  <c r="G3001" i="7" s="1"/>
  <c r="E2761" i="7"/>
  <c r="G2761" i="7" s="1"/>
  <c r="E2721" i="7"/>
  <c r="G2721" i="7" s="1"/>
  <c r="E2683" i="7"/>
  <c r="G2683" i="7" s="1"/>
  <c r="E2583" i="7"/>
  <c r="G2583" i="7" s="1"/>
  <c r="E2483" i="7"/>
  <c r="G2483" i="7" s="1"/>
  <c r="E2383" i="7"/>
  <c r="G2383" i="7" s="1"/>
  <c r="E2283" i="7"/>
  <c r="G2283" i="7" s="1"/>
  <c r="E2183" i="7"/>
  <c r="G2183" i="7" s="1"/>
  <c r="E2083" i="7"/>
  <c r="G2083" i="7" s="1"/>
  <c r="E1872" i="7"/>
  <c r="G1872" i="7" s="1"/>
  <c r="E1852" i="7"/>
  <c r="G1852" i="7" s="1"/>
  <c r="F1846" i="7"/>
  <c r="H1846" i="7" s="1"/>
  <c r="E1832" i="7"/>
  <c r="G1832" i="7" s="1"/>
  <c r="E1812" i="7"/>
  <c r="G1812" i="7" s="1"/>
  <c r="E1792" i="7"/>
  <c r="G1792" i="7" s="1"/>
  <c r="E1772" i="7"/>
  <c r="G1772" i="7" s="1"/>
  <c r="E1752" i="7"/>
  <c r="G1752" i="7" s="1"/>
  <c r="F1746" i="7"/>
  <c r="H1746" i="7" s="1"/>
  <c r="E1732" i="7"/>
  <c r="G1732" i="7" s="1"/>
  <c r="E1712" i="7"/>
  <c r="G1712" i="7" s="1"/>
  <c r="E1692" i="7"/>
  <c r="G1692" i="7" s="1"/>
  <c r="E1672" i="7"/>
  <c r="G1672" i="7" s="1"/>
  <c r="E1652" i="7"/>
  <c r="G1652" i="7" s="1"/>
  <c r="F1646" i="7"/>
  <c r="H1646" i="7" s="1"/>
  <c r="E1632" i="7"/>
  <c r="G1632" i="7" s="1"/>
  <c r="E1612" i="7"/>
  <c r="G1612" i="7" s="1"/>
  <c r="E1592" i="7"/>
  <c r="G1592" i="7" s="1"/>
  <c r="E1572" i="7"/>
  <c r="G1572" i="7" s="1"/>
  <c r="F1556" i="7"/>
  <c r="H1556" i="7" s="1"/>
  <c r="F1546" i="7"/>
  <c r="H1546" i="7" s="1"/>
  <c r="F1536" i="7"/>
  <c r="H1536" i="7" s="1"/>
  <c r="E1464" i="7"/>
  <c r="G1464" i="7" s="1"/>
  <c r="F3195" i="7"/>
  <c r="H3195" i="7" s="1"/>
  <c r="E3061" i="7"/>
  <c r="G3061" i="7" s="1"/>
  <c r="E2861" i="7"/>
  <c r="G2861" i="7" s="1"/>
  <c r="E2713" i="7"/>
  <c r="G2713" i="7" s="1"/>
  <c r="E2613" i="7"/>
  <c r="G2613" i="7" s="1"/>
  <c r="E2513" i="7"/>
  <c r="G2513" i="7" s="1"/>
  <c r="E2413" i="7"/>
  <c r="G2413" i="7" s="1"/>
  <c r="E2313" i="7"/>
  <c r="G2313" i="7" s="1"/>
  <c r="E2213" i="7"/>
  <c r="G2213" i="7" s="1"/>
  <c r="E2113" i="7"/>
  <c r="G2113" i="7" s="1"/>
  <c r="E2013" i="7"/>
  <c r="G2013" i="7" s="1"/>
  <c r="F1880" i="7"/>
  <c r="H1880" i="7" s="1"/>
  <c r="E1866" i="7"/>
  <c r="G1866" i="7" s="1"/>
  <c r="E1846" i="7"/>
  <c r="G1846" i="7" s="1"/>
  <c r="E1826" i="7"/>
  <c r="G1826" i="7" s="1"/>
  <c r="E1806" i="7"/>
  <c r="G1806" i="7" s="1"/>
  <c r="F1800" i="7"/>
  <c r="H1800" i="7" s="1"/>
  <c r="E1786" i="7"/>
  <c r="G1786" i="7" s="1"/>
  <c r="F1780" i="7"/>
  <c r="H1780" i="7" s="1"/>
  <c r="E1766" i="7"/>
  <c r="G1766" i="7" s="1"/>
  <c r="E1746" i="7"/>
  <c r="G1746" i="7" s="1"/>
  <c r="E1726" i="7"/>
  <c r="G1726" i="7" s="1"/>
  <c r="E1706" i="7"/>
  <c r="G1706" i="7" s="1"/>
  <c r="F1700" i="7"/>
  <c r="H1700" i="7" s="1"/>
  <c r="E1686" i="7"/>
  <c r="G1686" i="7" s="1"/>
  <c r="F1680" i="7"/>
  <c r="H1680" i="7" s="1"/>
  <c r="E1666" i="7"/>
  <c r="G1666" i="7" s="1"/>
  <c r="E1646" i="7"/>
  <c r="G1646" i="7" s="1"/>
  <c r="E1626" i="7"/>
  <c r="G1626" i="7" s="1"/>
  <c r="E1606" i="7"/>
  <c r="G1606" i="7" s="1"/>
  <c r="F1600" i="7"/>
  <c r="H1600" i="7" s="1"/>
  <c r="E1586" i="7"/>
  <c r="G1586" i="7" s="1"/>
  <c r="F1580" i="7"/>
  <c r="H1580" i="7" s="1"/>
  <c r="E1566" i="7"/>
  <c r="G1566" i="7" s="1"/>
  <c r="E1556" i="7"/>
  <c r="G1556" i="7" s="1"/>
  <c r="E1546" i="7"/>
  <c r="G1546" i="7" s="1"/>
  <c r="E1536" i="7"/>
  <c r="G1536" i="7" s="1"/>
  <c r="E1526" i="7"/>
  <c r="G1526" i="7" s="1"/>
  <c r="E1516" i="7"/>
  <c r="G1516" i="7" s="1"/>
  <c r="E1506" i="7"/>
  <c r="G1506" i="7" s="1"/>
  <c r="E1496" i="7"/>
  <c r="G1496" i="7" s="1"/>
  <c r="E1486" i="7"/>
  <c r="G1486" i="7" s="1"/>
  <c r="E1476" i="7"/>
  <c r="G1476" i="7" s="1"/>
  <c r="E1466" i="7"/>
  <c r="G1466" i="7" s="1"/>
  <c r="E3352" i="7"/>
  <c r="G3352" i="7" s="1"/>
  <c r="E2921" i="7"/>
  <c r="G2921" i="7" s="1"/>
  <c r="E2816" i="7"/>
  <c r="G2816" i="7" s="1"/>
  <c r="E2643" i="7"/>
  <c r="G2643" i="7" s="1"/>
  <c r="E2543" i="7"/>
  <c r="G2543" i="7" s="1"/>
  <c r="E2443" i="7"/>
  <c r="G2443" i="7" s="1"/>
  <c r="E2343" i="7"/>
  <c r="G2343" i="7" s="1"/>
  <c r="E2243" i="7"/>
  <c r="G2243" i="7" s="1"/>
  <c r="E2143" i="7"/>
  <c r="G2143" i="7" s="1"/>
  <c r="E2043" i="7"/>
  <c r="G2043" i="7" s="1"/>
  <c r="E1880" i="7"/>
  <c r="G1880" i="7" s="1"/>
  <c r="E1860" i="7"/>
  <c r="G1860" i="7" s="1"/>
  <c r="F1854" i="7"/>
  <c r="H1854" i="7" s="1"/>
  <c r="E1840" i="7"/>
  <c r="G1840" i="7" s="1"/>
  <c r="F1834" i="7"/>
  <c r="H1834" i="7" s="1"/>
  <c r="E1820" i="7"/>
  <c r="G1820" i="7" s="1"/>
  <c r="E1800" i="7"/>
  <c r="G1800" i="7" s="1"/>
  <c r="E1780" i="7"/>
  <c r="G1780" i="7" s="1"/>
  <c r="E1760" i="7"/>
  <c r="G1760" i="7" s="1"/>
  <c r="F1754" i="7"/>
  <c r="H1754" i="7" s="1"/>
  <c r="E1740" i="7"/>
  <c r="G1740" i="7" s="1"/>
  <c r="F1734" i="7"/>
  <c r="H1734" i="7" s="1"/>
  <c r="E1720" i="7"/>
  <c r="G1720" i="7" s="1"/>
  <c r="E1700" i="7"/>
  <c r="G1700" i="7" s="1"/>
  <c r="E1680" i="7"/>
  <c r="G1680" i="7" s="1"/>
  <c r="E1660" i="7"/>
  <c r="G1660" i="7" s="1"/>
  <c r="F1654" i="7"/>
  <c r="H1654" i="7" s="1"/>
  <c r="E1640" i="7"/>
  <c r="G1640" i="7" s="1"/>
  <c r="F1634" i="7"/>
  <c r="H1634" i="7" s="1"/>
  <c r="E1620" i="7"/>
  <c r="G1620" i="7" s="1"/>
  <c r="E1600" i="7"/>
  <c r="G1600" i="7" s="1"/>
  <c r="E1580" i="7"/>
  <c r="G1580" i="7" s="1"/>
  <c r="F1548" i="7"/>
  <c r="H1548" i="7" s="1"/>
  <c r="F1538" i="7"/>
  <c r="H1538" i="7" s="1"/>
  <c r="F1528" i="7"/>
  <c r="H1528" i="7" s="1"/>
  <c r="E2981" i="7"/>
  <c r="G2981" i="7" s="1"/>
  <c r="E2673" i="7"/>
  <c r="G2673" i="7" s="1"/>
  <c r="E2573" i="7"/>
  <c r="G2573" i="7" s="1"/>
  <c r="E2473" i="7"/>
  <c r="G2473" i="7" s="1"/>
  <c r="E2373" i="7"/>
  <c r="G2373" i="7" s="1"/>
  <c r="E2273" i="7"/>
  <c r="G2273" i="7" s="1"/>
  <c r="E2173" i="7"/>
  <c r="G2173" i="7" s="1"/>
  <c r="E2073" i="7"/>
  <c r="G2073" i="7" s="1"/>
  <c r="E1874" i="7"/>
  <c r="G1874" i="7" s="1"/>
  <c r="E1854" i="7"/>
  <c r="G1854" i="7" s="1"/>
  <c r="F1848" i="7"/>
  <c r="H1848" i="7" s="1"/>
  <c r="E1834" i="7"/>
  <c r="G1834" i="7" s="1"/>
  <c r="F1828" i="7"/>
  <c r="H1828" i="7" s="1"/>
  <c r="E1814" i="7"/>
  <c r="G1814" i="7" s="1"/>
  <c r="E1794" i="7"/>
  <c r="G1794" i="7" s="1"/>
  <c r="E1774" i="7"/>
  <c r="G1774" i="7" s="1"/>
  <c r="E1754" i="7"/>
  <c r="G1754" i="7" s="1"/>
  <c r="F1748" i="7"/>
  <c r="H1748" i="7" s="1"/>
  <c r="E1734" i="7"/>
  <c r="G1734" i="7" s="1"/>
  <c r="F1728" i="7"/>
  <c r="H1728" i="7" s="1"/>
  <c r="E1714" i="7"/>
  <c r="G1714" i="7" s="1"/>
  <c r="E1694" i="7"/>
  <c r="G1694" i="7" s="1"/>
  <c r="E1674" i="7"/>
  <c r="G1674" i="7" s="1"/>
  <c r="E1654" i="7"/>
  <c r="G1654" i="7" s="1"/>
  <c r="F1648" i="7"/>
  <c r="H1648" i="7" s="1"/>
  <c r="E1634" i="7"/>
  <c r="G1634" i="7" s="1"/>
  <c r="F1628" i="7"/>
  <c r="H1628" i="7" s="1"/>
  <c r="E1614" i="7"/>
  <c r="G1614" i="7" s="1"/>
  <c r="E1594" i="7"/>
  <c r="G1594" i="7" s="1"/>
  <c r="E1574" i="7"/>
  <c r="G1574" i="7" s="1"/>
  <c r="E1558" i="7"/>
  <c r="G1558" i="7" s="1"/>
  <c r="E1548" i="7"/>
  <c r="G1548" i="7" s="1"/>
  <c r="E1538" i="7"/>
  <c r="G1538" i="7" s="1"/>
  <c r="E1528" i="7"/>
  <c r="G1528" i="7" s="1"/>
  <c r="E1518" i="7"/>
  <c r="G1518" i="7" s="1"/>
  <c r="E1508" i="7"/>
  <c r="G1508" i="7" s="1"/>
  <c r="E1498" i="7"/>
  <c r="G1498" i="7" s="1"/>
  <c r="E1488" i="7"/>
  <c r="G1488" i="7" s="1"/>
  <c r="E1478" i="7"/>
  <c r="G1478" i="7" s="1"/>
  <c r="E1468" i="7"/>
  <c r="G1468" i="7" s="1"/>
  <c r="F1459" i="7"/>
  <c r="H1459" i="7" s="1"/>
  <c r="F1457" i="7"/>
  <c r="H1457" i="7" s="1"/>
  <c r="F1455" i="7"/>
  <c r="H1455" i="7" s="1"/>
  <c r="F1439" i="7"/>
  <c r="H1439" i="7" s="1"/>
  <c r="F1437" i="7"/>
  <c r="H1437" i="7" s="1"/>
  <c r="F1435" i="7"/>
  <c r="H1435" i="7" s="1"/>
  <c r="F1419" i="7"/>
  <c r="H1419" i="7" s="1"/>
  <c r="F1417" i="7"/>
  <c r="H1417" i="7" s="1"/>
  <c r="F1415" i="7"/>
  <c r="H1415" i="7" s="1"/>
  <c r="F1399" i="7"/>
  <c r="H1399" i="7" s="1"/>
  <c r="F1397" i="7"/>
  <c r="H1397" i="7" s="1"/>
  <c r="F1395" i="7"/>
  <c r="H1395" i="7" s="1"/>
  <c r="F1379" i="7"/>
  <c r="H1379" i="7" s="1"/>
  <c r="F1377" i="7"/>
  <c r="H1377" i="7" s="1"/>
  <c r="F1375" i="7"/>
  <c r="H1375" i="7" s="1"/>
  <c r="F1359" i="7"/>
  <c r="H1359" i="7" s="1"/>
  <c r="F1357" i="7"/>
  <c r="H1357" i="7" s="1"/>
  <c r="F1355" i="7"/>
  <c r="H1355" i="7" s="1"/>
  <c r="F1339" i="7"/>
  <c r="H1339" i="7" s="1"/>
  <c r="F1337" i="7"/>
  <c r="H1337" i="7" s="1"/>
  <c r="F1335" i="7"/>
  <c r="H1335" i="7" s="1"/>
  <c r="F1319" i="7"/>
  <c r="H1319" i="7" s="1"/>
  <c r="F1317" i="7"/>
  <c r="H1317" i="7" s="1"/>
  <c r="F1315" i="7"/>
  <c r="H1315" i="7" s="1"/>
  <c r="F1299" i="7"/>
  <c r="H1299" i="7" s="1"/>
  <c r="F1297" i="7"/>
  <c r="H1297" i="7" s="1"/>
  <c r="F1295" i="7"/>
  <c r="H1295" i="7" s="1"/>
  <c r="F1279" i="7"/>
  <c r="H1279" i="7" s="1"/>
  <c r="F1277" i="7"/>
  <c r="H1277" i="7" s="1"/>
  <c r="F1275" i="7"/>
  <c r="H1275" i="7" s="1"/>
  <c r="F1259" i="7"/>
  <c r="H1259" i="7" s="1"/>
  <c r="F1257" i="7"/>
  <c r="H1257" i="7" s="1"/>
  <c r="F1255" i="7"/>
  <c r="H1255" i="7" s="1"/>
  <c r="F1239" i="7"/>
  <c r="H1239" i="7" s="1"/>
  <c r="F1237" i="7"/>
  <c r="H1237" i="7" s="1"/>
  <c r="F1235" i="7"/>
  <c r="H1235" i="7" s="1"/>
  <c r="F1219" i="7"/>
  <c r="H1219" i="7" s="1"/>
  <c r="F1217" i="7"/>
  <c r="H1217" i="7" s="1"/>
  <c r="F1215" i="7"/>
  <c r="H1215" i="7" s="1"/>
  <c r="F1199" i="7"/>
  <c r="H1199" i="7" s="1"/>
  <c r="F1197" i="7"/>
  <c r="H1197" i="7" s="1"/>
  <c r="F1195" i="7"/>
  <c r="H1195" i="7" s="1"/>
  <c r="F1179" i="7"/>
  <c r="H1179" i="7" s="1"/>
  <c r="F1177" i="7"/>
  <c r="H1177" i="7" s="1"/>
  <c r="F1175" i="7"/>
  <c r="H1175" i="7" s="1"/>
  <c r="F1159" i="7"/>
  <c r="H1159" i="7" s="1"/>
  <c r="F1157" i="7"/>
  <c r="H1157" i="7" s="1"/>
  <c r="F1155" i="7"/>
  <c r="H1155" i="7" s="1"/>
  <c r="F1139" i="7"/>
  <c r="H1139" i="7" s="1"/>
  <c r="F1137" i="7"/>
  <c r="H1137" i="7" s="1"/>
  <c r="F1135" i="7"/>
  <c r="H1135" i="7" s="1"/>
  <c r="E3041" i="7"/>
  <c r="G3041" i="7" s="1"/>
  <c r="E2841" i="7"/>
  <c r="G2841" i="7" s="1"/>
  <c r="E2703" i="7"/>
  <c r="G2703" i="7" s="1"/>
  <c r="E2603" i="7"/>
  <c r="G2603" i="7" s="1"/>
  <c r="E2503" i="7"/>
  <c r="G2503" i="7" s="1"/>
  <c r="E2403" i="7"/>
  <c r="G2403" i="7" s="1"/>
  <c r="E2303" i="7"/>
  <c r="G2303" i="7" s="1"/>
  <c r="E2203" i="7"/>
  <c r="G2203" i="7" s="1"/>
  <c r="E2103" i="7"/>
  <c r="G2103" i="7" s="1"/>
  <c r="E1868" i="7"/>
  <c r="G1868" i="7" s="1"/>
  <c r="E1848" i="7"/>
  <c r="G1848" i="7" s="1"/>
  <c r="F1842" i="7"/>
  <c r="H1842" i="7" s="1"/>
  <c r="E1828" i="7"/>
  <c r="G1828" i="7" s="1"/>
  <c r="E1808" i="7"/>
  <c r="G1808" i="7" s="1"/>
  <c r="E1788" i="7"/>
  <c r="G1788" i="7" s="1"/>
  <c r="E1768" i="7"/>
  <c r="G1768" i="7" s="1"/>
  <c r="E1748" i="7"/>
  <c r="G1748" i="7" s="1"/>
  <c r="F1742" i="7"/>
  <c r="H1742" i="7" s="1"/>
  <c r="E1728" i="7"/>
  <c r="G1728" i="7" s="1"/>
  <c r="E1708" i="7"/>
  <c r="G1708" i="7" s="1"/>
  <c r="E1688" i="7"/>
  <c r="G1688" i="7" s="1"/>
  <c r="E1668" i="7"/>
  <c r="G1668" i="7" s="1"/>
  <c r="E1648" i="7"/>
  <c r="G1648" i="7" s="1"/>
  <c r="F1642" i="7"/>
  <c r="H1642" i="7" s="1"/>
  <c r="E1628" i="7"/>
  <c r="G1628" i="7" s="1"/>
  <c r="E1608" i="7"/>
  <c r="G1608" i="7" s="1"/>
  <c r="E1588" i="7"/>
  <c r="G1588" i="7" s="1"/>
  <c r="E1568" i="7"/>
  <c r="G1568" i="7" s="1"/>
  <c r="F1550" i="7"/>
  <c r="H1550" i="7" s="1"/>
  <c r="F1540" i="7"/>
  <c r="H1540" i="7" s="1"/>
  <c r="F1530" i="7"/>
  <c r="H1530" i="7" s="1"/>
  <c r="E1463" i="7"/>
  <c r="G1463" i="7" s="1"/>
  <c r="E1461" i="7"/>
  <c r="G1461" i="7" s="1"/>
  <c r="E1459" i="7"/>
  <c r="G1459" i="7" s="1"/>
  <c r="E1457" i="7"/>
  <c r="G1457" i="7" s="1"/>
  <c r="E1455" i="7"/>
  <c r="G1455" i="7" s="1"/>
  <c r="E1453" i="7"/>
  <c r="G1453" i="7" s="1"/>
  <c r="E1451" i="7"/>
  <c r="G1451" i="7" s="1"/>
  <c r="E1449" i="7"/>
  <c r="G1449" i="7" s="1"/>
  <c r="E1447" i="7"/>
  <c r="G1447" i="7" s="1"/>
  <c r="E1445" i="7"/>
  <c r="G1445" i="7" s="1"/>
  <c r="E1443" i="7"/>
  <c r="G1443" i="7" s="1"/>
  <c r="E1441" i="7"/>
  <c r="G1441" i="7" s="1"/>
  <c r="E1439" i="7"/>
  <c r="G1439" i="7" s="1"/>
  <c r="E1437" i="7"/>
  <c r="G1437" i="7" s="1"/>
  <c r="E1435" i="7"/>
  <c r="G1435" i="7" s="1"/>
  <c r="E1433" i="7"/>
  <c r="G1433" i="7" s="1"/>
  <c r="E1431" i="7"/>
  <c r="G1431" i="7" s="1"/>
  <c r="E1429" i="7"/>
  <c r="G1429" i="7" s="1"/>
  <c r="E1427" i="7"/>
  <c r="G1427" i="7" s="1"/>
  <c r="E1425" i="7"/>
  <c r="G1425" i="7" s="1"/>
  <c r="E1423" i="7"/>
  <c r="G1423" i="7" s="1"/>
  <c r="E1421" i="7"/>
  <c r="G1421" i="7" s="1"/>
  <c r="E1419" i="7"/>
  <c r="G1419" i="7" s="1"/>
  <c r="E1417" i="7"/>
  <c r="G1417" i="7" s="1"/>
  <c r="E1415" i="7"/>
  <c r="G1415" i="7" s="1"/>
  <c r="E1413" i="7"/>
  <c r="G1413" i="7" s="1"/>
  <c r="E1411" i="7"/>
  <c r="G1411" i="7" s="1"/>
  <c r="E1409" i="7"/>
  <c r="G1409" i="7" s="1"/>
  <c r="E1407" i="7"/>
  <c r="G1407" i="7" s="1"/>
  <c r="E1405" i="7"/>
  <c r="G1405" i="7" s="1"/>
  <c r="E1403" i="7"/>
  <c r="G1403" i="7" s="1"/>
  <c r="E1401" i="7"/>
  <c r="G1401" i="7" s="1"/>
  <c r="E1399" i="7"/>
  <c r="G1399" i="7" s="1"/>
  <c r="E1397" i="7"/>
  <c r="G1397" i="7" s="1"/>
  <c r="E1395" i="7"/>
  <c r="G1395" i="7" s="1"/>
  <c r="E1393" i="7"/>
  <c r="G1393" i="7" s="1"/>
  <c r="E1391" i="7"/>
  <c r="G1391" i="7" s="1"/>
  <c r="E1389" i="7"/>
  <c r="G1389" i="7" s="1"/>
  <c r="E1387" i="7"/>
  <c r="G1387" i="7" s="1"/>
  <c r="E1385" i="7"/>
  <c r="G1385" i="7" s="1"/>
  <c r="E1383" i="7"/>
  <c r="G1383" i="7" s="1"/>
  <c r="E1381" i="7"/>
  <c r="G1381" i="7" s="1"/>
  <c r="E1379" i="7"/>
  <c r="G1379" i="7" s="1"/>
  <c r="E1377" i="7"/>
  <c r="G1377" i="7" s="1"/>
  <c r="E1375" i="7"/>
  <c r="G1375" i="7" s="1"/>
  <c r="E1373" i="7"/>
  <c r="G1373" i="7" s="1"/>
  <c r="E1371" i="7"/>
  <c r="G1371" i="7" s="1"/>
  <c r="E1369" i="7"/>
  <c r="G1369" i="7" s="1"/>
  <c r="E1367" i="7"/>
  <c r="G1367" i="7" s="1"/>
  <c r="E1365" i="7"/>
  <c r="G1365" i="7" s="1"/>
  <c r="E1363" i="7"/>
  <c r="G1363" i="7" s="1"/>
  <c r="E1361" i="7"/>
  <c r="G1361" i="7" s="1"/>
  <c r="E1359" i="7"/>
  <c r="G1359" i="7" s="1"/>
  <c r="E1357" i="7"/>
  <c r="G1357" i="7" s="1"/>
  <c r="E1355" i="7"/>
  <c r="G1355" i="7" s="1"/>
  <c r="E1353" i="7"/>
  <c r="G1353" i="7" s="1"/>
  <c r="E1351" i="7"/>
  <c r="G1351" i="7" s="1"/>
  <c r="E1349" i="7"/>
  <c r="G1349" i="7" s="1"/>
  <c r="E1347" i="7"/>
  <c r="G1347" i="7" s="1"/>
  <c r="E1345" i="7"/>
  <c r="G1345" i="7" s="1"/>
  <c r="E1343" i="7"/>
  <c r="G1343" i="7" s="1"/>
  <c r="E1341" i="7"/>
  <c r="G1341" i="7" s="1"/>
  <c r="E1339" i="7"/>
  <c r="G1339" i="7" s="1"/>
  <c r="E1337" i="7"/>
  <c r="G1337" i="7" s="1"/>
  <c r="E1335" i="7"/>
  <c r="G1335" i="7" s="1"/>
  <c r="E1333" i="7"/>
  <c r="G1333" i="7" s="1"/>
  <c r="E1331" i="7"/>
  <c r="G1331" i="7" s="1"/>
  <c r="E1329" i="7"/>
  <c r="G1329" i="7" s="1"/>
  <c r="E1327" i="7"/>
  <c r="G1327" i="7" s="1"/>
  <c r="E1325" i="7"/>
  <c r="G1325" i="7" s="1"/>
  <c r="E1323" i="7"/>
  <c r="G1323" i="7" s="1"/>
  <c r="E1321" i="7"/>
  <c r="G1321" i="7" s="1"/>
  <c r="E1319" i="7"/>
  <c r="G1319" i="7" s="1"/>
  <c r="E1317" i="7"/>
  <c r="G1317" i="7" s="1"/>
  <c r="E1315" i="7"/>
  <c r="G1315" i="7" s="1"/>
  <c r="E1313" i="7"/>
  <c r="G1313" i="7" s="1"/>
  <c r="E1311" i="7"/>
  <c r="G1311" i="7" s="1"/>
  <c r="E1309" i="7"/>
  <c r="G1309" i="7" s="1"/>
  <c r="E1307" i="7"/>
  <c r="G1307" i="7" s="1"/>
  <c r="E1305" i="7"/>
  <c r="G1305" i="7" s="1"/>
  <c r="E1303" i="7"/>
  <c r="G1303" i="7" s="1"/>
  <c r="E1301" i="7"/>
  <c r="G1301" i="7" s="1"/>
  <c r="E1299" i="7"/>
  <c r="G1299" i="7" s="1"/>
  <c r="E1297" i="7"/>
  <c r="G1297" i="7" s="1"/>
  <c r="E1295" i="7"/>
  <c r="G1295" i="7" s="1"/>
  <c r="E1293" i="7"/>
  <c r="G1293" i="7" s="1"/>
  <c r="E1291" i="7"/>
  <c r="G1291" i="7" s="1"/>
  <c r="E1289" i="7"/>
  <c r="G1289" i="7" s="1"/>
  <c r="E1287" i="7"/>
  <c r="G1287" i="7" s="1"/>
  <c r="E1285" i="7"/>
  <c r="G1285" i="7" s="1"/>
  <c r="E1283" i="7"/>
  <c r="G1283" i="7" s="1"/>
  <c r="E1281" i="7"/>
  <c r="G1281" i="7" s="1"/>
  <c r="E1279" i="7"/>
  <c r="G1279" i="7" s="1"/>
  <c r="E1277" i="7"/>
  <c r="G1277" i="7" s="1"/>
  <c r="E1275" i="7"/>
  <c r="G1275" i="7" s="1"/>
  <c r="E1273" i="7"/>
  <c r="G1273" i="7" s="1"/>
  <c r="E1271" i="7"/>
  <c r="G1271" i="7" s="1"/>
  <c r="E1269" i="7"/>
  <c r="G1269" i="7" s="1"/>
  <c r="E1267" i="7"/>
  <c r="G1267" i="7" s="1"/>
  <c r="E1265" i="7"/>
  <c r="G1265" i="7" s="1"/>
  <c r="E1263" i="7"/>
  <c r="G1263" i="7" s="1"/>
  <c r="E1261" i="7"/>
  <c r="G1261" i="7" s="1"/>
  <c r="E1259" i="7"/>
  <c r="G1259" i="7" s="1"/>
  <c r="E1257" i="7"/>
  <c r="G1257" i="7" s="1"/>
  <c r="E1255" i="7"/>
  <c r="G1255" i="7" s="1"/>
  <c r="E1253" i="7"/>
  <c r="G1253" i="7" s="1"/>
  <c r="E1251" i="7"/>
  <c r="G1251" i="7" s="1"/>
  <c r="E1249" i="7"/>
  <c r="G1249" i="7" s="1"/>
  <c r="E1247" i="7"/>
  <c r="G1247" i="7" s="1"/>
  <c r="E1245" i="7"/>
  <c r="G1245" i="7" s="1"/>
  <c r="E1243" i="7"/>
  <c r="G1243" i="7" s="1"/>
  <c r="E1241" i="7"/>
  <c r="G1241" i="7" s="1"/>
  <c r="E1239" i="7"/>
  <c r="G1239" i="7" s="1"/>
  <c r="E1237" i="7"/>
  <c r="G1237" i="7" s="1"/>
  <c r="E1235" i="7"/>
  <c r="G1235" i="7" s="1"/>
  <c r="E1233" i="7"/>
  <c r="G1233" i="7" s="1"/>
  <c r="E1231" i="7"/>
  <c r="G1231" i="7" s="1"/>
  <c r="E1229" i="7"/>
  <c r="G1229" i="7" s="1"/>
  <c r="E1227" i="7"/>
  <c r="G1227" i="7" s="1"/>
  <c r="E1225" i="7"/>
  <c r="G1225" i="7" s="1"/>
  <c r="E1223" i="7"/>
  <c r="G1223" i="7" s="1"/>
  <c r="E1221" i="7"/>
  <c r="G1221" i="7" s="1"/>
  <c r="E1219" i="7"/>
  <c r="G1219" i="7" s="1"/>
  <c r="E1217" i="7"/>
  <c r="G1217" i="7" s="1"/>
  <c r="E1215" i="7"/>
  <c r="G1215" i="7" s="1"/>
  <c r="E1213" i="7"/>
  <c r="G1213" i="7" s="1"/>
  <c r="E1211" i="7"/>
  <c r="G1211" i="7" s="1"/>
  <c r="E1209" i="7"/>
  <c r="G1209" i="7" s="1"/>
  <c r="E1207" i="7"/>
  <c r="G1207" i="7" s="1"/>
  <c r="E1205" i="7"/>
  <c r="G1205" i="7" s="1"/>
  <c r="E1203" i="7"/>
  <c r="G1203" i="7" s="1"/>
  <c r="E1201" i="7"/>
  <c r="G1201" i="7" s="1"/>
  <c r="E1199" i="7"/>
  <c r="G1199" i="7" s="1"/>
  <c r="E1197" i="7"/>
  <c r="G1197" i="7" s="1"/>
  <c r="E1195" i="7"/>
  <c r="G1195" i="7" s="1"/>
  <c r="E1193" i="7"/>
  <c r="G1193" i="7" s="1"/>
  <c r="E1191" i="7"/>
  <c r="G1191" i="7" s="1"/>
  <c r="E1189" i="7"/>
  <c r="G1189" i="7" s="1"/>
  <c r="E1187" i="7"/>
  <c r="G1187" i="7" s="1"/>
  <c r="E1185" i="7"/>
  <c r="G1185" i="7" s="1"/>
  <c r="E1183" i="7"/>
  <c r="G1183" i="7" s="1"/>
  <c r="E1181" i="7"/>
  <c r="G1181" i="7" s="1"/>
  <c r="E1179" i="7"/>
  <c r="G1179" i="7" s="1"/>
  <c r="E1177" i="7"/>
  <c r="G1177" i="7" s="1"/>
  <c r="E1175" i="7"/>
  <c r="G1175" i="7" s="1"/>
  <c r="E1173" i="7"/>
  <c r="G1173" i="7" s="1"/>
  <c r="E1171" i="7"/>
  <c r="G1171" i="7" s="1"/>
  <c r="E1169" i="7"/>
  <c r="G1169" i="7" s="1"/>
  <c r="E1167" i="7"/>
  <c r="G1167" i="7" s="1"/>
  <c r="E1165" i="7"/>
  <c r="G1165" i="7" s="1"/>
  <c r="E1163" i="7"/>
  <c r="G1163" i="7" s="1"/>
  <c r="E1161" i="7"/>
  <c r="G1161" i="7" s="1"/>
  <c r="E1159" i="7"/>
  <c r="G1159" i="7" s="1"/>
  <c r="E1157" i="7"/>
  <c r="G1157" i="7" s="1"/>
  <c r="E1155" i="7"/>
  <c r="G1155" i="7" s="1"/>
  <c r="E1153" i="7"/>
  <c r="G1153" i="7" s="1"/>
  <c r="E1151" i="7"/>
  <c r="G1151" i="7" s="1"/>
  <c r="E1149" i="7"/>
  <c r="G1149" i="7" s="1"/>
  <c r="E1147" i="7"/>
  <c r="G1147" i="7" s="1"/>
  <c r="E1145" i="7"/>
  <c r="G1145" i="7" s="1"/>
  <c r="E1143" i="7"/>
  <c r="G1143" i="7" s="1"/>
  <c r="E1141" i="7"/>
  <c r="G1141" i="7" s="1"/>
  <c r="E1139" i="7"/>
  <c r="G1139" i="7" s="1"/>
  <c r="E1137" i="7"/>
  <c r="G1137" i="7" s="1"/>
  <c r="E1135" i="7"/>
  <c r="G1135" i="7" s="1"/>
  <c r="E1133" i="7"/>
  <c r="G1133" i="7" s="1"/>
  <c r="E1131" i="7"/>
  <c r="G1131" i="7" s="1"/>
  <c r="E1129" i="7"/>
  <c r="G1129" i="7" s="1"/>
  <c r="E1127" i="7"/>
  <c r="G1127" i="7" s="1"/>
  <c r="E1125" i="7"/>
  <c r="G1125" i="7" s="1"/>
  <c r="E1123" i="7"/>
  <c r="G1123" i="7" s="1"/>
  <c r="E1121" i="7"/>
  <c r="G1121" i="7" s="1"/>
  <c r="E1119" i="7"/>
  <c r="G1119" i="7" s="1"/>
  <c r="E1117" i="7"/>
  <c r="G1117" i="7" s="1"/>
  <c r="E1115" i="7"/>
  <c r="G1115" i="7" s="1"/>
  <c r="E1113" i="7"/>
  <c r="G1113" i="7" s="1"/>
  <c r="E1111" i="7"/>
  <c r="G1111" i="7" s="1"/>
  <c r="E1109" i="7"/>
  <c r="G1109" i="7" s="1"/>
  <c r="E1107" i="7"/>
  <c r="G1107" i="7" s="1"/>
  <c r="E1105" i="7"/>
  <c r="G1105" i="7" s="1"/>
  <c r="E1103" i="7"/>
  <c r="G1103" i="7" s="1"/>
  <c r="E1101" i="7"/>
  <c r="G1101" i="7" s="1"/>
  <c r="E1099" i="7"/>
  <c r="G1099" i="7" s="1"/>
  <c r="E1097" i="7"/>
  <c r="G1097" i="7" s="1"/>
  <c r="E1095" i="7"/>
  <c r="G1095" i="7" s="1"/>
  <c r="E1093" i="7"/>
  <c r="G1093" i="7" s="1"/>
  <c r="E1091" i="7"/>
  <c r="G1091" i="7" s="1"/>
  <c r="E1089" i="7"/>
  <c r="G1089" i="7" s="1"/>
  <c r="E1087" i="7"/>
  <c r="G1087" i="7" s="1"/>
  <c r="E1085" i="7"/>
  <c r="G1085" i="7" s="1"/>
  <c r="E1083" i="7"/>
  <c r="G1083" i="7" s="1"/>
  <c r="E1081" i="7"/>
  <c r="G1081" i="7" s="1"/>
  <c r="E1079" i="7"/>
  <c r="G1079" i="7" s="1"/>
  <c r="E1077" i="7"/>
  <c r="G1077" i="7" s="1"/>
  <c r="E1075" i="7"/>
  <c r="G1075" i="7" s="1"/>
  <c r="E1073" i="7"/>
  <c r="G1073" i="7" s="1"/>
  <c r="E1071" i="7"/>
  <c r="G1071" i="7" s="1"/>
  <c r="E1069" i="7"/>
  <c r="G1069" i="7" s="1"/>
  <c r="E1067" i="7"/>
  <c r="G1067" i="7" s="1"/>
  <c r="E1065" i="7"/>
  <c r="G1065" i="7" s="1"/>
  <c r="E1063" i="7"/>
  <c r="G1063" i="7" s="1"/>
  <c r="E1061" i="7"/>
  <c r="G1061" i="7" s="1"/>
  <c r="E1059" i="7"/>
  <c r="G1059" i="7" s="1"/>
  <c r="E1057" i="7"/>
  <c r="G1057" i="7" s="1"/>
  <c r="E1055" i="7"/>
  <c r="G1055" i="7" s="1"/>
  <c r="E1053" i="7"/>
  <c r="G1053" i="7" s="1"/>
  <c r="E1051" i="7"/>
  <c r="G1051" i="7" s="1"/>
  <c r="E1049" i="7"/>
  <c r="G1049" i="7" s="1"/>
  <c r="E1047" i="7"/>
  <c r="G1047" i="7" s="1"/>
  <c r="E1045" i="7"/>
  <c r="G1045" i="7" s="1"/>
  <c r="E1043" i="7"/>
  <c r="G1043" i="7" s="1"/>
  <c r="E1041" i="7"/>
  <c r="G1041" i="7" s="1"/>
  <c r="E1039" i="7"/>
  <c r="G1039" i="7" s="1"/>
  <c r="E1037" i="7"/>
  <c r="G1037" i="7" s="1"/>
  <c r="E1035" i="7"/>
  <c r="G1035" i="7" s="1"/>
  <c r="E1033" i="7"/>
  <c r="G1033" i="7" s="1"/>
  <c r="E1031" i="7"/>
  <c r="G1031" i="7" s="1"/>
  <c r="E1029" i="7"/>
  <c r="G1029" i="7" s="1"/>
  <c r="E1027" i="7"/>
  <c r="G1027" i="7" s="1"/>
  <c r="E1025" i="7"/>
  <c r="G1025" i="7" s="1"/>
  <c r="E1023" i="7"/>
  <c r="G1023" i="7" s="1"/>
  <c r="E1021" i="7"/>
  <c r="G1021" i="7" s="1"/>
  <c r="E1019" i="7"/>
  <c r="G1019" i="7" s="1"/>
  <c r="E1017" i="7"/>
  <c r="G1017" i="7" s="1"/>
  <c r="E1015" i="7"/>
  <c r="G1015" i="7" s="1"/>
  <c r="E1013" i="7"/>
  <c r="G1013" i="7" s="1"/>
  <c r="E1011" i="7"/>
  <c r="G1011" i="7" s="1"/>
  <c r="E1009" i="7"/>
  <c r="G1009" i="7" s="1"/>
  <c r="E1007" i="7"/>
  <c r="G1007" i="7" s="1"/>
  <c r="E1005" i="7"/>
  <c r="G1005" i="7" s="1"/>
  <c r="E1003" i="7"/>
  <c r="G1003" i="7" s="1"/>
  <c r="E1001" i="7"/>
  <c r="G1001" i="7" s="1"/>
  <c r="E999" i="7"/>
  <c r="G999" i="7" s="1"/>
  <c r="E997" i="7"/>
  <c r="G997" i="7" s="1"/>
  <c r="E995" i="7"/>
  <c r="G995" i="7" s="1"/>
  <c r="E993" i="7"/>
  <c r="G993" i="7" s="1"/>
  <c r="E991" i="7"/>
  <c r="G991" i="7" s="1"/>
  <c r="E989" i="7"/>
  <c r="G989" i="7" s="1"/>
  <c r="E987" i="7"/>
  <c r="G987" i="7" s="1"/>
  <c r="E985" i="7"/>
  <c r="G985" i="7" s="1"/>
  <c r="E983" i="7"/>
  <c r="G983" i="7" s="1"/>
  <c r="E981" i="7"/>
  <c r="G981" i="7" s="1"/>
  <c r="E979" i="7"/>
  <c r="G979" i="7" s="1"/>
  <c r="E977" i="7"/>
  <c r="G977" i="7" s="1"/>
  <c r="E975" i="7"/>
  <c r="G975" i="7" s="1"/>
  <c r="E973" i="7"/>
  <c r="G973" i="7" s="1"/>
  <c r="E971" i="7"/>
  <c r="G971" i="7" s="1"/>
  <c r="E969" i="7"/>
  <c r="G969" i="7" s="1"/>
  <c r="E967" i="7"/>
  <c r="G967" i="7" s="1"/>
  <c r="E965" i="7"/>
  <c r="G965" i="7" s="1"/>
  <c r="E963" i="7"/>
  <c r="G963" i="7" s="1"/>
  <c r="E961" i="7"/>
  <c r="G961" i="7" s="1"/>
  <c r="E959" i="7"/>
  <c r="G959" i="7" s="1"/>
  <c r="E957" i="7"/>
  <c r="G957" i="7" s="1"/>
  <c r="E955" i="7"/>
  <c r="G955" i="7" s="1"/>
  <c r="E953" i="7"/>
  <c r="G953" i="7" s="1"/>
  <c r="E951" i="7"/>
  <c r="G951" i="7" s="1"/>
  <c r="E949" i="7"/>
  <c r="G949" i="7" s="1"/>
  <c r="E947" i="7"/>
  <c r="G947" i="7" s="1"/>
  <c r="E945" i="7"/>
  <c r="G945" i="7" s="1"/>
  <c r="E943" i="7"/>
  <c r="G943" i="7" s="1"/>
  <c r="E941" i="7"/>
  <c r="G941" i="7" s="1"/>
  <c r="E939" i="7"/>
  <c r="G939" i="7" s="1"/>
  <c r="E937" i="7"/>
  <c r="G937" i="7" s="1"/>
  <c r="E935" i="7"/>
  <c r="G935" i="7" s="1"/>
  <c r="E933" i="7"/>
  <c r="G933" i="7" s="1"/>
  <c r="E931" i="7"/>
  <c r="G931" i="7" s="1"/>
  <c r="E929" i="7"/>
  <c r="G929" i="7" s="1"/>
  <c r="E927" i="7"/>
  <c r="G927" i="7" s="1"/>
  <c r="E925" i="7"/>
  <c r="G925" i="7" s="1"/>
  <c r="E923" i="7"/>
  <c r="G923" i="7" s="1"/>
  <c r="E921" i="7"/>
  <c r="G921" i="7" s="1"/>
  <c r="E919" i="7"/>
  <c r="G919" i="7" s="1"/>
  <c r="E917" i="7"/>
  <c r="G917" i="7" s="1"/>
  <c r="E915" i="7"/>
  <c r="G915" i="7" s="1"/>
  <c r="E913" i="7"/>
  <c r="G913" i="7" s="1"/>
  <c r="E911" i="7"/>
  <c r="G911" i="7" s="1"/>
  <c r="E909" i="7"/>
  <c r="G909" i="7" s="1"/>
  <c r="E907" i="7"/>
  <c r="G907" i="7" s="1"/>
  <c r="E905" i="7"/>
  <c r="G905" i="7" s="1"/>
  <c r="E903" i="7"/>
  <c r="G903" i="7" s="1"/>
  <c r="E901" i="7"/>
  <c r="G901" i="7" s="1"/>
  <c r="E899" i="7"/>
  <c r="G899" i="7" s="1"/>
  <c r="E897" i="7"/>
  <c r="G897" i="7" s="1"/>
  <c r="E895" i="7"/>
  <c r="G895" i="7" s="1"/>
  <c r="E893" i="7"/>
  <c r="G893" i="7" s="1"/>
  <c r="E891" i="7"/>
  <c r="G891" i="7" s="1"/>
  <c r="E889" i="7"/>
  <c r="G889" i="7" s="1"/>
  <c r="E887" i="7"/>
  <c r="G887" i="7" s="1"/>
  <c r="E885" i="7"/>
  <c r="G885" i="7" s="1"/>
  <c r="E883" i="7"/>
  <c r="G883" i="7" s="1"/>
  <c r="E881" i="7"/>
  <c r="G881" i="7" s="1"/>
  <c r="E879" i="7"/>
  <c r="G879" i="7" s="1"/>
  <c r="E877" i="7"/>
  <c r="G877" i="7" s="1"/>
  <c r="E875" i="7"/>
  <c r="G875" i="7" s="1"/>
  <c r="E873" i="7"/>
  <c r="G873" i="7" s="1"/>
  <c r="E871" i="7"/>
  <c r="G871" i="7" s="1"/>
  <c r="E869" i="7"/>
  <c r="G869" i="7" s="1"/>
  <c r="E867" i="7"/>
  <c r="G867" i="7" s="1"/>
  <c r="E865" i="7"/>
  <c r="G865" i="7" s="1"/>
  <c r="E863" i="7"/>
  <c r="G863" i="7" s="1"/>
  <c r="E861" i="7"/>
  <c r="G861" i="7" s="1"/>
  <c r="E859" i="7"/>
  <c r="G859" i="7" s="1"/>
  <c r="E857" i="7"/>
  <c r="G857" i="7" s="1"/>
  <c r="E855" i="7"/>
  <c r="G855" i="7" s="1"/>
  <c r="E853" i="7"/>
  <c r="G853" i="7" s="1"/>
  <c r="E851" i="7"/>
  <c r="G851" i="7" s="1"/>
  <c r="E849" i="7"/>
  <c r="G849" i="7" s="1"/>
  <c r="E847" i="7"/>
  <c r="G847" i="7" s="1"/>
  <c r="E845" i="7"/>
  <c r="G845" i="7" s="1"/>
  <c r="E843" i="7"/>
  <c r="G843" i="7" s="1"/>
  <c r="E841" i="7"/>
  <c r="G841" i="7" s="1"/>
  <c r="E839" i="7"/>
  <c r="G839" i="7" s="1"/>
  <c r="E837" i="7"/>
  <c r="G837" i="7" s="1"/>
  <c r="E835" i="7"/>
  <c r="G835" i="7" s="1"/>
  <c r="E833" i="7"/>
  <c r="G833" i="7" s="1"/>
  <c r="E831" i="7"/>
  <c r="G831" i="7" s="1"/>
  <c r="E829" i="7"/>
  <c r="G829" i="7" s="1"/>
  <c r="E827" i="7"/>
  <c r="G827" i="7" s="1"/>
  <c r="E825" i="7"/>
  <c r="G825" i="7" s="1"/>
  <c r="E823" i="7"/>
  <c r="G823" i="7" s="1"/>
  <c r="E821" i="7"/>
  <c r="G821" i="7" s="1"/>
  <c r="E819" i="7"/>
  <c r="G819" i="7" s="1"/>
  <c r="E817" i="7"/>
  <c r="G817" i="7" s="1"/>
  <c r="E815" i="7"/>
  <c r="G815" i="7" s="1"/>
  <c r="E813" i="7"/>
  <c r="G813" i="7" s="1"/>
  <c r="E811" i="7"/>
  <c r="G811" i="7" s="1"/>
  <c r="E809" i="7"/>
  <c r="G809" i="7" s="1"/>
  <c r="E807" i="7"/>
  <c r="G807" i="7" s="1"/>
  <c r="E805" i="7"/>
  <c r="G805" i="7" s="1"/>
  <c r="E803" i="7"/>
  <c r="G803" i="7" s="1"/>
  <c r="E801" i="7"/>
  <c r="G801" i="7" s="1"/>
  <c r="E799" i="7"/>
  <c r="G799" i="7" s="1"/>
  <c r="E797" i="7"/>
  <c r="G797" i="7" s="1"/>
  <c r="E795" i="7"/>
  <c r="G795" i="7" s="1"/>
  <c r="E793" i="7"/>
  <c r="G793" i="7" s="1"/>
  <c r="E791" i="7"/>
  <c r="G791" i="7" s="1"/>
  <c r="E789" i="7"/>
  <c r="G789" i="7" s="1"/>
  <c r="E787" i="7"/>
  <c r="G787" i="7" s="1"/>
  <c r="E785" i="7"/>
  <c r="G785" i="7" s="1"/>
  <c r="E783" i="7"/>
  <c r="G783" i="7" s="1"/>
  <c r="E781" i="7"/>
  <c r="G781" i="7" s="1"/>
  <c r="E779" i="7"/>
  <c r="G779" i="7" s="1"/>
  <c r="E777" i="7"/>
  <c r="G777" i="7" s="1"/>
  <c r="E775" i="7"/>
  <c r="G775" i="7" s="1"/>
  <c r="E773" i="7"/>
  <c r="G773" i="7" s="1"/>
  <c r="E771" i="7"/>
  <c r="G771" i="7" s="1"/>
  <c r="E769" i="7"/>
  <c r="G769" i="7" s="1"/>
  <c r="E767" i="7"/>
  <c r="G767" i="7" s="1"/>
  <c r="E765" i="7"/>
  <c r="G765" i="7" s="1"/>
  <c r="E763" i="7"/>
  <c r="G763" i="7" s="1"/>
  <c r="E761" i="7"/>
  <c r="G761" i="7" s="1"/>
  <c r="E759" i="7"/>
  <c r="G759" i="7" s="1"/>
  <c r="E757" i="7"/>
  <c r="G757" i="7" s="1"/>
  <c r="E755" i="7"/>
  <c r="G755" i="7" s="1"/>
  <c r="E753" i="7"/>
  <c r="G753" i="7" s="1"/>
  <c r="E751" i="7"/>
  <c r="G751" i="7" s="1"/>
  <c r="E749" i="7"/>
  <c r="G749" i="7" s="1"/>
  <c r="E747" i="7"/>
  <c r="G747" i="7" s="1"/>
  <c r="E745" i="7"/>
  <c r="G745" i="7" s="1"/>
  <c r="E743" i="7"/>
  <c r="G743" i="7" s="1"/>
  <c r="E741" i="7"/>
  <c r="G741" i="7" s="1"/>
  <c r="E739" i="7"/>
  <c r="G739" i="7" s="1"/>
  <c r="E737" i="7"/>
  <c r="G737" i="7" s="1"/>
  <c r="E735" i="7"/>
  <c r="G735" i="7" s="1"/>
  <c r="E733" i="7"/>
  <c r="G733" i="7" s="1"/>
  <c r="E731" i="7"/>
  <c r="G731" i="7" s="1"/>
  <c r="E729" i="7"/>
  <c r="G729" i="7" s="1"/>
  <c r="E727" i="7"/>
  <c r="G727" i="7" s="1"/>
  <c r="E725" i="7"/>
  <c r="G725" i="7" s="1"/>
  <c r="E723" i="7"/>
  <c r="G723" i="7" s="1"/>
  <c r="E721" i="7"/>
  <c r="G721" i="7" s="1"/>
  <c r="E719" i="7"/>
  <c r="G719" i="7" s="1"/>
  <c r="E717" i="7"/>
  <c r="G717" i="7" s="1"/>
  <c r="E715" i="7"/>
  <c r="G715" i="7" s="1"/>
  <c r="E713" i="7"/>
  <c r="G713" i="7" s="1"/>
  <c r="E711" i="7"/>
  <c r="G711" i="7" s="1"/>
  <c r="E709" i="7"/>
  <c r="G709" i="7" s="1"/>
  <c r="E707" i="7"/>
  <c r="G707" i="7" s="1"/>
  <c r="E705" i="7"/>
  <c r="G705" i="7" s="1"/>
  <c r="E703" i="7"/>
  <c r="G703" i="7" s="1"/>
  <c r="E701" i="7"/>
  <c r="G701" i="7" s="1"/>
  <c r="E699" i="7"/>
  <c r="G699" i="7" s="1"/>
  <c r="E697" i="7"/>
  <c r="G697" i="7" s="1"/>
  <c r="E695" i="7"/>
  <c r="G695" i="7" s="1"/>
  <c r="E693" i="7"/>
  <c r="G693" i="7" s="1"/>
  <c r="E691" i="7"/>
  <c r="G691" i="7" s="1"/>
  <c r="E689" i="7"/>
  <c r="G689" i="7" s="1"/>
  <c r="E687" i="7"/>
  <c r="G687" i="7" s="1"/>
  <c r="E685" i="7"/>
  <c r="G685" i="7" s="1"/>
  <c r="E683" i="7"/>
  <c r="G683" i="7" s="1"/>
  <c r="E681" i="7"/>
  <c r="G681" i="7" s="1"/>
  <c r="E679" i="7"/>
  <c r="G679" i="7" s="1"/>
  <c r="E677" i="7"/>
  <c r="G677" i="7" s="1"/>
  <c r="E675" i="7"/>
  <c r="G675" i="7" s="1"/>
  <c r="E673" i="7"/>
  <c r="G673" i="7" s="1"/>
  <c r="E671" i="7"/>
  <c r="G671" i="7" s="1"/>
  <c r="E669" i="7"/>
  <c r="G669" i="7" s="1"/>
  <c r="E667" i="7"/>
  <c r="G667" i="7" s="1"/>
  <c r="E665" i="7"/>
  <c r="G665" i="7" s="1"/>
  <c r="E663" i="7"/>
  <c r="G663" i="7" s="1"/>
  <c r="E661" i="7"/>
  <c r="G661" i="7" s="1"/>
  <c r="E659" i="7"/>
  <c r="G659" i="7" s="1"/>
  <c r="E657" i="7"/>
  <c r="G657" i="7" s="1"/>
  <c r="E655" i="7"/>
  <c r="G655" i="7" s="1"/>
  <c r="E653" i="7"/>
  <c r="G653" i="7" s="1"/>
  <c r="E651" i="7"/>
  <c r="G651" i="7" s="1"/>
  <c r="E649" i="7"/>
  <c r="G649" i="7" s="1"/>
  <c r="E647" i="7"/>
  <c r="G647" i="7" s="1"/>
  <c r="E645" i="7"/>
  <c r="G645" i="7" s="1"/>
  <c r="E643" i="7"/>
  <c r="G643" i="7" s="1"/>
  <c r="E641" i="7"/>
  <c r="G641" i="7" s="1"/>
  <c r="E639" i="7"/>
  <c r="G639" i="7" s="1"/>
  <c r="E637" i="7"/>
  <c r="G637" i="7" s="1"/>
  <c r="E635" i="7"/>
  <c r="G635" i="7" s="1"/>
  <c r="E633" i="7"/>
  <c r="G633" i="7" s="1"/>
  <c r="E631" i="7"/>
  <c r="G631" i="7" s="1"/>
  <c r="E629" i="7"/>
  <c r="G629" i="7" s="1"/>
  <c r="E627" i="7"/>
  <c r="G627" i="7" s="1"/>
  <c r="E625" i="7"/>
  <c r="G625" i="7" s="1"/>
  <c r="E623" i="7"/>
  <c r="G623" i="7" s="1"/>
  <c r="E621" i="7"/>
  <c r="G621" i="7" s="1"/>
  <c r="E619" i="7"/>
  <c r="G619" i="7" s="1"/>
  <c r="E617" i="7"/>
  <c r="G617" i="7" s="1"/>
  <c r="E615" i="7"/>
  <c r="G615" i="7" s="1"/>
  <c r="E613" i="7"/>
  <c r="G613" i="7" s="1"/>
  <c r="E611" i="7"/>
  <c r="G611" i="7" s="1"/>
  <c r="E609" i="7"/>
  <c r="G609" i="7" s="1"/>
  <c r="E607" i="7"/>
  <c r="G607" i="7" s="1"/>
  <c r="E605" i="7"/>
  <c r="G605" i="7" s="1"/>
  <c r="E603" i="7"/>
  <c r="G603" i="7" s="1"/>
  <c r="E601" i="7"/>
  <c r="G601" i="7" s="1"/>
  <c r="E599" i="7"/>
  <c r="G599" i="7" s="1"/>
  <c r="E597" i="7"/>
  <c r="G597" i="7" s="1"/>
  <c r="E595" i="7"/>
  <c r="G595" i="7" s="1"/>
  <c r="E593" i="7"/>
  <c r="G593" i="7" s="1"/>
  <c r="E591" i="7"/>
  <c r="G591" i="7" s="1"/>
  <c r="E589" i="7"/>
  <c r="G589" i="7" s="1"/>
  <c r="E587" i="7"/>
  <c r="G587" i="7" s="1"/>
  <c r="E585" i="7"/>
  <c r="G585" i="7" s="1"/>
  <c r="E583" i="7"/>
  <c r="G583" i="7" s="1"/>
  <c r="E581" i="7"/>
  <c r="G581" i="7" s="1"/>
  <c r="E579" i="7"/>
  <c r="G579" i="7" s="1"/>
  <c r="E577" i="7"/>
  <c r="G577" i="7" s="1"/>
  <c r="E575" i="7"/>
  <c r="G575" i="7" s="1"/>
  <c r="E573" i="7"/>
  <c r="G573" i="7" s="1"/>
  <c r="E571" i="7"/>
  <c r="G571" i="7" s="1"/>
  <c r="E569" i="7"/>
  <c r="G569" i="7" s="1"/>
  <c r="E567" i="7"/>
  <c r="G567" i="7" s="1"/>
  <c r="E565" i="7"/>
  <c r="G565" i="7" s="1"/>
  <c r="E563" i="7"/>
  <c r="G563" i="7" s="1"/>
  <c r="E561" i="7"/>
  <c r="G561" i="7" s="1"/>
  <c r="E2333" i="7"/>
  <c r="G2333" i="7" s="1"/>
  <c r="E1480" i="7"/>
  <c r="G1480" i="7" s="1"/>
  <c r="E1465" i="7"/>
  <c r="G1465" i="7" s="1"/>
  <c r="E1068" i="7"/>
  <c r="G1068" i="7" s="1"/>
  <c r="E1048" i="7"/>
  <c r="G1048" i="7" s="1"/>
  <c r="F1042" i="7"/>
  <c r="H1042" i="7" s="1"/>
  <c r="F1031" i="7"/>
  <c r="H1031" i="7" s="1"/>
  <c r="E1028" i="7"/>
  <c r="G1028" i="7" s="1"/>
  <c r="E1008" i="7"/>
  <c r="G1008" i="7" s="1"/>
  <c r="E988" i="7"/>
  <c r="G988" i="7" s="1"/>
  <c r="F982" i="7"/>
  <c r="H982" i="7" s="1"/>
  <c r="F971" i="7"/>
  <c r="H971" i="7" s="1"/>
  <c r="E968" i="7"/>
  <c r="G968" i="7" s="1"/>
  <c r="E948" i="7"/>
  <c r="G948" i="7" s="1"/>
  <c r="E928" i="7"/>
  <c r="G928" i="7" s="1"/>
  <c r="F911" i="7"/>
  <c r="H911" i="7" s="1"/>
  <c r="E908" i="7"/>
  <c r="G908" i="7" s="1"/>
  <c r="F902" i="7"/>
  <c r="H902" i="7" s="1"/>
  <c r="E888" i="7"/>
  <c r="G888" i="7" s="1"/>
  <c r="E856" i="7"/>
  <c r="G856" i="7" s="1"/>
  <c r="F838" i="7"/>
  <c r="H838" i="7" s="1"/>
  <c r="E836" i="7"/>
  <c r="G836" i="7" s="1"/>
  <c r="F827" i="7"/>
  <c r="H827" i="7" s="1"/>
  <c r="E816" i="7"/>
  <c r="G816" i="7" s="1"/>
  <c r="E796" i="7"/>
  <c r="G796" i="7" s="1"/>
  <c r="E776" i="7"/>
  <c r="G776" i="7" s="1"/>
  <c r="F767" i="7"/>
  <c r="H767" i="7" s="1"/>
  <c r="F758" i="7"/>
  <c r="H758" i="7" s="1"/>
  <c r="E756" i="7"/>
  <c r="G756" i="7" s="1"/>
  <c r="E736" i="7"/>
  <c r="G736" i="7" s="1"/>
  <c r="E716" i="7"/>
  <c r="G716" i="7" s="1"/>
  <c r="F707" i="7"/>
  <c r="H707" i="7" s="1"/>
  <c r="F698" i="7"/>
  <c r="H698" i="7" s="1"/>
  <c r="E696" i="7"/>
  <c r="G696" i="7" s="1"/>
  <c r="E676" i="7"/>
  <c r="G676" i="7" s="1"/>
  <c r="E656" i="7"/>
  <c r="G656" i="7" s="1"/>
  <c r="F638" i="7"/>
  <c r="H638" i="7" s="1"/>
  <c r="E636" i="7"/>
  <c r="G636" i="7" s="1"/>
  <c r="F627" i="7"/>
  <c r="H627" i="7" s="1"/>
  <c r="E616" i="7"/>
  <c r="G616" i="7" s="1"/>
  <c r="E596" i="7"/>
  <c r="G596" i="7" s="1"/>
  <c r="E576" i="7"/>
  <c r="G576" i="7" s="1"/>
  <c r="F567" i="7"/>
  <c r="H567" i="7" s="1"/>
  <c r="E2741" i="7"/>
  <c r="G2741" i="7" s="1"/>
  <c r="E2633" i="7"/>
  <c r="G2633" i="7" s="1"/>
  <c r="F1636" i="7"/>
  <c r="H1636" i="7" s="1"/>
  <c r="F1596" i="7"/>
  <c r="H1596" i="7" s="1"/>
  <c r="E1510" i="7"/>
  <c r="G1510" i="7" s="1"/>
  <c r="E1082" i="7"/>
  <c r="G1082" i="7" s="1"/>
  <c r="E1062" i="7"/>
  <c r="G1062" i="7" s="1"/>
  <c r="E1042" i="7"/>
  <c r="G1042" i="7" s="1"/>
  <c r="F1036" i="7"/>
  <c r="H1036" i="7" s="1"/>
  <c r="F1025" i="7"/>
  <c r="H1025" i="7" s="1"/>
  <c r="E1022" i="7"/>
  <c r="G1022" i="7" s="1"/>
  <c r="E1002" i="7"/>
  <c r="G1002" i="7" s="1"/>
  <c r="E982" i="7"/>
  <c r="G982" i="7" s="1"/>
  <c r="F976" i="7"/>
  <c r="H976" i="7" s="1"/>
  <c r="F965" i="7"/>
  <c r="H965" i="7" s="1"/>
  <c r="E962" i="7"/>
  <c r="G962" i="7" s="1"/>
  <c r="E942" i="7"/>
  <c r="G942" i="7" s="1"/>
  <c r="E922" i="7"/>
  <c r="G922" i="7" s="1"/>
  <c r="F905" i="7"/>
  <c r="H905" i="7" s="1"/>
  <c r="E902" i="7"/>
  <c r="G902" i="7" s="1"/>
  <c r="F896" i="7"/>
  <c r="H896" i="7" s="1"/>
  <c r="E882" i="7"/>
  <c r="G882" i="7" s="1"/>
  <c r="E858" i="7"/>
  <c r="G858" i="7" s="1"/>
  <c r="F840" i="7"/>
  <c r="H840" i="7" s="1"/>
  <c r="E838" i="7"/>
  <c r="G838" i="7" s="1"/>
  <c r="F829" i="7"/>
  <c r="H829" i="7" s="1"/>
  <c r="E818" i="7"/>
  <c r="G818" i="7" s="1"/>
  <c r="E798" i="7"/>
  <c r="G798" i="7" s="1"/>
  <c r="E778" i="7"/>
  <c r="G778" i="7" s="1"/>
  <c r="F769" i="7"/>
  <c r="H769" i="7" s="1"/>
  <c r="F760" i="7"/>
  <c r="H760" i="7" s="1"/>
  <c r="E758" i="7"/>
  <c r="G758" i="7" s="1"/>
  <c r="E738" i="7"/>
  <c r="G738" i="7" s="1"/>
  <c r="E718" i="7"/>
  <c r="G718" i="7" s="1"/>
  <c r="F709" i="7"/>
  <c r="H709" i="7" s="1"/>
  <c r="F700" i="7"/>
  <c r="H700" i="7" s="1"/>
  <c r="E698" i="7"/>
  <c r="G698" i="7" s="1"/>
  <c r="E678" i="7"/>
  <c r="G678" i="7" s="1"/>
  <c r="E658" i="7"/>
  <c r="G658" i="7" s="1"/>
  <c r="F640" i="7"/>
  <c r="H640" i="7" s="1"/>
  <c r="E638" i="7"/>
  <c r="G638" i="7" s="1"/>
  <c r="F629" i="7"/>
  <c r="H629" i="7" s="1"/>
  <c r="E618" i="7"/>
  <c r="G618" i="7" s="1"/>
  <c r="E598" i="7"/>
  <c r="G598" i="7" s="1"/>
  <c r="E578" i="7"/>
  <c r="G578" i="7" s="1"/>
  <c r="F569" i="7"/>
  <c r="H569" i="7" s="1"/>
  <c r="F560" i="7"/>
  <c r="H560" i="7" s="1"/>
  <c r="F544" i="7"/>
  <c r="H544" i="7" s="1"/>
  <c r="F542" i="7"/>
  <c r="H542" i="7" s="1"/>
  <c r="F540" i="7"/>
  <c r="H540" i="7" s="1"/>
  <c r="F524" i="7"/>
  <c r="H524" i="7" s="1"/>
  <c r="F522" i="7"/>
  <c r="H522" i="7" s="1"/>
  <c r="F520" i="7"/>
  <c r="H520" i="7" s="1"/>
  <c r="F504" i="7"/>
  <c r="H504" i="7" s="1"/>
  <c r="F502" i="7"/>
  <c r="H502" i="7" s="1"/>
  <c r="F500" i="7"/>
  <c r="H500" i="7" s="1"/>
  <c r="F484" i="7"/>
  <c r="H484" i="7" s="1"/>
  <c r="F482" i="7"/>
  <c r="H482" i="7" s="1"/>
  <c r="F480" i="7"/>
  <c r="H480" i="7" s="1"/>
  <c r="F464" i="7"/>
  <c r="H464" i="7" s="1"/>
  <c r="F462" i="7"/>
  <c r="H462" i="7" s="1"/>
  <c r="F460" i="7"/>
  <c r="H460" i="7" s="1"/>
  <c r="F444" i="7"/>
  <c r="H444" i="7" s="1"/>
  <c r="F442" i="7"/>
  <c r="H442" i="7" s="1"/>
  <c r="F440" i="7"/>
  <c r="H440" i="7" s="1"/>
  <c r="F424" i="7"/>
  <c r="H424" i="7" s="1"/>
  <c r="F422" i="7"/>
  <c r="H422" i="7" s="1"/>
  <c r="F420" i="7"/>
  <c r="H420" i="7" s="1"/>
  <c r="F404" i="7"/>
  <c r="H404" i="7" s="1"/>
  <c r="F402" i="7"/>
  <c r="H402" i="7" s="1"/>
  <c r="F400" i="7"/>
  <c r="H400" i="7" s="1"/>
  <c r="F384" i="7"/>
  <c r="H384" i="7" s="1"/>
  <c r="F382" i="7"/>
  <c r="H382" i="7" s="1"/>
  <c r="F380" i="7"/>
  <c r="H380" i="7" s="1"/>
  <c r="F364" i="7"/>
  <c r="H364" i="7" s="1"/>
  <c r="F362" i="7"/>
  <c r="H362" i="7" s="1"/>
  <c r="F360" i="7"/>
  <c r="H360" i="7" s="1"/>
  <c r="F344" i="7"/>
  <c r="H344" i="7" s="1"/>
  <c r="F342" i="7"/>
  <c r="H342" i="7" s="1"/>
  <c r="F340" i="7"/>
  <c r="H340" i="7" s="1"/>
  <c r="F324" i="7"/>
  <c r="H324" i="7" s="1"/>
  <c r="F322" i="7"/>
  <c r="H322" i="7" s="1"/>
  <c r="F320" i="7"/>
  <c r="H320" i="7" s="1"/>
  <c r="F304" i="7"/>
  <c r="H304" i="7" s="1"/>
  <c r="F302" i="7"/>
  <c r="H302" i="7" s="1"/>
  <c r="F300" i="7"/>
  <c r="H300" i="7" s="1"/>
  <c r="F284" i="7"/>
  <c r="H284" i="7" s="1"/>
  <c r="F282" i="7"/>
  <c r="H282" i="7" s="1"/>
  <c r="F280" i="7"/>
  <c r="H280" i="7" s="1"/>
  <c r="F264" i="7"/>
  <c r="H264" i="7" s="1"/>
  <c r="F262" i="7"/>
  <c r="H262" i="7" s="1"/>
  <c r="F260" i="7"/>
  <c r="H260" i="7" s="1"/>
  <c r="F244" i="7"/>
  <c r="H244" i="7" s="1"/>
  <c r="F242" i="7"/>
  <c r="H242" i="7" s="1"/>
  <c r="F240" i="7"/>
  <c r="H240" i="7" s="1"/>
  <c r="F224" i="7"/>
  <c r="H224" i="7" s="1"/>
  <c r="F222" i="7"/>
  <c r="H222" i="7" s="1"/>
  <c r="F220" i="7"/>
  <c r="H220" i="7" s="1"/>
  <c r="F204" i="7"/>
  <c r="H204" i="7" s="1"/>
  <c r="F202" i="7"/>
  <c r="H202" i="7" s="1"/>
  <c r="F200" i="7"/>
  <c r="H200" i="7" s="1"/>
  <c r="F184" i="7"/>
  <c r="H184" i="7" s="1"/>
  <c r="F182" i="7"/>
  <c r="H182" i="7" s="1"/>
  <c r="F180" i="7"/>
  <c r="H180" i="7" s="1"/>
  <c r="F164" i="7"/>
  <c r="H164" i="7" s="1"/>
  <c r="F162" i="7"/>
  <c r="H162" i="7" s="1"/>
  <c r="F160" i="7"/>
  <c r="H160" i="7" s="1"/>
  <c r="F144" i="7"/>
  <c r="H144" i="7" s="1"/>
  <c r="F142" i="7"/>
  <c r="H142" i="7" s="1"/>
  <c r="F140" i="7"/>
  <c r="H140" i="7" s="1"/>
  <c r="F124" i="7"/>
  <c r="H124" i="7" s="1"/>
  <c r="F122" i="7"/>
  <c r="H122" i="7" s="1"/>
  <c r="F120" i="7"/>
  <c r="H120" i="7" s="1"/>
  <c r="F104" i="7"/>
  <c r="H104" i="7" s="1"/>
  <c r="F102" i="7"/>
  <c r="H102" i="7" s="1"/>
  <c r="F100" i="7"/>
  <c r="H100" i="7" s="1"/>
  <c r="F84" i="7"/>
  <c r="H84" i="7" s="1"/>
  <c r="F82" i="7"/>
  <c r="H82" i="7" s="1"/>
  <c r="F80" i="7"/>
  <c r="H80" i="7" s="1"/>
  <c r="F64" i="7"/>
  <c r="H64" i="7" s="1"/>
  <c r="F62" i="7"/>
  <c r="H62" i="7" s="1"/>
  <c r="F60" i="7"/>
  <c r="H60" i="7" s="1"/>
  <c r="F44" i="7"/>
  <c r="H44" i="7" s="1"/>
  <c r="F42" i="7"/>
  <c r="H42" i="7" s="1"/>
  <c r="F40" i="7"/>
  <c r="H40" i="7" s="1"/>
  <c r="E1540" i="7"/>
  <c r="G1540" i="7" s="1"/>
  <c r="F1079" i="7"/>
  <c r="H1079" i="7" s="1"/>
  <c r="E1076" i="7"/>
  <c r="G1076" i="7" s="1"/>
  <c r="F1070" i="7"/>
  <c r="H1070" i="7" s="1"/>
  <c r="E1056" i="7"/>
  <c r="G1056" i="7" s="1"/>
  <c r="E1036" i="7"/>
  <c r="G1036" i="7" s="1"/>
  <c r="E1016" i="7"/>
  <c r="G1016" i="7" s="1"/>
  <c r="F1010" i="7"/>
  <c r="H1010" i="7" s="1"/>
  <c r="F999" i="7"/>
  <c r="H999" i="7" s="1"/>
  <c r="E996" i="7"/>
  <c r="G996" i="7" s="1"/>
  <c r="E976" i="7"/>
  <c r="G976" i="7" s="1"/>
  <c r="E956" i="7"/>
  <c r="G956" i="7" s="1"/>
  <c r="F950" i="7"/>
  <c r="H950" i="7" s="1"/>
  <c r="F939" i="7"/>
  <c r="H939" i="7" s="1"/>
  <c r="E936" i="7"/>
  <c r="G936" i="7" s="1"/>
  <c r="E916" i="7"/>
  <c r="G916" i="7" s="1"/>
  <c r="E896" i="7"/>
  <c r="G896" i="7" s="1"/>
  <c r="F879" i="7"/>
  <c r="H879" i="7" s="1"/>
  <c r="E876" i="7"/>
  <c r="G876" i="7" s="1"/>
  <c r="F871" i="7"/>
  <c r="H871" i="7" s="1"/>
  <c r="E860" i="7"/>
  <c r="G860" i="7" s="1"/>
  <c r="E840" i="7"/>
  <c r="G840" i="7" s="1"/>
  <c r="E820" i="7"/>
  <c r="G820" i="7" s="1"/>
  <c r="F811" i="7"/>
  <c r="H811" i="7" s="1"/>
  <c r="F802" i="7"/>
  <c r="H802" i="7" s="1"/>
  <c r="E800" i="7"/>
  <c r="G800" i="7" s="1"/>
  <c r="E780" i="7"/>
  <c r="G780" i="7" s="1"/>
  <c r="E760" i="7"/>
  <c r="G760" i="7" s="1"/>
  <c r="F751" i="7"/>
  <c r="H751" i="7" s="1"/>
  <c r="F742" i="7"/>
  <c r="H742" i="7" s="1"/>
  <c r="E740" i="7"/>
  <c r="G740" i="7" s="1"/>
  <c r="E720" i="7"/>
  <c r="G720" i="7" s="1"/>
  <c r="E700" i="7"/>
  <c r="G700" i="7" s="1"/>
  <c r="F682" i="7"/>
  <c r="H682" i="7" s="1"/>
  <c r="E680" i="7"/>
  <c r="G680" i="7" s="1"/>
  <c r="F671" i="7"/>
  <c r="H671" i="7" s="1"/>
  <c r="E660" i="7"/>
  <c r="G660" i="7" s="1"/>
  <c r="E640" i="7"/>
  <c r="G640" i="7" s="1"/>
  <c r="E620" i="7"/>
  <c r="G620" i="7" s="1"/>
  <c r="F611" i="7"/>
  <c r="H611" i="7" s="1"/>
  <c r="F602" i="7"/>
  <c r="H602" i="7" s="1"/>
  <c r="E600" i="7"/>
  <c r="G600" i="7" s="1"/>
  <c r="E580" i="7"/>
  <c r="G580" i="7" s="1"/>
  <c r="E560" i="7"/>
  <c r="G560" i="7" s="1"/>
  <c r="E558" i="7"/>
  <c r="G558" i="7" s="1"/>
  <c r="E556" i="7"/>
  <c r="G556" i="7" s="1"/>
  <c r="E554" i="7"/>
  <c r="G554" i="7" s="1"/>
  <c r="E552" i="7"/>
  <c r="G552" i="7" s="1"/>
  <c r="E550" i="7"/>
  <c r="G550" i="7" s="1"/>
  <c r="E548" i="7"/>
  <c r="G548" i="7" s="1"/>
  <c r="E546" i="7"/>
  <c r="G546" i="7" s="1"/>
  <c r="E544" i="7"/>
  <c r="G544" i="7" s="1"/>
  <c r="E542" i="7"/>
  <c r="G542" i="7" s="1"/>
  <c r="E540" i="7"/>
  <c r="G540" i="7" s="1"/>
  <c r="E538" i="7"/>
  <c r="G538" i="7" s="1"/>
  <c r="E536" i="7"/>
  <c r="G536" i="7" s="1"/>
  <c r="E534" i="7"/>
  <c r="G534" i="7" s="1"/>
  <c r="E532" i="7"/>
  <c r="G532" i="7" s="1"/>
  <c r="E530" i="7"/>
  <c r="G530" i="7" s="1"/>
  <c r="E528" i="7"/>
  <c r="G528" i="7" s="1"/>
  <c r="E526" i="7"/>
  <c r="G526" i="7" s="1"/>
  <c r="E524" i="7"/>
  <c r="G524" i="7" s="1"/>
  <c r="E522" i="7"/>
  <c r="G522" i="7" s="1"/>
  <c r="E520" i="7"/>
  <c r="G520" i="7" s="1"/>
  <c r="E518" i="7"/>
  <c r="G518" i="7" s="1"/>
  <c r="E516" i="7"/>
  <c r="G516" i="7" s="1"/>
  <c r="E514" i="7"/>
  <c r="G514" i="7" s="1"/>
  <c r="E512" i="7"/>
  <c r="G512" i="7" s="1"/>
  <c r="E510" i="7"/>
  <c r="G510" i="7" s="1"/>
  <c r="E508" i="7"/>
  <c r="G508" i="7" s="1"/>
  <c r="E506" i="7"/>
  <c r="G506" i="7" s="1"/>
  <c r="E504" i="7"/>
  <c r="G504" i="7" s="1"/>
  <c r="E502" i="7"/>
  <c r="G502" i="7" s="1"/>
  <c r="E500" i="7"/>
  <c r="G500" i="7" s="1"/>
  <c r="E498" i="7"/>
  <c r="G498" i="7" s="1"/>
  <c r="E496" i="7"/>
  <c r="G496" i="7" s="1"/>
  <c r="E494" i="7"/>
  <c r="G494" i="7" s="1"/>
  <c r="E492" i="7"/>
  <c r="G492" i="7" s="1"/>
  <c r="E490" i="7"/>
  <c r="G490" i="7" s="1"/>
  <c r="E488" i="7"/>
  <c r="G488" i="7" s="1"/>
  <c r="E486" i="7"/>
  <c r="G486" i="7" s="1"/>
  <c r="E484" i="7"/>
  <c r="G484" i="7" s="1"/>
  <c r="E482" i="7"/>
  <c r="G482" i="7" s="1"/>
  <c r="E480" i="7"/>
  <c r="G480" i="7" s="1"/>
  <c r="E478" i="7"/>
  <c r="G478" i="7" s="1"/>
  <c r="E476" i="7"/>
  <c r="G476" i="7" s="1"/>
  <c r="E474" i="7"/>
  <c r="G474" i="7" s="1"/>
  <c r="E472" i="7"/>
  <c r="G472" i="7" s="1"/>
  <c r="E470" i="7"/>
  <c r="G470" i="7" s="1"/>
  <c r="E468" i="7"/>
  <c r="G468" i="7" s="1"/>
  <c r="E466" i="7"/>
  <c r="G466" i="7" s="1"/>
  <c r="E464" i="7"/>
  <c r="G464" i="7" s="1"/>
  <c r="E462" i="7"/>
  <c r="G462" i="7" s="1"/>
  <c r="E460" i="7"/>
  <c r="G460" i="7" s="1"/>
  <c r="E458" i="7"/>
  <c r="G458" i="7" s="1"/>
  <c r="E456" i="7"/>
  <c r="G456" i="7" s="1"/>
  <c r="E454" i="7"/>
  <c r="G454" i="7" s="1"/>
  <c r="E452" i="7"/>
  <c r="G452" i="7" s="1"/>
  <c r="E450" i="7"/>
  <c r="G450" i="7" s="1"/>
  <c r="E448" i="7"/>
  <c r="G448" i="7" s="1"/>
  <c r="E446" i="7"/>
  <c r="G446" i="7" s="1"/>
  <c r="E444" i="7"/>
  <c r="G444" i="7" s="1"/>
  <c r="E442" i="7"/>
  <c r="G442" i="7" s="1"/>
  <c r="E440" i="7"/>
  <c r="G440" i="7" s="1"/>
  <c r="E438" i="7"/>
  <c r="G438" i="7" s="1"/>
  <c r="E436" i="7"/>
  <c r="G436" i="7" s="1"/>
  <c r="E434" i="7"/>
  <c r="G434" i="7" s="1"/>
  <c r="E432" i="7"/>
  <c r="G432" i="7" s="1"/>
  <c r="E430" i="7"/>
  <c r="G430" i="7" s="1"/>
  <c r="E428" i="7"/>
  <c r="G428" i="7" s="1"/>
  <c r="E426" i="7"/>
  <c r="G426" i="7" s="1"/>
  <c r="E424" i="7"/>
  <c r="G424" i="7" s="1"/>
  <c r="E422" i="7"/>
  <c r="G422" i="7" s="1"/>
  <c r="E420" i="7"/>
  <c r="G420" i="7" s="1"/>
  <c r="E418" i="7"/>
  <c r="G418" i="7" s="1"/>
  <c r="E416" i="7"/>
  <c r="G416" i="7" s="1"/>
  <c r="E414" i="7"/>
  <c r="G414" i="7" s="1"/>
  <c r="E412" i="7"/>
  <c r="G412" i="7" s="1"/>
  <c r="E410" i="7"/>
  <c r="G410" i="7" s="1"/>
  <c r="E408" i="7"/>
  <c r="G408" i="7" s="1"/>
  <c r="E406" i="7"/>
  <c r="G406" i="7" s="1"/>
  <c r="E404" i="7"/>
  <c r="G404" i="7" s="1"/>
  <c r="E402" i="7"/>
  <c r="G402" i="7" s="1"/>
  <c r="E400" i="7"/>
  <c r="G400" i="7" s="1"/>
  <c r="E398" i="7"/>
  <c r="G398" i="7" s="1"/>
  <c r="E396" i="7"/>
  <c r="G396" i="7" s="1"/>
  <c r="E394" i="7"/>
  <c r="G394" i="7" s="1"/>
  <c r="E392" i="7"/>
  <c r="G392" i="7" s="1"/>
  <c r="E390" i="7"/>
  <c r="G390" i="7" s="1"/>
  <c r="E388" i="7"/>
  <c r="G388" i="7" s="1"/>
  <c r="E386" i="7"/>
  <c r="G386" i="7" s="1"/>
  <c r="E384" i="7"/>
  <c r="G384" i="7" s="1"/>
  <c r="E382" i="7"/>
  <c r="G382" i="7" s="1"/>
  <c r="E380" i="7"/>
  <c r="G380" i="7" s="1"/>
  <c r="E378" i="7"/>
  <c r="G378" i="7" s="1"/>
  <c r="E376" i="7"/>
  <c r="G376" i="7" s="1"/>
  <c r="E374" i="7"/>
  <c r="G374" i="7" s="1"/>
  <c r="E372" i="7"/>
  <c r="G372" i="7" s="1"/>
  <c r="E370" i="7"/>
  <c r="G370" i="7" s="1"/>
  <c r="E368" i="7"/>
  <c r="G368" i="7" s="1"/>
  <c r="E366" i="7"/>
  <c r="G366" i="7" s="1"/>
  <c r="E364" i="7"/>
  <c r="G364" i="7" s="1"/>
  <c r="E362" i="7"/>
  <c r="G362" i="7" s="1"/>
  <c r="E360" i="7"/>
  <c r="G360" i="7" s="1"/>
  <c r="E358" i="7"/>
  <c r="G358" i="7" s="1"/>
  <c r="E356" i="7"/>
  <c r="G356" i="7" s="1"/>
  <c r="E354" i="7"/>
  <c r="G354" i="7" s="1"/>
  <c r="E352" i="7"/>
  <c r="G352" i="7" s="1"/>
  <c r="E350" i="7"/>
  <c r="G350" i="7" s="1"/>
  <c r="E348" i="7"/>
  <c r="G348" i="7" s="1"/>
  <c r="E346" i="7"/>
  <c r="G346" i="7" s="1"/>
  <c r="E344" i="7"/>
  <c r="G344" i="7" s="1"/>
  <c r="E342" i="7"/>
  <c r="G342" i="7" s="1"/>
  <c r="E340" i="7"/>
  <c r="G340" i="7" s="1"/>
  <c r="E338" i="7"/>
  <c r="G338" i="7" s="1"/>
  <c r="E336" i="7"/>
  <c r="G336" i="7" s="1"/>
  <c r="E334" i="7"/>
  <c r="G334" i="7" s="1"/>
  <c r="E332" i="7"/>
  <c r="G332" i="7" s="1"/>
  <c r="E330" i="7"/>
  <c r="G330" i="7" s="1"/>
  <c r="E328" i="7"/>
  <c r="G328" i="7" s="1"/>
  <c r="E326" i="7"/>
  <c r="G326" i="7" s="1"/>
  <c r="E324" i="7"/>
  <c r="G324" i="7" s="1"/>
  <c r="E322" i="7"/>
  <c r="G322" i="7" s="1"/>
  <c r="E320" i="7"/>
  <c r="G320" i="7" s="1"/>
  <c r="E318" i="7"/>
  <c r="G318" i="7" s="1"/>
  <c r="E316" i="7"/>
  <c r="G316" i="7" s="1"/>
  <c r="E314" i="7"/>
  <c r="G314" i="7" s="1"/>
  <c r="E312" i="7"/>
  <c r="G312" i="7" s="1"/>
  <c r="E310" i="7"/>
  <c r="G310" i="7" s="1"/>
  <c r="E308" i="7"/>
  <c r="G308" i="7" s="1"/>
  <c r="E306" i="7"/>
  <c r="G306" i="7" s="1"/>
  <c r="E304" i="7"/>
  <c r="G304" i="7" s="1"/>
  <c r="E302" i="7"/>
  <c r="G302" i="7" s="1"/>
  <c r="E300" i="7"/>
  <c r="G300" i="7" s="1"/>
  <c r="E298" i="7"/>
  <c r="G298" i="7" s="1"/>
  <c r="E296" i="7"/>
  <c r="G296" i="7" s="1"/>
  <c r="E294" i="7"/>
  <c r="G294" i="7" s="1"/>
  <c r="E292" i="7"/>
  <c r="G292" i="7" s="1"/>
  <c r="E290" i="7"/>
  <c r="G290" i="7" s="1"/>
  <c r="E288" i="7"/>
  <c r="G288" i="7" s="1"/>
  <c r="E286" i="7"/>
  <c r="G286" i="7" s="1"/>
  <c r="E284" i="7"/>
  <c r="G284" i="7" s="1"/>
  <c r="E282" i="7"/>
  <c r="G282" i="7" s="1"/>
  <c r="E280" i="7"/>
  <c r="G280" i="7" s="1"/>
  <c r="E278" i="7"/>
  <c r="G278" i="7" s="1"/>
  <c r="E276" i="7"/>
  <c r="G276" i="7" s="1"/>
  <c r="E274" i="7"/>
  <c r="G274" i="7" s="1"/>
  <c r="E272" i="7"/>
  <c r="G272" i="7" s="1"/>
  <c r="E270" i="7"/>
  <c r="G270" i="7" s="1"/>
  <c r="E268" i="7"/>
  <c r="G268" i="7" s="1"/>
  <c r="E266" i="7"/>
  <c r="G266" i="7" s="1"/>
  <c r="E264" i="7"/>
  <c r="G264" i="7" s="1"/>
  <c r="E262" i="7"/>
  <c r="G262" i="7" s="1"/>
  <c r="E260" i="7"/>
  <c r="G260" i="7" s="1"/>
  <c r="E258" i="7"/>
  <c r="G258" i="7" s="1"/>
  <c r="E256" i="7"/>
  <c r="G256" i="7" s="1"/>
  <c r="E254" i="7"/>
  <c r="G254" i="7" s="1"/>
  <c r="E252" i="7"/>
  <c r="G252" i="7" s="1"/>
  <c r="E250" i="7"/>
  <c r="G250" i="7" s="1"/>
  <c r="E248" i="7"/>
  <c r="G248" i="7" s="1"/>
  <c r="E246" i="7"/>
  <c r="G246" i="7" s="1"/>
  <c r="E244" i="7"/>
  <c r="G244" i="7" s="1"/>
  <c r="E242" i="7"/>
  <c r="G242" i="7" s="1"/>
  <c r="E240" i="7"/>
  <c r="G240" i="7" s="1"/>
  <c r="E238" i="7"/>
  <c r="G238" i="7" s="1"/>
  <c r="E236" i="7"/>
  <c r="G236" i="7" s="1"/>
  <c r="E234" i="7"/>
  <c r="G234" i="7" s="1"/>
  <c r="E232" i="7"/>
  <c r="G232" i="7" s="1"/>
  <c r="E230" i="7"/>
  <c r="G230" i="7" s="1"/>
  <c r="E228" i="7"/>
  <c r="G228" i="7" s="1"/>
  <c r="E226" i="7"/>
  <c r="G226" i="7" s="1"/>
  <c r="E224" i="7"/>
  <c r="G224" i="7" s="1"/>
  <c r="E222" i="7"/>
  <c r="G222" i="7" s="1"/>
  <c r="E220" i="7"/>
  <c r="G220" i="7" s="1"/>
  <c r="E218" i="7"/>
  <c r="G218" i="7" s="1"/>
  <c r="E216" i="7"/>
  <c r="G216" i="7" s="1"/>
  <c r="E214" i="7"/>
  <c r="G214" i="7" s="1"/>
  <c r="E212" i="7"/>
  <c r="G212" i="7" s="1"/>
  <c r="E210" i="7"/>
  <c r="G210" i="7" s="1"/>
  <c r="E208" i="7"/>
  <c r="G208" i="7" s="1"/>
  <c r="E206" i="7"/>
  <c r="G206" i="7" s="1"/>
  <c r="E204" i="7"/>
  <c r="G204" i="7" s="1"/>
  <c r="E202" i="7"/>
  <c r="G202" i="7" s="1"/>
  <c r="E200" i="7"/>
  <c r="G200" i="7" s="1"/>
  <c r="E198" i="7"/>
  <c r="G198" i="7" s="1"/>
  <c r="E196" i="7"/>
  <c r="G196" i="7" s="1"/>
  <c r="E194" i="7"/>
  <c r="G194" i="7" s="1"/>
  <c r="E192" i="7"/>
  <c r="G192" i="7" s="1"/>
  <c r="E190" i="7"/>
  <c r="G190" i="7" s="1"/>
  <c r="E188" i="7"/>
  <c r="G188" i="7" s="1"/>
  <c r="E186" i="7"/>
  <c r="G186" i="7" s="1"/>
  <c r="E184" i="7"/>
  <c r="G184" i="7" s="1"/>
  <c r="E182" i="7"/>
  <c r="G182" i="7" s="1"/>
  <c r="E180" i="7"/>
  <c r="G180" i="7" s="1"/>
  <c r="E178" i="7"/>
  <c r="G178" i="7" s="1"/>
  <c r="E176" i="7"/>
  <c r="G176" i="7" s="1"/>
  <c r="E174" i="7"/>
  <c r="G174" i="7" s="1"/>
  <c r="E172" i="7"/>
  <c r="G172" i="7" s="1"/>
  <c r="E170" i="7"/>
  <c r="G170" i="7" s="1"/>
  <c r="E168" i="7"/>
  <c r="G168" i="7" s="1"/>
  <c r="E166" i="7"/>
  <c r="G166" i="7" s="1"/>
  <c r="E164" i="7"/>
  <c r="G164" i="7" s="1"/>
  <c r="E162" i="7"/>
  <c r="G162" i="7" s="1"/>
  <c r="E160" i="7"/>
  <c r="G160" i="7" s="1"/>
  <c r="E158" i="7"/>
  <c r="G158" i="7" s="1"/>
  <c r="E156" i="7"/>
  <c r="G156" i="7" s="1"/>
  <c r="E154" i="7"/>
  <c r="G154" i="7" s="1"/>
  <c r="E152" i="7"/>
  <c r="G152" i="7" s="1"/>
  <c r="E150" i="7"/>
  <c r="G150" i="7" s="1"/>
  <c r="E148" i="7"/>
  <c r="G148" i="7" s="1"/>
  <c r="E146" i="7"/>
  <c r="G146" i="7" s="1"/>
  <c r="E144" i="7"/>
  <c r="G144" i="7" s="1"/>
  <c r="E142" i="7"/>
  <c r="G142" i="7" s="1"/>
  <c r="E140" i="7"/>
  <c r="G140" i="7" s="1"/>
  <c r="E138" i="7"/>
  <c r="G138" i="7" s="1"/>
  <c r="E136" i="7"/>
  <c r="G136" i="7" s="1"/>
  <c r="E134" i="7"/>
  <c r="G134" i="7" s="1"/>
  <c r="E132" i="7"/>
  <c r="G132" i="7" s="1"/>
  <c r="E130" i="7"/>
  <c r="G130" i="7" s="1"/>
  <c r="E128" i="7"/>
  <c r="G128" i="7" s="1"/>
  <c r="E126" i="7"/>
  <c r="G126" i="7" s="1"/>
  <c r="E124" i="7"/>
  <c r="G124" i="7" s="1"/>
  <c r="E122" i="7"/>
  <c r="G122" i="7" s="1"/>
  <c r="E120" i="7"/>
  <c r="G120" i="7" s="1"/>
  <c r="E118" i="7"/>
  <c r="G118" i="7" s="1"/>
  <c r="E116" i="7"/>
  <c r="G116" i="7" s="1"/>
  <c r="E114" i="7"/>
  <c r="G114" i="7" s="1"/>
  <c r="E112" i="7"/>
  <c r="G112" i="7" s="1"/>
  <c r="E110" i="7"/>
  <c r="G110" i="7" s="1"/>
  <c r="E108" i="7"/>
  <c r="G108" i="7" s="1"/>
  <c r="E106" i="7"/>
  <c r="G106" i="7" s="1"/>
  <c r="E104" i="7"/>
  <c r="G104" i="7" s="1"/>
  <c r="E102" i="7"/>
  <c r="G102" i="7" s="1"/>
  <c r="E100" i="7"/>
  <c r="G100" i="7" s="1"/>
  <c r="E98" i="7"/>
  <c r="G98" i="7" s="1"/>
  <c r="E96" i="7"/>
  <c r="G96" i="7" s="1"/>
  <c r="E94" i="7"/>
  <c r="G94" i="7" s="1"/>
  <c r="E92" i="7"/>
  <c r="G92" i="7" s="1"/>
  <c r="E90" i="7"/>
  <c r="G90" i="7" s="1"/>
  <c r="E88" i="7"/>
  <c r="G88" i="7" s="1"/>
  <c r="E86" i="7"/>
  <c r="G86" i="7" s="1"/>
  <c r="E84" i="7"/>
  <c r="G84" i="7" s="1"/>
  <c r="E82" i="7"/>
  <c r="G82" i="7" s="1"/>
  <c r="E80" i="7"/>
  <c r="G80" i="7" s="1"/>
  <c r="E78" i="7"/>
  <c r="G78" i="7" s="1"/>
  <c r="E76" i="7"/>
  <c r="G76" i="7" s="1"/>
  <c r="E74" i="7"/>
  <c r="G74" i="7" s="1"/>
  <c r="E72" i="7"/>
  <c r="G72" i="7" s="1"/>
  <c r="E70" i="7"/>
  <c r="G70" i="7" s="1"/>
  <c r="E68" i="7"/>
  <c r="G68" i="7" s="1"/>
  <c r="E66" i="7"/>
  <c r="G66" i="7" s="1"/>
  <c r="E64" i="7"/>
  <c r="G64" i="7" s="1"/>
  <c r="E62" i="7"/>
  <c r="G62" i="7" s="1"/>
  <c r="E60" i="7"/>
  <c r="G60" i="7" s="1"/>
  <c r="E58" i="7"/>
  <c r="G58" i="7" s="1"/>
  <c r="E56" i="7"/>
  <c r="G56" i="7" s="1"/>
  <c r="E54" i="7"/>
  <c r="G54" i="7" s="1"/>
  <c r="E52" i="7"/>
  <c r="G52" i="7" s="1"/>
  <c r="E50" i="7"/>
  <c r="G50" i="7" s="1"/>
  <c r="E48" i="7"/>
  <c r="G48" i="7" s="1"/>
  <c r="E46" i="7"/>
  <c r="G46" i="7" s="1"/>
  <c r="E44" i="7"/>
  <c r="G44" i="7" s="1"/>
  <c r="E42" i="7"/>
  <c r="G42" i="7" s="1"/>
  <c r="E40" i="7"/>
  <c r="G40" i="7" s="1"/>
  <c r="E38" i="7"/>
  <c r="G38" i="7" s="1"/>
  <c r="E36" i="7"/>
  <c r="G36" i="7" s="1"/>
  <c r="E34" i="7"/>
  <c r="G34" i="7" s="1"/>
  <c r="E32" i="7"/>
  <c r="G32" i="7" s="1"/>
  <c r="E30" i="7"/>
  <c r="G30" i="7" s="1"/>
  <c r="E28" i="7"/>
  <c r="G28" i="7" s="1"/>
  <c r="E2233" i="7"/>
  <c r="G2233" i="7" s="1"/>
  <c r="E1470" i="7"/>
  <c r="G1470" i="7" s="1"/>
  <c r="F1123" i="7"/>
  <c r="H1123" i="7" s="1"/>
  <c r="F1119" i="7"/>
  <c r="H1119" i="7" s="1"/>
  <c r="F1115" i="7"/>
  <c r="H1115" i="7" s="1"/>
  <c r="F1073" i="7"/>
  <c r="H1073" i="7" s="1"/>
  <c r="E1070" i="7"/>
  <c r="G1070" i="7" s="1"/>
  <c r="F1064" i="7"/>
  <c r="H1064" i="7" s="1"/>
  <c r="E1050" i="7"/>
  <c r="G1050" i="7" s="1"/>
  <c r="E1030" i="7"/>
  <c r="G1030" i="7" s="1"/>
  <c r="E1010" i="7"/>
  <c r="G1010" i="7" s="1"/>
  <c r="F1004" i="7"/>
  <c r="H1004" i="7" s="1"/>
  <c r="F993" i="7"/>
  <c r="H993" i="7" s="1"/>
  <c r="E990" i="7"/>
  <c r="G990" i="7" s="1"/>
  <c r="E970" i="7"/>
  <c r="G970" i="7" s="1"/>
  <c r="E950" i="7"/>
  <c r="G950" i="7" s="1"/>
  <c r="F944" i="7"/>
  <c r="H944" i="7" s="1"/>
  <c r="F933" i="7"/>
  <c r="H933" i="7" s="1"/>
  <c r="E930" i="7"/>
  <c r="G930" i="7" s="1"/>
  <c r="E910" i="7"/>
  <c r="G910" i="7" s="1"/>
  <c r="E890" i="7"/>
  <c r="G890" i="7" s="1"/>
  <c r="F873" i="7"/>
  <c r="H873" i="7" s="1"/>
  <c r="F864" i="7"/>
  <c r="H864" i="7" s="1"/>
  <c r="E862" i="7"/>
  <c r="G862" i="7" s="1"/>
  <c r="E842" i="7"/>
  <c r="G842" i="7" s="1"/>
  <c r="E822" i="7"/>
  <c r="G822" i="7" s="1"/>
  <c r="F804" i="7"/>
  <c r="H804" i="7" s="1"/>
  <c r="E802" i="7"/>
  <c r="G802" i="7" s="1"/>
  <c r="F793" i="7"/>
  <c r="H793" i="7" s="1"/>
  <c r="E782" i="7"/>
  <c r="G782" i="7" s="1"/>
  <c r="E762" i="7"/>
  <c r="G762" i="7" s="1"/>
  <c r="E742" i="7"/>
  <c r="G742" i="7" s="1"/>
  <c r="F733" i="7"/>
  <c r="H733" i="7" s="1"/>
  <c r="F724" i="7"/>
  <c r="H724" i="7" s="1"/>
  <c r="E722" i="7"/>
  <c r="G722" i="7" s="1"/>
  <c r="E702" i="7"/>
  <c r="G702" i="7" s="1"/>
  <c r="E682" i="7"/>
  <c r="G682" i="7" s="1"/>
  <c r="F673" i="7"/>
  <c r="H673" i="7" s="1"/>
  <c r="F664" i="7"/>
  <c r="H664" i="7" s="1"/>
  <c r="E662" i="7"/>
  <c r="G662" i="7" s="1"/>
  <c r="E642" i="7"/>
  <c r="G642" i="7" s="1"/>
  <c r="E622" i="7"/>
  <c r="G622" i="7" s="1"/>
  <c r="F604" i="7"/>
  <c r="H604" i="7" s="1"/>
  <c r="E602" i="7"/>
  <c r="G602" i="7" s="1"/>
  <c r="F593" i="7"/>
  <c r="H593" i="7" s="1"/>
  <c r="E582" i="7"/>
  <c r="G582" i="7" s="1"/>
  <c r="E562" i="7"/>
  <c r="G562" i="7" s="1"/>
  <c r="E26" i="7"/>
  <c r="G26" i="7" s="1"/>
  <c r="E2533" i="7"/>
  <c r="G2533" i="7" s="1"/>
  <c r="E1882" i="7"/>
  <c r="G1882" i="7" s="1"/>
  <c r="E1842" i="7"/>
  <c r="G1842" i="7" s="1"/>
  <c r="E1802" i="7"/>
  <c r="G1802" i="7" s="1"/>
  <c r="E1762" i="7"/>
  <c r="G1762" i="7" s="1"/>
  <c r="E1722" i="7"/>
  <c r="G1722" i="7" s="1"/>
  <c r="E1682" i="7"/>
  <c r="G1682" i="7" s="1"/>
  <c r="E1642" i="7"/>
  <c r="G1642" i="7" s="1"/>
  <c r="E1602" i="7"/>
  <c r="G1602" i="7" s="1"/>
  <c r="E1500" i="7"/>
  <c r="G1500" i="7" s="1"/>
  <c r="F1087" i="7"/>
  <c r="H1087" i="7" s="1"/>
  <c r="E1084" i="7"/>
  <c r="G1084" i="7" s="1"/>
  <c r="F1078" i="7"/>
  <c r="H1078" i="7" s="1"/>
  <c r="E1064" i="7"/>
  <c r="G1064" i="7" s="1"/>
  <c r="E1044" i="7"/>
  <c r="G1044" i="7" s="1"/>
  <c r="E1024" i="7"/>
  <c r="G1024" i="7" s="1"/>
  <c r="F1018" i="7"/>
  <c r="H1018" i="7" s="1"/>
  <c r="F1007" i="7"/>
  <c r="H1007" i="7" s="1"/>
  <c r="E1004" i="7"/>
  <c r="G1004" i="7" s="1"/>
  <c r="E984" i="7"/>
  <c r="G984" i="7" s="1"/>
  <c r="E964" i="7"/>
  <c r="G964" i="7" s="1"/>
  <c r="F958" i="7"/>
  <c r="H958" i="7" s="1"/>
  <c r="F947" i="7"/>
  <c r="H947" i="7" s="1"/>
  <c r="E944" i="7"/>
  <c r="G944" i="7" s="1"/>
  <c r="E924" i="7"/>
  <c r="G924" i="7" s="1"/>
  <c r="E904" i="7"/>
  <c r="G904" i="7" s="1"/>
  <c r="F887" i="7"/>
  <c r="H887" i="7" s="1"/>
  <c r="E884" i="7"/>
  <c r="G884" i="7" s="1"/>
  <c r="F878" i="7"/>
  <c r="H878" i="7" s="1"/>
  <c r="E864" i="7"/>
  <c r="G864" i="7" s="1"/>
  <c r="E844" i="7"/>
  <c r="G844" i="7" s="1"/>
  <c r="E824" i="7"/>
  <c r="G824" i="7" s="1"/>
  <c r="F815" i="7"/>
  <c r="H815" i="7" s="1"/>
  <c r="F806" i="7"/>
  <c r="H806" i="7" s="1"/>
  <c r="E804" i="7"/>
  <c r="G804" i="7" s="1"/>
  <c r="E784" i="7"/>
  <c r="G784" i="7" s="1"/>
  <c r="E764" i="7"/>
  <c r="G764" i="7" s="1"/>
  <c r="F755" i="7"/>
  <c r="H755" i="7" s="1"/>
  <c r="F746" i="7"/>
  <c r="H746" i="7" s="1"/>
  <c r="E744" i="7"/>
  <c r="G744" i="7" s="1"/>
  <c r="E724" i="7"/>
  <c r="G724" i="7" s="1"/>
  <c r="E704" i="7"/>
  <c r="G704" i="7" s="1"/>
  <c r="F686" i="7"/>
  <c r="H686" i="7" s="1"/>
  <c r="E684" i="7"/>
  <c r="G684" i="7" s="1"/>
  <c r="F675" i="7"/>
  <c r="H675" i="7" s="1"/>
  <c r="E664" i="7"/>
  <c r="G664" i="7" s="1"/>
  <c r="E644" i="7"/>
  <c r="G644" i="7" s="1"/>
  <c r="E624" i="7"/>
  <c r="G624" i="7" s="1"/>
  <c r="F615" i="7"/>
  <c r="H615" i="7" s="1"/>
  <c r="F606" i="7"/>
  <c r="H606" i="7" s="1"/>
  <c r="E604" i="7"/>
  <c r="G604" i="7" s="1"/>
  <c r="E584" i="7"/>
  <c r="G584" i="7" s="1"/>
  <c r="E564" i="7"/>
  <c r="G564" i="7" s="1"/>
  <c r="E1530" i="7"/>
  <c r="G1530" i="7" s="1"/>
  <c r="F1081" i="7"/>
  <c r="H1081" i="7" s="1"/>
  <c r="E1078" i="7"/>
  <c r="G1078" i="7" s="1"/>
  <c r="E1058" i="7"/>
  <c r="G1058" i="7" s="1"/>
  <c r="E1038" i="7"/>
  <c r="G1038" i="7" s="1"/>
  <c r="F1021" i="7"/>
  <c r="H1021" i="7" s="1"/>
  <c r="E1018" i="7"/>
  <c r="G1018" i="7" s="1"/>
  <c r="F1012" i="7"/>
  <c r="H1012" i="7" s="1"/>
  <c r="E998" i="7"/>
  <c r="G998" i="7" s="1"/>
  <c r="E978" i="7"/>
  <c r="G978" i="7" s="1"/>
  <c r="E958" i="7"/>
  <c r="G958" i="7" s="1"/>
  <c r="F952" i="7"/>
  <c r="H952" i="7" s="1"/>
  <c r="F941" i="7"/>
  <c r="H941" i="7" s="1"/>
  <c r="E938" i="7"/>
  <c r="G938" i="7" s="1"/>
  <c r="E918" i="7"/>
  <c r="G918" i="7" s="1"/>
  <c r="E898" i="7"/>
  <c r="G898" i="7" s="1"/>
  <c r="F892" i="7"/>
  <c r="H892" i="7" s="1"/>
  <c r="F881" i="7"/>
  <c r="H881" i="7" s="1"/>
  <c r="E878" i="7"/>
  <c r="G878" i="7" s="1"/>
  <c r="E866" i="7"/>
  <c r="G866" i="7" s="1"/>
  <c r="E846" i="7"/>
  <c r="G846" i="7" s="1"/>
  <c r="E826" i="7"/>
  <c r="G826" i="7" s="1"/>
  <c r="F817" i="7"/>
  <c r="H817" i="7" s="1"/>
  <c r="F808" i="7"/>
  <c r="H808" i="7" s="1"/>
  <c r="E806" i="7"/>
  <c r="G806" i="7" s="1"/>
  <c r="E786" i="7"/>
  <c r="G786" i="7" s="1"/>
  <c r="E766" i="7"/>
  <c r="G766" i="7" s="1"/>
  <c r="F757" i="7"/>
  <c r="H757" i="7" s="1"/>
  <c r="F748" i="7"/>
  <c r="H748" i="7" s="1"/>
  <c r="E746" i="7"/>
  <c r="G746" i="7" s="1"/>
  <c r="E726" i="7"/>
  <c r="G726" i="7" s="1"/>
  <c r="E706" i="7"/>
  <c r="G706" i="7" s="1"/>
  <c r="F688" i="7"/>
  <c r="H688" i="7" s="1"/>
  <c r="E686" i="7"/>
  <c r="G686" i="7" s="1"/>
  <c r="F677" i="7"/>
  <c r="H677" i="7" s="1"/>
  <c r="E666" i="7"/>
  <c r="G666" i="7" s="1"/>
  <c r="E646" i="7"/>
  <c r="G646" i="7" s="1"/>
  <c r="E626" i="7"/>
  <c r="G626" i="7" s="1"/>
  <c r="F617" i="7"/>
  <c r="H617" i="7" s="1"/>
  <c r="F608" i="7"/>
  <c r="H608" i="7" s="1"/>
  <c r="E606" i="7"/>
  <c r="G606" i="7" s="1"/>
  <c r="E586" i="7"/>
  <c r="G586" i="7" s="1"/>
  <c r="E566" i="7"/>
  <c r="G566" i="7" s="1"/>
  <c r="E2133" i="7"/>
  <c r="G2133" i="7" s="1"/>
  <c r="F1856" i="7"/>
  <c r="H1856" i="7" s="1"/>
  <c r="F1816" i="7"/>
  <c r="H1816" i="7" s="1"/>
  <c r="E1560" i="7"/>
  <c r="G1560" i="7" s="1"/>
  <c r="F1086" i="7"/>
  <c r="H1086" i="7" s="1"/>
  <c r="F1075" i="7"/>
  <c r="H1075" i="7" s="1"/>
  <c r="E1072" i="7"/>
  <c r="G1072" i="7" s="1"/>
  <c r="E1052" i="7"/>
  <c r="G1052" i="7" s="1"/>
  <c r="E1032" i="7"/>
  <c r="G1032" i="7" s="1"/>
  <c r="F1015" i="7"/>
  <c r="H1015" i="7" s="1"/>
  <c r="E1012" i="7"/>
  <c r="G1012" i="7" s="1"/>
  <c r="F1006" i="7"/>
  <c r="H1006" i="7" s="1"/>
  <c r="E992" i="7"/>
  <c r="G992" i="7" s="1"/>
  <c r="E972" i="7"/>
  <c r="G972" i="7" s="1"/>
  <c r="E952" i="7"/>
  <c r="G952" i="7" s="1"/>
  <c r="F946" i="7"/>
  <c r="H946" i="7" s="1"/>
  <c r="F935" i="7"/>
  <c r="H935" i="7" s="1"/>
  <c r="E932" i="7"/>
  <c r="G932" i="7" s="1"/>
  <c r="E912" i="7"/>
  <c r="G912" i="7" s="1"/>
  <c r="E892" i="7"/>
  <c r="G892" i="7" s="1"/>
  <c r="F886" i="7"/>
  <c r="H886" i="7" s="1"/>
  <c r="F875" i="7"/>
  <c r="H875" i="7" s="1"/>
  <c r="F870" i="7"/>
  <c r="H870" i="7" s="1"/>
  <c r="E868" i="7"/>
  <c r="G868" i="7" s="1"/>
  <c r="E848" i="7"/>
  <c r="G848" i="7" s="1"/>
  <c r="E828" i="7"/>
  <c r="G828" i="7" s="1"/>
  <c r="F819" i="7"/>
  <c r="H819" i="7" s="1"/>
  <c r="F810" i="7"/>
  <c r="H810" i="7" s="1"/>
  <c r="E808" i="7"/>
  <c r="G808" i="7" s="1"/>
  <c r="E788" i="7"/>
  <c r="G788" i="7" s="1"/>
  <c r="E768" i="7"/>
  <c r="G768" i="7" s="1"/>
  <c r="F750" i="7"/>
  <c r="H750" i="7" s="1"/>
  <c r="E748" i="7"/>
  <c r="G748" i="7" s="1"/>
  <c r="F739" i="7"/>
  <c r="H739" i="7" s="1"/>
  <c r="E728" i="7"/>
  <c r="G728" i="7" s="1"/>
  <c r="E708" i="7"/>
  <c r="G708" i="7" s="1"/>
  <c r="E688" i="7"/>
  <c r="G688" i="7" s="1"/>
  <c r="F679" i="7"/>
  <c r="H679" i="7" s="1"/>
  <c r="F670" i="7"/>
  <c r="H670" i="7" s="1"/>
  <c r="E668" i="7"/>
  <c r="G668" i="7" s="1"/>
  <c r="E648" i="7"/>
  <c r="G648" i="7" s="1"/>
  <c r="E628" i="7"/>
  <c r="G628" i="7" s="1"/>
  <c r="F619" i="7"/>
  <c r="H619" i="7" s="1"/>
  <c r="F610" i="7"/>
  <c r="H610" i="7" s="1"/>
  <c r="E608" i="7"/>
  <c r="G608" i="7" s="1"/>
  <c r="E588" i="7"/>
  <c r="G588" i="7" s="1"/>
  <c r="E568" i="7"/>
  <c r="G568" i="7" s="1"/>
  <c r="F557" i="7"/>
  <c r="H557" i="7" s="1"/>
  <c r="F555" i="7"/>
  <c r="H555" i="7" s="1"/>
  <c r="F553" i="7"/>
  <c r="H553" i="7" s="1"/>
  <c r="F537" i="7"/>
  <c r="H537" i="7" s="1"/>
  <c r="F535" i="7"/>
  <c r="H535" i="7" s="1"/>
  <c r="F533" i="7"/>
  <c r="H533" i="7" s="1"/>
  <c r="F517" i="7"/>
  <c r="H517" i="7" s="1"/>
  <c r="F515" i="7"/>
  <c r="H515" i="7" s="1"/>
  <c r="F513" i="7"/>
  <c r="H513" i="7" s="1"/>
  <c r="F497" i="7"/>
  <c r="H497" i="7" s="1"/>
  <c r="F495" i="7"/>
  <c r="H495" i="7" s="1"/>
  <c r="F493" i="7"/>
  <c r="H493" i="7" s="1"/>
  <c r="F477" i="7"/>
  <c r="H477" i="7" s="1"/>
  <c r="F475" i="7"/>
  <c r="H475" i="7" s="1"/>
  <c r="F473" i="7"/>
  <c r="H473" i="7" s="1"/>
  <c r="F457" i="7"/>
  <c r="H457" i="7" s="1"/>
  <c r="F455" i="7"/>
  <c r="H455" i="7" s="1"/>
  <c r="F453" i="7"/>
  <c r="H453" i="7" s="1"/>
  <c r="F437" i="7"/>
  <c r="H437" i="7" s="1"/>
  <c r="F435" i="7"/>
  <c r="H435" i="7" s="1"/>
  <c r="F433" i="7"/>
  <c r="H433" i="7" s="1"/>
  <c r="F417" i="7"/>
  <c r="H417" i="7" s="1"/>
  <c r="F415" i="7"/>
  <c r="H415" i="7" s="1"/>
  <c r="F413" i="7"/>
  <c r="H413" i="7" s="1"/>
  <c r="F397" i="7"/>
  <c r="H397" i="7" s="1"/>
  <c r="F395" i="7"/>
  <c r="H395" i="7" s="1"/>
  <c r="F393" i="7"/>
  <c r="H393" i="7" s="1"/>
  <c r="F377" i="7"/>
  <c r="H377" i="7" s="1"/>
  <c r="F375" i="7"/>
  <c r="H375" i="7" s="1"/>
  <c r="F373" i="7"/>
  <c r="H373" i="7" s="1"/>
  <c r="F357" i="7"/>
  <c r="H357" i="7" s="1"/>
  <c r="F355" i="7"/>
  <c r="H355" i="7" s="1"/>
  <c r="F353" i="7"/>
  <c r="H353" i="7" s="1"/>
  <c r="F337" i="7"/>
  <c r="H337" i="7" s="1"/>
  <c r="F335" i="7"/>
  <c r="H335" i="7" s="1"/>
  <c r="F333" i="7"/>
  <c r="H333" i="7" s="1"/>
  <c r="F317" i="7"/>
  <c r="H317" i="7" s="1"/>
  <c r="F315" i="7"/>
  <c r="H315" i="7" s="1"/>
  <c r="F313" i="7"/>
  <c r="H313" i="7" s="1"/>
  <c r="F297" i="7"/>
  <c r="H297" i="7" s="1"/>
  <c r="F295" i="7"/>
  <c r="H295" i="7" s="1"/>
  <c r="F293" i="7"/>
  <c r="H293" i="7" s="1"/>
  <c r="F277" i="7"/>
  <c r="H277" i="7" s="1"/>
  <c r="F275" i="7"/>
  <c r="H275" i="7" s="1"/>
  <c r="F273" i="7"/>
  <c r="H273" i="7" s="1"/>
  <c r="F257" i="7"/>
  <c r="H257" i="7" s="1"/>
  <c r="F255" i="7"/>
  <c r="H255" i="7" s="1"/>
  <c r="F253" i="7"/>
  <c r="H253" i="7" s="1"/>
  <c r="F237" i="7"/>
  <c r="H237" i="7" s="1"/>
  <c r="F235" i="7"/>
  <c r="H235" i="7" s="1"/>
  <c r="F233" i="7"/>
  <c r="H233" i="7" s="1"/>
  <c r="F217" i="7"/>
  <c r="H217" i="7" s="1"/>
  <c r="F215" i="7"/>
  <c r="H215" i="7" s="1"/>
  <c r="F213" i="7"/>
  <c r="H213" i="7" s="1"/>
  <c r="F197" i="7"/>
  <c r="H197" i="7" s="1"/>
  <c r="F195" i="7"/>
  <c r="H195" i="7" s="1"/>
  <c r="F193" i="7"/>
  <c r="H193" i="7" s="1"/>
  <c r="F177" i="7"/>
  <c r="H177" i="7" s="1"/>
  <c r="F175" i="7"/>
  <c r="H175" i="7" s="1"/>
  <c r="F173" i="7"/>
  <c r="H173" i="7" s="1"/>
  <c r="F157" i="7"/>
  <c r="H157" i="7" s="1"/>
  <c r="F155" i="7"/>
  <c r="H155" i="7" s="1"/>
  <c r="F153" i="7"/>
  <c r="H153" i="7" s="1"/>
  <c r="F137" i="7"/>
  <c r="H137" i="7" s="1"/>
  <c r="F135" i="7"/>
  <c r="H135" i="7" s="1"/>
  <c r="F133" i="7"/>
  <c r="H133" i="7" s="1"/>
  <c r="F117" i="7"/>
  <c r="H117" i="7" s="1"/>
  <c r="F115" i="7"/>
  <c r="H115" i="7" s="1"/>
  <c r="F113" i="7"/>
  <c r="H113" i="7" s="1"/>
  <c r="F97" i="7"/>
  <c r="H97" i="7" s="1"/>
  <c r="F95" i="7"/>
  <c r="H95" i="7" s="1"/>
  <c r="F93" i="7"/>
  <c r="H93" i="7" s="1"/>
  <c r="F77" i="7"/>
  <c r="H77" i="7" s="1"/>
  <c r="F75" i="7"/>
  <c r="H75" i="7" s="1"/>
  <c r="F73" i="7"/>
  <c r="H73" i="7" s="1"/>
  <c r="F57" i="7"/>
  <c r="H57" i="7" s="1"/>
  <c r="F55" i="7"/>
  <c r="H55" i="7" s="1"/>
  <c r="F53" i="7"/>
  <c r="H53" i="7" s="1"/>
  <c r="F37" i="7"/>
  <c r="H37" i="7" s="1"/>
  <c r="F35" i="7"/>
  <c r="H35" i="7" s="1"/>
  <c r="F33" i="7"/>
  <c r="H33" i="7" s="1"/>
  <c r="E2433" i="7"/>
  <c r="G2433" i="7" s="1"/>
  <c r="E1490" i="7"/>
  <c r="G1490" i="7" s="1"/>
  <c r="E1086" i="7"/>
  <c r="G1086" i="7" s="1"/>
  <c r="F1069" i="7"/>
  <c r="H1069" i="7" s="1"/>
  <c r="E1066" i="7"/>
  <c r="G1066" i="7" s="1"/>
  <c r="F1060" i="7"/>
  <c r="H1060" i="7" s="1"/>
  <c r="E1046" i="7"/>
  <c r="G1046" i="7" s="1"/>
  <c r="E1026" i="7"/>
  <c r="G1026" i="7" s="1"/>
  <c r="E1006" i="7"/>
  <c r="G1006" i="7" s="1"/>
  <c r="F1000" i="7"/>
  <c r="H1000" i="7" s="1"/>
  <c r="F989" i="7"/>
  <c r="H989" i="7" s="1"/>
  <c r="E986" i="7"/>
  <c r="G986" i="7" s="1"/>
  <c r="E966" i="7"/>
  <c r="G966" i="7" s="1"/>
  <c r="E946" i="7"/>
  <c r="G946" i="7" s="1"/>
  <c r="F940" i="7"/>
  <c r="H940" i="7" s="1"/>
  <c r="F929" i="7"/>
  <c r="H929" i="7" s="1"/>
  <c r="E926" i="7"/>
  <c r="G926" i="7" s="1"/>
  <c r="E906" i="7"/>
  <c r="G906" i="7" s="1"/>
  <c r="E886" i="7"/>
  <c r="G886" i="7" s="1"/>
  <c r="F872" i="7"/>
  <c r="H872" i="7" s="1"/>
  <c r="E870" i="7"/>
  <c r="G870" i="7" s="1"/>
  <c r="F861" i="7"/>
  <c r="H861" i="7" s="1"/>
  <c r="E850" i="7"/>
  <c r="G850" i="7" s="1"/>
  <c r="E830" i="7"/>
  <c r="G830" i="7" s="1"/>
  <c r="E810" i="7"/>
  <c r="G810" i="7" s="1"/>
  <c r="F801" i="7"/>
  <c r="H801" i="7" s="1"/>
  <c r="F792" i="7"/>
  <c r="H792" i="7" s="1"/>
  <c r="E790" i="7"/>
  <c r="G790" i="7" s="1"/>
  <c r="E770" i="7"/>
  <c r="G770" i="7" s="1"/>
  <c r="E750" i="7"/>
  <c r="G750" i="7" s="1"/>
  <c r="F741" i="7"/>
  <c r="H741" i="7" s="1"/>
  <c r="F732" i="7"/>
  <c r="H732" i="7" s="1"/>
  <c r="E730" i="7"/>
  <c r="G730" i="7" s="1"/>
  <c r="E710" i="7"/>
  <c r="G710" i="7" s="1"/>
  <c r="E690" i="7"/>
  <c r="G690" i="7" s="1"/>
  <c r="F672" i="7"/>
  <c r="H672" i="7" s="1"/>
  <c r="E670" i="7"/>
  <c r="G670" i="7" s="1"/>
  <c r="F661" i="7"/>
  <c r="H661" i="7" s="1"/>
  <c r="E650" i="7"/>
  <c r="G650" i="7" s="1"/>
  <c r="E630" i="7"/>
  <c r="G630" i="7" s="1"/>
  <c r="E610" i="7"/>
  <c r="G610" i="7" s="1"/>
  <c r="F601" i="7"/>
  <c r="H601" i="7" s="1"/>
  <c r="F592" i="7"/>
  <c r="H592" i="7" s="1"/>
  <c r="E590" i="7"/>
  <c r="G590" i="7" s="1"/>
  <c r="E570" i="7"/>
  <c r="G570" i="7" s="1"/>
  <c r="E559" i="7"/>
  <c r="G559" i="7" s="1"/>
  <c r="E557" i="7"/>
  <c r="G557" i="7" s="1"/>
  <c r="E555" i="7"/>
  <c r="G555" i="7" s="1"/>
  <c r="E553" i="7"/>
  <c r="G553" i="7" s="1"/>
  <c r="E551" i="7"/>
  <c r="G551" i="7" s="1"/>
  <c r="E549" i="7"/>
  <c r="G549" i="7" s="1"/>
  <c r="E547" i="7"/>
  <c r="G547" i="7" s="1"/>
  <c r="E545" i="7"/>
  <c r="G545" i="7" s="1"/>
  <c r="E543" i="7"/>
  <c r="G543" i="7" s="1"/>
  <c r="E541" i="7"/>
  <c r="G541" i="7" s="1"/>
  <c r="E539" i="7"/>
  <c r="G539" i="7" s="1"/>
  <c r="E537" i="7"/>
  <c r="G537" i="7" s="1"/>
  <c r="E535" i="7"/>
  <c r="G535" i="7" s="1"/>
  <c r="E533" i="7"/>
  <c r="G533" i="7" s="1"/>
  <c r="E531" i="7"/>
  <c r="G531" i="7" s="1"/>
  <c r="E529" i="7"/>
  <c r="G529" i="7" s="1"/>
  <c r="E527" i="7"/>
  <c r="G527" i="7" s="1"/>
  <c r="E525" i="7"/>
  <c r="G525" i="7" s="1"/>
  <c r="E523" i="7"/>
  <c r="G523" i="7" s="1"/>
  <c r="E521" i="7"/>
  <c r="G521" i="7" s="1"/>
  <c r="E519" i="7"/>
  <c r="G519" i="7" s="1"/>
  <c r="E517" i="7"/>
  <c r="G517" i="7" s="1"/>
  <c r="E515" i="7"/>
  <c r="G515" i="7" s="1"/>
  <c r="E513" i="7"/>
  <c r="G513" i="7" s="1"/>
  <c r="E511" i="7"/>
  <c r="G511" i="7" s="1"/>
  <c r="E509" i="7"/>
  <c r="G509" i="7" s="1"/>
  <c r="E507" i="7"/>
  <c r="G507" i="7" s="1"/>
  <c r="E505" i="7"/>
  <c r="G505" i="7" s="1"/>
  <c r="E503" i="7"/>
  <c r="G503" i="7" s="1"/>
  <c r="E501" i="7"/>
  <c r="G501" i="7" s="1"/>
  <c r="E499" i="7"/>
  <c r="G499" i="7" s="1"/>
  <c r="E497" i="7"/>
  <c r="G497" i="7" s="1"/>
  <c r="E495" i="7"/>
  <c r="G495" i="7" s="1"/>
  <c r="E493" i="7"/>
  <c r="G493" i="7" s="1"/>
  <c r="E491" i="7"/>
  <c r="G491" i="7" s="1"/>
  <c r="E489" i="7"/>
  <c r="G489" i="7" s="1"/>
  <c r="E487" i="7"/>
  <c r="G487" i="7" s="1"/>
  <c r="E485" i="7"/>
  <c r="G485" i="7" s="1"/>
  <c r="E483" i="7"/>
  <c r="G483" i="7" s="1"/>
  <c r="E481" i="7"/>
  <c r="G481" i="7" s="1"/>
  <c r="E479" i="7"/>
  <c r="G479" i="7" s="1"/>
  <c r="E477" i="7"/>
  <c r="G477" i="7" s="1"/>
  <c r="E475" i="7"/>
  <c r="G475" i="7" s="1"/>
  <c r="E473" i="7"/>
  <c r="G473" i="7" s="1"/>
  <c r="E471" i="7"/>
  <c r="G471" i="7" s="1"/>
  <c r="E469" i="7"/>
  <c r="G469" i="7" s="1"/>
  <c r="E467" i="7"/>
  <c r="G467" i="7" s="1"/>
  <c r="E465" i="7"/>
  <c r="G465" i="7" s="1"/>
  <c r="E463" i="7"/>
  <c r="G463" i="7" s="1"/>
  <c r="E461" i="7"/>
  <c r="G461" i="7" s="1"/>
  <c r="E459" i="7"/>
  <c r="G459" i="7" s="1"/>
  <c r="E457" i="7"/>
  <c r="G457" i="7" s="1"/>
  <c r="E455" i="7"/>
  <c r="G455" i="7" s="1"/>
  <c r="E453" i="7"/>
  <c r="G453" i="7" s="1"/>
  <c r="E451" i="7"/>
  <c r="G451" i="7" s="1"/>
  <c r="E449" i="7"/>
  <c r="G449" i="7" s="1"/>
  <c r="E447" i="7"/>
  <c r="G447" i="7" s="1"/>
  <c r="E445" i="7"/>
  <c r="G445" i="7" s="1"/>
  <c r="E443" i="7"/>
  <c r="G443" i="7" s="1"/>
  <c r="E441" i="7"/>
  <c r="G441" i="7" s="1"/>
  <c r="E439" i="7"/>
  <c r="G439" i="7" s="1"/>
  <c r="E437" i="7"/>
  <c r="G437" i="7" s="1"/>
  <c r="E435" i="7"/>
  <c r="G435" i="7" s="1"/>
  <c r="E433" i="7"/>
  <c r="G433" i="7" s="1"/>
  <c r="E431" i="7"/>
  <c r="G431" i="7" s="1"/>
  <c r="E429" i="7"/>
  <c r="G429" i="7" s="1"/>
  <c r="E427" i="7"/>
  <c r="G427" i="7" s="1"/>
  <c r="E425" i="7"/>
  <c r="G425" i="7" s="1"/>
  <c r="E423" i="7"/>
  <c r="G423" i="7" s="1"/>
  <c r="E421" i="7"/>
  <c r="G421" i="7" s="1"/>
  <c r="E419" i="7"/>
  <c r="G419" i="7" s="1"/>
  <c r="E417" i="7"/>
  <c r="G417" i="7" s="1"/>
  <c r="E415" i="7"/>
  <c r="G415" i="7" s="1"/>
  <c r="E413" i="7"/>
  <c r="G413" i="7" s="1"/>
  <c r="E411" i="7"/>
  <c r="G411" i="7" s="1"/>
  <c r="E409" i="7"/>
  <c r="G409" i="7" s="1"/>
  <c r="E407" i="7"/>
  <c r="G407" i="7" s="1"/>
  <c r="E405" i="7"/>
  <c r="G405" i="7" s="1"/>
  <c r="E403" i="7"/>
  <c r="G403" i="7" s="1"/>
  <c r="E401" i="7"/>
  <c r="G401" i="7" s="1"/>
  <c r="E399" i="7"/>
  <c r="G399" i="7" s="1"/>
  <c r="E397" i="7"/>
  <c r="G397" i="7" s="1"/>
  <c r="E395" i="7"/>
  <c r="G395" i="7" s="1"/>
  <c r="E393" i="7"/>
  <c r="G393" i="7" s="1"/>
  <c r="E391" i="7"/>
  <c r="G391" i="7" s="1"/>
  <c r="E389" i="7"/>
  <c r="G389" i="7" s="1"/>
  <c r="E387" i="7"/>
  <c r="G387" i="7" s="1"/>
  <c r="E385" i="7"/>
  <c r="G385" i="7" s="1"/>
  <c r="E383" i="7"/>
  <c r="G383" i="7" s="1"/>
  <c r="E381" i="7"/>
  <c r="G381" i="7" s="1"/>
  <c r="E379" i="7"/>
  <c r="G379" i="7" s="1"/>
  <c r="E377" i="7"/>
  <c r="G377" i="7" s="1"/>
  <c r="E375" i="7"/>
  <c r="G375" i="7" s="1"/>
  <c r="E373" i="7"/>
  <c r="G373" i="7" s="1"/>
  <c r="E371" i="7"/>
  <c r="G371" i="7" s="1"/>
  <c r="E369" i="7"/>
  <c r="G369" i="7" s="1"/>
  <c r="E367" i="7"/>
  <c r="G367" i="7" s="1"/>
  <c r="E365" i="7"/>
  <c r="G365" i="7" s="1"/>
  <c r="E363" i="7"/>
  <c r="G363" i="7" s="1"/>
  <c r="E361" i="7"/>
  <c r="G361" i="7" s="1"/>
  <c r="E359" i="7"/>
  <c r="G359" i="7" s="1"/>
  <c r="E357" i="7"/>
  <c r="G357" i="7" s="1"/>
  <c r="E355" i="7"/>
  <c r="G355" i="7" s="1"/>
  <c r="E353" i="7"/>
  <c r="G353" i="7" s="1"/>
  <c r="E351" i="7"/>
  <c r="G351" i="7" s="1"/>
  <c r="E349" i="7"/>
  <c r="G349" i="7" s="1"/>
  <c r="E347" i="7"/>
  <c r="G347" i="7" s="1"/>
  <c r="E345" i="7"/>
  <c r="G345" i="7" s="1"/>
  <c r="E343" i="7"/>
  <c r="G343" i="7" s="1"/>
  <c r="E341" i="7"/>
  <c r="G341" i="7" s="1"/>
  <c r="E339" i="7"/>
  <c r="G339" i="7" s="1"/>
  <c r="E337" i="7"/>
  <c r="G337" i="7" s="1"/>
  <c r="E335" i="7"/>
  <c r="G335" i="7" s="1"/>
  <c r="E333" i="7"/>
  <c r="G333" i="7" s="1"/>
  <c r="E331" i="7"/>
  <c r="G331" i="7" s="1"/>
  <c r="E329" i="7"/>
  <c r="G329" i="7" s="1"/>
  <c r="E327" i="7"/>
  <c r="G327" i="7" s="1"/>
  <c r="E325" i="7"/>
  <c r="G325" i="7" s="1"/>
  <c r="E323" i="7"/>
  <c r="G323" i="7" s="1"/>
  <c r="E321" i="7"/>
  <c r="G321" i="7" s="1"/>
  <c r="E319" i="7"/>
  <c r="G319" i="7" s="1"/>
  <c r="E317" i="7"/>
  <c r="G317" i="7" s="1"/>
  <c r="E315" i="7"/>
  <c r="G315" i="7" s="1"/>
  <c r="E313" i="7"/>
  <c r="G313" i="7" s="1"/>
  <c r="E311" i="7"/>
  <c r="G311" i="7" s="1"/>
  <c r="E309" i="7"/>
  <c r="G309" i="7" s="1"/>
  <c r="E307" i="7"/>
  <c r="G307" i="7" s="1"/>
  <c r="E305" i="7"/>
  <c r="G305" i="7" s="1"/>
  <c r="E303" i="7"/>
  <c r="G303" i="7" s="1"/>
  <c r="E301" i="7"/>
  <c r="G301" i="7" s="1"/>
  <c r="E299" i="7"/>
  <c r="G299" i="7" s="1"/>
  <c r="E297" i="7"/>
  <c r="G297" i="7" s="1"/>
  <c r="E295" i="7"/>
  <c r="G295" i="7" s="1"/>
  <c r="E293" i="7"/>
  <c r="G293" i="7" s="1"/>
  <c r="E291" i="7"/>
  <c r="G291" i="7" s="1"/>
  <c r="E289" i="7"/>
  <c r="G289" i="7" s="1"/>
  <c r="E287" i="7"/>
  <c r="G287" i="7" s="1"/>
  <c r="E285" i="7"/>
  <c r="G285" i="7" s="1"/>
  <c r="E283" i="7"/>
  <c r="G283" i="7" s="1"/>
  <c r="E281" i="7"/>
  <c r="G281" i="7" s="1"/>
  <c r="E279" i="7"/>
  <c r="G279" i="7" s="1"/>
  <c r="E277" i="7"/>
  <c r="G277" i="7" s="1"/>
  <c r="E275" i="7"/>
  <c r="G275" i="7" s="1"/>
  <c r="E273" i="7"/>
  <c r="G273" i="7" s="1"/>
  <c r="E271" i="7"/>
  <c r="G271" i="7" s="1"/>
  <c r="E269" i="7"/>
  <c r="G269" i="7" s="1"/>
  <c r="E267" i="7"/>
  <c r="G267" i="7" s="1"/>
  <c r="E265" i="7"/>
  <c r="G265" i="7" s="1"/>
  <c r="E263" i="7"/>
  <c r="G263" i="7" s="1"/>
  <c r="E261" i="7"/>
  <c r="G261" i="7" s="1"/>
  <c r="E259" i="7"/>
  <c r="G259" i="7" s="1"/>
  <c r="E257" i="7"/>
  <c r="G257" i="7" s="1"/>
  <c r="E255" i="7"/>
  <c r="G255" i="7" s="1"/>
  <c r="E253" i="7"/>
  <c r="G253" i="7" s="1"/>
  <c r="E251" i="7"/>
  <c r="G251" i="7" s="1"/>
  <c r="E249" i="7"/>
  <c r="G249" i="7" s="1"/>
  <c r="E247" i="7"/>
  <c r="G247" i="7" s="1"/>
  <c r="E245" i="7"/>
  <c r="G245" i="7" s="1"/>
  <c r="E243" i="7"/>
  <c r="G243" i="7" s="1"/>
  <c r="E241" i="7"/>
  <c r="G241" i="7" s="1"/>
  <c r="E239" i="7"/>
  <c r="G239" i="7" s="1"/>
  <c r="E237" i="7"/>
  <c r="G237" i="7" s="1"/>
  <c r="E235" i="7"/>
  <c r="G235" i="7" s="1"/>
  <c r="E233" i="7"/>
  <c r="G233" i="7" s="1"/>
  <c r="E231" i="7"/>
  <c r="G231" i="7" s="1"/>
  <c r="E229" i="7"/>
  <c r="G229" i="7" s="1"/>
  <c r="E227" i="7"/>
  <c r="G227" i="7" s="1"/>
  <c r="E225" i="7"/>
  <c r="G225" i="7" s="1"/>
  <c r="E223" i="7"/>
  <c r="G223" i="7" s="1"/>
  <c r="E221" i="7"/>
  <c r="G221" i="7" s="1"/>
  <c r="E219" i="7"/>
  <c r="G219" i="7" s="1"/>
  <c r="E217" i="7"/>
  <c r="G217" i="7" s="1"/>
  <c r="E215" i="7"/>
  <c r="G215" i="7" s="1"/>
  <c r="E213" i="7"/>
  <c r="G213" i="7" s="1"/>
  <c r="E211" i="7"/>
  <c r="G211" i="7" s="1"/>
  <c r="E209" i="7"/>
  <c r="G209" i="7" s="1"/>
  <c r="E207" i="7"/>
  <c r="G207" i="7" s="1"/>
  <c r="E205" i="7"/>
  <c r="G205" i="7" s="1"/>
  <c r="E203" i="7"/>
  <c r="G203" i="7" s="1"/>
  <c r="E201" i="7"/>
  <c r="G201" i="7" s="1"/>
  <c r="E199" i="7"/>
  <c r="G199" i="7" s="1"/>
  <c r="E197" i="7"/>
  <c r="G197" i="7" s="1"/>
  <c r="E195" i="7"/>
  <c r="G195" i="7" s="1"/>
  <c r="E193" i="7"/>
  <c r="G193" i="7" s="1"/>
  <c r="E191" i="7"/>
  <c r="G191" i="7" s="1"/>
  <c r="E189" i="7"/>
  <c r="G189" i="7" s="1"/>
  <c r="E187" i="7"/>
  <c r="G187" i="7" s="1"/>
  <c r="E185" i="7"/>
  <c r="G185" i="7" s="1"/>
  <c r="E183" i="7"/>
  <c r="G183" i="7" s="1"/>
  <c r="E181" i="7"/>
  <c r="G181" i="7" s="1"/>
  <c r="E179" i="7"/>
  <c r="G179" i="7" s="1"/>
  <c r="E177" i="7"/>
  <c r="G177" i="7" s="1"/>
  <c r="E175" i="7"/>
  <c r="G175" i="7" s="1"/>
  <c r="E173" i="7"/>
  <c r="G173" i="7" s="1"/>
  <c r="E171" i="7"/>
  <c r="G171" i="7" s="1"/>
  <c r="E169" i="7"/>
  <c r="G169" i="7" s="1"/>
  <c r="E167" i="7"/>
  <c r="G167" i="7" s="1"/>
  <c r="E165" i="7"/>
  <c r="G165" i="7" s="1"/>
  <c r="E163" i="7"/>
  <c r="G163" i="7" s="1"/>
  <c r="E161" i="7"/>
  <c r="G161" i="7" s="1"/>
  <c r="E159" i="7"/>
  <c r="G159" i="7" s="1"/>
  <c r="E157" i="7"/>
  <c r="G157" i="7" s="1"/>
  <c r="E155" i="7"/>
  <c r="G155" i="7" s="1"/>
  <c r="E153" i="7"/>
  <c r="G153" i="7" s="1"/>
  <c r="E151" i="7"/>
  <c r="G151" i="7" s="1"/>
  <c r="E149" i="7"/>
  <c r="G149" i="7" s="1"/>
  <c r="E147" i="7"/>
  <c r="G147" i="7" s="1"/>
  <c r="E145" i="7"/>
  <c r="G145" i="7" s="1"/>
  <c r="E143" i="7"/>
  <c r="G143" i="7" s="1"/>
  <c r="E141" i="7"/>
  <c r="G141" i="7" s="1"/>
  <c r="E139" i="7"/>
  <c r="G139" i="7" s="1"/>
  <c r="E137" i="7"/>
  <c r="G137" i="7" s="1"/>
  <c r="E135" i="7"/>
  <c r="G135" i="7" s="1"/>
  <c r="E133" i="7"/>
  <c r="G133" i="7" s="1"/>
  <c r="E131" i="7"/>
  <c r="G131" i="7" s="1"/>
  <c r="E129" i="7"/>
  <c r="G129" i="7" s="1"/>
  <c r="E127" i="7"/>
  <c r="G127" i="7" s="1"/>
  <c r="E125" i="7"/>
  <c r="G125" i="7" s="1"/>
  <c r="E123" i="7"/>
  <c r="G123" i="7" s="1"/>
  <c r="E121" i="7"/>
  <c r="G121" i="7" s="1"/>
  <c r="E119" i="7"/>
  <c r="G119" i="7" s="1"/>
  <c r="E117" i="7"/>
  <c r="G117" i="7" s="1"/>
  <c r="E115" i="7"/>
  <c r="G115" i="7" s="1"/>
  <c r="E113" i="7"/>
  <c r="G113" i="7" s="1"/>
  <c r="E111" i="7"/>
  <c r="G111" i="7" s="1"/>
  <c r="E109" i="7"/>
  <c r="G109" i="7" s="1"/>
  <c r="E107" i="7"/>
  <c r="G107" i="7" s="1"/>
  <c r="E105" i="7"/>
  <c r="G105" i="7" s="1"/>
  <c r="E103" i="7"/>
  <c r="G103" i="7" s="1"/>
  <c r="E101" i="7"/>
  <c r="G101" i="7" s="1"/>
  <c r="E99" i="7"/>
  <c r="G99" i="7" s="1"/>
  <c r="E97" i="7"/>
  <c r="G97" i="7" s="1"/>
  <c r="E95" i="7"/>
  <c r="G95" i="7" s="1"/>
  <c r="E93" i="7"/>
  <c r="G93" i="7" s="1"/>
  <c r="E91" i="7"/>
  <c r="G91" i="7" s="1"/>
  <c r="E89" i="7"/>
  <c r="G89" i="7" s="1"/>
  <c r="E87" i="7"/>
  <c r="G87" i="7" s="1"/>
  <c r="E85" i="7"/>
  <c r="G85" i="7" s="1"/>
  <c r="E83" i="7"/>
  <c r="G83" i="7" s="1"/>
  <c r="E81" i="7"/>
  <c r="G81" i="7" s="1"/>
  <c r="E79" i="7"/>
  <c r="G79" i="7" s="1"/>
  <c r="E77" i="7"/>
  <c r="G77" i="7" s="1"/>
  <c r="E75" i="7"/>
  <c r="G75" i="7" s="1"/>
  <c r="E73" i="7"/>
  <c r="G73" i="7" s="1"/>
  <c r="E71" i="7"/>
  <c r="G71" i="7" s="1"/>
  <c r="E69" i="7"/>
  <c r="G69" i="7" s="1"/>
  <c r="E67" i="7"/>
  <c r="G67" i="7" s="1"/>
  <c r="E65" i="7"/>
  <c r="G65" i="7" s="1"/>
  <c r="E63" i="7"/>
  <c r="G63" i="7" s="1"/>
  <c r="E61" i="7"/>
  <c r="G61" i="7" s="1"/>
  <c r="E59" i="7"/>
  <c r="G59" i="7" s="1"/>
  <c r="E57" i="7"/>
  <c r="G57" i="7" s="1"/>
  <c r="E55" i="7"/>
  <c r="G55" i="7" s="1"/>
  <c r="E53" i="7"/>
  <c r="G53" i="7" s="1"/>
  <c r="E51" i="7"/>
  <c r="G51" i="7" s="1"/>
  <c r="E49" i="7"/>
  <c r="G49" i="7" s="1"/>
  <c r="E47" i="7"/>
  <c r="G47" i="7" s="1"/>
  <c r="E45" i="7"/>
  <c r="G45" i="7" s="1"/>
  <c r="E43" i="7"/>
  <c r="G43" i="7" s="1"/>
  <c r="E41" i="7"/>
  <c r="G41" i="7" s="1"/>
  <c r="E39" i="7"/>
  <c r="G39" i="7" s="1"/>
  <c r="E37" i="7"/>
  <c r="G37" i="7" s="1"/>
  <c r="E35" i="7"/>
  <c r="G35" i="7" s="1"/>
  <c r="E33" i="7"/>
  <c r="G33" i="7" s="1"/>
  <c r="E31" i="7"/>
  <c r="G31" i="7" s="1"/>
  <c r="E29" i="7"/>
  <c r="G29" i="7" s="1"/>
  <c r="E27" i="7"/>
  <c r="G27" i="7" s="1"/>
  <c r="E2901" i="7"/>
  <c r="G2901" i="7" s="1"/>
  <c r="E1520" i="7"/>
  <c r="G1520" i="7" s="1"/>
  <c r="F1113" i="7"/>
  <c r="H1113" i="7" s="1"/>
  <c r="F1109" i="7"/>
  <c r="H1109" i="7" s="1"/>
  <c r="F1105" i="7"/>
  <c r="H1105" i="7" s="1"/>
  <c r="E1080" i="7"/>
  <c r="G1080" i="7" s="1"/>
  <c r="F1063" i="7"/>
  <c r="H1063" i="7" s="1"/>
  <c r="E1060" i="7"/>
  <c r="G1060" i="7" s="1"/>
  <c r="F1054" i="7"/>
  <c r="H1054" i="7" s="1"/>
  <c r="E1040" i="7"/>
  <c r="G1040" i="7" s="1"/>
  <c r="E1020" i="7"/>
  <c r="G1020" i="7" s="1"/>
  <c r="E1000" i="7"/>
  <c r="G1000" i="7" s="1"/>
  <c r="F994" i="7"/>
  <c r="H994" i="7" s="1"/>
  <c r="F983" i="7"/>
  <c r="H983" i="7" s="1"/>
  <c r="E980" i="7"/>
  <c r="G980" i="7" s="1"/>
  <c r="E960" i="7"/>
  <c r="G960" i="7" s="1"/>
  <c r="E940" i="7"/>
  <c r="G940" i="7" s="1"/>
  <c r="F934" i="7"/>
  <c r="H934" i="7" s="1"/>
  <c r="F923" i="7"/>
  <c r="H923" i="7" s="1"/>
  <c r="E920" i="7"/>
  <c r="G920" i="7" s="1"/>
  <c r="E900" i="7"/>
  <c r="G900" i="7" s="1"/>
  <c r="E880" i="7"/>
  <c r="G880" i="7" s="1"/>
  <c r="E872" i="7"/>
  <c r="G872" i="7" s="1"/>
  <c r="F863" i="7"/>
  <c r="H863" i="7" s="1"/>
  <c r="F854" i="7"/>
  <c r="H854" i="7" s="1"/>
  <c r="E852" i="7"/>
  <c r="G852" i="7" s="1"/>
  <c r="E832" i="7"/>
  <c r="G832" i="7" s="1"/>
  <c r="E812" i="7"/>
  <c r="G812" i="7" s="1"/>
  <c r="F803" i="7"/>
  <c r="H803" i="7" s="1"/>
  <c r="F794" i="7"/>
  <c r="H794" i="7" s="1"/>
  <c r="E792" i="7"/>
  <c r="G792" i="7" s="1"/>
  <c r="E772" i="7"/>
  <c r="G772" i="7" s="1"/>
  <c r="E752" i="7"/>
  <c r="G752" i="7" s="1"/>
  <c r="F734" i="7"/>
  <c r="H734" i="7" s="1"/>
  <c r="E732" i="7"/>
  <c r="G732" i="7" s="1"/>
  <c r="F723" i="7"/>
  <c r="H723" i="7" s="1"/>
  <c r="E712" i="7"/>
  <c r="G712" i="7" s="1"/>
  <c r="E692" i="7"/>
  <c r="G692" i="7" s="1"/>
  <c r="E672" i="7"/>
  <c r="G672" i="7" s="1"/>
  <c r="F663" i="7"/>
  <c r="H663" i="7" s="1"/>
  <c r="F654" i="7"/>
  <c r="H654" i="7" s="1"/>
  <c r="E652" i="7"/>
  <c r="G652" i="7" s="1"/>
  <c r="E632" i="7"/>
  <c r="G632" i="7" s="1"/>
  <c r="E612" i="7"/>
  <c r="G612" i="7" s="1"/>
  <c r="F603" i="7"/>
  <c r="H603" i="7" s="1"/>
  <c r="F594" i="7"/>
  <c r="H594" i="7" s="1"/>
  <c r="E592" i="7"/>
  <c r="G592" i="7" s="1"/>
  <c r="E572" i="7"/>
  <c r="G572" i="7" s="1"/>
  <c r="E754" i="7"/>
  <c r="G754" i="7" s="1"/>
  <c r="F665" i="7"/>
  <c r="H665" i="7" s="1"/>
  <c r="F576" i="7"/>
  <c r="H576" i="7" s="1"/>
  <c r="E1862" i="7"/>
  <c r="G1862" i="7" s="1"/>
  <c r="E1662" i="7"/>
  <c r="G1662" i="7" s="1"/>
  <c r="F805" i="7"/>
  <c r="H805" i="7" s="1"/>
  <c r="F716" i="7"/>
  <c r="H716" i="7" s="1"/>
  <c r="E694" i="7"/>
  <c r="G694" i="7" s="1"/>
  <c r="E834" i="7"/>
  <c r="G834" i="7" s="1"/>
  <c r="E634" i="7"/>
  <c r="G634" i="7" s="1"/>
  <c r="E1822" i="7"/>
  <c r="G1822" i="7" s="1"/>
  <c r="E1622" i="7"/>
  <c r="G1622" i="7" s="1"/>
  <c r="E1054" i="7"/>
  <c r="G1054" i="7" s="1"/>
  <c r="E1014" i="7"/>
  <c r="G1014" i="7" s="1"/>
  <c r="E974" i="7"/>
  <c r="G974" i="7" s="1"/>
  <c r="E934" i="7"/>
  <c r="G934" i="7" s="1"/>
  <c r="E894" i="7"/>
  <c r="G894" i="7" s="1"/>
  <c r="E774" i="7"/>
  <c r="G774" i="7" s="1"/>
  <c r="F685" i="7"/>
  <c r="H685" i="7" s="1"/>
  <c r="E574" i="7"/>
  <c r="G574" i="7" s="1"/>
  <c r="F1077" i="7"/>
  <c r="H1077" i="7" s="1"/>
  <c r="F1037" i="7"/>
  <c r="H1037" i="7" s="1"/>
  <c r="F736" i="7"/>
  <c r="H736" i="7" s="1"/>
  <c r="E714" i="7"/>
  <c r="G714" i="7" s="1"/>
  <c r="F625" i="7"/>
  <c r="H625" i="7" s="1"/>
  <c r="E1782" i="7"/>
  <c r="G1782" i="7" s="1"/>
  <c r="E1582" i="7"/>
  <c r="G1582" i="7" s="1"/>
  <c r="E854" i="7"/>
  <c r="G854" i="7" s="1"/>
  <c r="E654" i="7"/>
  <c r="G654" i="7" s="1"/>
  <c r="F1068" i="7"/>
  <c r="H1068" i="7" s="1"/>
  <c r="F988" i="7"/>
  <c r="H988" i="7" s="1"/>
  <c r="F948" i="7"/>
  <c r="H948" i="7" s="1"/>
  <c r="F908" i="7"/>
  <c r="H908" i="7" s="1"/>
  <c r="E794" i="7"/>
  <c r="G794" i="7" s="1"/>
  <c r="E594" i="7"/>
  <c r="G594" i="7" s="1"/>
  <c r="E25" i="7"/>
  <c r="G25" i="7" s="1"/>
  <c r="E2033" i="7"/>
  <c r="G2033" i="7" s="1"/>
  <c r="E1742" i="7"/>
  <c r="G1742" i="7" s="1"/>
  <c r="F845" i="7"/>
  <c r="H845" i="7" s="1"/>
  <c r="F756" i="7"/>
  <c r="H756" i="7" s="1"/>
  <c r="E734" i="7"/>
  <c r="G734" i="7" s="1"/>
  <c r="E1550" i="7"/>
  <c r="G1550" i="7" s="1"/>
  <c r="E1074" i="7"/>
  <c r="G1074" i="7" s="1"/>
  <c r="E1034" i="7"/>
  <c r="G1034" i="7" s="1"/>
  <c r="E994" i="7"/>
  <c r="G994" i="7" s="1"/>
  <c r="E954" i="7"/>
  <c r="G954" i="7" s="1"/>
  <c r="E914" i="7"/>
  <c r="G914" i="7" s="1"/>
  <c r="E874" i="7"/>
  <c r="G874" i="7" s="1"/>
  <c r="F785" i="7"/>
  <c r="H785" i="7" s="1"/>
  <c r="E674" i="7"/>
  <c r="G674" i="7" s="1"/>
  <c r="E1702" i="7"/>
  <c r="G1702" i="7" s="1"/>
  <c r="F1017" i="7"/>
  <c r="H1017" i="7" s="1"/>
  <c r="F937" i="7"/>
  <c r="H937" i="7" s="1"/>
  <c r="F897" i="7"/>
  <c r="H897" i="7" s="1"/>
  <c r="F836" i="7"/>
  <c r="H836" i="7" s="1"/>
  <c r="E814" i="7"/>
  <c r="G814" i="7" s="1"/>
  <c r="E614" i="7"/>
  <c r="G614" i="7" s="1"/>
  <c r="CY157" i="6"/>
  <c r="CX149" i="6"/>
  <c r="CY172" i="6"/>
  <c r="CX171" i="6" s="1"/>
  <c r="CY213" i="6"/>
  <c r="CX213" i="6" s="1"/>
  <c r="CY204" i="6"/>
  <c r="CY196" i="6"/>
  <c r="CY177" i="6"/>
  <c r="CX177" i="6" s="1"/>
  <c r="CW177" i="6" s="1"/>
  <c r="CW219" i="6"/>
  <c r="CY198" i="6"/>
  <c r="CY228" i="6"/>
  <c r="CX227" i="6" s="1"/>
  <c r="CY232" i="6"/>
  <c r="CX232" i="6" s="1"/>
  <c r="CY164" i="6"/>
  <c r="CX164" i="6" s="1"/>
  <c r="CW164" i="6" s="1"/>
  <c r="CY155" i="6"/>
  <c r="CY146" i="6"/>
  <c r="CX168" i="6"/>
  <c r="CY148" i="6"/>
  <c r="CX159" i="6"/>
  <c r="CX152" i="6"/>
  <c r="CY153" i="6"/>
  <c r="CY185" i="6"/>
  <c r="CX184" i="6" s="1"/>
  <c r="CX216" i="6"/>
  <c r="CY199" i="6"/>
  <c r="CY234" i="6"/>
  <c r="CX234" i="6" s="1"/>
  <c r="H12" i="7"/>
  <c r="F9990" i="7" s="1"/>
  <c r="H9990" i="7" s="1"/>
  <c r="E12" i="5"/>
  <c r="E17" i="3"/>
  <c r="E16" i="3"/>
  <c r="E18" i="3"/>
  <c r="G12" i="6"/>
  <c r="CY137" i="6"/>
  <c r="CX169" i="6"/>
  <c r="CW169" i="6" s="1"/>
  <c r="CY141" i="6"/>
  <c r="CX141" i="6" s="1"/>
  <c r="CY151" i="6"/>
  <c r="CX151" i="6" s="1"/>
  <c r="CY161" i="6"/>
  <c r="CY212" i="6"/>
  <c r="CX211" i="6" s="1"/>
  <c r="CY203" i="6"/>
  <c r="CY174" i="6"/>
  <c r="CY176" i="6"/>
  <c r="CX176" i="6" s="1"/>
  <c r="CY207" i="6"/>
  <c r="CX207" i="6" s="1"/>
  <c r="CX179" i="6"/>
  <c r="CW179" i="6" s="1"/>
  <c r="CY208" i="6"/>
  <c r="CY235" i="6"/>
  <c r="CY222" i="6"/>
  <c r="CY233" i="6"/>
  <c r="CY158" i="6"/>
  <c r="CY139" i="6"/>
  <c r="CX139" i="6" s="1"/>
  <c r="CX140" i="6"/>
  <c r="CW140" i="6" s="1"/>
  <c r="CY143" i="6"/>
  <c r="CX182" i="6"/>
  <c r="CX214" i="6"/>
  <c r="CW214" i="6" s="1"/>
  <c r="CY205" i="6"/>
  <c r="CX189" i="6"/>
  <c r="CW189" i="6" s="1"/>
  <c r="CV189" i="6" s="1"/>
  <c r="CX180" i="6"/>
  <c r="CY209" i="6"/>
  <c r="CY229" i="6"/>
  <c r="CX228" i="6" s="1"/>
  <c r="CX146" i="6"/>
  <c r="CY167" i="6"/>
  <c r="CX166" i="6" s="1"/>
  <c r="CY162" i="6"/>
  <c r="CX162" i="6" s="1"/>
  <c r="CX191" i="6"/>
  <c r="CX183" i="6"/>
  <c r="CW182" i="6" s="1"/>
  <c r="CY202" i="6"/>
  <c r="CX202" i="6" s="1"/>
  <c r="CY193" i="6"/>
  <c r="CY194" i="6"/>
  <c r="CX194" i="6" s="1"/>
  <c r="CW178" i="6"/>
  <c r="CX197" i="6"/>
  <c r="CY206" i="6"/>
  <c r="CY187" i="6"/>
  <c r="CX186" i="6" s="1"/>
  <c r="CX225" i="6"/>
  <c r="CW225" i="6" s="1"/>
  <c r="CY218" i="6"/>
  <c r="CX190" i="6"/>
  <c r="CW190" i="6" s="1"/>
  <c r="CX230" i="6"/>
  <c r="CY223" i="6"/>
  <c r="CX223" i="6" s="1"/>
  <c r="CW223" i="6" s="1"/>
  <c r="CY154" i="6"/>
  <c r="CY145" i="6"/>
  <c r="CX145" i="6" s="1"/>
  <c r="CW145" i="6" s="1"/>
  <c r="CY156" i="6"/>
  <c r="CX156" i="6" s="1"/>
  <c r="CY168" i="6"/>
  <c r="CY149" i="6"/>
  <c r="CX181" i="6"/>
  <c r="CW181" i="6" s="1"/>
  <c r="CW215" i="6"/>
  <c r="CY175" i="6"/>
  <c r="CX175" i="6" s="1"/>
  <c r="CX208" i="6"/>
  <c r="CW208" i="6" s="1"/>
  <c r="CV208" i="6" s="1"/>
  <c r="CX209" i="6"/>
  <c r="CW209" i="6" s="1"/>
  <c r="CX200" i="6"/>
  <c r="CY219" i="6"/>
  <c r="CX219" i="6" s="1"/>
  <c r="E20" i="5"/>
  <c r="CV34" i="6"/>
  <c r="BX38" i="6"/>
  <c r="AG41" i="6"/>
  <c r="S31" i="6"/>
  <c r="BA31" i="6"/>
  <c r="AD34" i="6"/>
  <c r="AA37" i="6"/>
  <c r="AF42" i="6"/>
  <c r="CX201" i="6" l="1"/>
  <c r="CX229" i="6"/>
  <c r="CW229" i="6" s="1"/>
  <c r="CX144" i="6"/>
  <c r="CW144" i="6" s="1"/>
  <c r="CV144" i="6" s="1"/>
  <c r="CW168" i="6"/>
  <c r="CV168" i="6" s="1"/>
  <c r="CX138" i="6"/>
  <c r="CW138" i="6" s="1"/>
  <c r="CW175" i="6"/>
  <c r="CX155" i="6"/>
  <c r="CW155" i="6" s="1"/>
  <c r="CX174" i="6"/>
  <c r="CW174" i="6" s="1"/>
  <c r="CX212" i="6"/>
  <c r="CW212" i="6" s="1"/>
  <c r="CV212" i="6" s="1"/>
  <c r="CU212" i="6" s="1"/>
  <c r="CX233" i="6"/>
  <c r="CW233" i="6" s="1"/>
  <c r="CV181" i="6"/>
  <c r="CX172" i="6"/>
  <c r="CW171" i="6" s="1"/>
  <c r="CX205" i="6"/>
  <c r="CW151" i="6"/>
  <c r="CV164" i="6"/>
  <c r="CW197" i="6"/>
  <c r="CV197" i="6" s="1"/>
  <c r="CU197" i="6" s="1"/>
  <c r="CX193" i="6"/>
  <c r="CW193" i="6" s="1"/>
  <c r="CX192" i="6"/>
  <c r="CX143" i="6"/>
  <c r="CX142" i="6"/>
  <c r="CV175" i="6"/>
  <c r="CX199" i="6"/>
  <c r="CW199" i="6" s="1"/>
  <c r="CX198" i="6"/>
  <c r="CW198" i="6" s="1"/>
  <c r="CV198" i="6" s="1"/>
  <c r="CX195" i="6"/>
  <c r="CX196" i="6"/>
  <c r="CW196" i="6" s="1"/>
  <c r="CW139" i="6"/>
  <c r="CV139" i="6" s="1"/>
  <c r="CW165" i="6"/>
  <c r="CW176" i="6"/>
  <c r="CV176" i="6" s="1"/>
  <c r="CW191" i="6"/>
  <c r="CW149" i="6"/>
  <c r="CV149" i="6" s="1"/>
  <c r="CX154" i="6"/>
  <c r="CV178" i="6"/>
  <c r="CX185" i="6"/>
  <c r="CW185" i="6" s="1"/>
  <c r="CW207" i="6"/>
  <c r="CV207" i="6" s="1"/>
  <c r="CU207" i="6" s="1"/>
  <c r="CX163" i="6"/>
  <c r="CX148" i="6"/>
  <c r="CW148" i="6" s="1"/>
  <c r="CX147" i="6"/>
  <c r="CX218" i="6"/>
  <c r="CW218" i="6" s="1"/>
  <c r="CV218" i="6" s="1"/>
  <c r="CX217" i="6"/>
  <c r="CW213" i="6"/>
  <c r="CV213" i="6" s="1"/>
  <c r="CW201" i="6"/>
  <c r="CX221" i="6"/>
  <c r="CX222" i="6"/>
  <c r="CW222" i="6" s="1"/>
  <c r="CV222" i="6" s="1"/>
  <c r="CV174" i="6"/>
  <c r="CW152" i="6"/>
  <c r="CV152" i="6" s="1"/>
  <c r="CV177" i="6"/>
  <c r="CU177" i="6" s="1"/>
  <c r="CV214" i="6"/>
  <c r="CX150" i="6"/>
  <c r="CW150" i="6" s="1"/>
  <c r="CX158" i="6"/>
  <c r="CW158" i="6" s="1"/>
  <c r="CX157" i="6"/>
  <c r="CW224" i="6"/>
  <c r="CX153" i="6"/>
  <c r="CW153" i="6" s="1"/>
  <c r="CW228" i="6"/>
  <c r="CV228" i="6" s="1"/>
  <c r="CW194" i="6"/>
  <c r="CX161" i="6"/>
  <c r="CW161" i="6" s="1"/>
  <c r="CX160" i="6"/>
  <c r="F9800" i="7"/>
  <c r="H9800" i="7" s="1"/>
  <c r="F6280" i="7"/>
  <c r="H6280" i="7" s="1"/>
  <c r="F6688" i="7"/>
  <c r="H6688" i="7" s="1"/>
  <c r="F6579" i="7"/>
  <c r="H6579" i="7" s="1"/>
  <c r="F6748" i="7"/>
  <c r="H6748" i="7" s="1"/>
  <c r="F6136" i="7"/>
  <c r="H6136" i="7" s="1"/>
  <c r="F6216" i="7"/>
  <c r="H6216" i="7" s="1"/>
  <c r="F6306" i="7"/>
  <c r="H6306" i="7" s="1"/>
  <c r="F5008" i="7"/>
  <c r="H5008" i="7" s="1"/>
  <c r="F5184" i="7"/>
  <c r="H5184" i="7" s="1"/>
  <c r="F5340" i="7"/>
  <c r="H5340" i="7" s="1"/>
  <c r="F5508" i="7"/>
  <c r="H5508" i="7" s="1"/>
  <c r="F7207" i="7"/>
  <c r="H7207" i="7" s="1"/>
  <c r="F7030" i="7"/>
  <c r="H7030" i="7" s="1"/>
  <c r="F7740" i="7"/>
  <c r="H7740" i="7" s="1"/>
  <c r="F7840" i="7"/>
  <c r="H7840" i="7" s="1"/>
  <c r="F5743" i="7"/>
  <c r="H5743" i="7" s="1"/>
  <c r="F5919" i="7"/>
  <c r="H5919" i="7" s="1"/>
  <c r="F6075" i="7"/>
  <c r="H6075" i="7" s="1"/>
  <c r="F6243" i="7"/>
  <c r="H6243" i="7" s="1"/>
  <c r="F6419" i="7"/>
  <c r="H6419" i="7" s="1"/>
  <c r="F6771" i="7"/>
  <c r="H6771" i="7" s="1"/>
  <c r="F7516" i="7"/>
  <c r="H7516" i="7" s="1"/>
  <c r="F6675" i="7"/>
  <c r="H6675" i="7" s="1"/>
  <c r="F7715" i="7"/>
  <c r="H7715" i="7" s="1"/>
  <c r="F7607" i="7"/>
  <c r="H7607" i="7" s="1"/>
  <c r="F7820" i="7"/>
  <c r="H7820" i="7" s="1"/>
  <c r="F7572" i="7"/>
  <c r="H7572" i="7" s="1"/>
  <c r="F7493" i="7"/>
  <c r="H7493" i="7" s="1"/>
  <c r="F8205" i="7"/>
  <c r="H8205" i="7" s="1"/>
  <c r="F7768" i="7"/>
  <c r="H7768" i="7" s="1"/>
  <c r="F8113" i="7"/>
  <c r="H8113" i="7" s="1"/>
  <c r="F8541" i="7"/>
  <c r="H8541" i="7" s="1"/>
  <c r="F8593" i="7"/>
  <c r="H8593" i="7" s="1"/>
  <c r="F8155" i="7"/>
  <c r="H8155" i="7" s="1"/>
  <c r="F7978" i="7"/>
  <c r="H7978" i="7" s="1"/>
  <c r="F8809" i="7"/>
  <c r="H8809" i="7" s="1"/>
  <c r="F8846" i="7"/>
  <c r="H8846" i="7" s="1"/>
  <c r="F8749" i="7"/>
  <c r="H8749" i="7" s="1"/>
  <c r="F8469" i="7"/>
  <c r="H8469" i="7" s="1"/>
  <c r="F8948" i="7"/>
  <c r="H8948" i="7" s="1"/>
  <c r="F8681" i="7"/>
  <c r="H8681" i="7" s="1"/>
  <c r="F8973" i="7"/>
  <c r="H8973" i="7" s="1"/>
  <c r="F9603" i="7"/>
  <c r="H9603" i="7" s="1"/>
  <c r="F9219" i="7"/>
  <c r="H9219" i="7" s="1"/>
  <c r="F9677" i="7"/>
  <c r="H9677" i="7" s="1"/>
  <c r="CW200" i="6"/>
  <c r="CV200" i="6" s="1"/>
  <c r="CW180" i="6"/>
  <c r="CV180" i="6" s="1"/>
  <c r="CU180" i="6" s="1"/>
  <c r="F977" i="7"/>
  <c r="H977" i="7" s="1"/>
  <c r="F1028" i="7"/>
  <c r="H1028" i="7" s="1"/>
  <c r="F596" i="7"/>
  <c r="H596" i="7" s="1"/>
  <c r="F888" i="7"/>
  <c r="H888" i="7" s="1"/>
  <c r="F776" i="7"/>
  <c r="H776" i="7" s="1"/>
  <c r="F674" i="7"/>
  <c r="H674" i="7" s="1"/>
  <c r="F743" i="7"/>
  <c r="H743" i="7" s="1"/>
  <c r="F874" i="7"/>
  <c r="H874" i="7" s="1"/>
  <c r="F1003" i="7"/>
  <c r="H1003" i="7" s="1"/>
  <c r="F1074" i="7"/>
  <c r="H1074" i="7" s="1"/>
  <c r="F1117" i="7"/>
  <c r="H1117" i="7" s="1"/>
  <c r="F612" i="7"/>
  <c r="H612" i="7" s="1"/>
  <c r="F681" i="7"/>
  <c r="H681" i="7" s="1"/>
  <c r="F812" i="7"/>
  <c r="H812" i="7" s="1"/>
  <c r="F880" i="7"/>
  <c r="H880" i="7" s="1"/>
  <c r="F1009" i="7"/>
  <c r="H1009" i="7" s="1"/>
  <c r="F1080" i="7"/>
  <c r="H1080" i="7" s="1"/>
  <c r="F39" i="7"/>
  <c r="H39" i="7" s="1"/>
  <c r="F59" i="7"/>
  <c r="H59" i="7" s="1"/>
  <c r="F79" i="7"/>
  <c r="H79" i="7" s="1"/>
  <c r="F99" i="7"/>
  <c r="H99" i="7" s="1"/>
  <c r="F119" i="7"/>
  <c r="H119" i="7" s="1"/>
  <c r="F139" i="7"/>
  <c r="H139" i="7" s="1"/>
  <c r="F159" i="7"/>
  <c r="H159" i="7" s="1"/>
  <c r="F179" i="7"/>
  <c r="H179" i="7" s="1"/>
  <c r="F199" i="7"/>
  <c r="H199" i="7" s="1"/>
  <c r="F219" i="7"/>
  <c r="H219" i="7" s="1"/>
  <c r="F239" i="7"/>
  <c r="H239" i="7" s="1"/>
  <c r="F259" i="7"/>
  <c r="H259" i="7" s="1"/>
  <c r="F279" i="7"/>
  <c r="H279" i="7" s="1"/>
  <c r="F299" i="7"/>
  <c r="H299" i="7" s="1"/>
  <c r="F319" i="7"/>
  <c r="H319" i="7" s="1"/>
  <c r="F339" i="7"/>
  <c r="H339" i="7" s="1"/>
  <c r="F359" i="7"/>
  <c r="H359" i="7" s="1"/>
  <c r="F379" i="7"/>
  <c r="H379" i="7" s="1"/>
  <c r="F399" i="7"/>
  <c r="H399" i="7" s="1"/>
  <c r="F419" i="7"/>
  <c r="H419" i="7" s="1"/>
  <c r="F439" i="7"/>
  <c r="H439" i="7" s="1"/>
  <c r="F459" i="7"/>
  <c r="H459" i="7" s="1"/>
  <c r="F479" i="7"/>
  <c r="H479" i="7" s="1"/>
  <c r="F499" i="7"/>
  <c r="H499" i="7" s="1"/>
  <c r="F519" i="7"/>
  <c r="H519" i="7" s="1"/>
  <c r="F539" i="7"/>
  <c r="H539" i="7" s="1"/>
  <c r="F559" i="7"/>
  <c r="H559" i="7" s="1"/>
  <c r="F690" i="7"/>
  <c r="H690" i="7" s="1"/>
  <c r="F759" i="7"/>
  <c r="H759" i="7" s="1"/>
  <c r="F955" i="7"/>
  <c r="H955" i="7" s="1"/>
  <c r="F1026" i="7"/>
  <c r="H1026" i="7" s="1"/>
  <c r="F628" i="7"/>
  <c r="H628" i="7" s="1"/>
  <c r="F697" i="7"/>
  <c r="H697" i="7" s="1"/>
  <c r="F828" i="7"/>
  <c r="H828" i="7" s="1"/>
  <c r="F961" i="7"/>
  <c r="H961" i="7" s="1"/>
  <c r="F1032" i="7"/>
  <c r="H1032" i="7" s="1"/>
  <c r="F626" i="7"/>
  <c r="H626" i="7" s="1"/>
  <c r="F695" i="7"/>
  <c r="H695" i="7" s="1"/>
  <c r="F826" i="7"/>
  <c r="H826" i="7" s="1"/>
  <c r="F898" i="7"/>
  <c r="H898" i="7" s="1"/>
  <c r="F1027" i="7"/>
  <c r="H1027" i="7" s="1"/>
  <c r="F3163" i="7"/>
  <c r="H3163" i="7" s="1"/>
  <c r="F613" i="7"/>
  <c r="H613" i="7" s="1"/>
  <c r="F744" i="7"/>
  <c r="H744" i="7" s="1"/>
  <c r="F813" i="7"/>
  <c r="H813" i="7" s="1"/>
  <c r="F884" i="7"/>
  <c r="H884" i="7" s="1"/>
  <c r="F1013" i="7"/>
  <c r="H1013" i="7" s="1"/>
  <c r="F1084" i="7"/>
  <c r="H1084" i="7" s="1"/>
  <c r="F1127" i="7"/>
  <c r="H1127" i="7" s="1"/>
  <c r="F622" i="7"/>
  <c r="H622" i="7" s="1"/>
  <c r="F691" i="7"/>
  <c r="H691" i="7" s="1"/>
  <c r="F822" i="7"/>
  <c r="H822" i="7" s="1"/>
  <c r="F890" i="7"/>
  <c r="H890" i="7" s="1"/>
  <c r="F1019" i="7"/>
  <c r="H1019" i="7" s="1"/>
  <c r="F46" i="7"/>
  <c r="H46" i="7" s="1"/>
  <c r="F66" i="7"/>
  <c r="H66" i="7" s="1"/>
  <c r="F86" i="7"/>
  <c r="H86" i="7" s="1"/>
  <c r="F106" i="7"/>
  <c r="H106" i="7" s="1"/>
  <c r="F126" i="7"/>
  <c r="H126" i="7" s="1"/>
  <c r="F146" i="7"/>
  <c r="H146" i="7" s="1"/>
  <c r="F166" i="7"/>
  <c r="H166" i="7" s="1"/>
  <c r="F186" i="7"/>
  <c r="H186" i="7" s="1"/>
  <c r="F206" i="7"/>
  <c r="H206" i="7" s="1"/>
  <c r="F226" i="7"/>
  <c r="H226" i="7" s="1"/>
  <c r="F246" i="7"/>
  <c r="H246" i="7" s="1"/>
  <c r="F266" i="7"/>
  <c r="H266" i="7" s="1"/>
  <c r="F286" i="7"/>
  <c r="H286" i="7" s="1"/>
  <c r="F306" i="7"/>
  <c r="H306" i="7" s="1"/>
  <c r="F326" i="7"/>
  <c r="H326" i="7" s="1"/>
  <c r="F346" i="7"/>
  <c r="H346" i="7" s="1"/>
  <c r="F366" i="7"/>
  <c r="H366" i="7" s="1"/>
  <c r="F386" i="7"/>
  <c r="H386" i="7" s="1"/>
  <c r="F406" i="7"/>
  <c r="H406" i="7" s="1"/>
  <c r="F426" i="7"/>
  <c r="H426" i="7" s="1"/>
  <c r="F446" i="7"/>
  <c r="H446" i="7" s="1"/>
  <c r="F466" i="7"/>
  <c r="H466" i="7" s="1"/>
  <c r="F486" i="7"/>
  <c r="H486" i="7" s="1"/>
  <c r="F506" i="7"/>
  <c r="H506" i="7" s="1"/>
  <c r="F526" i="7"/>
  <c r="H526" i="7" s="1"/>
  <c r="F546" i="7"/>
  <c r="H546" i="7" s="1"/>
  <c r="F580" i="7"/>
  <c r="H580" i="7" s="1"/>
  <c r="F649" i="7"/>
  <c r="H649" i="7" s="1"/>
  <c r="F780" i="7"/>
  <c r="H780" i="7" s="1"/>
  <c r="F849" i="7"/>
  <c r="H849" i="7" s="1"/>
  <c r="F916" i="7"/>
  <c r="H916" i="7" s="1"/>
  <c r="F1045" i="7"/>
  <c r="H1045" i="7" s="1"/>
  <c r="F1676" i="7"/>
  <c r="H1676" i="7" s="1"/>
  <c r="F578" i="7"/>
  <c r="H578" i="7" s="1"/>
  <c r="F647" i="7"/>
  <c r="H647" i="7" s="1"/>
  <c r="F778" i="7"/>
  <c r="H778" i="7" s="1"/>
  <c r="F847" i="7"/>
  <c r="H847" i="7" s="1"/>
  <c r="F922" i="7"/>
  <c r="H922" i="7" s="1"/>
  <c r="F1051" i="7"/>
  <c r="H1051" i="7" s="1"/>
  <c r="F1560" i="7"/>
  <c r="H1560" i="7" s="1"/>
  <c r="F1662" i="7"/>
  <c r="H1662" i="7" s="1"/>
  <c r="F1762" i="7"/>
  <c r="H1762" i="7" s="1"/>
  <c r="F1862" i="7"/>
  <c r="H1862" i="7" s="1"/>
  <c r="F1141" i="7"/>
  <c r="H1141" i="7" s="1"/>
  <c r="F1161" i="7"/>
  <c r="H1161" i="7" s="1"/>
  <c r="F1181" i="7"/>
  <c r="H1181" i="7" s="1"/>
  <c r="F1201" i="7"/>
  <c r="H1201" i="7" s="1"/>
  <c r="F1221" i="7"/>
  <c r="H1221" i="7" s="1"/>
  <c r="F1241" i="7"/>
  <c r="H1241" i="7" s="1"/>
  <c r="F1261" i="7"/>
  <c r="H1261" i="7" s="1"/>
  <c r="F1281" i="7"/>
  <c r="H1281" i="7" s="1"/>
  <c r="F1301" i="7"/>
  <c r="H1301" i="7" s="1"/>
  <c r="F1321" i="7"/>
  <c r="H1321" i="7" s="1"/>
  <c r="F1341" i="7"/>
  <c r="H1341" i="7" s="1"/>
  <c r="F1361" i="7"/>
  <c r="H1361" i="7" s="1"/>
  <c r="F1381" i="7"/>
  <c r="H1381" i="7" s="1"/>
  <c r="F1401" i="7"/>
  <c r="H1401" i="7" s="1"/>
  <c r="F1421" i="7"/>
  <c r="H1421" i="7" s="1"/>
  <c r="F1441" i="7"/>
  <c r="H1441" i="7" s="1"/>
  <c r="F1461" i="7"/>
  <c r="H1461" i="7" s="1"/>
  <c r="F1558" i="7"/>
  <c r="H1558" i="7" s="1"/>
  <c r="F1466" i="7"/>
  <c r="H1466" i="7" s="1"/>
  <c r="F1566" i="7"/>
  <c r="H1566" i="7" s="1"/>
  <c r="F1666" i="7"/>
  <c r="H1666" i="7" s="1"/>
  <c r="F1766" i="7"/>
  <c r="H1766" i="7" s="1"/>
  <c r="F1866" i="7"/>
  <c r="H1866" i="7" s="1"/>
  <c r="F1632" i="7"/>
  <c r="H1632" i="7" s="1"/>
  <c r="F1732" i="7"/>
  <c r="H1732" i="7" s="1"/>
  <c r="F1832" i="7"/>
  <c r="H1832" i="7" s="1"/>
  <c r="F1098" i="7"/>
  <c r="H1098" i="7" s="1"/>
  <c r="F1118" i="7"/>
  <c r="H1118" i="7" s="1"/>
  <c r="F1138" i="7"/>
  <c r="H1138" i="7" s="1"/>
  <c r="F1158" i="7"/>
  <c r="H1158" i="7" s="1"/>
  <c r="F1178" i="7"/>
  <c r="H1178" i="7" s="1"/>
  <c r="F1198" i="7"/>
  <c r="H1198" i="7" s="1"/>
  <c r="F1218" i="7"/>
  <c r="H1218" i="7" s="1"/>
  <c r="F1238" i="7"/>
  <c r="H1238" i="7" s="1"/>
  <c r="F1258" i="7"/>
  <c r="H1258" i="7" s="1"/>
  <c r="F1278" i="7"/>
  <c r="H1278" i="7" s="1"/>
  <c r="F1298" i="7"/>
  <c r="H1298" i="7" s="1"/>
  <c r="F1318" i="7"/>
  <c r="H1318" i="7" s="1"/>
  <c r="F1338" i="7"/>
  <c r="H1338" i="7" s="1"/>
  <c r="F1358" i="7"/>
  <c r="H1358" i="7" s="1"/>
  <c r="F1378" i="7"/>
  <c r="H1378" i="7" s="1"/>
  <c r="F1398" i="7"/>
  <c r="H1398" i="7" s="1"/>
  <c r="F1418" i="7"/>
  <c r="H1418" i="7" s="1"/>
  <c r="F1438" i="7"/>
  <c r="H1438" i="7" s="1"/>
  <c r="F1458" i="7"/>
  <c r="H1458" i="7" s="1"/>
  <c r="F1544" i="7"/>
  <c r="H1544" i="7" s="1"/>
  <c r="F1624" i="7"/>
  <c r="H1624" i="7" s="1"/>
  <c r="F1724" i="7"/>
  <c r="H1724" i="7" s="1"/>
  <c r="F1824" i="7"/>
  <c r="H1824" i="7" s="1"/>
  <c r="F1532" i="7"/>
  <c r="H1532" i="7" s="1"/>
  <c r="F1630" i="7"/>
  <c r="H1630" i="7" s="1"/>
  <c r="F1730" i="7"/>
  <c r="H1730" i="7" s="1"/>
  <c r="F1830" i="7"/>
  <c r="H1830" i="7" s="1"/>
  <c r="F2053" i="7"/>
  <c r="H2053" i="7" s="1"/>
  <c r="F2153" i="7"/>
  <c r="H2153" i="7" s="1"/>
  <c r="F2253" i="7"/>
  <c r="H2253" i="7" s="1"/>
  <c r="F2353" i="7"/>
  <c r="H2353" i="7" s="1"/>
  <c r="F2453" i="7"/>
  <c r="H2453" i="7" s="1"/>
  <c r="F2553" i="7"/>
  <c r="H2553" i="7" s="1"/>
  <c r="F2653" i="7"/>
  <c r="H2653" i="7" s="1"/>
  <c r="F2031" i="7"/>
  <c r="H2031" i="7" s="1"/>
  <c r="F2131" i="7"/>
  <c r="H2131" i="7" s="1"/>
  <c r="F2231" i="7"/>
  <c r="H2231" i="7" s="1"/>
  <c r="F2331" i="7"/>
  <c r="H2331" i="7" s="1"/>
  <c r="F2431" i="7"/>
  <c r="H2431" i="7" s="1"/>
  <c r="F2531" i="7"/>
  <c r="H2531" i="7" s="1"/>
  <c r="F2631" i="7"/>
  <c r="H2631" i="7" s="1"/>
  <c r="F1920" i="7"/>
  <c r="H1920" i="7" s="1"/>
  <c r="F1940" i="7"/>
  <c r="H1940" i="7" s="1"/>
  <c r="F1960" i="7"/>
  <c r="H1960" i="7" s="1"/>
  <c r="F1980" i="7"/>
  <c r="H1980" i="7" s="1"/>
  <c r="F2000" i="7"/>
  <c r="H2000" i="7" s="1"/>
  <c r="F3225" i="7"/>
  <c r="H3225" i="7" s="1"/>
  <c r="F2079" i="7"/>
  <c r="H2079" i="7" s="1"/>
  <c r="F2179" i="7"/>
  <c r="H2179" i="7" s="1"/>
  <c r="F2279" i="7"/>
  <c r="H2279" i="7" s="1"/>
  <c r="F2379" i="7"/>
  <c r="H2379" i="7" s="1"/>
  <c r="F2479" i="7"/>
  <c r="H2479" i="7" s="1"/>
  <c r="F2579" i="7"/>
  <c r="H2579" i="7" s="1"/>
  <c r="F2679" i="7"/>
  <c r="H2679" i="7" s="1"/>
  <c r="F2007" i="7"/>
  <c r="H2007" i="7" s="1"/>
  <c r="F2107" i="7"/>
  <c r="H2107" i="7" s="1"/>
  <c r="F2207" i="7"/>
  <c r="H2207" i="7" s="1"/>
  <c r="F2307" i="7"/>
  <c r="H2307" i="7" s="1"/>
  <c r="F2407" i="7"/>
  <c r="H2407" i="7" s="1"/>
  <c r="F2507" i="7"/>
  <c r="H2507" i="7" s="1"/>
  <c r="F2607" i="7"/>
  <c r="H2607" i="7" s="1"/>
  <c r="F2707" i="7"/>
  <c r="H2707" i="7" s="1"/>
  <c r="F2894" i="7"/>
  <c r="H2894" i="7" s="1"/>
  <c r="F2994" i="7"/>
  <c r="H2994" i="7" s="1"/>
  <c r="F1477" i="7"/>
  <c r="H1477" i="7" s="1"/>
  <c r="F1497" i="7"/>
  <c r="H1497" i="7" s="1"/>
  <c r="F1517" i="7"/>
  <c r="H1517" i="7" s="1"/>
  <c r="F1537" i="7"/>
  <c r="H1537" i="7" s="1"/>
  <c r="F1557" i="7"/>
  <c r="H1557" i="7" s="1"/>
  <c r="F1577" i="7"/>
  <c r="H1577" i="7" s="1"/>
  <c r="F1597" i="7"/>
  <c r="H1597" i="7" s="1"/>
  <c r="F1617" i="7"/>
  <c r="H1617" i="7" s="1"/>
  <c r="F1637" i="7"/>
  <c r="H1637" i="7" s="1"/>
  <c r="F1657" i="7"/>
  <c r="H1657" i="7" s="1"/>
  <c r="F1677" i="7"/>
  <c r="H1677" i="7" s="1"/>
  <c r="F1697" i="7"/>
  <c r="H1697" i="7" s="1"/>
  <c r="F1717" i="7"/>
  <c r="H1717" i="7" s="1"/>
  <c r="F1737" i="7"/>
  <c r="H1737" i="7" s="1"/>
  <c r="F1757" i="7"/>
  <c r="H1757" i="7" s="1"/>
  <c r="F1777" i="7"/>
  <c r="H1777" i="7" s="1"/>
  <c r="F1797" i="7"/>
  <c r="H1797" i="7" s="1"/>
  <c r="F1817" i="7"/>
  <c r="H1817" i="7" s="1"/>
  <c r="F1837" i="7"/>
  <c r="H1837" i="7" s="1"/>
  <c r="F1857" i="7"/>
  <c r="H1857" i="7" s="1"/>
  <c r="F1877" i="7"/>
  <c r="H1877" i="7" s="1"/>
  <c r="F1897" i="7"/>
  <c r="H1897" i="7" s="1"/>
  <c r="F1917" i="7"/>
  <c r="H1917" i="7" s="1"/>
  <c r="F1937" i="7"/>
  <c r="H1937" i="7" s="1"/>
  <c r="F1957" i="7"/>
  <c r="H1957" i="7" s="1"/>
  <c r="F1977" i="7"/>
  <c r="H1977" i="7" s="1"/>
  <c r="F1997" i="7"/>
  <c r="H1997" i="7" s="1"/>
  <c r="F2065" i="7"/>
  <c r="H2065" i="7" s="1"/>
  <c r="F2165" i="7"/>
  <c r="H2165" i="7" s="1"/>
  <c r="F2265" i="7"/>
  <c r="H2265" i="7" s="1"/>
  <c r="F2365" i="7"/>
  <c r="H2365" i="7" s="1"/>
  <c r="F2465" i="7"/>
  <c r="H2465" i="7" s="1"/>
  <c r="F2565" i="7"/>
  <c r="H2565" i="7" s="1"/>
  <c r="F2665" i="7"/>
  <c r="H2665" i="7" s="1"/>
  <c r="F2840" i="7"/>
  <c r="H2840" i="7" s="1"/>
  <c r="F3040" i="7"/>
  <c r="H3040" i="7" s="1"/>
  <c r="F3327" i="7"/>
  <c r="H3327" i="7" s="1"/>
  <c r="F3614" i="7"/>
  <c r="H3614" i="7" s="1"/>
  <c r="F2926" i="7"/>
  <c r="H2926" i="7" s="1"/>
  <c r="F3126" i="7"/>
  <c r="H3126" i="7" s="1"/>
  <c r="F3331" i="7"/>
  <c r="H3331" i="7" s="1"/>
  <c r="F2729" i="7"/>
  <c r="H2729" i="7" s="1"/>
  <c r="F2749" i="7"/>
  <c r="H2749" i="7" s="1"/>
  <c r="F2769" i="7"/>
  <c r="H2769" i="7" s="1"/>
  <c r="F2789" i="7"/>
  <c r="H2789" i="7" s="1"/>
  <c r="F2898" i="7"/>
  <c r="H2898" i="7" s="1"/>
  <c r="F3098" i="7"/>
  <c r="H3098" i="7" s="1"/>
  <c r="F3164" i="7"/>
  <c r="H3164" i="7" s="1"/>
  <c r="F2984" i="7"/>
  <c r="H2984" i="7" s="1"/>
  <c r="F3176" i="7"/>
  <c r="H3176" i="7" s="1"/>
  <c r="F3245" i="7"/>
  <c r="H3245" i="7" s="1"/>
  <c r="F3325" i="7"/>
  <c r="H3325" i="7" s="1"/>
  <c r="F3010" i="7"/>
  <c r="H3010" i="7" s="1"/>
  <c r="F2916" i="7"/>
  <c r="H2916" i="7" s="1"/>
  <c r="F3116" i="7"/>
  <c r="H3116" i="7" s="1"/>
  <c r="F3329" i="7"/>
  <c r="H3329" i="7" s="1"/>
  <c r="F2862" i="7"/>
  <c r="H2862" i="7" s="1"/>
  <c r="F2942" i="7"/>
  <c r="H2942" i="7" s="1"/>
  <c r="F3855" i="7"/>
  <c r="H3855" i="7" s="1"/>
  <c r="F2028" i="7"/>
  <c r="H2028" i="7" s="1"/>
  <c r="F2052" i="7"/>
  <c r="H2052" i="7" s="1"/>
  <c r="F2078" i="7"/>
  <c r="H2078" i="7" s="1"/>
  <c r="F2102" i="7"/>
  <c r="H2102" i="7" s="1"/>
  <c r="F2128" i="7"/>
  <c r="H2128" i="7" s="1"/>
  <c r="F2152" i="7"/>
  <c r="H2152" i="7" s="1"/>
  <c r="F2178" i="7"/>
  <c r="H2178" i="7" s="1"/>
  <c r="F2202" i="7"/>
  <c r="H2202" i="7" s="1"/>
  <c r="F2228" i="7"/>
  <c r="H2228" i="7" s="1"/>
  <c r="F2252" i="7"/>
  <c r="H2252" i="7" s="1"/>
  <c r="F2278" i="7"/>
  <c r="H2278" i="7" s="1"/>
  <c r="F2304" i="7"/>
  <c r="H2304" i="7" s="1"/>
  <c r="F2342" i="7"/>
  <c r="H2342" i="7" s="1"/>
  <c r="F2390" i="7"/>
  <c r="H2390" i="7" s="1"/>
  <c r="F2440" i="7"/>
  <c r="H2440" i="7" s="1"/>
  <c r="F2490" i="7"/>
  <c r="H2490" i="7" s="1"/>
  <c r="F2540" i="7"/>
  <c r="H2540" i="7" s="1"/>
  <c r="F2590" i="7"/>
  <c r="H2590" i="7" s="1"/>
  <c r="F2640" i="7"/>
  <c r="H2640" i="7" s="1"/>
  <c r="F2690" i="7"/>
  <c r="H2690" i="7" s="1"/>
  <c r="F2740" i="7"/>
  <c r="H2740" i="7" s="1"/>
  <c r="F2790" i="7"/>
  <c r="H2790" i="7" s="1"/>
  <c r="F2843" i="7"/>
  <c r="H2843" i="7" s="1"/>
  <c r="F2895" i="7"/>
  <c r="H2895" i="7" s="1"/>
  <c r="F2943" i="7"/>
  <c r="H2943" i="7" s="1"/>
  <c r="F2995" i="7"/>
  <c r="H2995" i="7" s="1"/>
  <c r="F3043" i="7"/>
  <c r="H3043" i="7" s="1"/>
  <c r="F3095" i="7"/>
  <c r="H3095" i="7" s="1"/>
  <c r="F3143" i="7"/>
  <c r="H3143" i="7" s="1"/>
  <c r="F3406" i="7"/>
  <c r="H3406" i="7" s="1"/>
  <c r="F3162" i="7"/>
  <c r="H3162" i="7" s="1"/>
  <c r="F3544" i="7"/>
  <c r="H3544" i="7" s="1"/>
  <c r="F3724" i="7"/>
  <c r="H3724" i="7" s="1"/>
  <c r="F4285" i="7"/>
  <c r="H4285" i="7" s="1"/>
  <c r="F3524" i="7"/>
  <c r="H3524" i="7" s="1"/>
  <c r="F3654" i="7"/>
  <c r="H3654" i="7" s="1"/>
  <c r="F4549" i="7"/>
  <c r="H4549" i="7" s="1"/>
  <c r="F3240" i="7"/>
  <c r="H3240" i="7" s="1"/>
  <c r="F3290" i="7"/>
  <c r="H3290" i="7" s="1"/>
  <c r="F3340" i="7"/>
  <c r="H3340" i="7" s="1"/>
  <c r="F3482" i="7"/>
  <c r="H3482" i="7" s="1"/>
  <c r="F3772" i="7"/>
  <c r="H3772" i="7" s="1"/>
  <c r="F3690" i="7"/>
  <c r="H3690" i="7" s="1"/>
  <c r="F3885" i="7"/>
  <c r="H3885" i="7" s="1"/>
  <c r="F4037" i="7"/>
  <c r="H4037" i="7" s="1"/>
  <c r="F3758" i="7"/>
  <c r="H3758" i="7" s="1"/>
  <c r="F3903" i="7"/>
  <c r="H3903" i="7" s="1"/>
  <c r="F4127" i="7"/>
  <c r="H4127" i="7" s="1"/>
  <c r="F4491" i="7"/>
  <c r="H4491" i="7" s="1"/>
  <c r="F3746" i="7"/>
  <c r="H3746" i="7" s="1"/>
  <c r="F3919" i="7"/>
  <c r="H3919" i="7" s="1"/>
  <c r="F4131" i="7"/>
  <c r="H4131" i="7" s="1"/>
  <c r="F3433" i="7"/>
  <c r="H3433" i="7" s="1"/>
  <c r="F3503" i="7"/>
  <c r="H3503" i="7" s="1"/>
  <c r="F3565" i="7"/>
  <c r="H3565" i="7" s="1"/>
  <c r="F3633" i="7"/>
  <c r="H3633" i="7" s="1"/>
  <c r="F3703" i="7"/>
  <c r="H3703" i="7" s="1"/>
  <c r="F3765" i="7"/>
  <c r="H3765" i="7" s="1"/>
  <c r="F3923" i="7"/>
  <c r="H3923" i="7" s="1"/>
  <c r="F4471" i="7"/>
  <c r="H4471" i="7" s="1"/>
  <c r="F4553" i="7"/>
  <c r="H4553" i="7" s="1"/>
  <c r="F4711" i="7"/>
  <c r="H4711" i="7" s="1"/>
  <c r="F4675" i="7"/>
  <c r="H4675" i="7" s="1"/>
  <c r="F4603" i="7"/>
  <c r="H4603" i="7" s="1"/>
  <c r="F4793" i="7"/>
  <c r="H4793" i="7" s="1"/>
  <c r="F3955" i="7"/>
  <c r="H3955" i="7" s="1"/>
  <c r="F5632" i="7"/>
  <c r="H5632" i="7" s="1"/>
  <c r="F5053" i="7"/>
  <c r="H5053" i="7" s="1"/>
  <c r="F5091" i="7"/>
  <c r="H5091" i="7" s="1"/>
  <c r="F5509" i="7"/>
  <c r="H5509" i="7" s="1"/>
  <c r="F3930" i="7"/>
  <c r="H3930" i="7" s="1"/>
  <c r="F4070" i="7"/>
  <c r="H4070" i="7" s="1"/>
  <c r="F4194" i="7"/>
  <c r="H4194" i="7" s="1"/>
  <c r="F4330" i="7"/>
  <c r="H4330" i="7" s="1"/>
  <c r="F4386" i="7"/>
  <c r="H4386" i="7" s="1"/>
  <c r="F4522" i="7"/>
  <c r="H4522" i="7" s="1"/>
  <c r="F4662" i="7"/>
  <c r="H4662" i="7" s="1"/>
  <c r="F4786" i="7"/>
  <c r="H4786" i="7" s="1"/>
  <c r="F4922" i="7"/>
  <c r="H4922" i="7" s="1"/>
  <c r="F5758" i="7"/>
  <c r="H5758" i="7" s="1"/>
  <c r="F5888" i="7"/>
  <c r="H5888" i="7" s="1"/>
  <c r="F6324" i="7"/>
  <c r="H6324" i="7" s="1"/>
  <c r="F6507" i="7"/>
  <c r="H6507" i="7" s="1"/>
  <c r="F6398" i="7"/>
  <c r="H6398" i="7" s="1"/>
  <c r="F5826" i="7"/>
  <c r="H5826" i="7" s="1"/>
  <c r="F5032" i="7"/>
  <c r="H5032" i="7" s="1"/>
  <c r="F5188" i="7"/>
  <c r="H5188" i="7" s="1"/>
  <c r="F5360" i="7"/>
  <c r="H5360" i="7" s="1"/>
  <c r="F5532" i="7"/>
  <c r="H5532" i="7" s="1"/>
  <c r="F6953" i="7"/>
  <c r="H6953" i="7" s="1"/>
  <c r="F6732" i="7"/>
  <c r="H6732" i="7" s="1"/>
  <c r="F7149" i="7"/>
  <c r="H7149" i="7" s="1"/>
  <c r="F6933" i="7"/>
  <c r="H6933" i="7" s="1"/>
  <c r="F6952" i="7"/>
  <c r="H6952" i="7" s="1"/>
  <c r="F5767" i="7"/>
  <c r="H5767" i="7" s="1"/>
  <c r="F5923" i="7"/>
  <c r="H5923" i="7" s="1"/>
  <c r="F6095" i="7"/>
  <c r="H6095" i="7" s="1"/>
  <c r="F6267" i="7"/>
  <c r="H6267" i="7" s="1"/>
  <c r="F6423" i="7"/>
  <c r="H6423" i="7" s="1"/>
  <c r="F6831" i="7"/>
  <c r="H6831" i="7" s="1"/>
  <c r="F7180" i="7"/>
  <c r="H7180" i="7" s="1"/>
  <c r="F6971" i="7"/>
  <c r="H6971" i="7" s="1"/>
  <c r="F7449" i="7"/>
  <c r="H7449" i="7" s="1"/>
  <c r="F7825" i="7"/>
  <c r="H7825" i="7" s="1"/>
  <c r="F6950" i="7"/>
  <c r="H6950" i="7" s="1"/>
  <c r="F7161" i="7"/>
  <c r="H7161" i="7" s="1"/>
  <c r="F8031" i="7"/>
  <c r="H8031" i="7" s="1"/>
  <c r="F7448" i="7"/>
  <c r="H7448" i="7" s="1"/>
  <c r="F7838" i="7"/>
  <c r="H7838" i="7" s="1"/>
  <c r="F8236" i="7"/>
  <c r="H8236" i="7" s="1"/>
  <c r="F7277" i="7"/>
  <c r="H7277" i="7" s="1"/>
  <c r="F8262" i="7"/>
  <c r="H8262" i="7" s="1"/>
  <c r="F8516" i="7"/>
  <c r="H8516" i="7" s="1"/>
  <c r="F8034" i="7"/>
  <c r="H8034" i="7" s="1"/>
  <c r="F8882" i="7"/>
  <c r="H8882" i="7" s="1"/>
  <c r="F8909" i="7"/>
  <c r="H8909" i="7" s="1"/>
  <c r="F8819" i="7"/>
  <c r="H8819" i="7" s="1"/>
  <c r="F9069" i="7"/>
  <c r="H9069" i="7" s="1"/>
  <c r="F9140" i="7"/>
  <c r="H9140" i="7" s="1"/>
  <c r="F9235" i="7"/>
  <c r="H9235" i="7" s="1"/>
  <c r="F9972" i="7"/>
  <c r="H9972" i="7" s="1"/>
  <c r="CV138" i="6"/>
  <c r="CU138" i="6" s="1"/>
  <c r="K25" i="7"/>
  <c r="F928" i="7"/>
  <c r="H928" i="7" s="1"/>
  <c r="F865" i="7"/>
  <c r="H865" i="7" s="1"/>
  <c r="F614" i="7"/>
  <c r="H614" i="7" s="1"/>
  <c r="F683" i="7"/>
  <c r="H683" i="7" s="1"/>
  <c r="F814" i="7"/>
  <c r="H814" i="7" s="1"/>
  <c r="F943" i="7"/>
  <c r="H943" i="7" s="1"/>
  <c r="F1014" i="7"/>
  <c r="H1014" i="7" s="1"/>
  <c r="F1121" i="7"/>
  <c r="H1121" i="7" s="1"/>
  <c r="F621" i="7"/>
  <c r="H621" i="7" s="1"/>
  <c r="F752" i="7"/>
  <c r="H752" i="7" s="1"/>
  <c r="F821" i="7"/>
  <c r="H821" i="7" s="1"/>
  <c r="F949" i="7"/>
  <c r="H949" i="7" s="1"/>
  <c r="F1020" i="7"/>
  <c r="H1020" i="7" s="1"/>
  <c r="F41" i="7"/>
  <c r="H41" i="7" s="1"/>
  <c r="F61" i="7"/>
  <c r="H61" i="7" s="1"/>
  <c r="F81" i="7"/>
  <c r="H81" i="7" s="1"/>
  <c r="F101" i="7"/>
  <c r="H101" i="7" s="1"/>
  <c r="F121" i="7"/>
  <c r="H121" i="7" s="1"/>
  <c r="F141" i="7"/>
  <c r="H141" i="7" s="1"/>
  <c r="F161" i="7"/>
  <c r="H161" i="7" s="1"/>
  <c r="F181" i="7"/>
  <c r="H181" i="7" s="1"/>
  <c r="F201" i="7"/>
  <c r="H201" i="7" s="1"/>
  <c r="F221" i="7"/>
  <c r="H221" i="7" s="1"/>
  <c r="F241" i="7"/>
  <c r="H241" i="7" s="1"/>
  <c r="F261" i="7"/>
  <c r="H261" i="7" s="1"/>
  <c r="F281" i="7"/>
  <c r="H281" i="7" s="1"/>
  <c r="F301" i="7"/>
  <c r="H301" i="7" s="1"/>
  <c r="F321" i="7"/>
  <c r="H321" i="7" s="1"/>
  <c r="F341" i="7"/>
  <c r="H341" i="7" s="1"/>
  <c r="F361" i="7"/>
  <c r="H361" i="7" s="1"/>
  <c r="F381" i="7"/>
  <c r="H381" i="7" s="1"/>
  <c r="F401" i="7"/>
  <c r="H401" i="7" s="1"/>
  <c r="F421" i="7"/>
  <c r="H421" i="7" s="1"/>
  <c r="F441" i="7"/>
  <c r="H441" i="7" s="1"/>
  <c r="F461" i="7"/>
  <c r="H461" i="7" s="1"/>
  <c r="F481" i="7"/>
  <c r="H481" i="7" s="1"/>
  <c r="F501" i="7"/>
  <c r="H501" i="7" s="1"/>
  <c r="F521" i="7"/>
  <c r="H521" i="7" s="1"/>
  <c r="F541" i="7"/>
  <c r="H541" i="7" s="1"/>
  <c r="F630" i="7"/>
  <c r="H630" i="7" s="1"/>
  <c r="F699" i="7"/>
  <c r="H699" i="7" s="1"/>
  <c r="F830" i="7"/>
  <c r="H830" i="7" s="1"/>
  <c r="F895" i="7"/>
  <c r="H895" i="7" s="1"/>
  <c r="F966" i="7"/>
  <c r="H966" i="7" s="1"/>
  <c r="F1576" i="7"/>
  <c r="H1576" i="7" s="1"/>
  <c r="F568" i="7"/>
  <c r="H568" i="7" s="1"/>
  <c r="F637" i="7"/>
  <c r="H637" i="7" s="1"/>
  <c r="F768" i="7"/>
  <c r="H768" i="7" s="1"/>
  <c r="F837" i="7"/>
  <c r="H837" i="7" s="1"/>
  <c r="F901" i="7"/>
  <c r="H901" i="7" s="1"/>
  <c r="F972" i="7"/>
  <c r="H972" i="7" s="1"/>
  <c r="F566" i="7"/>
  <c r="H566" i="7" s="1"/>
  <c r="F635" i="7"/>
  <c r="H635" i="7" s="1"/>
  <c r="F766" i="7"/>
  <c r="H766" i="7" s="1"/>
  <c r="F835" i="7"/>
  <c r="H835" i="7" s="1"/>
  <c r="F967" i="7"/>
  <c r="H967" i="7" s="1"/>
  <c r="F1038" i="7"/>
  <c r="H1038" i="7" s="1"/>
  <c r="F684" i="7"/>
  <c r="H684" i="7" s="1"/>
  <c r="F753" i="7"/>
  <c r="H753" i="7" s="1"/>
  <c r="F953" i="7"/>
  <c r="H953" i="7" s="1"/>
  <c r="F1024" i="7"/>
  <c r="H1024" i="7" s="1"/>
  <c r="F1091" i="7"/>
  <c r="H1091" i="7" s="1"/>
  <c r="F562" i="7"/>
  <c r="H562" i="7" s="1"/>
  <c r="F631" i="7"/>
  <c r="H631" i="7" s="1"/>
  <c r="F762" i="7"/>
  <c r="H762" i="7" s="1"/>
  <c r="F831" i="7"/>
  <c r="H831" i="7" s="1"/>
  <c r="F959" i="7"/>
  <c r="H959" i="7" s="1"/>
  <c r="F1030" i="7"/>
  <c r="H1030" i="7" s="1"/>
  <c r="F28" i="7"/>
  <c r="H28" i="7" s="1"/>
  <c r="F48" i="7"/>
  <c r="H48" i="7" s="1"/>
  <c r="F68" i="7"/>
  <c r="H68" i="7" s="1"/>
  <c r="F88" i="7"/>
  <c r="H88" i="7" s="1"/>
  <c r="F108" i="7"/>
  <c r="H108" i="7" s="1"/>
  <c r="F128" i="7"/>
  <c r="H128" i="7" s="1"/>
  <c r="F148" i="7"/>
  <c r="H148" i="7" s="1"/>
  <c r="F168" i="7"/>
  <c r="H168" i="7" s="1"/>
  <c r="F188" i="7"/>
  <c r="H188" i="7" s="1"/>
  <c r="F208" i="7"/>
  <c r="H208" i="7" s="1"/>
  <c r="F228" i="7"/>
  <c r="H228" i="7" s="1"/>
  <c r="F248" i="7"/>
  <c r="H248" i="7" s="1"/>
  <c r="F268" i="7"/>
  <c r="H268" i="7" s="1"/>
  <c r="F288" i="7"/>
  <c r="H288" i="7" s="1"/>
  <c r="F308" i="7"/>
  <c r="H308" i="7" s="1"/>
  <c r="F328" i="7"/>
  <c r="H328" i="7" s="1"/>
  <c r="F348" i="7"/>
  <c r="H348" i="7" s="1"/>
  <c r="F368" i="7"/>
  <c r="H368" i="7" s="1"/>
  <c r="F388" i="7"/>
  <c r="H388" i="7" s="1"/>
  <c r="F408" i="7"/>
  <c r="H408" i="7" s="1"/>
  <c r="F428" i="7"/>
  <c r="H428" i="7" s="1"/>
  <c r="F448" i="7"/>
  <c r="H448" i="7" s="1"/>
  <c r="F468" i="7"/>
  <c r="H468" i="7" s="1"/>
  <c r="F488" i="7"/>
  <c r="H488" i="7" s="1"/>
  <c r="F508" i="7"/>
  <c r="H508" i="7" s="1"/>
  <c r="F528" i="7"/>
  <c r="H528" i="7" s="1"/>
  <c r="F548" i="7"/>
  <c r="H548" i="7" s="1"/>
  <c r="F589" i="7"/>
  <c r="H589" i="7" s="1"/>
  <c r="F720" i="7"/>
  <c r="H720" i="7" s="1"/>
  <c r="F789" i="7"/>
  <c r="H789" i="7" s="1"/>
  <c r="F985" i="7"/>
  <c r="H985" i="7" s="1"/>
  <c r="F1056" i="7"/>
  <c r="H1056" i="7" s="1"/>
  <c r="F1716" i="7"/>
  <c r="H1716" i="7" s="1"/>
  <c r="F587" i="7"/>
  <c r="H587" i="7" s="1"/>
  <c r="F718" i="7"/>
  <c r="H718" i="7" s="1"/>
  <c r="F787" i="7"/>
  <c r="H787" i="7" s="1"/>
  <c r="F991" i="7"/>
  <c r="H991" i="7" s="1"/>
  <c r="F1062" i="7"/>
  <c r="H1062" i="7" s="1"/>
  <c r="F1470" i="7"/>
  <c r="H1470" i="7" s="1"/>
  <c r="F1143" i="7"/>
  <c r="H1143" i="7" s="1"/>
  <c r="F1163" i="7"/>
  <c r="H1163" i="7" s="1"/>
  <c r="F1183" i="7"/>
  <c r="H1183" i="7" s="1"/>
  <c r="F1203" i="7"/>
  <c r="H1203" i="7" s="1"/>
  <c r="F1223" i="7"/>
  <c r="H1223" i="7" s="1"/>
  <c r="F1243" i="7"/>
  <c r="H1243" i="7" s="1"/>
  <c r="F1263" i="7"/>
  <c r="H1263" i="7" s="1"/>
  <c r="F1283" i="7"/>
  <c r="H1283" i="7" s="1"/>
  <c r="F1303" i="7"/>
  <c r="H1303" i="7" s="1"/>
  <c r="F1323" i="7"/>
  <c r="H1323" i="7" s="1"/>
  <c r="F1343" i="7"/>
  <c r="H1343" i="7" s="1"/>
  <c r="F1363" i="7"/>
  <c r="H1363" i="7" s="1"/>
  <c r="F1383" i="7"/>
  <c r="H1383" i="7" s="1"/>
  <c r="F1403" i="7"/>
  <c r="H1403" i="7" s="1"/>
  <c r="F1423" i="7"/>
  <c r="H1423" i="7" s="1"/>
  <c r="F1443" i="7"/>
  <c r="H1443" i="7" s="1"/>
  <c r="F1568" i="7"/>
  <c r="H1568" i="7" s="1"/>
  <c r="F1668" i="7"/>
  <c r="H1668" i="7" s="1"/>
  <c r="F1768" i="7"/>
  <c r="H1768" i="7" s="1"/>
  <c r="F1868" i="7"/>
  <c r="H1868" i="7" s="1"/>
  <c r="F1468" i="7"/>
  <c r="H1468" i="7" s="1"/>
  <c r="F1574" i="7"/>
  <c r="H1574" i="7" s="1"/>
  <c r="F1674" i="7"/>
  <c r="H1674" i="7" s="1"/>
  <c r="F1774" i="7"/>
  <c r="H1774" i="7" s="1"/>
  <c r="F1874" i="7"/>
  <c r="H1874" i="7" s="1"/>
  <c r="F1620" i="7"/>
  <c r="H1620" i="7" s="1"/>
  <c r="F1720" i="7"/>
  <c r="H1720" i="7" s="1"/>
  <c r="F1820" i="7"/>
  <c r="H1820" i="7" s="1"/>
  <c r="F1476" i="7"/>
  <c r="H1476" i="7" s="1"/>
  <c r="F1100" i="7"/>
  <c r="H1100" i="7" s="1"/>
  <c r="F1120" i="7"/>
  <c r="H1120" i="7" s="1"/>
  <c r="F1140" i="7"/>
  <c r="H1140" i="7" s="1"/>
  <c r="F1160" i="7"/>
  <c r="H1160" i="7" s="1"/>
  <c r="F1180" i="7"/>
  <c r="H1180" i="7" s="1"/>
  <c r="F1200" i="7"/>
  <c r="H1200" i="7" s="1"/>
  <c r="F1220" i="7"/>
  <c r="H1220" i="7" s="1"/>
  <c r="F1240" i="7"/>
  <c r="H1240" i="7" s="1"/>
  <c r="F1260" i="7"/>
  <c r="H1260" i="7" s="1"/>
  <c r="F1280" i="7"/>
  <c r="H1280" i="7" s="1"/>
  <c r="F1300" i="7"/>
  <c r="H1300" i="7" s="1"/>
  <c r="F1320" i="7"/>
  <c r="H1320" i="7" s="1"/>
  <c r="F1340" i="7"/>
  <c r="H1340" i="7" s="1"/>
  <c r="F1360" i="7"/>
  <c r="H1360" i="7" s="1"/>
  <c r="F1380" i="7"/>
  <c r="H1380" i="7" s="1"/>
  <c r="F1400" i="7"/>
  <c r="H1400" i="7" s="1"/>
  <c r="F1420" i="7"/>
  <c r="H1420" i="7" s="1"/>
  <c r="F1440" i="7"/>
  <c r="H1440" i="7" s="1"/>
  <c r="F1460" i="7"/>
  <c r="H1460" i="7" s="1"/>
  <c r="F1554" i="7"/>
  <c r="H1554" i="7" s="1"/>
  <c r="F1658" i="7"/>
  <c r="H1658" i="7" s="1"/>
  <c r="F1758" i="7"/>
  <c r="H1758" i="7" s="1"/>
  <c r="F1858" i="7"/>
  <c r="H1858" i="7" s="1"/>
  <c r="F1542" i="7"/>
  <c r="H1542" i="7" s="1"/>
  <c r="F2063" i="7"/>
  <c r="H2063" i="7" s="1"/>
  <c r="F2163" i="7"/>
  <c r="H2163" i="7" s="1"/>
  <c r="F2263" i="7"/>
  <c r="H2263" i="7" s="1"/>
  <c r="F2363" i="7"/>
  <c r="H2363" i="7" s="1"/>
  <c r="F2463" i="7"/>
  <c r="H2463" i="7" s="1"/>
  <c r="F2563" i="7"/>
  <c r="H2563" i="7" s="1"/>
  <c r="F2663" i="7"/>
  <c r="H2663" i="7" s="1"/>
  <c r="F3157" i="7"/>
  <c r="H3157" i="7" s="1"/>
  <c r="F2041" i="7"/>
  <c r="H2041" i="7" s="1"/>
  <c r="F2141" i="7"/>
  <c r="H2141" i="7" s="1"/>
  <c r="F2241" i="7"/>
  <c r="H2241" i="7" s="1"/>
  <c r="F2341" i="7"/>
  <c r="H2341" i="7" s="1"/>
  <c r="F2441" i="7"/>
  <c r="H2441" i="7" s="1"/>
  <c r="F2541" i="7"/>
  <c r="H2541" i="7" s="1"/>
  <c r="F2641" i="7"/>
  <c r="H2641" i="7" s="1"/>
  <c r="F1922" i="7"/>
  <c r="H1922" i="7" s="1"/>
  <c r="F1942" i="7"/>
  <c r="H1942" i="7" s="1"/>
  <c r="F1962" i="7"/>
  <c r="H1962" i="7" s="1"/>
  <c r="F1982" i="7"/>
  <c r="H1982" i="7" s="1"/>
  <c r="F2002" i="7"/>
  <c r="H2002" i="7" s="1"/>
  <c r="F2089" i="7"/>
  <c r="H2089" i="7" s="1"/>
  <c r="F2189" i="7"/>
  <c r="H2189" i="7" s="1"/>
  <c r="F2289" i="7"/>
  <c r="H2289" i="7" s="1"/>
  <c r="F2389" i="7"/>
  <c r="H2389" i="7" s="1"/>
  <c r="F2489" i="7"/>
  <c r="H2489" i="7" s="1"/>
  <c r="F2589" i="7"/>
  <c r="H2589" i="7" s="1"/>
  <c r="F2689" i="7"/>
  <c r="H2689" i="7" s="1"/>
  <c r="F2832" i="7"/>
  <c r="H2832" i="7" s="1"/>
  <c r="F2932" i="7"/>
  <c r="H2932" i="7" s="1"/>
  <c r="F3032" i="7"/>
  <c r="H3032" i="7" s="1"/>
  <c r="F2017" i="7"/>
  <c r="H2017" i="7" s="1"/>
  <c r="F2117" i="7"/>
  <c r="H2117" i="7" s="1"/>
  <c r="F2217" i="7"/>
  <c r="H2217" i="7" s="1"/>
  <c r="F2317" i="7"/>
  <c r="H2317" i="7" s="1"/>
  <c r="F2417" i="7"/>
  <c r="H2417" i="7" s="1"/>
  <c r="F2517" i="7"/>
  <c r="H2517" i="7" s="1"/>
  <c r="F2617" i="7"/>
  <c r="H2617" i="7" s="1"/>
  <c r="F3315" i="7"/>
  <c r="H3315" i="7" s="1"/>
  <c r="F1479" i="7"/>
  <c r="H1479" i="7" s="1"/>
  <c r="F1499" i="7"/>
  <c r="H1499" i="7" s="1"/>
  <c r="F1519" i="7"/>
  <c r="H1519" i="7" s="1"/>
  <c r="F1539" i="7"/>
  <c r="H1539" i="7" s="1"/>
  <c r="F1559" i="7"/>
  <c r="H1559" i="7" s="1"/>
  <c r="F1579" i="7"/>
  <c r="H1579" i="7" s="1"/>
  <c r="F1599" i="7"/>
  <c r="H1599" i="7" s="1"/>
  <c r="F1619" i="7"/>
  <c r="H1619" i="7" s="1"/>
  <c r="F1639" i="7"/>
  <c r="H1639" i="7" s="1"/>
  <c r="F1659" i="7"/>
  <c r="H1659" i="7" s="1"/>
  <c r="F1679" i="7"/>
  <c r="H1679" i="7" s="1"/>
  <c r="F1699" i="7"/>
  <c r="H1699" i="7" s="1"/>
  <c r="F1719" i="7"/>
  <c r="H1719" i="7" s="1"/>
  <c r="F1739" i="7"/>
  <c r="H1739" i="7" s="1"/>
  <c r="F1759" i="7"/>
  <c r="H1759" i="7" s="1"/>
  <c r="F1779" i="7"/>
  <c r="H1779" i="7" s="1"/>
  <c r="F1799" i="7"/>
  <c r="H1799" i="7" s="1"/>
  <c r="F1819" i="7"/>
  <c r="H1819" i="7" s="1"/>
  <c r="F1839" i="7"/>
  <c r="H1839" i="7" s="1"/>
  <c r="F1859" i="7"/>
  <c r="H1859" i="7" s="1"/>
  <c r="F1879" i="7"/>
  <c r="H1879" i="7" s="1"/>
  <c r="F1899" i="7"/>
  <c r="H1899" i="7" s="1"/>
  <c r="F1919" i="7"/>
  <c r="H1919" i="7" s="1"/>
  <c r="F1939" i="7"/>
  <c r="H1939" i="7" s="1"/>
  <c r="F1959" i="7"/>
  <c r="H1959" i="7" s="1"/>
  <c r="F1979" i="7"/>
  <c r="H1979" i="7" s="1"/>
  <c r="F1999" i="7"/>
  <c r="H1999" i="7" s="1"/>
  <c r="F2075" i="7"/>
  <c r="H2075" i="7" s="1"/>
  <c r="F2175" i="7"/>
  <c r="H2175" i="7" s="1"/>
  <c r="F2275" i="7"/>
  <c r="H2275" i="7" s="1"/>
  <c r="F2375" i="7"/>
  <c r="H2375" i="7" s="1"/>
  <c r="F2475" i="7"/>
  <c r="H2475" i="7" s="1"/>
  <c r="F2575" i="7"/>
  <c r="H2575" i="7" s="1"/>
  <c r="F2675" i="7"/>
  <c r="H2675" i="7" s="1"/>
  <c r="F2980" i="7"/>
  <c r="H2980" i="7" s="1"/>
  <c r="F3620" i="7"/>
  <c r="H3620" i="7" s="1"/>
  <c r="F2866" i="7"/>
  <c r="H2866" i="7" s="1"/>
  <c r="F3066" i="7"/>
  <c r="H3066" i="7" s="1"/>
  <c r="F3365" i="7"/>
  <c r="H3365" i="7" s="1"/>
  <c r="F2731" i="7"/>
  <c r="H2731" i="7" s="1"/>
  <c r="F2751" i="7"/>
  <c r="H2751" i="7" s="1"/>
  <c r="F2771" i="7"/>
  <c r="H2771" i="7" s="1"/>
  <c r="F2791" i="7"/>
  <c r="H2791" i="7" s="1"/>
  <c r="F2838" i="7"/>
  <c r="H2838" i="7" s="1"/>
  <c r="F3038" i="7"/>
  <c r="H3038" i="7" s="1"/>
  <c r="F3167" i="7"/>
  <c r="H3167" i="7" s="1"/>
  <c r="F3303" i="7"/>
  <c r="H3303" i="7" s="1"/>
  <c r="F2924" i="7"/>
  <c r="H2924" i="7" s="1"/>
  <c r="F3124" i="7"/>
  <c r="H3124" i="7" s="1"/>
  <c r="F2950" i="7"/>
  <c r="H2950" i="7" s="1"/>
  <c r="F3150" i="7"/>
  <c r="H3150" i="7" s="1"/>
  <c r="F3267" i="7"/>
  <c r="H3267" i="7" s="1"/>
  <c r="F2856" i="7"/>
  <c r="H2856" i="7" s="1"/>
  <c r="F3056" i="7"/>
  <c r="H3056" i="7" s="1"/>
  <c r="F3209" i="7"/>
  <c r="H3209" i="7" s="1"/>
  <c r="F3907" i="7"/>
  <c r="H3907" i="7" s="1"/>
  <c r="F2802" i="7"/>
  <c r="H2802" i="7" s="1"/>
  <c r="F2030" i="7"/>
  <c r="H2030" i="7" s="1"/>
  <c r="F2056" i="7"/>
  <c r="H2056" i="7" s="1"/>
  <c r="F2080" i="7"/>
  <c r="H2080" i="7" s="1"/>
  <c r="F2104" i="7"/>
  <c r="H2104" i="7" s="1"/>
  <c r="F2130" i="7"/>
  <c r="H2130" i="7" s="1"/>
  <c r="F2156" i="7"/>
  <c r="H2156" i="7" s="1"/>
  <c r="F2180" i="7"/>
  <c r="H2180" i="7" s="1"/>
  <c r="F2204" i="7"/>
  <c r="H2204" i="7" s="1"/>
  <c r="F2230" i="7"/>
  <c r="H2230" i="7" s="1"/>
  <c r="F2256" i="7"/>
  <c r="H2256" i="7" s="1"/>
  <c r="F2280" i="7"/>
  <c r="H2280" i="7" s="1"/>
  <c r="F2308" i="7"/>
  <c r="H2308" i="7" s="1"/>
  <c r="F2344" i="7"/>
  <c r="H2344" i="7" s="1"/>
  <c r="F2392" i="7"/>
  <c r="H2392" i="7" s="1"/>
  <c r="F2444" i="7"/>
  <c r="H2444" i="7" s="1"/>
  <c r="F2492" i="7"/>
  <c r="H2492" i="7" s="1"/>
  <c r="F2544" i="7"/>
  <c r="H2544" i="7" s="1"/>
  <c r="F2592" i="7"/>
  <c r="H2592" i="7" s="1"/>
  <c r="F2644" i="7"/>
  <c r="H2644" i="7" s="1"/>
  <c r="F2692" i="7"/>
  <c r="H2692" i="7" s="1"/>
  <c r="F2744" i="7"/>
  <c r="H2744" i="7" s="1"/>
  <c r="F2792" i="7"/>
  <c r="H2792" i="7" s="1"/>
  <c r="F3048" i="7"/>
  <c r="H3048" i="7" s="1"/>
  <c r="F2801" i="7"/>
  <c r="H2801" i="7" s="1"/>
  <c r="F2851" i="7"/>
  <c r="H2851" i="7" s="1"/>
  <c r="F2901" i="7"/>
  <c r="H2901" i="7" s="1"/>
  <c r="F2951" i="7"/>
  <c r="H2951" i="7" s="1"/>
  <c r="F3001" i="7"/>
  <c r="H3001" i="7" s="1"/>
  <c r="F3051" i="7"/>
  <c r="H3051" i="7" s="1"/>
  <c r="F3101" i="7"/>
  <c r="H3101" i="7" s="1"/>
  <c r="F4049" i="7"/>
  <c r="H4049" i="7" s="1"/>
  <c r="F3640" i="7"/>
  <c r="H3640" i="7" s="1"/>
  <c r="F3971" i="7"/>
  <c r="H3971" i="7" s="1"/>
  <c r="F3454" i="7"/>
  <c r="H3454" i="7" s="1"/>
  <c r="F3434" i="7"/>
  <c r="H3434" i="7" s="1"/>
  <c r="F3764" i="7"/>
  <c r="H3764" i="7" s="1"/>
  <c r="F3319" i="7"/>
  <c r="H3319" i="7" s="1"/>
  <c r="F3244" i="7"/>
  <c r="H3244" i="7" s="1"/>
  <c r="F3292" i="7"/>
  <c r="H3292" i="7" s="1"/>
  <c r="F3344" i="7"/>
  <c r="H3344" i="7" s="1"/>
  <c r="F3792" i="7"/>
  <c r="H3792" i="7" s="1"/>
  <c r="F3730" i="7"/>
  <c r="H3730" i="7" s="1"/>
  <c r="F4305" i="7"/>
  <c r="H4305" i="7" s="1"/>
  <c r="F3798" i="7"/>
  <c r="H3798" i="7" s="1"/>
  <c r="F3756" i="7"/>
  <c r="H3756" i="7" s="1"/>
  <c r="F4241" i="7"/>
  <c r="H4241" i="7" s="1"/>
  <c r="F3443" i="7"/>
  <c r="H3443" i="7" s="1"/>
  <c r="F3505" i="7"/>
  <c r="H3505" i="7" s="1"/>
  <c r="F3573" i="7"/>
  <c r="H3573" i="7" s="1"/>
  <c r="F3643" i="7"/>
  <c r="H3643" i="7" s="1"/>
  <c r="F3705" i="7"/>
  <c r="H3705" i="7" s="1"/>
  <c r="F3773" i="7"/>
  <c r="H3773" i="7" s="1"/>
  <c r="F3963" i="7"/>
  <c r="H3963" i="7" s="1"/>
  <c r="F4593" i="7"/>
  <c r="H4593" i="7" s="1"/>
  <c r="F5628" i="7"/>
  <c r="H5628" i="7" s="1"/>
  <c r="F4761" i="7"/>
  <c r="H4761" i="7" s="1"/>
  <c r="F4637" i="7"/>
  <c r="H4637" i="7" s="1"/>
  <c r="F4725" i="7"/>
  <c r="H4725" i="7" s="1"/>
  <c r="F4689" i="7"/>
  <c r="H4689" i="7" s="1"/>
  <c r="F4317" i="7"/>
  <c r="H4317" i="7" s="1"/>
  <c r="F4853" i="7"/>
  <c r="H4853" i="7" s="1"/>
  <c r="F4005" i="7"/>
  <c r="H4005" i="7" s="1"/>
  <c r="F5323" i="7"/>
  <c r="H5323" i="7" s="1"/>
  <c r="F5113" i="7"/>
  <c r="H5113" i="7" s="1"/>
  <c r="F6068" i="7"/>
  <c r="H6068" i="7" s="1"/>
  <c r="F4667" i="7"/>
  <c r="H4667" i="7" s="1"/>
  <c r="F5553" i="7"/>
  <c r="H5553" i="7" s="1"/>
  <c r="F3950" i="7"/>
  <c r="H3950" i="7" s="1"/>
  <c r="F4074" i="7"/>
  <c r="H4074" i="7" s="1"/>
  <c r="F4210" i="7"/>
  <c r="H4210" i="7" s="1"/>
  <c r="F4402" i="7"/>
  <c r="H4402" i="7" s="1"/>
  <c r="F4542" i="7"/>
  <c r="H4542" i="7" s="1"/>
  <c r="F4666" i="7"/>
  <c r="H4666" i="7" s="1"/>
  <c r="F4802" i="7"/>
  <c r="H4802" i="7" s="1"/>
  <c r="F4942" i="7"/>
  <c r="H4942" i="7" s="1"/>
  <c r="F5808" i="7"/>
  <c r="H5808" i="7" s="1"/>
  <c r="F6092" i="7"/>
  <c r="H6092" i="7" s="1"/>
  <c r="F6198" i="7"/>
  <c r="H6198" i="7" s="1"/>
  <c r="F5902" i="7"/>
  <c r="H5902" i="7" s="1"/>
  <c r="F5854" i="7"/>
  <c r="H5854" i="7" s="1"/>
  <c r="F6558" i="7"/>
  <c r="H6558" i="7" s="1"/>
  <c r="F6489" i="7"/>
  <c r="H6489" i="7" s="1"/>
  <c r="F6829" i="7"/>
  <c r="H6829" i="7" s="1"/>
  <c r="F7424" i="7"/>
  <c r="H7424" i="7" s="1"/>
  <c r="F6476" i="7"/>
  <c r="H6476" i="7" s="1"/>
  <c r="F6702" i="7"/>
  <c r="H6702" i="7" s="1"/>
  <c r="F5916" i="7"/>
  <c r="H5916" i="7" s="1"/>
  <c r="F6076" i="7"/>
  <c r="H6076" i="7" s="1"/>
  <c r="F6505" i="7"/>
  <c r="H6505" i="7" s="1"/>
  <c r="F5040" i="7"/>
  <c r="H5040" i="7" s="1"/>
  <c r="F5208" i="7"/>
  <c r="H5208" i="7" s="1"/>
  <c r="F5384" i="7"/>
  <c r="H5384" i="7" s="1"/>
  <c r="F5540" i="7"/>
  <c r="H5540" i="7" s="1"/>
  <c r="F7327" i="7"/>
  <c r="H7327" i="7" s="1"/>
  <c r="F6782" i="7"/>
  <c r="H6782" i="7" s="1"/>
  <c r="F6864" i="7"/>
  <c r="H6864" i="7" s="1"/>
  <c r="F6980" i="7"/>
  <c r="H6980" i="7" s="1"/>
  <c r="F7271" i="7"/>
  <c r="H7271" i="7" s="1"/>
  <c r="F8157" i="7"/>
  <c r="H8157" i="7" s="1"/>
  <c r="F5775" i="7"/>
  <c r="H5775" i="7" s="1"/>
  <c r="F5943" i="7"/>
  <c r="H5943" i="7" s="1"/>
  <c r="F6119" i="7"/>
  <c r="H6119" i="7" s="1"/>
  <c r="F6275" i="7"/>
  <c r="H6275" i="7" s="1"/>
  <c r="F6443" i="7"/>
  <c r="H6443" i="7" s="1"/>
  <c r="F6597" i="7"/>
  <c r="H6597" i="7" s="1"/>
  <c r="F6865" i="7"/>
  <c r="H6865" i="7" s="1"/>
  <c r="F7605" i="7"/>
  <c r="H7605" i="7" s="1"/>
  <c r="F7252" i="7"/>
  <c r="H7252" i="7" s="1"/>
  <c r="F7666" i="7"/>
  <c r="H7666" i="7" s="1"/>
  <c r="F7676" i="7"/>
  <c r="H7676" i="7" s="1"/>
  <c r="F7832" i="7"/>
  <c r="H7832" i="7" s="1"/>
  <c r="F7716" i="7"/>
  <c r="H7716" i="7" s="1"/>
  <c r="F7752" i="7"/>
  <c r="H7752" i="7" s="1"/>
  <c r="F7373" i="7"/>
  <c r="H7373" i="7" s="1"/>
  <c r="F7139" i="7"/>
  <c r="H7139" i="7" s="1"/>
  <c r="F7868" i="7"/>
  <c r="H7868" i="7" s="1"/>
  <c r="F8599" i="7"/>
  <c r="H8599" i="7" s="1"/>
  <c r="F8336" i="7"/>
  <c r="H8336" i="7" s="1"/>
  <c r="F8608" i="7"/>
  <c r="H8608" i="7" s="1"/>
  <c r="F8450" i="7"/>
  <c r="H8450" i="7" s="1"/>
  <c r="F8038" i="7"/>
  <c r="H8038" i="7" s="1"/>
  <c r="F8957" i="7"/>
  <c r="H8957" i="7" s="1"/>
  <c r="F8995" i="7"/>
  <c r="H8995" i="7" s="1"/>
  <c r="F8881" i="7"/>
  <c r="H8881" i="7" s="1"/>
  <c r="F9781" i="7"/>
  <c r="H9781" i="7" s="1"/>
  <c r="F9646" i="7"/>
  <c r="H9646" i="7" s="1"/>
  <c r="F9144" i="7"/>
  <c r="H9144" i="7" s="1"/>
  <c r="F9319" i="7"/>
  <c r="H9319" i="7" s="1"/>
  <c r="F9421" i="7"/>
  <c r="H9421" i="7" s="1"/>
  <c r="F9811" i="7"/>
  <c r="H9811" i="7" s="1"/>
  <c r="F9716" i="7"/>
  <c r="H9716" i="7" s="1"/>
  <c r="CX137" i="6"/>
  <c r="CW137" i="6" s="1"/>
  <c r="CV137" i="6" s="1"/>
  <c r="CU137" i="6" s="1"/>
  <c r="CT137" i="6" s="1"/>
  <c r="CX136" i="6"/>
  <c r="F10017" i="7"/>
  <c r="H10017" i="7" s="1"/>
  <c r="F9997" i="7"/>
  <c r="H9997" i="7" s="1"/>
  <c r="F9977" i="7"/>
  <c r="H9977" i="7" s="1"/>
  <c r="F9957" i="7"/>
  <c r="H9957" i="7" s="1"/>
  <c r="F9937" i="7"/>
  <c r="H9937" i="7" s="1"/>
  <c r="F9917" i="7"/>
  <c r="H9917" i="7" s="1"/>
  <c r="F9897" i="7"/>
  <c r="H9897" i="7" s="1"/>
  <c r="F10016" i="7"/>
  <c r="H10016" i="7" s="1"/>
  <c r="F9996" i="7"/>
  <c r="H9996" i="7" s="1"/>
  <c r="F9976" i="7"/>
  <c r="H9976" i="7" s="1"/>
  <c r="F9876" i="7"/>
  <c r="H9876" i="7" s="1"/>
  <c r="F9856" i="7"/>
  <c r="H9856" i="7" s="1"/>
  <c r="F9836" i="7"/>
  <c r="H9836" i="7" s="1"/>
  <c r="F9948" i="7"/>
  <c r="H9948" i="7" s="1"/>
  <c r="F9776" i="7"/>
  <c r="H9776" i="7" s="1"/>
  <c r="F9742" i="7"/>
  <c r="H9742" i="7" s="1"/>
  <c r="F9722" i="7"/>
  <c r="H9722" i="7" s="1"/>
  <c r="F9702" i="7"/>
  <c r="H9702" i="7" s="1"/>
  <c r="F9682" i="7"/>
  <c r="H9682" i="7" s="1"/>
  <c r="F9873" i="7"/>
  <c r="H9873" i="7" s="1"/>
  <c r="F9814" i="7"/>
  <c r="H9814" i="7" s="1"/>
  <c r="F9823" i="7"/>
  <c r="H9823" i="7" s="1"/>
  <c r="F9900" i="7"/>
  <c r="H9900" i="7" s="1"/>
  <c r="F9885" i="7"/>
  <c r="H9885" i="7" s="1"/>
  <c r="F9661" i="7"/>
  <c r="H9661" i="7" s="1"/>
  <c r="F9590" i="7"/>
  <c r="H9590" i="7" s="1"/>
  <c r="F9916" i="7"/>
  <c r="H9916" i="7" s="1"/>
  <c r="F9723" i="7"/>
  <c r="H9723" i="7" s="1"/>
  <c r="F9595" i="7"/>
  <c r="H9595" i="7" s="1"/>
  <c r="F9524" i="7"/>
  <c r="H9524" i="7" s="1"/>
  <c r="F9467" i="7"/>
  <c r="H9467" i="7" s="1"/>
  <c r="F9447" i="7"/>
  <c r="H9447" i="7" s="1"/>
  <c r="F9427" i="7"/>
  <c r="H9427" i="7" s="1"/>
  <c r="F9407" i="7"/>
  <c r="H9407" i="7" s="1"/>
  <c r="F9387" i="7"/>
  <c r="H9387" i="7" s="1"/>
  <c r="F9367" i="7"/>
  <c r="H9367" i="7" s="1"/>
  <c r="F9347" i="7"/>
  <c r="H9347" i="7" s="1"/>
  <c r="F9705" i="7"/>
  <c r="H9705" i="7" s="1"/>
  <c r="F9622" i="7"/>
  <c r="H9622" i="7" s="1"/>
  <c r="F9494" i="7"/>
  <c r="H9494" i="7" s="1"/>
  <c r="F9796" i="7"/>
  <c r="H9796" i="7" s="1"/>
  <c r="F9620" i="7"/>
  <c r="H9620" i="7" s="1"/>
  <c r="F9426" i="7"/>
  <c r="H9426" i="7" s="1"/>
  <c r="F9366" i="7"/>
  <c r="H9366" i="7" s="1"/>
  <c r="F9805" i="7"/>
  <c r="H9805" i="7" s="1"/>
  <c r="F9623" i="7"/>
  <c r="H9623" i="7" s="1"/>
  <c r="F9543" i="7"/>
  <c r="H9543" i="7" s="1"/>
  <c r="F9325" i="7"/>
  <c r="H9325" i="7" s="1"/>
  <c r="F9305" i="7"/>
  <c r="H9305" i="7" s="1"/>
  <c r="F9285" i="7"/>
  <c r="H9285" i="7" s="1"/>
  <c r="F9265" i="7"/>
  <c r="H9265" i="7" s="1"/>
  <c r="F9245" i="7"/>
  <c r="H9245" i="7" s="1"/>
  <c r="F9225" i="7"/>
  <c r="H9225" i="7" s="1"/>
  <c r="F9205" i="7"/>
  <c r="H9205" i="7" s="1"/>
  <c r="F9185" i="7"/>
  <c r="H9185" i="7" s="1"/>
  <c r="F9165" i="7"/>
  <c r="H9165" i="7" s="1"/>
  <c r="F9679" i="7"/>
  <c r="H9679" i="7" s="1"/>
  <c r="F9599" i="7"/>
  <c r="H9599" i="7" s="1"/>
  <c r="F9519" i="7"/>
  <c r="H9519" i="7" s="1"/>
  <c r="F9804" i="7"/>
  <c r="H9804" i="7" s="1"/>
  <c r="F9512" i="7"/>
  <c r="H9512" i="7" s="1"/>
  <c r="F9320" i="7"/>
  <c r="H9320" i="7" s="1"/>
  <c r="F9270" i="7"/>
  <c r="H9270" i="7" s="1"/>
  <c r="F9150" i="7"/>
  <c r="H9150" i="7" s="1"/>
  <c r="F9130" i="7"/>
  <c r="H9130" i="7" s="1"/>
  <c r="F9110" i="7"/>
  <c r="H9110" i="7" s="1"/>
  <c r="F9196" i="7"/>
  <c r="H9196" i="7" s="1"/>
  <c r="F9424" i="7"/>
  <c r="H9424" i="7" s="1"/>
  <c r="F9338" i="7"/>
  <c r="H9338" i="7" s="1"/>
  <c r="F9288" i="7"/>
  <c r="H9288" i="7" s="1"/>
  <c r="F9230" i="7"/>
  <c r="H9230" i="7" s="1"/>
  <c r="F9611" i="7"/>
  <c r="H9611" i="7" s="1"/>
  <c r="F9434" i="7"/>
  <c r="H9434" i="7" s="1"/>
  <c r="F9324" i="7"/>
  <c r="H9324" i="7" s="1"/>
  <c r="F9131" i="7"/>
  <c r="H9131" i="7" s="1"/>
  <c r="F9757" i="7"/>
  <c r="H9757" i="7" s="1"/>
  <c r="F9548" i="7"/>
  <c r="H9548" i="7" s="1"/>
  <c r="F9414" i="7"/>
  <c r="H9414" i="7" s="1"/>
  <c r="F9198" i="7"/>
  <c r="H9198" i="7" s="1"/>
  <c r="F9483" i="7"/>
  <c r="H9483" i="7" s="1"/>
  <c r="F9376" i="7"/>
  <c r="H9376" i="7" s="1"/>
  <c r="F9871" i="7"/>
  <c r="H9871" i="7" s="1"/>
  <c r="F9084" i="7"/>
  <c r="H9084" i="7" s="1"/>
  <c r="F9064" i="7"/>
  <c r="H9064" i="7" s="1"/>
  <c r="F9044" i="7"/>
  <c r="H9044" i="7" s="1"/>
  <c r="F9024" i="7"/>
  <c r="H9024" i="7" s="1"/>
  <c r="F9004" i="7"/>
  <c r="H9004" i="7" s="1"/>
  <c r="F8972" i="7"/>
  <c r="H8972" i="7" s="1"/>
  <c r="F9784" i="7"/>
  <c r="H9784" i="7" s="1"/>
  <c r="F9444" i="7"/>
  <c r="H9444" i="7" s="1"/>
  <c r="F9394" i="7"/>
  <c r="H9394" i="7" s="1"/>
  <c r="F9212" i="7"/>
  <c r="H9212" i="7" s="1"/>
  <c r="F9460" i="7"/>
  <c r="H9460" i="7" s="1"/>
  <c r="F9735" i="7"/>
  <c r="H9735" i="7" s="1"/>
  <c r="F9788" i="7"/>
  <c r="H9788" i="7" s="1"/>
  <c r="F9408" i="7"/>
  <c r="H9408" i="7" s="1"/>
  <c r="F9598" i="7"/>
  <c r="H9598" i="7" s="1"/>
  <c r="F9101" i="7"/>
  <c r="H9101" i="7" s="1"/>
  <c r="F8947" i="7"/>
  <c r="H8947" i="7" s="1"/>
  <c r="F8876" i="7"/>
  <c r="H8876" i="7" s="1"/>
  <c r="F8747" i="7"/>
  <c r="H8747" i="7" s="1"/>
  <c r="F8676" i="7"/>
  <c r="H8676" i="7" s="1"/>
  <c r="F8609" i="7"/>
  <c r="H8609" i="7" s="1"/>
  <c r="F9095" i="7"/>
  <c r="H9095" i="7" s="1"/>
  <c r="F8910" i="7"/>
  <c r="H8910" i="7" s="1"/>
  <c r="F8781" i="7"/>
  <c r="H8781" i="7" s="1"/>
  <c r="F8710" i="7"/>
  <c r="H8710" i="7" s="1"/>
  <c r="F8580" i="7"/>
  <c r="H8580" i="7" s="1"/>
  <c r="F8511" i="7"/>
  <c r="H8511" i="7" s="1"/>
  <c r="F9158" i="7"/>
  <c r="H9158" i="7" s="1"/>
  <c r="F9153" i="7"/>
  <c r="H9153" i="7" s="1"/>
  <c r="F9518" i="7"/>
  <c r="H9518" i="7" s="1"/>
  <c r="F9127" i="7"/>
  <c r="H9127" i="7" s="1"/>
  <c r="F8989" i="7"/>
  <c r="H8989" i="7" s="1"/>
  <c r="F8919" i="7"/>
  <c r="H8919" i="7" s="1"/>
  <c r="F8848" i="7"/>
  <c r="H8848" i="7" s="1"/>
  <c r="F8719" i="7"/>
  <c r="H8719" i="7" s="1"/>
  <c r="F8648" i="7"/>
  <c r="H8648" i="7" s="1"/>
  <c r="F8585" i="7"/>
  <c r="H8585" i="7" s="1"/>
  <c r="F9065" i="7"/>
  <c r="H9065" i="7" s="1"/>
  <c r="F8862" i="7"/>
  <c r="H8862" i="7" s="1"/>
  <c r="F8713" i="7"/>
  <c r="H8713" i="7" s="1"/>
  <c r="F8595" i="7"/>
  <c r="H8595" i="7" s="1"/>
  <c r="F8494" i="7"/>
  <c r="H8494" i="7" s="1"/>
  <c r="F8444" i="7"/>
  <c r="H8444" i="7" s="1"/>
  <c r="F8394" i="7"/>
  <c r="H8394" i="7" s="1"/>
  <c r="F8344" i="7"/>
  <c r="H8344" i="7" s="1"/>
  <c r="F8281" i="7"/>
  <c r="H8281" i="7" s="1"/>
  <c r="F8949" i="7"/>
  <c r="H8949" i="7" s="1"/>
  <c r="F8869" i="7"/>
  <c r="H8869" i="7" s="1"/>
  <c r="F8789" i="7"/>
  <c r="H8789" i="7" s="1"/>
  <c r="F8709" i="7"/>
  <c r="H8709" i="7" s="1"/>
  <c r="F8522" i="7"/>
  <c r="H8522" i="7" s="1"/>
  <c r="F8252" i="7"/>
  <c r="H8252" i="7" s="1"/>
  <c r="F9358" i="7"/>
  <c r="H9358" i="7" s="1"/>
  <c r="F9037" i="7"/>
  <c r="H9037" i="7" s="1"/>
  <c r="F8817" i="7"/>
  <c r="H8817" i="7" s="1"/>
  <c r="F9139" i="7"/>
  <c r="H9139" i="7" s="1"/>
  <c r="F8980" i="7"/>
  <c r="H8980" i="7" s="1"/>
  <c r="F8784" i="7"/>
  <c r="H8784" i="7" s="1"/>
  <c r="F8922" i="7"/>
  <c r="H8922" i="7" s="1"/>
  <c r="F8911" i="7"/>
  <c r="H8911" i="7" s="1"/>
  <c r="F8831" i="7"/>
  <c r="H8831" i="7" s="1"/>
  <c r="F8751" i="7"/>
  <c r="H8751" i="7" s="1"/>
  <c r="F8925" i="7"/>
  <c r="H8925" i="7" s="1"/>
  <c r="F8845" i="7"/>
  <c r="H8845" i="7" s="1"/>
  <c r="F8765" i="7"/>
  <c r="H8765" i="7" s="1"/>
  <c r="F9039" i="7"/>
  <c r="H9039" i="7" s="1"/>
  <c r="F8914" i="7"/>
  <c r="H8914" i="7" s="1"/>
  <c r="F8815" i="7"/>
  <c r="H8815" i="7" s="1"/>
  <c r="F8714" i="7"/>
  <c r="H8714" i="7" s="1"/>
  <c r="F8532" i="7"/>
  <c r="H8532" i="7" s="1"/>
  <c r="F8462" i="7"/>
  <c r="H8462" i="7" s="1"/>
  <c r="F8412" i="7"/>
  <c r="H8412" i="7" s="1"/>
  <c r="F8362" i="7"/>
  <c r="H8362" i="7" s="1"/>
  <c r="F8246" i="7"/>
  <c r="H8246" i="7" s="1"/>
  <c r="F8184" i="7"/>
  <c r="H8184" i="7" s="1"/>
  <c r="F8164" i="7"/>
  <c r="H8164" i="7" s="1"/>
  <c r="F8144" i="7"/>
  <c r="H8144" i="7" s="1"/>
  <c r="F8124" i="7"/>
  <c r="H8124" i="7" s="1"/>
  <c r="F8104" i="7"/>
  <c r="H8104" i="7" s="1"/>
  <c r="F8084" i="7"/>
  <c r="H8084" i="7" s="1"/>
  <c r="F8064" i="7"/>
  <c r="H8064" i="7" s="1"/>
  <c r="F8044" i="7"/>
  <c r="H8044" i="7" s="1"/>
  <c r="F8024" i="7"/>
  <c r="H8024" i="7" s="1"/>
  <c r="F8004" i="7"/>
  <c r="H8004" i="7" s="1"/>
  <c r="F7984" i="7"/>
  <c r="H7984" i="7" s="1"/>
  <c r="F7964" i="7"/>
  <c r="H7964" i="7" s="1"/>
  <c r="F7944" i="7"/>
  <c r="H7944" i="7" s="1"/>
  <c r="F7924" i="7"/>
  <c r="H7924" i="7" s="1"/>
  <c r="F7904" i="7"/>
  <c r="H7904" i="7" s="1"/>
  <c r="F8628" i="7"/>
  <c r="H8628" i="7" s="1"/>
  <c r="F8289" i="7"/>
  <c r="H8289" i="7" s="1"/>
  <c r="F8105" i="7"/>
  <c r="H8105" i="7" s="1"/>
  <c r="F8005" i="7"/>
  <c r="H8005" i="7" s="1"/>
  <c r="F8460" i="7"/>
  <c r="H8460" i="7" s="1"/>
  <c r="F8360" i="7"/>
  <c r="H8360" i="7" s="1"/>
  <c r="F8773" i="7"/>
  <c r="H8773" i="7" s="1"/>
  <c r="F8627" i="7"/>
  <c r="H8627" i="7" s="1"/>
  <c r="F8519" i="7"/>
  <c r="H8519" i="7" s="1"/>
  <c r="F8398" i="7"/>
  <c r="H8398" i="7" s="1"/>
  <c r="F8689" i="7"/>
  <c r="H8689" i="7" s="1"/>
  <c r="F8485" i="7"/>
  <c r="H8485" i="7" s="1"/>
  <c r="F8385" i="7"/>
  <c r="H8385" i="7" s="1"/>
  <c r="F8501" i="7"/>
  <c r="H8501" i="7" s="1"/>
  <c r="F8671" i="7"/>
  <c r="H8671" i="7" s="1"/>
  <c r="F8465" i="7"/>
  <c r="H8465" i="7" s="1"/>
  <c r="F8365" i="7"/>
  <c r="H8365" i="7" s="1"/>
  <c r="F8577" i="7"/>
  <c r="H8577" i="7" s="1"/>
  <c r="F8458" i="7"/>
  <c r="H8458" i="7" s="1"/>
  <c r="F8358" i="7"/>
  <c r="H8358" i="7" s="1"/>
  <c r="F8733" i="7"/>
  <c r="H8733" i="7" s="1"/>
  <c r="F8737" i="7"/>
  <c r="H8737" i="7" s="1"/>
  <c r="F8562" i="7"/>
  <c r="H8562" i="7" s="1"/>
  <c r="F8143" i="7"/>
  <c r="H8143" i="7" s="1"/>
  <c r="F8043" i="7"/>
  <c r="H8043" i="7" s="1"/>
  <c r="F7943" i="7"/>
  <c r="H7943" i="7" s="1"/>
  <c r="F8632" i="7"/>
  <c r="H8632" i="7" s="1"/>
  <c r="F7497" i="7"/>
  <c r="H7497" i="7" s="1"/>
  <c r="F7366" i="7"/>
  <c r="H7366" i="7" s="1"/>
  <c r="F7297" i="7"/>
  <c r="H7297" i="7" s="1"/>
  <c r="F7166" i="7"/>
  <c r="H7166" i="7" s="1"/>
  <c r="F7097" i="7"/>
  <c r="H7097" i="7" s="1"/>
  <c r="F6966" i="7"/>
  <c r="H6966" i="7" s="1"/>
  <c r="F8209" i="7"/>
  <c r="H8209" i="7" s="1"/>
  <c r="F8091" i="7"/>
  <c r="H8091" i="7" s="1"/>
  <c r="F7991" i="7"/>
  <c r="H7991" i="7" s="1"/>
  <c r="F7917" i="7"/>
  <c r="H7917" i="7" s="1"/>
  <c r="F7853" i="7"/>
  <c r="H7853" i="7" s="1"/>
  <c r="F7803" i="7"/>
  <c r="H7803" i="7" s="1"/>
  <c r="F7753" i="7"/>
  <c r="H7753" i="7" s="1"/>
  <c r="F7703" i="7"/>
  <c r="H7703" i="7" s="1"/>
  <c r="F7653" i="7"/>
  <c r="H7653" i="7" s="1"/>
  <c r="F7603" i="7"/>
  <c r="H7603" i="7" s="1"/>
  <c r="F7553" i="7"/>
  <c r="H7553" i="7" s="1"/>
  <c r="F7428" i="7"/>
  <c r="H7428" i="7" s="1"/>
  <c r="F7359" i="7"/>
  <c r="H7359" i="7" s="1"/>
  <c r="F7228" i="7"/>
  <c r="H7228" i="7" s="1"/>
  <c r="F7159" i="7"/>
  <c r="H7159" i="7" s="1"/>
  <c r="F7028" i="7"/>
  <c r="H7028" i="7" s="1"/>
  <c r="F8305" i="7"/>
  <c r="H8305" i="7" s="1"/>
  <c r="F8181" i="7"/>
  <c r="H8181" i="7" s="1"/>
  <c r="F8081" i="7"/>
  <c r="H8081" i="7" s="1"/>
  <c r="F7981" i="7"/>
  <c r="H7981" i="7" s="1"/>
  <c r="F8328" i="7"/>
  <c r="H8328" i="7" s="1"/>
  <c r="F8235" i="7"/>
  <c r="H8235" i="7" s="1"/>
  <c r="F8308" i="7"/>
  <c r="H8308" i="7" s="1"/>
  <c r="F8167" i="7"/>
  <c r="H8167" i="7" s="1"/>
  <c r="F8067" i="7"/>
  <c r="H8067" i="7" s="1"/>
  <c r="F7967" i="7"/>
  <c r="H7967" i="7" s="1"/>
  <c r="F7462" i="7"/>
  <c r="H7462" i="7" s="1"/>
  <c r="F7393" i="7"/>
  <c r="H7393" i="7" s="1"/>
  <c r="F7262" i="7"/>
  <c r="H7262" i="7" s="1"/>
  <c r="F7193" i="7"/>
  <c r="H7193" i="7" s="1"/>
  <c r="F7062" i="7"/>
  <c r="H7062" i="7" s="1"/>
  <c r="F6993" i="7"/>
  <c r="H6993" i="7" s="1"/>
  <c r="F7872" i="7"/>
  <c r="H7872" i="7" s="1"/>
  <c r="F7775" i="7"/>
  <c r="H7775" i="7" s="1"/>
  <c r="F7601" i="7"/>
  <c r="H7601" i="7" s="1"/>
  <c r="F7411" i="7"/>
  <c r="H7411" i="7" s="1"/>
  <c r="F7324" i="7"/>
  <c r="H7324" i="7" s="1"/>
  <c r="F7234" i="7"/>
  <c r="H7234" i="7" s="1"/>
  <c r="F7040" i="7"/>
  <c r="H7040" i="7" s="1"/>
  <c r="F6947" i="7"/>
  <c r="H6947" i="7" s="1"/>
  <c r="F6876" i="7"/>
  <c r="H6876" i="7" s="1"/>
  <c r="F8001" i="7"/>
  <c r="H8001" i="7" s="1"/>
  <c r="F7859" i="7"/>
  <c r="H7859" i="7" s="1"/>
  <c r="F7762" i="7"/>
  <c r="H7762" i="7" s="1"/>
  <c r="F7665" i="7"/>
  <c r="H7665" i="7" s="1"/>
  <c r="F7483" i="7"/>
  <c r="H7483" i="7" s="1"/>
  <c r="F7190" i="7"/>
  <c r="H7190" i="7" s="1"/>
  <c r="F7109" i="7"/>
  <c r="H7109" i="7" s="1"/>
  <c r="F6996" i="7"/>
  <c r="H6996" i="7" s="1"/>
  <c r="F6921" i="7"/>
  <c r="H6921" i="7" s="1"/>
  <c r="F6847" i="7"/>
  <c r="H6847" i="7" s="1"/>
  <c r="F7905" i="7"/>
  <c r="H7905" i="7" s="1"/>
  <c r="F7810" i="7"/>
  <c r="H7810" i="7" s="1"/>
  <c r="F7626" i="7"/>
  <c r="H7626" i="7" s="1"/>
  <c r="F7549" i="7"/>
  <c r="H7549" i="7" s="1"/>
  <c r="F7416" i="7"/>
  <c r="H7416" i="7" s="1"/>
  <c r="F8051" i="7"/>
  <c r="H8051" i="7" s="1"/>
  <c r="F7884" i="7"/>
  <c r="H7884" i="7" s="1"/>
  <c r="F7787" i="7"/>
  <c r="H7787" i="7" s="1"/>
  <c r="F7600" i="7"/>
  <c r="H7600" i="7" s="1"/>
  <c r="F7877" i="7"/>
  <c r="H7877" i="7" s="1"/>
  <c r="F7690" i="7"/>
  <c r="H7690" i="7" s="1"/>
  <c r="F8341" i="7"/>
  <c r="H8341" i="7" s="1"/>
  <c r="F7822" i="7"/>
  <c r="H7822" i="7" s="1"/>
  <c r="F7725" i="7"/>
  <c r="H7725" i="7" s="1"/>
  <c r="F7886" i="7"/>
  <c r="H7886" i="7" s="1"/>
  <c r="F7809" i="7"/>
  <c r="H7809" i="7" s="1"/>
  <c r="F7712" i="7"/>
  <c r="H7712" i="7" s="1"/>
  <c r="F7615" i="7"/>
  <c r="H7615" i="7" s="1"/>
  <c r="F7731" i="7"/>
  <c r="H7731" i="7" s="1"/>
  <c r="F7792" i="7"/>
  <c r="H7792" i="7" s="1"/>
  <c r="F7695" i="7"/>
  <c r="H7695" i="7" s="1"/>
  <c r="F7330" i="7"/>
  <c r="H7330" i="7" s="1"/>
  <c r="F7249" i="7"/>
  <c r="H7249" i="7" s="1"/>
  <c r="F7136" i="7"/>
  <c r="H7136" i="7" s="1"/>
  <c r="F7052" i="7"/>
  <c r="H7052" i="7" s="1"/>
  <c r="F6948" i="7"/>
  <c r="H6948" i="7" s="1"/>
  <c r="F7811" i="7"/>
  <c r="H7811" i="7" s="1"/>
  <c r="F7320" i="7"/>
  <c r="H7320" i="7" s="1"/>
  <c r="F7110" i="7"/>
  <c r="H7110" i="7" s="1"/>
  <c r="F6963" i="7"/>
  <c r="H6963" i="7" s="1"/>
  <c r="F6644" i="7"/>
  <c r="H6644" i="7" s="1"/>
  <c r="F6575" i="7"/>
  <c r="H6575" i="7" s="1"/>
  <c r="F7711" i="7"/>
  <c r="H7711" i="7" s="1"/>
  <c r="F7540" i="7"/>
  <c r="H7540" i="7" s="1"/>
  <c r="F7427" i="7"/>
  <c r="H7427" i="7" s="1"/>
  <c r="F7143" i="7"/>
  <c r="H7143" i="7" s="1"/>
  <c r="F7010" i="7"/>
  <c r="H7010" i="7" s="1"/>
  <c r="F6915" i="7"/>
  <c r="H6915" i="7" s="1"/>
  <c r="F6816" i="7"/>
  <c r="H6816" i="7" s="1"/>
  <c r="F6766" i="7"/>
  <c r="H6766" i="7" s="1"/>
  <c r="F6646" i="7"/>
  <c r="H6646" i="7" s="1"/>
  <c r="F6577" i="7"/>
  <c r="H6577" i="7" s="1"/>
  <c r="F6453" i="7"/>
  <c r="H6453" i="7" s="1"/>
  <c r="F6433" i="7"/>
  <c r="H6433" i="7" s="1"/>
  <c r="F6413" i="7"/>
  <c r="H6413" i="7" s="1"/>
  <c r="F6393" i="7"/>
  <c r="H6393" i="7" s="1"/>
  <c r="F6373" i="7"/>
  <c r="H6373" i="7" s="1"/>
  <c r="F6353" i="7"/>
  <c r="H6353" i="7" s="1"/>
  <c r="F6333" i="7"/>
  <c r="H6333" i="7" s="1"/>
  <c r="F6313" i="7"/>
  <c r="H6313" i="7" s="1"/>
  <c r="F6293" i="7"/>
  <c r="H6293" i="7" s="1"/>
  <c r="F6273" i="7"/>
  <c r="H6273" i="7" s="1"/>
  <c r="F6253" i="7"/>
  <c r="H6253" i="7" s="1"/>
  <c r="F6233" i="7"/>
  <c r="H6233" i="7" s="1"/>
  <c r="F6213" i="7"/>
  <c r="H6213" i="7" s="1"/>
  <c r="F6193" i="7"/>
  <c r="H6193" i="7" s="1"/>
  <c r="F6173" i="7"/>
  <c r="H6173" i="7" s="1"/>
  <c r="F6153" i="7"/>
  <c r="H6153" i="7" s="1"/>
  <c r="F6133" i="7"/>
  <c r="H6133" i="7" s="1"/>
  <c r="F6113" i="7"/>
  <c r="H6113" i="7" s="1"/>
  <c r="F6093" i="7"/>
  <c r="H6093" i="7" s="1"/>
  <c r="F6073" i="7"/>
  <c r="H6073" i="7" s="1"/>
  <c r="F6053" i="7"/>
  <c r="H6053" i="7" s="1"/>
  <c r="F6033" i="7"/>
  <c r="H6033" i="7" s="1"/>
  <c r="F6013" i="7"/>
  <c r="H6013" i="7" s="1"/>
  <c r="F5993" i="7"/>
  <c r="H5993" i="7" s="1"/>
  <c r="F5973" i="7"/>
  <c r="H5973" i="7" s="1"/>
  <c r="F5953" i="7"/>
  <c r="H5953" i="7" s="1"/>
  <c r="F5933" i="7"/>
  <c r="H5933" i="7" s="1"/>
  <c r="F5913" i="7"/>
  <c r="H5913" i="7" s="1"/>
  <c r="F5893" i="7"/>
  <c r="H5893" i="7" s="1"/>
  <c r="F5873" i="7"/>
  <c r="H5873" i="7" s="1"/>
  <c r="F5853" i="7"/>
  <c r="H5853" i="7" s="1"/>
  <c r="F5833" i="7"/>
  <c r="H5833" i="7" s="1"/>
  <c r="F5813" i="7"/>
  <c r="H5813" i="7" s="1"/>
  <c r="F5793" i="7"/>
  <c r="H5793" i="7" s="1"/>
  <c r="F5773" i="7"/>
  <c r="H5773" i="7" s="1"/>
  <c r="F5753" i="7"/>
  <c r="H5753" i="7" s="1"/>
  <c r="F5733" i="7"/>
  <c r="H5733" i="7" s="1"/>
  <c r="F5713" i="7"/>
  <c r="H5713" i="7" s="1"/>
  <c r="F5693" i="7"/>
  <c r="H5693" i="7" s="1"/>
  <c r="F5673" i="7"/>
  <c r="H5673" i="7" s="1"/>
  <c r="F5653" i="7"/>
  <c r="H5653" i="7" s="1"/>
  <c r="F5633" i="7"/>
  <c r="H5633" i="7" s="1"/>
  <c r="F7245" i="7"/>
  <c r="H7245" i="7" s="1"/>
  <c r="F7131" i="7"/>
  <c r="H7131" i="7" s="1"/>
  <c r="F6904" i="7"/>
  <c r="H6904" i="7" s="1"/>
  <c r="F7561" i="7"/>
  <c r="H7561" i="7" s="1"/>
  <c r="F7401" i="7"/>
  <c r="H7401" i="7" s="1"/>
  <c r="F7264" i="7"/>
  <c r="H7264" i="7" s="1"/>
  <c r="F7032" i="7"/>
  <c r="H7032" i="7" s="1"/>
  <c r="F6882" i="7"/>
  <c r="H6882" i="7" s="1"/>
  <c r="F7491" i="7"/>
  <c r="H7491" i="7" s="1"/>
  <c r="F7087" i="7"/>
  <c r="H7087" i="7" s="1"/>
  <c r="F6951" i="7"/>
  <c r="H6951" i="7" s="1"/>
  <c r="F6871" i="7"/>
  <c r="H6871" i="7" s="1"/>
  <c r="F7215" i="7"/>
  <c r="H7215" i="7" s="1"/>
  <c r="F7009" i="7"/>
  <c r="H7009" i="7" s="1"/>
  <c r="F6795" i="7"/>
  <c r="H6795" i="7" s="1"/>
  <c r="F6745" i="7"/>
  <c r="H6745" i="7" s="1"/>
  <c r="F7525" i="7"/>
  <c r="H7525" i="7" s="1"/>
  <c r="F7041" i="7"/>
  <c r="H7041" i="7" s="1"/>
  <c r="F7879" i="7"/>
  <c r="H7879" i="7" s="1"/>
  <c r="F7360" i="7"/>
  <c r="H7360" i="7" s="1"/>
  <c r="F7184" i="7"/>
  <c r="H7184" i="7" s="1"/>
  <c r="F6827" i="7"/>
  <c r="H6827" i="7" s="1"/>
  <c r="F6777" i="7"/>
  <c r="H6777" i="7" s="1"/>
  <c r="F6727" i="7"/>
  <c r="H6727" i="7" s="1"/>
  <c r="F7195" i="7"/>
  <c r="H7195" i="7" s="1"/>
  <c r="F6902" i="7"/>
  <c r="H6902" i="7" s="1"/>
  <c r="F6691" i="7"/>
  <c r="H6691" i="7" s="1"/>
  <c r="F6560" i="7"/>
  <c r="H6560" i="7" s="1"/>
  <c r="F6491" i="7"/>
  <c r="H6491" i="7" s="1"/>
  <c r="F6819" i="7"/>
  <c r="H6819" i="7" s="1"/>
  <c r="F6685" i="7"/>
  <c r="H6685" i="7" s="1"/>
  <c r="F6601" i="7"/>
  <c r="H6601" i="7" s="1"/>
  <c r="F5680" i="7"/>
  <c r="H5680" i="7" s="1"/>
  <c r="F5618" i="7"/>
  <c r="H5618" i="7" s="1"/>
  <c r="F5598" i="7"/>
  <c r="H5598" i="7" s="1"/>
  <c r="F5578" i="7"/>
  <c r="H5578" i="7" s="1"/>
  <c r="F5558" i="7"/>
  <c r="H5558" i="7" s="1"/>
  <c r="F5538" i="7"/>
  <c r="H5538" i="7" s="1"/>
  <c r="F5518" i="7"/>
  <c r="H5518" i="7" s="1"/>
  <c r="F5498" i="7"/>
  <c r="H5498" i="7" s="1"/>
  <c r="F5478" i="7"/>
  <c r="H5478" i="7" s="1"/>
  <c r="F5458" i="7"/>
  <c r="H5458" i="7" s="1"/>
  <c r="F5438" i="7"/>
  <c r="H5438" i="7" s="1"/>
  <c r="F5418" i="7"/>
  <c r="H5418" i="7" s="1"/>
  <c r="F5398" i="7"/>
  <c r="H5398" i="7" s="1"/>
  <c r="F5378" i="7"/>
  <c r="H5378" i="7" s="1"/>
  <c r="F5358" i="7"/>
  <c r="H5358" i="7" s="1"/>
  <c r="F5338" i="7"/>
  <c r="H5338" i="7" s="1"/>
  <c r="F5318" i="7"/>
  <c r="H5318" i="7" s="1"/>
  <c r="F5298" i="7"/>
  <c r="H5298" i="7" s="1"/>
  <c r="F5278" i="7"/>
  <c r="H5278" i="7" s="1"/>
  <c r="F5258" i="7"/>
  <c r="H5258" i="7" s="1"/>
  <c r="F5238" i="7"/>
  <c r="H5238" i="7" s="1"/>
  <c r="F5218" i="7"/>
  <c r="H5218" i="7" s="1"/>
  <c r="F5198" i="7"/>
  <c r="H5198" i="7" s="1"/>
  <c r="F5178" i="7"/>
  <c r="H5178" i="7" s="1"/>
  <c r="F5158" i="7"/>
  <c r="H5158" i="7" s="1"/>
  <c r="F5138" i="7"/>
  <c r="H5138" i="7" s="1"/>
  <c r="F5118" i="7"/>
  <c r="H5118" i="7" s="1"/>
  <c r="F5098" i="7"/>
  <c r="H5098" i="7" s="1"/>
  <c r="F5078" i="7"/>
  <c r="H5078" i="7" s="1"/>
  <c r="F5058" i="7"/>
  <c r="H5058" i="7" s="1"/>
  <c r="F5038" i="7"/>
  <c r="H5038" i="7" s="1"/>
  <c r="F5018" i="7"/>
  <c r="H5018" i="7" s="1"/>
  <c r="F4998" i="7"/>
  <c r="H4998" i="7" s="1"/>
  <c r="F4978" i="7"/>
  <c r="H4978" i="7" s="1"/>
  <c r="F4958" i="7"/>
  <c r="H4958" i="7" s="1"/>
  <c r="F7140" i="7"/>
  <c r="H7140" i="7" s="1"/>
  <c r="F6721" i="7"/>
  <c r="H6721" i="7" s="1"/>
  <c r="F6647" i="7"/>
  <c r="H6647" i="7" s="1"/>
  <c r="F6534" i="7"/>
  <c r="H6534" i="7" s="1"/>
  <c r="F5662" i="7"/>
  <c r="H5662" i="7" s="1"/>
  <c r="F10015" i="7"/>
  <c r="H10015" i="7" s="1"/>
  <c r="F9995" i="7"/>
  <c r="H9995" i="7" s="1"/>
  <c r="F9975" i="7"/>
  <c r="H9975" i="7" s="1"/>
  <c r="F9955" i="7"/>
  <c r="H9955" i="7" s="1"/>
  <c r="F9935" i="7"/>
  <c r="H9935" i="7" s="1"/>
  <c r="F9915" i="7"/>
  <c r="H9915" i="7" s="1"/>
  <c r="F9895" i="7"/>
  <c r="H9895" i="7" s="1"/>
  <c r="F10014" i="7"/>
  <c r="H10014" i="7" s="1"/>
  <c r="F9994" i="7"/>
  <c r="H9994" i="7" s="1"/>
  <c r="F9974" i="7"/>
  <c r="H9974" i="7" s="1"/>
  <c r="F9874" i="7"/>
  <c r="H9874" i="7" s="1"/>
  <c r="F9854" i="7"/>
  <c r="H9854" i="7" s="1"/>
  <c r="F9834" i="7"/>
  <c r="H9834" i="7" s="1"/>
  <c r="F9892" i="7"/>
  <c r="H9892" i="7" s="1"/>
  <c r="F9883" i="7"/>
  <c r="H9883" i="7" s="1"/>
  <c r="F9904" i="7"/>
  <c r="H9904" i="7" s="1"/>
  <c r="F9809" i="7"/>
  <c r="H9809" i="7" s="1"/>
  <c r="F9855" i="7"/>
  <c r="H9855" i="7" s="1"/>
  <c r="F9767" i="7"/>
  <c r="H9767" i="7" s="1"/>
  <c r="F9740" i="7"/>
  <c r="H9740" i="7" s="1"/>
  <c r="F9720" i="7"/>
  <c r="H9720" i="7" s="1"/>
  <c r="F9700" i="7"/>
  <c r="H9700" i="7" s="1"/>
  <c r="F9741" i="7"/>
  <c r="H9741" i="7" s="1"/>
  <c r="F9820" i="7"/>
  <c r="H9820" i="7" s="1"/>
  <c r="F9749" i="7"/>
  <c r="H9749" i="7" s="1"/>
  <c r="F9693" i="7"/>
  <c r="H9693" i="7" s="1"/>
  <c r="F9733" i="7"/>
  <c r="H9733" i="7" s="1"/>
  <c r="F9650" i="7"/>
  <c r="H9650" i="7" s="1"/>
  <c r="F9521" i="7"/>
  <c r="H9521" i="7" s="1"/>
  <c r="F9655" i="7"/>
  <c r="H9655" i="7" s="1"/>
  <c r="F9584" i="7"/>
  <c r="H9584" i="7" s="1"/>
  <c r="F9465" i="7"/>
  <c r="H9465" i="7" s="1"/>
  <c r="F9445" i="7"/>
  <c r="H9445" i="7" s="1"/>
  <c r="F9425" i="7"/>
  <c r="H9425" i="7" s="1"/>
  <c r="F9405" i="7"/>
  <c r="H9405" i="7" s="1"/>
  <c r="F9385" i="7"/>
  <c r="H9385" i="7" s="1"/>
  <c r="F9365" i="7"/>
  <c r="H9365" i="7" s="1"/>
  <c r="F9345" i="7"/>
  <c r="H9345" i="7" s="1"/>
  <c r="F9791" i="7"/>
  <c r="H9791" i="7" s="1"/>
  <c r="F9553" i="7"/>
  <c r="H9553" i="7" s="1"/>
  <c r="F9485" i="7"/>
  <c r="H9485" i="7" s="1"/>
  <c r="F9760" i="7"/>
  <c r="H9760" i="7" s="1"/>
  <c r="F9616" i="7"/>
  <c r="H9616" i="7" s="1"/>
  <c r="F9612" i="7"/>
  <c r="H9612" i="7" s="1"/>
  <c r="F9532" i="7"/>
  <c r="H9532" i="7" s="1"/>
  <c r="F9323" i="7"/>
  <c r="H9323" i="7" s="1"/>
  <c r="F9303" i="7"/>
  <c r="H9303" i="7" s="1"/>
  <c r="F9283" i="7"/>
  <c r="H9283" i="7" s="1"/>
  <c r="F9263" i="7"/>
  <c r="H9263" i="7" s="1"/>
  <c r="F9243" i="7"/>
  <c r="H9243" i="7" s="1"/>
  <c r="F9223" i="7"/>
  <c r="H9223" i="7" s="1"/>
  <c r="F9203" i="7"/>
  <c r="H9203" i="7" s="1"/>
  <c r="F9183" i="7"/>
  <c r="H9183" i="7" s="1"/>
  <c r="F9163" i="7"/>
  <c r="H9163" i="7" s="1"/>
  <c r="F9797" i="7"/>
  <c r="H9797" i="7" s="1"/>
  <c r="F9508" i="7"/>
  <c r="H9508" i="7" s="1"/>
  <c r="F9390" i="7"/>
  <c r="H9390" i="7" s="1"/>
  <c r="F9148" i="7"/>
  <c r="H9148" i="7" s="1"/>
  <c r="F9128" i="7"/>
  <c r="H9128" i="7" s="1"/>
  <c r="F9108" i="7"/>
  <c r="H9108" i="7" s="1"/>
  <c r="F9685" i="7"/>
  <c r="H9685" i="7" s="1"/>
  <c r="F9560" i="7"/>
  <c r="H9560" i="7" s="1"/>
  <c r="F9438" i="7"/>
  <c r="H9438" i="7" s="1"/>
  <c r="F9526" i="7"/>
  <c r="H9526" i="7" s="1"/>
  <c r="F9418" i="7"/>
  <c r="H9418" i="7" s="1"/>
  <c r="F9607" i="7"/>
  <c r="H9607" i="7" s="1"/>
  <c r="F9226" i="7"/>
  <c r="H9226" i="7" s="1"/>
  <c r="F9121" i="7"/>
  <c r="H9121" i="7" s="1"/>
  <c r="F9404" i="7"/>
  <c r="H9404" i="7" s="1"/>
  <c r="F9669" i="7"/>
  <c r="H9669" i="7" s="1"/>
  <c r="F9473" i="7"/>
  <c r="H9473" i="7" s="1"/>
  <c r="F9342" i="7"/>
  <c r="H9342" i="7" s="1"/>
  <c r="F9779" i="7"/>
  <c r="H9779" i="7" s="1"/>
  <c r="F9837" i="7"/>
  <c r="H9837" i="7" s="1"/>
  <c r="F9672" i="7"/>
  <c r="H9672" i="7" s="1"/>
  <c r="F9082" i="7"/>
  <c r="H9082" i="7" s="1"/>
  <c r="F9062" i="7"/>
  <c r="H9062" i="7" s="1"/>
  <c r="F9042" i="7"/>
  <c r="H9042" i="7" s="1"/>
  <c r="F9022" i="7"/>
  <c r="H9022" i="7" s="1"/>
  <c r="F9486" i="7"/>
  <c r="H9486" i="7" s="1"/>
  <c r="F9232" i="7"/>
  <c r="H9232" i="7" s="1"/>
  <c r="F9029" i="7"/>
  <c r="H9029" i="7" s="1"/>
  <c r="F9003" i="7"/>
  <c r="H9003" i="7" s="1"/>
  <c r="F9609" i="7"/>
  <c r="H9609" i="7" s="1"/>
  <c r="F9428" i="7"/>
  <c r="H9428" i="7" s="1"/>
  <c r="F9228" i="7"/>
  <c r="H9228" i="7" s="1"/>
  <c r="F9668" i="7"/>
  <c r="H9668" i="7" s="1"/>
  <c r="F9764" i="7"/>
  <c r="H9764" i="7" s="1"/>
  <c r="F9378" i="7"/>
  <c r="H9378" i="7" s="1"/>
  <c r="F9591" i="7"/>
  <c r="H9591" i="7" s="1"/>
  <c r="F9910" i="7"/>
  <c r="H9910" i="7" s="1"/>
  <c r="F9372" i="7"/>
  <c r="H9372" i="7" s="1"/>
  <c r="F8968" i="7"/>
  <c r="H8968" i="7" s="1"/>
  <c r="F8988" i="7"/>
  <c r="H8988" i="7" s="1"/>
  <c r="F8936" i="7"/>
  <c r="H8936" i="7" s="1"/>
  <c r="F8807" i="7"/>
  <c r="H8807" i="7" s="1"/>
  <c r="F8736" i="7"/>
  <c r="H8736" i="7" s="1"/>
  <c r="F8538" i="7"/>
  <c r="H8538" i="7" s="1"/>
  <c r="F8841" i="7"/>
  <c r="H8841" i="7" s="1"/>
  <c r="F8770" i="7"/>
  <c r="H8770" i="7" s="1"/>
  <c r="F8640" i="7"/>
  <c r="H8640" i="7" s="1"/>
  <c r="F8571" i="7"/>
  <c r="H8571" i="7" s="1"/>
  <c r="F9113" i="7"/>
  <c r="H9113" i="7" s="1"/>
  <c r="F9242" i="7"/>
  <c r="H9242" i="7" s="1"/>
  <c r="F9133" i="7"/>
  <c r="H9133" i="7" s="1"/>
  <c r="F9264" i="7"/>
  <c r="H9264" i="7" s="1"/>
  <c r="F9396" i="7"/>
  <c r="H9396" i="7" s="1"/>
  <c r="F9475" i="7"/>
  <c r="H9475" i="7" s="1"/>
  <c r="F8985" i="7"/>
  <c r="H8985" i="7" s="1"/>
  <c r="F8908" i="7"/>
  <c r="H8908" i="7" s="1"/>
  <c r="F8779" i="7"/>
  <c r="H8779" i="7" s="1"/>
  <c r="F8708" i="7"/>
  <c r="H8708" i="7" s="1"/>
  <c r="F8645" i="7"/>
  <c r="H8645" i="7" s="1"/>
  <c r="F8514" i="7"/>
  <c r="H8514" i="7" s="1"/>
  <c r="F8971" i="7"/>
  <c r="H8971" i="7" s="1"/>
  <c r="F8833" i="7"/>
  <c r="H8833" i="7" s="1"/>
  <c r="F8706" i="7"/>
  <c r="H8706" i="7" s="1"/>
  <c r="F8489" i="7"/>
  <c r="H8489" i="7" s="1"/>
  <c r="F8439" i="7"/>
  <c r="H8439" i="7" s="1"/>
  <c r="F8389" i="7"/>
  <c r="H8389" i="7" s="1"/>
  <c r="F8339" i="7"/>
  <c r="H8339" i="7" s="1"/>
  <c r="F8210" i="7"/>
  <c r="H8210" i="7" s="1"/>
  <c r="F9047" i="7"/>
  <c r="H9047" i="7" s="1"/>
  <c r="F8938" i="7"/>
  <c r="H8938" i="7" s="1"/>
  <c r="F8858" i="7"/>
  <c r="H8858" i="7" s="1"/>
  <c r="F8778" i="7"/>
  <c r="H8778" i="7" s="1"/>
  <c r="F8698" i="7"/>
  <c r="H8698" i="7" s="1"/>
  <c r="F8615" i="7"/>
  <c r="H8615" i="7" s="1"/>
  <c r="F8312" i="7"/>
  <c r="H8312" i="7" s="1"/>
  <c r="F8243" i="7"/>
  <c r="H8243" i="7" s="1"/>
  <c r="F9033" i="7"/>
  <c r="H9033" i="7" s="1"/>
  <c r="F8915" i="7"/>
  <c r="H8915" i="7" s="1"/>
  <c r="F8814" i="7"/>
  <c r="H8814" i="7" s="1"/>
  <c r="F8977" i="7"/>
  <c r="H8977" i="7" s="1"/>
  <c r="F8872" i="7"/>
  <c r="H8872" i="7" s="1"/>
  <c r="F9000" i="7"/>
  <c r="H9000" i="7" s="1"/>
  <c r="F8893" i="7"/>
  <c r="H8893" i="7" s="1"/>
  <c r="F8903" i="7"/>
  <c r="H8903" i="7" s="1"/>
  <c r="F8823" i="7"/>
  <c r="H8823" i="7" s="1"/>
  <c r="F8743" i="7"/>
  <c r="H8743" i="7" s="1"/>
  <c r="F9031" i="7"/>
  <c r="H9031" i="7" s="1"/>
  <c r="F8797" i="7"/>
  <c r="H8797" i="7" s="1"/>
  <c r="F8616" i="7"/>
  <c r="H8616" i="7" s="1"/>
  <c r="F8526" i="7"/>
  <c r="H8526" i="7" s="1"/>
  <c r="F8457" i="7"/>
  <c r="H8457" i="7" s="1"/>
  <c r="F8407" i="7"/>
  <c r="H8407" i="7" s="1"/>
  <c r="F8357" i="7"/>
  <c r="H8357" i="7" s="1"/>
  <c r="F8306" i="7"/>
  <c r="H8306" i="7" s="1"/>
  <c r="F8237" i="7"/>
  <c r="H8237" i="7" s="1"/>
  <c r="F8182" i="7"/>
  <c r="H8182" i="7" s="1"/>
  <c r="F8162" i="7"/>
  <c r="H8162" i="7" s="1"/>
  <c r="F8142" i="7"/>
  <c r="H8142" i="7" s="1"/>
  <c r="F8122" i="7"/>
  <c r="H8122" i="7" s="1"/>
  <c r="F8102" i="7"/>
  <c r="H8102" i="7" s="1"/>
  <c r="F8082" i="7"/>
  <c r="H8082" i="7" s="1"/>
  <c r="F8062" i="7"/>
  <c r="H8062" i="7" s="1"/>
  <c r="F8042" i="7"/>
  <c r="H8042" i="7" s="1"/>
  <c r="F8022" i="7"/>
  <c r="H8022" i="7" s="1"/>
  <c r="F8002" i="7"/>
  <c r="H8002" i="7" s="1"/>
  <c r="F7982" i="7"/>
  <c r="H7982" i="7" s="1"/>
  <c r="F7962" i="7"/>
  <c r="H7962" i="7" s="1"/>
  <c r="F7942" i="7"/>
  <c r="H7942" i="7" s="1"/>
  <c r="F7922" i="7"/>
  <c r="H7922" i="7" s="1"/>
  <c r="F7902" i="7"/>
  <c r="H7902" i="7" s="1"/>
  <c r="F8617" i="7"/>
  <c r="H8617" i="7" s="1"/>
  <c r="F8483" i="7"/>
  <c r="H8483" i="7" s="1"/>
  <c r="F8383" i="7"/>
  <c r="H8383" i="7" s="1"/>
  <c r="F8199" i="7"/>
  <c r="H8199" i="7" s="1"/>
  <c r="F8095" i="7"/>
  <c r="H8095" i="7" s="1"/>
  <c r="F7995" i="7"/>
  <c r="H7995" i="7" s="1"/>
  <c r="F8726" i="7"/>
  <c r="H8726" i="7" s="1"/>
  <c r="F8601" i="7"/>
  <c r="H8601" i="7" s="1"/>
  <c r="F8251" i="7"/>
  <c r="H8251" i="7" s="1"/>
  <c r="F8766" i="7"/>
  <c r="H8766" i="7" s="1"/>
  <c r="F8612" i="7"/>
  <c r="H8612" i="7" s="1"/>
  <c r="F8495" i="7"/>
  <c r="H8495" i="7" s="1"/>
  <c r="F8395" i="7"/>
  <c r="H8395" i="7" s="1"/>
  <c r="F8685" i="7"/>
  <c r="H8685" i="7" s="1"/>
  <c r="F8812" i="7"/>
  <c r="H8812" i="7" s="1"/>
  <c r="F8675" i="7"/>
  <c r="H8675" i="7" s="1"/>
  <c r="F8491" i="7"/>
  <c r="H8491" i="7" s="1"/>
  <c r="F8391" i="7"/>
  <c r="H8391" i="7" s="1"/>
  <c r="F8852" i="7"/>
  <c r="H8852" i="7" s="1"/>
  <c r="F8657" i="7"/>
  <c r="H8657" i="7" s="1"/>
  <c r="F8567" i="7"/>
  <c r="H8567" i="7" s="1"/>
  <c r="F8744" i="7"/>
  <c r="H8744" i="7" s="1"/>
  <c r="F8556" i="7"/>
  <c r="H8556" i="7" s="1"/>
  <c r="F8455" i="7"/>
  <c r="H8455" i="7" s="1"/>
  <c r="F8355" i="7"/>
  <c r="H8355" i="7" s="1"/>
  <c r="F8705" i="7"/>
  <c r="H8705" i="7" s="1"/>
  <c r="F8718" i="7"/>
  <c r="H8718" i="7" s="1"/>
  <c r="F8438" i="7"/>
  <c r="H8438" i="7" s="1"/>
  <c r="F8338" i="7"/>
  <c r="H8338" i="7" s="1"/>
  <c r="F8133" i="7"/>
  <c r="H8133" i="7" s="1"/>
  <c r="F8033" i="7"/>
  <c r="H8033" i="7" s="1"/>
  <c r="F7933" i="7"/>
  <c r="H7933" i="7" s="1"/>
  <c r="F8513" i="7"/>
  <c r="H8513" i="7" s="1"/>
  <c r="F7426" i="7"/>
  <c r="H7426" i="7" s="1"/>
  <c r="F7357" i="7"/>
  <c r="H7357" i="7" s="1"/>
  <c r="F7226" i="7"/>
  <c r="H7226" i="7" s="1"/>
  <c r="F7157" i="7"/>
  <c r="H7157" i="7" s="1"/>
  <c r="F7026" i="7"/>
  <c r="H7026" i="7" s="1"/>
  <c r="F8188" i="7"/>
  <c r="H8188" i="7" s="1"/>
  <c r="F7848" i="7"/>
  <c r="H7848" i="7" s="1"/>
  <c r="F7798" i="7"/>
  <c r="H7798" i="7" s="1"/>
  <c r="F7748" i="7"/>
  <c r="H7748" i="7" s="1"/>
  <c r="F7698" i="7"/>
  <c r="H7698" i="7" s="1"/>
  <c r="F7648" i="7"/>
  <c r="H7648" i="7" s="1"/>
  <c r="F7598" i="7"/>
  <c r="H7598" i="7" s="1"/>
  <c r="F7548" i="7"/>
  <c r="H7548" i="7" s="1"/>
  <c r="F7488" i="7"/>
  <c r="H7488" i="7" s="1"/>
  <c r="F7419" i="7"/>
  <c r="H7419" i="7" s="1"/>
  <c r="F7288" i="7"/>
  <c r="H7288" i="7" s="1"/>
  <c r="F7219" i="7"/>
  <c r="H7219" i="7" s="1"/>
  <c r="F7088" i="7"/>
  <c r="H7088" i="7" s="1"/>
  <c r="F7019" i="7"/>
  <c r="H7019" i="7" s="1"/>
  <c r="F8380" i="7"/>
  <c r="H8380" i="7" s="1"/>
  <c r="F8239" i="7"/>
  <c r="H8239" i="7" s="1"/>
  <c r="F8302" i="7"/>
  <c r="H8302" i="7" s="1"/>
  <c r="F8227" i="7"/>
  <c r="H8227" i="7" s="1"/>
  <c r="F8099" i="7"/>
  <c r="H8099" i="7" s="1"/>
  <c r="F7999" i="7"/>
  <c r="H7999" i="7" s="1"/>
  <c r="F8300" i="7"/>
  <c r="H8300" i="7" s="1"/>
  <c r="F8161" i="7"/>
  <c r="H8161" i="7" s="1"/>
  <c r="F8061" i="7"/>
  <c r="H8061" i="7" s="1"/>
  <c r="F7961" i="7"/>
  <c r="H7961" i="7" s="1"/>
  <c r="F8296" i="7"/>
  <c r="H8296" i="7" s="1"/>
  <c r="F7522" i="7"/>
  <c r="H7522" i="7" s="1"/>
  <c r="F7453" i="7"/>
  <c r="H7453" i="7" s="1"/>
  <c r="F7322" i="7"/>
  <c r="H7322" i="7" s="1"/>
  <c r="F7253" i="7"/>
  <c r="H7253" i="7" s="1"/>
  <c r="F7122" i="7"/>
  <c r="H7122" i="7" s="1"/>
  <c r="F7053" i="7"/>
  <c r="H7053" i="7" s="1"/>
  <c r="F8299" i="7"/>
  <c r="H8299" i="7" s="1"/>
  <c r="F7869" i="7"/>
  <c r="H7869" i="7" s="1"/>
  <c r="F7772" i="7"/>
  <c r="H7772" i="7" s="1"/>
  <c r="F7675" i="7"/>
  <c r="H7675" i="7" s="1"/>
  <c r="F7515" i="7"/>
  <c r="H7515" i="7" s="1"/>
  <c r="F7405" i="7"/>
  <c r="H7405" i="7" s="1"/>
  <c r="F7211" i="7"/>
  <c r="H7211" i="7" s="1"/>
  <c r="F7124" i="7"/>
  <c r="H7124" i="7" s="1"/>
  <c r="F7034" i="7"/>
  <c r="H7034" i="7" s="1"/>
  <c r="F6936" i="7"/>
  <c r="H6936" i="7" s="1"/>
  <c r="F7836" i="7"/>
  <c r="H7836" i="7" s="1"/>
  <c r="F7759" i="7"/>
  <c r="H7759" i="7" s="1"/>
  <c r="F7662" i="7"/>
  <c r="H7662" i="7" s="1"/>
  <c r="F7565" i="7"/>
  <c r="H7565" i="7" s="1"/>
  <c r="F7367" i="7"/>
  <c r="H7367" i="7" s="1"/>
  <c r="F7283" i="7"/>
  <c r="H7283" i="7" s="1"/>
  <c r="F6990" i="7"/>
  <c r="H6990" i="7" s="1"/>
  <c r="F6910" i="7"/>
  <c r="H6910" i="7" s="1"/>
  <c r="F7710" i="7"/>
  <c r="H7710" i="7" s="1"/>
  <c r="F7410" i="7"/>
  <c r="H7410" i="7" s="1"/>
  <c r="F8007" i="7"/>
  <c r="H8007" i="7" s="1"/>
  <c r="F7871" i="7"/>
  <c r="H7871" i="7" s="1"/>
  <c r="F7784" i="7"/>
  <c r="H7784" i="7" s="1"/>
  <c r="F7687" i="7"/>
  <c r="H7687" i="7" s="1"/>
  <c r="F7874" i="7"/>
  <c r="H7874" i="7" s="1"/>
  <c r="F7777" i="7"/>
  <c r="H7777" i="7" s="1"/>
  <c r="F7819" i="7"/>
  <c r="H7819" i="7" s="1"/>
  <c r="F7722" i="7"/>
  <c r="H7722" i="7" s="1"/>
  <c r="F7625" i="7"/>
  <c r="H7625" i="7" s="1"/>
  <c r="F7786" i="7"/>
  <c r="H7786" i="7" s="1"/>
  <c r="F7709" i="7"/>
  <c r="H7709" i="7" s="1"/>
  <c r="F7612" i="7"/>
  <c r="H7612" i="7" s="1"/>
  <c r="F7805" i="7"/>
  <c r="H7805" i="7" s="1"/>
  <c r="F8029" i="7"/>
  <c r="H8029" i="7" s="1"/>
  <c r="F7866" i="7"/>
  <c r="H7866" i="7" s="1"/>
  <c r="F7789" i="7"/>
  <c r="H7789" i="7" s="1"/>
  <c r="F7692" i="7"/>
  <c r="H7692" i="7" s="1"/>
  <c r="F7595" i="7"/>
  <c r="H7595" i="7" s="1"/>
  <c r="F7507" i="7"/>
  <c r="H7507" i="7" s="1"/>
  <c r="F7423" i="7"/>
  <c r="H7423" i="7" s="1"/>
  <c r="F7130" i="7"/>
  <c r="H7130" i="7" s="1"/>
  <c r="F7049" i="7"/>
  <c r="H7049" i="7" s="1"/>
  <c r="F6879" i="7"/>
  <c r="H6879" i="7" s="1"/>
  <c r="F7785" i="7"/>
  <c r="H7785" i="7" s="1"/>
  <c r="F7471" i="7"/>
  <c r="H7471" i="7" s="1"/>
  <c r="F6704" i="7"/>
  <c r="H6704" i="7" s="1"/>
  <c r="F6635" i="7"/>
  <c r="H6635" i="7" s="1"/>
  <c r="F6504" i="7"/>
  <c r="H6504" i="7" s="1"/>
  <c r="F7685" i="7"/>
  <c r="H7685" i="7" s="1"/>
  <c r="F7527" i="7"/>
  <c r="H7527" i="7" s="1"/>
  <c r="F7358" i="7"/>
  <c r="H7358" i="7" s="1"/>
  <c r="F7127" i="7"/>
  <c r="H7127" i="7" s="1"/>
  <c r="F7007" i="7"/>
  <c r="H7007" i="7" s="1"/>
  <c r="F6897" i="7"/>
  <c r="H6897" i="7" s="1"/>
  <c r="F6811" i="7"/>
  <c r="H6811" i="7" s="1"/>
  <c r="F6761" i="7"/>
  <c r="H6761" i="7" s="1"/>
  <c r="F6706" i="7"/>
  <c r="H6706" i="7" s="1"/>
  <c r="F6637" i="7"/>
  <c r="H6637" i="7" s="1"/>
  <c r="F6506" i="7"/>
  <c r="H6506" i="7" s="1"/>
  <c r="F6451" i="7"/>
  <c r="H6451" i="7" s="1"/>
  <c r="F6431" i="7"/>
  <c r="H6431" i="7" s="1"/>
  <c r="F6411" i="7"/>
  <c r="H6411" i="7" s="1"/>
  <c r="F6391" i="7"/>
  <c r="H6391" i="7" s="1"/>
  <c r="F6371" i="7"/>
  <c r="H6371" i="7" s="1"/>
  <c r="F6351" i="7"/>
  <c r="H6351" i="7" s="1"/>
  <c r="F6331" i="7"/>
  <c r="H6331" i="7" s="1"/>
  <c r="F6311" i="7"/>
  <c r="H6311" i="7" s="1"/>
  <c r="F6291" i="7"/>
  <c r="H6291" i="7" s="1"/>
  <c r="F6271" i="7"/>
  <c r="H6271" i="7" s="1"/>
  <c r="F6251" i="7"/>
  <c r="H6251" i="7" s="1"/>
  <c r="F6231" i="7"/>
  <c r="H6231" i="7" s="1"/>
  <c r="F6211" i="7"/>
  <c r="H6211" i="7" s="1"/>
  <c r="F6191" i="7"/>
  <c r="H6191" i="7" s="1"/>
  <c r="F6171" i="7"/>
  <c r="H6171" i="7" s="1"/>
  <c r="F6151" i="7"/>
  <c r="H6151" i="7" s="1"/>
  <c r="F6131" i="7"/>
  <c r="H6131" i="7" s="1"/>
  <c r="F6111" i="7"/>
  <c r="H6111" i="7" s="1"/>
  <c r="F6091" i="7"/>
  <c r="H6091" i="7" s="1"/>
  <c r="F6071" i="7"/>
  <c r="H6071" i="7" s="1"/>
  <c r="F6051" i="7"/>
  <c r="H6051" i="7" s="1"/>
  <c r="F6031" i="7"/>
  <c r="H6031" i="7" s="1"/>
  <c r="F6011" i="7"/>
  <c r="H6011" i="7" s="1"/>
  <c r="F5991" i="7"/>
  <c r="H5991" i="7" s="1"/>
  <c r="F5971" i="7"/>
  <c r="H5971" i="7" s="1"/>
  <c r="F5951" i="7"/>
  <c r="H5951" i="7" s="1"/>
  <c r="F5931" i="7"/>
  <c r="H5931" i="7" s="1"/>
  <c r="F5911" i="7"/>
  <c r="H5911" i="7" s="1"/>
  <c r="F5891" i="7"/>
  <c r="H5891" i="7" s="1"/>
  <c r="F5871" i="7"/>
  <c r="H5871" i="7" s="1"/>
  <c r="F5851" i="7"/>
  <c r="H5851" i="7" s="1"/>
  <c r="F5831" i="7"/>
  <c r="H5831" i="7" s="1"/>
  <c r="F5811" i="7"/>
  <c r="H5811" i="7" s="1"/>
  <c r="F5791" i="7"/>
  <c r="H5791" i="7" s="1"/>
  <c r="F5771" i="7"/>
  <c r="H5771" i="7" s="1"/>
  <c r="F5751" i="7"/>
  <c r="H5751" i="7" s="1"/>
  <c r="F5731" i="7"/>
  <c r="H5731" i="7" s="1"/>
  <c r="F5711" i="7"/>
  <c r="H5711" i="7" s="1"/>
  <c r="F5691" i="7"/>
  <c r="H5691" i="7" s="1"/>
  <c r="F5671" i="7"/>
  <c r="H5671" i="7" s="1"/>
  <c r="F5651" i="7"/>
  <c r="H5651" i="7" s="1"/>
  <c r="F5631" i="7"/>
  <c r="H5631" i="7" s="1"/>
  <c r="F7544" i="7"/>
  <c r="H7544" i="7" s="1"/>
  <c r="F7224" i="7"/>
  <c r="H7224" i="7" s="1"/>
  <c r="F7076" i="7"/>
  <c r="H7076" i="7" s="1"/>
  <c r="F7003" i="7"/>
  <c r="H7003" i="7" s="1"/>
  <c r="F7557" i="7"/>
  <c r="H7557" i="7" s="1"/>
  <c r="F7385" i="7"/>
  <c r="H7385" i="7" s="1"/>
  <c r="F7175" i="7"/>
  <c r="H7175" i="7" s="1"/>
  <c r="F6861" i="7"/>
  <c r="H6861" i="7" s="1"/>
  <c r="F7599" i="7"/>
  <c r="H7599" i="7" s="1"/>
  <c r="F7487" i="7"/>
  <c r="H7487" i="7" s="1"/>
  <c r="F7345" i="7"/>
  <c r="H7345" i="7" s="1"/>
  <c r="F7212" i="7"/>
  <c r="H7212" i="7" s="1"/>
  <c r="F6943" i="7"/>
  <c r="H6943" i="7" s="1"/>
  <c r="F7547" i="7"/>
  <c r="H7547" i="7" s="1"/>
  <c r="F7001" i="7"/>
  <c r="H7001" i="7" s="1"/>
  <c r="F6844" i="7"/>
  <c r="H6844" i="7" s="1"/>
  <c r="F6790" i="7"/>
  <c r="H6790" i="7" s="1"/>
  <c r="F6740" i="7"/>
  <c r="H6740" i="7" s="1"/>
  <c r="F7514" i="7"/>
  <c r="H7514" i="7" s="1"/>
  <c r="F7392" i="7"/>
  <c r="H7392" i="7" s="1"/>
  <c r="F7244" i="7"/>
  <c r="H7244" i="7" s="1"/>
  <c r="F7038" i="7"/>
  <c r="H7038" i="7" s="1"/>
  <c r="F6935" i="7"/>
  <c r="H6935" i="7" s="1"/>
  <c r="F7656" i="7"/>
  <c r="H7656" i="7" s="1"/>
  <c r="F7521" i="7"/>
  <c r="H7521" i="7" s="1"/>
  <c r="F7314" i="7"/>
  <c r="H7314" i="7" s="1"/>
  <c r="F7174" i="7"/>
  <c r="H7174" i="7" s="1"/>
  <c r="F7056" i="7"/>
  <c r="H7056" i="7" s="1"/>
  <c r="F6932" i="7"/>
  <c r="H6932" i="7" s="1"/>
  <c r="F6822" i="7"/>
  <c r="H6822" i="7" s="1"/>
  <c r="F6772" i="7"/>
  <c r="H6772" i="7" s="1"/>
  <c r="F6718" i="7"/>
  <c r="H6718" i="7" s="1"/>
  <c r="F7485" i="7"/>
  <c r="H7485" i="7" s="1"/>
  <c r="F7295" i="7"/>
  <c r="H7295" i="7" s="1"/>
  <c r="F7187" i="7"/>
  <c r="H7187" i="7" s="1"/>
  <c r="F6873" i="7"/>
  <c r="H6873" i="7" s="1"/>
  <c r="F6620" i="7"/>
  <c r="H6620" i="7" s="1"/>
  <c r="F6551" i="7"/>
  <c r="H6551" i="7" s="1"/>
  <c r="F6813" i="7"/>
  <c r="H6813" i="7" s="1"/>
  <c r="F6679" i="7"/>
  <c r="H6679" i="7" s="1"/>
  <c r="F6485" i="7"/>
  <c r="H6485" i="7" s="1"/>
  <c r="F5740" i="7"/>
  <c r="H5740" i="7" s="1"/>
  <c r="F5616" i="7"/>
  <c r="H5616" i="7" s="1"/>
  <c r="F5596" i="7"/>
  <c r="H5596" i="7" s="1"/>
  <c r="F5576" i="7"/>
  <c r="H5576" i="7" s="1"/>
  <c r="F5556" i="7"/>
  <c r="H5556" i="7" s="1"/>
  <c r="F5536" i="7"/>
  <c r="H5536" i="7" s="1"/>
  <c r="F5516" i="7"/>
  <c r="H5516" i="7" s="1"/>
  <c r="F5496" i="7"/>
  <c r="H5496" i="7" s="1"/>
  <c r="F5476" i="7"/>
  <c r="H5476" i="7" s="1"/>
  <c r="F5456" i="7"/>
  <c r="H5456" i="7" s="1"/>
  <c r="F5436" i="7"/>
  <c r="H5436" i="7" s="1"/>
  <c r="F5416" i="7"/>
  <c r="H5416" i="7" s="1"/>
  <c r="F5396" i="7"/>
  <c r="H5396" i="7" s="1"/>
  <c r="F5376" i="7"/>
  <c r="H5376" i="7" s="1"/>
  <c r="F5356" i="7"/>
  <c r="H5356" i="7" s="1"/>
  <c r="F5336" i="7"/>
  <c r="H5336" i="7" s="1"/>
  <c r="F5316" i="7"/>
  <c r="H5316" i="7" s="1"/>
  <c r="F5296" i="7"/>
  <c r="H5296" i="7" s="1"/>
  <c r="F5276" i="7"/>
  <c r="H5276" i="7" s="1"/>
  <c r="F5256" i="7"/>
  <c r="H5256" i="7" s="1"/>
  <c r="F5236" i="7"/>
  <c r="H5236" i="7" s="1"/>
  <c r="F5216" i="7"/>
  <c r="H5216" i="7" s="1"/>
  <c r="F5196" i="7"/>
  <c r="H5196" i="7" s="1"/>
  <c r="F5176" i="7"/>
  <c r="H5176" i="7" s="1"/>
  <c r="F5156" i="7"/>
  <c r="H5156" i="7" s="1"/>
  <c r="F5136" i="7"/>
  <c r="H5136" i="7" s="1"/>
  <c r="F5116" i="7"/>
  <c r="H5116" i="7" s="1"/>
  <c r="F5096" i="7"/>
  <c r="H5096" i="7" s="1"/>
  <c r="F5076" i="7"/>
  <c r="H5076" i="7" s="1"/>
  <c r="F5056" i="7"/>
  <c r="H5056" i="7" s="1"/>
  <c r="F5036" i="7"/>
  <c r="H5036" i="7" s="1"/>
  <c r="F5016" i="7"/>
  <c r="H5016" i="7" s="1"/>
  <c r="F4996" i="7"/>
  <c r="H4996" i="7" s="1"/>
  <c r="F4976" i="7"/>
  <c r="H4976" i="7" s="1"/>
  <c r="F4956" i="7"/>
  <c r="H4956" i="7" s="1"/>
  <c r="F7121" i="7"/>
  <c r="H7121" i="7" s="1"/>
  <c r="F6528" i="7"/>
  <c r="H6528" i="7" s="1"/>
  <c r="F6446" i="7"/>
  <c r="H6446" i="7" s="1"/>
  <c r="F6396" i="7"/>
  <c r="H6396" i="7" s="1"/>
  <c r="F6346" i="7"/>
  <c r="H6346" i="7" s="1"/>
  <c r="F6296" i="7"/>
  <c r="H6296" i="7" s="1"/>
  <c r="F6246" i="7"/>
  <c r="H6246" i="7" s="1"/>
  <c r="F6196" i="7"/>
  <c r="H6196" i="7" s="1"/>
  <c r="F6146" i="7"/>
  <c r="H6146" i="7" s="1"/>
  <c r="F6096" i="7"/>
  <c r="H6096" i="7" s="1"/>
  <c r="F6046" i="7"/>
  <c r="H6046" i="7" s="1"/>
  <c r="F5996" i="7"/>
  <c r="H5996" i="7" s="1"/>
  <c r="F5946" i="7"/>
  <c r="H5946" i="7" s="1"/>
  <c r="F5896" i="7"/>
  <c r="H5896" i="7" s="1"/>
  <c r="F5846" i="7"/>
  <c r="H5846" i="7" s="1"/>
  <c r="F5722" i="7"/>
  <c r="H5722" i="7" s="1"/>
  <c r="F7351" i="7"/>
  <c r="H7351" i="7" s="1"/>
  <c r="F6774" i="7"/>
  <c r="H6774" i="7" s="1"/>
  <c r="F6693" i="7"/>
  <c r="H6693" i="7" s="1"/>
  <c r="F6583" i="7"/>
  <c r="H6583" i="7" s="1"/>
  <c r="F6856" i="7"/>
  <c r="H6856" i="7" s="1"/>
  <c r="F6609" i="7"/>
  <c r="H6609" i="7" s="1"/>
  <c r="F6522" i="7"/>
  <c r="H6522" i="7" s="1"/>
  <c r="F6798" i="7"/>
  <c r="H6798" i="7" s="1"/>
  <c r="F6565" i="7"/>
  <c r="H6565" i="7" s="1"/>
  <c r="F6481" i="7"/>
  <c r="H6481" i="7" s="1"/>
  <c r="F6846" i="7"/>
  <c r="H6846" i="7" s="1"/>
  <c r="F6553" i="7"/>
  <c r="H6553" i="7" s="1"/>
  <c r="F6450" i="7"/>
  <c r="H6450" i="7" s="1"/>
  <c r="F6400" i="7"/>
  <c r="H6400" i="7" s="1"/>
  <c r="F7272" i="7"/>
  <c r="H7272" i="7" s="1"/>
  <c r="F6634" i="7"/>
  <c r="H6634" i="7" s="1"/>
  <c r="F6550" i="7"/>
  <c r="H6550" i="7" s="1"/>
  <c r="F6593" i="7"/>
  <c r="H6593" i="7" s="1"/>
  <c r="F6483" i="7"/>
  <c r="H6483" i="7" s="1"/>
  <c r="F6814" i="7"/>
  <c r="H6814" i="7" s="1"/>
  <c r="F6709" i="7"/>
  <c r="H6709" i="7" s="1"/>
  <c r="F6622" i="7"/>
  <c r="H6622" i="7" s="1"/>
  <c r="F6532" i="7"/>
  <c r="H6532" i="7" s="1"/>
  <c r="F6344" i="7"/>
  <c r="H6344" i="7" s="1"/>
  <c r="F6184" i="7"/>
  <c r="H6184" i="7" s="1"/>
  <c r="F6000" i="7"/>
  <c r="H6000" i="7" s="1"/>
  <c r="F5630" i="7"/>
  <c r="H5630" i="7" s="1"/>
  <c r="F5131" i="7"/>
  <c r="H5131" i="7" s="1"/>
  <c r="F6190" i="7"/>
  <c r="H6190" i="7" s="1"/>
  <c r="F5714" i="7"/>
  <c r="H5714" i="7" s="1"/>
  <c r="F4983" i="7"/>
  <c r="H4983" i="7" s="1"/>
  <c r="F6454" i="7"/>
  <c r="H6454" i="7" s="1"/>
  <c r="F6180" i="7"/>
  <c r="H6180" i="7" s="1"/>
  <c r="F6494" i="7"/>
  <c r="H6494" i="7" s="1"/>
  <c r="F6022" i="7"/>
  <c r="H6022" i="7" s="1"/>
  <c r="F5828" i="7"/>
  <c r="H5828" i="7" s="1"/>
  <c r="F6218" i="7"/>
  <c r="H6218" i="7" s="1"/>
  <c r="F6044" i="7"/>
  <c r="H6044" i="7" s="1"/>
  <c r="F5860" i="7"/>
  <c r="H5860" i="7" s="1"/>
  <c r="F5774" i="7"/>
  <c r="H5774" i="7" s="1"/>
  <c r="F6302" i="7"/>
  <c r="H6302" i="7" s="1"/>
  <c r="F6108" i="7"/>
  <c r="H6108" i="7" s="1"/>
  <c r="F5934" i="7"/>
  <c r="H5934" i="7" s="1"/>
  <c r="F5730" i="7"/>
  <c r="H5730" i="7" s="1"/>
  <c r="F5646" i="7"/>
  <c r="H5646" i="7" s="1"/>
  <c r="F6292" i="7"/>
  <c r="H6292" i="7" s="1"/>
  <c r="F6098" i="7"/>
  <c r="H6098" i="7" s="1"/>
  <c r="F5924" i="7"/>
  <c r="H5924" i="7" s="1"/>
  <c r="F6330" i="7"/>
  <c r="H6330" i="7" s="1"/>
  <c r="F5882" i="7"/>
  <c r="H5882" i="7" s="1"/>
  <c r="F6178" i="7"/>
  <c r="H6178" i="7" s="1"/>
  <c r="F6004" i="7"/>
  <c r="H6004" i="7" s="1"/>
  <c r="F5820" i="7"/>
  <c r="H5820" i="7" s="1"/>
  <c r="F5129" i="7"/>
  <c r="H5129" i="7" s="1"/>
  <c r="F4938" i="7"/>
  <c r="H4938" i="7" s="1"/>
  <c r="F4918" i="7"/>
  <c r="H4918" i="7" s="1"/>
  <c r="F4898" i="7"/>
  <c r="H4898" i="7" s="1"/>
  <c r="F4878" i="7"/>
  <c r="H4878" i="7" s="1"/>
  <c r="F4858" i="7"/>
  <c r="H4858" i="7" s="1"/>
  <c r="F4838" i="7"/>
  <c r="H4838" i="7" s="1"/>
  <c r="F4818" i="7"/>
  <c r="H4818" i="7" s="1"/>
  <c r="F4798" i="7"/>
  <c r="H4798" i="7" s="1"/>
  <c r="F4778" i="7"/>
  <c r="H4778" i="7" s="1"/>
  <c r="F4758" i="7"/>
  <c r="H4758" i="7" s="1"/>
  <c r="F4738" i="7"/>
  <c r="H4738" i="7" s="1"/>
  <c r="F4718" i="7"/>
  <c r="H4718" i="7" s="1"/>
  <c r="F4698" i="7"/>
  <c r="H4698" i="7" s="1"/>
  <c r="F4678" i="7"/>
  <c r="H4678" i="7" s="1"/>
  <c r="F4658" i="7"/>
  <c r="H4658" i="7" s="1"/>
  <c r="F4638" i="7"/>
  <c r="H4638" i="7" s="1"/>
  <c r="F4618" i="7"/>
  <c r="H4618" i="7" s="1"/>
  <c r="F4598" i="7"/>
  <c r="H4598" i="7" s="1"/>
  <c r="F4578" i="7"/>
  <c r="H4578" i="7" s="1"/>
  <c r="F4558" i="7"/>
  <c r="H4558" i="7" s="1"/>
  <c r="F4538" i="7"/>
  <c r="H4538" i="7" s="1"/>
  <c r="F4518" i="7"/>
  <c r="H4518" i="7" s="1"/>
  <c r="F4498" i="7"/>
  <c r="H4498" i="7" s="1"/>
  <c r="F4478" i="7"/>
  <c r="H4478" i="7" s="1"/>
  <c r="F4458" i="7"/>
  <c r="H4458" i="7" s="1"/>
  <c r="F4438" i="7"/>
  <c r="H4438" i="7" s="1"/>
  <c r="F4418" i="7"/>
  <c r="H4418" i="7" s="1"/>
  <c r="F4398" i="7"/>
  <c r="H4398" i="7" s="1"/>
  <c r="F4378" i="7"/>
  <c r="H4378" i="7" s="1"/>
  <c r="F4358" i="7"/>
  <c r="H4358" i="7" s="1"/>
  <c r="F5575" i="7"/>
  <c r="H5575" i="7" s="1"/>
  <c r="F5185" i="7"/>
  <c r="H5185" i="7" s="1"/>
  <c r="F4459" i="7"/>
  <c r="H4459" i="7" s="1"/>
  <c r="F4342" i="7"/>
  <c r="H4342" i="7" s="1"/>
  <c r="F4322" i="7"/>
  <c r="H4322" i="7" s="1"/>
  <c r="F4302" i="7"/>
  <c r="H4302" i="7" s="1"/>
  <c r="F4282" i="7"/>
  <c r="H4282" i="7" s="1"/>
  <c r="F4262" i="7"/>
  <c r="H4262" i="7" s="1"/>
  <c r="F4242" i="7"/>
  <c r="H4242" i="7" s="1"/>
  <c r="F4222" i="7"/>
  <c r="H4222" i="7" s="1"/>
  <c r="F4202" i="7"/>
  <c r="H4202" i="7" s="1"/>
  <c r="F4182" i="7"/>
  <c r="H4182" i="7" s="1"/>
  <c r="F4162" i="7"/>
  <c r="H4162" i="7" s="1"/>
  <c r="F4142" i="7"/>
  <c r="H4142" i="7" s="1"/>
  <c r="F4122" i="7"/>
  <c r="H4122" i="7" s="1"/>
  <c r="F4102" i="7"/>
  <c r="H4102" i="7" s="1"/>
  <c r="F4082" i="7"/>
  <c r="H4082" i="7" s="1"/>
  <c r="F4062" i="7"/>
  <c r="H4062" i="7" s="1"/>
  <c r="F4042" i="7"/>
  <c r="H4042" i="7" s="1"/>
  <c r="F4022" i="7"/>
  <c r="H4022" i="7" s="1"/>
  <c r="F4002" i="7"/>
  <c r="H4002" i="7" s="1"/>
  <c r="F3982" i="7"/>
  <c r="H3982" i="7" s="1"/>
  <c r="F3962" i="7"/>
  <c r="H3962" i="7" s="1"/>
  <c r="F3942" i="7"/>
  <c r="H3942" i="7" s="1"/>
  <c r="F3922" i="7"/>
  <c r="H3922" i="7" s="1"/>
  <c r="F3902" i="7"/>
  <c r="H3902" i="7" s="1"/>
  <c r="F3882" i="7"/>
  <c r="H3882" i="7" s="1"/>
  <c r="F3862" i="7"/>
  <c r="H3862" i="7" s="1"/>
  <c r="F3842" i="7"/>
  <c r="H3842" i="7" s="1"/>
  <c r="F3822" i="7"/>
  <c r="H3822" i="7" s="1"/>
  <c r="F5473" i="7"/>
  <c r="H5473" i="7" s="1"/>
  <c r="F5273" i="7"/>
  <c r="H5273" i="7" s="1"/>
  <c r="F4857" i="7"/>
  <c r="H4857" i="7" s="1"/>
  <c r="F4757" i="7"/>
  <c r="H4757" i="7" s="1"/>
  <c r="F4657" i="7"/>
  <c r="H4657" i="7" s="1"/>
  <c r="F4521" i="7"/>
  <c r="H4521" i="7" s="1"/>
  <c r="F5155" i="7"/>
  <c r="H5155" i="7" s="1"/>
  <c r="F6340" i="7"/>
  <c r="H6340" i="7" s="1"/>
  <c r="F5603" i="7"/>
  <c r="H5603" i="7" s="1"/>
  <c r="F5345" i="7"/>
  <c r="H5345" i="7" s="1"/>
  <c r="F5203" i="7"/>
  <c r="H5203" i="7" s="1"/>
  <c r="F5085" i="7"/>
  <c r="H5085" i="7" s="1"/>
  <c r="F5235" i="7"/>
  <c r="H5235" i="7" s="1"/>
  <c r="F5617" i="7"/>
  <c r="H5617" i="7" s="1"/>
  <c r="F5417" i="7"/>
  <c r="H5417" i="7" s="1"/>
  <c r="F5217" i="7"/>
  <c r="H5217" i="7" s="1"/>
  <c r="F5752" i="7"/>
  <c r="H5752" i="7" s="1"/>
  <c r="F5105" i="7"/>
  <c r="H5105" i="7" s="1"/>
  <c r="F4615" i="7"/>
  <c r="H4615" i="7" s="1"/>
  <c r="F4415" i="7"/>
  <c r="H4415" i="7" s="1"/>
  <c r="F4967" i="7"/>
  <c r="H4967" i="7" s="1"/>
  <c r="F4563" i="7"/>
  <c r="H4563" i="7" s="1"/>
  <c r="F4369" i="7"/>
  <c r="H4369" i="7" s="1"/>
  <c r="F4075" i="7"/>
  <c r="H4075" i="7" s="1"/>
  <c r="F3975" i="7"/>
  <c r="H3975" i="7" s="1"/>
  <c r="F3817" i="7"/>
  <c r="H3817" i="7" s="1"/>
  <c r="F4923" i="7"/>
  <c r="H4923" i="7" s="1"/>
  <c r="F4823" i="7"/>
  <c r="H4823" i="7" s="1"/>
  <c r="F4723" i="7"/>
  <c r="H4723" i="7" s="1"/>
  <c r="F4357" i="7"/>
  <c r="H4357" i="7" s="1"/>
  <c r="F4257" i="7"/>
  <c r="H4257" i="7" s="1"/>
  <c r="F4157" i="7"/>
  <c r="H4157" i="7" s="1"/>
  <c r="F10013" i="7"/>
  <c r="H10013" i="7" s="1"/>
  <c r="F9993" i="7"/>
  <c r="H9993" i="7" s="1"/>
  <c r="F9973" i="7"/>
  <c r="H9973" i="7" s="1"/>
  <c r="F9953" i="7"/>
  <c r="H9953" i="7" s="1"/>
  <c r="F9933" i="7"/>
  <c r="H9933" i="7" s="1"/>
  <c r="F9913" i="7"/>
  <c r="H9913" i="7" s="1"/>
  <c r="F9893" i="7"/>
  <c r="H9893" i="7" s="1"/>
  <c r="F10012" i="7"/>
  <c r="H10012" i="7" s="1"/>
  <c r="F9992" i="7"/>
  <c r="H9992" i="7" s="1"/>
  <c r="F9906" i="7"/>
  <c r="H9906" i="7" s="1"/>
  <c r="F9872" i="7"/>
  <c r="H9872" i="7" s="1"/>
  <c r="F9852" i="7"/>
  <c r="H9852" i="7" s="1"/>
  <c r="F9832" i="7"/>
  <c r="H9832" i="7" s="1"/>
  <c r="F9922" i="7"/>
  <c r="H9922" i="7" s="1"/>
  <c r="F9970" i="7"/>
  <c r="H9970" i="7" s="1"/>
  <c r="F9960" i="7"/>
  <c r="H9960" i="7" s="1"/>
  <c r="F9798" i="7"/>
  <c r="H9798" i="7" s="1"/>
  <c r="F9839" i="7"/>
  <c r="H9839" i="7" s="1"/>
  <c r="F9738" i="7"/>
  <c r="H9738" i="7" s="1"/>
  <c r="F9718" i="7"/>
  <c r="H9718" i="7" s="1"/>
  <c r="F9698" i="7"/>
  <c r="H9698" i="7" s="1"/>
  <c r="F9956" i="7"/>
  <c r="H9956" i="7" s="1"/>
  <c r="F9932" i="7"/>
  <c r="H9932" i="7" s="1"/>
  <c r="F9581" i="7"/>
  <c r="H9581" i="7" s="1"/>
  <c r="F9509" i="7"/>
  <c r="H9509" i="7" s="1"/>
  <c r="F9644" i="7"/>
  <c r="H9644" i="7" s="1"/>
  <c r="F9511" i="7"/>
  <c r="H9511" i="7" s="1"/>
  <c r="F9463" i="7"/>
  <c r="H9463" i="7" s="1"/>
  <c r="F9443" i="7"/>
  <c r="H9443" i="7" s="1"/>
  <c r="F9423" i="7"/>
  <c r="H9423" i="7" s="1"/>
  <c r="F9403" i="7"/>
  <c r="H9403" i="7" s="1"/>
  <c r="F9383" i="7"/>
  <c r="H9383" i="7" s="1"/>
  <c r="F9363" i="7"/>
  <c r="H9363" i="7" s="1"/>
  <c r="F9343" i="7"/>
  <c r="H9343" i="7" s="1"/>
  <c r="F9613" i="7"/>
  <c r="H9613" i="7" s="1"/>
  <c r="F9542" i="7"/>
  <c r="H9542" i="7" s="1"/>
  <c r="F9587" i="7"/>
  <c r="H9587" i="7" s="1"/>
  <c r="F9466" i="7"/>
  <c r="H9466" i="7" s="1"/>
  <c r="F9416" i="7"/>
  <c r="H9416" i="7" s="1"/>
  <c r="F9605" i="7"/>
  <c r="H9605" i="7" s="1"/>
  <c r="F9525" i="7"/>
  <c r="H9525" i="7" s="1"/>
  <c r="F9348" i="7"/>
  <c r="H9348" i="7" s="1"/>
  <c r="F9321" i="7"/>
  <c r="H9321" i="7" s="1"/>
  <c r="F9301" i="7"/>
  <c r="H9301" i="7" s="1"/>
  <c r="F9281" i="7"/>
  <c r="H9281" i="7" s="1"/>
  <c r="F9261" i="7"/>
  <c r="H9261" i="7" s="1"/>
  <c r="F9241" i="7"/>
  <c r="H9241" i="7" s="1"/>
  <c r="F9221" i="7"/>
  <c r="H9221" i="7" s="1"/>
  <c r="F9201" i="7"/>
  <c r="H9201" i="7" s="1"/>
  <c r="F9181" i="7"/>
  <c r="H9181" i="7" s="1"/>
  <c r="F9161" i="7"/>
  <c r="H9161" i="7" s="1"/>
  <c r="F9495" i="7"/>
  <c r="H9495" i="7" s="1"/>
  <c r="F9490" i="7"/>
  <c r="H9490" i="7" s="1"/>
  <c r="F9310" i="7"/>
  <c r="H9310" i="7" s="1"/>
  <c r="F9260" i="7"/>
  <c r="H9260" i="7" s="1"/>
  <c r="F9194" i="7"/>
  <c r="H9194" i="7" s="1"/>
  <c r="F9146" i="7"/>
  <c r="H9146" i="7" s="1"/>
  <c r="F9126" i="7"/>
  <c r="H9126" i="7" s="1"/>
  <c r="F9106" i="7"/>
  <c r="H9106" i="7" s="1"/>
  <c r="F9680" i="7"/>
  <c r="H9680" i="7" s="1"/>
  <c r="F9537" i="7"/>
  <c r="H9537" i="7" s="1"/>
  <c r="F9328" i="7"/>
  <c r="H9328" i="7" s="1"/>
  <c r="F9278" i="7"/>
  <c r="H9278" i="7" s="1"/>
  <c r="F9569" i="7"/>
  <c r="H9569" i="7" s="1"/>
  <c r="F9111" i="7"/>
  <c r="H9111" i="7" s="1"/>
  <c r="F9665" i="7"/>
  <c r="H9665" i="7" s="1"/>
  <c r="F9262" i="7"/>
  <c r="H9262" i="7" s="1"/>
  <c r="F9950" i="7"/>
  <c r="H9950" i="7" s="1"/>
  <c r="F9643" i="7"/>
  <c r="H9643" i="7" s="1"/>
  <c r="F9352" i="7"/>
  <c r="H9352" i="7" s="1"/>
  <c r="F9658" i="7"/>
  <c r="H9658" i="7" s="1"/>
  <c r="F9808" i="7"/>
  <c r="H9808" i="7" s="1"/>
  <c r="F9629" i="7"/>
  <c r="H9629" i="7" s="1"/>
  <c r="F9286" i="7"/>
  <c r="H9286" i="7" s="1"/>
  <c r="F9186" i="7"/>
  <c r="H9186" i="7" s="1"/>
  <c r="F9100" i="7"/>
  <c r="H9100" i="7" s="1"/>
  <c r="F9080" i="7"/>
  <c r="H9080" i="7" s="1"/>
  <c r="F9060" i="7"/>
  <c r="H9060" i="7" s="1"/>
  <c r="F9040" i="7"/>
  <c r="H9040" i="7" s="1"/>
  <c r="F9020" i="7"/>
  <c r="H9020" i="7" s="1"/>
  <c r="F9678" i="7"/>
  <c r="H9678" i="7" s="1"/>
  <c r="F9089" i="7"/>
  <c r="H9089" i="7" s="1"/>
  <c r="F9162" i="7"/>
  <c r="H9162" i="7" s="1"/>
  <c r="F9063" i="7"/>
  <c r="H9063" i="7" s="1"/>
  <c r="F9588" i="7"/>
  <c r="H9588" i="7" s="1"/>
  <c r="F9202" i="7"/>
  <c r="H9202" i="7" s="1"/>
  <c r="F9276" i="7"/>
  <c r="H9276" i="7" s="1"/>
  <c r="F9859" i="7"/>
  <c r="H9859" i="7" s="1"/>
  <c r="F9420" i="7"/>
  <c r="H9420" i="7" s="1"/>
  <c r="F9647" i="7"/>
  <c r="H9647" i="7" s="1"/>
  <c r="F9755" i="7"/>
  <c r="H9755" i="7" s="1"/>
  <c r="F9362" i="7"/>
  <c r="H9362" i="7" s="1"/>
  <c r="F9190" i="7"/>
  <c r="H9190" i="7" s="1"/>
  <c r="F9021" i="7"/>
  <c r="H9021" i="7" s="1"/>
  <c r="F8867" i="7"/>
  <c r="H8867" i="7" s="1"/>
  <c r="F8796" i="7"/>
  <c r="H8796" i="7" s="1"/>
  <c r="F8667" i="7"/>
  <c r="H8667" i="7" s="1"/>
  <c r="F8598" i="7"/>
  <c r="H8598" i="7" s="1"/>
  <c r="F8529" i="7"/>
  <c r="H8529" i="7" s="1"/>
  <c r="F8901" i="7"/>
  <c r="H8901" i="7" s="1"/>
  <c r="F8830" i="7"/>
  <c r="H8830" i="7" s="1"/>
  <c r="F8701" i="7"/>
  <c r="H8701" i="7" s="1"/>
  <c r="F8631" i="7"/>
  <c r="H8631" i="7" s="1"/>
  <c r="F8500" i="7"/>
  <c r="H8500" i="7" s="1"/>
  <c r="F9109" i="7"/>
  <c r="H9109" i="7" s="1"/>
  <c r="F9125" i="7"/>
  <c r="H9125" i="7" s="1"/>
  <c r="F9322" i="7"/>
  <c r="H9322" i="7" s="1"/>
  <c r="F9282" i="7"/>
  <c r="H9282" i="7" s="1"/>
  <c r="F8839" i="7"/>
  <c r="H8839" i="7" s="1"/>
  <c r="F8768" i="7"/>
  <c r="H8768" i="7" s="1"/>
  <c r="F8574" i="7"/>
  <c r="H8574" i="7" s="1"/>
  <c r="F8505" i="7"/>
  <c r="H8505" i="7" s="1"/>
  <c r="F8953" i="7"/>
  <c r="H8953" i="7" s="1"/>
  <c r="F8826" i="7"/>
  <c r="H8826" i="7" s="1"/>
  <c r="F8702" i="7"/>
  <c r="H8702" i="7" s="1"/>
  <c r="F8572" i="7"/>
  <c r="H8572" i="7" s="1"/>
  <c r="F8484" i="7"/>
  <c r="H8484" i="7" s="1"/>
  <c r="F8434" i="7"/>
  <c r="H8434" i="7" s="1"/>
  <c r="F8384" i="7"/>
  <c r="H8384" i="7" s="1"/>
  <c r="F8334" i="7"/>
  <c r="H8334" i="7" s="1"/>
  <c r="F8270" i="7"/>
  <c r="H8270" i="7" s="1"/>
  <c r="F8201" i="7"/>
  <c r="H8201" i="7" s="1"/>
  <c r="F8931" i="7"/>
  <c r="H8931" i="7" s="1"/>
  <c r="F8851" i="7"/>
  <c r="H8851" i="7" s="1"/>
  <c r="F8771" i="7"/>
  <c r="H8771" i="7" s="1"/>
  <c r="F8691" i="7"/>
  <c r="H8691" i="7" s="1"/>
  <c r="F8499" i="7"/>
  <c r="H8499" i="7" s="1"/>
  <c r="F8303" i="7"/>
  <c r="H8303" i="7" s="1"/>
  <c r="F8945" i="7"/>
  <c r="H8945" i="7" s="1"/>
  <c r="F8865" i="7"/>
  <c r="H8865" i="7" s="1"/>
  <c r="F8785" i="7"/>
  <c r="H8785" i="7" s="1"/>
  <c r="F9005" i="7"/>
  <c r="H9005" i="7" s="1"/>
  <c r="F8897" i="7"/>
  <c r="H8897" i="7" s="1"/>
  <c r="F8864" i="7"/>
  <c r="H8864" i="7" s="1"/>
  <c r="F8886" i="7"/>
  <c r="H8886" i="7" s="1"/>
  <c r="F9104" i="7"/>
  <c r="H9104" i="7" s="1"/>
  <c r="F8976" i="7"/>
  <c r="H8976" i="7" s="1"/>
  <c r="F8900" i="7"/>
  <c r="H8900" i="7" s="1"/>
  <c r="F8820" i="7"/>
  <c r="H8820" i="7" s="1"/>
  <c r="F8740" i="7"/>
  <c r="H8740" i="7" s="1"/>
  <c r="F9013" i="7"/>
  <c r="H9013" i="7" s="1"/>
  <c r="F9025" i="7"/>
  <c r="H9025" i="7" s="1"/>
  <c r="F8895" i="7"/>
  <c r="H8895" i="7" s="1"/>
  <c r="F8794" i="7"/>
  <c r="H8794" i="7" s="1"/>
  <c r="F8695" i="7"/>
  <c r="H8695" i="7" s="1"/>
  <c r="F8503" i="7"/>
  <c r="H8503" i="7" s="1"/>
  <c r="F8452" i="7"/>
  <c r="H8452" i="7" s="1"/>
  <c r="F8402" i="7"/>
  <c r="H8402" i="7" s="1"/>
  <c r="F8352" i="7"/>
  <c r="H8352" i="7" s="1"/>
  <c r="F8297" i="7"/>
  <c r="H8297" i="7" s="1"/>
  <c r="F8180" i="7"/>
  <c r="H8180" i="7" s="1"/>
  <c r="F8160" i="7"/>
  <c r="H8160" i="7" s="1"/>
  <c r="F8140" i="7"/>
  <c r="H8140" i="7" s="1"/>
  <c r="F8120" i="7"/>
  <c r="H8120" i="7" s="1"/>
  <c r="F8100" i="7"/>
  <c r="H8100" i="7" s="1"/>
  <c r="F8080" i="7"/>
  <c r="H8080" i="7" s="1"/>
  <c r="F8060" i="7"/>
  <c r="H8060" i="7" s="1"/>
  <c r="F8040" i="7"/>
  <c r="H8040" i="7" s="1"/>
  <c r="F8020" i="7"/>
  <c r="H8020" i="7" s="1"/>
  <c r="F8000" i="7"/>
  <c r="H8000" i="7" s="1"/>
  <c r="F7980" i="7"/>
  <c r="H7980" i="7" s="1"/>
  <c r="F7960" i="7"/>
  <c r="H7960" i="7" s="1"/>
  <c r="F7940" i="7"/>
  <c r="H7940" i="7" s="1"/>
  <c r="F7920" i="7"/>
  <c r="H7920" i="7" s="1"/>
  <c r="F7900" i="7"/>
  <c r="H7900" i="7" s="1"/>
  <c r="F8700" i="7"/>
  <c r="H8700" i="7" s="1"/>
  <c r="F8613" i="7"/>
  <c r="H8613" i="7" s="1"/>
  <c r="F8476" i="7"/>
  <c r="H8476" i="7" s="1"/>
  <c r="F8376" i="7"/>
  <c r="H8376" i="7" s="1"/>
  <c r="F8185" i="7"/>
  <c r="H8185" i="7" s="1"/>
  <c r="F8085" i="7"/>
  <c r="H8085" i="7" s="1"/>
  <c r="F7985" i="7"/>
  <c r="H7985" i="7" s="1"/>
  <c r="F7899" i="7"/>
  <c r="H7899" i="7" s="1"/>
  <c r="F8587" i="7"/>
  <c r="H8587" i="7" s="1"/>
  <c r="F8245" i="7"/>
  <c r="H8245" i="7" s="1"/>
  <c r="F7921" i="7"/>
  <c r="H7921" i="7" s="1"/>
  <c r="F8579" i="7"/>
  <c r="H8579" i="7" s="1"/>
  <c r="F8672" i="7"/>
  <c r="H8672" i="7" s="1"/>
  <c r="F8553" i="7"/>
  <c r="H8553" i="7" s="1"/>
  <c r="F8453" i="7"/>
  <c r="H8453" i="7" s="1"/>
  <c r="F8353" i="7"/>
  <c r="H8353" i="7" s="1"/>
  <c r="F8804" i="7"/>
  <c r="H8804" i="7" s="1"/>
  <c r="F8649" i="7"/>
  <c r="H8649" i="7" s="1"/>
  <c r="F8844" i="7"/>
  <c r="H8844" i="7" s="1"/>
  <c r="F8653" i="7"/>
  <c r="H8653" i="7" s="1"/>
  <c r="F8433" i="7"/>
  <c r="H8433" i="7" s="1"/>
  <c r="F8333" i="7"/>
  <c r="H8333" i="7" s="1"/>
  <c r="F8548" i="7"/>
  <c r="H8548" i="7" s="1"/>
  <c r="F8692" i="7"/>
  <c r="H8692" i="7" s="1"/>
  <c r="F8573" i="7"/>
  <c r="H8573" i="7" s="1"/>
  <c r="F8461" i="7"/>
  <c r="H8461" i="7" s="1"/>
  <c r="F8361" i="7"/>
  <c r="H8361" i="7" s="1"/>
  <c r="F8665" i="7"/>
  <c r="H8665" i="7" s="1"/>
  <c r="F8544" i="7"/>
  <c r="H8544" i="7" s="1"/>
  <c r="F8435" i="7"/>
  <c r="H8435" i="7" s="1"/>
  <c r="F8335" i="7"/>
  <c r="H8335" i="7" s="1"/>
  <c r="F8220" i="7"/>
  <c r="H8220" i="7" s="1"/>
  <c r="F8123" i="7"/>
  <c r="H8123" i="7" s="1"/>
  <c r="F8023" i="7"/>
  <c r="H8023" i="7" s="1"/>
  <c r="F8288" i="7"/>
  <c r="H8288" i="7" s="1"/>
  <c r="F7486" i="7"/>
  <c r="H7486" i="7" s="1"/>
  <c r="F7417" i="7"/>
  <c r="H7417" i="7" s="1"/>
  <c r="F7286" i="7"/>
  <c r="H7286" i="7" s="1"/>
  <c r="F7217" i="7"/>
  <c r="H7217" i="7" s="1"/>
  <c r="F7086" i="7"/>
  <c r="H7086" i="7" s="1"/>
  <c r="F7017" i="7"/>
  <c r="H7017" i="7" s="1"/>
  <c r="F8169" i="7"/>
  <c r="H8169" i="7" s="1"/>
  <c r="F8069" i="7"/>
  <c r="H8069" i="7" s="1"/>
  <c r="F7969" i="7"/>
  <c r="H7969" i="7" s="1"/>
  <c r="F7843" i="7"/>
  <c r="H7843" i="7" s="1"/>
  <c r="F7793" i="7"/>
  <c r="H7793" i="7" s="1"/>
  <c r="F7743" i="7"/>
  <c r="H7743" i="7" s="1"/>
  <c r="F7693" i="7"/>
  <c r="H7693" i="7" s="1"/>
  <c r="F7643" i="7"/>
  <c r="H7643" i="7" s="1"/>
  <c r="F7593" i="7"/>
  <c r="H7593" i="7" s="1"/>
  <c r="F7543" i="7"/>
  <c r="H7543" i="7" s="1"/>
  <c r="F7479" i="7"/>
  <c r="H7479" i="7" s="1"/>
  <c r="F7348" i="7"/>
  <c r="H7348" i="7" s="1"/>
  <c r="F7279" i="7"/>
  <c r="H7279" i="7" s="1"/>
  <c r="F7148" i="7"/>
  <c r="H7148" i="7" s="1"/>
  <c r="F7079" i="7"/>
  <c r="H7079" i="7" s="1"/>
  <c r="F8216" i="7"/>
  <c r="H8216" i="7" s="1"/>
  <c r="F8159" i="7"/>
  <c r="H8159" i="7" s="1"/>
  <c r="F8059" i="7"/>
  <c r="H8059" i="7" s="1"/>
  <c r="F7959" i="7"/>
  <c r="H7959" i="7" s="1"/>
  <c r="F8316" i="7"/>
  <c r="H8316" i="7" s="1"/>
  <c r="F8211" i="7"/>
  <c r="H8211" i="7" s="1"/>
  <c r="F8293" i="7"/>
  <c r="H8293" i="7" s="1"/>
  <c r="F8259" i="7"/>
  <c r="H8259" i="7" s="1"/>
  <c r="F8273" i="7"/>
  <c r="H8273" i="7" s="1"/>
  <c r="F7513" i="7"/>
  <c r="H7513" i="7" s="1"/>
  <c r="F7382" i="7"/>
  <c r="H7382" i="7" s="1"/>
  <c r="F7313" i="7"/>
  <c r="H7313" i="7" s="1"/>
  <c r="F7182" i="7"/>
  <c r="H7182" i="7" s="1"/>
  <c r="F7113" i="7"/>
  <c r="H7113" i="7" s="1"/>
  <c r="F6982" i="7"/>
  <c r="H6982" i="7" s="1"/>
  <c r="F7846" i="7"/>
  <c r="H7846" i="7" s="1"/>
  <c r="F7769" i="7"/>
  <c r="H7769" i="7" s="1"/>
  <c r="F7672" i="7"/>
  <c r="H7672" i="7" s="1"/>
  <c r="F7575" i="7"/>
  <c r="H7575" i="7" s="1"/>
  <c r="F7498" i="7"/>
  <c r="H7498" i="7" s="1"/>
  <c r="F7315" i="7"/>
  <c r="H7315" i="7" s="1"/>
  <c r="F7205" i="7"/>
  <c r="H7205" i="7" s="1"/>
  <c r="F7011" i="7"/>
  <c r="H7011" i="7" s="1"/>
  <c r="F7736" i="7"/>
  <c r="H7736" i="7" s="1"/>
  <c r="F7659" i="7"/>
  <c r="H7659" i="7" s="1"/>
  <c r="F7562" i="7"/>
  <c r="H7562" i="7" s="1"/>
  <c r="F7460" i="7"/>
  <c r="H7460" i="7" s="1"/>
  <c r="F7361" i="7"/>
  <c r="H7361" i="7" s="1"/>
  <c r="F7167" i="7"/>
  <c r="H7167" i="7" s="1"/>
  <c r="F7083" i="7"/>
  <c r="H7083" i="7" s="1"/>
  <c r="F6836" i="7"/>
  <c r="H6836" i="7" s="1"/>
  <c r="F7797" i="7"/>
  <c r="H7797" i="7" s="1"/>
  <c r="F7610" i="7"/>
  <c r="H7610" i="7" s="1"/>
  <c r="F7503" i="7"/>
  <c r="H7503" i="7" s="1"/>
  <c r="F7771" i="7"/>
  <c r="H7771" i="7" s="1"/>
  <c r="F7684" i="7"/>
  <c r="H7684" i="7" s="1"/>
  <c r="F7587" i="7"/>
  <c r="H7587" i="7" s="1"/>
  <c r="F7861" i="7"/>
  <c r="H7861" i="7" s="1"/>
  <c r="F7774" i="7"/>
  <c r="H7774" i="7" s="1"/>
  <c r="F7677" i="7"/>
  <c r="H7677" i="7" s="1"/>
  <c r="F8101" i="7"/>
  <c r="H8101" i="7" s="1"/>
  <c r="F7796" i="7"/>
  <c r="H7796" i="7" s="1"/>
  <c r="F7719" i="7"/>
  <c r="H7719" i="7" s="1"/>
  <c r="F7622" i="7"/>
  <c r="H7622" i="7" s="1"/>
  <c r="F7870" i="7"/>
  <c r="H7870" i="7" s="1"/>
  <c r="F7686" i="7"/>
  <c r="H7686" i="7" s="1"/>
  <c r="F7609" i="7"/>
  <c r="H7609" i="7" s="1"/>
  <c r="F7893" i="7"/>
  <c r="H7893" i="7" s="1"/>
  <c r="F7802" i="7"/>
  <c r="H7802" i="7" s="1"/>
  <c r="F7705" i="7"/>
  <c r="H7705" i="7" s="1"/>
  <c r="F7766" i="7"/>
  <c r="H7766" i="7" s="1"/>
  <c r="F7689" i="7"/>
  <c r="H7689" i="7" s="1"/>
  <c r="F7592" i="7"/>
  <c r="H7592" i="7" s="1"/>
  <c r="F7501" i="7"/>
  <c r="H7501" i="7" s="1"/>
  <c r="F7307" i="7"/>
  <c r="H7307" i="7" s="1"/>
  <c r="F7223" i="7"/>
  <c r="H7223" i="7" s="1"/>
  <c r="F6939" i="7"/>
  <c r="H6939" i="7" s="1"/>
  <c r="F6868" i="7"/>
  <c r="H6868" i="7" s="1"/>
  <c r="F7467" i="7"/>
  <c r="H7467" i="7" s="1"/>
  <c r="F6945" i="7"/>
  <c r="H6945" i="7" s="1"/>
  <c r="F6862" i="7"/>
  <c r="H6862" i="7" s="1"/>
  <c r="F6695" i="7"/>
  <c r="H6695" i="7" s="1"/>
  <c r="F6564" i="7"/>
  <c r="H6564" i="7" s="1"/>
  <c r="F6495" i="7"/>
  <c r="H6495" i="7" s="1"/>
  <c r="F7523" i="7"/>
  <c r="H7523" i="7" s="1"/>
  <c r="F7354" i="7"/>
  <c r="H7354" i="7" s="1"/>
  <c r="F6995" i="7"/>
  <c r="H6995" i="7" s="1"/>
  <c r="F6894" i="7"/>
  <c r="H6894" i="7" s="1"/>
  <c r="F6806" i="7"/>
  <c r="H6806" i="7" s="1"/>
  <c r="F6756" i="7"/>
  <c r="H6756" i="7" s="1"/>
  <c r="F6697" i="7"/>
  <c r="H6697" i="7" s="1"/>
  <c r="F6566" i="7"/>
  <c r="H6566" i="7" s="1"/>
  <c r="F6497" i="7"/>
  <c r="H6497" i="7" s="1"/>
  <c r="F6449" i="7"/>
  <c r="H6449" i="7" s="1"/>
  <c r="F6429" i="7"/>
  <c r="H6429" i="7" s="1"/>
  <c r="F6409" i="7"/>
  <c r="H6409" i="7" s="1"/>
  <c r="F6389" i="7"/>
  <c r="H6389" i="7" s="1"/>
  <c r="F6369" i="7"/>
  <c r="H6369" i="7" s="1"/>
  <c r="F6349" i="7"/>
  <c r="H6349" i="7" s="1"/>
  <c r="F6329" i="7"/>
  <c r="H6329" i="7" s="1"/>
  <c r="F6309" i="7"/>
  <c r="H6309" i="7" s="1"/>
  <c r="F6289" i="7"/>
  <c r="H6289" i="7" s="1"/>
  <c r="F6269" i="7"/>
  <c r="H6269" i="7" s="1"/>
  <c r="F6249" i="7"/>
  <c r="H6249" i="7" s="1"/>
  <c r="F6229" i="7"/>
  <c r="H6229" i="7" s="1"/>
  <c r="F6209" i="7"/>
  <c r="H6209" i="7" s="1"/>
  <c r="F6189" i="7"/>
  <c r="H6189" i="7" s="1"/>
  <c r="F6169" i="7"/>
  <c r="H6169" i="7" s="1"/>
  <c r="F6149" i="7"/>
  <c r="H6149" i="7" s="1"/>
  <c r="F6129" i="7"/>
  <c r="H6129" i="7" s="1"/>
  <c r="F6109" i="7"/>
  <c r="H6109" i="7" s="1"/>
  <c r="F6089" i="7"/>
  <c r="H6089" i="7" s="1"/>
  <c r="F6069" i="7"/>
  <c r="H6069" i="7" s="1"/>
  <c r="F6049" i="7"/>
  <c r="H6049" i="7" s="1"/>
  <c r="F6029" i="7"/>
  <c r="H6029" i="7" s="1"/>
  <c r="F6009" i="7"/>
  <c r="H6009" i="7" s="1"/>
  <c r="F5989" i="7"/>
  <c r="H5989" i="7" s="1"/>
  <c r="F5969" i="7"/>
  <c r="H5969" i="7" s="1"/>
  <c r="F5949" i="7"/>
  <c r="H5949" i="7" s="1"/>
  <c r="F5929" i="7"/>
  <c r="H5929" i="7" s="1"/>
  <c r="F5909" i="7"/>
  <c r="H5909" i="7" s="1"/>
  <c r="F5889" i="7"/>
  <c r="H5889" i="7" s="1"/>
  <c r="F5869" i="7"/>
  <c r="H5869" i="7" s="1"/>
  <c r="F5849" i="7"/>
  <c r="H5849" i="7" s="1"/>
  <c r="F5829" i="7"/>
  <c r="H5829" i="7" s="1"/>
  <c r="F5809" i="7"/>
  <c r="H5809" i="7" s="1"/>
  <c r="F5789" i="7"/>
  <c r="H5789" i="7" s="1"/>
  <c r="F5769" i="7"/>
  <c r="H5769" i="7" s="1"/>
  <c r="F5749" i="7"/>
  <c r="H5749" i="7" s="1"/>
  <c r="F5729" i="7"/>
  <c r="H5729" i="7" s="1"/>
  <c r="F5709" i="7"/>
  <c r="H5709" i="7" s="1"/>
  <c r="F5689" i="7"/>
  <c r="H5689" i="7" s="1"/>
  <c r="F5669" i="7"/>
  <c r="H5669" i="7" s="1"/>
  <c r="F5649" i="7"/>
  <c r="H5649" i="7" s="1"/>
  <c r="F5629" i="7"/>
  <c r="H5629" i="7" s="1"/>
  <c r="F7535" i="7"/>
  <c r="H7535" i="7" s="1"/>
  <c r="F7414" i="7"/>
  <c r="H7414" i="7" s="1"/>
  <c r="F7216" i="7"/>
  <c r="H7216" i="7" s="1"/>
  <c r="F7072" i="7"/>
  <c r="H7072" i="7" s="1"/>
  <c r="F6991" i="7"/>
  <c r="H6991" i="7" s="1"/>
  <c r="F7150" i="7"/>
  <c r="H7150" i="7" s="1"/>
  <c r="F6983" i="7"/>
  <c r="H6983" i="7" s="1"/>
  <c r="F6851" i="7"/>
  <c r="H6851" i="7" s="1"/>
  <c r="F7478" i="7"/>
  <c r="H7478" i="7" s="1"/>
  <c r="F7325" i="7"/>
  <c r="H7325" i="7" s="1"/>
  <c r="F7189" i="7"/>
  <c r="H7189" i="7" s="1"/>
  <c r="F6940" i="7"/>
  <c r="H6940" i="7" s="1"/>
  <c r="F7494" i="7"/>
  <c r="H7494" i="7" s="1"/>
  <c r="F7352" i="7"/>
  <c r="H7352" i="7" s="1"/>
  <c r="F7181" i="7"/>
  <c r="H7181" i="7" s="1"/>
  <c r="F6972" i="7"/>
  <c r="H6972" i="7" s="1"/>
  <c r="F6838" i="7"/>
  <c r="H6838" i="7" s="1"/>
  <c r="F6785" i="7"/>
  <c r="H6785" i="7" s="1"/>
  <c r="F7510" i="7"/>
  <c r="H7510" i="7" s="1"/>
  <c r="F7356" i="7"/>
  <c r="H7356" i="7" s="1"/>
  <c r="F7204" i="7"/>
  <c r="H7204" i="7" s="1"/>
  <c r="F7027" i="7"/>
  <c r="H7027" i="7" s="1"/>
  <c r="F6917" i="7"/>
  <c r="H6917" i="7" s="1"/>
  <c r="F7640" i="7"/>
  <c r="H7640" i="7" s="1"/>
  <c r="F7481" i="7"/>
  <c r="H7481" i="7" s="1"/>
  <c r="F7310" i="7"/>
  <c r="H7310" i="7" s="1"/>
  <c r="F7163" i="7"/>
  <c r="H7163" i="7" s="1"/>
  <c r="F6924" i="7"/>
  <c r="H6924" i="7" s="1"/>
  <c r="F6817" i="7"/>
  <c r="H6817" i="7" s="1"/>
  <c r="F6767" i="7"/>
  <c r="H6767" i="7" s="1"/>
  <c r="F7472" i="7"/>
  <c r="H7472" i="7" s="1"/>
  <c r="F7280" i="7"/>
  <c r="H7280" i="7" s="1"/>
  <c r="F7015" i="7"/>
  <c r="H7015" i="7" s="1"/>
  <c r="F6863" i="7"/>
  <c r="H6863" i="7" s="1"/>
  <c r="F6680" i="7"/>
  <c r="H6680" i="7" s="1"/>
  <c r="F6611" i="7"/>
  <c r="H6611" i="7" s="1"/>
  <c r="F6480" i="7"/>
  <c r="H6480" i="7" s="1"/>
  <c r="F6794" i="7"/>
  <c r="H6794" i="7" s="1"/>
  <c r="F6578" i="7"/>
  <c r="H6578" i="7" s="1"/>
  <c r="F6479" i="7"/>
  <c r="H6479" i="7" s="1"/>
  <c r="F5800" i="7"/>
  <c r="H5800" i="7" s="1"/>
  <c r="F5614" i="7"/>
  <c r="H5614" i="7" s="1"/>
  <c r="F5594" i="7"/>
  <c r="H5594" i="7" s="1"/>
  <c r="F5574" i="7"/>
  <c r="H5574" i="7" s="1"/>
  <c r="F5554" i="7"/>
  <c r="H5554" i="7" s="1"/>
  <c r="F5534" i="7"/>
  <c r="H5534" i="7" s="1"/>
  <c r="F5514" i="7"/>
  <c r="H5514" i="7" s="1"/>
  <c r="F5494" i="7"/>
  <c r="H5494" i="7" s="1"/>
  <c r="F5474" i="7"/>
  <c r="H5474" i="7" s="1"/>
  <c r="F5454" i="7"/>
  <c r="H5454" i="7" s="1"/>
  <c r="F5434" i="7"/>
  <c r="H5434" i="7" s="1"/>
  <c r="F5414" i="7"/>
  <c r="H5414" i="7" s="1"/>
  <c r="F5394" i="7"/>
  <c r="H5394" i="7" s="1"/>
  <c r="F5374" i="7"/>
  <c r="H5374" i="7" s="1"/>
  <c r="F5354" i="7"/>
  <c r="H5354" i="7" s="1"/>
  <c r="F5334" i="7"/>
  <c r="H5334" i="7" s="1"/>
  <c r="F5314" i="7"/>
  <c r="H5314" i="7" s="1"/>
  <c r="F5294" i="7"/>
  <c r="H5294" i="7" s="1"/>
  <c r="F5274" i="7"/>
  <c r="H5274" i="7" s="1"/>
  <c r="F5254" i="7"/>
  <c r="H5254" i="7" s="1"/>
  <c r="F5234" i="7"/>
  <c r="H5234" i="7" s="1"/>
  <c r="F5214" i="7"/>
  <c r="H5214" i="7" s="1"/>
  <c r="F5194" i="7"/>
  <c r="H5194" i="7" s="1"/>
  <c r="F5174" i="7"/>
  <c r="H5174" i="7" s="1"/>
  <c r="F5154" i="7"/>
  <c r="H5154" i="7" s="1"/>
  <c r="F5134" i="7"/>
  <c r="H5134" i="7" s="1"/>
  <c r="F5114" i="7"/>
  <c r="H5114" i="7" s="1"/>
  <c r="F5094" i="7"/>
  <c r="H5094" i="7" s="1"/>
  <c r="F5074" i="7"/>
  <c r="H5074" i="7" s="1"/>
  <c r="F5054" i="7"/>
  <c r="H5054" i="7" s="1"/>
  <c r="F5034" i="7"/>
  <c r="H5034" i="7" s="1"/>
  <c r="F5014" i="7"/>
  <c r="H5014" i="7" s="1"/>
  <c r="F4994" i="7"/>
  <c r="H4994" i="7" s="1"/>
  <c r="F4974" i="7"/>
  <c r="H4974" i="7" s="1"/>
  <c r="F4954" i="7"/>
  <c r="H4954" i="7" s="1"/>
  <c r="F7044" i="7"/>
  <c r="H7044" i="7" s="1"/>
  <c r="F6705" i="7"/>
  <c r="H6705" i="7" s="1"/>
  <c r="F6621" i="7"/>
  <c r="H6621" i="7" s="1"/>
  <c r="F5782" i="7"/>
  <c r="H5782" i="7" s="1"/>
  <c r="F6768" i="7"/>
  <c r="H6768" i="7" s="1"/>
  <c r="F6676" i="7"/>
  <c r="H6676" i="7" s="1"/>
  <c r="F6493" i="7"/>
  <c r="H6493" i="7" s="1"/>
  <c r="F6824" i="7"/>
  <c r="H6824" i="7" s="1"/>
  <c r="F6603" i="7"/>
  <c r="H6603" i="7" s="1"/>
  <c r="F6438" i="7"/>
  <c r="H6438" i="7" s="1"/>
  <c r="F6388" i="7"/>
  <c r="H6388" i="7" s="1"/>
  <c r="F6338" i="7"/>
  <c r="H6338" i="7" s="1"/>
  <c r="F6779" i="7"/>
  <c r="H6779" i="7" s="1"/>
  <c r="F6658" i="7"/>
  <c r="H6658" i="7" s="1"/>
  <c r="F6559" i="7"/>
  <c r="H6559" i="7" s="1"/>
  <c r="F6536" i="7"/>
  <c r="H6536" i="7" s="1"/>
  <c r="F6628" i="7"/>
  <c r="H6628" i="7" s="1"/>
  <c r="F6547" i="7"/>
  <c r="H6547" i="7" s="1"/>
  <c r="F6576" i="7"/>
  <c r="H6576" i="7" s="1"/>
  <c r="F6412" i="7"/>
  <c r="H6412" i="7" s="1"/>
  <c r="F6362" i="7"/>
  <c r="H6362" i="7" s="1"/>
  <c r="F6808" i="7"/>
  <c r="H6808" i="7" s="1"/>
  <c r="F6703" i="7"/>
  <c r="H6703" i="7" s="1"/>
  <c r="F6509" i="7"/>
  <c r="H6509" i="7" s="1"/>
  <c r="F5676" i="7"/>
  <c r="H5676" i="7" s="1"/>
  <c r="F6633" i="7"/>
  <c r="H6633" i="7" s="1"/>
  <c r="F6258" i="7"/>
  <c r="H6258" i="7" s="1"/>
  <c r="F6084" i="7"/>
  <c r="H6084" i="7" s="1"/>
  <c r="F5900" i="7"/>
  <c r="H5900" i="7" s="1"/>
  <c r="F5624" i="7"/>
  <c r="H5624" i="7" s="1"/>
  <c r="F5527" i="7"/>
  <c r="H5527" i="7" s="1"/>
  <c r="F5427" i="7"/>
  <c r="H5427" i="7" s="1"/>
  <c r="F5327" i="7"/>
  <c r="H5327" i="7" s="1"/>
  <c r="F5227" i="7"/>
  <c r="H5227" i="7" s="1"/>
  <c r="F5121" i="7"/>
  <c r="H5121" i="7" s="1"/>
  <c r="F4981" i="7"/>
  <c r="H4981" i="7" s="1"/>
  <c r="F6488" i="7"/>
  <c r="H6488" i="7" s="1"/>
  <c r="F6274" i="7"/>
  <c r="H6274" i="7" s="1"/>
  <c r="F6090" i="7"/>
  <c r="H6090" i="7" s="1"/>
  <c r="F5708" i="7"/>
  <c r="H5708" i="7" s="1"/>
  <c r="F5521" i="7"/>
  <c r="H5521" i="7" s="1"/>
  <c r="F5421" i="7"/>
  <c r="H5421" i="7" s="1"/>
  <c r="F5321" i="7"/>
  <c r="H5321" i="7" s="1"/>
  <c r="F5221" i="7"/>
  <c r="H5221" i="7" s="1"/>
  <c r="F5043" i="7"/>
  <c r="H5043" i="7" s="1"/>
  <c r="F6264" i="7"/>
  <c r="H6264" i="7" s="1"/>
  <c r="F6080" i="7"/>
  <c r="H6080" i="7" s="1"/>
  <c r="F5786" i="7"/>
  <c r="H5786" i="7" s="1"/>
  <c r="F5922" i="7"/>
  <c r="H5922" i="7" s="1"/>
  <c r="F6312" i="7"/>
  <c r="H6312" i="7" s="1"/>
  <c r="F6118" i="7"/>
  <c r="H6118" i="7" s="1"/>
  <c r="F5944" i="7"/>
  <c r="H5944" i="7" s="1"/>
  <c r="F5768" i="7"/>
  <c r="H5768" i="7" s="1"/>
  <c r="F6202" i="7"/>
  <c r="H6202" i="7" s="1"/>
  <c r="F6008" i="7"/>
  <c r="H6008" i="7" s="1"/>
  <c r="F5834" i="7"/>
  <c r="H5834" i="7" s="1"/>
  <c r="F5724" i="7"/>
  <c r="H5724" i="7" s="1"/>
  <c r="F7541" i="7"/>
  <c r="H7541" i="7" s="1"/>
  <c r="F6192" i="7"/>
  <c r="H6192" i="7" s="1"/>
  <c r="F5998" i="7"/>
  <c r="H5998" i="7" s="1"/>
  <c r="F5824" i="7"/>
  <c r="H5824" i="7" s="1"/>
  <c r="F7395" i="7"/>
  <c r="H7395" i="7" s="1"/>
  <c r="F6230" i="7"/>
  <c r="H6230" i="7" s="1"/>
  <c r="F5712" i="7"/>
  <c r="H5712" i="7" s="1"/>
  <c r="F6434" i="7"/>
  <c r="H6434" i="7" s="1"/>
  <c r="F6272" i="7"/>
  <c r="H6272" i="7" s="1"/>
  <c r="F6078" i="7"/>
  <c r="H6078" i="7" s="1"/>
  <c r="F5904" i="7"/>
  <c r="H5904" i="7" s="1"/>
  <c r="F5732" i="7"/>
  <c r="H5732" i="7" s="1"/>
  <c r="F5619" i="7"/>
  <c r="H5619" i="7" s="1"/>
  <c r="F5519" i="7"/>
  <c r="H5519" i="7" s="1"/>
  <c r="F5419" i="7"/>
  <c r="H5419" i="7" s="1"/>
  <c r="F5319" i="7"/>
  <c r="H5319" i="7" s="1"/>
  <c r="F5219" i="7"/>
  <c r="H5219" i="7" s="1"/>
  <c r="F5119" i="7"/>
  <c r="H5119" i="7" s="1"/>
  <c r="F4977" i="7"/>
  <c r="H4977" i="7" s="1"/>
  <c r="F4936" i="7"/>
  <c r="H4936" i="7" s="1"/>
  <c r="F4916" i="7"/>
  <c r="H4916" i="7" s="1"/>
  <c r="F4896" i="7"/>
  <c r="H4896" i="7" s="1"/>
  <c r="F4876" i="7"/>
  <c r="H4876" i="7" s="1"/>
  <c r="F4856" i="7"/>
  <c r="H4856" i="7" s="1"/>
  <c r="F4836" i="7"/>
  <c r="H4836" i="7" s="1"/>
  <c r="F4816" i="7"/>
  <c r="H4816" i="7" s="1"/>
  <c r="F4796" i="7"/>
  <c r="H4796" i="7" s="1"/>
  <c r="F4776" i="7"/>
  <c r="H4776" i="7" s="1"/>
  <c r="F4756" i="7"/>
  <c r="H4756" i="7" s="1"/>
  <c r="F4736" i="7"/>
  <c r="H4736" i="7" s="1"/>
  <c r="F4716" i="7"/>
  <c r="H4716" i="7" s="1"/>
  <c r="F4696" i="7"/>
  <c r="H4696" i="7" s="1"/>
  <c r="F4676" i="7"/>
  <c r="H4676" i="7" s="1"/>
  <c r="F4656" i="7"/>
  <c r="H4656" i="7" s="1"/>
  <c r="F4636" i="7"/>
  <c r="H4636" i="7" s="1"/>
  <c r="F4616" i="7"/>
  <c r="H4616" i="7" s="1"/>
  <c r="F4596" i="7"/>
  <c r="H4596" i="7" s="1"/>
  <c r="F4576" i="7"/>
  <c r="H4576" i="7" s="1"/>
  <c r="F4556" i="7"/>
  <c r="H4556" i="7" s="1"/>
  <c r="F4536" i="7"/>
  <c r="H4536" i="7" s="1"/>
  <c r="F4516" i="7"/>
  <c r="H4516" i="7" s="1"/>
  <c r="F4496" i="7"/>
  <c r="H4496" i="7" s="1"/>
  <c r="F4476" i="7"/>
  <c r="H4476" i="7" s="1"/>
  <c r="F4456" i="7"/>
  <c r="H4456" i="7" s="1"/>
  <c r="F4436" i="7"/>
  <c r="H4436" i="7" s="1"/>
  <c r="F4416" i="7"/>
  <c r="H4416" i="7" s="1"/>
  <c r="F4396" i="7"/>
  <c r="H4396" i="7" s="1"/>
  <c r="F4376" i="7"/>
  <c r="H4376" i="7" s="1"/>
  <c r="F4356" i="7"/>
  <c r="H4356" i="7" s="1"/>
  <c r="F5295" i="7"/>
  <c r="H5295" i="7" s="1"/>
  <c r="F4519" i="7"/>
  <c r="H4519" i="7" s="1"/>
  <c r="F4340" i="7"/>
  <c r="H4340" i="7" s="1"/>
  <c r="F4320" i="7"/>
  <c r="H4320" i="7" s="1"/>
  <c r="F4300" i="7"/>
  <c r="H4300" i="7" s="1"/>
  <c r="F4280" i="7"/>
  <c r="H4280" i="7" s="1"/>
  <c r="F4260" i="7"/>
  <c r="H4260" i="7" s="1"/>
  <c r="F4240" i="7"/>
  <c r="H4240" i="7" s="1"/>
  <c r="F4220" i="7"/>
  <c r="H4220" i="7" s="1"/>
  <c r="F4200" i="7"/>
  <c r="H4200" i="7" s="1"/>
  <c r="F4180" i="7"/>
  <c r="H4180" i="7" s="1"/>
  <c r="F4160" i="7"/>
  <c r="H4160" i="7" s="1"/>
  <c r="F4140" i="7"/>
  <c r="H4140" i="7" s="1"/>
  <c r="F4120" i="7"/>
  <c r="H4120" i="7" s="1"/>
  <c r="F4100" i="7"/>
  <c r="H4100" i="7" s="1"/>
  <c r="F4080" i="7"/>
  <c r="H4080" i="7" s="1"/>
  <c r="F4060" i="7"/>
  <c r="H4060" i="7" s="1"/>
  <c r="F4040" i="7"/>
  <c r="H4040" i="7" s="1"/>
  <c r="F4020" i="7"/>
  <c r="H4020" i="7" s="1"/>
  <c r="F4000" i="7"/>
  <c r="H4000" i="7" s="1"/>
  <c r="F3980" i="7"/>
  <c r="H3980" i="7" s="1"/>
  <c r="F3960" i="7"/>
  <c r="H3960" i="7" s="1"/>
  <c r="F3940" i="7"/>
  <c r="H3940" i="7" s="1"/>
  <c r="F3920" i="7"/>
  <c r="H3920" i="7" s="1"/>
  <c r="F3900" i="7"/>
  <c r="H3900" i="7" s="1"/>
  <c r="F3880" i="7"/>
  <c r="H3880" i="7" s="1"/>
  <c r="F3860" i="7"/>
  <c r="H3860" i="7" s="1"/>
  <c r="F3840" i="7"/>
  <c r="H3840" i="7" s="1"/>
  <c r="F3820" i="7"/>
  <c r="H3820" i="7" s="1"/>
  <c r="F5557" i="7"/>
  <c r="H5557" i="7" s="1"/>
  <c r="F5357" i="7"/>
  <c r="H5357" i="7" s="1"/>
  <c r="F5123" i="7"/>
  <c r="H5123" i="7" s="1"/>
  <c r="F5031" i="7"/>
  <c r="H5031" i="7" s="1"/>
  <c r="F4947" i="7"/>
  <c r="H4947" i="7" s="1"/>
  <c r="F4847" i="7"/>
  <c r="H4847" i="7" s="1"/>
  <c r="F4747" i="7"/>
  <c r="H4747" i="7" s="1"/>
  <c r="F4581" i="7"/>
  <c r="H4581" i="7" s="1"/>
  <c r="F4381" i="7"/>
  <c r="H4381" i="7" s="1"/>
  <c r="F10009" i="7"/>
  <c r="H10009" i="7" s="1"/>
  <c r="F9989" i="7"/>
  <c r="H9989" i="7" s="1"/>
  <c r="F9969" i="7"/>
  <c r="H9969" i="7" s="1"/>
  <c r="F9949" i="7"/>
  <c r="H9949" i="7" s="1"/>
  <c r="F9929" i="7"/>
  <c r="H9929" i="7" s="1"/>
  <c r="F9909" i="7"/>
  <c r="H9909" i="7" s="1"/>
  <c r="F9889" i="7"/>
  <c r="H9889" i="7" s="1"/>
  <c r="F10008" i="7"/>
  <c r="H10008" i="7" s="1"/>
  <c r="F9988" i="7"/>
  <c r="H9988" i="7" s="1"/>
  <c r="F9868" i="7"/>
  <c r="H9868" i="7" s="1"/>
  <c r="F9848" i="7"/>
  <c r="H9848" i="7" s="1"/>
  <c r="F9828" i="7"/>
  <c r="H9828" i="7" s="1"/>
  <c r="F9851" i="7"/>
  <c r="H9851" i="7" s="1"/>
  <c r="F9785" i="7"/>
  <c r="H9785" i="7" s="1"/>
  <c r="F9952" i="7"/>
  <c r="H9952" i="7" s="1"/>
  <c r="F9812" i="7"/>
  <c r="H9812" i="7" s="1"/>
  <c r="F9754" i="7"/>
  <c r="H9754" i="7" s="1"/>
  <c r="F9734" i="7"/>
  <c r="H9734" i="7" s="1"/>
  <c r="F9714" i="7"/>
  <c r="H9714" i="7" s="1"/>
  <c r="F9694" i="7"/>
  <c r="H9694" i="7" s="1"/>
  <c r="F9777" i="7"/>
  <c r="H9777" i="7" s="1"/>
  <c r="F9782" i="7"/>
  <c r="H9782" i="7" s="1"/>
  <c r="F9819" i="7"/>
  <c r="H9819" i="7" s="1"/>
  <c r="F9717" i="7"/>
  <c r="H9717" i="7" s="1"/>
  <c r="F9630" i="7"/>
  <c r="H9630" i="7" s="1"/>
  <c r="F9498" i="7"/>
  <c r="H9498" i="7" s="1"/>
  <c r="F9815" i="7"/>
  <c r="H9815" i="7" s="1"/>
  <c r="F9701" i="7"/>
  <c r="H9701" i="7" s="1"/>
  <c r="F9635" i="7"/>
  <c r="H9635" i="7" s="1"/>
  <c r="F9564" i="7"/>
  <c r="H9564" i="7" s="1"/>
  <c r="F9500" i="7"/>
  <c r="H9500" i="7" s="1"/>
  <c r="F9459" i="7"/>
  <c r="H9459" i="7" s="1"/>
  <c r="F9439" i="7"/>
  <c r="H9439" i="7" s="1"/>
  <c r="F9419" i="7"/>
  <c r="H9419" i="7" s="1"/>
  <c r="F9399" i="7"/>
  <c r="H9399" i="7" s="1"/>
  <c r="F9379" i="7"/>
  <c r="H9379" i="7" s="1"/>
  <c r="F9359" i="7"/>
  <c r="H9359" i="7" s="1"/>
  <c r="F9339" i="7"/>
  <c r="H9339" i="7" s="1"/>
  <c r="F9766" i="7"/>
  <c r="H9766" i="7" s="1"/>
  <c r="F9662" i="7"/>
  <c r="H9662" i="7" s="1"/>
  <c r="F9533" i="7"/>
  <c r="H9533" i="7" s="1"/>
  <c r="F9576" i="7"/>
  <c r="H9576" i="7" s="1"/>
  <c r="F9456" i="7"/>
  <c r="H9456" i="7" s="1"/>
  <c r="F9406" i="7"/>
  <c r="H9406" i="7" s="1"/>
  <c r="F9674" i="7"/>
  <c r="H9674" i="7" s="1"/>
  <c r="F9594" i="7"/>
  <c r="H9594" i="7" s="1"/>
  <c r="F9337" i="7"/>
  <c r="H9337" i="7" s="1"/>
  <c r="F9317" i="7"/>
  <c r="H9317" i="7" s="1"/>
  <c r="F9297" i="7"/>
  <c r="H9297" i="7" s="1"/>
  <c r="F9277" i="7"/>
  <c r="H9277" i="7" s="1"/>
  <c r="F9257" i="7"/>
  <c r="H9257" i="7" s="1"/>
  <c r="F9237" i="7"/>
  <c r="H9237" i="7" s="1"/>
  <c r="F9217" i="7"/>
  <c r="H9217" i="7" s="1"/>
  <c r="F9197" i="7"/>
  <c r="H9197" i="7" s="1"/>
  <c r="F9177" i="7"/>
  <c r="H9177" i="7" s="1"/>
  <c r="F9157" i="7"/>
  <c r="H9157" i="7" s="1"/>
  <c r="F9472" i="7"/>
  <c r="H9472" i="7" s="1"/>
  <c r="F9448" i="7"/>
  <c r="H9448" i="7" s="1"/>
  <c r="F9300" i="7"/>
  <c r="H9300" i="7" s="1"/>
  <c r="F9250" i="7"/>
  <c r="H9250" i="7" s="1"/>
  <c r="F9142" i="7"/>
  <c r="H9142" i="7" s="1"/>
  <c r="F9122" i="7"/>
  <c r="H9122" i="7" s="1"/>
  <c r="F9863" i="7"/>
  <c r="H9863" i="7" s="1"/>
  <c r="F9520" i="7"/>
  <c r="H9520" i="7" s="1"/>
  <c r="F9236" i="7"/>
  <c r="H9236" i="7" s="1"/>
  <c r="F9468" i="7"/>
  <c r="H9468" i="7" s="1"/>
  <c r="F9318" i="7"/>
  <c r="H9318" i="7" s="1"/>
  <c r="F9268" i="7"/>
  <c r="H9268" i="7" s="1"/>
  <c r="F9835" i="7"/>
  <c r="H9835" i="7" s="1"/>
  <c r="F9531" i="7"/>
  <c r="H9531" i="7" s="1"/>
  <c r="F9380" i="7"/>
  <c r="H9380" i="7" s="1"/>
  <c r="F9188" i="7"/>
  <c r="H9188" i="7" s="1"/>
  <c r="F9654" i="7"/>
  <c r="H9654" i="7" s="1"/>
  <c r="F9632" i="7"/>
  <c r="H9632" i="7" s="1"/>
  <c r="F9326" i="7"/>
  <c r="H9326" i="7" s="1"/>
  <c r="F9631" i="7"/>
  <c r="H9631" i="7" s="1"/>
  <c r="F9350" i="7"/>
  <c r="H9350" i="7" s="1"/>
  <c r="F9254" i="7"/>
  <c r="H9254" i="7" s="1"/>
  <c r="F9178" i="7"/>
  <c r="H9178" i="7" s="1"/>
  <c r="F9096" i="7"/>
  <c r="H9096" i="7" s="1"/>
  <c r="F9076" i="7"/>
  <c r="H9076" i="7" s="1"/>
  <c r="F9056" i="7"/>
  <c r="H9056" i="7" s="1"/>
  <c r="F9036" i="7"/>
  <c r="H9036" i="7" s="1"/>
  <c r="F9016" i="7"/>
  <c r="H9016" i="7" s="1"/>
  <c r="F9009" i="7"/>
  <c r="H9009" i="7" s="1"/>
  <c r="F9499" i="7"/>
  <c r="H9499" i="7" s="1"/>
  <c r="F9238" i="7"/>
  <c r="H9238" i="7" s="1"/>
  <c r="F9145" i="7"/>
  <c r="H9145" i="7" s="1"/>
  <c r="F9551" i="7"/>
  <c r="H9551" i="7" s="1"/>
  <c r="F9676" i="7"/>
  <c r="H9676" i="7" s="1"/>
  <c r="F9244" i="7"/>
  <c r="H9244" i="7" s="1"/>
  <c r="F9758" i="7"/>
  <c r="H9758" i="7" s="1"/>
  <c r="F9586" i="7"/>
  <c r="H9586" i="7" s="1"/>
  <c r="F9614" i="7"/>
  <c r="H9614" i="7" s="1"/>
  <c r="F9496" i="7"/>
  <c r="H9496" i="7" s="1"/>
  <c r="F9666" i="7"/>
  <c r="H9666" i="7" s="1"/>
  <c r="F9316" i="7"/>
  <c r="H9316" i="7" s="1"/>
  <c r="F8916" i="7"/>
  <c r="H8916" i="7" s="1"/>
  <c r="F8787" i="7"/>
  <c r="H8787" i="7" s="1"/>
  <c r="F8716" i="7"/>
  <c r="H8716" i="7" s="1"/>
  <c r="F8518" i="7"/>
  <c r="H8518" i="7" s="1"/>
  <c r="F8950" i="7"/>
  <c r="H8950" i="7" s="1"/>
  <c r="F8821" i="7"/>
  <c r="H8821" i="7" s="1"/>
  <c r="F8750" i="7"/>
  <c r="H8750" i="7" s="1"/>
  <c r="F8620" i="7"/>
  <c r="H8620" i="7" s="1"/>
  <c r="F8551" i="7"/>
  <c r="H8551" i="7" s="1"/>
  <c r="F9312" i="7"/>
  <c r="H9312" i="7" s="1"/>
  <c r="F9200" i="7"/>
  <c r="H9200" i="7" s="1"/>
  <c r="F9105" i="7"/>
  <c r="H9105" i="7" s="1"/>
  <c r="F9240" i="7"/>
  <c r="H9240" i="7" s="1"/>
  <c r="F9208" i="7"/>
  <c r="H9208" i="7" s="1"/>
  <c r="F9103" i="7"/>
  <c r="H9103" i="7" s="1"/>
  <c r="F8959" i="7"/>
  <c r="H8959" i="7" s="1"/>
  <c r="F8888" i="7"/>
  <c r="H8888" i="7" s="1"/>
  <c r="F8759" i="7"/>
  <c r="H8759" i="7" s="1"/>
  <c r="F8688" i="7"/>
  <c r="H8688" i="7" s="1"/>
  <c r="F8625" i="7"/>
  <c r="H8625" i="7" s="1"/>
  <c r="F9002" i="7"/>
  <c r="H9002" i="7" s="1"/>
  <c r="F8942" i="7"/>
  <c r="H8942" i="7" s="1"/>
  <c r="F8793" i="7"/>
  <c r="H8793" i="7" s="1"/>
  <c r="F8666" i="7"/>
  <c r="H8666" i="7" s="1"/>
  <c r="F8543" i="7"/>
  <c r="H8543" i="7" s="1"/>
  <c r="F8474" i="7"/>
  <c r="H8474" i="7" s="1"/>
  <c r="F8424" i="7"/>
  <c r="H8424" i="7" s="1"/>
  <c r="F8374" i="7"/>
  <c r="H8374" i="7" s="1"/>
  <c r="F8324" i="7"/>
  <c r="H8324" i="7" s="1"/>
  <c r="F8190" i="7"/>
  <c r="H8190" i="7" s="1"/>
  <c r="F8920" i="7"/>
  <c r="H8920" i="7" s="1"/>
  <c r="F8840" i="7"/>
  <c r="H8840" i="7" s="1"/>
  <c r="F8760" i="7"/>
  <c r="H8760" i="7" s="1"/>
  <c r="F8680" i="7"/>
  <c r="H8680" i="7" s="1"/>
  <c r="F8586" i="7"/>
  <c r="H8586" i="7" s="1"/>
  <c r="F8292" i="7"/>
  <c r="H8292" i="7" s="1"/>
  <c r="F8223" i="7"/>
  <c r="H8223" i="7" s="1"/>
  <c r="F8777" i="7"/>
  <c r="H8777" i="7" s="1"/>
  <c r="F8944" i="7"/>
  <c r="H8944" i="7" s="1"/>
  <c r="F8853" i="7"/>
  <c r="H8853" i="7" s="1"/>
  <c r="F8958" i="7"/>
  <c r="H8958" i="7" s="1"/>
  <c r="F8878" i="7"/>
  <c r="H8878" i="7" s="1"/>
  <c r="F8798" i="7"/>
  <c r="H8798" i="7" s="1"/>
  <c r="F8982" i="7"/>
  <c r="H8982" i="7" s="1"/>
  <c r="F8874" i="7"/>
  <c r="H8874" i="7" s="1"/>
  <c r="F8775" i="7"/>
  <c r="H8775" i="7" s="1"/>
  <c r="F8674" i="7"/>
  <c r="H8674" i="7" s="1"/>
  <c r="F8590" i="7"/>
  <c r="H8590" i="7" s="1"/>
  <c r="F8492" i="7"/>
  <c r="H8492" i="7" s="1"/>
  <c r="F8442" i="7"/>
  <c r="H8442" i="7" s="1"/>
  <c r="F8392" i="7"/>
  <c r="H8392" i="7" s="1"/>
  <c r="F8342" i="7"/>
  <c r="H8342" i="7" s="1"/>
  <c r="F8286" i="7"/>
  <c r="H8286" i="7" s="1"/>
  <c r="F8217" i="7"/>
  <c r="H8217" i="7" s="1"/>
  <c r="F8176" i="7"/>
  <c r="H8176" i="7" s="1"/>
  <c r="F8156" i="7"/>
  <c r="H8156" i="7" s="1"/>
  <c r="F8136" i="7"/>
  <c r="H8136" i="7" s="1"/>
  <c r="F8116" i="7"/>
  <c r="H8116" i="7" s="1"/>
  <c r="F8096" i="7"/>
  <c r="H8096" i="7" s="1"/>
  <c r="F8076" i="7"/>
  <c r="H8076" i="7" s="1"/>
  <c r="F8056" i="7"/>
  <c r="H8056" i="7" s="1"/>
  <c r="F8036" i="7"/>
  <c r="H8036" i="7" s="1"/>
  <c r="F8016" i="7"/>
  <c r="H8016" i="7" s="1"/>
  <c r="F7996" i="7"/>
  <c r="H7996" i="7" s="1"/>
  <c r="F7976" i="7"/>
  <c r="H7976" i="7" s="1"/>
  <c r="F7956" i="7"/>
  <c r="H7956" i="7" s="1"/>
  <c r="F7936" i="7"/>
  <c r="H7936" i="7" s="1"/>
  <c r="F7916" i="7"/>
  <c r="H7916" i="7" s="1"/>
  <c r="F7896" i="7"/>
  <c r="H7896" i="7" s="1"/>
  <c r="F8576" i="7"/>
  <c r="H8576" i="7" s="1"/>
  <c r="F8254" i="7"/>
  <c r="H8254" i="7" s="1"/>
  <c r="F8165" i="7"/>
  <c r="H8165" i="7" s="1"/>
  <c r="F8065" i="7"/>
  <c r="H8065" i="7" s="1"/>
  <c r="F7965" i="7"/>
  <c r="H7965" i="7" s="1"/>
  <c r="F8686" i="7"/>
  <c r="H8686" i="7" s="1"/>
  <c r="F8315" i="7"/>
  <c r="H8315" i="7" s="1"/>
  <c r="F8228" i="7"/>
  <c r="H8228" i="7" s="1"/>
  <c r="F8568" i="7"/>
  <c r="H8568" i="7" s="1"/>
  <c r="F8456" i="7"/>
  <c r="H8456" i="7" s="1"/>
  <c r="F8356" i="7"/>
  <c r="H8356" i="7" s="1"/>
  <c r="F8654" i="7"/>
  <c r="H8654" i="7" s="1"/>
  <c r="F8440" i="7"/>
  <c r="H8440" i="7" s="1"/>
  <c r="F8340" i="7"/>
  <c r="H8340" i="7" s="1"/>
  <c r="F8745" i="7"/>
  <c r="H8745" i="7" s="1"/>
  <c r="F8475" i="7"/>
  <c r="H8475" i="7" s="1"/>
  <c r="F8375" i="7"/>
  <c r="H8375" i="7" s="1"/>
  <c r="F8734" i="7"/>
  <c r="H8734" i="7" s="1"/>
  <c r="F8637" i="7"/>
  <c r="H8637" i="7" s="1"/>
  <c r="F8420" i="7"/>
  <c r="H8420" i="7" s="1"/>
  <c r="F8320" i="7"/>
  <c r="H8320" i="7" s="1"/>
  <c r="F8533" i="7"/>
  <c r="H8533" i="7" s="1"/>
  <c r="F8416" i="7"/>
  <c r="H8416" i="7" s="1"/>
  <c r="F8559" i="7"/>
  <c r="H8559" i="7" s="1"/>
  <c r="F8448" i="7"/>
  <c r="H8448" i="7" s="1"/>
  <c r="F8348" i="7"/>
  <c r="H8348" i="7" s="1"/>
  <c r="F8636" i="7"/>
  <c r="H8636" i="7" s="1"/>
  <c r="F8517" i="7"/>
  <c r="H8517" i="7" s="1"/>
  <c r="F8403" i="7"/>
  <c r="H8403" i="7" s="1"/>
  <c r="F8307" i="7"/>
  <c r="H8307" i="7" s="1"/>
  <c r="F8103" i="7"/>
  <c r="H8103" i="7" s="1"/>
  <c r="F8003" i="7"/>
  <c r="H8003" i="7" s="1"/>
  <c r="F7929" i="7"/>
  <c r="H7929" i="7" s="1"/>
  <c r="F7406" i="7"/>
  <c r="H7406" i="7" s="1"/>
  <c r="F7337" i="7"/>
  <c r="H7337" i="7" s="1"/>
  <c r="F7206" i="7"/>
  <c r="H7206" i="7" s="1"/>
  <c r="F7137" i="7"/>
  <c r="H7137" i="7" s="1"/>
  <c r="F7006" i="7"/>
  <c r="H7006" i="7" s="1"/>
  <c r="F8268" i="7"/>
  <c r="H8268" i="7" s="1"/>
  <c r="F8147" i="7"/>
  <c r="H8147" i="7" s="1"/>
  <c r="F8047" i="7"/>
  <c r="H8047" i="7" s="1"/>
  <c r="F7947" i="7"/>
  <c r="H7947" i="7" s="1"/>
  <c r="F7883" i="7"/>
  <c r="H7883" i="7" s="1"/>
  <c r="F7833" i="7"/>
  <c r="H7833" i="7" s="1"/>
  <c r="F7783" i="7"/>
  <c r="H7783" i="7" s="1"/>
  <c r="F7733" i="7"/>
  <c r="H7733" i="7" s="1"/>
  <c r="F7683" i="7"/>
  <c r="H7683" i="7" s="1"/>
  <c r="F7633" i="7"/>
  <c r="H7633" i="7" s="1"/>
  <c r="F7583" i="7"/>
  <c r="H7583" i="7" s="1"/>
  <c r="F7533" i="7"/>
  <c r="H7533" i="7" s="1"/>
  <c r="F7468" i="7"/>
  <c r="H7468" i="7" s="1"/>
  <c r="F7399" i="7"/>
  <c r="H7399" i="7" s="1"/>
  <c r="F7268" i="7"/>
  <c r="H7268" i="7" s="1"/>
  <c r="F7199" i="7"/>
  <c r="H7199" i="7" s="1"/>
  <c r="F7068" i="7"/>
  <c r="H7068" i="7" s="1"/>
  <c r="F6999" i="7"/>
  <c r="H6999" i="7" s="1"/>
  <c r="F8298" i="7"/>
  <c r="H8298" i="7" s="1"/>
  <c r="F8195" i="7"/>
  <c r="H8195" i="7" s="1"/>
  <c r="F8275" i="7"/>
  <c r="H8275" i="7" s="1"/>
  <c r="F8137" i="7"/>
  <c r="H8137" i="7" s="1"/>
  <c r="F8037" i="7"/>
  <c r="H8037" i="7" s="1"/>
  <c r="F7937" i="7"/>
  <c r="H7937" i="7" s="1"/>
  <c r="F8267" i="7"/>
  <c r="H8267" i="7" s="1"/>
  <c r="F8171" i="7"/>
  <c r="H8171" i="7" s="1"/>
  <c r="F8071" i="7"/>
  <c r="H8071" i="7" s="1"/>
  <c r="F7971" i="7"/>
  <c r="H7971" i="7" s="1"/>
  <c r="F8256" i="7"/>
  <c r="H8256" i="7" s="1"/>
  <c r="F8222" i="7"/>
  <c r="H8222" i="7" s="1"/>
  <c r="F8722" i="7"/>
  <c r="H8722" i="7" s="1"/>
  <c r="F8248" i="7"/>
  <c r="H8248" i="7" s="1"/>
  <c r="F7889" i="7"/>
  <c r="H7889" i="7" s="1"/>
  <c r="F7502" i="7"/>
  <c r="H7502" i="7" s="1"/>
  <c r="F7433" i="7"/>
  <c r="H7433" i="7" s="1"/>
  <c r="F7302" i="7"/>
  <c r="H7302" i="7" s="1"/>
  <c r="F7233" i="7"/>
  <c r="H7233" i="7" s="1"/>
  <c r="F7102" i="7"/>
  <c r="H7102" i="7" s="1"/>
  <c r="F7033" i="7"/>
  <c r="H7033" i="7" s="1"/>
  <c r="F7830" i="7"/>
  <c r="H7830" i="7" s="1"/>
  <c r="F7646" i="7"/>
  <c r="H7646" i="7" s="1"/>
  <c r="F7569" i="7"/>
  <c r="H7569" i="7" s="1"/>
  <c r="F7489" i="7"/>
  <c r="H7489" i="7" s="1"/>
  <c r="F7376" i="7"/>
  <c r="H7376" i="7" s="1"/>
  <c r="F7292" i="7"/>
  <c r="H7292" i="7" s="1"/>
  <c r="F7098" i="7"/>
  <c r="H7098" i="7" s="1"/>
  <c r="F6916" i="7"/>
  <c r="H6916" i="7" s="1"/>
  <c r="F7720" i="7"/>
  <c r="H7720" i="7" s="1"/>
  <c r="F7536" i="7"/>
  <c r="H7536" i="7" s="1"/>
  <c r="F7431" i="7"/>
  <c r="H7431" i="7" s="1"/>
  <c r="F7344" i="7"/>
  <c r="H7344" i="7" s="1"/>
  <c r="F7254" i="7"/>
  <c r="H7254" i="7" s="1"/>
  <c r="F7060" i="7"/>
  <c r="H7060" i="7" s="1"/>
  <c r="F6961" i="7"/>
  <c r="H6961" i="7" s="1"/>
  <c r="F6890" i="7"/>
  <c r="H6890" i="7" s="1"/>
  <c r="F7781" i="7"/>
  <c r="H7781" i="7" s="1"/>
  <c r="F7694" i="7"/>
  <c r="H7694" i="7" s="1"/>
  <c r="F7597" i="7"/>
  <c r="H7597" i="7" s="1"/>
  <c r="F7480" i="7"/>
  <c r="H7480" i="7" s="1"/>
  <c r="F7381" i="7"/>
  <c r="H7381" i="7" s="1"/>
  <c r="F7842" i="7"/>
  <c r="H7842" i="7" s="1"/>
  <c r="F7745" i="7"/>
  <c r="H7745" i="7" s="1"/>
  <c r="F8547" i="7"/>
  <c r="H8547" i="7" s="1"/>
  <c r="F7835" i="7"/>
  <c r="H7835" i="7" s="1"/>
  <c r="F7661" i="7"/>
  <c r="H7661" i="7" s="1"/>
  <c r="F7780" i="7"/>
  <c r="H7780" i="7" s="1"/>
  <c r="F7857" i="7"/>
  <c r="H7857" i="7" s="1"/>
  <c r="F7670" i="7"/>
  <c r="H7670" i="7" s="1"/>
  <c r="F8107" i="7"/>
  <c r="H8107" i="7" s="1"/>
  <c r="F7776" i="7"/>
  <c r="H7776" i="7" s="1"/>
  <c r="F7699" i="7"/>
  <c r="H7699" i="7" s="1"/>
  <c r="F7750" i="7"/>
  <c r="H7750" i="7" s="1"/>
  <c r="F7566" i="7"/>
  <c r="H7566" i="7" s="1"/>
  <c r="F7484" i="7"/>
  <c r="H7484" i="7" s="1"/>
  <c r="F7394" i="7"/>
  <c r="H7394" i="7" s="1"/>
  <c r="F7200" i="7"/>
  <c r="H7200" i="7" s="1"/>
  <c r="F7101" i="7"/>
  <c r="H7101" i="7" s="1"/>
  <c r="F6858" i="7"/>
  <c r="H6858" i="7" s="1"/>
  <c r="F7631" i="7"/>
  <c r="H7631" i="7" s="1"/>
  <c r="F7232" i="7"/>
  <c r="H7232" i="7" s="1"/>
  <c r="F7069" i="7"/>
  <c r="H7069" i="7" s="1"/>
  <c r="F6852" i="7"/>
  <c r="H6852" i="7" s="1"/>
  <c r="F6684" i="7"/>
  <c r="H6684" i="7" s="1"/>
  <c r="F6615" i="7"/>
  <c r="H6615" i="7" s="1"/>
  <c r="F6484" i="7"/>
  <c r="H6484" i="7" s="1"/>
  <c r="F7624" i="7"/>
  <c r="H7624" i="7" s="1"/>
  <c r="F7500" i="7"/>
  <c r="H7500" i="7" s="1"/>
  <c r="F7080" i="7"/>
  <c r="H7080" i="7" s="1"/>
  <c r="F6875" i="7"/>
  <c r="H6875" i="7" s="1"/>
  <c r="F6796" i="7"/>
  <c r="H6796" i="7" s="1"/>
  <c r="F6746" i="7"/>
  <c r="H6746" i="7" s="1"/>
  <c r="F6686" i="7"/>
  <c r="H6686" i="7" s="1"/>
  <c r="F6617" i="7"/>
  <c r="H6617" i="7" s="1"/>
  <c r="F6486" i="7"/>
  <c r="H6486" i="7" s="1"/>
  <c r="F6445" i="7"/>
  <c r="H6445" i="7" s="1"/>
  <c r="F6425" i="7"/>
  <c r="H6425" i="7" s="1"/>
  <c r="F6405" i="7"/>
  <c r="H6405" i="7" s="1"/>
  <c r="F6385" i="7"/>
  <c r="H6385" i="7" s="1"/>
  <c r="F6365" i="7"/>
  <c r="H6365" i="7" s="1"/>
  <c r="F6345" i="7"/>
  <c r="H6345" i="7" s="1"/>
  <c r="F6325" i="7"/>
  <c r="H6325" i="7" s="1"/>
  <c r="F6305" i="7"/>
  <c r="H6305" i="7" s="1"/>
  <c r="F6285" i="7"/>
  <c r="H6285" i="7" s="1"/>
  <c r="F6265" i="7"/>
  <c r="H6265" i="7" s="1"/>
  <c r="F6245" i="7"/>
  <c r="H6245" i="7" s="1"/>
  <c r="F6225" i="7"/>
  <c r="H6225" i="7" s="1"/>
  <c r="F6205" i="7"/>
  <c r="H6205" i="7" s="1"/>
  <c r="F6185" i="7"/>
  <c r="H6185" i="7" s="1"/>
  <c r="F6165" i="7"/>
  <c r="H6165" i="7" s="1"/>
  <c r="F6145" i="7"/>
  <c r="H6145" i="7" s="1"/>
  <c r="F6125" i="7"/>
  <c r="H6125" i="7" s="1"/>
  <c r="F6105" i="7"/>
  <c r="H6105" i="7" s="1"/>
  <c r="F6085" i="7"/>
  <c r="H6085" i="7" s="1"/>
  <c r="F6065" i="7"/>
  <c r="H6065" i="7" s="1"/>
  <c r="F6045" i="7"/>
  <c r="H6045" i="7" s="1"/>
  <c r="F6025" i="7"/>
  <c r="H6025" i="7" s="1"/>
  <c r="F6005" i="7"/>
  <c r="H6005" i="7" s="1"/>
  <c r="F5985" i="7"/>
  <c r="H5985" i="7" s="1"/>
  <c r="F5965" i="7"/>
  <c r="H5965" i="7" s="1"/>
  <c r="F5945" i="7"/>
  <c r="H5945" i="7" s="1"/>
  <c r="F5925" i="7"/>
  <c r="H5925" i="7" s="1"/>
  <c r="F5905" i="7"/>
  <c r="H5905" i="7" s="1"/>
  <c r="F5885" i="7"/>
  <c r="H5885" i="7" s="1"/>
  <c r="F5865" i="7"/>
  <c r="H5865" i="7" s="1"/>
  <c r="F5845" i="7"/>
  <c r="H5845" i="7" s="1"/>
  <c r="F5825" i="7"/>
  <c r="H5825" i="7" s="1"/>
  <c r="F5805" i="7"/>
  <c r="H5805" i="7" s="1"/>
  <c r="F5785" i="7"/>
  <c r="H5785" i="7" s="1"/>
  <c r="F5765" i="7"/>
  <c r="H5765" i="7" s="1"/>
  <c r="F5745" i="7"/>
  <c r="H5745" i="7" s="1"/>
  <c r="F5725" i="7"/>
  <c r="H5725" i="7" s="1"/>
  <c r="F5705" i="7"/>
  <c r="H5705" i="7" s="1"/>
  <c r="F5685" i="7"/>
  <c r="H5685" i="7" s="1"/>
  <c r="F5665" i="7"/>
  <c r="H5665" i="7" s="1"/>
  <c r="F5645" i="7"/>
  <c r="H5645" i="7" s="1"/>
  <c r="F5625" i="7"/>
  <c r="H5625" i="7" s="1"/>
  <c r="F7378" i="7"/>
  <c r="H7378" i="7" s="1"/>
  <c r="F7201" i="7"/>
  <c r="H7201" i="7" s="1"/>
  <c r="F7050" i="7"/>
  <c r="H7050" i="7" s="1"/>
  <c r="F6842" i="7"/>
  <c r="H6842" i="7" s="1"/>
  <c r="F7241" i="7"/>
  <c r="H7241" i="7" s="1"/>
  <c r="F7134" i="7"/>
  <c r="H7134" i="7" s="1"/>
  <c r="F6969" i="7"/>
  <c r="H6969" i="7" s="1"/>
  <c r="F6833" i="7"/>
  <c r="H6833" i="7" s="1"/>
  <c r="F7570" i="7"/>
  <c r="H7570" i="7" s="1"/>
  <c r="F7418" i="7"/>
  <c r="H7418" i="7" s="1"/>
  <c r="F7278" i="7"/>
  <c r="H7278" i="7" s="1"/>
  <c r="F7164" i="7"/>
  <c r="H7164" i="7" s="1"/>
  <c r="F7035" i="7"/>
  <c r="H7035" i="7" s="1"/>
  <c r="F6918" i="7"/>
  <c r="H6918" i="7" s="1"/>
  <c r="F6723" i="7"/>
  <c r="H6723" i="7" s="1"/>
  <c r="F7465" i="7"/>
  <c r="H7465" i="7" s="1"/>
  <c r="F6825" i="7"/>
  <c r="H6825" i="7" s="1"/>
  <c r="F6775" i="7"/>
  <c r="H6775" i="7" s="1"/>
  <c r="F7321" i="7"/>
  <c r="H7321" i="7" s="1"/>
  <c r="F7074" i="7"/>
  <c r="H7074" i="7" s="1"/>
  <c r="F7602" i="7"/>
  <c r="H7602" i="7" s="1"/>
  <c r="F6807" i="7"/>
  <c r="H6807" i="7" s="1"/>
  <c r="F6757" i="7"/>
  <c r="H6757" i="7" s="1"/>
  <c r="F7779" i="7"/>
  <c r="H7779" i="7" s="1"/>
  <c r="F7436" i="7"/>
  <c r="H7436" i="7" s="1"/>
  <c r="F7243" i="7"/>
  <c r="H7243" i="7" s="1"/>
  <c r="F7155" i="7"/>
  <c r="H7155" i="7" s="1"/>
  <c r="F6981" i="7"/>
  <c r="H6981" i="7" s="1"/>
  <c r="F6843" i="7"/>
  <c r="H6843" i="7" s="1"/>
  <c r="F6600" i="7"/>
  <c r="H6600" i="7" s="1"/>
  <c r="F6531" i="7"/>
  <c r="H6531" i="7" s="1"/>
  <c r="F6769" i="7"/>
  <c r="H6769" i="7" s="1"/>
  <c r="F6549" i="7"/>
  <c r="H6549" i="7" s="1"/>
  <c r="F6462" i="7"/>
  <c r="H6462" i="7" s="1"/>
  <c r="F5720" i="7"/>
  <c r="H5720" i="7" s="1"/>
  <c r="F5610" i="7"/>
  <c r="H5610" i="7" s="1"/>
  <c r="F5590" i="7"/>
  <c r="H5590" i="7" s="1"/>
  <c r="F5570" i="7"/>
  <c r="H5570" i="7" s="1"/>
  <c r="F5550" i="7"/>
  <c r="H5550" i="7" s="1"/>
  <c r="F5530" i="7"/>
  <c r="H5530" i="7" s="1"/>
  <c r="F5510" i="7"/>
  <c r="H5510" i="7" s="1"/>
  <c r="F5490" i="7"/>
  <c r="H5490" i="7" s="1"/>
  <c r="F5470" i="7"/>
  <c r="H5470" i="7" s="1"/>
  <c r="F5450" i="7"/>
  <c r="H5450" i="7" s="1"/>
  <c r="F5430" i="7"/>
  <c r="H5430" i="7" s="1"/>
  <c r="F5410" i="7"/>
  <c r="H5410" i="7" s="1"/>
  <c r="F5390" i="7"/>
  <c r="H5390" i="7" s="1"/>
  <c r="F5370" i="7"/>
  <c r="H5370" i="7" s="1"/>
  <c r="F5350" i="7"/>
  <c r="H5350" i="7" s="1"/>
  <c r="F5330" i="7"/>
  <c r="H5330" i="7" s="1"/>
  <c r="F5310" i="7"/>
  <c r="H5310" i="7" s="1"/>
  <c r="F5290" i="7"/>
  <c r="H5290" i="7" s="1"/>
  <c r="F5270" i="7"/>
  <c r="H5270" i="7" s="1"/>
  <c r="F5250" i="7"/>
  <c r="H5250" i="7" s="1"/>
  <c r="F5230" i="7"/>
  <c r="H5230" i="7" s="1"/>
  <c r="F5210" i="7"/>
  <c r="H5210" i="7" s="1"/>
  <c r="F5190" i="7"/>
  <c r="H5190" i="7" s="1"/>
  <c r="F5170" i="7"/>
  <c r="H5170" i="7" s="1"/>
  <c r="F5150" i="7"/>
  <c r="H5150" i="7" s="1"/>
  <c r="F5130" i="7"/>
  <c r="H5130" i="7" s="1"/>
  <c r="F5110" i="7"/>
  <c r="H5110" i="7" s="1"/>
  <c r="F5090" i="7"/>
  <c r="H5090" i="7" s="1"/>
  <c r="F5070" i="7"/>
  <c r="H5070" i="7" s="1"/>
  <c r="F5050" i="7"/>
  <c r="H5050" i="7" s="1"/>
  <c r="F5030" i="7"/>
  <c r="H5030" i="7" s="1"/>
  <c r="F5010" i="7"/>
  <c r="H5010" i="7" s="1"/>
  <c r="F4990" i="7"/>
  <c r="H4990" i="7" s="1"/>
  <c r="F4970" i="7"/>
  <c r="H4970" i="7" s="1"/>
  <c r="F4950" i="7"/>
  <c r="H4950" i="7" s="1"/>
  <c r="F6598" i="7"/>
  <c r="H6598" i="7" s="1"/>
  <c r="F6499" i="7"/>
  <c r="H6499" i="7" s="1"/>
  <c r="F5702" i="7"/>
  <c r="H5702" i="7" s="1"/>
  <c r="F7103" i="7"/>
  <c r="H7103" i="7" s="1"/>
  <c r="F6743" i="7"/>
  <c r="H6743" i="7" s="1"/>
  <c r="F6667" i="7"/>
  <c r="H6667" i="7" s="1"/>
  <c r="F6554" i="7"/>
  <c r="H6554" i="7" s="1"/>
  <c r="F6470" i="7"/>
  <c r="H6470" i="7" s="1"/>
  <c r="F6690" i="7"/>
  <c r="H6690" i="7" s="1"/>
  <c r="F6496" i="7"/>
  <c r="H6496" i="7" s="1"/>
  <c r="F6428" i="7"/>
  <c r="H6428" i="7" s="1"/>
  <c r="F6378" i="7"/>
  <c r="H6378" i="7" s="1"/>
  <c r="F6754" i="7"/>
  <c r="H6754" i="7" s="1"/>
  <c r="F6629" i="7"/>
  <c r="H6629" i="7" s="1"/>
  <c r="F6542" i="7"/>
  <c r="H6542" i="7" s="1"/>
  <c r="F7476" i="7"/>
  <c r="H7476" i="7" s="1"/>
  <c r="F6608" i="7"/>
  <c r="H6608" i="7" s="1"/>
  <c r="F6527" i="7"/>
  <c r="H6527" i="7" s="1"/>
  <c r="F6809" i="7"/>
  <c r="H6809" i="7" s="1"/>
  <c r="F6605" i="7"/>
  <c r="H6605" i="7" s="1"/>
  <c r="F6521" i="7"/>
  <c r="H6521" i="7" s="1"/>
  <c r="F7004" i="7"/>
  <c r="H7004" i="7" s="1"/>
  <c r="F6648" i="7"/>
  <c r="H6648" i="7" s="1"/>
  <c r="F6567" i="7"/>
  <c r="H6567" i="7" s="1"/>
  <c r="F6452" i="7"/>
  <c r="H6452" i="7" s="1"/>
  <c r="F6402" i="7"/>
  <c r="H6402" i="7" s="1"/>
  <c r="F6352" i="7"/>
  <c r="H6352" i="7" s="1"/>
  <c r="F6783" i="7"/>
  <c r="H6783" i="7" s="1"/>
  <c r="F6596" i="7"/>
  <c r="H6596" i="7" s="1"/>
  <c r="F5796" i="7"/>
  <c r="H5796" i="7" s="1"/>
  <c r="F6552" i="7"/>
  <c r="H6552" i="7" s="1"/>
  <c r="F6252" i="7"/>
  <c r="H6252" i="7" s="1"/>
  <c r="F6058" i="7"/>
  <c r="H6058" i="7" s="1"/>
  <c r="F5884" i="7"/>
  <c r="H5884" i="7" s="1"/>
  <c r="F5694" i="7"/>
  <c r="H5694" i="7" s="1"/>
  <c r="F5607" i="7"/>
  <c r="H5607" i="7" s="1"/>
  <c r="F5507" i="7"/>
  <c r="H5507" i="7" s="1"/>
  <c r="F5407" i="7"/>
  <c r="H5407" i="7" s="1"/>
  <c r="F5307" i="7"/>
  <c r="H5307" i="7" s="1"/>
  <c r="F5207" i="7"/>
  <c r="H5207" i="7" s="1"/>
  <c r="F5101" i="7"/>
  <c r="H5101" i="7" s="1"/>
  <c r="F6424" i="7"/>
  <c r="H6424" i="7" s="1"/>
  <c r="F6248" i="7"/>
  <c r="H6248" i="7" s="1"/>
  <c r="F6074" i="7"/>
  <c r="H6074" i="7" s="1"/>
  <c r="F5890" i="7"/>
  <c r="H5890" i="7" s="1"/>
  <c r="F5601" i="7"/>
  <c r="H5601" i="7" s="1"/>
  <c r="F5501" i="7"/>
  <c r="H5501" i="7" s="1"/>
  <c r="F5401" i="7"/>
  <c r="H5401" i="7" s="1"/>
  <c r="F5301" i="7"/>
  <c r="H5301" i="7" s="1"/>
  <c r="F5201" i="7"/>
  <c r="H5201" i="7" s="1"/>
  <c r="F4963" i="7"/>
  <c r="H4963" i="7" s="1"/>
  <c r="F6238" i="7"/>
  <c r="H6238" i="7" s="1"/>
  <c r="F6064" i="7"/>
  <c r="H6064" i="7" s="1"/>
  <c r="F5880" i="7"/>
  <c r="H5880" i="7" s="1"/>
  <c r="F5664" i="7"/>
  <c r="H5664" i="7" s="1"/>
  <c r="F6170" i="7"/>
  <c r="H6170" i="7" s="1"/>
  <c r="F5806" i="7"/>
  <c r="H5806" i="7" s="1"/>
  <c r="F6694" i="7"/>
  <c r="H6694" i="7" s="1"/>
  <c r="F6112" i="7"/>
  <c r="H6112" i="7" s="1"/>
  <c r="F5918" i="7"/>
  <c r="H5918" i="7" s="1"/>
  <c r="F6002" i="7"/>
  <c r="H6002" i="7" s="1"/>
  <c r="F5794" i="7"/>
  <c r="H5794" i="7" s="1"/>
  <c r="F6659" i="7"/>
  <c r="H6659" i="7" s="1"/>
  <c r="F5992" i="7"/>
  <c r="H5992" i="7" s="1"/>
  <c r="F5718" i="7"/>
  <c r="H5718" i="7" s="1"/>
  <c r="F6610" i="7"/>
  <c r="H6610" i="7" s="1"/>
  <c r="F6214" i="7"/>
  <c r="H6214" i="7" s="1"/>
  <c r="F6030" i="7"/>
  <c r="H6030" i="7" s="1"/>
  <c r="F5770" i="7"/>
  <c r="H5770" i="7" s="1"/>
  <c r="F5686" i="7"/>
  <c r="H5686" i="7" s="1"/>
  <c r="F6072" i="7"/>
  <c r="H6072" i="7" s="1"/>
  <c r="F5878" i="7"/>
  <c r="H5878" i="7" s="1"/>
  <c r="F5790" i="7"/>
  <c r="H5790" i="7" s="1"/>
  <c r="F5706" i="7"/>
  <c r="H5706" i="7" s="1"/>
  <c r="F5599" i="7"/>
  <c r="H5599" i="7" s="1"/>
  <c r="F5499" i="7"/>
  <c r="H5499" i="7" s="1"/>
  <c r="F5399" i="7"/>
  <c r="H5399" i="7" s="1"/>
  <c r="F5299" i="7"/>
  <c r="H5299" i="7" s="1"/>
  <c r="F5199" i="7"/>
  <c r="H5199" i="7" s="1"/>
  <c r="F5097" i="7"/>
  <c r="H5097" i="7" s="1"/>
  <c r="F4932" i="7"/>
  <c r="H4932" i="7" s="1"/>
  <c r="F4912" i="7"/>
  <c r="H4912" i="7" s="1"/>
  <c r="F4892" i="7"/>
  <c r="H4892" i="7" s="1"/>
  <c r="F4872" i="7"/>
  <c r="H4872" i="7" s="1"/>
  <c r="F4852" i="7"/>
  <c r="H4852" i="7" s="1"/>
  <c r="F4832" i="7"/>
  <c r="H4832" i="7" s="1"/>
  <c r="F4812" i="7"/>
  <c r="H4812" i="7" s="1"/>
  <c r="F4792" i="7"/>
  <c r="H4792" i="7" s="1"/>
  <c r="F4772" i="7"/>
  <c r="H4772" i="7" s="1"/>
  <c r="F4752" i="7"/>
  <c r="H4752" i="7" s="1"/>
  <c r="F4732" i="7"/>
  <c r="H4732" i="7" s="1"/>
  <c r="F4712" i="7"/>
  <c r="H4712" i="7" s="1"/>
  <c r="F4692" i="7"/>
  <c r="H4692" i="7" s="1"/>
  <c r="F4672" i="7"/>
  <c r="H4672" i="7" s="1"/>
  <c r="F4652" i="7"/>
  <c r="H4652" i="7" s="1"/>
  <c r="F4632" i="7"/>
  <c r="H4632" i="7" s="1"/>
  <c r="F4612" i="7"/>
  <c r="H4612" i="7" s="1"/>
  <c r="F4592" i="7"/>
  <c r="H4592" i="7" s="1"/>
  <c r="F4572" i="7"/>
  <c r="H4572" i="7" s="1"/>
  <c r="F4552" i="7"/>
  <c r="H4552" i="7" s="1"/>
  <c r="F4532" i="7"/>
  <c r="H4532" i="7" s="1"/>
  <c r="F4512" i="7"/>
  <c r="H4512" i="7" s="1"/>
  <c r="F4492" i="7"/>
  <c r="H4492" i="7" s="1"/>
  <c r="F4472" i="7"/>
  <c r="H4472" i="7" s="1"/>
  <c r="F4452" i="7"/>
  <c r="H4452" i="7" s="1"/>
  <c r="F4432" i="7"/>
  <c r="H4432" i="7" s="1"/>
  <c r="F4412" i="7"/>
  <c r="H4412" i="7" s="1"/>
  <c r="F4392" i="7"/>
  <c r="H4392" i="7" s="1"/>
  <c r="F4372" i="7"/>
  <c r="H4372" i="7" s="1"/>
  <c r="F4352" i="7"/>
  <c r="H4352" i="7" s="1"/>
  <c r="F5535" i="7"/>
  <c r="H5535" i="7" s="1"/>
  <c r="F5133" i="7"/>
  <c r="H5133" i="7" s="1"/>
  <c r="F4639" i="7"/>
  <c r="H4639" i="7" s="1"/>
  <c r="F4439" i="7"/>
  <c r="H4439" i="7" s="1"/>
  <c r="F4336" i="7"/>
  <c r="H4336" i="7" s="1"/>
  <c r="F4316" i="7"/>
  <c r="H4316" i="7" s="1"/>
  <c r="F4296" i="7"/>
  <c r="H4296" i="7" s="1"/>
  <c r="F4276" i="7"/>
  <c r="H4276" i="7" s="1"/>
  <c r="F4256" i="7"/>
  <c r="H4256" i="7" s="1"/>
  <c r="F4236" i="7"/>
  <c r="H4236" i="7" s="1"/>
  <c r="F4216" i="7"/>
  <c r="H4216" i="7" s="1"/>
  <c r="F4196" i="7"/>
  <c r="H4196" i="7" s="1"/>
  <c r="F4176" i="7"/>
  <c r="H4176" i="7" s="1"/>
  <c r="F4156" i="7"/>
  <c r="H4156" i="7" s="1"/>
  <c r="F4136" i="7"/>
  <c r="H4136" i="7" s="1"/>
  <c r="F4116" i="7"/>
  <c r="H4116" i="7" s="1"/>
  <c r="F4096" i="7"/>
  <c r="H4096" i="7" s="1"/>
  <c r="F4076" i="7"/>
  <c r="H4076" i="7" s="1"/>
  <c r="F4056" i="7"/>
  <c r="H4056" i="7" s="1"/>
  <c r="F4036" i="7"/>
  <c r="H4036" i="7" s="1"/>
  <c r="F4016" i="7"/>
  <c r="H4016" i="7" s="1"/>
  <c r="F3996" i="7"/>
  <c r="H3996" i="7" s="1"/>
  <c r="F3976" i="7"/>
  <c r="H3976" i="7" s="1"/>
  <c r="F3956" i="7"/>
  <c r="H3956" i="7" s="1"/>
  <c r="F3936" i="7"/>
  <c r="H3936" i="7" s="1"/>
  <c r="F3916" i="7"/>
  <c r="H3916" i="7" s="1"/>
  <c r="F3896" i="7"/>
  <c r="H3896" i="7" s="1"/>
  <c r="F3876" i="7"/>
  <c r="H3876" i="7" s="1"/>
  <c r="F3856" i="7"/>
  <c r="H3856" i="7" s="1"/>
  <c r="F3836" i="7"/>
  <c r="H3836" i="7" s="1"/>
  <c r="F3816" i="7"/>
  <c r="H3816" i="7" s="1"/>
  <c r="F5437" i="7"/>
  <c r="H5437" i="7" s="1"/>
  <c r="F5237" i="7"/>
  <c r="H5237" i="7" s="1"/>
  <c r="F5107" i="7"/>
  <c r="H5107" i="7" s="1"/>
  <c r="F4927" i="7"/>
  <c r="H4927" i="7" s="1"/>
  <c r="F4827" i="7"/>
  <c r="H4827" i="7" s="1"/>
  <c r="F4727" i="7"/>
  <c r="H4727" i="7" s="1"/>
  <c r="F4501" i="7"/>
  <c r="H4501" i="7" s="1"/>
  <c r="F10005" i="7"/>
  <c r="H10005" i="7" s="1"/>
  <c r="F9985" i="7"/>
  <c r="H9985" i="7" s="1"/>
  <c r="F9965" i="7"/>
  <c r="H9965" i="7" s="1"/>
  <c r="F9945" i="7"/>
  <c r="H9945" i="7" s="1"/>
  <c r="F9925" i="7"/>
  <c r="H9925" i="7" s="1"/>
  <c r="F9905" i="7"/>
  <c r="H9905" i="7" s="1"/>
  <c r="F10024" i="7"/>
  <c r="H10024" i="7" s="1"/>
  <c r="F10004" i="7"/>
  <c r="H10004" i="7" s="1"/>
  <c r="F9984" i="7"/>
  <c r="H9984" i="7" s="1"/>
  <c r="F9946" i="7"/>
  <c r="H9946" i="7" s="1"/>
  <c r="F9884" i="7"/>
  <c r="H9884" i="7" s="1"/>
  <c r="F9864" i="7"/>
  <c r="H9864" i="7" s="1"/>
  <c r="F9844" i="7"/>
  <c r="H9844" i="7" s="1"/>
  <c r="F9908" i="7"/>
  <c r="H9908" i="7" s="1"/>
  <c r="F9962" i="7"/>
  <c r="H9962" i="7" s="1"/>
  <c r="F9944" i="7"/>
  <c r="H9944" i="7" s="1"/>
  <c r="F9938" i="7"/>
  <c r="H9938" i="7" s="1"/>
  <c r="F9831" i="7"/>
  <c r="H9831" i="7" s="1"/>
  <c r="F9936" i="7"/>
  <c r="H9936" i="7" s="1"/>
  <c r="F9865" i="7"/>
  <c r="H9865" i="7" s="1"/>
  <c r="F9774" i="7"/>
  <c r="H9774" i="7" s="1"/>
  <c r="F9803" i="7"/>
  <c r="H9803" i="7" s="1"/>
  <c r="F9750" i="7"/>
  <c r="H9750" i="7" s="1"/>
  <c r="F9730" i="7"/>
  <c r="H9730" i="7" s="1"/>
  <c r="F9710" i="7"/>
  <c r="H9710" i="7" s="1"/>
  <c r="F9690" i="7"/>
  <c r="H9690" i="7" s="1"/>
  <c r="F9769" i="7"/>
  <c r="H9769" i="7" s="1"/>
  <c r="F9857" i="7"/>
  <c r="H9857" i="7" s="1"/>
  <c r="F9790" i="7"/>
  <c r="H9790" i="7" s="1"/>
  <c r="F9687" i="7"/>
  <c r="H9687" i="7" s="1"/>
  <c r="F9621" i="7"/>
  <c r="H9621" i="7" s="1"/>
  <c r="F9550" i="7"/>
  <c r="H9550" i="7" s="1"/>
  <c r="F9783" i="7"/>
  <c r="H9783" i="7" s="1"/>
  <c r="F9555" i="7"/>
  <c r="H9555" i="7" s="1"/>
  <c r="F9455" i="7"/>
  <c r="H9455" i="7" s="1"/>
  <c r="F9435" i="7"/>
  <c r="H9435" i="7" s="1"/>
  <c r="F9415" i="7"/>
  <c r="H9415" i="7" s="1"/>
  <c r="F9395" i="7"/>
  <c r="H9395" i="7" s="1"/>
  <c r="F9375" i="7"/>
  <c r="H9375" i="7" s="1"/>
  <c r="F9355" i="7"/>
  <c r="H9355" i="7" s="1"/>
  <c r="F9653" i="7"/>
  <c r="H9653" i="7" s="1"/>
  <c r="F9582" i="7"/>
  <c r="H9582" i="7" s="1"/>
  <c r="F9667" i="7"/>
  <c r="H9667" i="7" s="1"/>
  <c r="F9540" i="7"/>
  <c r="H9540" i="7" s="1"/>
  <c r="F9446" i="7"/>
  <c r="H9446" i="7" s="1"/>
  <c r="F9652" i="7"/>
  <c r="H9652" i="7" s="1"/>
  <c r="F9572" i="7"/>
  <c r="H9572" i="7" s="1"/>
  <c r="F9488" i="7"/>
  <c r="H9488" i="7" s="1"/>
  <c r="F9388" i="7"/>
  <c r="H9388" i="7" s="1"/>
  <c r="F9333" i="7"/>
  <c r="H9333" i="7" s="1"/>
  <c r="F9313" i="7"/>
  <c r="H9313" i="7" s="1"/>
  <c r="F9293" i="7"/>
  <c r="H9293" i="7" s="1"/>
  <c r="F9273" i="7"/>
  <c r="H9273" i="7" s="1"/>
  <c r="F9253" i="7"/>
  <c r="H9253" i="7" s="1"/>
  <c r="F9233" i="7"/>
  <c r="H9233" i="7" s="1"/>
  <c r="F9213" i="7"/>
  <c r="H9213" i="7" s="1"/>
  <c r="F9193" i="7"/>
  <c r="H9193" i="7" s="1"/>
  <c r="F9173" i="7"/>
  <c r="H9173" i="7" s="1"/>
  <c r="F9914" i="7"/>
  <c r="H9914" i="7" s="1"/>
  <c r="F9442" i="7"/>
  <c r="H9442" i="7" s="1"/>
  <c r="F9290" i="7"/>
  <c r="H9290" i="7" s="1"/>
  <c r="F9234" i="7"/>
  <c r="H9234" i="7" s="1"/>
  <c r="F9138" i="7"/>
  <c r="H9138" i="7" s="1"/>
  <c r="F9118" i="7"/>
  <c r="H9118" i="7" s="1"/>
  <c r="F9747" i="7"/>
  <c r="H9747" i="7" s="1"/>
  <c r="F9617" i="7"/>
  <c r="H9617" i="7" s="1"/>
  <c r="F9501" i="7"/>
  <c r="H9501" i="7" s="1"/>
  <c r="F9156" i="7"/>
  <c r="H9156" i="7" s="1"/>
  <c r="F9817" i="7"/>
  <c r="H9817" i="7" s="1"/>
  <c r="F9462" i="7"/>
  <c r="H9462" i="7" s="1"/>
  <c r="F9308" i="7"/>
  <c r="H9308" i="7" s="1"/>
  <c r="F9258" i="7"/>
  <c r="H9258" i="7" s="1"/>
  <c r="F9356" i="7"/>
  <c r="H9356" i="7" s="1"/>
  <c r="F9172" i="7"/>
  <c r="H9172" i="7" s="1"/>
  <c r="F9799" i="7"/>
  <c r="H9799" i="7" s="1"/>
  <c r="F9786" i="7"/>
  <c r="H9786" i="7" s="1"/>
  <c r="F9563" i="7"/>
  <c r="H9563" i="7" s="1"/>
  <c r="F9920" i="7"/>
  <c r="H9920" i="7" s="1"/>
  <c r="F9578" i="7"/>
  <c r="H9578" i="7" s="1"/>
  <c r="F9410" i="7"/>
  <c r="H9410" i="7" s="1"/>
  <c r="F9934" i="7"/>
  <c r="H9934" i="7" s="1"/>
  <c r="F9549" i="7"/>
  <c r="H9549" i="7" s="1"/>
  <c r="F9412" i="7"/>
  <c r="H9412" i="7" s="1"/>
  <c r="F9092" i="7"/>
  <c r="H9092" i="7" s="1"/>
  <c r="F9072" i="7"/>
  <c r="H9072" i="7" s="1"/>
  <c r="F9052" i="7"/>
  <c r="H9052" i="7" s="1"/>
  <c r="F9032" i="7"/>
  <c r="H9032" i="7" s="1"/>
  <c r="F9012" i="7"/>
  <c r="H9012" i="7" s="1"/>
  <c r="F9618" i="7"/>
  <c r="H9618" i="7" s="1"/>
  <c r="F8996" i="7"/>
  <c r="H8996" i="7" s="1"/>
  <c r="F9440" i="7"/>
  <c r="H9440" i="7" s="1"/>
  <c r="F9119" i="7"/>
  <c r="H9119" i="7" s="1"/>
  <c r="F8974" i="7"/>
  <c r="H8974" i="7" s="1"/>
  <c r="F9516" i="7"/>
  <c r="H9516" i="7" s="1"/>
  <c r="F9492" i="7"/>
  <c r="H9492" i="7" s="1"/>
  <c r="F9556" i="7"/>
  <c r="H9556" i="7" s="1"/>
  <c r="F9528" i="7"/>
  <c r="H9528" i="7" s="1"/>
  <c r="F9619" i="7"/>
  <c r="H9619" i="7" s="1"/>
  <c r="F9149" i="7"/>
  <c r="H9149" i="7" s="1"/>
  <c r="F9061" i="7"/>
  <c r="H9061" i="7" s="1"/>
  <c r="F8994" i="7"/>
  <c r="H8994" i="7" s="1"/>
  <c r="F8970" i="7"/>
  <c r="H8970" i="7" s="1"/>
  <c r="F8907" i="7"/>
  <c r="H8907" i="7" s="1"/>
  <c r="F8836" i="7"/>
  <c r="H8836" i="7" s="1"/>
  <c r="F8707" i="7"/>
  <c r="H8707" i="7" s="1"/>
  <c r="F8638" i="7"/>
  <c r="H8638" i="7" s="1"/>
  <c r="F8569" i="7"/>
  <c r="H8569" i="7" s="1"/>
  <c r="F9266" i="7"/>
  <c r="H9266" i="7" s="1"/>
  <c r="F9015" i="7"/>
  <c r="H9015" i="7" s="1"/>
  <c r="F8941" i="7"/>
  <c r="H8941" i="7" s="1"/>
  <c r="F8870" i="7"/>
  <c r="H8870" i="7" s="1"/>
  <c r="F8741" i="7"/>
  <c r="H8741" i="7" s="1"/>
  <c r="F8670" i="7"/>
  <c r="H8670" i="7" s="1"/>
  <c r="F8540" i="7"/>
  <c r="H8540" i="7" s="1"/>
  <c r="F9332" i="7"/>
  <c r="H9332" i="7" s="1"/>
  <c r="F9477" i="7"/>
  <c r="H9477" i="7" s="1"/>
  <c r="F9166" i="7"/>
  <c r="H9166" i="7" s="1"/>
  <c r="F8879" i="7"/>
  <c r="H8879" i="7" s="1"/>
  <c r="F8808" i="7"/>
  <c r="H8808" i="7" s="1"/>
  <c r="F8679" i="7"/>
  <c r="H8679" i="7" s="1"/>
  <c r="F8614" i="7"/>
  <c r="H8614" i="7" s="1"/>
  <c r="F8545" i="7"/>
  <c r="H8545" i="7" s="1"/>
  <c r="F9097" i="7"/>
  <c r="H9097" i="7" s="1"/>
  <c r="F8990" i="7"/>
  <c r="H8990" i="7" s="1"/>
  <c r="F8906" i="7"/>
  <c r="H8906" i="7" s="1"/>
  <c r="F8782" i="7"/>
  <c r="H8782" i="7" s="1"/>
  <c r="F8630" i="7"/>
  <c r="H8630" i="7" s="1"/>
  <c r="F8464" i="7"/>
  <c r="H8464" i="7" s="1"/>
  <c r="F8414" i="7"/>
  <c r="H8414" i="7" s="1"/>
  <c r="F8364" i="7"/>
  <c r="H8364" i="7" s="1"/>
  <c r="F8310" i="7"/>
  <c r="H8310" i="7" s="1"/>
  <c r="F8241" i="7"/>
  <c r="H8241" i="7" s="1"/>
  <c r="F8898" i="7"/>
  <c r="H8898" i="7" s="1"/>
  <c r="F8818" i="7"/>
  <c r="H8818" i="7" s="1"/>
  <c r="F8738" i="7"/>
  <c r="H8738" i="7" s="1"/>
  <c r="F8658" i="7"/>
  <c r="H8658" i="7" s="1"/>
  <c r="F8557" i="7"/>
  <c r="H8557" i="7" s="1"/>
  <c r="F8212" i="7"/>
  <c r="H8212" i="7" s="1"/>
  <c r="F8857" i="7"/>
  <c r="H8857" i="7" s="1"/>
  <c r="F9059" i="7"/>
  <c r="H9059" i="7" s="1"/>
  <c r="F8824" i="7"/>
  <c r="H8824" i="7" s="1"/>
  <c r="F9077" i="7"/>
  <c r="H9077" i="7" s="1"/>
  <c r="F8966" i="7"/>
  <c r="H8966" i="7" s="1"/>
  <c r="F8842" i="7"/>
  <c r="H8842" i="7" s="1"/>
  <c r="F8943" i="7"/>
  <c r="H8943" i="7" s="1"/>
  <c r="F8863" i="7"/>
  <c r="H8863" i="7" s="1"/>
  <c r="F8783" i="7"/>
  <c r="H8783" i="7" s="1"/>
  <c r="F9085" i="7"/>
  <c r="H9085" i="7" s="1"/>
  <c r="F8954" i="7"/>
  <c r="H8954" i="7" s="1"/>
  <c r="F8855" i="7"/>
  <c r="H8855" i="7" s="1"/>
  <c r="F8754" i="7"/>
  <c r="H8754" i="7" s="1"/>
  <c r="F8655" i="7"/>
  <c r="H8655" i="7" s="1"/>
  <c r="F8581" i="7"/>
  <c r="H8581" i="7" s="1"/>
  <c r="F8482" i="7"/>
  <c r="H8482" i="7" s="1"/>
  <c r="F8432" i="7"/>
  <c r="H8432" i="7" s="1"/>
  <c r="F8382" i="7"/>
  <c r="H8382" i="7" s="1"/>
  <c r="F8332" i="7"/>
  <c r="H8332" i="7" s="1"/>
  <c r="F8206" i="7"/>
  <c r="H8206" i="7" s="1"/>
  <c r="F8172" i="7"/>
  <c r="H8172" i="7" s="1"/>
  <c r="F8152" i="7"/>
  <c r="H8152" i="7" s="1"/>
  <c r="F8132" i="7"/>
  <c r="H8132" i="7" s="1"/>
  <c r="F8112" i="7"/>
  <c r="H8112" i="7" s="1"/>
  <c r="F8092" i="7"/>
  <c r="H8092" i="7" s="1"/>
  <c r="F8072" i="7"/>
  <c r="H8072" i="7" s="1"/>
  <c r="F8052" i="7"/>
  <c r="H8052" i="7" s="1"/>
  <c r="F8032" i="7"/>
  <c r="H8032" i="7" s="1"/>
  <c r="F8012" i="7"/>
  <c r="H8012" i="7" s="1"/>
  <c r="F7992" i="7"/>
  <c r="H7992" i="7" s="1"/>
  <c r="F7972" i="7"/>
  <c r="H7972" i="7" s="1"/>
  <c r="F7952" i="7"/>
  <c r="H7952" i="7" s="1"/>
  <c r="F7932" i="7"/>
  <c r="H7932" i="7" s="1"/>
  <c r="F7912" i="7"/>
  <c r="H7912" i="7" s="1"/>
  <c r="F7892" i="7"/>
  <c r="H7892" i="7" s="1"/>
  <c r="F8524" i="7"/>
  <c r="H8524" i="7" s="1"/>
  <c r="F8431" i="7"/>
  <c r="H8431" i="7" s="1"/>
  <c r="F8331" i="7"/>
  <c r="H8331" i="7" s="1"/>
  <c r="F8231" i="7"/>
  <c r="H8231" i="7" s="1"/>
  <c r="F8145" i="7"/>
  <c r="H8145" i="7" s="1"/>
  <c r="F8045" i="7"/>
  <c r="H8045" i="7" s="1"/>
  <c r="F7945" i="7"/>
  <c r="H7945" i="7" s="1"/>
  <c r="F8660" i="7"/>
  <c r="H8660" i="7" s="1"/>
  <c r="F8506" i="7"/>
  <c r="H8506" i="7" s="1"/>
  <c r="F8405" i="7"/>
  <c r="H8405" i="7" s="1"/>
  <c r="F8219" i="7"/>
  <c r="H8219" i="7" s="1"/>
  <c r="F8546" i="7"/>
  <c r="H8546" i="7" s="1"/>
  <c r="F8604" i="7"/>
  <c r="H8604" i="7" s="1"/>
  <c r="F8523" i="7"/>
  <c r="H8523" i="7" s="1"/>
  <c r="F8564" i="7"/>
  <c r="H8564" i="7" s="1"/>
  <c r="F8443" i="7"/>
  <c r="H8443" i="7" s="1"/>
  <c r="F8343" i="7"/>
  <c r="H8343" i="7" s="1"/>
  <c r="F8623" i="7"/>
  <c r="H8623" i="7" s="1"/>
  <c r="F8606" i="7"/>
  <c r="H8606" i="7" s="1"/>
  <c r="F8602" i="7"/>
  <c r="H8602" i="7" s="1"/>
  <c r="F8490" i="7"/>
  <c r="H8490" i="7" s="1"/>
  <c r="F8390" i="7"/>
  <c r="H8390" i="7" s="1"/>
  <c r="F8284" i="7"/>
  <c r="H8284" i="7" s="1"/>
  <c r="F8183" i="7"/>
  <c r="H8183" i="7" s="1"/>
  <c r="F8083" i="7"/>
  <c r="H8083" i="7" s="1"/>
  <c r="F7983" i="7"/>
  <c r="H7983" i="7" s="1"/>
  <c r="F7895" i="7"/>
  <c r="H7895" i="7" s="1"/>
  <c r="F7526" i="7"/>
  <c r="H7526" i="7" s="1"/>
  <c r="F7457" i="7"/>
  <c r="H7457" i="7" s="1"/>
  <c r="F7326" i="7"/>
  <c r="H7326" i="7" s="1"/>
  <c r="F7257" i="7"/>
  <c r="H7257" i="7" s="1"/>
  <c r="F7126" i="7"/>
  <c r="H7126" i="7" s="1"/>
  <c r="F7057" i="7"/>
  <c r="H7057" i="7" s="1"/>
  <c r="F8247" i="7"/>
  <c r="H8247" i="7" s="1"/>
  <c r="F7873" i="7"/>
  <c r="H7873" i="7" s="1"/>
  <c r="F7823" i="7"/>
  <c r="H7823" i="7" s="1"/>
  <c r="F7773" i="7"/>
  <c r="H7773" i="7" s="1"/>
  <c r="F7723" i="7"/>
  <c r="H7723" i="7" s="1"/>
  <c r="F7673" i="7"/>
  <c r="H7673" i="7" s="1"/>
  <c r="F7623" i="7"/>
  <c r="H7623" i="7" s="1"/>
  <c r="F7573" i="7"/>
  <c r="H7573" i="7" s="1"/>
  <c r="F7519" i="7"/>
  <c r="H7519" i="7" s="1"/>
  <c r="F7388" i="7"/>
  <c r="H7388" i="7" s="1"/>
  <c r="F7319" i="7"/>
  <c r="H7319" i="7" s="1"/>
  <c r="F7188" i="7"/>
  <c r="H7188" i="7" s="1"/>
  <c r="F7119" i="7"/>
  <c r="H7119" i="7" s="1"/>
  <c r="F6988" i="7"/>
  <c r="H6988" i="7" s="1"/>
  <c r="F8291" i="7"/>
  <c r="H8291" i="7" s="1"/>
  <c r="F8224" i="7"/>
  <c r="H8224" i="7" s="1"/>
  <c r="F8253" i="7"/>
  <c r="H8253" i="7" s="1"/>
  <c r="F8282" i="7"/>
  <c r="H8282" i="7" s="1"/>
  <c r="F8149" i="7"/>
  <c r="H8149" i="7" s="1"/>
  <c r="F8049" i="7"/>
  <c r="H8049" i="7" s="1"/>
  <c r="F8732" i="7"/>
  <c r="H8732" i="7" s="1"/>
  <c r="F8207" i="7"/>
  <c r="H8207" i="7" s="1"/>
  <c r="F8111" i="7"/>
  <c r="H8111" i="7" s="1"/>
  <c r="F8011" i="7"/>
  <c r="H8011" i="7" s="1"/>
  <c r="F8441" i="7"/>
  <c r="H8441" i="7" s="1"/>
  <c r="F8200" i="7"/>
  <c r="H8200" i="7" s="1"/>
  <c r="F7422" i="7"/>
  <c r="H7422" i="7" s="1"/>
  <c r="F7353" i="7"/>
  <c r="H7353" i="7" s="1"/>
  <c r="F7222" i="7"/>
  <c r="H7222" i="7" s="1"/>
  <c r="F7153" i="7"/>
  <c r="H7153" i="7" s="1"/>
  <c r="F7022" i="7"/>
  <c r="H7022" i="7" s="1"/>
  <c r="F7925" i="7"/>
  <c r="H7925" i="7" s="1"/>
  <c r="F7817" i="7"/>
  <c r="H7817" i="7" s="1"/>
  <c r="F7630" i="7"/>
  <c r="H7630" i="7" s="1"/>
  <c r="F7463" i="7"/>
  <c r="H7463" i="7" s="1"/>
  <c r="F7170" i="7"/>
  <c r="H7170" i="7" s="1"/>
  <c r="F7089" i="7"/>
  <c r="H7089" i="7" s="1"/>
  <c r="F6976" i="7"/>
  <c r="H6976" i="7" s="1"/>
  <c r="F6907" i="7"/>
  <c r="H6907" i="7" s="1"/>
  <c r="F6845" i="7"/>
  <c r="H6845" i="7" s="1"/>
  <c r="F7913" i="7"/>
  <c r="H7913" i="7" s="1"/>
  <c r="F7804" i="7"/>
  <c r="H7804" i="7" s="1"/>
  <c r="F7707" i="7"/>
  <c r="H7707" i="7" s="1"/>
  <c r="F7518" i="7"/>
  <c r="H7518" i="7" s="1"/>
  <c r="F7335" i="7"/>
  <c r="H7335" i="7" s="1"/>
  <c r="F7225" i="7"/>
  <c r="H7225" i="7" s="1"/>
  <c r="F7031" i="7"/>
  <c r="H7031" i="7" s="1"/>
  <c r="F6881" i="7"/>
  <c r="H6881" i="7" s="1"/>
  <c r="F8129" i="7"/>
  <c r="H8129" i="7" s="1"/>
  <c r="F7852" i="7"/>
  <c r="H7852" i="7" s="1"/>
  <c r="F7755" i="7"/>
  <c r="H7755" i="7" s="1"/>
  <c r="F7581" i="7"/>
  <c r="H7581" i="7" s="1"/>
  <c r="F7451" i="7"/>
  <c r="H7451" i="7" s="1"/>
  <c r="F7364" i="7"/>
  <c r="H7364" i="7" s="1"/>
  <c r="F7816" i="7"/>
  <c r="H7816" i="7" s="1"/>
  <c r="F7739" i="7"/>
  <c r="H7739" i="7" s="1"/>
  <c r="F7642" i="7"/>
  <c r="H7642" i="7" s="1"/>
  <c r="F8179" i="7"/>
  <c r="H8179" i="7" s="1"/>
  <c r="F7829" i="7"/>
  <c r="H7829" i="7" s="1"/>
  <c r="F7732" i="7"/>
  <c r="H7732" i="7" s="1"/>
  <c r="F7635" i="7"/>
  <c r="H7635" i="7" s="1"/>
  <c r="F7864" i="7"/>
  <c r="H7864" i="7" s="1"/>
  <c r="F7767" i="7"/>
  <c r="H7767" i="7" s="1"/>
  <c r="F7841" i="7"/>
  <c r="H7841" i="7" s="1"/>
  <c r="F7754" i="7"/>
  <c r="H7754" i="7" s="1"/>
  <c r="F7657" i="7"/>
  <c r="H7657" i="7" s="1"/>
  <c r="F7760" i="7"/>
  <c r="H7760" i="7" s="1"/>
  <c r="F7939" i="7"/>
  <c r="H7939" i="7" s="1"/>
  <c r="F7834" i="7"/>
  <c r="H7834" i="7" s="1"/>
  <c r="F7737" i="7"/>
  <c r="H7737" i="7" s="1"/>
  <c r="F7550" i="7"/>
  <c r="H7550" i="7" s="1"/>
  <c r="F7475" i="7"/>
  <c r="H7475" i="7" s="1"/>
  <c r="F7365" i="7"/>
  <c r="H7365" i="7" s="1"/>
  <c r="F7171" i="7"/>
  <c r="H7171" i="7" s="1"/>
  <c r="F7084" i="7"/>
  <c r="H7084" i="7" s="1"/>
  <c r="F6994" i="7"/>
  <c r="H6994" i="7" s="1"/>
  <c r="F6908" i="7"/>
  <c r="H6908" i="7" s="1"/>
  <c r="F6848" i="7"/>
  <c r="H6848" i="7" s="1"/>
  <c r="F7590" i="7"/>
  <c r="H7590" i="7" s="1"/>
  <c r="F7183" i="7"/>
  <c r="H7183" i="7" s="1"/>
  <c r="F7051" i="7"/>
  <c r="H7051" i="7" s="1"/>
  <c r="F6604" i="7"/>
  <c r="H6604" i="7" s="1"/>
  <c r="F6535" i="7"/>
  <c r="H6535" i="7" s="1"/>
  <c r="F7305" i="7"/>
  <c r="H7305" i="7" s="1"/>
  <c r="F7043" i="7"/>
  <c r="H7043" i="7" s="1"/>
  <c r="F6955" i="7"/>
  <c r="H6955" i="7" s="1"/>
  <c r="F6855" i="7"/>
  <c r="H6855" i="7" s="1"/>
  <c r="F6786" i="7"/>
  <c r="H6786" i="7" s="1"/>
  <c r="F6736" i="7"/>
  <c r="H6736" i="7" s="1"/>
  <c r="F6606" i="7"/>
  <c r="H6606" i="7" s="1"/>
  <c r="F6537" i="7"/>
  <c r="H6537" i="7" s="1"/>
  <c r="F6441" i="7"/>
  <c r="H6441" i="7" s="1"/>
  <c r="F6421" i="7"/>
  <c r="H6421" i="7" s="1"/>
  <c r="F6401" i="7"/>
  <c r="H6401" i="7" s="1"/>
  <c r="F6381" i="7"/>
  <c r="H6381" i="7" s="1"/>
  <c r="F6361" i="7"/>
  <c r="H6361" i="7" s="1"/>
  <c r="F6341" i="7"/>
  <c r="H6341" i="7" s="1"/>
  <c r="F6321" i="7"/>
  <c r="H6321" i="7" s="1"/>
  <c r="F6301" i="7"/>
  <c r="H6301" i="7" s="1"/>
  <c r="F6281" i="7"/>
  <c r="H6281" i="7" s="1"/>
  <c r="F6261" i="7"/>
  <c r="H6261" i="7" s="1"/>
  <c r="F6241" i="7"/>
  <c r="H6241" i="7" s="1"/>
  <c r="F6221" i="7"/>
  <c r="H6221" i="7" s="1"/>
  <c r="F6201" i="7"/>
  <c r="H6201" i="7" s="1"/>
  <c r="F6181" i="7"/>
  <c r="H6181" i="7" s="1"/>
  <c r="F6161" i="7"/>
  <c r="H6161" i="7" s="1"/>
  <c r="F6141" i="7"/>
  <c r="H6141" i="7" s="1"/>
  <c r="F6121" i="7"/>
  <c r="H6121" i="7" s="1"/>
  <c r="F6101" i="7"/>
  <c r="H6101" i="7" s="1"/>
  <c r="F6081" i="7"/>
  <c r="H6081" i="7" s="1"/>
  <c r="F6061" i="7"/>
  <c r="H6061" i="7" s="1"/>
  <c r="F6041" i="7"/>
  <c r="H6041" i="7" s="1"/>
  <c r="F6021" i="7"/>
  <c r="H6021" i="7" s="1"/>
  <c r="F6001" i="7"/>
  <c r="H6001" i="7" s="1"/>
  <c r="F5981" i="7"/>
  <c r="H5981" i="7" s="1"/>
  <c r="F5961" i="7"/>
  <c r="H5961" i="7" s="1"/>
  <c r="F5941" i="7"/>
  <c r="H5941" i="7" s="1"/>
  <c r="F5921" i="7"/>
  <c r="H5921" i="7" s="1"/>
  <c r="F5901" i="7"/>
  <c r="H5901" i="7" s="1"/>
  <c r="F5881" i="7"/>
  <c r="H5881" i="7" s="1"/>
  <c r="F5861" i="7"/>
  <c r="H5861" i="7" s="1"/>
  <c r="F5841" i="7"/>
  <c r="H5841" i="7" s="1"/>
  <c r="F5821" i="7"/>
  <c r="H5821" i="7" s="1"/>
  <c r="F5801" i="7"/>
  <c r="H5801" i="7" s="1"/>
  <c r="F5781" i="7"/>
  <c r="H5781" i="7" s="1"/>
  <c r="F5761" i="7"/>
  <c r="H5761" i="7" s="1"/>
  <c r="F5741" i="7"/>
  <c r="H5741" i="7" s="1"/>
  <c r="F5721" i="7"/>
  <c r="H5721" i="7" s="1"/>
  <c r="F5701" i="7"/>
  <c r="H5701" i="7" s="1"/>
  <c r="F5681" i="7"/>
  <c r="H5681" i="7" s="1"/>
  <c r="F5661" i="7"/>
  <c r="H5661" i="7" s="1"/>
  <c r="F5641" i="7"/>
  <c r="H5641" i="7" s="1"/>
  <c r="F5621" i="7"/>
  <c r="H5621" i="7" s="1"/>
  <c r="F7470" i="7"/>
  <c r="H7470" i="7" s="1"/>
  <c r="F7329" i="7"/>
  <c r="H7329" i="7" s="1"/>
  <c r="F6944" i="7"/>
  <c r="H6944" i="7" s="1"/>
  <c r="F7495" i="7"/>
  <c r="H7495" i="7" s="1"/>
  <c r="F7227" i="7"/>
  <c r="H7227" i="7" s="1"/>
  <c r="F7120" i="7"/>
  <c r="H7120" i="7" s="1"/>
  <c r="F6926" i="7"/>
  <c r="H6926" i="7" s="1"/>
  <c r="F6823" i="7"/>
  <c r="H6823" i="7" s="1"/>
  <c r="F7511" i="7"/>
  <c r="H7511" i="7" s="1"/>
  <c r="F7409" i="7"/>
  <c r="H7409" i="7" s="1"/>
  <c r="F7116" i="7"/>
  <c r="H7116" i="7" s="1"/>
  <c r="F6998" i="7"/>
  <c r="H6998" i="7" s="1"/>
  <c r="F6903" i="7"/>
  <c r="H6903" i="7" s="1"/>
  <c r="F7856" i="7"/>
  <c r="H7856" i="7" s="1"/>
  <c r="F7421" i="7"/>
  <c r="H7421" i="7" s="1"/>
  <c r="F7300" i="7"/>
  <c r="H7300" i="7" s="1"/>
  <c r="F7071" i="7"/>
  <c r="H7071" i="7" s="1"/>
  <c r="F6815" i="7"/>
  <c r="H6815" i="7" s="1"/>
  <c r="F6765" i="7"/>
  <c r="H6765" i="7" s="1"/>
  <c r="F7577" i="7"/>
  <c r="H7577" i="7" s="1"/>
  <c r="F7461" i="7"/>
  <c r="H7461" i="7" s="1"/>
  <c r="F7303" i="7"/>
  <c r="H7303" i="7" s="1"/>
  <c r="F7064" i="7"/>
  <c r="H7064" i="7" s="1"/>
  <c r="F6877" i="7"/>
  <c r="H6877" i="7" s="1"/>
  <c r="F7412" i="7"/>
  <c r="H7412" i="7" s="1"/>
  <c r="F7269" i="7"/>
  <c r="H7269" i="7" s="1"/>
  <c r="F7125" i="7"/>
  <c r="H7125" i="7" s="1"/>
  <c r="F6989" i="7"/>
  <c r="H6989" i="7" s="1"/>
  <c r="F6884" i="7"/>
  <c r="H6884" i="7" s="1"/>
  <c r="F6797" i="7"/>
  <c r="H6797" i="7" s="1"/>
  <c r="F6747" i="7"/>
  <c r="H6747" i="7" s="1"/>
  <c r="F7596" i="7"/>
  <c r="H7596" i="7" s="1"/>
  <c r="F7383" i="7"/>
  <c r="H7383" i="7" s="1"/>
  <c r="F7229" i="7"/>
  <c r="H7229" i="7" s="1"/>
  <c r="F6946" i="7"/>
  <c r="H6946" i="7" s="1"/>
  <c r="F6720" i="7"/>
  <c r="H6720" i="7" s="1"/>
  <c r="F6651" i="7"/>
  <c r="H6651" i="7" s="1"/>
  <c r="F6520" i="7"/>
  <c r="H6520" i="7" s="1"/>
  <c r="F7096" i="7"/>
  <c r="H7096" i="7" s="1"/>
  <c r="F6744" i="7"/>
  <c r="H6744" i="7" s="1"/>
  <c r="F6636" i="7"/>
  <c r="H6636" i="7" s="1"/>
  <c r="F5640" i="7"/>
  <c r="H5640" i="7" s="1"/>
  <c r="F5606" i="7"/>
  <c r="H5606" i="7" s="1"/>
  <c r="F5586" i="7"/>
  <c r="H5586" i="7" s="1"/>
  <c r="F5566" i="7"/>
  <c r="H5566" i="7" s="1"/>
  <c r="F5546" i="7"/>
  <c r="H5546" i="7" s="1"/>
  <c r="F5526" i="7"/>
  <c r="H5526" i="7" s="1"/>
  <c r="F5506" i="7"/>
  <c r="H5506" i="7" s="1"/>
  <c r="F5486" i="7"/>
  <c r="H5486" i="7" s="1"/>
  <c r="F5466" i="7"/>
  <c r="H5466" i="7" s="1"/>
  <c r="F5446" i="7"/>
  <c r="H5446" i="7" s="1"/>
  <c r="F5426" i="7"/>
  <c r="H5426" i="7" s="1"/>
  <c r="F5406" i="7"/>
  <c r="H5406" i="7" s="1"/>
  <c r="F5386" i="7"/>
  <c r="H5386" i="7" s="1"/>
  <c r="F5366" i="7"/>
  <c r="H5366" i="7" s="1"/>
  <c r="F5346" i="7"/>
  <c r="H5346" i="7" s="1"/>
  <c r="F5326" i="7"/>
  <c r="H5326" i="7" s="1"/>
  <c r="F5306" i="7"/>
  <c r="H5306" i="7" s="1"/>
  <c r="F5286" i="7"/>
  <c r="H5286" i="7" s="1"/>
  <c r="F5266" i="7"/>
  <c r="H5266" i="7" s="1"/>
  <c r="F5246" i="7"/>
  <c r="H5246" i="7" s="1"/>
  <c r="F5226" i="7"/>
  <c r="H5226" i="7" s="1"/>
  <c r="F5206" i="7"/>
  <c r="H5206" i="7" s="1"/>
  <c r="F5186" i="7"/>
  <c r="H5186" i="7" s="1"/>
  <c r="F5166" i="7"/>
  <c r="H5166" i="7" s="1"/>
  <c r="F5146" i="7"/>
  <c r="H5146" i="7" s="1"/>
  <c r="F5126" i="7"/>
  <c r="H5126" i="7" s="1"/>
  <c r="F5106" i="7"/>
  <c r="H5106" i="7" s="1"/>
  <c r="F5086" i="7"/>
  <c r="H5086" i="7" s="1"/>
  <c r="F5066" i="7"/>
  <c r="H5066" i="7" s="1"/>
  <c r="F5046" i="7"/>
  <c r="H5046" i="7" s="1"/>
  <c r="F5026" i="7"/>
  <c r="H5026" i="7" s="1"/>
  <c r="F5006" i="7"/>
  <c r="H5006" i="7" s="1"/>
  <c r="F4986" i="7"/>
  <c r="H4986" i="7" s="1"/>
  <c r="F4966" i="7"/>
  <c r="H4966" i="7" s="1"/>
  <c r="F7505" i="7"/>
  <c r="H7505" i="7" s="1"/>
  <c r="F6866" i="7"/>
  <c r="H6866" i="7" s="1"/>
  <c r="F6569" i="7"/>
  <c r="H6569" i="7" s="1"/>
  <c r="F6482" i="7"/>
  <c r="H6482" i="7" s="1"/>
  <c r="F5622" i="7"/>
  <c r="H5622" i="7" s="1"/>
  <c r="F6898" i="7"/>
  <c r="H6898" i="7" s="1"/>
  <c r="F6641" i="7"/>
  <c r="H6641" i="7" s="1"/>
  <c r="F7250" i="7"/>
  <c r="H7250" i="7" s="1"/>
  <c r="F6568" i="7"/>
  <c r="H6568" i="7" s="1"/>
  <c r="F6487" i="7"/>
  <c r="H6487" i="7" s="1"/>
  <c r="F6418" i="7"/>
  <c r="H6418" i="7" s="1"/>
  <c r="F6368" i="7"/>
  <c r="H6368" i="7" s="1"/>
  <c r="F7391" i="7"/>
  <c r="H7391" i="7" s="1"/>
  <c r="F6713" i="7"/>
  <c r="H6713" i="7" s="1"/>
  <c r="F6533" i="7"/>
  <c r="H6533" i="7" s="1"/>
  <c r="F7415" i="7"/>
  <c r="H7415" i="7" s="1"/>
  <c r="F6585" i="7"/>
  <c r="H6585" i="7" s="1"/>
  <c r="F6501" i="7"/>
  <c r="H6501" i="7" s="1"/>
  <c r="F6784" i="7"/>
  <c r="H6784" i="7" s="1"/>
  <c r="F6692" i="7"/>
  <c r="H6692" i="7" s="1"/>
  <c r="F6498" i="7"/>
  <c r="H6498" i="7" s="1"/>
  <c r="F6869" i="7"/>
  <c r="H6869" i="7" s="1"/>
  <c r="F6625" i="7"/>
  <c r="H6625" i="7" s="1"/>
  <c r="F6541" i="7"/>
  <c r="H6541" i="7" s="1"/>
  <c r="F6442" i="7"/>
  <c r="H6442" i="7" s="1"/>
  <c r="F6392" i="7"/>
  <c r="H6392" i="7" s="1"/>
  <c r="F6342" i="7"/>
  <c r="H6342" i="7" s="1"/>
  <c r="F6758" i="7"/>
  <c r="H6758" i="7" s="1"/>
  <c r="F6668" i="7"/>
  <c r="H6668" i="7" s="1"/>
  <c r="F6587" i="7"/>
  <c r="H6587" i="7" s="1"/>
  <c r="F6474" i="7"/>
  <c r="H6474" i="7" s="1"/>
  <c r="F5716" i="7"/>
  <c r="H5716" i="7" s="1"/>
  <c r="F6052" i="7"/>
  <c r="H6052" i="7" s="1"/>
  <c r="F5858" i="7"/>
  <c r="H5858" i="7" s="1"/>
  <c r="F5587" i="7"/>
  <c r="H5587" i="7" s="1"/>
  <c r="F5487" i="7"/>
  <c r="H5487" i="7" s="1"/>
  <c r="F5387" i="7"/>
  <c r="H5387" i="7" s="1"/>
  <c r="F5287" i="7"/>
  <c r="H5287" i="7" s="1"/>
  <c r="F5181" i="7"/>
  <c r="H5181" i="7" s="1"/>
  <c r="F5021" i="7"/>
  <c r="H5021" i="7" s="1"/>
  <c r="F6242" i="7"/>
  <c r="H6242" i="7" s="1"/>
  <c r="F6048" i="7"/>
  <c r="H6048" i="7" s="1"/>
  <c r="F5874" i="7"/>
  <c r="H5874" i="7" s="1"/>
  <c r="F5581" i="7"/>
  <c r="H5581" i="7" s="1"/>
  <c r="F5481" i="7"/>
  <c r="H5481" i="7" s="1"/>
  <c r="F5381" i="7"/>
  <c r="H5381" i="7" s="1"/>
  <c r="F5281" i="7"/>
  <c r="H5281" i="7" s="1"/>
  <c r="F5083" i="7"/>
  <c r="H5083" i="7" s="1"/>
  <c r="F6232" i="7"/>
  <c r="H6232" i="7" s="1"/>
  <c r="F6038" i="7"/>
  <c r="H6038" i="7" s="1"/>
  <c r="F5864" i="7"/>
  <c r="H5864" i="7" s="1"/>
  <c r="F5734" i="7"/>
  <c r="H5734" i="7" s="1"/>
  <c r="F6328" i="7"/>
  <c r="H6328" i="7" s="1"/>
  <c r="F6154" i="7"/>
  <c r="H6154" i="7" s="1"/>
  <c r="F5970" i="7"/>
  <c r="H5970" i="7" s="1"/>
  <c r="F5684" i="7"/>
  <c r="H5684" i="7" s="1"/>
  <c r="F5912" i="7"/>
  <c r="H5912" i="7" s="1"/>
  <c r="F5652" i="7"/>
  <c r="H5652" i="7" s="1"/>
  <c r="F6250" i="7"/>
  <c r="H6250" i="7" s="1"/>
  <c r="F5698" i="7"/>
  <c r="H5698" i="7" s="1"/>
  <c r="F6240" i="7"/>
  <c r="H6240" i="7" s="1"/>
  <c r="F6188" i="7"/>
  <c r="H6188" i="7" s="1"/>
  <c r="F6014" i="7"/>
  <c r="H6014" i="7" s="1"/>
  <c r="F5830" i="7"/>
  <c r="H5830" i="7" s="1"/>
  <c r="F6320" i="7"/>
  <c r="H6320" i="7" s="1"/>
  <c r="F5872" i="7"/>
  <c r="H5872" i="7" s="1"/>
  <c r="F5579" i="7"/>
  <c r="H5579" i="7" s="1"/>
  <c r="F5479" i="7"/>
  <c r="H5479" i="7" s="1"/>
  <c r="F5379" i="7"/>
  <c r="H5379" i="7" s="1"/>
  <c r="F5279" i="7"/>
  <c r="H5279" i="7" s="1"/>
  <c r="F5179" i="7"/>
  <c r="H5179" i="7" s="1"/>
  <c r="F5017" i="7"/>
  <c r="H5017" i="7" s="1"/>
  <c r="F4928" i="7"/>
  <c r="H4928" i="7" s="1"/>
  <c r="F4908" i="7"/>
  <c r="H4908" i="7" s="1"/>
  <c r="F4888" i="7"/>
  <c r="H4888" i="7" s="1"/>
  <c r="F4868" i="7"/>
  <c r="H4868" i="7" s="1"/>
  <c r="F4848" i="7"/>
  <c r="H4848" i="7" s="1"/>
  <c r="F4828" i="7"/>
  <c r="H4828" i="7" s="1"/>
  <c r="F4808" i="7"/>
  <c r="H4808" i="7" s="1"/>
  <c r="F4788" i="7"/>
  <c r="H4788" i="7" s="1"/>
  <c r="F4768" i="7"/>
  <c r="H4768" i="7" s="1"/>
  <c r="F4748" i="7"/>
  <c r="H4748" i="7" s="1"/>
  <c r="F4728" i="7"/>
  <c r="H4728" i="7" s="1"/>
  <c r="F4708" i="7"/>
  <c r="H4708" i="7" s="1"/>
  <c r="F4688" i="7"/>
  <c r="H4688" i="7" s="1"/>
  <c r="F4668" i="7"/>
  <c r="H4668" i="7" s="1"/>
  <c r="F4648" i="7"/>
  <c r="H4648" i="7" s="1"/>
  <c r="F4628" i="7"/>
  <c r="H4628" i="7" s="1"/>
  <c r="F4608" i="7"/>
  <c r="H4608" i="7" s="1"/>
  <c r="F4588" i="7"/>
  <c r="H4588" i="7" s="1"/>
  <c r="F4568" i="7"/>
  <c r="H4568" i="7" s="1"/>
  <c r="F4548" i="7"/>
  <c r="H4548" i="7" s="1"/>
  <c r="F4528" i="7"/>
  <c r="H4528" i="7" s="1"/>
  <c r="F4508" i="7"/>
  <c r="H4508" i="7" s="1"/>
  <c r="F4488" i="7"/>
  <c r="H4488" i="7" s="1"/>
  <c r="F4468" i="7"/>
  <c r="H4468" i="7" s="1"/>
  <c r="F4448" i="7"/>
  <c r="H4448" i="7" s="1"/>
  <c r="F4428" i="7"/>
  <c r="H4428" i="7" s="1"/>
  <c r="F4408" i="7"/>
  <c r="H4408" i="7" s="1"/>
  <c r="F4388" i="7"/>
  <c r="H4388" i="7" s="1"/>
  <c r="F4368" i="7"/>
  <c r="H4368" i="7" s="1"/>
  <c r="F6360" i="7"/>
  <c r="H6360" i="7" s="1"/>
  <c r="F5375" i="7"/>
  <c r="H5375" i="7" s="1"/>
  <c r="F5117" i="7"/>
  <c r="H5117" i="7" s="1"/>
  <c r="F5005" i="7"/>
  <c r="H5005" i="7" s="1"/>
  <c r="F4559" i="7"/>
  <c r="H4559" i="7" s="1"/>
  <c r="F4359" i="7"/>
  <c r="H4359" i="7" s="1"/>
  <c r="F4332" i="7"/>
  <c r="H4332" i="7" s="1"/>
  <c r="F4312" i="7"/>
  <c r="H4312" i="7" s="1"/>
  <c r="F4292" i="7"/>
  <c r="H4292" i="7" s="1"/>
  <c r="F4272" i="7"/>
  <c r="H4272" i="7" s="1"/>
  <c r="F4252" i="7"/>
  <c r="H4252" i="7" s="1"/>
  <c r="F4232" i="7"/>
  <c r="H4232" i="7" s="1"/>
  <c r="F4212" i="7"/>
  <c r="H4212" i="7" s="1"/>
  <c r="F4192" i="7"/>
  <c r="H4192" i="7" s="1"/>
  <c r="F4172" i="7"/>
  <c r="H4172" i="7" s="1"/>
  <c r="F4152" i="7"/>
  <c r="H4152" i="7" s="1"/>
  <c r="F4132" i="7"/>
  <c r="H4132" i="7" s="1"/>
  <c r="F4112" i="7"/>
  <c r="H4112" i="7" s="1"/>
  <c r="F4092" i="7"/>
  <c r="H4092" i="7" s="1"/>
  <c r="F4072" i="7"/>
  <c r="H4072" i="7" s="1"/>
  <c r="F4052" i="7"/>
  <c r="H4052" i="7" s="1"/>
  <c r="F4032" i="7"/>
  <c r="H4032" i="7" s="1"/>
  <c r="F4012" i="7"/>
  <c r="H4012" i="7" s="1"/>
  <c r="F3992" i="7"/>
  <c r="H3992" i="7" s="1"/>
  <c r="F3972" i="7"/>
  <c r="H3972" i="7" s="1"/>
  <c r="F3952" i="7"/>
  <c r="H3952" i="7" s="1"/>
  <c r="F3932" i="7"/>
  <c r="H3932" i="7" s="1"/>
  <c r="F3912" i="7"/>
  <c r="H3912" i="7" s="1"/>
  <c r="F3892" i="7"/>
  <c r="H3892" i="7" s="1"/>
  <c r="F3872" i="7"/>
  <c r="H3872" i="7" s="1"/>
  <c r="F3852" i="7"/>
  <c r="H3852" i="7" s="1"/>
  <c r="F3832" i="7"/>
  <c r="H3832" i="7" s="1"/>
  <c r="F5517" i="7"/>
  <c r="H5517" i="7" s="1"/>
  <c r="F5317" i="7"/>
  <c r="H5317" i="7" s="1"/>
  <c r="F5089" i="7"/>
  <c r="H5089" i="7" s="1"/>
  <c r="F4907" i="7"/>
  <c r="H4907" i="7" s="1"/>
  <c r="F4807" i="7"/>
  <c r="H4807" i="7" s="1"/>
  <c r="F4707" i="7"/>
  <c r="H4707" i="7" s="1"/>
  <c r="F4621" i="7"/>
  <c r="H4621" i="7" s="1"/>
  <c r="F4421" i="7"/>
  <c r="H4421" i="7" s="1"/>
  <c r="F6110" i="7"/>
  <c r="H6110" i="7" s="1"/>
  <c r="F5571" i="7"/>
  <c r="H5571" i="7" s="1"/>
  <c r="F5371" i="7"/>
  <c r="H5371" i="7" s="1"/>
  <c r="F6374" i="7"/>
  <c r="H6374" i="7" s="1"/>
  <c r="F5626" i="7"/>
  <c r="H5626" i="7" s="1"/>
  <c r="F5429" i="7"/>
  <c r="H5429" i="7" s="1"/>
  <c r="F5229" i="7"/>
  <c r="H5229" i="7" s="1"/>
  <c r="F5013" i="7"/>
  <c r="H5013" i="7" s="1"/>
  <c r="F5894" i="7"/>
  <c r="H5894" i="7" s="1"/>
  <c r="F5545" i="7"/>
  <c r="H5545" i="7" s="1"/>
  <c r="F5403" i="7"/>
  <c r="H5403" i="7" s="1"/>
  <c r="F5145" i="7"/>
  <c r="H5145" i="7" s="1"/>
  <c r="F5435" i="7"/>
  <c r="H5435" i="7" s="1"/>
  <c r="F5573" i="7"/>
  <c r="H5573" i="7" s="1"/>
  <c r="F5373" i="7"/>
  <c r="H5373" i="7" s="1"/>
  <c r="F5551" i="7"/>
  <c r="H5551" i="7" s="1"/>
  <c r="F5351" i="7"/>
  <c r="H5351" i="7" s="1"/>
  <c r="F5163" i="7"/>
  <c r="H5163" i="7" s="1"/>
  <c r="F6262" i="7"/>
  <c r="H6262" i="7" s="1"/>
  <c r="F5569" i="7"/>
  <c r="H5569" i="7" s="1"/>
  <c r="F5369" i="7"/>
  <c r="H5369" i="7" s="1"/>
  <c r="F4515" i="7"/>
  <c r="H4515" i="7" s="1"/>
  <c r="F5383" i="7"/>
  <c r="H5383" i="7" s="1"/>
  <c r="F4323" i="7"/>
  <c r="H4323" i="7" s="1"/>
  <c r="F4223" i="7"/>
  <c r="H4223" i="7" s="1"/>
  <c r="F4123" i="7"/>
  <c r="H4123" i="7" s="1"/>
  <c r="F4025" i="7"/>
  <c r="H4025" i="7" s="1"/>
  <c r="F3925" i="7"/>
  <c r="H3925" i="7" s="1"/>
  <c r="F4873" i="7"/>
  <c r="H4873" i="7" s="1"/>
  <c r="F4773" i="7"/>
  <c r="H4773" i="7" s="1"/>
  <c r="F4673" i="7"/>
  <c r="H4673" i="7" s="1"/>
  <c r="F4583" i="7"/>
  <c r="H4583" i="7" s="1"/>
  <c r="F4389" i="7"/>
  <c r="H4389" i="7" s="1"/>
  <c r="F3839" i="7"/>
  <c r="H3839" i="7" s="1"/>
  <c r="F4899" i="7"/>
  <c r="H4899" i="7" s="1"/>
  <c r="F4849" i="7"/>
  <c r="H4849" i="7" s="1"/>
  <c r="F4799" i="7"/>
  <c r="H4799" i="7" s="1"/>
  <c r="F4749" i="7"/>
  <c r="H4749" i="7" s="1"/>
  <c r="F4699" i="7"/>
  <c r="H4699" i="7" s="1"/>
  <c r="F4577" i="7"/>
  <c r="H4577" i="7" s="1"/>
  <c r="F4467" i="7"/>
  <c r="H4467" i="7" s="1"/>
  <c r="F4423" i="7"/>
  <c r="H4423" i="7" s="1"/>
  <c r="F4895" i="7"/>
  <c r="H4895" i="7" s="1"/>
  <c r="F4795" i="7"/>
  <c r="H4795" i="7" s="1"/>
  <c r="F4695" i="7"/>
  <c r="H4695" i="7" s="1"/>
  <c r="F4617" i="7"/>
  <c r="H4617" i="7" s="1"/>
  <c r="F4507" i="7"/>
  <c r="H4507" i="7" s="1"/>
  <c r="F5049" i="7"/>
  <c r="H5049" i="7" s="1"/>
  <c r="F4585" i="7"/>
  <c r="H4585" i="7" s="1"/>
  <c r="F10023" i="7"/>
  <c r="H10023" i="7" s="1"/>
  <c r="F10003" i="7"/>
  <c r="H10003" i="7" s="1"/>
  <c r="F9983" i="7"/>
  <c r="H9983" i="7" s="1"/>
  <c r="F9963" i="7"/>
  <c r="H9963" i="7" s="1"/>
  <c r="F9943" i="7"/>
  <c r="H9943" i="7" s="1"/>
  <c r="F9923" i="7"/>
  <c r="H9923" i="7" s="1"/>
  <c r="F9903" i="7"/>
  <c r="H9903" i="7" s="1"/>
  <c r="F10022" i="7"/>
  <c r="H10022" i="7" s="1"/>
  <c r="F10002" i="7"/>
  <c r="H10002" i="7" s="1"/>
  <c r="F9982" i="7"/>
  <c r="H9982" i="7" s="1"/>
  <c r="F9882" i="7"/>
  <c r="H9882" i="7" s="1"/>
  <c r="F9862" i="7"/>
  <c r="H9862" i="7" s="1"/>
  <c r="F9842" i="7"/>
  <c r="H9842" i="7" s="1"/>
  <c r="F9968" i="7"/>
  <c r="H9968" i="7" s="1"/>
  <c r="F9824" i="7"/>
  <c r="H9824" i="7" s="1"/>
  <c r="F9930" i="7"/>
  <c r="H9930" i="7" s="1"/>
  <c r="F9849" i="7"/>
  <c r="H9849" i="7" s="1"/>
  <c r="F9765" i="7"/>
  <c r="H9765" i="7" s="1"/>
  <c r="F9792" i="7"/>
  <c r="H9792" i="7" s="1"/>
  <c r="F9748" i="7"/>
  <c r="H9748" i="7" s="1"/>
  <c r="F9728" i="7"/>
  <c r="H9728" i="7" s="1"/>
  <c r="F9708" i="7"/>
  <c r="H9708" i="7" s="1"/>
  <c r="F9688" i="7"/>
  <c r="H9688" i="7" s="1"/>
  <c r="F9853" i="7"/>
  <c r="H9853" i="7" s="1"/>
  <c r="F9711" i="7"/>
  <c r="H9711" i="7" s="1"/>
  <c r="F9761" i="7"/>
  <c r="H9761" i="7" s="1"/>
  <c r="F9719" i="7"/>
  <c r="H9719" i="7" s="1"/>
  <c r="F9780" i="7"/>
  <c r="H9780" i="7" s="1"/>
  <c r="F9681" i="7"/>
  <c r="H9681" i="7" s="1"/>
  <c r="F9610" i="7"/>
  <c r="H9610" i="7" s="1"/>
  <c r="F9478" i="7"/>
  <c r="H9478" i="7" s="1"/>
  <c r="F9762" i="7"/>
  <c r="H9762" i="7" s="1"/>
  <c r="F9615" i="7"/>
  <c r="H9615" i="7" s="1"/>
  <c r="F9544" i="7"/>
  <c r="H9544" i="7" s="1"/>
  <c r="F9480" i="7"/>
  <c r="H9480" i="7" s="1"/>
  <c r="F9453" i="7"/>
  <c r="H9453" i="7" s="1"/>
  <c r="F9433" i="7"/>
  <c r="H9433" i="7" s="1"/>
  <c r="F9413" i="7"/>
  <c r="H9413" i="7" s="1"/>
  <c r="F9393" i="7"/>
  <c r="H9393" i="7" s="1"/>
  <c r="F9373" i="7"/>
  <c r="H9373" i="7" s="1"/>
  <c r="F9353" i="7"/>
  <c r="H9353" i="7" s="1"/>
  <c r="F9642" i="7"/>
  <c r="H9642" i="7" s="1"/>
  <c r="F9514" i="7"/>
  <c r="H9514" i="7" s="1"/>
  <c r="F9660" i="7"/>
  <c r="H9660" i="7" s="1"/>
  <c r="F9536" i="7"/>
  <c r="H9536" i="7" s="1"/>
  <c r="F9386" i="7"/>
  <c r="H9386" i="7" s="1"/>
  <c r="F9645" i="7"/>
  <c r="H9645" i="7" s="1"/>
  <c r="F9565" i="7"/>
  <c r="H9565" i="7" s="1"/>
  <c r="F9482" i="7"/>
  <c r="H9482" i="7" s="1"/>
  <c r="F9331" i="7"/>
  <c r="H9331" i="7" s="1"/>
  <c r="F9311" i="7"/>
  <c r="H9311" i="7" s="1"/>
  <c r="F9291" i="7"/>
  <c r="H9291" i="7" s="1"/>
  <c r="F9271" i="7"/>
  <c r="H9271" i="7" s="1"/>
  <c r="F9251" i="7"/>
  <c r="H9251" i="7" s="1"/>
  <c r="F9231" i="7"/>
  <c r="H9231" i="7" s="1"/>
  <c r="F9211" i="7"/>
  <c r="H9211" i="7" s="1"/>
  <c r="F9191" i="7"/>
  <c r="H9191" i="7" s="1"/>
  <c r="F9171" i="7"/>
  <c r="H9171" i="7" s="1"/>
  <c r="F9136" i="7"/>
  <c r="H9136" i="7" s="1"/>
  <c r="F9116" i="7"/>
  <c r="H9116" i="7" s="1"/>
  <c r="F9493" i="7"/>
  <c r="H9493" i="7" s="1"/>
  <c r="F9216" i="7"/>
  <c r="H9216" i="7" s="1"/>
  <c r="F9793" i="7"/>
  <c r="H9793" i="7" s="1"/>
  <c r="F9606" i="7"/>
  <c r="H9606" i="7" s="1"/>
  <c r="F9479" i="7"/>
  <c r="H9479" i="7" s="1"/>
  <c r="F9164" i="7"/>
  <c r="H9164" i="7" s="1"/>
  <c r="F9585" i="7"/>
  <c r="H9585" i="7" s="1"/>
  <c r="F9450" i="7"/>
  <c r="H9450" i="7" s="1"/>
  <c r="F9314" i="7"/>
  <c r="H9314" i="7" s="1"/>
  <c r="F9220" i="7"/>
  <c r="H9220" i="7" s="1"/>
  <c r="F9768" i="7"/>
  <c r="H9768" i="7" s="1"/>
  <c r="F9825" i="7"/>
  <c r="H9825" i="7" s="1"/>
  <c r="F9568" i="7"/>
  <c r="H9568" i="7" s="1"/>
  <c r="F9400" i="7"/>
  <c r="H9400" i="7" s="1"/>
  <c r="F9896" i="7"/>
  <c r="H9896" i="7" s="1"/>
  <c r="F9940" i="7"/>
  <c r="H9940" i="7" s="1"/>
  <c r="F9725" i="7"/>
  <c r="H9725" i="7" s="1"/>
  <c r="F9523" i="7"/>
  <c r="H9523" i="7" s="1"/>
  <c r="F9224" i="7"/>
  <c r="H9224" i="7" s="1"/>
  <c r="F9090" i="7"/>
  <c r="H9090" i="7" s="1"/>
  <c r="F9070" i="7"/>
  <c r="H9070" i="7" s="1"/>
  <c r="F9050" i="7"/>
  <c r="H9050" i="7" s="1"/>
  <c r="F9030" i="7"/>
  <c r="H9030" i="7" s="1"/>
  <c r="F9010" i="7"/>
  <c r="H9010" i="7" s="1"/>
  <c r="F9596" i="7"/>
  <c r="H9596" i="7" s="1"/>
  <c r="F9510" i="7"/>
  <c r="H9510" i="7" s="1"/>
  <c r="F9608" i="7"/>
  <c r="H9608" i="7" s="1"/>
  <c r="F9513" i="7"/>
  <c r="H9513" i="7" s="1"/>
  <c r="F9795" i="7"/>
  <c r="H9795" i="7" s="1"/>
  <c r="F9534" i="7"/>
  <c r="H9534" i="7" s="1"/>
  <c r="F8967" i="7"/>
  <c r="H8967" i="7" s="1"/>
  <c r="F8896" i="7"/>
  <c r="H8896" i="7" s="1"/>
  <c r="F8767" i="7"/>
  <c r="H8767" i="7" s="1"/>
  <c r="F8696" i="7"/>
  <c r="H8696" i="7" s="1"/>
  <c r="F8629" i="7"/>
  <c r="H8629" i="7" s="1"/>
  <c r="F8498" i="7"/>
  <c r="H8498" i="7" s="1"/>
  <c r="F8930" i="7"/>
  <c r="H8930" i="7" s="1"/>
  <c r="F8801" i="7"/>
  <c r="H8801" i="7" s="1"/>
  <c r="F8730" i="7"/>
  <c r="H8730" i="7" s="1"/>
  <c r="F8600" i="7"/>
  <c r="H8600" i="7" s="1"/>
  <c r="F8531" i="7"/>
  <c r="H8531" i="7" s="1"/>
  <c r="F9137" i="7"/>
  <c r="H9137" i="7" s="1"/>
  <c r="F8939" i="7"/>
  <c r="H8939" i="7" s="1"/>
  <c r="F8868" i="7"/>
  <c r="H8868" i="7" s="1"/>
  <c r="F8739" i="7"/>
  <c r="H8739" i="7" s="1"/>
  <c r="F8668" i="7"/>
  <c r="H8668" i="7" s="1"/>
  <c r="F8605" i="7"/>
  <c r="H8605" i="7" s="1"/>
  <c r="F8902" i="7"/>
  <c r="H8902" i="7" s="1"/>
  <c r="F8753" i="7"/>
  <c r="H8753" i="7" s="1"/>
  <c r="F8624" i="7"/>
  <c r="H8624" i="7" s="1"/>
  <c r="F8459" i="7"/>
  <c r="H8459" i="7" s="1"/>
  <c r="F8409" i="7"/>
  <c r="H8409" i="7" s="1"/>
  <c r="F8359" i="7"/>
  <c r="H8359" i="7" s="1"/>
  <c r="F8301" i="7"/>
  <c r="H8301" i="7" s="1"/>
  <c r="F9093" i="7"/>
  <c r="H9093" i="7" s="1"/>
  <c r="F8891" i="7"/>
  <c r="H8891" i="7" s="1"/>
  <c r="F8811" i="7"/>
  <c r="H8811" i="7" s="1"/>
  <c r="F8731" i="7"/>
  <c r="H8731" i="7" s="1"/>
  <c r="F8651" i="7"/>
  <c r="H8651" i="7" s="1"/>
  <c r="F8272" i="7"/>
  <c r="H8272" i="7" s="1"/>
  <c r="F8203" i="7"/>
  <c r="H8203" i="7" s="1"/>
  <c r="F8905" i="7"/>
  <c r="H8905" i="7" s="1"/>
  <c r="F8825" i="7"/>
  <c r="H8825" i="7" s="1"/>
  <c r="F9087" i="7"/>
  <c r="H9087" i="7" s="1"/>
  <c r="F8955" i="7"/>
  <c r="H8955" i="7" s="1"/>
  <c r="F8854" i="7"/>
  <c r="H8854" i="7" s="1"/>
  <c r="F8755" i="7"/>
  <c r="H8755" i="7" s="1"/>
  <c r="F8912" i="7"/>
  <c r="H8912" i="7" s="1"/>
  <c r="F9073" i="7"/>
  <c r="H9073" i="7" s="1"/>
  <c r="F8962" i="7"/>
  <c r="H8962" i="7" s="1"/>
  <c r="F8813" i="7"/>
  <c r="H8813" i="7" s="1"/>
  <c r="F8940" i="7"/>
  <c r="H8940" i="7" s="1"/>
  <c r="F8860" i="7"/>
  <c r="H8860" i="7" s="1"/>
  <c r="F8780" i="7"/>
  <c r="H8780" i="7" s="1"/>
  <c r="F8837" i="7"/>
  <c r="H8837" i="7" s="1"/>
  <c r="F8477" i="7"/>
  <c r="H8477" i="7" s="1"/>
  <c r="F8427" i="7"/>
  <c r="H8427" i="7" s="1"/>
  <c r="F8377" i="7"/>
  <c r="H8377" i="7" s="1"/>
  <c r="F8327" i="7"/>
  <c r="H8327" i="7" s="1"/>
  <c r="F8266" i="7"/>
  <c r="H8266" i="7" s="1"/>
  <c r="F8197" i="7"/>
  <c r="H8197" i="7" s="1"/>
  <c r="F8170" i="7"/>
  <c r="H8170" i="7" s="1"/>
  <c r="F8150" i="7"/>
  <c r="H8150" i="7" s="1"/>
  <c r="F8130" i="7"/>
  <c r="H8130" i="7" s="1"/>
  <c r="F8110" i="7"/>
  <c r="H8110" i="7" s="1"/>
  <c r="F8090" i="7"/>
  <c r="H8090" i="7" s="1"/>
  <c r="F8070" i="7"/>
  <c r="H8070" i="7" s="1"/>
  <c r="F8050" i="7"/>
  <c r="H8050" i="7" s="1"/>
  <c r="F8030" i="7"/>
  <c r="H8030" i="7" s="1"/>
  <c r="F8010" i="7"/>
  <c r="H8010" i="7" s="1"/>
  <c r="F7990" i="7"/>
  <c r="H7990" i="7" s="1"/>
  <c r="F7970" i="7"/>
  <c r="H7970" i="7" s="1"/>
  <c r="F7950" i="7"/>
  <c r="H7950" i="7" s="1"/>
  <c r="F7930" i="7"/>
  <c r="H7930" i="7" s="1"/>
  <c r="F7910" i="7"/>
  <c r="H7910" i="7" s="1"/>
  <c r="F7890" i="7"/>
  <c r="H7890" i="7" s="1"/>
  <c r="F8225" i="7"/>
  <c r="H8225" i="7" s="1"/>
  <c r="F8135" i="7"/>
  <c r="H8135" i="7" s="1"/>
  <c r="F8035" i="7"/>
  <c r="H8035" i="7" s="1"/>
  <c r="F7935" i="7"/>
  <c r="H7935" i="7" s="1"/>
  <c r="F10021" i="7"/>
  <c r="H10021" i="7" s="1"/>
  <c r="F10001" i="7"/>
  <c r="H10001" i="7" s="1"/>
  <c r="F9981" i="7"/>
  <c r="H9981" i="7" s="1"/>
  <c r="F9961" i="7"/>
  <c r="H9961" i="7" s="1"/>
  <c r="F9941" i="7"/>
  <c r="H9941" i="7" s="1"/>
  <c r="F9921" i="7"/>
  <c r="H9921" i="7" s="1"/>
  <c r="F9901" i="7"/>
  <c r="H9901" i="7" s="1"/>
  <c r="F10020" i="7"/>
  <c r="H10020" i="7" s="1"/>
  <c r="F10000" i="7"/>
  <c r="H10000" i="7" s="1"/>
  <c r="F9980" i="7"/>
  <c r="H9980" i="7" s="1"/>
  <c r="F9880" i="7"/>
  <c r="H9880" i="7" s="1"/>
  <c r="F9860" i="7"/>
  <c r="H9860" i="7" s="1"/>
  <c r="F9840" i="7"/>
  <c r="H9840" i="7" s="1"/>
  <c r="F9822" i="7"/>
  <c r="H9822" i="7" s="1"/>
  <c r="F9912" i="7"/>
  <c r="H9912" i="7" s="1"/>
  <c r="F9890" i="7"/>
  <c r="H9890" i="7" s="1"/>
  <c r="F9787" i="7"/>
  <c r="H9787" i="7" s="1"/>
  <c r="F9746" i="7"/>
  <c r="H9746" i="7" s="1"/>
  <c r="F9726" i="7"/>
  <c r="H9726" i="7" s="1"/>
  <c r="F9706" i="7"/>
  <c r="H9706" i="7" s="1"/>
  <c r="F9686" i="7"/>
  <c r="H9686" i="7" s="1"/>
  <c r="F9845" i="7"/>
  <c r="H9845" i="7" s="1"/>
  <c r="F9770" i="7"/>
  <c r="H9770" i="7" s="1"/>
  <c r="F9670" i="7"/>
  <c r="H9670" i="7" s="1"/>
  <c r="F9541" i="7"/>
  <c r="H9541" i="7" s="1"/>
  <c r="F9675" i="7"/>
  <c r="H9675" i="7" s="1"/>
  <c r="F9604" i="7"/>
  <c r="H9604" i="7" s="1"/>
  <c r="F9471" i="7"/>
  <c r="H9471" i="7" s="1"/>
  <c r="F9451" i="7"/>
  <c r="H9451" i="7" s="1"/>
  <c r="F9431" i="7"/>
  <c r="H9431" i="7" s="1"/>
  <c r="F9411" i="7"/>
  <c r="H9411" i="7" s="1"/>
  <c r="F9391" i="7"/>
  <c r="H9391" i="7" s="1"/>
  <c r="F9371" i="7"/>
  <c r="H9371" i="7" s="1"/>
  <c r="F9351" i="7"/>
  <c r="H9351" i="7" s="1"/>
  <c r="F9737" i="7"/>
  <c r="H9737" i="7" s="1"/>
  <c r="F9573" i="7"/>
  <c r="H9573" i="7" s="1"/>
  <c r="F9505" i="7"/>
  <c r="H9505" i="7" s="1"/>
  <c r="F9656" i="7"/>
  <c r="H9656" i="7" s="1"/>
  <c r="F9503" i="7"/>
  <c r="H9503" i="7" s="1"/>
  <c r="F9436" i="7"/>
  <c r="H9436" i="7" s="1"/>
  <c r="F9816" i="7"/>
  <c r="H9816" i="7" s="1"/>
  <c r="F9637" i="7"/>
  <c r="H9637" i="7" s="1"/>
  <c r="F9557" i="7"/>
  <c r="H9557" i="7" s="1"/>
  <c r="F9329" i="7"/>
  <c r="H9329" i="7" s="1"/>
  <c r="F9309" i="7"/>
  <c r="H9309" i="7" s="1"/>
  <c r="F9289" i="7"/>
  <c r="H9289" i="7" s="1"/>
  <c r="F9269" i="7"/>
  <c r="H9269" i="7" s="1"/>
  <c r="F9249" i="7"/>
  <c r="H9249" i="7" s="1"/>
  <c r="F9229" i="7"/>
  <c r="H9229" i="7" s="1"/>
  <c r="F9209" i="7"/>
  <c r="H9209" i="7" s="1"/>
  <c r="F9189" i="7"/>
  <c r="H9189" i="7" s="1"/>
  <c r="F9169" i="7"/>
  <c r="H9169" i="7" s="1"/>
  <c r="F9691" i="7"/>
  <c r="H9691" i="7" s="1"/>
  <c r="F9330" i="7"/>
  <c r="H9330" i="7" s="1"/>
  <c r="F9280" i="7"/>
  <c r="H9280" i="7" s="1"/>
  <c r="F9154" i="7"/>
  <c r="H9154" i="7" s="1"/>
  <c r="F9134" i="7"/>
  <c r="H9134" i="7" s="1"/>
  <c r="F9114" i="7"/>
  <c r="H9114" i="7" s="1"/>
  <c r="F9727" i="7"/>
  <c r="H9727" i="7" s="1"/>
  <c r="F9600" i="7"/>
  <c r="H9600" i="7" s="1"/>
  <c r="F9382" i="7"/>
  <c r="H9382" i="7" s="1"/>
  <c r="F9778" i="7"/>
  <c r="H9778" i="7" s="1"/>
  <c r="F9430" i="7"/>
  <c r="H9430" i="7" s="1"/>
  <c r="F9298" i="7"/>
  <c r="H9298" i="7" s="1"/>
  <c r="F9248" i="7"/>
  <c r="H9248" i="7" s="1"/>
  <c r="F9649" i="7"/>
  <c r="H9649" i="7" s="1"/>
  <c r="F9458" i="7"/>
  <c r="H9458" i="7" s="1"/>
  <c r="F9256" i="7"/>
  <c r="H9256" i="7" s="1"/>
  <c r="F9151" i="7"/>
  <c r="H9151" i="7" s="1"/>
  <c r="F9775" i="7"/>
  <c r="H9775" i="7" s="1"/>
  <c r="F9579" i="7"/>
  <c r="H9579" i="7" s="1"/>
  <c r="F9206" i="7"/>
  <c r="H9206" i="7" s="1"/>
  <c r="F9745" i="7"/>
  <c r="H9745" i="7" s="1"/>
  <c r="F9552" i="7"/>
  <c r="H9552" i="7" s="1"/>
  <c r="F9402" i="7"/>
  <c r="H9402" i="7" s="1"/>
  <c r="F9218" i="7"/>
  <c r="H9218" i="7" s="1"/>
  <c r="F9088" i="7"/>
  <c r="H9088" i="7" s="1"/>
  <c r="F9068" i="7"/>
  <c r="H9068" i="7" s="1"/>
  <c r="F9048" i="7"/>
  <c r="H9048" i="7" s="1"/>
  <c r="F9028" i="7"/>
  <c r="H9028" i="7" s="1"/>
  <c r="F9008" i="7"/>
  <c r="H9008" i="7" s="1"/>
  <c r="F9129" i="7"/>
  <c r="H9129" i="7" s="1"/>
  <c r="F9049" i="7"/>
  <c r="H9049" i="7" s="1"/>
  <c r="F8986" i="7"/>
  <c r="H8986" i="7" s="1"/>
  <c r="F9023" i="7"/>
  <c r="H9023" i="7" s="1"/>
  <c r="F9504" i="7"/>
  <c r="H9504" i="7" s="1"/>
  <c r="F9529" i="7"/>
  <c r="H9529" i="7" s="1"/>
  <c r="F9392" i="7"/>
  <c r="H9392" i="7" s="1"/>
  <c r="F9481" i="7"/>
  <c r="H9481" i="7" s="1"/>
  <c r="F9123" i="7"/>
  <c r="H9123" i="7" s="1"/>
  <c r="F8984" i="7"/>
  <c r="H8984" i="7" s="1"/>
  <c r="F8956" i="7"/>
  <c r="H8956" i="7" s="1"/>
  <c r="F8827" i="7"/>
  <c r="H8827" i="7" s="1"/>
  <c r="F8756" i="7"/>
  <c r="H8756" i="7" s="1"/>
  <c r="F8558" i="7"/>
  <c r="H8558" i="7" s="1"/>
  <c r="F8861" i="7"/>
  <c r="H8861" i="7" s="1"/>
  <c r="F8790" i="7"/>
  <c r="H8790" i="7" s="1"/>
  <c r="F8661" i="7"/>
  <c r="H8661" i="7" s="1"/>
  <c r="F8591" i="7"/>
  <c r="H8591" i="7" s="1"/>
  <c r="F9210" i="7"/>
  <c r="H9210" i="7" s="1"/>
  <c r="F9304" i="7"/>
  <c r="H9304" i="7" s="1"/>
  <c r="F9143" i="7"/>
  <c r="H9143" i="7" s="1"/>
  <c r="F9067" i="7"/>
  <c r="H9067" i="7" s="1"/>
  <c r="F8928" i="7"/>
  <c r="H8928" i="7" s="1"/>
  <c r="F8799" i="7"/>
  <c r="H8799" i="7" s="1"/>
  <c r="F8728" i="7"/>
  <c r="H8728" i="7" s="1"/>
  <c r="F8534" i="7"/>
  <c r="H8534" i="7" s="1"/>
  <c r="F9079" i="7"/>
  <c r="H9079" i="7" s="1"/>
  <c r="F8981" i="7"/>
  <c r="H8981" i="7" s="1"/>
  <c r="F8873" i="7"/>
  <c r="H8873" i="7" s="1"/>
  <c r="F8746" i="7"/>
  <c r="H8746" i="7" s="1"/>
  <c r="F8621" i="7"/>
  <c r="H8621" i="7" s="1"/>
  <c r="F8508" i="7"/>
  <c r="H8508" i="7" s="1"/>
  <c r="F8454" i="7"/>
  <c r="H8454" i="7" s="1"/>
  <c r="F8404" i="7"/>
  <c r="H8404" i="7" s="1"/>
  <c r="F8354" i="7"/>
  <c r="H8354" i="7" s="1"/>
  <c r="F8230" i="7"/>
  <c r="H8230" i="7" s="1"/>
  <c r="F8963" i="7"/>
  <c r="H8963" i="7" s="1"/>
  <c r="F8883" i="7"/>
  <c r="H8883" i="7" s="1"/>
  <c r="F8803" i="7"/>
  <c r="H8803" i="7" s="1"/>
  <c r="F8723" i="7"/>
  <c r="H8723" i="7" s="1"/>
  <c r="F8644" i="7"/>
  <c r="H8644" i="7" s="1"/>
  <c r="F8263" i="7"/>
  <c r="H8263" i="7" s="1"/>
  <c r="F9019" i="7"/>
  <c r="H9019" i="7" s="1"/>
  <c r="F8937" i="7"/>
  <c r="H8937" i="7" s="1"/>
  <c r="F9274" i="7"/>
  <c r="H9274" i="7" s="1"/>
  <c r="F8904" i="7"/>
  <c r="H8904" i="7" s="1"/>
  <c r="F9045" i="7"/>
  <c r="H9045" i="7" s="1"/>
  <c r="F8933" i="7"/>
  <c r="H8933" i="7" s="1"/>
  <c r="F8806" i="7"/>
  <c r="H8806" i="7" s="1"/>
  <c r="F9017" i="7"/>
  <c r="H9017" i="7" s="1"/>
  <c r="F8929" i="7"/>
  <c r="H8929" i="7" s="1"/>
  <c r="F8849" i="7"/>
  <c r="H8849" i="7" s="1"/>
  <c r="F8769" i="7"/>
  <c r="H8769" i="7" s="1"/>
  <c r="F9057" i="7"/>
  <c r="H9057" i="7" s="1"/>
  <c r="F8935" i="7"/>
  <c r="H8935" i="7" s="1"/>
  <c r="F8834" i="7"/>
  <c r="H8834" i="7" s="1"/>
  <c r="F8735" i="7"/>
  <c r="H8735" i="7" s="1"/>
  <c r="F8639" i="7"/>
  <c r="H8639" i="7" s="1"/>
  <c r="F8555" i="7"/>
  <c r="H8555" i="7" s="1"/>
  <c r="F8472" i="7"/>
  <c r="H8472" i="7" s="1"/>
  <c r="F8422" i="7"/>
  <c r="H8422" i="7" s="1"/>
  <c r="F8372" i="7"/>
  <c r="H8372" i="7" s="1"/>
  <c r="F8322" i="7"/>
  <c r="H8322" i="7" s="1"/>
  <c r="F8257" i="7"/>
  <c r="H8257" i="7" s="1"/>
  <c r="F8168" i="7"/>
  <c r="H8168" i="7" s="1"/>
  <c r="F8148" i="7"/>
  <c r="H8148" i="7" s="1"/>
  <c r="F8128" i="7"/>
  <c r="H8128" i="7" s="1"/>
  <c r="F8108" i="7"/>
  <c r="H8108" i="7" s="1"/>
  <c r="F8088" i="7"/>
  <c r="H8088" i="7" s="1"/>
  <c r="F8068" i="7"/>
  <c r="H8068" i="7" s="1"/>
  <c r="F8048" i="7"/>
  <c r="H8048" i="7" s="1"/>
  <c r="F8028" i="7"/>
  <c r="H8028" i="7" s="1"/>
  <c r="F8008" i="7"/>
  <c r="H8008" i="7" s="1"/>
  <c r="F7988" i="7"/>
  <c r="H7988" i="7" s="1"/>
  <c r="F7968" i="7"/>
  <c r="H7968" i="7" s="1"/>
  <c r="F7948" i="7"/>
  <c r="H7948" i="7" s="1"/>
  <c r="F7928" i="7"/>
  <c r="H7928" i="7" s="1"/>
  <c r="F7908" i="7"/>
  <c r="H7908" i="7" s="1"/>
  <c r="F7888" i="7"/>
  <c r="H7888" i="7" s="1"/>
  <c r="F8510" i="7"/>
  <c r="H8510" i="7" s="1"/>
  <c r="F8418" i="7"/>
  <c r="H8418" i="7" s="1"/>
  <c r="F8318" i="7"/>
  <c r="H8318" i="7" s="1"/>
  <c r="F8125" i="7"/>
  <c r="H8125" i="7" s="1"/>
  <c r="F8025" i="7"/>
  <c r="H8025" i="7" s="1"/>
  <c r="F8473" i="7"/>
  <c r="H8473" i="7" s="1"/>
  <c r="F8373" i="7"/>
  <c r="H8373" i="7" s="1"/>
  <c r="F8280" i="7"/>
  <c r="H8280" i="7" s="1"/>
  <c r="F8196" i="7"/>
  <c r="H8196" i="7" s="1"/>
  <c r="F8646" i="7"/>
  <c r="H8646" i="7" s="1"/>
  <c r="F8539" i="7"/>
  <c r="H8539" i="7" s="1"/>
  <c r="F8411" i="7"/>
  <c r="H8411" i="7" s="1"/>
  <c r="F8582" i="7"/>
  <c r="H8582" i="7" s="1"/>
  <c r="F9053" i="7"/>
  <c r="H9053" i="7" s="1"/>
  <c r="F8697" i="7"/>
  <c r="H8697" i="7" s="1"/>
  <c r="F8515" i="7"/>
  <c r="H8515" i="7" s="1"/>
  <c r="F8430" i="7"/>
  <c r="H8430" i="7" s="1"/>
  <c r="F8330" i="7"/>
  <c r="H8330" i="7" s="1"/>
  <c r="F8684" i="7"/>
  <c r="H8684" i="7" s="1"/>
  <c r="F8892" i="7"/>
  <c r="H8892" i="7" s="1"/>
  <c r="F8471" i="7"/>
  <c r="H8471" i="7" s="1"/>
  <c r="F8371" i="7"/>
  <c r="H8371" i="7" s="1"/>
  <c r="F8924" i="7"/>
  <c r="H8924" i="7" s="1"/>
  <c r="F8596" i="7"/>
  <c r="H8596" i="7" s="1"/>
  <c r="F8406" i="7"/>
  <c r="H8406" i="7" s="1"/>
  <c r="F8964" i="7"/>
  <c r="H8964" i="7" s="1"/>
  <c r="F8588" i="7"/>
  <c r="H8588" i="7" s="1"/>
  <c r="F8255" i="7"/>
  <c r="H8255" i="7" s="1"/>
  <c r="F8163" i="7"/>
  <c r="H8163" i="7" s="1"/>
  <c r="F8063" i="7"/>
  <c r="H8063" i="7" s="1"/>
  <c r="F7963" i="7"/>
  <c r="H7963" i="7" s="1"/>
  <c r="F8240" i="7"/>
  <c r="H8240" i="7" s="1"/>
  <c r="F7446" i="7"/>
  <c r="H7446" i="7" s="1"/>
  <c r="F7377" i="7"/>
  <c r="H7377" i="7" s="1"/>
  <c r="F7246" i="7"/>
  <c r="H7246" i="7" s="1"/>
  <c r="F7177" i="7"/>
  <c r="H7177" i="7" s="1"/>
  <c r="F7046" i="7"/>
  <c r="H7046" i="7" s="1"/>
  <c r="F6977" i="7"/>
  <c r="H6977" i="7" s="1"/>
  <c r="F7863" i="7"/>
  <c r="H7863" i="7" s="1"/>
  <c r="F7813" i="7"/>
  <c r="H7813" i="7" s="1"/>
  <c r="F7763" i="7"/>
  <c r="H7763" i="7" s="1"/>
  <c r="F7713" i="7"/>
  <c r="H7713" i="7" s="1"/>
  <c r="F7663" i="7"/>
  <c r="H7663" i="7" s="1"/>
  <c r="F7613" i="7"/>
  <c r="H7613" i="7" s="1"/>
  <c r="F7563" i="7"/>
  <c r="H7563" i="7" s="1"/>
  <c r="F7508" i="7"/>
  <c r="H7508" i="7" s="1"/>
  <c r="F7439" i="7"/>
  <c r="H7439" i="7" s="1"/>
  <c r="F7308" i="7"/>
  <c r="H7308" i="7" s="1"/>
  <c r="F7239" i="7"/>
  <c r="H7239" i="7" s="1"/>
  <c r="F7108" i="7"/>
  <c r="H7108" i="7" s="1"/>
  <c r="F7039" i="7"/>
  <c r="H7039" i="7" s="1"/>
  <c r="F8271" i="7"/>
  <c r="H8271" i="7" s="1"/>
  <c r="F8428" i="7"/>
  <c r="H8428" i="7" s="1"/>
  <c r="F8194" i="7"/>
  <c r="H8194" i="7" s="1"/>
  <c r="F8127" i="7"/>
  <c r="H8127" i="7" s="1"/>
  <c r="F8027" i="7"/>
  <c r="H8027" i="7" s="1"/>
  <c r="F8393" i="7"/>
  <c r="H8393" i="7" s="1"/>
  <c r="F8304" i="7"/>
  <c r="H8304" i="7" s="1"/>
  <c r="F8089" i="7"/>
  <c r="H8089" i="7" s="1"/>
  <c r="F7989" i="7"/>
  <c r="H7989" i="7" s="1"/>
  <c r="F8325" i="7"/>
  <c r="H8325" i="7" s="1"/>
  <c r="F7473" i="7"/>
  <c r="H7473" i="7" s="1"/>
  <c r="F7342" i="7"/>
  <c r="H7342" i="7" s="1"/>
  <c r="F7273" i="7"/>
  <c r="H7273" i="7" s="1"/>
  <c r="F7142" i="7"/>
  <c r="H7142" i="7" s="1"/>
  <c r="F7073" i="7"/>
  <c r="H7073" i="7" s="1"/>
  <c r="F7801" i="7"/>
  <c r="H7801" i="7" s="1"/>
  <c r="F7714" i="7"/>
  <c r="H7714" i="7" s="1"/>
  <c r="F7617" i="7"/>
  <c r="H7617" i="7" s="1"/>
  <c r="F7440" i="7"/>
  <c r="H7440" i="7" s="1"/>
  <c r="F7341" i="7"/>
  <c r="H7341" i="7" s="1"/>
  <c r="F7147" i="7"/>
  <c r="H7147" i="7" s="1"/>
  <c r="F7063" i="7"/>
  <c r="H7063" i="7" s="1"/>
  <c r="F6956" i="7"/>
  <c r="H6956" i="7" s="1"/>
  <c r="F6834" i="7"/>
  <c r="H6834" i="7" s="1"/>
  <c r="F8265" i="7"/>
  <c r="H8265" i="7" s="1"/>
  <c r="F7865" i="7"/>
  <c r="H7865" i="7" s="1"/>
  <c r="F7691" i="7"/>
  <c r="H7691" i="7" s="1"/>
  <c r="F7604" i="7"/>
  <c r="H7604" i="7" s="1"/>
  <c r="F7509" i="7"/>
  <c r="H7509" i="7" s="1"/>
  <c r="F7396" i="7"/>
  <c r="H7396" i="7" s="1"/>
  <c r="F7312" i="7"/>
  <c r="H7312" i="7" s="1"/>
  <c r="F7118" i="7"/>
  <c r="H7118" i="7" s="1"/>
  <c r="F6930" i="7"/>
  <c r="H6930" i="7" s="1"/>
  <c r="F6867" i="7"/>
  <c r="H6867" i="7" s="1"/>
  <c r="F7826" i="7"/>
  <c r="H7826" i="7" s="1"/>
  <c r="F7749" i="7"/>
  <c r="H7749" i="7" s="1"/>
  <c r="F7652" i="7"/>
  <c r="H7652" i="7" s="1"/>
  <c r="F7555" i="7"/>
  <c r="H7555" i="7" s="1"/>
  <c r="F7355" i="7"/>
  <c r="H7355" i="7" s="1"/>
  <c r="F7800" i="7"/>
  <c r="H7800" i="7" s="1"/>
  <c r="F7616" i="7"/>
  <c r="H7616" i="7" s="1"/>
  <c r="F7911" i="7"/>
  <c r="H7911" i="7" s="1"/>
  <c r="F7706" i="7"/>
  <c r="H7706" i="7" s="1"/>
  <c r="F7629" i="7"/>
  <c r="H7629" i="7" s="1"/>
  <c r="F7957" i="7"/>
  <c r="H7957" i="7" s="1"/>
  <c r="F7751" i="7"/>
  <c r="H7751" i="7" s="1"/>
  <c r="F7664" i="7"/>
  <c r="H7664" i="7" s="1"/>
  <c r="F7927" i="7"/>
  <c r="H7927" i="7" s="1"/>
  <c r="F7815" i="7"/>
  <c r="H7815" i="7" s="1"/>
  <c r="F7641" i="7"/>
  <c r="H7641" i="7" s="1"/>
  <c r="F7844" i="7"/>
  <c r="H7844" i="7" s="1"/>
  <c r="F7747" i="7"/>
  <c r="H7747" i="7" s="1"/>
  <c r="F7721" i="7"/>
  <c r="H7721" i="7" s="1"/>
  <c r="F7634" i="7"/>
  <c r="H7634" i="7" s="1"/>
  <c r="F7537" i="7"/>
  <c r="H7537" i="7" s="1"/>
  <c r="F7452" i="7"/>
  <c r="H7452" i="7" s="1"/>
  <c r="F7258" i="7"/>
  <c r="H7258" i="7" s="1"/>
  <c r="F7075" i="7"/>
  <c r="H7075" i="7" s="1"/>
  <c r="F6965" i="7"/>
  <c r="H6965" i="7" s="1"/>
  <c r="F6899" i="7"/>
  <c r="H6899" i="7" s="1"/>
  <c r="F7580" i="7"/>
  <c r="H7580" i="7" s="1"/>
  <c r="F7334" i="7"/>
  <c r="H7334" i="7" s="1"/>
  <c r="F7169" i="7"/>
  <c r="H7169" i="7" s="1"/>
  <c r="F6984" i="7"/>
  <c r="H6984" i="7" s="1"/>
  <c r="F6724" i="7"/>
  <c r="H6724" i="7" s="1"/>
  <c r="F6655" i="7"/>
  <c r="H6655" i="7" s="1"/>
  <c r="F6524" i="7"/>
  <c r="H6524" i="7" s="1"/>
  <c r="F7567" i="7"/>
  <c r="H7567" i="7" s="1"/>
  <c r="F7443" i="7"/>
  <c r="H7443" i="7" s="1"/>
  <c r="F7291" i="7"/>
  <c r="H7291" i="7" s="1"/>
  <c r="F7158" i="7"/>
  <c r="H7158" i="7" s="1"/>
  <c r="F7029" i="7"/>
  <c r="H7029" i="7" s="1"/>
  <c r="F6934" i="7"/>
  <c r="H6934" i="7" s="1"/>
  <c r="F6826" i="7"/>
  <c r="H6826" i="7" s="1"/>
  <c r="F6776" i="7"/>
  <c r="H6776" i="7" s="1"/>
  <c r="F6726" i="7"/>
  <c r="H6726" i="7" s="1"/>
  <c r="F6657" i="7"/>
  <c r="H6657" i="7" s="1"/>
  <c r="F6526" i="7"/>
  <c r="H6526" i="7" s="1"/>
  <c r="F6457" i="7"/>
  <c r="H6457" i="7" s="1"/>
  <c r="F6437" i="7"/>
  <c r="H6437" i="7" s="1"/>
  <c r="F6417" i="7"/>
  <c r="H6417" i="7" s="1"/>
  <c r="F6397" i="7"/>
  <c r="H6397" i="7" s="1"/>
  <c r="F6377" i="7"/>
  <c r="H6377" i="7" s="1"/>
  <c r="F6357" i="7"/>
  <c r="H6357" i="7" s="1"/>
  <c r="F6337" i="7"/>
  <c r="H6337" i="7" s="1"/>
  <c r="F6317" i="7"/>
  <c r="H6317" i="7" s="1"/>
  <c r="F6297" i="7"/>
  <c r="H6297" i="7" s="1"/>
  <c r="F6277" i="7"/>
  <c r="H6277" i="7" s="1"/>
  <c r="F6257" i="7"/>
  <c r="H6257" i="7" s="1"/>
  <c r="F6237" i="7"/>
  <c r="H6237" i="7" s="1"/>
  <c r="F6217" i="7"/>
  <c r="H6217" i="7" s="1"/>
  <c r="F6197" i="7"/>
  <c r="H6197" i="7" s="1"/>
  <c r="F6177" i="7"/>
  <c r="H6177" i="7" s="1"/>
  <c r="F6157" i="7"/>
  <c r="H6157" i="7" s="1"/>
  <c r="F6137" i="7"/>
  <c r="H6137" i="7" s="1"/>
  <c r="F6117" i="7"/>
  <c r="H6117" i="7" s="1"/>
  <c r="F6097" i="7"/>
  <c r="H6097" i="7" s="1"/>
  <c r="F6077" i="7"/>
  <c r="H6077" i="7" s="1"/>
  <c r="F6057" i="7"/>
  <c r="H6057" i="7" s="1"/>
  <c r="F6037" i="7"/>
  <c r="H6037" i="7" s="1"/>
  <c r="F6017" i="7"/>
  <c r="H6017" i="7" s="1"/>
  <c r="F5997" i="7"/>
  <c r="H5997" i="7" s="1"/>
  <c r="F5977" i="7"/>
  <c r="H5977" i="7" s="1"/>
  <c r="F5957" i="7"/>
  <c r="H5957" i="7" s="1"/>
  <c r="F5937" i="7"/>
  <c r="H5937" i="7" s="1"/>
  <c r="F5917" i="7"/>
  <c r="H5917" i="7" s="1"/>
  <c r="F5897" i="7"/>
  <c r="H5897" i="7" s="1"/>
  <c r="F5877" i="7"/>
  <c r="H5877" i="7" s="1"/>
  <c r="F5857" i="7"/>
  <c r="H5857" i="7" s="1"/>
  <c r="F5837" i="7"/>
  <c r="H5837" i="7" s="1"/>
  <c r="F5817" i="7"/>
  <c r="H5817" i="7" s="1"/>
  <c r="F5797" i="7"/>
  <c r="H5797" i="7" s="1"/>
  <c r="F5777" i="7"/>
  <c r="H5777" i="7" s="1"/>
  <c r="F5757" i="7"/>
  <c r="H5757" i="7" s="1"/>
  <c r="F5737" i="7"/>
  <c r="H5737" i="7" s="1"/>
  <c r="F5717" i="7"/>
  <c r="H5717" i="7" s="1"/>
  <c r="F5697" i="7"/>
  <c r="H5697" i="7" s="1"/>
  <c r="F5677" i="7"/>
  <c r="H5677" i="7" s="1"/>
  <c r="F5657" i="7"/>
  <c r="H5657" i="7" s="1"/>
  <c r="F5637" i="7"/>
  <c r="H5637" i="7" s="1"/>
  <c r="F7455" i="7"/>
  <c r="H7455" i="7" s="1"/>
  <c r="F7154" i="7"/>
  <c r="H7154" i="7" s="1"/>
  <c r="F7021" i="7"/>
  <c r="H7021" i="7" s="1"/>
  <c r="F7274" i="7"/>
  <c r="H7274" i="7" s="1"/>
  <c r="F6893" i="7"/>
  <c r="H6893" i="7" s="1"/>
  <c r="F7824" i="7"/>
  <c r="H7824" i="7" s="1"/>
  <c r="F7389" i="7"/>
  <c r="H7389" i="7" s="1"/>
  <c r="F7094" i="7"/>
  <c r="H7094" i="7" s="1"/>
  <c r="F6889" i="7"/>
  <c r="H6889" i="7" s="1"/>
  <c r="F7724" i="7"/>
  <c r="H7724" i="7" s="1"/>
  <c r="F7024" i="7"/>
  <c r="H7024" i="7" s="1"/>
  <c r="F6925" i="7"/>
  <c r="H6925" i="7" s="1"/>
  <c r="F6805" i="7"/>
  <c r="H6805" i="7" s="1"/>
  <c r="F6755" i="7"/>
  <c r="H6755" i="7" s="1"/>
  <c r="F7556" i="7"/>
  <c r="H7556" i="7" s="1"/>
  <c r="F7285" i="7"/>
  <c r="H7285" i="7" s="1"/>
  <c r="F7156" i="7"/>
  <c r="H7156" i="7" s="1"/>
  <c r="F6957" i="7"/>
  <c r="H6957" i="7" s="1"/>
  <c r="F7551" i="7"/>
  <c r="H7551" i="7" s="1"/>
  <c r="F7380" i="7"/>
  <c r="H7380" i="7" s="1"/>
  <c r="F7251" i="7"/>
  <c r="H7251" i="7" s="1"/>
  <c r="F7078" i="7"/>
  <c r="H7078" i="7" s="1"/>
  <c r="F6964" i="7"/>
  <c r="H6964" i="7" s="1"/>
  <c r="F6787" i="7"/>
  <c r="H6787" i="7" s="1"/>
  <c r="F6737" i="7"/>
  <c r="H6737" i="7" s="1"/>
  <c r="F7343" i="7"/>
  <c r="H7343" i="7" s="1"/>
  <c r="F7210" i="7"/>
  <c r="H7210" i="7" s="1"/>
  <c r="F7100" i="7"/>
  <c r="H7100" i="7" s="1"/>
  <c r="F6913" i="7"/>
  <c r="H6913" i="7" s="1"/>
  <c r="F6640" i="7"/>
  <c r="H6640" i="7" s="1"/>
  <c r="F6571" i="7"/>
  <c r="H6571" i="7" s="1"/>
  <c r="F6909" i="7"/>
  <c r="H6909" i="7" s="1"/>
  <c r="F6708" i="7"/>
  <c r="H6708" i="7" s="1"/>
  <c r="F6627" i="7"/>
  <c r="H6627" i="7" s="1"/>
  <c r="F6514" i="7"/>
  <c r="H6514" i="7" s="1"/>
  <c r="F5760" i="7"/>
  <c r="H5760" i="7" s="1"/>
  <c r="F5602" i="7"/>
  <c r="H5602" i="7" s="1"/>
  <c r="F5582" i="7"/>
  <c r="H5582" i="7" s="1"/>
  <c r="F5562" i="7"/>
  <c r="H5562" i="7" s="1"/>
  <c r="F5542" i="7"/>
  <c r="H5542" i="7" s="1"/>
  <c r="F5522" i="7"/>
  <c r="H5522" i="7" s="1"/>
  <c r="F5502" i="7"/>
  <c r="H5502" i="7" s="1"/>
  <c r="F5482" i="7"/>
  <c r="H5482" i="7" s="1"/>
  <c r="F5462" i="7"/>
  <c r="H5462" i="7" s="1"/>
  <c r="F5442" i="7"/>
  <c r="H5442" i="7" s="1"/>
  <c r="F5422" i="7"/>
  <c r="H5422" i="7" s="1"/>
  <c r="F5402" i="7"/>
  <c r="H5402" i="7" s="1"/>
  <c r="F5382" i="7"/>
  <c r="H5382" i="7" s="1"/>
  <c r="F5362" i="7"/>
  <c r="H5362" i="7" s="1"/>
  <c r="F5342" i="7"/>
  <c r="H5342" i="7" s="1"/>
  <c r="F5322" i="7"/>
  <c r="H5322" i="7" s="1"/>
  <c r="F5302" i="7"/>
  <c r="H5302" i="7" s="1"/>
  <c r="F5282" i="7"/>
  <c r="H5282" i="7" s="1"/>
  <c r="F5262" i="7"/>
  <c r="H5262" i="7" s="1"/>
  <c r="F5242" i="7"/>
  <c r="H5242" i="7" s="1"/>
  <c r="F5222" i="7"/>
  <c r="H5222" i="7" s="1"/>
  <c r="F5202" i="7"/>
  <c r="H5202" i="7" s="1"/>
  <c r="F5182" i="7"/>
  <c r="H5182" i="7" s="1"/>
  <c r="F5162" i="7"/>
  <c r="H5162" i="7" s="1"/>
  <c r="F5142" i="7"/>
  <c r="H5142" i="7" s="1"/>
  <c r="F5122" i="7"/>
  <c r="H5122" i="7" s="1"/>
  <c r="F5102" i="7"/>
  <c r="H5102" i="7" s="1"/>
  <c r="F5082" i="7"/>
  <c r="H5082" i="7" s="1"/>
  <c r="F5062" i="7"/>
  <c r="H5062" i="7" s="1"/>
  <c r="F5042" i="7"/>
  <c r="H5042" i="7" s="1"/>
  <c r="F5022" i="7"/>
  <c r="H5022" i="7" s="1"/>
  <c r="F5002" i="7"/>
  <c r="H5002" i="7" s="1"/>
  <c r="F4982" i="7"/>
  <c r="H4982" i="7" s="1"/>
  <c r="F4962" i="7"/>
  <c r="H4962" i="7" s="1"/>
  <c r="F7276" i="7"/>
  <c r="H7276" i="7" s="1"/>
  <c r="F6738" i="7"/>
  <c r="H6738" i="7" s="1"/>
  <c r="F6656" i="7"/>
  <c r="H6656" i="7" s="1"/>
  <c r="F6473" i="7"/>
  <c r="H6473" i="7" s="1"/>
  <c r="F5742" i="7"/>
  <c r="H5742" i="7" s="1"/>
  <c r="F7679" i="7"/>
  <c r="H7679" i="7" s="1"/>
  <c r="F6818" i="7"/>
  <c r="H6818" i="7" s="1"/>
  <c r="F6618" i="7"/>
  <c r="H6618" i="7" s="1"/>
  <c r="F6519" i="7"/>
  <c r="H6519" i="7" s="1"/>
  <c r="F6545" i="7"/>
  <c r="H6545" i="7" s="1"/>
  <c r="F6461" i="7"/>
  <c r="H6461" i="7" s="1"/>
  <c r="F6408" i="7"/>
  <c r="H6408" i="7" s="1"/>
  <c r="F6358" i="7"/>
  <c r="H6358" i="7" s="1"/>
  <c r="F6931" i="7"/>
  <c r="H6931" i="7" s="1"/>
  <c r="F6707" i="7"/>
  <c r="H6707" i="7" s="1"/>
  <c r="F6594" i="7"/>
  <c r="H6594" i="7" s="1"/>
  <c r="F6510" i="7"/>
  <c r="H6510" i="7" s="1"/>
  <c r="F7331" i="7"/>
  <c r="H7331" i="7" s="1"/>
  <c r="F6672" i="7"/>
  <c r="H6672" i="7" s="1"/>
  <c r="F6478" i="7"/>
  <c r="H6478" i="7" s="1"/>
  <c r="F6759" i="7"/>
  <c r="H6759" i="7" s="1"/>
  <c r="F6663" i="7"/>
  <c r="H6663" i="7" s="1"/>
  <c r="F6469" i="7"/>
  <c r="H6469" i="7" s="1"/>
  <c r="F7363" i="7"/>
  <c r="H7363" i="7" s="1"/>
  <c r="F6730" i="7"/>
  <c r="H6730" i="7" s="1"/>
  <c r="F6518" i="7"/>
  <c r="H6518" i="7" s="1"/>
  <c r="F6432" i="7"/>
  <c r="H6432" i="7" s="1"/>
  <c r="F6382" i="7"/>
  <c r="H6382" i="7" s="1"/>
  <c r="F7576" i="7"/>
  <c r="H7576" i="7" s="1"/>
  <c r="F6734" i="7"/>
  <c r="H6734" i="7" s="1"/>
  <c r="F6645" i="7"/>
  <c r="H6645" i="7" s="1"/>
  <c r="F6561" i="7"/>
  <c r="H6561" i="7" s="1"/>
  <c r="F5636" i="7"/>
  <c r="H5636" i="7" s="1"/>
  <c r="F6300" i="7"/>
  <c r="H6300" i="7" s="1"/>
  <c r="F5852" i="7"/>
  <c r="H5852" i="7" s="1"/>
  <c r="F5772" i="7"/>
  <c r="H5772" i="7" s="1"/>
  <c r="F5567" i="7"/>
  <c r="H5567" i="7" s="1"/>
  <c r="F5467" i="7"/>
  <c r="H5467" i="7" s="1"/>
  <c r="F5367" i="7"/>
  <c r="H5367" i="7" s="1"/>
  <c r="F5267" i="7"/>
  <c r="H5267" i="7" s="1"/>
  <c r="F5161" i="7"/>
  <c r="H5161" i="7" s="1"/>
  <c r="F7420" i="7"/>
  <c r="H7420" i="7" s="1"/>
  <c r="F6042" i="7"/>
  <c r="H6042" i="7" s="1"/>
  <c r="F5848" i="7"/>
  <c r="H5848" i="7" s="1"/>
  <c r="F5650" i="7"/>
  <c r="H5650" i="7" s="1"/>
  <c r="F5561" i="7"/>
  <c r="H5561" i="7" s="1"/>
  <c r="F5461" i="7"/>
  <c r="H5461" i="7" s="1"/>
  <c r="F5361" i="7"/>
  <c r="H5361" i="7" s="1"/>
  <c r="F5261" i="7"/>
  <c r="H5261" i="7" s="1"/>
  <c r="F5003" i="7"/>
  <c r="H5003" i="7" s="1"/>
  <c r="F6032" i="7"/>
  <c r="H6032" i="7" s="1"/>
  <c r="F5838" i="7"/>
  <c r="H5838" i="7" s="1"/>
  <c r="F5638" i="7"/>
  <c r="H5638" i="7" s="1"/>
  <c r="F6322" i="7"/>
  <c r="H6322" i="7" s="1"/>
  <c r="F6128" i="7"/>
  <c r="H6128" i="7" s="1"/>
  <c r="F5954" i="7"/>
  <c r="H5954" i="7" s="1"/>
  <c r="F5754" i="7"/>
  <c r="H5754" i="7" s="1"/>
  <c r="F6350" i="7"/>
  <c r="H6350" i="7" s="1"/>
  <c r="F6160" i="7"/>
  <c r="H6160" i="7" s="1"/>
  <c r="F5710" i="7"/>
  <c r="H5710" i="7" s="1"/>
  <c r="F6523" i="7"/>
  <c r="H6523" i="7" s="1"/>
  <c r="F6234" i="7"/>
  <c r="H6234" i="7" s="1"/>
  <c r="F6050" i="7"/>
  <c r="H6050" i="7" s="1"/>
  <c r="F6224" i="7"/>
  <c r="H6224" i="7" s="1"/>
  <c r="F6040" i="7"/>
  <c r="H6040" i="7" s="1"/>
  <c r="F6182" i="7"/>
  <c r="H6182" i="7" s="1"/>
  <c r="F5988" i="7"/>
  <c r="H5988" i="7" s="1"/>
  <c r="F5814" i="7"/>
  <c r="H5814" i="7" s="1"/>
  <c r="F6665" i="7"/>
  <c r="H6665" i="7" s="1"/>
  <c r="F6304" i="7"/>
  <c r="H6304" i="7" s="1"/>
  <c r="F6120" i="7"/>
  <c r="H6120" i="7" s="1"/>
  <c r="F5654" i="7"/>
  <c r="H5654" i="7" s="1"/>
  <c r="F5559" i="7"/>
  <c r="H5559" i="7" s="1"/>
  <c r="F5459" i="7"/>
  <c r="H5459" i="7" s="1"/>
  <c r="F5359" i="7"/>
  <c r="H5359" i="7" s="1"/>
  <c r="F5259" i="7"/>
  <c r="H5259" i="7" s="1"/>
  <c r="F5159" i="7"/>
  <c r="H5159" i="7" s="1"/>
  <c r="F4944" i="7"/>
  <c r="H4944" i="7" s="1"/>
  <c r="F4924" i="7"/>
  <c r="H4924" i="7" s="1"/>
  <c r="F4904" i="7"/>
  <c r="H4904" i="7" s="1"/>
  <c r="F4884" i="7"/>
  <c r="H4884" i="7" s="1"/>
  <c r="F4864" i="7"/>
  <c r="H4864" i="7" s="1"/>
  <c r="F4844" i="7"/>
  <c r="H4844" i="7" s="1"/>
  <c r="F4824" i="7"/>
  <c r="H4824" i="7" s="1"/>
  <c r="F4804" i="7"/>
  <c r="H4804" i="7" s="1"/>
  <c r="F4784" i="7"/>
  <c r="H4784" i="7" s="1"/>
  <c r="F4764" i="7"/>
  <c r="H4764" i="7" s="1"/>
  <c r="F4744" i="7"/>
  <c r="H4744" i="7" s="1"/>
  <c r="F4724" i="7"/>
  <c r="H4724" i="7" s="1"/>
  <c r="F4704" i="7"/>
  <c r="H4704" i="7" s="1"/>
  <c r="F4684" i="7"/>
  <c r="H4684" i="7" s="1"/>
  <c r="F4664" i="7"/>
  <c r="H4664" i="7" s="1"/>
  <c r="F4644" i="7"/>
  <c r="H4644" i="7" s="1"/>
  <c r="F4624" i="7"/>
  <c r="H4624" i="7" s="1"/>
  <c r="F4604" i="7"/>
  <c r="H4604" i="7" s="1"/>
  <c r="F4584" i="7"/>
  <c r="H4584" i="7" s="1"/>
  <c r="F4564" i="7"/>
  <c r="H4564" i="7" s="1"/>
  <c r="F4544" i="7"/>
  <c r="H4544" i="7" s="1"/>
  <c r="F4524" i="7"/>
  <c r="H4524" i="7" s="1"/>
  <c r="F4504" i="7"/>
  <c r="H4504" i="7" s="1"/>
  <c r="F4484" i="7"/>
  <c r="H4484" i="7" s="1"/>
  <c r="F4464" i="7"/>
  <c r="H4464" i="7" s="1"/>
  <c r="F4444" i="7"/>
  <c r="H4444" i="7" s="1"/>
  <c r="F4424" i="7"/>
  <c r="H4424" i="7" s="1"/>
  <c r="F4404" i="7"/>
  <c r="H4404" i="7" s="1"/>
  <c r="F4384" i="7"/>
  <c r="H4384" i="7" s="1"/>
  <c r="F4364" i="7"/>
  <c r="H4364" i="7" s="1"/>
  <c r="F6294" i="7"/>
  <c r="H6294" i="7" s="1"/>
  <c r="F5615" i="7"/>
  <c r="H5615" i="7" s="1"/>
  <c r="F5215" i="7"/>
  <c r="H5215" i="7" s="1"/>
  <c r="F5075" i="7"/>
  <c r="H5075" i="7" s="1"/>
  <c r="F4479" i="7"/>
  <c r="H4479" i="7" s="1"/>
  <c r="F4348" i="7"/>
  <c r="H4348" i="7" s="1"/>
  <c r="F4328" i="7"/>
  <c r="H4328" i="7" s="1"/>
  <c r="F4308" i="7"/>
  <c r="H4308" i="7" s="1"/>
  <c r="F4288" i="7"/>
  <c r="H4288" i="7" s="1"/>
  <c r="F4268" i="7"/>
  <c r="H4268" i="7" s="1"/>
  <c r="F4248" i="7"/>
  <c r="H4248" i="7" s="1"/>
  <c r="F4228" i="7"/>
  <c r="H4228" i="7" s="1"/>
  <c r="F4208" i="7"/>
  <c r="H4208" i="7" s="1"/>
  <c r="F4188" i="7"/>
  <c r="H4188" i="7" s="1"/>
  <c r="F4168" i="7"/>
  <c r="H4168" i="7" s="1"/>
  <c r="F4148" i="7"/>
  <c r="H4148" i="7" s="1"/>
  <c r="F4128" i="7"/>
  <c r="H4128" i="7" s="1"/>
  <c r="F4108" i="7"/>
  <c r="H4108" i="7" s="1"/>
  <c r="F4088" i="7"/>
  <c r="H4088" i="7" s="1"/>
  <c r="F4068" i="7"/>
  <c r="H4068" i="7" s="1"/>
  <c r="F4048" i="7"/>
  <c r="H4048" i="7" s="1"/>
  <c r="F4028" i="7"/>
  <c r="H4028" i="7" s="1"/>
  <c r="F4008" i="7"/>
  <c r="H4008" i="7" s="1"/>
  <c r="F3988" i="7"/>
  <c r="H3988" i="7" s="1"/>
  <c r="F3968" i="7"/>
  <c r="H3968" i="7" s="1"/>
  <c r="F3948" i="7"/>
  <c r="H3948" i="7" s="1"/>
  <c r="F3928" i="7"/>
  <c r="H3928" i="7" s="1"/>
  <c r="F3908" i="7"/>
  <c r="H3908" i="7" s="1"/>
  <c r="F3888" i="7"/>
  <c r="H3888" i="7" s="1"/>
  <c r="F3868" i="7"/>
  <c r="H3868" i="7" s="1"/>
  <c r="F3848" i="7"/>
  <c r="H3848" i="7" s="1"/>
  <c r="F3828" i="7"/>
  <c r="H3828" i="7" s="1"/>
  <c r="F6194" i="7"/>
  <c r="H6194" i="7" s="1"/>
  <c r="F5597" i="7"/>
  <c r="H5597" i="7" s="1"/>
  <c r="F5397" i="7"/>
  <c r="H5397" i="7" s="1"/>
  <c r="F4887" i="7"/>
  <c r="H4887" i="7" s="1"/>
  <c r="F4787" i="7"/>
  <c r="H4787" i="7" s="1"/>
  <c r="F4687" i="7"/>
  <c r="H4687" i="7" s="1"/>
  <c r="F4541" i="7"/>
  <c r="H4541" i="7" s="1"/>
  <c r="F10019" i="7"/>
  <c r="H10019" i="7" s="1"/>
  <c r="F9999" i="7"/>
  <c r="H9999" i="7" s="1"/>
  <c r="F9979" i="7"/>
  <c r="H9979" i="7" s="1"/>
  <c r="F9959" i="7"/>
  <c r="H9959" i="7" s="1"/>
  <c r="F9939" i="7"/>
  <c r="H9939" i="7" s="1"/>
  <c r="F9919" i="7"/>
  <c r="H9919" i="7" s="1"/>
  <c r="F9899" i="7"/>
  <c r="H9899" i="7" s="1"/>
  <c r="F10018" i="7"/>
  <c r="H10018" i="7" s="1"/>
  <c r="F9998" i="7"/>
  <c r="H9998" i="7" s="1"/>
  <c r="F9978" i="7"/>
  <c r="H9978" i="7" s="1"/>
  <c r="F9926" i="7"/>
  <c r="H9926" i="7" s="1"/>
  <c r="F9878" i="7"/>
  <c r="H9878" i="7" s="1"/>
  <c r="F9858" i="7"/>
  <c r="H9858" i="7" s="1"/>
  <c r="F9838" i="7"/>
  <c r="H9838" i="7" s="1"/>
  <c r="F9888" i="7"/>
  <c r="H9888" i="7" s="1"/>
  <c r="F9942" i="7"/>
  <c r="H9942" i="7" s="1"/>
  <c r="F9918" i="7"/>
  <c r="H9918" i="7" s="1"/>
  <c r="F9818" i="7"/>
  <c r="H9818" i="7" s="1"/>
  <c r="F9744" i="7"/>
  <c r="H9744" i="7" s="1"/>
  <c r="F9724" i="7"/>
  <c r="H9724" i="7" s="1"/>
  <c r="F9704" i="7"/>
  <c r="H9704" i="7" s="1"/>
  <c r="F9684" i="7"/>
  <c r="H9684" i="7" s="1"/>
  <c r="F9898" i="7"/>
  <c r="H9898" i="7" s="1"/>
  <c r="F9751" i="7"/>
  <c r="H9751" i="7" s="1"/>
  <c r="F9697" i="7"/>
  <c r="H9697" i="7" s="1"/>
  <c r="F9827" i="7"/>
  <c r="H9827" i="7" s="1"/>
  <c r="F9924" i="7"/>
  <c r="H9924" i="7" s="1"/>
  <c r="F9709" i="7"/>
  <c r="H9709" i="7" s="1"/>
  <c r="F9759" i="7"/>
  <c r="H9759" i="7" s="1"/>
  <c r="F9601" i="7"/>
  <c r="H9601" i="7" s="1"/>
  <c r="F9530" i="7"/>
  <c r="H9530" i="7" s="1"/>
  <c r="F9954" i="7"/>
  <c r="H9954" i="7" s="1"/>
  <c r="F9664" i="7"/>
  <c r="H9664" i="7" s="1"/>
  <c r="F9535" i="7"/>
  <c r="H9535" i="7" s="1"/>
  <c r="F9469" i="7"/>
  <c r="H9469" i="7" s="1"/>
  <c r="F9449" i="7"/>
  <c r="H9449" i="7" s="1"/>
  <c r="F9429" i="7"/>
  <c r="H9429" i="7" s="1"/>
  <c r="F9409" i="7"/>
  <c r="H9409" i="7" s="1"/>
  <c r="F9389" i="7"/>
  <c r="H9389" i="7" s="1"/>
  <c r="F9369" i="7"/>
  <c r="H9369" i="7" s="1"/>
  <c r="F9349" i="7"/>
  <c r="H9349" i="7" s="1"/>
  <c r="F9847" i="7"/>
  <c r="H9847" i="7" s="1"/>
  <c r="F9633" i="7"/>
  <c r="H9633" i="7" s="1"/>
  <c r="F9562" i="7"/>
  <c r="H9562" i="7" s="1"/>
  <c r="F9801" i="7"/>
  <c r="H9801" i="7" s="1"/>
  <c r="F9627" i="7"/>
  <c r="H9627" i="7" s="1"/>
  <c r="F9497" i="7"/>
  <c r="H9497" i="7" s="1"/>
  <c r="F9810" i="7"/>
  <c r="H9810" i="7" s="1"/>
  <c r="F9634" i="7"/>
  <c r="H9634" i="7" s="1"/>
  <c r="F9554" i="7"/>
  <c r="H9554" i="7" s="1"/>
  <c r="F9368" i="7"/>
  <c r="H9368" i="7" s="1"/>
  <c r="F9327" i="7"/>
  <c r="H9327" i="7" s="1"/>
  <c r="F9307" i="7"/>
  <c r="H9307" i="7" s="1"/>
  <c r="F9287" i="7"/>
  <c r="H9287" i="7" s="1"/>
  <c r="F9267" i="7"/>
  <c r="H9267" i="7" s="1"/>
  <c r="F9247" i="7"/>
  <c r="H9247" i="7" s="1"/>
  <c r="F9227" i="7"/>
  <c r="H9227" i="7" s="1"/>
  <c r="F9207" i="7"/>
  <c r="H9207" i="7" s="1"/>
  <c r="F9187" i="7"/>
  <c r="H9187" i="7" s="1"/>
  <c r="F9167" i="7"/>
  <c r="H9167" i="7" s="1"/>
  <c r="F9843" i="7"/>
  <c r="H9843" i="7" s="1"/>
  <c r="F9683" i="7"/>
  <c r="H9683" i="7" s="1"/>
  <c r="F9877" i="7"/>
  <c r="H9877" i="7" s="1"/>
  <c r="F9398" i="7"/>
  <c r="H9398" i="7" s="1"/>
  <c r="F9214" i="7"/>
  <c r="H9214" i="7" s="1"/>
  <c r="F9152" i="7"/>
  <c r="H9152" i="7" s="1"/>
  <c r="F9132" i="7"/>
  <c r="H9132" i="7" s="1"/>
  <c r="F9112" i="7"/>
  <c r="H9112" i="7" s="1"/>
  <c r="F9703" i="7"/>
  <c r="H9703" i="7" s="1"/>
  <c r="F9577" i="7"/>
  <c r="H9577" i="7" s="1"/>
  <c r="F9464" i="7"/>
  <c r="H9464" i="7" s="1"/>
  <c r="F9374" i="7"/>
  <c r="H9374" i="7" s="1"/>
  <c r="F9773" i="7"/>
  <c r="H9773" i="7" s="1"/>
  <c r="F9566" i="7"/>
  <c r="H9566" i="7" s="1"/>
  <c r="F9638" i="7"/>
  <c r="H9638" i="7" s="1"/>
  <c r="F9454" i="7"/>
  <c r="H9454" i="7" s="1"/>
  <c r="F9141" i="7"/>
  <c r="H9141" i="7" s="1"/>
  <c r="F9763" i="7"/>
  <c r="H9763" i="7" s="1"/>
  <c r="F9574" i="7"/>
  <c r="H9574" i="7" s="1"/>
  <c r="F9506" i="7"/>
  <c r="H9506" i="7" s="1"/>
  <c r="F9487" i="7"/>
  <c r="H9487" i="7" s="1"/>
  <c r="F9867" i="7"/>
  <c r="H9867" i="7" s="1"/>
  <c r="F9879" i="7"/>
  <c r="H9879" i="7" s="1"/>
  <c r="F9476" i="7"/>
  <c r="H9476" i="7" s="1"/>
  <c r="F9384" i="7"/>
  <c r="H9384" i="7" s="1"/>
  <c r="F9302" i="7"/>
  <c r="H9302" i="7" s="1"/>
  <c r="F9086" i="7"/>
  <c r="H9086" i="7" s="1"/>
  <c r="F9066" i="7"/>
  <c r="H9066" i="7" s="1"/>
  <c r="F9046" i="7"/>
  <c r="H9046" i="7" s="1"/>
  <c r="F9026" i="7"/>
  <c r="H9026" i="7" s="1"/>
  <c r="F9006" i="7"/>
  <c r="H9006" i="7" s="1"/>
  <c r="F9539" i="7"/>
  <c r="H9539" i="7" s="1"/>
  <c r="F9306" i="7"/>
  <c r="H9306" i="7" s="1"/>
  <c r="F9182" i="7"/>
  <c r="H9182" i="7" s="1"/>
  <c r="F9083" i="7"/>
  <c r="H9083" i="7" s="1"/>
  <c r="F9807" i="7"/>
  <c r="H9807" i="7" s="1"/>
  <c r="F9484" i="7"/>
  <c r="H9484" i="7" s="1"/>
  <c r="F9222" i="7"/>
  <c r="H9222" i="7" s="1"/>
  <c r="F9117" i="7"/>
  <c r="H9117" i="7" s="1"/>
  <c r="F9041" i="7"/>
  <c r="H9041" i="7" s="1"/>
  <c r="F8979" i="7"/>
  <c r="H8979" i="7" s="1"/>
  <c r="F9001" i="7"/>
  <c r="H9001" i="7" s="1"/>
  <c r="F8887" i="7"/>
  <c r="H8887" i="7" s="1"/>
  <c r="F8816" i="7"/>
  <c r="H8816" i="7" s="1"/>
  <c r="F8687" i="7"/>
  <c r="H8687" i="7" s="1"/>
  <c r="F8618" i="7"/>
  <c r="H8618" i="7" s="1"/>
  <c r="F8549" i="7"/>
  <c r="H8549" i="7" s="1"/>
  <c r="F9168" i="7"/>
  <c r="H9168" i="7" s="1"/>
  <c r="F8991" i="7"/>
  <c r="H8991" i="7" s="1"/>
  <c r="F8921" i="7"/>
  <c r="H8921" i="7" s="1"/>
  <c r="F8850" i="7"/>
  <c r="H8850" i="7" s="1"/>
  <c r="F8721" i="7"/>
  <c r="H8721" i="7" s="1"/>
  <c r="F8650" i="7"/>
  <c r="H8650" i="7" s="1"/>
  <c r="F8520" i="7"/>
  <c r="H8520" i="7" s="1"/>
  <c r="F9184" i="7"/>
  <c r="H9184" i="7" s="1"/>
  <c r="F9284" i="7"/>
  <c r="H9284" i="7" s="1"/>
  <c r="F9296" i="7"/>
  <c r="H9296" i="7" s="1"/>
  <c r="F9170" i="7"/>
  <c r="H9170" i="7" s="1"/>
  <c r="F9115" i="7"/>
  <c r="H9115" i="7" s="1"/>
  <c r="F9135" i="7"/>
  <c r="H9135" i="7" s="1"/>
  <c r="F8992" i="7"/>
  <c r="H8992" i="7" s="1"/>
  <c r="F8859" i="7"/>
  <c r="H8859" i="7" s="1"/>
  <c r="F8788" i="7"/>
  <c r="H8788" i="7" s="1"/>
  <c r="F8659" i="7"/>
  <c r="H8659" i="7" s="1"/>
  <c r="F8594" i="7"/>
  <c r="H8594" i="7" s="1"/>
  <c r="F8525" i="7"/>
  <c r="H8525" i="7" s="1"/>
  <c r="F9071" i="7"/>
  <c r="H9071" i="7" s="1"/>
  <c r="F8978" i="7"/>
  <c r="H8978" i="7" s="1"/>
  <c r="F8866" i="7"/>
  <c r="H8866" i="7" s="1"/>
  <c r="F8742" i="7"/>
  <c r="H8742" i="7" s="1"/>
  <c r="F8502" i="7"/>
  <c r="H8502" i="7" s="1"/>
  <c r="F8449" i="7"/>
  <c r="H8449" i="7" s="1"/>
  <c r="F8399" i="7"/>
  <c r="H8399" i="7" s="1"/>
  <c r="F8349" i="7"/>
  <c r="H8349" i="7" s="1"/>
  <c r="F8290" i="7"/>
  <c r="H8290" i="7" s="1"/>
  <c r="F8221" i="7"/>
  <c r="H8221" i="7" s="1"/>
  <c r="F9075" i="7"/>
  <c r="H9075" i="7" s="1"/>
  <c r="F8960" i="7"/>
  <c r="H8960" i="7" s="1"/>
  <c r="F8880" i="7"/>
  <c r="H8880" i="7" s="1"/>
  <c r="F8800" i="7"/>
  <c r="H8800" i="7" s="1"/>
  <c r="F8720" i="7"/>
  <c r="H8720" i="7" s="1"/>
  <c r="F8641" i="7"/>
  <c r="H8641" i="7" s="1"/>
  <c r="F8528" i="7"/>
  <c r="H8528" i="7" s="1"/>
  <c r="F8192" i="7"/>
  <c r="H8192" i="7" s="1"/>
  <c r="F8997" i="7"/>
  <c r="H8997" i="7" s="1"/>
  <c r="F8934" i="7"/>
  <c r="H8934" i="7" s="1"/>
  <c r="F8835" i="7"/>
  <c r="H8835" i="7" s="1"/>
  <c r="F9147" i="7"/>
  <c r="H9147" i="7" s="1"/>
  <c r="F8792" i="7"/>
  <c r="H8792" i="7" s="1"/>
  <c r="F8926" i="7"/>
  <c r="H8926" i="7" s="1"/>
  <c r="F8802" i="7"/>
  <c r="H8802" i="7" s="1"/>
  <c r="F8918" i="7"/>
  <c r="H8918" i="7" s="1"/>
  <c r="F8838" i="7"/>
  <c r="H8838" i="7" s="1"/>
  <c r="F8758" i="7"/>
  <c r="H8758" i="7" s="1"/>
  <c r="F8917" i="7"/>
  <c r="H8917" i="7" s="1"/>
  <c r="F8717" i="7"/>
  <c r="H8717" i="7" s="1"/>
  <c r="F8633" i="7"/>
  <c r="H8633" i="7" s="1"/>
  <c r="F8467" i="7"/>
  <c r="H8467" i="7" s="1"/>
  <c r="F8417" i="7"/>
  <c r="H8417" i="7" s="1"/>
  <c r="F8367" i="7"/>
  <c r="H8367" i="7" s="1"/>
  <c r="F8317" i="7"/>
  <c r="H8317" i="7" s="1"/>
  <c r="F8186" i="7"/>
  <c r="H8186" i="7" s="1"/>
  <c r="F8166" i="7"/>
  <c r="H8166" i="7" s="1"/>
  <c r="F8146" i="7"/>
  <c r="H8146" i="7" s="1"/>
  <c r="F8126" i="7"/>
  <c r="H8126" i="7" s="1"/>
  <c r="F8106" i="7"/>
  <c r="H8106" i="7" s="1"/>
  <c r="F8086" i="7"/>
  <c r="H8086" i="7" s="1"/>
  <c r="F8066" i="7"/>
  <c r="H8066" i="7" s="1"/>
  <c r="F8046" i="7"/>
  <c r="H8046" i="7" s="1"/>
  <c r="F8026" i="7"/>
  <c r="H8026" i="7" s="1"/>
  <c r="F8006" i="7"/>
  <c r="H8006" i="7" s="1"/>
  <c r="F7986" i="7"/>
  <c r="H7986" i="7" s="1"/>
  <c r="F7966" i="7"/>
  <c r="H7966" i="7" s="1"/>
  <c r="F7946" i="7"/>
  <c r="H7946" i="7" s="1"/>
  <c r="F7926" i="7"/>
  <c r="H7926" i="7" s="1"/>
  <c r="F7906" i="7"/>
  <c r="H7906" i="7" s="1"/>
  <c r="F8635" i="7"/>
  <c r="H8635" i="7" s="1"/>
  <c r="F8415" i="7"/>
  <c r="H8415" i="7" s="1"/>
  <c r="F8295" i="7"/>
  <c r="H8295" i="7" s="1"/>
  <c r="F8208" i="7"/>
  <c r="H8208" i="7" s="1"/>
  <c r="F8115" i="7"/>
  <c r="H8115" i="7" s="1"/>
  <c r="F8015" i="7"/>
  <c r="H8015" i="7" s="1"/>
  <c r="F7919" i="7"/>
  <c r="H7919" i="7" s="1"/>
  <c r="F8466" i="7"/>
  <c r="H8466" i="7" s="1"/>
  <c r="F8366" i="7"/>
  <c r="H8366" i="7" s="1"/>
  <c r="F8274" i="7"/>
  <c r="H8274" i="7" s="1"/>
  <c r="F8193" i="7"/>
  <c r="H8193" i="7" s="1"/>
  <c r="F8527" i="7"/>
  <c r="H8527" i="7" s="1"/>
  <c r="F8715" i="7"/>
  <c r="H8715" i="7" s="1"/>
  <c r="F8488" i="7"/>
  <c r="H8488" i="7" s="1"/>
  <c r="F8388" i="7"/>
  <c r="H8388" i="7" s="1"/>
  <c r="F8975" i="7"/>
  <c r="H8975" i="7" s="1"/>
  <c r="F8693" i="7"/>
  <c r="H8693" i="7" s="1"/>
  <c r="F8512" i="7"/>
  <c r="H8512" i="7" s="1"/>
  <c r="F9035" i="7"/>
  <c r="H9035" i="7" s="1"/>
  <c r="F8468" i="7"/>
  <c r="H8468" i="7" s="1"/>
  <c r="F8368" i="7"/>
  <c r="H8368" i="7" s="1"/>
  <c r="F8884" i="7"/>
  <c r="H8884" i="7" s="1"/>
  <c r="F8603" i="7"/>
  <c r="H8603" i="7" s="1"/>
  <c r="F8507" i="7"/>
  <c r="H8507" i="7" s="1"/>
  <c r="F8400" i="7"/>
  <c r="H8400" i="7" s="1"/>
  <c r="F8762" i="7"/>
  <c r="H8762" i="7" s="1"/>
  <c r="F8451" i="7"/>
  <c r="H8451" i="7" s="1"/>
  <c r="F8351" i="7"/>
  <c r="H8351" i="7" s="1"/>
  <c r="F8249" i="7"/>
  <c r="H8249" i="7" s="1"/>
  <c r="F8153" i="7"/>
  <c r="H8153" i="7" s="1"/>
  <c r="F8053" i="7"/>
  <c r="H8053" i="7" s="1"/>
  <c r="F7953" i="7"/>
  <c r="H7953" i="7" s="1"/>
  <c r="F8678" i="7"/>
  <c r="H8678" i="7" s="1"/>
  <c r="F8233" i="7"/>
  <c r="H8233" i="7" s="1"/>
  <c r="F7897" i="7"/>
  <c r="H7897" i="7" s="1"/>
  <c r="F7506" i="7"/>
  <c r="H7506" i="7" s="1"/>
  <c r="F7437" i="7"/>
  <c r="H7437" i="7" s="1"/>
  <c r="F7306" i="7"/>
  <c r="H7306" i="7" s="1"/>
  <c r="F7237" i="7"/>
  <c r="H7237" i="7" s="1"/>
  <c r="F7106" i="7"/>
  <c r="H7106" i="7" s="1"/>
  <c r="F7037" i="7"/>
  <c r="H7037" i="7" s="1"/>
  <c r="F8229" i="7"/>
  <c r="H8229" i="7" s="1"/>
  <c r="F8097" i="7"/>
  <c r="H8097" i="7" s="1"/>
  <c r="F7997" i="7"/>
  <c r="H7997" i="7" s="1"/>
  <c r="F7858" i="7"/>
  <c r="H7858" i="7" s="1"/>
  <c r="F7808" i="7"/>
  <c r="H7808" i="7" s="1"/>
  <c r="F7758" i="7"/>
  <c r="H7758" i="7" s="1"/>
  <c r="F7708" i="7"/>
  <c r="H7708" i="7" s="1"/>
  <c r="F7658" i="7"/>
  <c r="H7658" i="7" s="1"/>
  <c r="F7608" i="7"/>
  <c r="H7608" i="7" s="1"/>
  <c r="F7558" i="7"/>
  <c r="H7558" i="7" s="1"/>
  <c r="F7499" i="7"/>
  <c r="H7499" i="7" s="1"/>
  <c r="F7368" i="7"/>
  <c r="H7368" i="7" s="1"/>
  <c r="F7299" i="7"/>
  <c r="H7299" i="7" s="1"/>
  <c r="F7168" i="7"/>
  <c r="H7168" i="7" s="1"/>
  <c r="F7099" i="7"/>
  <c r="H7099" i="7" s="1"/>
  <c r="F6968" i="7"/>
  <c r="H6968" i="7" s="1"/>
  <c r="F8187" i="7"/>
  <c r="H8187" i="7" s="1"/>
  <c r="F8087" i="7"/>
  <c r="H8087" i="7" s="1"/>
  <c r="F7987" i="7"/>
  <c r="H7987" i="7" s="1"/>
  <c r="F8386" i="7"/>
  <c r="H8386" i="7" s="1"/>
  <c r="F8242" i="7"/>
  <c r="H8242" i="7" s="1"/>
  <c r="F8121" i="7"/>
  <c r="H8121" i="7" s="1"/>
  <c r="F8021" i="7"/>
  <c r="H8021" i="7" s="1"/>
  <c r="F8215" i="7"/>
  <c r="H8215" i="7" s="1"/>
  <c r="F8314" i="7"/>
  <c r="H8314" i="7" s="1"/>
  <c r="F7402" i="7"/>
  <c r="H7402" i="7" s="1"/>
  <c r="F7333" i="7"/>
  <c r="H7333" i="7" s="1"/>
  <c r="F7202" i="7"/>
  <c r="H7202" i="7" s="1"/>
  <c r="F7133" i="7"/>
  <c r="H7133" i="7" s="1"/>
  <c r="F7002" i="7"/>
  <c r="H7002" i="7" s="1"/>
  <c r="F7875" i="7"/>
  <c r="H7875" i="7" s="1"/>
  <c r="F7701" i="7"/>
  <c r="H7701" i="7" s="1"/>
  <c r="F7614" i="7"/>
  <c r="H7614" i="7" s="1"/>
  <c r="F7524" i="7"/>
  <c r="H7524" i="7" s="1"/>
  <c r="F7434" i="7"/>
  <c r="H7434" i="7" s="1"/>
  <c r="F7240" i="7"/>
  <c r="H7240" i="7" s="1"/>
  <c r="F7141" i="7"/>
  <c r="H7141" i="7" s="1"/>
  <c r="F6887" i="7"/>
  <c r="H6887" i="7" s="1"/>
  <c r="F9931" i="7"/>
  <c r="H9931" i="7" s="1"/>
  <c r="F9886" i="7"/>
  <c r="H9886" i="7" s="1"/>
  <c r="F9841" i="7"/>
  <c r="H9841" i="7" s="1"/>
  <c r="F9826" i="7"/>
  <c r="H9826" i="7" s="1"/>
  <c r="F9696" i="7"/>
  <c r="H9696" i="7" s="1"/>
  <c r="F9570" i="7"/>
  <c r="H9570" i="7" s="1"/>
  <c r="F9401" i="7"/>
  <c r="H9401" i="7" s="1"/>
  <c r="F9673" i="7"/>
  <c r="H9673" i="7" s="1"/>
  <c r="F9522" i="7"/>
  <c r="H9522" i="7" s="1"/>
  <c r="F9346" i="7"/>
  <c r="H9346" i="7" s="1"/>
  <c r="F9583" i="7"/>
  <c r="H9583" i="7" s="1"/>
  <c r="F9299" i="7"/>
  <c r="H9299" i="7" s="1"/>
  <c r="F9199" i="7"/>
  <c r="H9199" i="7" s="1"/>
  <c r="F9639" i="7"/>
  <c r="H9639" i="7" s="1"/>
  <c r="F9120" i="7"/>
  <c r="H9120" i="7" s="1"/>
  <c r="F9176" i="7"/>
  <c r="H9176" i="7" s="1"/>
  <c r="F9558" i="7"/>
  <c r="H9558" i="7" s="1"/>
  <c r="F9802" i="7"/>
  <c r="H9802" i="7" s="1"/>
  <c r="F9018" i="7"/>
  <c r="H9018" i="7" s="1"/>
  <c r="F9545" i="7"/>
  <c r="H9545" i="7" s="1"/>
  <c r="F8983" i="7"/>
  <c r="H8983" i="7" s="1"/>
  <c r="F9571" i="7"/>
  <c r="H9571" i="7" s="1"/>
  <c r="F9081" i="7"/>
  <c r="H9081" i="7" s="1"/>
  <c r="F8856" i="7"/>
  <c r="H8856" i="7" s="1"/>
  <c r="F8727" i="7"/>
  <c r="H8727" i="7" s="1"/>
  <c r="F9292" i="7"/>
  <c r="H9292" i="7" s="1"/>
  <c r="F9011" i="7"/>
  <c r="H9011" i="7" s="1"/>
  <c r="F8379" i="7"/>
  <c r="H8379" i="7" s="1"/>
  <c r="F8232" i="7"/>
  <c r="H8232" i="7" s="1"/>
  <c r="F8951" i="7"/>
  <c r="H8951" i="7" s="1"/>
  <c r="F8877" i="7"/>
  <c r="H8877" i="7" s="1"/>
  <c r="F8397" i="7"/>
  <c r="H8397" i="7" s="1"/>
  <c r="F8226" i="7"/>
  <c r="H8226" i="7" s="1"/>
  <c r="F8114" i="7"/>
  <c r="H8114" i="7" s="1"/>
  <c r="F8014" i="7"/>
  <c r="H8014" i="7" s="1"/>
  <c r="F7914" i="7"/>
  <c r="H7914" i="7" s="1"/>
  <c r="F8703" i="7"/>
  <c r="H8703" i="7" s="1"/>
  <c r="F7901" i="7"/>
  <c r="H7901" i="7" s="1"/>
  <c r="F8663" i="7"/>
  <c r="H8663" i="7" s="1"/>
  <c r="F8772" i="7"/>
  <c r="H8772" i="7" s="1"/>
  <c r="F8478" i="7"/>
  <c r="H8478" i="7" s="1"/>
  <c r="F8764" i="7"/>
  <c r="H8764" i="7" s="1"/>
  <c r="F8445" i="7"/>
  <c r="H8445" i="7" s="1"/>
  <c r="F8610" i="7"/>
  <c r="H8610" i="7" s="1"/>
  <c r="F8396" i="7"/>
  <c r="H8396" i="7" s="1"/>
  <c r="F7915" i="7"/>
  <c r="H7915" i="7" s="1"/>
  <c r="F7317" i="7"/>
  <c r="H7317" i="7" s="1"/>
  <c r="F7818" i="7"/>
  <c r="H7818" i="7" s="1"/>
  <c r="F7638" i="7"/>
  <c r="H7638" i="7" s="1"/>
  <c r="F6979" i="7"/>
  <c r="H6979" i="7" s="1"/>
  <c r="F8198" i="7"/>
  <c r="H8198" i="7" s="1"/>
  <c r="F8177" i="7"/>
  <c r="H8177" i="7" s="1"/>
  <c r="F7977" i="7"/>
  <c r="H7977" i="7" s="1"/>
  <c r="F8234" i="7"/>
  <c r="H8234" i="7" s="1"/>
  <c r="F7482" i="7"/>
  <c r="H7482" i="7" s="1"/>
  <c r="F7362" i="7"/>
  <c r="H7362" i="7" s="1"/>
  <c r="F7093" i="7"/>
  <c r="H7093" i="7" s="1"/>
  <c r="F6973" i="7"/>
  <c r="H6973" i="7" s="1"/>
  <c r="F7730" i="7"/>
  <c r="H7730" i="7" s="1"/>
  <c r="F7559" i="7"/>
  <c r="H7559" i="7" s="1"/>
  <c r="F7979" i="7"/>
  <c r="H7979" i="7" s="1"/>
  <c r="F7655" i="7"/>
  <c r="H7655" i="7" s="1"/>
  <c r="F7445" i="7"/>
  <c r="H7445" i="7" s="1"/>
  <c r="F7639" i="7"/>
  <c r="H7639" i="7" s="1"/>
  <c r="F7619" i="7"/>
  <c r="H7619" i="7" s="1"/>
  <c r="F7812" i="7"/>
  <c r="H7812" i="7" s="1"/>
  <c r="F7654" i="7"/>
  <c r="H7654" i="7" s="1"/>
  <c r="F7876" i="7"/>
  <c r="H7876" i="7" s="1"/>
  <c r="F7744" i="7"/>
  <c r="H7744" i="7" s="1"/>
  <c r="F7837" i="7"/>
  <c r="H7837" i="7" s="1"/>
  <c r="F7650" i="7"/>
  <c r="H7650" i="7" s="1"/>
  <c r="F7336" i="7"/>
  <c r="H7336" i="7" s="1"/>
  <c r="F7194" i="7"/>
  <c r="H7194" i="7" s="1"/>
  <c r="F7023" i="7"/>
  <c r="H7023" i="7" s="1"/>
  <c r="F6888" i="7"/>
  <c r="H6888" i="7" s="1"/>
  <c r="F7585" i="7"/>
  <c r="H7585" i="7" s="1"/>
  <c r="F6974" i="7"/>
  <c r="H6974" i="7" s="1"/>
  <c r="F6664" i="7"/>
  <c r="H6664" i="7" s="1"/>
  <c r="F7727" i="7"/>
  <c r="H7727" i="7" s="1"/>
  <c r="F7235" i="7"/>
  <c r="H7235" i="7" s="1"/>
  <c r="F7014" i="7"/>
  <c r="H7014" i="7" s="1"/>
  <c r="F6801" i="7"/>
  <c r="H6801" i="7" s="1"/>
  <c r="F6677" i="7"/>
  <c r="H6677" i="7" s="1"/>
  <c r="F6466" i="7"/>
  <c r="H6466" i="7" s="1"/>
  <c r="F6407" i="7"/>
  <c r="H6407" i="7" s="1"/>
  <c r="F6359" i="7"/>
  <c r="H6359" i="7" s="1"/>
  <c r="F6307" i="7"/>
  <c r="H6307" i="7" s="1"/>
  <c r="F6259" i="7"/>
  <c r="H6259" i="7" s="1"/>
  <c r="F6207" i="7"/>
  <c r="H6207" i="7" s="1"/>
  <c r="F6159" i="7"/>
  <c r="H6159" i="7" s="1"/>
  <c r="F6107" i="7"/>
  <c r="H6107" i="7" s="1"/>
  <c r="F6059" i="7"/>
  <c r="H6059" i="7" s="1"/>
  <c r="F6007" i="7"/>
  <c r="H6007" i="7" s="1"/>
  <c r="F5959" i="7"/>
  <c r="H5959" i="7" s="1"/>
  <c r="F5907" i="7"/>
  <c r="H5907" i="7" s="1"/>
  <c r="F5859" i="7"/>
  <c r="H5859" i="7" s="1"/>
  <c r="F5807" i="7"/>
  <c r="H5807" i="7" s="1"/>
  <c r="F5759" i="7"/>
  <c r="H5759" i="7" s="1"/>
  <c r="F5707" i="7"/>
  <c r="H5707" i="7" s="1"/>
  <c r="F5659" i="7"/>
  <c r="H5659" i="7" s="1"/>
  <c r="F7374" i="7"/>
  <c r="H7374" i="7" s="1"/>
  <c r="F6912" i="7"/>
  <c r="H6912" i="7" s="1"/>
  <c r="F7539" i="7"/>
  <c r="H7539" i="7" s="1"/>
  <c r="F6886" i="7"/>
  <c r="H6886" i="7" s="1"/>
  <c r="F7256" i="7"/>
  <c r="H7256" i="7" s="1"/>
  <c r="F7384" i="7"/>
  <c r="H7384" i="7" s="1"/>
  <c r="F7129" i="7"/>
  <c r="H7129" i="7" s="1"/>
  <c r="F6854" i="7"/>
  <c r="H6854" i="7" s="1"/>
  <c r="F7178" i="7"/>
  <c r="H7178" i="7" s="1"/>
  <c r="F7012" i="7"/>
  <c r="H7012" i="7" s="1"/>
  <c r="F6812" i="7"/>
  <c r="H6812" i="7" s="1"/>
  <c r="F7606" i="7"/>
  <c r="H7606" i="7" s="1"/>
  <c r="F7247" i="7"/>
  <c r="H7247" i="7" s="1"/>
  <c r="F6700" i="7"/>
  <c r="H6700" i="7" s="1"/>
  <c r="F6471" i="7"/>
  <c r="H6471" i="7" s="1"/>
  <c r="F6662" i="7"/>
  <c r="H6662" i="7" s="1"/>
  <c r="F6508" i="7"/>
  <c r="H6508" i="7" s="1"/>
  <c r="F5572" i="7"/>
  <c r="H5572" i="7" s="1"/>
  <c r="F5524" i="7"/>
  <c r="H5524" i="7" s="1"/>
  <c r="F5472" i="7"/>
  <c r="H5472" i="7" s="1"/>
  <c r="F5424" i="7"/>
  <c r="H5424" i="7" s="1"/>
  <c r="F5372" i="7"/>
  <c r="H5372" i="7" s="1"/>
  <c r="F5324" i="7"/>
  <c r="H5324" i="7" s="1"/>
  <c r="F5272" i="7"/>
  <c r="H5272" i="7" s="1"/>
  <c r="F5224" i="7"/>
  <c r="H5224" i="7" s="1"/>
  <c r="F5172" i="7"/>
  <c r="H5172" i="7" s="1"/>
  <c r="F5124" i="7"/>
  <c r="H5124" i="7" s="1"/>
  <c r="F5072" i="7"/>
  <c r="H5072" i="7" s="1"/>
  <c r="F5024" i="7"/>
  <c r="H5024" i="7" s="1"/>
  <c r="F4972" i="7"/>
  <c r="H4972" i="7" s="1"/>
  <c r="F6891" i="7"/>
  <c r="H6891" i="7" s="1"/>
  <c r="F6456" i="7"/>
  <c r="H6456" i="7" s="1"/>
  <c r="F6286" i="7"/>
  <c r="H6286" i="7" s="1"/>
  <c r="F6176" i="7"/>
  <c r="H6176" i="7" s="1"/>
  <c r="F6066" i="7"/>
  <c r="H6066" i="7" s="1"/>
  <c r="F5956" i="7"/>
  <c r="H5956" i="7" s="1"/>
  <c r="F7444" i="7"/>
  <c r="H7444" i="7" s="1"/>
  <c r="F6632" i="7"/>
  <c r="H6632" i="7" s="1"/>
  <c r="F6880" i="7"/>
  <c r="H6880" i="7" s="1"/>
  <c r="F6458" i="7"/>
  <c r="H6458" i="7" s="1"/>
  <c r="F6678" i="7"/>
  <c r="H6678" i="7" s="1"/>
  <c r="F6370" i="7"/>
  <c r="H6370" i="7" s="1"/>
  <c r="F6619" i="7"/>
  <c r="H6619" i="7" s="1"/>
  <c r="F6372" i="7"/>
  <c r="H6372" i="7" s="1"/>
  <c r="F6722" i="7"/>
  <c r="H6722" i="7" s="1"/>
  <c r="F6590" i="7"/>
  <c r="H6590" i="7" s="1"/>
  <c r="F5958" i="7"/>
  <c r="H5958" i="7" s="1"/>
  <c r="F5746" i="7"/>
  <c r="H5746" i="7" s="1"/>
  <c r="F5447" i="7"/>
  <c r="H5447" i="7" s="1"/>
  <c r="F6290" i="7"/>
  <c r="H6290" i="7" s="1"/>
  <c r="F5964" i="7"/>
  <c r="H5964" i="7" s="1"/>
  <c r="F6384" i="7"/>
  <c r="H6384" i="7" s="1"/>
  <c r="F6254" i="7"/>
  <c r="H6254" i="7" s="1"/>
  <c r="F5822" i="7"/>
  <c r="H5822" i="7" s="1"/>
  <c r="F5690" i="7"/>
  <c r="H5690" i="7" s="1"/>
  <c r="F6414" i="7"/>
  <c r="H6414" i="7" s="1"/>
  <c r="F6244" i="7"/>
  <c r="H6244" i="7" s="1"/>
  <c r="F6354" i="7"/>
  <c r="H6354" i="7" s="1"/>
  <c r="F6150" i="7"/>
  <c r="H6150" i="7" s="1"/>
  <c r="F5744" i="7"/>
  <c r="H5744" i="7" s="1"/>
  <c r="F5764" i="7"/>
  <c r="H5764" i="7" s="1"/>
  <c r="F6172" i="7"/>
  <c r="H6172" i="7" s="1"/>
  <c r="F4997" i="7"/>
  <c r="H4997" i="7" s="1"/>
  <c r="F4934" i="7"/>
  <c r="H4934" i="7" s="1"/>
  <c r="F4894" i="7"/>
  <c r="H4894" i="7" s="1"/>
  <c r="F4854" i="7"/>
  <c r="H4854" i="7" s="1"/>
  <c r="F4814" i="7"/>
  <c r="H4814" i="7" s="1"/>
  <c r="F4774" i="7"/>
  <c r="H4774" i="7" s="1"/>
  <c r="F4734" i="7"/>
  <c r="H4734" i="7" s="1"/>
  <c r="F4694" i="7"/>
  <c r="H4694" i="7" s="1"/>
  <c r="F4654" i="7"/>
  <c r="H4654" i="7" s="1"/>
  <c r="F4614" i="7"/>
  <c r="H4614" i="7" s="1"/>
  <c r="F4574" i="7"/>
  <c r="H4574" i="7" s="1"/>
  <c r="F4534" i="7"/>
  <c r="H4534" i="7" s="1"/>
  <c r="F4494" i="7"/>
  <c r="H4494" i="7" s="1"/>
  <c r="F4454" i="7"/>
  <c r="H4454" i="7" s="1"/>
  <c r="F4414" i="7"/>
  <c r="H4414" i="7" s="1"/>
  <c r="F4374" i="7"/>
  <c r="H4374" i="7" s="1"/>
  <c r="F4579" i="7"/>
  <c r="H4579" i="7" s="1"/>
  <c r="F4499" i="7"/>
  <c r="H4499" i="7" s="1"/>
  <c r="F4344" i="7"/>
  <c r="H4344" i="7" s="1"/>
  <c r="F4304" i="7"/>
  <c r="H4304" i="7" s="1"/>
  <c r="F4264" i="7"/>
  <c r="H4264" i="7" s="1"/>
  <c r="F4224" i="7"/>
  <c r="H4224" i="7" s="1"/>
  <c r="F4184" i="7"/>
  <c r="H4184" i="7" s="1"/>
  <c r="F4144" i="7"/>
  <c r="H4144" i="7" s="1"/>
  <c r="F4104" i="7"/>
  <c r="H4104" i="7" s="1"/>
  <c r="F4064" i="7"/>
  <c r="H4064" i="7" s="1"/>
  <c r="F4024" i="7"/>
  <c r="H4024" i="7" s="1"/>
  <c r="F3984" i="7"/>
  <c r="H3984" i="7" s="1"/>
  <c r="F3944" i="7"/>
  <c r="H3944" i="7" s="1"/>
  <c r="F3904" i="7"/>
  <c r="H3904" i="7" s="1"/>
  <c r="F3864" i="7"/>
  <c r="H3864" i="7" s="1"/>
  <c r="F3824" i="7"/>
  <c r="H3824" i="7" s="1"/>
  <c r="F5513" i="7"/>
  <c r="H5513" i="7" s="1"/>
  <c r="F4817" i="7"/>
  <c r="H4817" i="7" s="1"/>
  <c r="F4641" i="7"/>
  <c r="H4641" i="7" s="1"/>
  <c r="F4561" i="7"/>
  <c r="H4561" i="7" s="1"/>
  <c r="F4401" i="7"/>
  <c r="H4401" i="7" s="1"/>
  <c r="F5451" i="7"/>
  <c r="H5451" i="7" s="1"/>
  <c r="F5071" i="7"/>
  <c r="H5071" i="7" s="1"/>
  <c r="F5443" i="7"/>
  <c r="H5443" i="7" s="1"/>
  <c r="F5283" i="7"/>
  <c r="H5283" i="7" s="1"/>
  <c r="F5033" i="7"/>
  <c r="H5033" i="7" s="1"/>
  <c r="F5395" i="7"/>
  <c r="H5395" i="7" s="1"/>
  <c r="F5293" i="7"/>
  <c r="H5293" i="7" s="1"/>
  <c r="F5173" i="7"/>
  <c r="H5173" i="7" s="1"/>
  <c r="F5047" i="7"/>
  <c r="H5047" i="7" s="1"/>
  <c r="F5147" i="7"/>
  <c r="H5147" i="7" s="1"/>
  <c r="F5015" i="7"/>
  <c r="H5015" i="7" s="1"/>
  <c r="F5249" i="7"/>
  <c r="H5249" i="7" s="1"/>
  <c r="F5087" i="7"/>
  <c r="H5087" i="7" s="1"/>
  <c r="F4595" i="7"/>
  <c r="H4595" i="7" s="1"/>
  <c r="F4455" i="7"/>
  <c r="H4455" i="7" s="1"/>
  <c r="F4163" i="7"/>
  <c r="H4163" i="7" s="1"/>
  <c r="F4045" i="7"/>
  <c r="H4045" i="7" s="1"/>
  <c r="F3915" i="7"/>
  <c r="H3915" i="7" s="1"/>
  <c r="F4833" i="7"/>
  <c r="H4833" i="7" s="1"/>
  <c r="F4703" i="7"/>
  <c r="H4703" i="7" s="1"/>
  <c r="F4505" i="7"/>
  <c r="H4505" i="7" s="1"/>
  <c r="F4297" i="7"/>
  <c r="H4297" i="7" s="1"/>
  <c r="F4929" i="7"/>
  <c r="H4929" i="7" s="1"/>
  <c r="F4819" i="7"/>
  <c r="H4819" i="7" s="1"/>
  <c r="F4709" i="7"/>
  <c r="H4709" i="7" s="1"/>
  <c r="F4865" i="7"/>
  <c r="H4865" i="7" s="1"/>
  <c r="F4755" i="7"/>
  <c r="H4755" i="7" s="1"/>
  <c r="F4649" i="7"/>
  <c r="H4649" i="7" s="1"/>
  <c r="F4443" i="7"/>
  <c r="H4443" i="7" s="1"/>
  <c r="F5605" i="7"/>
  <c r="H5605" i="7" s="1"/>
  <c r="F4611" i="7"/>
  <c r="H4611" i="7" s="1"/>
  <c r="F4411" i="7"/>
  <c r="H4411" i="7" s="1"/>
  <c r="F4941" i="7"/>
  <c r="H4941" i="7" s="1"/>
  <c r="F4841" i="7"/>
  <c r="H4841" i="7" s="1"/>
  <c r="F4741" i="7"/>
  <c r="H4741" i="7" s="1"/>
  <c r="F5325" i="7"/>
  <c r="H5325" i="7" s="1"/>
  <c r="F4567" i="7"/>
  <c r="H4567" i="7" s="1"/>
  <c r="F4373" i="7"/>
  <c r="H4373" i="7" s="1"/>
  <c r="F4497" i="7"/>
  <c r="H4497" i="7" s="1"/>
  <c r="F4387" i="7"/>
  <c r="H4387" i="7" s="1"/>
  <c r="F4295" i="7"/>
  <c r="H4295" i="7" s="1"/>
  <c r="F4195" i="7"/>
  <c r="H4195" i="7" s="1"/>
  <c r="F4095" i="7"/>
  <c r="H4095" i="7" s="1"/>
  <c r="F3993" i="7"/>
  <c r="H3993" i="7" s="1"/>
  <c r="F3833" i="7"/>
  <c r="H3833" i="7" s="1"/>
  <c r="F3799" i="7"/>
  <c r="H3799" i="7" s="1"/>
  <c r="F3779" i="7"/>
  <c r="H3779" i="7" s="1"/>
  <c r="F3759" i="7"/>
  <c r="H3759" i="7" s="1"/>
  <c r="F3739" i="7"/>
  <c r="H3739" i="7" s="1"/>
  <c r="F3719" i="7"/>
  <c r="H3719" i="7" s="1"/>
  <c r="F3699" i="7"/>
  <c r="H3699" i="7" s="1"/>
  <c r="F3679" i="7"/>
  <c r="H3679" i="7" s="1"/>
  <c r="F3659" i="7"/>
  <c r="H3659" i="7" s="1"/>
  <c r="F3639" i="7"/>
  <c r="H3639" i="7" s="1"/>
  <c r="F3619" i="7"/>
  <c r="H3619" i="7" s="1"/>
  <c r="F3599" i="7"/>
  <c r="H3599" i="7" s="1"/>
  <c r="F3579" i="7"/>
  <c r="H3579" i="7" s="1"/>
  <c r="F3559" i="7"/>
  <c r="H3559" i="7" s="1"/>
  <c r="F3539" i="7"/>
  <c r="H3539" i="7" s="1"/>
  <c r="F3519" i="7"/>
  <c r="H3519" i="7" s="1"/>
  <c r="F3499" i="7"/>
  <c r="H3499" i="7" s="1"/>
  <c r="F3479" i="7"/>
  <c r="H3479" i="7" s="1"/>
  <c r="F3459" i="7"/>
  <c r="H3459" i="7" s="1"/>
  <c r="F3439" i="7"/>
  <c r="H3439" i="7" s="1"/>
  <c r="F3419" i="7"/>
  <c r="H3419" i="7" s="1"/>
  <c r="F3399" i="7"/>
  <c r="H3399" i="7" s="1"/>
  <c r="F4613" i="7"/>
  <c r="H4613" i="7" s="1"/>
  <c r="F4281" i="7"/>
  <c r="H4281" i="7" s="1"/>
  <c r="F4139" i="7"/>
  <c r="H4139" i="7" s="1"/>
  <c r="F4029" i="7"/>
  <c r="H4029" i="7" s="1"/>
  <c r="F3548" i="7"/>
  <c r="H3548" i="7" s="1"/>
  <c r="F4091" i="7"/>
  <c r="H4091" i="7" s="1"/>
  <c r="F3726" i="7"/>
  <c r="H3726" i="7" s="1"/>
  <c r="F3626" i="7"/>
  <c r="H3626" i="7" s="1"/>
  <c r="F3410" i="7"/>
  <c r="H3410" i="7" s="1"/>
  <c r="F4349" i="7"/>
  <c r="H4349" i="7" s="1"/>
  <c r="F4149" i="7"/>
  <c r="H4149" i="7" s="1"/>
  <c r="F4041" i="7"/>
  <c r="H4041" i="7" s="1"/>
  <c r="F3909" i="7"/>
  <c r="H3909" i="7" s="1"/>
  <c r="F3728" i="7"/>
  <c r="H3728" i="7" s="1"/>
  <c r="F3871" i="7"/>
  <c r="H3871" i="7" s="1"/>
  <c r="F4141" i="7"/>
  <c r="H4141" i="7" s="1"/>
  <c r="F3760" i="7"/>
  <c r="H3760" i="7" s="1"/>
  <c r="F4407" i="7"/>
  <c r="H4407" i="7" s="1"/>
  <c r="F4111" i="7"/>
  <c r="H4111" i="7" s="1"/>
  <c r="F4333" i="7"/>
  <c r="H4333" i="7" s="1"/>
  <c r="F4133" i="7"/>
  <c r="H4133" i="7" s="1"/>
  <c r="F4007" i="7"/>
  <c r="H4007" i="7" s="1"/>
  <c r="F3802" i="7"/>
  <c r="H3802" i="7" s="1"/>
  <c r="F3702" i="7"/>
  <c r="H3702" i="7" s="1"/>
  <c r="F3602" i="7"/>
  <c r="H3602" i="7" s="1"/>
  <c r="F3462" i="7"/>
  <c r="H3462" i="7" s="1"/>
  <c r="F3366" i="7"/>
  <c r="H3366" i="7" s="1"/>
  <c r="F3346" i="7"/>
  <c r="H3346" i="7" s="1"/>
  <c r="F3326" i="7"/>
  <c r="H3326" i="7" s="1"/>
  <c r="F3306" i="7"/>
  <c r="H3306" i="7" s="1"/>
  <c r="F3286" i="7"/>
  <c r="H3286" i="7" s="1"/>
  <c r="F3266" i="7"/>
  <c r="H3266" i="7" s="1"/>
  <c r="F3246" i="7"/>
  <c r="H3246" i="7" s="1"/>
  <c r="F3226" i="7"/>
  <c r="H3226" i="7" s="1"/>
  <c r="F3206" i="7"/>
  <c r="H3206" i="7" s="1"/>
  <c r="F4307" i="7"/>
  <c r="H4307" i="7" s="1"/>
  <c r="F3660" i="7"/>
  <c r="H3660" i="7" s="1"/>
  <c r="F3299" i="7"/>
  <c r="H3299" i="7" s="1"/>
  <c r="F3171" i="7"/>
  <c r="H3171" i="7" s="1"/>
  <c r="F3794" i="7"/>
  <c r="H3794" i="7" s="1"/>
  <c r="F3694" i="7"/>
  <c r="H3694" i="7" s="1"/>
  <c r="F3486" i="7"/>
  <c r="H3486" i="7" s="1"/>
  <c r="F3293" i="7"/>
  <c r="H3293" i="7" s="1"/>
  <c r="F3644" i="7"/>
  <c r="H3644" i="7" s="1"/>
  <c r="F3480" i="7"/>
  <c r="H3480" i="7" s="1"/>
  <c r="F3526" i="7"/>
  <c r="H3526" i="7" s="1"/>
  <c r="F4001" i="7"/>
  <c r="H4001" i="7" s="1"/>
  <c r="F3981" i="7"/>
  <c r="H3981" i="7" s="1"/>
  <c r="F3624" i="7"/>
  <c r="H3624" i="7" s="1"/>
  <c r="F3969" i="7"/>
  <c r="H3969" i="7" s="1"/>
  <c r="F3458" i="7"/>
  <c r="H3458" i="7" s="1"/>
  <c r="F3237" i="7"/>
  <c r="H3237" i="7" s="1"/>
  <c r="F3174" i="7"/>
  <c r="H3174" i="7" s="1"/>
  <c r="F3137" i="7"/>
  <c r="H3137" i="7" s="1"/>
  <c r="F3117" i="7"/>
  <c r="H3117" i="7" s="1"/>
  <c r="F3097" i="7"/>
  <c r="H3097" i="7" s="1"/>
  <c r="F3077" i="7"/>
  <c r="H3077" i="7" s="1"/>
  <c r="F3057" i="7"/>
  <c r="H3057" i="7" s="1"/>
  <c r="F3037" i="7"/>
  <c r="H3037" i="7" s="1"/>
  <c r="F3017" i="7"/>
  <c r="H3017" i="7" s="1"/>
  <c r="F2997" i="7"/>
  <c r="H2997" i="7" s="1"/>
  <c r="F2977" i="7"/>
  <c r="H2977" i="7" s="1"/>
  <c r="F2957" i="7"/>
  <c r="H2957" i="7" s="1"/>
  <c r="F2937" i="7"/>
  <c r="H2937" i="7" s="1"/>
  <c r="F2917" i="7"/>
  <c r="H2917" i="7" s="1"/>
  <c r="F2897" i="7"/>
  <c r="H2897" i="7" s="1"/>
  <c r="F2877" i="7"/>
  <c r="H2877" i="7" s="1"/>
  <c r="F2857" i="7"/>
  <c r="H2857" i="7" s="1"/>
  <c r="F2837" i="7"/>
  <c r="H2837" i="7" s="1"/>
  <c r="F2817" i="7"/>
  <c r="H2817" i="7" s="1"/>
  <c r="F3243" i="7"/>
  <c r="H3243" i="7" s="1"/>
  <c r="F3177" i="7"/>
  <c r="H3177" i="7" s="1"/>
  <c r="F3028" i="7"/>
  <c r="H3028" i="7" s="1"/>
  <c r="F2828" i="7"/>
  <c r="H2828" i="7" s="1"/>
  <c r="F2786" i="7"/>
  <c r="H2786" i="7" s="1"/>
  <c r="F2766" i="7"/>
  <c r="H2766" i="7" s="1"/>
  <c r="F2746" i="7"/>
  <c r="H2746" i="7" s="1"/>
  <c r="F2726" i="7"/>
  <c r="H2726" i="7" s="1"/>
  <c r="F2706" i="7"/>
  <c r="H2706" i="7" s="1"/>
  <c r="F2686" i="7"/>
  <c r="H2686" i="7" s="1"/>
  <c r="F2666" i="7"/>
  <c r="H2666" i="7" s="1"/>
  <c r="F2646" i="7"/>
  <c r="H2646" i="7" s="1"/>
  <c r="F2626" i="7"/>
  <c r="H2626" i="7" s="1"/>
  <c r="F2606" i="7"/>
  <c r="H2606" i="7" s="1"/>
  <c r="F2586" i="7"/>
  <c r="H2586" i="7" s="1"/>
  <c r="F2566" i="7"/>
  <c r="H2566" i="7" s="1"/>
  <c r="F2546" i="7"/>
  <c r="H2546" i="7" s="1"/>
  <c r="F2526" i="7"/>
  <c r="H2526" i="7" s="1"/>
  <c r="F2506" i="7"/>
  <c r="H2506" i="7" s="1"/>
  <c r="F2486" i="7"/>
  <c r="H2486" i="7" s="1"/>
  <c r="F2466" i="7"/>
  <c r="H2466" i="7" s="1"/>
  <c r="F2446" i="7"/>
  <c r="H2446" i="7" s="1"/>
  <c r="F2426" i="7"/>
  <c r="H2426" i="7" s="1"/>
  <c r="F2406" i="7"/>
  <c r="H2406" i="7" s="1"/>
  <c r="F2386" i="7"/>
  <c r="H2386" i="7" s="1"/>
  <c r="F2366" i="7"/>
  <c r="H2366" i="7" s="1"/>
  <c r="F2346" i="7"/>
  <c r="H2346" i="7" s="1"/>
  <c r="F2326" i="7"/>
  <c r="H2326" i="7" s="1"/>
  <c r="F2306" i="7"/>
  <c r="H2306" i="7" s="1"/>
  <c r="F2286" i="7"/>
  <c r="H2286" i="7" s="1"/>
  <c r="F2266" i="7"/>
  <c r="H2266" i="7" s="1"/>
  <c r="F2246" i="7"/>
  <c r="H2246" i="7" s="1"/>
  <c r="F2226" i="7"/>
  <c r="H2226" i="7" s="1"/>
  <c r="F2206" i="7"/>
  <c r="H2206" i="7" s="1"/>
  <c r="F2186" i="7"/>
  <c r="H2186" i="7" s="1"/>
  <c r="F2166" i="7"/>
  <c r="H2166" i="7" s="1"/>
  <c r="F2146" i="7"/>
  <c r="H2146" i="7" s="1"/>
  <c r="F2126" i="7"/>
  <c r="H2126" i="7" s="1"/>
  <c r="F2106" i="7"/>
  <c r="H2106" i="7" s="1"/>
  <c r="F2086" i="7"/>
  <c r="H2086" i="7" s="1"/>
  <c r="F2066" i="7"/>
  <c r="H2066" i="7" s="1"/>
  <c r="F2046" i="7"/>
  <c r="H2046" i="7" s="1"/>
  <c r="F2026" i="7"/>
  <c r="H2026" i="7" s="1"/>
  <c r="F2006" i="7"/>
  <c r="H2006" i="7" s="1"/>
  <c r="F3311" i="7"/>
  <c r="H3311" i="7" s="1"/>
  <c r="F3122" i="7"/>
  <c r="H3122" i="7" s="1"/>
  <c r="F2922" i="7"/>
  <c r="H2922" i="7" s="1"/>
  <c r="F9927" i="7"/>
  <c r="H9927" i="7" s="1"/>
  <c r="F9966" i="7"/>
  <c r="H9966" i="7" s="1"/>
  <c r="F9870" i="7"/>
  <c r="H9870" i="7" s="1"/>
  <c r="F9692" i="7"/>
  <c r="H9692" i="7" s="1"/>
  <c r="F9739" i="7"/>
  <c r="H9739" i="7" s="1"/>
  <c r="F9397" i="7"/>
  <c r="H9397" i="7" s="1"/>
  <c r="F9517" i="7"/>
  <c r="H9517" i="7" s="1"/>
  <c r="F9295" i="7"/>
  <c r="H9295" i="7" s="1"/>
  <c r="F9195" i="7"/>
  <c r="H9195" i="7" s="1"/>
  <c r="F9515" i="7"/>
  <c r="H9515" i="7" s="1"/>
  <c r="F9829" i="7"/>
  <c r="H9829" i="7" s="1"/>
  <c r="F9527" i="7"/>
  <c r="H9527" i="7" s="1"/>
  <c r="F9180" i="7"/>
  <c r="H9180" i="7" s="1"/>
  <c r="F9354" i="7"/>
  <c r="H9354" i="7" s="1"/>
  <c r="F9014" i="7"/>
  <c r="H9014" i="7" s="1"/>
  <c r="F9294" i="7"/>
  <c r="H9294" i="7" s="1"/>
  <c r="F9252" i="7"/>
  <c r="H9252" i="7" s="1"/>
  <c r="F8578" i="7"/>
  <c r="H8578" i="7" s="1"/>
  <c r="F8890" i="7"/>
  <c r="H8890" i="7" s="1"/>
  <c r="F8761" i="7"/>
  <c r="H8761" i="7" s="1"/>
  <c r="F8611" i="7"/>
  <c r="H8611" i="7" s="1"/>
  <c r="F9192" i="7"/>
  <c r="H9192" i="7" s="1"/>
  <c r="F9204" i="7"/>
  <c r="H9204" i="7" s="1"/>
  <c r="F8828" i="7"/>
  <c r="H8828" i="7" s="1"/>
  <c r="F8699" i="7"/>
  <c r="H8699" i="7" s="1"/>
  <c r="F8554" i="7"/>
  <c r="H8554" i="7" s="1"/>
  <c r="F8998" i="7"/>
  <c r="H8998" i="7" s="1"/>
  <c r="F8369" i="7"/>
  <c r="H8369" i="7" s="1"/>
  <c r="F8875" i="7"/>
  <c r="H8875" i="7" s="1"/>
  <c r="F9099" i="7"/>
  <c r="H9099" i="7" s="1"/>
  <c r="F8889" i="7"/>
  <c r="H8889" i="7" s="1"/>
  <c r="F8387" i="7"/>
  <c r="H8387" i="7" s="1"/>
  <c r="F8098" i="7"/>
  <c r="H8098" i="7" s="1"/>
  <c r="F7998" i="7"/>
  <c r="H7998" i="7" s="1"/>
  <c r="F7898" i="7"/>
  <c r="H7898" i="7" s="1"/>
  <c r="F8724" i="7"/>
  <c r="H8724" i="7" s="1"/>
  <c r="F9007" i="7"/>
  <c r="H9007" i="7" s="1"/>
  <c r="F8191" i="7"/>
  <c r="H8191" i="7" s="1"/>
  <c r="F7186" i="7"/>
  <c r="H7186" i="7" s="1"/>
  <c r="F7066" i="7"/>
  <c r="H7066" i="7" s="1"/>
  <c r="F8480" i="7"/>
  <c r="H8480" i="7" s="1"/>
  <c r="F7788" i="7"/>
  <c r="H7788" i="7" s="1"/>
  <c r="F7628" i="7"/>
  <c r="H7628" i="7" s="1"/>
  <c r="F7459" i="7"/>
  <c r="H7459" i="7" s="1"/>
  <c r="F7339" i="7"/>
  <c r="H7339" i="7" s="1"/>
  <c r="F8131" i="7"/>
  <c r="H8131" i="7" s="1"/>
  <c r="F8218" i="7"/>
  <c r="H8218" i="7" s="1"/>
  <c r="F7213" i="7"/>
  <c r="H7213" i="7" s="1"/>
  <c r="F7530" i="7"/>
  <c r="H7530" i="7" s="1"/>
  <c r="F7347" i="7"/>
  <c r="H7347" i="7" s="1"/>
  <c r="F7176" i="7"/>
  <c r="H7176" i="7" s="1"/>
  <c r="F6860" i="7"/>
  <c r="H6860" i="7" s="1"/>
  <c r="F7862" i="7"/>
  <c r="H7862" i="7" s="1"/>
  <c r="F7704" i="7"/>
  <c r="H7704" i="7" s="1"/>
  <c r="F7196" i="7"/>
  <c r="H7196" i="7" s="1"/>
  <c r="F7054" i="7"/>
  <c r="H7054" i="7" s="1"/>
  <c r="F7794" i="7"/>
  <c r="H7794" i="7" s="1"/>
  <c r="F7649" i="7"/>
  <c r="H7649" i="7" s="1"/>
  <c r="F7790" i="7"/>
  <c r="H7790" i="7" s="1"/>
  <c r="F7632" i="7"/>
  <c r="H7632" i="7" s="1"/>
  <c r="F7764" i="7"/>
  <c r="H7764" i="7" s="1"/>
  <c r="F7821" i="7"/>
  <c r="H7821" i="7" s="1"/>
  <c r="F7165" i="7"/>
  <c r="H7165" i="7" s="1"/>
  <c r="F7520" i="7"/>
  <c r="H7520" i="7" s="1"/>
  <c r="F7261" i="7"/>
  <c r="H7261" i="7" s="1"/>
  <c r="F6544" i="7"/>
  <c r="H6544" i="7" s="1"/>
  <c r="F7435" i="7"/>
  <c r="H7435" i="7" s="1"/>
  <c r="F6987" i="7"/>
  <c r="H6987" i="7" s="1"/>
  <c r="F6791" i="7"/>
  <c r="H6791" i="7" s="1"/>
  <c r="F6557" i="7"/>
  <c r="H6557" i="7" s="1"/>
  <c r="F6455" i="7"/>
  <c r="H6455" i="7" s="1"/>
  <c r="F6403" i="7"/>
  <c r="H6403" i="7" s="1"/>
  <c r="F6355" i="7"/>
  <c r="H6355" i="7" s="1"/>
  <c r="F6303" i="7"/>
  <c r="H6303" i="7" s="1"/>
  <c r="F6255" i="7"/>
  <c r="H6255" i="7" s="1"/>
  <c r="F6203" i="7"/>
  <c r="H6203" i="7" s="1"/>
  <c r="F6155" i="7"/>
  <c r="H6155" i="7" s="1"/>
  <c r="F6103" i="7"/>
  <c r="H6103" i="7" s="1"/>
  <c r="F6055" i="7"/>
  <c r="H6055" i="7" s="1"/>
  <c r="F6003" i="7"/>
  <c r="H6003" i="7" s="1"/>
  <c r="F5955" i="7"/>
  <c r="H5955" i="7" s="1"/>
  <c r="F5903" i="7"/>
  <c r="H5903" i="7" s="1"/>
  <c r="F5855" i="7"/>
  <c r="H5855" i="7" s="1"/>
  <c r="F5803" i="7"/>
  <c r="H5803" i="7" s="1"/>
  <c r="F5755" i="7"/>
  <c r="H5755" i="7" s="1"/>
  <c r="F5703" i="7"/>
  <c r="H5703" i="7" s="1"/>
  <c r="F5655" i="7"/>
  <c r="H5655" i="7" s="1"/>
  <c r="F7290" i="7"/>
  <c r="H7290" i="7" s="1"/>
  <c r="F7138" i="7"/>
  <c r="H7138" i="7" s="1"/>
  <c r="F6839" i="7"/>
  <c r="H6839" i="7" s="1"/>
  <c r="F7756" i="7"/>
  <c r="H7756" i="7" s="1"/>
  <c r="F6895" i="7"/>
  <c r="H6895" i="7" s="1"/>
  <c r="F7152" i="7"/>
  <c r="H7152" i="7" s="1"/>
  <c r="F6985" i="7"/>
  <c r="H6985" i="7" s="1"/>
  <c r="F6802" i="7"/>
  <c r="H6802" i="7" s="1"/>
  <c r="F7586" i="7"/>
  <c r="H7586" i="7" s="1"/>
  <c r="F7236" i="7"/>
  <c r="H7236" i="7" s="1"/>
  <c r="F6580" i="7"/>
  <c r="H6580" i="7" s="1"/>
  <c r="F5700" i="7"/>
  <c r="H5700" i="7" s="1"/>
  <c r="F5620" i="7"/>
  <c r="H5620" i="7" s="1"/>
  <c r="F5568" i="7"/>
  <c r="H5568" i="7" s="1"/>
  <c r="F5520" i="7"/>
  <c r="H5520" i="7" s="1"/>
  <c r="F5468" i="7"/>
  <c r="H5468" i="7" s="1"/>
  <c r="F5420" i="7"/>
  <c r="H5420" i="7" s="1"/>
  <c r="F5368" i="7"/>
  <c r="H5368" i="7" s="1"/>
  <c r="F5320" i="7"/>
  <c r="H5320" i="7" s="1"/>
  <c r="F5268" i="7"/>
  <c r="H5268" i="7" s="1"/>
  <c r="F5220" i="7"/>
  <c r="H5220" i="7" s="1"/>
  <c r="F5168" i="7"/>
  <c r="H5168" i="7" s="1"/>
  <c r="F5120" i="7"/>
  <c r="H5120" i="7" s="1"/>
  <c r="F5068" i="7"/>
  <c r="H5068" i="7" s="1"/>
  <c r="F5020" i="7"/>
  <c r="H5020" i="7" s="1"/>
  <c r="F4968" i="7"/>
  <c r="H4968" i="7" s="1"/>
  <c r="F6849" i="7"/>
  <c r="H6849" i="7" s="1"/>
  <c r="F6336" i="7"/>
  <c r="H6336" i="7" s="1"/>
  <c r="F6226" i="7"/>
  <c r="H6226" i="7" s="1"/>
  <c r="F6116" i="7"/>
  <c r="H6116" i="7" s="1"/>
  <c r="F6006" i="7"/>
  <c r="H6006" i="7" s="1"/>
  <c r="F5836" i="7"/>
  <c r="H5836" i="7" s="1"/>
  <c r="F5682" i="7"/>
  <c r="H5682" i="7" s="1"/>
  <c r="F6714" i="7"/>
  <c r="H6714" i="7" s="1"/>
  <c r="F6804" i="7"/>
  <c r="H6804" i="7" s="1"/>
  <c r="F7432" i="7"/>
  <c r="H7432" i="7" s="1"/>
  <c r="F6649" i="7"/>
  <c r="H6649" i="7" s="1"/>
  <c r="F6530" i="7"/>
  <c r="H6530" i="7" s="1"/>
  <c r="F6420" i="7"/>
  <c r="H6420" i="7" s="1"/>
  <c r="F6582" i="7"/>
  <c r="H6582" i="7" s="1"/>
  <c r="F7081" i="7"/>
  <c r="H7081" i="7" s="1"/>
  <c r="F6712" i="7"/>
  <c r="H6712" i="7" s="1"/>
  <c r="F6394" i="7"/>
  <c r="H6394" i="7" s="1"/>
  <c r="F6148" i="7"/>
  <c r="H6148" i="7" s="1"/>
  <c r="F5942" i="7"/>
  <c r="H5942" i="7" s="1"/>
  <c r="F5241" i="7"/>
  <c r="H5241" i="7" s="1"/>
  <c r="F6729" i="7"/>
  <c r="H6729" i="7" s="1"/>
  <c r="F6028" i="7"/>
  <c r="H6028" i="7" s="1"/>
  <c r="F6012" i="7"/>
  <c r="H6012" i="7" s="1"/>
  <c r="F6034" i="7"/>
  <c r="H6034" i="7" s="1"/>
  <c r="F5908" i="7"/>
  <c r="H5908" i="7" s="1"/>
  <c r="F5788" i="7"/>
  <c r="H5788" i="7" s="1"/>
  <c r="F5940" i="7"/>
  <c r="H5940" i="7" s="1"/>
  <c r="F5840" i="7"/>
  <c r="H5840" i="7" s="1"/>
  <c r="F6725" i="7"/>
  <c r="H6725" i="7" s="1"/>
  <c r="F6288" i="7"/>
  <c r="H6288" i="7" s="1"/>
  <c r="F6082" i="7"/>
  <c r="H6082" i="7" s="1"/>
  <c r="F6642" i="7"/>
  <c r="H6642" i="7" s="1"/>
  <c r="F5539" i="7"/>
  <c r="H5539" i="7" s="1"/>
  <c r="F4930" i="7"/>
  <c r="H4930" i="7" s="1"/>
  <c r="F4890" i="7"/>
  <c r="H4890" i="7" s="1"/>
  <c r="F4850" i="7"/>
  <c r="H4850" i="7" s="1"/>
  <c r="F4810" i="7"/>
  <c r="H4810" i="7" s="1"/>
  <c r="F4770" i="7"/>
  <c r="H4770" i="7" s="1"/>
  <c r="F4730" i="7"/>
  <c r="H4730" i="7" s="1"/>
  <c r="F4690" i="7"/>
  <c r="H4690" i="7" s="1"/>
  <c r="F4650" i="7"/>
  <c r="H4650" i="7" s="1"/>
  <c r="F4610" i="7"/>
  <c r="H4610" i="7" s="1"/>
  <c r="F4570" i="7"/>
  <c r="H4570" i="7" s="1"/>
  <c r="F4530" i="7"/>
  <c r="H4530" i="7" s="1"/>
  <c r="F4490" i="7"/>
  <c r="H4490" i="7" s="1"/>
  <c r="F4450" i="7"/>
  <c r="H4450" i="7" s="1"/>
  <c r="F4410" i="7"/>
  <c r="H4410" i="7" s="1"/>
  <c r="F4370" i="7"/>
  <c r="H4370" i="7" s="1"/>
  <c r="F4953" i="7"/>
  <c r="H4953" i="7" s="1"/>
  <c r="F4338" i="7"/>
  <c r="H4338" i="7" s="1"/>
  <c r="F4298" i="7"/>
  <c r="H4298" i="7" s="1"/>
  <c r="F4258" i="7"/>
  <c r="H4258" i="7" s="1"/>
  <c r="F4218" i="7"/>
  <c r="H4218" i="7" s="1"/>
  <c r="F4178" i="7"/>
  <c r="H4178" i="7" s="1"/>
  <c r="F4138" i="7"/>
  <c r="H4138" i="7" s="1"/>
  <c r="F4098" i="7"/>
  <c r="H4098" i="7" s="1"/>
  <c r="F4058" i="7"/>
  <c r="H4058" i="7" s="1"/>
  <c r="F4018" i="7"/>
  <c r="H4018" i="7" s="1"/>
  <c r="F3978" i="7"/>
  <c r="H3978" i="7" s="1"/>
  <c r="F3938" i="7"/>
  <c r="H3938" i="7" s="1"/>
  <c r="F3898" i="7"/>
  <c r="H3898" i="7" s="1"/>
  <c r="F3858" i="7"/>
  <c r="H3858" i="7" s="1"/>
  <c r="F3818" i="7"/>
  <c r="H3818" i="7" s="1"/>
  <c r="F5233" i="7"/>
  <c r="H5233" i="7" s="1"/>
  <c r="F4797" i="7"/>
  <c r="H4797" i="7" s="1"/>
  <c r="F5862" i="7"/>
  <c r="H5862" i="7" s="1"/>
  <c r="F5211" i="7"/>
  <c r="H5211" i="7" s="1"/>
  <c r="F5634" i="7"/>
  <c r="H5634" i="7" s="1"/>
  <c r="F5065" i="7"/>
  <c r="H5065" i="7" s="1"/>
  <c r="F5585" i="7"/>
  <c r="H5585" i="7" s="1"/>
  <c r="F5674" i="7"/>
  <c r="H5674" i="7" s="1"/>
  <c r="F5613" i="7"/>
  <c r="H5613" i="7" s="1"/>
  <c r="F5497" i="7"/>
  <c r="H5497" i="7" s="1"/>
  <c r="F5311" i="7"/>
  <c r="H5311" i="7" s="1"/>
  <c r="F5009" i="7"/>
  <c r="H5009" i="7" s="1"/>
  <c r="F5449" i="7"/>
  <c r="H5449" i="7" s="1"/>
  <c r="F4971" i="7"/>
  <c r="H4971" i="7" s="1"/>
  <c r="F4375" i="7"/>
  <c r="H4375" i="7" s="1"/>
  <c r="F5143" i="7"/>
  <c r="H5143" i="7" s="1"/>
  <c r="F4485" i="7"/>
  <c r="H4485" i="7" s="1"/>
  <c r="F4263" i="7"/>
  <c r="H4263" i="7" s="1"/>
  <c r="F4035" i="7"/>
  <c r="H4035" i="7" s="1"/>
  <c r="F3837" i="7"/>
  <c r="H3837" i="7" s="1"/>
  <c r="F4943" i="7"/>
  <c r="H4943" i="7" s="1"/>
  <c r="F4813" i="7"/>
  <c r="H4813" i="7" s="1"/>
  <c r="F4693" i="7"/>
  <c r="H4693" i="7" s="1"/>
  <c r="F4589" i="7"/>
  <c r="H4589" i="7" s="1"/>
  <c r="F4383" i="7"/>
  <c r="H4383" i="7" s="1"/>
  <c r="F4177" i="7"/>
  <c r="H4177" i="7" s="1"/>
  <c r="F3879" i="7"/>
  <c r="H3879" i="7" s="1"/>
  <c r="F4869" i="7"/>
  <c r="H4869" i="7" s="1"/>
  <c r="F4759" i="7"/>
  <c r="H4759" i="7" s="1"/>
  <c r="F4493" i="7"/>
  <c r="H4493" i="7" s="1"/>
  <c r="F4855" i="7"/>
  <c r="H4855" i="7" s="1"/>
  <c r="F4745" i="7"/>
  <c r="H4745" i="7" s="1"/>
  <c r="F4643" i="7"/>
  <c r="H4643" i="7" s="1"/>
  <c r="F5405" i="7"/>
  <c r="H5405" i="7" s="1"/>
  <c r="F4931" i="7"/>
  <c r="H4931" i="7" s="1"/>
  <c r="F4831" i="7"/>
  <c r="H4831" i="7" s="1"/>
  <c r="F4731" i="7"/>
  <c r="H4731" i="7" s="1"/>
  <c r="F4631" i="7"/>
  <c r="H4631" i="7" s="1"/>
  <c r="F5195" i="7"/>
  <c r="H5195" i="7" s="1"/>
  <c r="F4477" i="7"/>
  <c r="H4477" i="7" s="1"/>
  <c r="F4367" i="7"/>
  <c r="H4367" i="7" s="1"/>
  <c r="F4955" i="7"/>
  <c r="H4955" i="7" s="1"/>
  <c r="F3983" i="7"/>
  <c r="H3983" i="7" s="1"/>
  <c r="F3893" i="7"/>
  <c r="H3893" i="7" s="1"/>
  <c r="F3797" i="7"/>
  <c r="H3797" i="7" s="1"/>
  <c r="F3777" i="7"/>
  <c r="H3777" i="7" s="1"/>
  <c r="F3757" i="7"/>
  <c r="H3757" i="7" s="1"/>
  <c r="F3737" i="7"/>
  <c r="H3737" i="7" s="1"/>
  <c r="F3717" i="7"/>
  <c r="H3717" i="7" s="1"/>
  <c r="F3697" i="7"/>
  <c r="H3697" i="7" s="1"/>
  <c r="F3677" i="7"/>
  <c r="H3677" i="7" s="1"/>
  <c r="F3657" i="7"/>
  <c r="H3657" i="7" s="1"/>
  <c r="F3637" i="7"/>
  <c r="H3637" i="7" s="1"/>
  <c r="F3617" i="7"/>
  <c r="H3617" i="7" s="1"/>
  <c r="F3597" i="7"/>
  <c r="H3597" i="7" s="1"/>
  <c r="F3577" i="7"/>
  <c r="H3577" i="7" s="1"/>
  <c r="F3557" i="7"/>
  <c r="H3557" i="7" s="1"/>
  <c r="F3537" i="7"/>
  <c r="H3537" i="7" s="1"/>
  <c r="F3517" i="7"/>
  <c r="H3517" i="7" s="1"/>
  <c r="F3497" i="7"/>
  <c r="H3497" i="7" s="1"/>
  <c r="F3477" i="7"/>
  <c r="H3477" i="7" s="1"/>
  <c r="F3457" i="7"/>
  <c r="H3457" i="7" s="1"/>
  <c r="F3437" i="7"/>
  <c r="H3437" i="7" s="1"/>
  <c r="F3417" i="7"/>
  <c r="H3417" i="7" s="1"/>
  <c r="F3397" i="7"/>
  <c r="H3397" i="7" s="1"/>
  <c r="F4259" i="7"/>
  <c r="H4259" i="7" s="1"/>
  <c r="F3895" i="7"/>
  <c r="H3895" i="7" s="1"/>
  <c r="F3408" i="7"/>
  <c r="H3408" i="7" s="1"/>
  <c r="F4211" i="7"/>
  <c r="H4211" i="7" s="1"/>
  <c r="F3951" i="7"/>
  <c r="H3951" i="7" s="1"/>
  <c r="F3716" i="7"/>
  <c r="H3716" i="7" s="1"/>
  <c r="F3616" i="7"/>
  <c r="H3616" i="7" s="1"/>
  <c r="F3470" i="7"/>
  <c r="H3470" i="7" s="1"/>
  <c r="F4233" i="7"/>
  <c r="H4233" i="7" s="1"/>
  <c r="F4247" i="7"/>
  <c r="H4247" i="7" s="1"/>
  <c r="F3931" i="7"/>
  <c r="H3931" i="7" s="1"/>
  <c r="F3718" i="7"/>
  <c r="H3718" i="7" s="1"/>
  <c r="F4345" i="7"/>
  <c r="H4345" i="7" s="1"/>
  <c r="F4145" i="7"/>
  <c r="H4145" i="7" s="1"/>
  <c r="F3989" i="7"/>
  <c r="H3989" i="7" s="1"/>
  <c r="F3865" i="7"/>
  <c r="H3865" i="7" s="1"/>
  <c r="F4261" i="7"/>
  <c r="H4261" i="7" s="1"/>
  <c r="F4119" i="7"/>
  <c r="H4119" i="7" s="1"/>
  <c r="F3979" i="7"/>
  <c r="H3979" i="7" s="1"/>
  <c r="F3750" i="7"/>
  <c r="H3750" i="7" s="1"/>
  <c r="F4377" i="7"/>
  <c r="H4377" i="7" s="1"/>
  <c r="F4231" i="7"/>
  <c r="H4231" i="7" s="1"/>
  <c r="F10011" i="7"/>
  <c r="H10011" i="7" s="1"/>
  <c r="F9911" i="7"/>
  <c r="H9911" i="7" s="1"/>
  <c r="F9866" i="7"/>
  <c r="H9866" i="7" s="1"/>
  <c r="F9928" i="7"/>
  <c r="H9928" i="7" s="1"/>
  <c r="F9964" i="7"/>
  <c r="H9964" i="7" s="1"/>
  <c r="F9561" i="7"/>
  <c r="H9561" i="7" s="1"/>
  <c r="F9806" i="7"/>
  <c r="H9806" i="7" s="1"/>
  <c r="F9491" i="7"/>
  <c r="H9491" i="7" s="1"/>
  <c r="F9381" i="7"/>
  <c r="H9381" i="7" s="1"/>
  <c r="F9279" i="7"/>
  <c r="H9279" i="7" s="1"/>
  <c r="F9179" i="7"/>
  <c r="H9179" i="7" s="1"/>
  <c r="F9833" i="7"/>
  <c r="H9833" i="7" s="1"/>
  <c r="F9958" i="7"/>
  <c r="H9958" i="7" s="1"/>
  <c r="F9502" i="7"/>
  <c r="H9502" i="7" s="1"/>
  <c r="F9336" i="7"/>
  <c r="H9336" i="7" s="1"/>
  <c r="F9771" i="7"/>
  <c r="H9771" i="7" s="1"/>
  <c r="F9344" i="7"/>
  <c r="H9344" i="7" s="1"/>
  <c r="F9098" i="7"/>
  <c r="H9098" i="7" s="1"/>
  <c r="F9043" i="7"/>
  <c r="H9043" i="7" s="1"/>
  <c r="F8847" i="7"/>
  <c r="H8847" i="7" s="1"/>
  <c r="F8566" i="7"/>
  <c r="H8566" i="7" s="1"/>
  <c r="F8329" i="7"/>
  <c r="H8329" i="7" s="1"/>
  <c r="F9546" i="7"/>
  <c r="H9546" i="7" s="1"/>
  <c r="F8923" i="7"/>
  <c r="H8923" i="7" s="1"/>
  <c r="F8592" i="7"/>
  <c r="H8592" i="7" s="1"/>
  <c r="F8871" i="7"/>
  <c r="H8871" i="7" s="1"/>
  <c r="F8725" i="7"/>
  <c r="H8725" i="7" s="1"/>
  <c r="F8607" i="7"/>
  <c r="H8607" i="7" s="1"/>
  <c r="F8347" i="7"/>
  <c r="H8347" i="7" s="1"/>
  <c r="F8094" i="7"/>
  <c r="H8094" i="7" s="1"/>
  <c r="F7994" i="7"/>
  <c r="H7994" i="7" s="1"/>
  <c r="F7894" i="7"/>
  <c r="H7894" i="7" s="1"/>
  <c r="F8370" i="7"/>
  <c r="H8370" i="7" s="1"/>
  <c r="F8175" i="7"/>
  <c r="H8175" i="7" s="1"/>
  <c r="F8642" i="7"/>
  <c r="H8642" i="7" s="1"/>
  <c r="F8421" i="7"/>
  <c r="H8421" i="7" s="1"/>
  <c r="F8575" i="7"/>
  <c r="H8575" i="7" s="1"/>
  <c r="F8363" i="7"/>
  <c r="H8363" i="7" s="1"/>
  <c r="F8401" i="7"/>
  <c r="H8401" i="7" s="1"/>
  <c r="F8436" i="7"/>
  <c r="H8436" i="7" s="1"/>
  <c r="F8530" i="7"/>
  <c r="H8530" i="7" s="1"/>
  <c r="F8381" i="7"/>
  <c r="H8381" i="7" s="1"/>
  <c r="F8570" i="7"/>
  <c r="H8570" i="7" s="1"/>
  <c r="F8413" i="7"/>
  <c r="H8413" i="7" s="1"/>
  <c r="F8173" i="7"/>
  <c r="H8173" i="7" s="1"/>
  <c r="F8258" i="7"/>
  <c r="H8258" i="7" s="1"/>
  <c r="F8041" i="7"/>
  <c r="H8041" i="7" s="1"/>
  <c r="F7778" i="7"/>
  <c r="H7778" i="7" s="1"/>
  <c r="F7618" i="7"/>
  <c r="H7618" i="7" s="1"/>
  <c r="F7208" i="7"/>
  <c r="H7208" i="7" s="1"/>
  <c r="F8486" i="7"/>
  <c r="H8486" i="7" s="1"/>
  <c r="F8643" i="7"/>
  <c r="H8643" i="7" s="1"/>
  <c r="F8204" i="7"/>
  <c r="H8204" i="7" s="1"/>
  <c r="F8039" i="7"/>
  <c r="H8039" i="7" s="1"/>
  <c r="F8269" i="7"/>
  <c r="H8269" i="7" s="1"/>
  <c r="F7082" i="7"/>
  <c r="H7082" i="7" s="1"/>
  <c r="F6962" i="7"/>
  <c r="H6962" i="7" s="1"/>
  <c r="F7909" i="7"/>
  <c r="H7909" i="7" s="1"/>
  <c r="F7717" i="7"/>
  <c r="H7717" i="7" s="1"/>
  <c r="F6970" i="7"/>
  <c r="H6970" i="7" s="1"/>
  <c r="F7512" i="7"/>
  <c r="H7512" i="7" s="1"/>
  <c r="F7025" i="7"/>
  <c r="H7025" i="7" s="1"/>
  <c r="F6901" i="7"/>
  <c r="H6901" i="7" s="1"/>
  <c r="F7742" i="7"/>
  <c r="H7742" i="7" s="1"/>
  <c r="F7770" i="7"/>
  <c r="H7770" i="7" s="1"/>
  <c r="F8151" i="7"/>
  <c r="H8151" i="7" s="1"/>
  <c r="F7860" i="7"/>
  <c r="H7860" i="7" s="1"/>
  <c r="F7702" i="7"/>
  <c r="H7702" i="7" s="1"/>
  <c r="F7637" i="7"/>
  <c r="H7637" i="7" s="1"/>
  <c r="F7458" i="7"/>
  <c r="H7458" i="7" s="1"/>
  <c r="F7301" i="7"/>
  <c r="H7301" i="7" s="1"/>
  <c r="F7000" i="7"/>
  <c r="H7000" i="7" s="1"/>
  <c r="F7644" i="7"/>
  <c r="H7644" i="7" s="1"/>
  <c r="F7350" i="7"/>
  <c r="H7350" i="7" s="1"/>
  <c r="F7198" i="7"/>
  <c r="H7198" i="7" s="1"/>
  <c r="F6781" i="7"/>
  <c r="H6781" i="7" s="1"/>
  <c r="F6666" i="7"/>
  <c r="H6666" i="7" s="1"/>
  <c r="F6447" i="7"/>
  <c r="H6447" i="7" s="1"/>
  <c r="F6399" i="7"/>
  <c r="H6399" i="7" s="1"/>
  <c r="F6347" i="7"/>
  <c r="H6347" i="7" s="1"/>
  <c r="F6299" i="7"/>
  <c r="H6299" i="7" s="1"/>
  <c r="F6247" i="7"/>
  <c r="H6247" i="7" s="1"/>
  <c r="F6199" i="7"/>
  <c r="H6199" i="7" s="1"/>
  <c r="F6147" i="7"/>
  <c r="H6147" i="7" s="1"/>
  <c r="F6099" i="7"/>
  <c r="H6099" i="7" s="1"/>
  <c r="F6047" i="7"/>
  <c r="H6047" i="7" s="1"/>
  <c r="F5999" i="7"/>
  <c r="H5999" i="7" s="1"/>
  <c r="F5947" i="7"/>
  <c r="H5947" i="7" s="1"/>
  <c r="F5899" i="7"/>
  <c r="H5899" i="7" s="1"/>
  <c r="F5847" i="7"/>
  <c r="H5847" i="7" s="1"/>
  <c r="F5799" i="7"/>
  <c r="H5799" i="7" s="1"/>
  <c r="F5747" i="7"/>
  <c r="H5747" i="7" s="1"/>
  <c r="F5699" i="7"/>
  <c r="H5699" i="7" s="1"/>
  <c r="F5647" i="7"/>
  <c r="H5647" i="7" s="1"/>
  <c r="F7531" i="7"/>
  <c r="H7531" i="7" s="1"/>
  <c r="F7267" i="7"/>
  <c r="H7267" i="7" s="1"/>
  <c r="F7123" i="7"/>
  <c r="H7123" i="7" s="1"/>
  <c r="F6828" i="7"/>
  <c r="H6828" i="7" s="1"/>
  <c r="F7438" i="7"/>
  <c r="H7438" i="7" s="1"/>
  <c r="F7230" i="7"/>
  <c r="H7230" i="7" s="1"/>
  <c r="F6830" i="7"/>
  <c r="H6830" i="7" s="1"/>
  <c r="F7160" i="7"/>
  <c r="H7160" i="7" s="1"/>
  <c r="F7020" i="7"/>
  <c r="H7020" i="7" s="1"/>
  <c r="F6874" i="7"/>
  <c r="H6874" i="7" s="1"/>
  <c r="F6792" i="7"/>
  <c r="H6792" i="7" s="1"/>
  <c r="F7214" i="7"/>
  <c r="H7214" i="7" s="1"/>
  <c r="F6671" i="7"/>
  <c r="H6671" i="7" s="1"/>
  <c r="F6460" i="7"/>
  <c r="H6460" i="7" s="1"/>
  <c r="F6653" i="7"/>
  <c r="H6653" i="7" s="1"/>
  <c r="F5780" i="7"/>
  <c r="H5780" i="7" s="1"/>
  <c r="F5612" i="7"/>
  <c r="H5612" i="7" s="1"/>
  <c r="F5564" i="7"/>
  <c r="H5564" i="7" s="1"/>
  <c r="F5512" i="7"/>
  <c r="H5512" i="7" s="1"/>
  <c r="F5464" i="7"/>
  <c r="H5464" i="7" s="1"/>
  <c r="F5412" i="7"/>
  <c r="H5412" i="7" s="1"/>
  <c r="F5364" i="7"/>
  <c r="H5364" i="7" s="1"/>
  <c r="F5312" i="7"/>
  <c r="H5312" i="7" s="1"/>
  <c r="F5264" i="7"/>
  <c r="H5264" i="7" s="1"/>
  <c r="F5212" i="7"/>
  <c r="H5212" i="7" s="1"/>
  <c r="F5164" i="7"/>
  <c r="H5164" i="7" s="1"/>
  <c r="F5112" i="7"/>
  <c r="H5112" i="7" s="1"/>
  <c r="F5064" i="7"/>
  <c r="H5064" i="7" s="1"/>
  <c r="F5012" i="7"/>
  <c r="H5012" i="7" s="1"/>
  <c r="F4964" i="7"/>
  <c r="H4964" i="7" s="1"/>
  <c r="F6733" i="7"/>
  <c r="H6733" i="7" s="1"/>
  <c r="F6592" i="7"/>
  <c r="H6592" i="7" s="1"/>
  <c r="F6386" i="7"/>
  <c r="H6386" i="7" s="1"/>
  <c r="F6276" i="7"/>
  <c r="H6276" i="7" s="1"/>
  <c r="F6166" i="7"/>
  <c r="H6166" i="7" s="1"/>
  <c r="F6056" i="7"/>
  <c r="H6056" i="7" s="1"/>
  <c r="F5886" i="7"/>
  <c r="H5886" i="7" s="1"/>
  <c r="F5762" i="7"/>
  <c r="H5762" i="7" s="1"/>
  <c r="F6548" i="7"/>
  <c r="H6548" i="7" s="1"/>
  <c r="F6949" i="7"/>
  <c r="H6949" i="7" s="1"/>
  <c r="F6448" i="7"/>
  <c r="H6448" i="7" s="1"/>
  <c r="F6773" i="7"/>
  <c r="H6773" i="7" s="1"/>
  <c r="F6588" i="7"/>
  <c r="H6588" i="7" s="1"/>
  <c r="F7407" i="7"/>
  <c r="H7407" i="7" s="1"/>
  <c r="F6643" i="7"/>
  <c r="H6643" i="7" s="1"/>
  <c r="F6716" i="7"/>
  <c r="H6716" i="7" s="1"/>
  <c r="F6920" i="7"/>
  <c r="H6920" i="7" s="1"/>
  <c r="F6602" i="7"/>
  <c r="H6602" i="7" s="1"/>
  <c r="F5736" i="7"/>
  <c r="H5736" i="7" s="1"/>
  <c r="F5656" i="7"/>
  <c r="H5656" i="7" s="1"/>
  <c r="F6284" i="7"/>
  <c r="H6284" i="7" s="1"/>
  <c r="F6158" i="7"/>
  <c r="H6158" i="7" s="1"/>
  <c r="F5952" i="7"/>
  <c r="H5952" i="7" s="1"/>
  <c r="F5247" i="7"/>
  <c r="H5247" i="7" s="1"/>
  <c r="F5081" i="7"/>
  <c r="H5081" i="7" s="1"/>
  <c r="F6607" i="7"/>
  <c r="H6607" i="7" s="1"/>
  <c r="F5023" i="7"/>
  <c r="H5023" i="7" s="1"/>
  <c r="F6164" i="7"/>
  <c r="H6164" i="7" s="1"/>
  <c r="F5938" i="7"/>
  <c r="H5938" i="7" s="1"/>
  <c r="F5832" i="7"/>
  <c r="H5832" i="7" s="1"/>
  <c r="F6228" i="7"/>
  <c r="H6228" i="7" s="1"/>
  <c r="F6122" i="7"/>
  <c r="H6122" i="7" s="1"/>
  <c r="F6318" i="7"/>
  <c r="H6318" i="7" s="1"/>
  <c r="F5678" i="7"/>
  <c r="H5678" i="7" s="1"/>
  <c r="F6134" i="7"/>
  <c r="H6134" i="7" s="1"/>
  <c r="F5672" i="7"/>
  <c r="H5672" i="7" s="1"/>
  <c r="F6465" i="7"/>
  <c r="H6465" i="7" s="1"/>
  <c r="F6529" i="7"/>
  <c r="H6529" i="7" s="1"/>
  <c r="F5189" i="7"/>
  <c r="H5189" i="7" s="1"/>
  <c r="F5057" i="7"/>
  <c r="H5057" i="7" s="1"/>
  <c r="F4926" i="7"/>
  <c r="H4926" i="7" s="1"/>
  <c r="F4886" i="7"/>
  <c r="H4886" i="7" s="1"/>
  <c r="F4846" i="7"/>
  <c r="H4846" i="7" s="1"/>
  <c r="F4806" i="7"/>
  <c r="H4806" i="7" s="1"/>
  <c r="F4766" i="7"/>
  <c r="H4766" i="7" s="1"/>
  <c r="F4726" i="7"/>
  <c r="H4726" i="7" s="1"/>
  <c r="F4686" i="7"/>
  <c r="H4686" i="7" s="1"/>
  <c r="F4646" i="7"/>
  <c r="H4646" i="7" s="1"/>
  <c r="F4606" i="7"/>
  <c r="H4606" i="7" s="1"/>
  <c r="F4566" i="7"/>
  <c r="H4566" i="7" s="1"/>
  <c r="F4526" i="7"/>
  <c r="H4526" i="7" s="1"/>
  <c r="F4486" i="7"/>
  <c r="H4486" i="7" s="1"/>
  <c r="F4446" i="7"/>
  <c r="H4446" i="7" s="1"/>
  <c r="F4406" i="7"/>
  <c r="H4406" i="7" s="1"/>
  <c r="F4366" i="7"/>
  <c r="H4366" i="7" s="1"/>
  <c r="F6062" i="7"/>
  <c r="H6062" i="7" s="1"/>
  <c r="F4399" i="7"/>
  <c r="H4399" i="7" s="1"/>
  <c r="F4334" i="7"/>
  <c r="H4334" i="7" s="1"/>
  <c r="F4294" i="7"/>
  <c r="H4294" i="7" s="1"/>
  <c r="F4254" i="7"/>
  <c r="H4254" i="7" s="1"/>
  <c r="F4214" i="7"/>
  <c r="H4214" i="7" s="1"/>
  <c r="F4174" i="7"/>
  <c r="H4174" i="7" s="1"/>
  <c r="F4134" i="7"/>
  <c r="H4134" i="7" s="1"/>
  <c r="F4094" i="7"/>
  <c r="H4094" i="7" s="1"/>
  <c r="F4054" i="7"/>
  <c r="H4054" i="7" s="1"/>
  <c r="F4014" i="7"/>
  <c r="H4014" i="7" s="1"/>
  <c r="F3974" i="7"/>
  <c r="H3974" i="7" s="1"/>
  <c r="F3934" i="7"/>
  <c r="H3934" i="7" s="1"/>
  <c r="F3894" i="7"/>
  <c r="H3894" i="7" s="1"/>
  <c r="F3854" i="7"/>
  <c r="H3854" i="7" s="1"/>
  <c r="F3814" i="7"/>
  <c r="H3814" i="7" s="1"/>
  <c r="F5353" i="7"/>
  <c r="H5353" i="7" s="1"/>
  <c r="F4973" i="7"/>
  <c r="H4973" i="7" s="1"/>
  <c r="F4777" i="7"/>
  <c r="H4777" i="7" s="1"/>
  <c r="F4461" i="7"/>
  <c r="H4461" i="7" s="1"/>
  <c r="F5668" i="7"/>
  <c r="H5668" i="7" s="1"/>
  <c r="F5411" i="7"/>
  <c r="H5411" i="7" s="1"/>
  <c r="F5197" i="7"/>
  <c r="H5197" i="7" s="1"/>
  <c r="F4993" i="7"/>
  <c r="H4993" i="7" s="1"/>
  <c r="F5389" i="7"/>
  <c r="H5389" i="7" s="1"/>
  <c r="F5187" i="7"/>
  <c r="H5187" i="7" s="1"/>
  <c r="F5563" i="7"/>
  <c r="H5563" i="7" s="1"/>
  <c r="F5425" i="7"/>
  <c r="H5425" i="7" s="1"/>
  <c r="F5265" i="7"/>
  <c r="H5265" i="7" s="1"/>
  <c r="F5007" i="7"/>
  <c r="H5007" i="7" s="1"/>
  <c r="F5515" i="7"/>
  <c r="H5515" i="7" s="1"/>
  <c r="F5493" i="7"/>
  <c r="H5493" i="7" s="1"/>
  <c r="F5377" i="7"/>
  <c r="H5377" i="7" s="1"/>
  <c r="F5157" i="7"/>
  <c r="H5157" i="7" s="1"/>
  <c r="F5511" i="7"/>
  <c r="H5511" i="7" s="1"/>
  <c r="F5115" i="7"/>
  <c r="H5115" i="7" s="1"/>
  <c r="F5209" i="7"/>
  <c r="H5209" i="7" s="1"/>
  <c r="F4965" i="7"/>
  <c r="H4965" i="7" s="1"/>
  <c r="F4569" i="7"/>
  <c r="H4569" i="7" s="1"/>
  <c r="F4363" i="7"/>
  <c r="H4363" i="7" s="1"/>
  <c r="F4143" i="7"/>
  <c r="H4143" i="7" s="1"/>
  <c r="F4015" i="7"/>
  <c r="H4015" i="7" s="1"/>
  <c r="F3897" i="7"/>
  <c r="H3897" i="7" s="1"/>
  <c r="F4933" i="7"/>
  <c r="H4933" i="7" s="1"/>
  <c r="F4803" i="7"/>
  <c r="H4803" i="7" s="1"/>
  <c r="F4683" i="7"/>
  <c r="H4683" i="7" s="1"/>
  <c r="F4277" i="7"/>
  <c r="H4277" i="7" s="1"/>
  <c r="F4919" i="7"/>
  <c r="H4919" i="7" s="1"/>
  <c r="F4809" i="7"/>
  <c r="H4809" i="7" s="1"/>
  <c r="F5485" i="7"/>
  <c r="H5485" i="7" s="1"/>
  <c r="F4597" i="7"/>
  <c r="H4597" i="7" s="1"/>
  <c r="F4487" i="7"/>
  <c r="H4487" i="7" s="1"/>
  <c r="F4397" i="7"/>
  <c r="H4397" i="7" s="1"/>
  <c r="F4845" i="7"/>
  <c r="H4845" i="7" s="1"/>
  <c r="F4735" i="7"/>
  <c r="H4735" i="7" s="1"/>
  <c r="F5205" i="7"/>
  <c r="H5205" i="7" s="1"/>
  <c r="F4469" i="7"/>
  <c r="H4469" i="7" s="1"/>
  <c r="F4385" i="7"/>
  <c r="H4385" i="7" s="1"/>
  <c r="F4921" i="7"/>
  <c r="H4921" i="7" s="1"/>
  <c r="F4821" i="7"/>
  <c r="H4821" i="7" s="1"/>
  <c r="F4721" i="7"/>
  <c r="H4721" i="7" s="1"/>
  <c r="F4431" i="7"/>
  <c r="H4431" i="7" s="1"/>
  <c r="F4951" i="7"/>
  <c r="H4951" i="7" s="1"/>
  <c r="F4275" i="7"/>
  <c r="H4275" i="7" s="1"/>
  <c r="F4175" i="7"/>
  <c r="H4175" i="7" s="1"/>
  <c r="F4073" i="7"/>
  <c r="H4073" i="7" s="1"/>
  <c r="F3973" i="7"/>
  <c r="H3973" i="7" s="1"/>
  <c r="F3795" i="7"/>
  <c r="H3795" i="7" s="1"/>
  <c r="F3775" i="7"/>
  <c r="H3775" i="7" s="1"/>
  <c r="F3755" i="7"/>
  <c r="H3755" i="7" s="1"/>
  <c r="F3735" i="7"/>
  <c r="H3735" i="7" s="1"/>
  <c r="F3715" i="7"/>
  <c r="H3715" i="7" s="1"/>
  <c r="F3695" i="7"/>
  <c r="H3695" i="7" s="1"/>
  <c r="F3675" i="7"/>
  <c r="H3675" i="7" s="1"/>
  <c r="F3655" i="7"/>
  <c r="H3655" i="7" s="1"/>
  <c r="F3635" i="7"/>
  <c r="H3635" i="7" s="1"/>
  <c r="F3615" i="7"/>
  <c r="H3615" i="7" s="1"/>
  <c r="F3595" i="7"/>
  <c r="H3595" i="7" s="1"/>
  <c r="F3575" i="7"/>
  <c r="H3575" i="7" s="1"/>
  <c r="F3555" i="7"/>
  <c r="H3555" i="7" s="1"/>
  <c r="F3535" i="7"/>
  <c r="H3535" i="7" s="1"/>
  <c r="F3515" i="7"/>
  <c r="H3515" i="7" s="1"/>
  <c r="F3495" i="7"/>
  <c r="H3495" i="7" s="1"/>
  <c r="F3475" i="7"/>
  <c r="H3475" i="7" s="1"/>
  <c r="F3455" i="7"/>
  <c r="H3455" i="7" s="1"/>
  <c r="F3435" i="7"/>
  <c r="H3435" i="7" s="1"/>
  <c r="F3415" i="7"/>
  <c r="H3415" i="7" s="1"/>
  <c r="F3395" i="7"/>
  <c r="H3395" i="7" s="1"/>
  <c r="F4121" i="7"/>
  <c r="H4121" i="7" s="1"/>
  <c r="F3468" i="7"/>
  <c r="H3468" i="7" s="1"/>
  <c r="F4331" i="7"/>
  <c r="H4331" i="7" s="1"/>
  <c r="F4067" i="7"/>
  <c r="H4067" i="7" s="1"/>
  <c r="F3806" i="7"/>
  <c r="H3806" i="7" s="1"/>
  <c r="F3706" i="7"/>
  <c r="H3706" i="7" s="1"/>
  <c r="F3606" i="7"/>
  <c r="H3606" i="7" s="1"/>
  <c r="F3530" i="7"/>
  <c r="H3530" i="7" s="1"/>
  <c r="F4229" i="7"/>
  <c r="H4229" i="7" s="1"/>
  <c r="F4009" i="7"/>
  <c r="H4009" i="7" s="1"/>
  <c r="F3883" i="7"/>
  <c r="H3883" i="7" s="1"/>
  <c r="F4047" i="7"/>
  <c r="H4047" i="7" s="1"/>
  <c r="F3808" i="7"/>
  <c r="H3808" i="7" s="1"/>
  <c r="F3708" i="7"/>
  <c r="H3708" i="7" s="1"/>
  <c r="F4239" i="7"/>
  <c r="H4239" i="7" s="1"/>
  <c r="F3740" i="7"/>
  <c r="H3740" i="7" s="1"/>
  <c r="F4351" i="7"/>
  <c r="H4351" i="7" s="1"/>
  <c r="F4213" i="7"/>
  <c r="H4213" i="7" s="1"/>
  <c r="F3991" i="7"/>
  <c r="H3991" i="7" s="1"/>
  <c r="F3867" i="7"/>
  <c r="H3867" i="7" s="1"/>
  <c r="F3782" i="7"/>
  <c r="H3782" i="7" s="1"/>
  <c r="F3682" i="7"/>
  <c r="H3682" i="7" s="1"/>
  <c r="F3582" i="7"/>
  <c r="H3582" i="7" s="1"/>
  <c r="F3382" i="7"/>
  <c r="H3382" i="7" s="1"/>
  <c r="F3362" i="7"/>
  <c r="H3362" i="7" s="1"/>
  <c r="F3342" i="7"/>
  <c r="H3342" i="7" s="1"/>
  <c r="F3322" i="7"/>
  <c r="H3322" i="7" s="1"/>
  <c r="F3302" i="7"/>
  <c r="H3302" i="7" s="1"/>
  <c r="F3282" i="7"/>
  <c r="H3282" i="7" s="1"/>
  <c r="F3262" i="7"/>
  <c r="H3262" i="7" s="1"/>
  <c r="F3242" i="7"/>
  <c r="H3242" i="7" s="1"/>
  <c r="F3222" i="7"/>
  <c r="H3222" i="7" s="1"/>
  <c r="F3202" i="7"/>
  <c r="H3202" i="7" s="1"/>
  <c r="F4107" i="7"/>
  <c r="H4107" i="7" s="1"/>
  <c r="F3466" i="7"/>
  <c r="H3466" i="7" s="1"/>
  <c r="F3219" i="7"/>
  <c r="H3219" i="7" s="1"/>
  <c r="F3160" i="7"/>
  <c r="H3160" i="7" s="1"/>
  <c r="F3917" i="7"/>
  <c r="H3917" i="7" s="1"/>
  <c r="F3774" i="7"/>
  <c r="H3774" i="7" s="1"/>
  <c r="F3460" i="7"/>
  <c r="H3460" i="7" s="1"/>
  <c r="F3213" i="7"/>
  <c r="H3213" i="7" s="1"/>
  <c r="F4039" i="7"/>
  <c r="H4039" i="7" s="1"/>
  <c r="F3500" i="7"/>
  <c r="H3500" i="7" s="1"/>
  <c r="F3384" i="7"/>
  <c r="H3384" i="7" s="1"/>
  <c r="F3634" i="7"/>
  <c r="H3634" i="7" s="1"/>
  <c r="F3546" i="7"/>
  <c r="H3546" i="7" s="1"/>
  <c r="F3456" i="7"/>
  <c r="H3456" i="7" s="1"/>
  <c r="F3392" i="7"/>
  <c r="H3392" i="7" s="1"/>
  <c r="F3875" i="7"/>
  <c r="H3875" i="7" s="1"/>
  <c r="F3357" i="7"/>
  <c r="H3357" i="7" s="1"/>
  <c r="F3165" i="7"/>
  <c r="H3165" i="7" s="1"/>
  <c r="F3133" i="7"/>
  <c r="H3133" i="7" s="1"/>
  <c r="F3113" i="7"/>
  <c r="H3113" i="7" s="1"/>
  <c r="F3093" i="7"/>
  <c r="H3093" i="7" s="1"/>
  <c r="F3073" i="7"/>
  <c r="H3073" i="7" s="1"/>
  <c r="F3053" i="7"/>
  <c r="H3053" i="7" s="1"/>
  <c r="F3033" i="7"/>
  <c r="H3033" i="7" s="1"/>
  <c r="F3013" i="7"/>
  <c r="H3013" i="7" s="1"/>
  <c r="F2993" i="7"/>
  <c r="H2993" i="7" s="1"/>
  <c r="F2973" i="7"/>
  <c r="H2973" i="7" s="1"/>
  <c r="F2953" i="7"/>
  <c r="H2953" i="7" s="1"/>
  <c r="F2933" i="7"/>
  <c r="H2933" i="7" s="1"/>
  <c r="F2913" i="7"/>
  <c r="H2913" i="7" s="1"/>
  <c r="F2893" i="7"/>
  <c r="H2893" i="7" s="1"/>
  <c r="F2873" i="7"/>
  <c r="H2873" i="7" s="1"/>
  <c r="F2853" i="7"/>
  <c r="H2853" i="7" s="1"/>
  <c r="F2833" i="7"/>
  <c r="H2833" i="7" s="1"/>
  <c r="F2813" i="7"/>
  <c r="H2813" i="7" s="1"/>
  <c r="F3363" i="7"/>
  <c r="H3363" i="7" s="1"/>
  <c r="F2948" i="7"/>
  <c r="H2948" i="7" s="1"/>
  <c r="F2782" i="7"/>
  <c r="H2782" i="7" s="1"/>
  <c r="F2762" i="7"/>
  <c r="H2762" i="7" s="1"/>
  <c r="F2742" i="7"/>
  <c r="H2742" i="7" s="1"/>
  <c r="F2722" i="7"/>
  <c r="H2722" i="7" s="1"/>
  <c r="F2702" i="7"/>
  <c r="H2702" i="7" s="1"/>
  <c r="F2682" i="7"/>
  <c r="H2682" i="7" s="1"/>
  <c r="F2662" i="7"/>
  <c r="H2662" i="7" s="1"/>
  <c r="F2642" i="7"/>
  <c r="H2642" i="7" s="1"/>
  <c r="F2622" i="7"/>
  <c r="H2622" i="7" s="1"/>
  <c r="F2602" i="7"/>
  <c r="H2602" i="7" s="1"/>
  <c r="F2582" i="7"/>
  <c r="H2582" i="7" s="1"/>
  <c r="F2562" i="7"/>
  <c r="H2562" i="7" s="1"/>
  <c r="F2542" i="7"/>
  <c r="H2542" i="7" s="1"/>
  <c r="F2522" i="7"/>
  <c r="H2522" i="7" s="1"/>
  <c r="F2502" i="7"/>
  <c r="H2502" i="7" s="1"/>
  <c r="F2482" i="7"/>
  <c r="H2482" i="7" s="1"/>
  <c r="F2462" i="7"/>
  <c r="H2462" i="7" s="1"/>
  <c r="F2442" i="7"/>
  <c r="H2442" i="7" s="1"/>
  <c r="F2422" i="7"/>
  <c r="H2422" i="7" s="1"/>
  <c r="F2402" i="7"/>
  <c r="H2402" i="7" s="1"/>
  <c r="F2382" i="7"/>
  <c r="H2382" i="7" s="1"/>
  <c r="F2362" i="7"/>
  <c r="H2362" i="7" s="1"/>
  <c r="F10007" i="7"/>
  <c r="H10007" i="7" s="1"/>
  <c r="F9907" i="7"/>
  <c r="H9907" i="7" s="1"/>
  <c r="F9850" i="7"/>
  <c r="H9850" i="7" s="1"/>
  <c r="F9869" i="7"/>
  <c r="H9869" i="7" s="1"/>
  <c r="F9881" i="7"/>
  <c r="H9881" i="7" s="1"/>
  <c r="F9894" i="7"/>
  <c r="H9894" i="7" s="1"/>
  <c r="F9821" i="7"/>
  <c r="H9821" i="7" s="1"/>
  <c r="F9729" i="7"/>
  <c r="H9729" i="7" s="1"/>
  <c r="F9624" i="7"/>
  <c r="H9624" i="7" s="1"/>
  <c r="F9377" i="7"/>
  <c r="H9377" i="7" s="1"/>
  <c r="F9275" i="7"/>
  <c r="H9275" i="7" s="1"/>
  <c r="F9175" i="7"/>
  <c r="H9175" i="7" s="1"/>
  <c r="F9713" i="7"/>
  <c r="H9713" i="7" s="1"/>
  <c r="F9340" i="7"/>
  <c r="H9340" i="7" s="1"/>
  <c r="F9875" i="7"/>
  <c r="H9875" i="7" s="1"/>
  <c r="F9991" i="7"/>
  <c r="H9991" i="7" s="1"/>
  <c r="F9891" i="7"/>
  <c r="H9891" i="7" s="1"/>
  <c r="F9846" i="7"/>
  <c r="H9846" i="7" s="1"/>
  <c r="F9756" i="7"/>
  <c r="H9756" i="7" s="1"/>
  <c r="F9731" i="7"/>
  <c r="H9731" i="7" s="1"/>
  <c r="F9461" i="7"/>
  <c r="H9461" i="7" s="1"/>
  <c r="F9361" i="7"/>
  <c r="H9361" i="7" s="1"/>
  <c r="F9753" i="7"/>
  <c r="H9753" i="7" s="1"/>
  <c r="F9602" i="7"/>
  <c r="H9602" i="7" s="1"/>
  <c r="F9474" i="7"/>
  <c r="H9474" i="7" s="1"/>
  <c r="F9580" i="7"/>
  <c r="H9580" i="7" s="1"/>
  <c r="F9259" i="7"/>
  <c r="H9259" i="7" s="1"/>
  <c r="F9159" i="7"/>
  <c r="H9159" i="7" s="1"/>
  <c r="F9174" i="7"/>
  <c r="H9174" i="7" s="1"/>
  <c r="F9272" i="7"/>
  <c r="H9272" i="7" s="1"/>
  <c r="F9813" i="7"/>
  <c r="H9813" i="7" s="1"/>
  <c r="F9470" i="7"/>
  <c r="H9470" i="7" s="1"/>
  <c r="F9422" i="7"/>
  <c r="H9422" i="7" s="1"/>
  <c r="F9078" i="7"/>
  <c r="H9078" i="7" s="1"/>
  <c r="F9538" i="7"/>
  <c r="H9538" i="7" s="1"/>
  <c r="F9364" i="7"/>
  <c r="H9364" i="7" s="1"/>
  <c r="F9651" i="7"/>
  <c r="H9651" i="7" s="1"/>
  <c r="F8656" i="7"/>
  <c r="H8656" i="7" s="1"/>
  <c r="F8946" i="7"/>
  <c r="H8946" i="7" s="1"/>
  <c r="F8843" i="7"/>
  <c r="H8843" i="7" s="1"/>
  <c r="F8795" i="7"/>
  <c r="H8795" i="7" s="1"/>
  <c r="F8987" i="7"/>
  <c r="H8987" i="7" s="1"/>
  <c r="F8791" i="7"/>
  <c r="H8791" i="7" s="1"/>
  <c r="F8885" i="7"/>
  <c r="H8885" i="7" s="1"/>
  <c r="F8757" i="7"/>
  <c r="H8757" i="7" s="1"/>
  <c r="F8174" i="7"/>
  <c r="H8174" i="7" s="1"/>
  <c r="F8074" i="7"/>
  <c r="H8074" i="7" s="1"/>
  <c r="F7974" i="7"/>
  <c r="H7974" i="7" s="1"/>
  <c r="F8075" i="7"/>
  <c r="H8075" i="7" s="1"/>
  <c r="F8408" i="7"/>
  <c r="H8408" i="7" s="1"/>
  <c r="F8542" i="7"/>
  <c r="H8542" i="7" s="1"/>
  <c r="F8410" i="7"/>
  <c r="H8410" i="7" s="1"/>
  <c r="F8521" i="7"/>
  <c r="H8521" i="7" s="1"/>
  <c r="F8093" i="7"/>
  <c r="H8093" i="7" s="1"/>
  <c r="F7923" i="7"/>
  <c r="H7923" i="7" s="1"/>
  <c r="F7517" i="7"/>
  <c r="H7517" i="7" s="1"/>
  <c r="F7146" i="7"/>
  <c r="H7146" i="7" s="1"/>
  <c r="F8019" i="7"/>
  <c r="H8019" i="7" s="1"/>
  <c r="F7738" i="7"/>
  <c r="H7738" i="7" s="1"/>
  <c r="F7578" i="7"/>
  <c r="H7578" i="7" s="1"/>
  <c r="F7179" i="7"/>
  <c r="H7179" i="7" s="1"/>
  <c r="F8313" i="7"/>
  <c r="H8313" i="7" s="1"/>
  <c r="F8285" i="7"/>
  <c r="H8285" i="7" s="1"/>
  <c r="F8425" i="7"/>
  <c r="H8425" i="7" s="1"/>
  <c r="F8017" i="7"/>
  <c r="H8017" i="7" s="1"/>
  <c r="F8189" i="7"/>
  <c r="H8189" i="7" s="1"/>
  <c r="F7293" i="7"/>
  <c r="H7293" i="7" s="1"/>
  <c r="F7173" i="7"/>
  <c r="H7173" i="7" s="1"/>
  <c r="F7669" i="7"/>
  <c r="H7669" i="7" s="1"/>
  <c r="F7492" i="7"/>
  <c r="H7492" i="7" s="1"/>
  <c r="F7298" i="7"/>
  <c r="H7298" i="7" s="1"/>
  <c r="F7309" i="7"/>
  <c r="H7309" i="7" s="1"/>
  <c r="F6870" i="7"/>
  <c r="H6870" i="7" s="1"/>
  <c r="F7726" i="7"/>
  <c r="H7726" i="7" s="1"/>
  <c r="F7594" i="7"/>
  <c r="H7594" i="7" s="1"/>
  <c r="F7387" i="7"/>
  <c r="H7387" i="7" s="1"/>
  <c r="F8213" i="7"/>
  <c r="H8213" i="7" s="1"/>
  <c r="F8057" i="7"/>
  <c r="H8057" i="7" s="1"/>
  <c r="F7757" i="7"/>
  <c r="H7757" i="7" s="1"/>
  <c r="F7847" i="7"/>
  <c r="H7847" i="7" s="1"/>
  <c r="F7284" i="7"/>
  <c r="H7284" i="7" s="1"/>
  <c r="F6959" i="7"/>
  <c r="H6959" i="7" s="1"/>
  <c r="F6841" i="7"/>
  <c r="H6841" i="7" s="1"/>
  <c r="F7114" i="7"/>
  <c r="H7114" i="7" s="1"/>
  <c r="F7316" i="7"/>
  <c r="H7316" i="7" s="1"/>
  <c r="F6937" i="7"/>
  <c r="H6937" i="7" s="1"/>
  <c r="F6751" i="7"/>
  <c r="H6751" i="7" s="1"/>
  <c r="F6439" i="7"/>
  <c r="H6439" i="7" s="1"/>
  <c r="F6387" i="7"/>
  <c r="H6387" i="7" s="1"/>
  <c r="F6339" i="7"/>
  <c r="H6339" i="7" s="1"/>
  <c r="F6287" i="7"/>
  <c r="H6287" i="7" s="1"/>
  <c r="F6239" i="7"/>
  <c r="H6239" i="7" s="1"/>
  <c r="F6187" i="7"/>
  <c r="H6187" i="7" s="1"/>
  <c r="F6139" i="7"/>
  <c r="H6139" i="7" s="1"/>
  <c r="F6087" i="7"/>
  <c r="H6087" i="7" s="1"/>
  <c r="F6039" i="7"/>
  <c r="H6039" i="7" s="1"/>
  <c r="F5987" i="7"/>
  <c r="H5987" i="7" s="1"/>
  <c r="F5939" i="7"/>
  <c r="H5939" i="7" s="1"/>
  <c r="F5887" i="7"/>
  <c r="H5887" i="7" s="1"/>
  <c r="F5839" i="7"/>
  <c r="H5839" i="7" s="1"/>
  <c r="F5787" i="7"/>
  <c r="H5787" i="7" s="1"/>
  <c r="F5739" i="7"/>
  <c r="H5739" i="7" s="1"/>
  <c r="F5687" i="7"/>
  <c r="H5687" i="7" s="1"/>
  <c r="F5639" i="7"/>
  <c r="H5639" i="7" s="1"/>
  <c r="F7504" i="7"/>
  <c r="H7504" i="7" s="1"/>
  <c r="F7209" i="7"/>
  <c r="H7209" i="7" s="1"/>
  <c r="F7951" i="7"/>
  <c r="H7951" i="7" s="1"/>
  <c r="F7782" i="7"/>
  <c r="H7782" i="7" s="1"/>
  <c r="F7185" i="7"/>
  <c r="H7185" i="7" s="1"/>
  <c r="F6958" i="7"/>
  <c r="H6958" i="7" s="1"/>
  <c r="F7682" i="7"/>
  <c r="H7682" i="7" s="1"/>
  <c r="F7016" i="7"/>
  <c r="H7016" i="7" s="1"/>
  <c r="F6885" i="7"/>
  <c r="H6885" i="7" s="1"/>
  <c r="F6810" i="7"/>
  <c r="H6810" i="7" s="1"/>
  <c r="F7560" i="7"/>
  <c r="H7560" i="7" s="1"/>
  <c r="F6835" i="7"/>
  <c r="H6835" i="7" s="1"/>
  <c r="F7404" i="7"/>
  <c r="H7404" i="7" s="1"/>
  <c r="F7104" i="7"/>
  <c r="H7104" i="7" s="1"/>
  <c r="F6762" i="7"/>
  <c r="H6762" i="7" s="1"/>
  <c r="F6942" i="7"/>
  <c r="H6942" i="7" s="1"/>
  <c r="F6660" i="7"/>
  <c r="H6660" i="7" s="1"/>
  <c r="F6540" i="7"/>
  <c r="H6540" i="7" s="1"/>
  <c r="F6883" i="7"/>
  <c r="H6883" i="7" s="1"/>
  <c r="F5604" i="7"/>
  <c r="H5604" i="7" s="1"/>
  <c r="F5552" i="7"/>
  <c r="H5552" i="7" s="1"/>
  <c r="F5504" i="7"/>
  <c r="H5504" i="7" s="1"/>
  <c r="F5452" i="7"/>
  <c r="H5452" i="7" s="1"/>
  <c r="F5404" i="7"/>
  <c r="H5404" i="7" s="1"/>
  <c r="F5352" i="7"/>
  <c r="H5352" i="7" s="1"/>
  <c r="F5304" i="7"/>
  <c r="H5304" i="7" s="1"/>
  <c r="F5252" i="7"/>
  <c r="H5252" i="7" s="1"/>
  <c r="F5204" i="7"/>
  <c r="H5204" i="7" s="1"/>
  <c r="F5152" i="7"/>
  <c r="H5152" i="7" s="1"/>
  <c r="F5104" i="7"/>
  <c r="H5104" i="7" s="1"/>
  <c r="F5052" i="7"/>
  <c r="H5052" i="7" s="1"/>
  <c r="F5004" i="7"/>
  <c r="H5004" i="7" s="1"/>
  <c r="F4952" i="7"/>
  <c r="H4952" i="7" s="1"/>
  <c r="F6699" i="7"/>
  <c r="H6699" i="7" s="1"/>
  <c r="F6376" i="7"/>
  <c r="H6376" i="7" s="1"/>
  <c r="F6266" i="7"/>
  <c r="H6266" i="7" s="1"/>
  <c r="F6156" i="7"/>
  <c r="H6156" i="7" s="1"/>
  <c r="F5986" i="7"/>
  <c r="H5986" i="7" s="1"/>
  <c r="F5876" i="7"/>
  <c r="H5876" i="7" s="1"/>
  <c r="F7085" i="7"/>
  <c r="H7085" i="7" s="1"/>
  <c r="F6525" i="7"/>
  <c r="H6525" i="7" s="1"/>
  <c r="F6696" i="7"/>
  <c r="H6696" i="7" s="1"/>
  <c r="F6348" i="7"/>
  <c r="H6348" i="7" s="1"/>
  <c r="F6710" i="7"/>
  <c r="H6710" i="7" s="1"/>
  <c r="F6938" i="7"/>
  <c r="H6938" i="7" s="1"/>
  <c r="F6472" i="7"/>
  <c r="H6472" i="7" s="1"/>
  <c r="F6698" i="7"/>
  <c r="H6698" i="7" s="1"/>
  <c r="F6556" i="7"/>
  <c r="H6556" i="7" s="1"/>
  <c r="F6689" i="7"/>
  <c r="H6689" i="7" s="1"/>
  <c r="F6570" i="7"/>
  <c r="H6570" i="7" s="1"/>
  <c r="F6422" i="7"/>
  <c r="H6422" i="7" s="1"/>
  <c r="F6674" i="7"/>
  <c r="H6674" i="7" s="1"/>
  <c r="F6503" i="7"/>
  <c r="H6503" i="7" s="1"/>
  <c r="F6152" i="7"/>
  <c r="H6152" i="7" s="1"/>
  <c r="F5688" i="7"/>
  <c r="H5688" i="7" s="1"/>
  <c r="F5547" i="7"/>
  <c r="H5547" i="7" s="1"/>
  <c r="F5792" i="7"/>
  <c r="H5792" i="7" s="1"/>
  <c r="F6138" i="7"/>
  <c r="H6138" i="7" s="1"/>
  <c r="F5932" i="7"/>
  <c r="H5932" i="7" s="1"/>
  <c r="F6222" i="7"/>
  <c r="H6222" i="7" s="1"/>
  <c r="F5748" i="7"/>
  <c r="H5748" i="7" s="1"/>
  <c r="F5658" i="7"/>
  <c r="H5658" i="7" s="1"/>
  <c r="F6334" i="7"/>
  <c r="H6334" i="7" s="1"/>
  <c r="F6208" i="7"/>
  <c r="H6208" i="7" s="1"/>
  <c r="F7532" i="7"/>
  <c r="H7532" i="7" s="1"/>
  <c r="F6024" i="7"/>
  <c r="H6024" i="7" s="1"/>
  <c r="F5898" i="7"/>
  <c r="H5898" i="7" s="1"/>
  <c r="F6404" i="7"/>
  <c r="H6404" i="7" s="1"/>
  <c r="F5930" i="7"/>
  <c r="H5930" i="7" s="1"/>
  <c r="F5738" i="7"/>
  <c r="H5738" i="7" s="1"/>
  <c r="F5648" i="7"/>
  <c r="H5648" i="7" s="1"/>
  <c r="F5149" i="7"/>
  <c r="H5149" i="7" s="1"/>
  <c r="F4920" i="7"/>
  <c r="H4920" i="7" s="1"/>
  <c r="F4880" i="7"/>
  <c r="H4880" i="7" s="1"/>
  <c r="F4840" i="7"/>
  <c r="H4840" i="7" s="1"/>
  <c r="F4800" i="7"/>
  <c r="H4800" i="7" s="1"/>
  <c r="F4760" i="7"/>
  <c r="H4760" i="7" s="1"/>
  <c r="F4720" i="7"/>
  <c r="H4720" i="7" s="1"/>
  <c r="F4680" i="7"/>
  <c r="H4680" i="7" s="1"/>
  <c r="F4640" i="7"/>
  <c r="H4640" i="7" s="1"/>
  <c r="F4600" i="7"/>
  <c r="H4600" i="7" s="1"/>
  <c r="F4560" i="7"/>
  <c r="H4560" i="7" s="1"/>
  <c r="F4520" i="7"/>
  <c r="H4520" i="7" s="1"/>
  <c r="F4480" i="7"/>
  <c r="H4480" i="7" s="1"/>
  <c r="F4440" i="7"/>
  <c r="H4440" i="7" s="1"/>
  <c r="F4400" i="7"/>
  <c r="H4400" i="7" s="1"/>
  <c r="F4360" i="7"/>
  <c r="H4360" i="7" s="1"/>
  <c r="F5726" i="7"/>
  <c r="H5726" i="7" s="1"/>
  <c r="F5335" i="7"/>
  <c r="H5335" i="7" s="1"/>
  <c r="F5011" i="7"/>
  <c r="H5011" i="7" s="1"/>
  <c r="F4619" i="7"/>
  <c r="H4619" i="7" s="1"/>
  <c r="F4326" i="7"/>
  <c r="H4326" i="7" s="1"/>
  <c r="F4286" i="7"/>
  <c r="H4286" i="7" s="1"/>
  <c r="F4246" i="7"/>
  <c r="H4246" i="7" s="1"/>
  <c r="F4206" i="7"/>
  <c r="H4206" i="7" s="1"/>
  <c r="F4166" i="7"/>
  <c r="H4166" i="7" s="1"/>
  <c r="F4126" i="7"/>
  <c r="H4126" i="7" s="1"/>
  <c r="F4086" i="7"/>
  <c r="H4086" i="7" s="1"/>
  <c r="F4046" i="7"/>
  <c r="H4046" i="7" s="1"/>
  <c r="F4006" i="7"/>
  <c r="H4006" i="7" s="1"/>
  <c r="F3966" i="7"/>
  <c r="H3966" i="7" s="1"/>
  <c r="F3926" i="7"/>
  <c r="H3926" i="7" s="1"/>
  <c r="F3886" i="7"/>
  <c r="H3886" i="7" s="1"/>
  <c r="F3846" i="7"/>
  <c r="H3846" i="7" s="1"/>
  <c r="F6210" i="7"/>
  <c r="H6210" i="7" s="1"/>
  <c r="F5593" i="7"/>
  <c r="H5593" i="7" s="1"/>
  <c r="F4937" i="7"/>
  <c r="H4937" i="7" s="1"/>
  <c r="F4737" i="7"/>
  <c r="H4737" i="7" s="1"/>
  <c r="F5165" i="7"/>
  <c r="H5165" i="7" s="1"/>
  <c r="F5051" i="7"/>
  <c r="H5051" i="7" s="1"/>
  <c r="F5994" i="7"/>
  <c r="H5994" i="7" s="1"/>
  <c r="F5349" i="7"/>
  <c r="H5349" i="7" s="1"/>
  <c r="F5523" i="7"/>
  <c r="H5523" i="7" s="1"/>
  <c r="F5385" i="7"/>
  <c r="H5385" i="7" s="1"/>
  <c r="F5079" i="7"/>
  <c r="H5079" i="7" s="1"/>
  <c r="F4969" i="7"/>
  <c r="H4969" i="7" s="1"/>
  <c r="F5577" i="7"/>
  <c r="H5577" i="7" s="1"/>
  <c r="F5253" i="7"/>
  <c r="H5253" i="7" s="1"/>
  <c r="F5125" i="7"/>
  <c r="H5125" i="7" s="1"/>
  <c r="F4995" i="7"/>
  <c r="H4995" i="7" s="1"/>
  <c r="F5471" i="7"/>
  <c r="H5471" i="7" s="1"/>
  <c r="F5093" i="7"/>
  <c r="H5093" i="7" s="1"/>
  <c r="F5609" i="7"/>
  <c r="H5609" i="7" s="1"/>
  <c r="F5035" i="7"/>
  <c r="H5035" i="7" s="1"/>
  <c r="F4495" i="7"/>
  <c r="H4495" i="7" s="1"/>
  <c r="F4355" i="7"/>
  <c r="H4355" i="7" s="1"/>
  <c r="F4343" i="7"/>
  <c r="H4343" i="7" s="1"/>
  <c r="F3995" i="7"/>
  <c r="H3995" i="7" s="1"/>
  <c r="F4903" i="7"/>
  <c r="H4903" i="7" s="1"/>
  <c r="F4783" i="7"/>
  <c r="H4783" i="7" s="1"/>
  <c r="F4653" i="7"/>
  <c r="H4653" i="7" s="1"/>
  <c r="F4453" i="7"/>
  <c r="H4453" i="7" s="1"/>
  <c r="F4137" i="7"/>
  <c r="H4137" i="7" s="1"/>
  <c r="F3859" i="7"/>
  <c r="H3859" i="7" s="1"/>
  <c r="F4909" i="7"/>
  <c r="H4909" i="7" s="1"/>
  <c r="F4739" i="7"/>
  <c r="H4739" i="7" s="1"/>
  <c r="F4935" i="7"/>
  <c r="H4935" i="7" s="1"/>
  <c r="F4825" i="7"/>
  <c r="H4825" i="7" s="1"/>
  <c r="F4715" i="7"/>
  <c r="H4715" i="7" s="1"/>
  <c r="F4417" i="7"/>
  <c r="H4417" i="7" s="1"/>
  <c r="F4901" i="7"/>
  <c r="H4901" i="7" s="1"/>
  <c r="F4801" i="7"/>
  <c r="H4801" i="7" s="1"/>
  <c r="F4701" i="7"/>
  <c r="H4701" i="7" s="1"/>
  <c r="F4489" i="7"/>
  <c r="H4489" i="7" s="1"/>
  <c r="F4405" i="7"/>
  <c r="H4405" i="7" s="1"/>
  <c r="F4451" i="7"/>
  <c r="H4451" i="7" s="1"/>
  <c r="F4645" i="7"/>
  <c r="H4645" i="7" s="1"/>
  <c r="F4255" i="7"/>
  <c r="H4255" i="7" s="1"/>
  <c r="F4155" i="7"/>
  <c r="H4155" i="7" s="1"/>
  <c r="F4053" i="7"/>
  <c r="H4053" i="7" s="1"/>
  <c r="F3953" i="7"/>
  <c r="H3953" i="7" s="1"/>
  <c r="F3873" i="7"/>
  <c r="H3873" i="7" s="1"/>
  <c r="F3811" i="7"/>
  <c r="H3811" i="7" s="1"/>
  <c r="F3791" i="7"/>
  <c r="H3791" i="7" s="1"/>
  <c r="F3771" i="7"/>
  <c r="H3771" i="7" s="1"/>
  <c r="F3751" i="7"/>
  <c r="H3751" i="7" s="1"/>
  <c r="F3731" i="7"/>
  <c r="H3731" i="7" s="1"/>
  <c r="F3711" i="7"/>
  <c r="H3711" i="7" s="1"/>
  <c r="F3691" i="7"/>
  <c r="H3691" i="7" s="1"/>
  <c r="F3671" i="7"/>
  <c r="H3671" i="7" s="1"/>
  <c r="F3651" i="7"/>
  <c r="H3651" i="7" s="1"/>
  <c r="F3631" i="7"/>
  <c r="H3631" i="7" s="1"/>
  <c r="F3611" i="7"/>
  <c r="H3611" i="7" s="1"/>
  <c r="F3591" i="7"/>
  <c r="H3591" i="7" s="1"/>
  <c r="F3571" i="7"/>
  <c r="H3571" i="7" s="1"/>
  <c r="F3551" i="7"/>
  <c r="H3551" i="7" s="1"/>
  <c r="F3531" i="7"/>
  <c r="H3531" i="7" s="1"/>
  <c r="F3511" i="7"/>
  <c r="H3511" i="7" s="1"/>
  <c r="F3491" i="7"/>
  <c r="H3491" i="7" s="1"/>
  <c r="F3471" i="7"/>
  <c r="H3471" i="7" s="1"/>
  <c r="F3451" i="7"/>
  <c r="H3451" i="7" s="1"/>
  <c r="F3431" i="7"/>
  <c r="H3431" i="7" s="1"/>
  <c r="F3411" i="7"/>
  <c r="H3411" i="7" s="1"/>
  <c r="F3391" i="7"/>
  <c r="H3391" i="7" s="1"/>
  <c r="F4219" i="7"/>
  <c r="H4219" i="7" s="1"/>
  <c r="F3869" i="7"/>
  <c r="H3869" i="7" s="1"/>
  <c r="F3388" i="7"/>
  <c r="H3388" i="7" s="1"/>
  <c r="F4171" i="7"/>
  <c r="H4171" i="7" s="1"/>
  <c r="F4051" i="7"/>
  <c r="H4051" i="7" s="1"/>
  <c r="F3786" i="7"/>
  <c r="H3786" i="7" s="1"/>
  <c r="F3686" i="7"/>
  <c r="H3686" i="7" s="1"/>
  <c r="F3586" i="7"/>
  <c r="H3586" i="7" s="1"/>
  <c r="F3450" i="7"/>
  <c r="H3450" i="7" s="1"/>
  <c r="F4309" i="7"/>
  <c r="H4309" i="7" s="1"/>
  <c r="F4109" i="7"/>
  <c r="H4109" i="7" s="1"/>
  <c r="F4031" i="7"/>
  <c r="H4031" i="7" s="1"/>
  <c r="F3788" i="7"/>
  <c r="H3788" i="7" s="1"/>
  <c r="F3688" i="7"/>
  <c r="H3688" i="7" s="1"/>
  <c r="F3937" i="7"/>
  <c r="H3937" i="7" s="1"/>
  <c r="F4221" i="7"/>
  <c r="H4221" i="7" s="1"/>
  <c r="F4079" i="7"/>
  <c r="H4079" i="7" s="1"/>
  <c r="F3927" i="7"/>
  <c r="H3927" i="7" s="1"/>
  <c r="F3821" i="7"/>
  <c r="H3821" i="7" s="1"/>
  <c r="F3720" i="7"/>
  <c r="H3720" i="7" s="1"/>
  <c r="F4191" i="7"/>
  <c r="H4191" i="7" s="1"/>
  <c r="F4293" i="7"/>
  <c r="H4293" i="7" s="1"/>
  <c r="F4093" i="7"/>
  <c r="H4093" i="7" s="1"/>
  <c r="F3959" i="7"/>
  <c r="H3959" i="7" s="1"/>
  <c r="F3762" i="7"/>
  <c r="H3762" i="7" s="1"/>
  <c r="F3662" i="7"/>
  <c r="H3662" i="7" s="1"/>
  <c r="F3502" i="7"/>
  <c r="H3502" i="7" s="1"/>
  <c r="F3378" i="7"/>
  <c r="H3378" i="7" s="1"/>
  <c r="F3358" i="7"/>
  <c r="H3358" i="7" s="1"/>
  <c r="F3338" i="7"/>
  <c r="H3338" i="7" s="1"/>
  <c r="F3318" i="7"/>
  <c r="H3318" i="7" s="1"/>
  <c r="F3298" i="7"/>
  <c r="H3298" i="7" s="1"/>
  <c r="F3278" i="7"/>
  <c r="H3278" i="7" s="1"/>
  <c r="F3258" i="7"/>
  <c r="H3258" i="7" s="1"/>
  <c r="F3238" i="7"/>
  <c r="H3238" i="7" s="1"/>
  <c r="F3218" i="7"/>
  <c r="H3218" i="7" s="1"/>
  <c r="F3198" i="7"/>
  <c r="H3198" i="7" s="1"/>
  <c r="F3610" i="7"/>
  <c r="H3610" i="7" s="1"/>
  <c r="F3440" i="7"/>
  <c r="H3440" i="7" s="1"/>
  <c r="F3339" i="7"/>
  <c r="H3339" i="7" s="1"/>
  <c r="F3151" i="7"/>
  <c r="H3151" i="7" s="1"/>
  <c r="F3905" i="7"/>
  <c r="H3905" i="7" s="1"/>
  <c r="F3754" i="7"/>
  <c r="H3754" i="7" s="1"/>
  <c r="F3333" i="7"/>
  <c r="H3333" i="7" s="1"/>
  <c r="F3594" i="7"/>
  <c r="H3594" i="7" s="1"/>
  <c r="F3532" i="7"/>
  <c r="H3532" i="7" s="1"/>
  <c r="F3520" i="7"/>
  <c r="H3520" i="7" s="1"/>
  <c r="F3404" i="7"/>
  <c r="H3404" i="7" s="1"/>
  <c r="F4347" i="7"/>
  <c r="H4347" i="7" s="1"/>
  <c r="F3560" i="7"/>
  <c r="H3560" i="7" s="1"/>
  <c r="F3444" i="7"/>
  <c r="H3444" i="7" s="1"/>
  <c r="F4325" i="7"/>
  <c r="H4325" i="7" s="1"/>
  <c r="F3684" i="7"/>
  <c r="H3684" i="7" s="1"/>
  <c r="F3608" i="7"/>
  <c r="H3608" i="7" s="1"/>
  <c r="F3277" i="7"/>
  <c r="H3277" i="7" s="1"/>
  <c r="F3154" i="7"/>
  <c r="H3154" i="7" s="1"/>
  <c r="F3129" i="7"/>
  <c r="H3129" i="7" s="1"/>
  <c r="F3109" i="7"/>
  <c r="H3109" i="7" s="1"/>
  <c r="F3089" i="7"/>
  <c r="H3089" i="7" s="1"/>
  <c r="F3069" i="7"/>
  <c r="H3069" i="7" s="1"/>
  <c r="F3049" i="7"/>
  <c r="H3049" i="7" s="1"/>
  <c r="F3029" i="7"/>
  <c r="H3029" i="7" s="1"/>
  <c r="F3009" i="7"/>
  <c r="H3009" i="7" s="1"/>
  <c r="F2989" i="7"/>
  <c r="H2989" i="7" s="1"/>
  <c r="F2969" i="7"/>
  <c r="H2969" i="7" s="1"/>
  <c r="F2949" i="7"/>
  <c r="H2949" i="7" s="1"/>
  <c r="F2929" i="7"/>
  <c r="H2929" i="7" s="1"/>
  <c r="F2909" i="7"/>
  <c r="H2909" i="7" s="1"/>
  <c r="F2889" i="7"/>
  <c r="H2889" i="7" s="1"/>
  <c r="F2869" i="7"/>
  <c r="H2869" i="7" s="1"/>
  <c r="F2849" i="7"/>
  <c r="H2849" i="7" s="1"/>
  <c r="F2829" i="7"/>
  <c r="H2829" i="7" s="1"/>
  <c r="F2809" i="7"/>
  <c r="H2809" i="7" s="1"/>
  <c r="F3283" i="7"/>
  <c r="H3283" i="7" s="1"/>
  <c r="F3068" i="7"/>
  <c r="H3068" i="7" s="1"/>
  <c r="F2868" i="7"/>
  <c r="H2868" i="7" s="1"/>
  <c r="F2798" i="7"/>
  <c r="H2798" i="7" s="1"/>
  <c r="F2778" i="7"/>
  <c r="H2778" i="7" s="1"/>
  <c r="F2758" i="7"/>
  <c r="H2758" i="7" s="1"/>
  <c r="F2738" i="7"/>
  <c r="H2738" i="7" s="1"/>
  <c r="F2718" i="7"/>
  <c r="H2718" i="7" s="1"/>
  <c r="F2698" i="7"/>
  <c r="H2698" i="7" s="1"/>
  <c r="F2678" i="7"/>
  <c r="H2678" i="7" s="1"/>
  <c r="F2658" i="7"/>
  <c r="H2658" i="7" s="1"/>
  <c r="F2638" i="7"/>
  <c r="H2638" i="7" s="1"/>
  <c r="F2618" i="7"/>
  <c r="H2618" i="7" s="1"/>
  <c r="F2598" i="7"/>
  <c r="H2598" i="7" s="1"/>
  <c r="F2578" i="7"/>
  <c r="H2578" i="7" s="1"/>
  <c r="F2558" i="7"/>
  <c r="H2558" i="7" s="1"/>
  <c r="F2538" i="7"/>
  <c r="H2538" i="7" s="1"/>
  <c r="F2518" i="7"/>
  <c r="H2518" i="7" s="1"/>
  <c r="F2498" i="7"/>
  <c r="H2498" i="7" s="1"/>
  <c r="F2478" i="7"/>
  <c r="H2478" i="7" s="1"/>
  <c r="F2458" i="7"/>
  <c r="H2458" i="7" s="1"/>
  <c r="F2438" i="7"/>
  <c r="H2438" i="7" s="1"/>
  <c r="F2418" i="7"/>
  <c r="H2418" i="7" s="1"/>
  <c r="F2398" i="7"/>
  <c r="H2398" i="7" s="1"/>
  <c r="F2378" i="7"/>
  <c r="H2378" i="7" s="1"/>
  <c r="F2358" i="7"/>
  <c r="H2358" i="7" s="1"/>
  <c r="F2338" i="7"/>
  <c r="H2338" i="7" s="1"/>
  <c r="F2318" i="7"/>
  <c r="H2318" i="7" s="1"/>
  <c r="F2298" i="7"/>
  <c r="H2298" i="7" s="1"/>
  <c r="F9987" i="7"/>
  <c r="H9987" i="7" s="1"/>
  <c r="F9887" i="7"/>
  <c r="H9887" i="7" s="1"/>
  <c r="F9830" i="7"/>
  <c r="H9830" i="7" s="1"/>
  <c r="F9752" i="7"/>
  <c r="H9752" i="7" s="1"/>
  <c r="F9699" i="7"/>
  <c r="H9699" i="7" s="1"/>
  <c r="F9457" i="7"/>
  <c r="H9457" i="7" s="1"/>
  <c r="F9357" i="7"/>
  <c r="H9357" i="7" s="1"/>
  <c r="F9547" i="7"/>
  <c r="H9547" i="7" s="1"/>
  <c r="F9255" i="7"/>
  <c r="H9255" i="7" s="1"/>
  <c r="F9155" i="7"/>
  <c r="H9155" i="7" s="1"/>
  <c r="F9657" i="7"/>
  <c r="H9657" i="7" s="1"/>
  <c r="F9432" i="7"/>
  <c r="H9432" i="7" s="1"/>
  <c r="F9695" i="7"/>
  <c r="H9695" i="7" s="1"/>
  <c r="F9074" i="7"/>
  <c r="H9074" i="7" s="1"/>
  <c r="F9625" i="7"/>
  <c r="H9625" i="7" s="1"/>
  <c r="F9715" i="7"/>
  <c r="H9715" i="7" s="1"/>
  <c r="F9689" i="7"/>
  <c r="H9689" i="7" s="1"/>
  <c r="F8509" i="7"/>
  <c r="H8509" i="7" s="1"/>
  <c r="F8690" i="7"/>
  <c r="H8690" i="7" s="1"/>
  <c r="F8560" i="7"/>
  <c r="H8560" i="7" s="1"/>
  <c r="F9027" i="7"/>
  <c r="H9027" i="7" s="1"/>
  <c r="F8634" i="7"/>
  <c r="H8634" i="7" s="1"/>
  <c r="F8913" i="7"/>
  <c r="H8913" i="7" s="1"/>
  <c r="F8829" i="7"/>
  <c r="H8829" i="7" s="1"/>
  <c r="F8774" i="7"/>
  <c r="H8774" i="7" s="1"/>
  <c r="F8729" i="7"/>
  <c r="H8729" i="7" s="1"/>
  <c r="F8965" i="7"/>
  <c r="H8965" i="7" s="1"/>
  <c r="F8158" i="7"/>
  <c r="H8158" i="7" s="1"/>
  <c r="F8058" i="7"/>
  <c r="H8058" i="7" s="1"/>
  <c r="F7958" i="7"/>
  <c r="H7958" i="7" s="1"/>
  <c r="F8055" i="7"/>
  <c r="H8055" i="7" s="1"/>
  <c r="F8202" i="7"/>
  <c r="H8202" i="7" s="1"/>
  <c r="F8535" i="7"/>
  <c r="H8535" i="7" s="1"/>
  <c r="F8346" i="7"/>
  <c r="H8346" i="7" s="1"/>
  <c r="F8326" i="7"/>
  <c r="H8326" i="7" s="1"/>
  <c r="F8496" i="7"/>
  <c r="H8496" i="7" s="1"/>
  <c r="F8073" i="7"/>
  <c r="H8073" i="7" s="1"/>
  <c r="F8276" i="7"/>
  <c r="H8276" i="7" s="1"/>
  <c r="F7386" i="7"/>
  <c r="H7386" i="7" s="1"/>
  <c r="F7266" i="7"/>
  <c r="H7266" i="7" s="1"/>
  <c r="F6997" i="7"/>
  <c r="H6997" i="7" s="1"/>
  <c r="F7891" i="7"/>
  <c r="H7891" i="7" s="1"/>
  <c r="F7728" i="7"/>
  <c r="H7728" i="7" s="1"/>
  <c r="F7568" i="7"/>
  <c r="H7568" i="7" s="1"/>
  <c r="F7048" i="7"/>
  <c r="H7048" i="7" s="1"/>
  <c r="F8294" i="7"/>
  <c r="H8294" i="7" s="1"/>
  <c r="F8287" i="7"/>
  <c r="H8287" i="7" s="1"/>
  <c r="F8493" i="7"/>
  <c r="H8493" i="7" s="1"/>
  <c r="F8077" i="7"/>
  <c r="H8077" i="7" s="1"/>
  <c r="F7413" i="7"/>
  <c r="H7413" i="7" s="1"/>
  <c r="F7042" i="7"/>
  <c r="H7042" i="7" s="1"/>
  <c r="F7289" i="7"/>
  <c r="H7289" i="7" s="1"/>
  <c r="F7115" i="7"/>
  <c r="H7115" i="7" s="1"/>
  <c r="F6927" i="7"/>
  <c r="H6927" i="7" s="1"/>
  <c r="F7807" i="7"/>
  <c r="H7807" i="7" s="1"/>
  <c r="F7620" i="7"/>
  <c r="H7620" i="7" s="1"/>
  <c r="F7454" i="7"/>
  <c r="H7454" i="7" s="1"/>
  <c r="F7144" i="7"/>
  <c r="H7144" i="7" s="1"/>
  <c r="F6857" i="7"/>
  <c r="H6857" i="7" s="1"/>
  <c r="F7881" i="7"/>
  <c r="H7881" i="7" s="1"/>
  <c r="F7887" i="7"/>
  <c r="H7887" i="7" s="1"/>
  <c r="F7700" i="7"/>
  <c r="H7700" i="7" s="1"/>
  <c r="F7949" i="7"/>
  <c r="H7949" i="7" s="1"/>
  <c r="F7735" i="7"/>
  <c r="H7735" i="7" s="1"/>
  <c r="F7867" i="7"/>
  <c r="H7867" i="7" s="1"/>
  <c r="F7680" i="7"/>
  <c r="H7680" i="7" s="1"/>
  <c r="F7907" i="7"/>
  <c r="H7907" i="7" s="1"/>
  <c r="F7741" i="7"/>
  <c r="H7741" i="7" s="1"/>
  <c r="F7831" i="7"/>
  <c r="H7831" i="7" s="1"/>
  <c r="F7660" i="7"/>
  <c r="H7660" i="7" s="1"/>
  <c r="F7903" i="7"/>
  <c r="H7903" i="7" s="1"/>
  <c r="F7589" i="7"/>
  <c r="H7589" i="7" s="1"/>
  <c r="F7107" i="7"/>
  <c r="H7107" i="7" s="1"/>
  <c r="F7403" i="7"/>
  <c r="H7403" i="7" s="1"/>
  <c r="F6715" i="7"/>
  <c r="H6715" i="7" s="1"/>
  <c r="F6595" i="7"/>
  <c r="H6595" i="7" s="1"/>
  <c r="F7571" i="7"/>
  <c r="H7571" i="7" s="1"/>
  <c r="F7294" i="7"/>
  <c r="H7294" i="7" s="1"/>
  <c r="F7151" i="7"/>
  <c r="H7151" i="7" s="1"/>
  <c r="F6741" i="7"/>
  <c r="H6741" i="7" s="1"/>
  <c r="F6626" i="7"/>
  <c r="H6626" i="7" s="1"/>
  <c r="F6517" i="7"/>
  <c r="H6517" i="7" s="1"/>
  <c r="F6435" i="7"/>
  <c r="H6435" i="7" s="1"/>
  <c r="F6383" i="7"/>
  <c r="H6383" i="7" s="1"/>
  <c r="F6335" i="7"/>
  <c r="H6335" i="7" s="1"/>
  <c r="F6283" i="7"/>
  <c r="H6283" i="7" s="1"/>
  <c r="F6235" i="7"/>
  <c r="H6235" i="7" s="1"/>
  <c r="F6183" i="7"/>
  <c r="H6183" i="7" s="1"/>
  <c r="F6135" i="7"/>
  <c r="H6135" i="7" s="1"/>
  <c r="F6083" i="7"/>
  <c r="H6083" i="7" s="1"/>
  <c r="F6035" i="7"/>
  <c r="H6035" i="7" s="1"/>
  <c r="F5983" i="7"/>
  <c r="H5983" i="7" s="1"/>
  <c r="F5935" i="7"/>
  <c r="H5935" i="7" s="1"/>
  <c r="F5883" i="7"/>
  <c r="H5883" i="7" s="1"/>
  <c r="F5835" i="7"/>
  <c r="H5835" i="7" s="1"/>
  <c r="F5783" i="7"/>
  <c r="H5783" i="7" s="1"/>
  <c r="F5735" i="7"/>
  <c r="H5735" i="7" s="1"/>
  <c r="F5683" i="7"/>
  <c r="H5683" i="7" s="1"/>
  <c r="F5635" i="7"/>
  <c r="H5635" i="7" s="1"/>
  <c r="F7172" i="7"/>
  <c r="H7172" i="7" s="1"/>
  <c r="F7430" i="7"/>
  <c r="H7430" i="7" s="1"/>
  <c r="F7061" i="7"/>
  <c r="H7061" i="7" s="1"/>
  <c r="F7369" i="7"/>
  <c r="H7369" i="7" s="1"/>
  <c r="F6929" i="7"/>
  <c r="H6929" i="7" s="1"/>
  <c r="F7311" i="7"/>
  <c r="H7311" i="7" s="1"/>
  <c r="F6800" i="7"/>
  <c r="H6800" i="7" s="1"/>
  <c r="F7542" i="7"/>
  <c r="H7542" i="7" s="1"/>
  <c r="F7296" i="7"/>
  <c r="H7296" i="7" s="1"/>
  <c r="F7627" i="7"/>
  <c r="H7627" i="7" s="1"/>
  <c r="F7372" i="7"/>
  <c r="H7372" i="7" s="1"/>
  <c r="F7070" i="7"/>
  <c r="H7070" i="7" s="1"/>
  <c r="F6752" i="7"/>
  <c r="H6752" i="7" s="1"/>
  <c r="F6906" i="7"/>
  <c r="H6906" i="7" s="1"/>
  <c r="F6788" i="7"/>
  <c r="H6788" i="7" s="1"/>
  <c r="F5600" i="7"/>
  <c r="H5600" i="7" s="1"/>
  <c r="F5548" i="7"/>
  <c r="H5548" i="7" s="1"/>
  <c r="F5500" i="7"/>
  <c r="H5500" i="7" s="1"/>
  <c r="F5448" i="7"/>
  <c r="H5448" i="7" s="1"/>
  <c r="F5400" i="7"/>
  <c r="H5400" i="7" s="1"/>
  <c r="F5348" i="7"/>
  <c r="H5348" i="7" s="1"/>
  <c r="F5300" i="7"/>
  <c r="H5300" i="7" s="1"/>
  <c r="F5248" i="7"/>
  <c r="H5248" i="7" s="1"/>
  <c r="F5200" i="7"/>
  <c r="H5200" i="7" s="1"/>
  <c r="F5148" i="7"/>
  <c r="H5148" i="7" s="1"/>
  <c r="F5100" i="7"/>
  <c r="H5100" i="7" s="1"/>
  <c r="F5048" i="7"/>
  <c r="H5048" i="7" s="1"/>
  <c r="F5000" i="7"/>
  <c r="H5000" i="7" s="1"/>
  <c r="F4948" i="7"/>
  <c r="H4948" i="7" s="1"/>
  <c r="F6426" i="7"/>
  <c r="H6426" i="7" s="1"/>
  <c r="F6316" i="7"/>
  <c r="H6316" i="7" s="1"/>
  <c r="F6206" i="7"/>
  <c r="H6206" i="7" s="1"/>
  <c r="F6036" i="7"/>
  <c r="H6036" i="7" s="1"/>
  <c r="F5926" i="7"/>
  <c r="H5926" i="7" s="1"/>
  <c r="F5816" i="7"/>
  <c r="H5816" i="7" s="1"/>
  <c r="F6840" i="7"/>
  <c r="H6840" i="7" s="1"/>
  <c r="F6670" i="7"/>
  <c r="H6670" i="7" s="1"/>
  <c r="F6687" i="7"/>
  <c r="H6687" i="7" s="1"/>
  <c r="F6539" i="7"/>
  <c r="H6539" i="7" s="1"/>
  <c r="F6614" i="7"/>
  <c r="H6614" i="7" s="1"/>
  <c r="F6837" i="7"/>
  <c r="H6837" i="7" s="1"/>
  <c r="F6669" i="7"/>
  <c r="H6669" i="7" s="1"/>
  <c r="F6683" i="7"/>
  <c r="H6683" i="7" s="1"/>
  <c r="F7203" i="7"/>
  <c r="H7203" i="7" s="1"/>
  <c r="F5191" i="7"/>
  <c r="H5191" i="7" s="1"/>
  <c r="F5061" i="7"/>
  <c r="H5061" i="7" s="1"/>
  <c r="F6364" i="7"/>
  <c r="H6364" i="7" s="1"/>
  <c r="F5990" i="7"/>
  <c r="H5990" i="7" s="1"/>
  <c r="F5644" i="7"/>
  <c r="H5644" i="7" s="1"/>
  <c r="F5341" i="7"/>
  <c r="H5341" i="7" s="1"/>
  <c r="F5870" i="7"/>
  <c r="H5870" i="7" s="1"/>
  <c r="F5844" i="7"/>
  <c r="H5844" i="7" s="1"/>
  <c r="F7464" i="7"/>
  <c r="H7464" i="7" s="1"/>
  <c r="F6102" i="7"/>
  <c r="H6102" i="7" s="1"/>
  <c r="F6124" i="7"/>
  <c r="H6124" i="7" s="1"/>
  <c r="F6130" i="7"/>
  <c r="H6130" i="7" s="1"/>
  <c r="F6220" i="7"/>
  <c r="H6220" i="7" s="1"/>
  <c r="F5139" i="7"/>
  <c r="H5139" i="7" s="1"/>
  <c r="F5037" i="7"/>
  <c r="H5037" i="7" s="1"/>
  <c r="F4957" i="7"/>
  <c r="H4957" i="7" s="1"/>
  <c r="F4914" i="7"/>
  <c r="H4914" i="7" s="1"/>
  <c r="F4874" i="7"/>
  <c r="H4874" i="7" s="1"/>
  <c r="F4834" i="7"/>
  <c r="H4834" i="7" s="1"/>
  <c r="F4794" i="7"/>
  <c r="H4794" i="7" s="1"/>
  <c r="F4754" i="7"/>
  <c r="H4754" i="7" s="1"/>
  <c r="F4714" i="7"/>
  <c r="H4714" i="7" s="1"/>
  <c r="F4674" i="7"/>
  <c r="H4674" i="7" s="1"/>
  <c r="F4634" i="7"/>
  <c r="H4634" i="7" s="1"/>
  <c r="F4594" i="7"/>
  <c r="H4594" i="7" s="1"/>
  <c r="F4554" i="7"/>
  <c r="H4554" i="7" s="1"/>
  <c r="F4514" i="7"/>
  <c r="H4514" i="7" s="1"/>
  <c r="F4474" i="7"/>
  <c r="H4474" i="7" s="1"/>
  <c r="F4434" i="7"/>
  <c r="H4434" i="7" s="1"/>
  <c r="F4394" i="7"/>
  <c r="H4394" i="7" s="1"/>
  <c r="F4354" i="7"/>
  <c r="H4354" i="7" s="1"/>
  <c r="F4539" i="7"/>
  <c r="H4539" i="7" s="1"/>
  <c r="F4379" i="7"/>
  <c r="H4379" i="7" s="1"/>
  <c r="F4324" i="7"/>
  <c r="H4324" i="7" s="1"/>
  <c r="F4284" i="7"/>
  <c r="H4284" i="7" s="1"/>
  <c r="F4244" i="7"/>
  <c r="H4244" i="7" s="1"/>
  <c r="F4204" i="7"/>
  <c r="H4204" i="7" s="1"/>
  <c r="F4164" i="7"/>
  <c r="H4164" i="7" s="1"/>
  <c r="F4124" i="7"/>
  <c r="H4124" i="7" s="1"/>
  <c r="F4084" i="7"/>
  <c r="H4084" i="7" s="1"/>
  <c r="F4044" i="7"/>
  <c r="H4044" i="7" s="1"/>
  <c r="F4004" i="7"/>
  <c r="H4004" i="7" s="1"/>
  <c r="F3964" i="7"/>
  <c r="H3964" i="7" s="1"/>
  <c r="F3924" i="7"/>
  <c r="H3924" i="7" s="1"/>
  <c r="F3884" i="7"/>
  <c r="H3884" i="7" s="1"/>
  <c r="F3844" i="7"/>
  <c r="H3844" i="7" s="1"/>
  <c r="F6168" i="7"/>
  <c r="H6168" i="7" s="1"/>
  <c r="F5313" i="7"/>
  <c r="H5313" i="7" s="1"/>
  <c r="F5175" i="7"/>
  <c r="H5175" i="7" s="1"/>
  <c r="F5025" i="7"/>
  <c r="H5025" i="7" s="1"/>
  <c r="F4917" i="7"/>
  <c r="H4917" i="7" s="1"/>
  <c r="F4717" i="7"/>
  <c r="H4717" i="7" s="1"/>
  <c r="F4601" i="7"/>
  <c r="H4601" i="7" s="1"/>
  <c r="F4441" i="7"/>
  <c r="H4441" i="7" s="1"/>
  <c r="F4361" i="7"/>
  <c r="H4361" i="7" s="1"/>
  <c r="F5331" i="7"/>
  <c r="H5331" i="7" s="1"/>
  <c r="F5045" i="7"/>
  <c r="H5045" i="7" s="1"/>
  <c r="F5968" i="7"/>
  <c r="H5968" i="7" s="1"/>
  <c r="F5549" i="7"/>
  <c r="H5549" i="7" s="1"/>
  <c r="F5039" i="7"/>
  <c r="H5039" i="7" s="1"/>
  <c r="F5910" i="7"/>
  <c r="H5910" i="7" s="1"/>
  <c r="F5363" i="7"/>
  <c r="H5363" i="7" s="1"/>
  <c r="F5225" i="7"/>
  <c r="H5225" i="7" s="1"/>
  <c r="F5475" i="7"/>
  <c r="H5475" i="7" s="1"/>
  <c r="F5183" i="7"/>
  <c r="H5183" i="7" s="1"/>
  <c r="F5457" i="7"/>
  <c r="H5457" i="7" s="1"/>
  <c r="F5337" i="7"/>
  <c r="H5337" i="7" s="1"/>
  <c r="F5099" i="7"/>
  <c r="H5099" i="7" s="1"/>
  <c r="F4989" i="7"/>
  <c r="H4989" i="7" s="1"/>
  <c r="F5778" i="7"/>
  <c r="H5778" i="7" s="1"/>
  <c r="F5231" i="7"/>
  <c r="H5231" i="7" s="1"/>
  <c r="F5153" i="7"/>
  <c r="H5153" i="7" s="1"/>
  <c r="F5029" i="7"/>
  <c r="H5029" i="7" s="1"/>
  <c r="F4635" i="7"/>
  <c r="H4635" i="7" s="1"/>
  <c r="F4633" i="7"/>
  <c r="H4633" i="7" s="1"/>
  <c r="F4433" i="7"/>
  <c r="H4433" i="7" s="1"/>
  <c r="F4103" i="7"/>
  <c r="H4103" i="7" s="1"/>
  <c r="F3985" i="7"/>
  <c r="H3985" i="7" s="1"/>
  <c r="F3877" i="7"/>
  <c r="H3877" i="7" s="1"/>
  <c r="F6162" i="7"/>
  <c r="H6162" i="7" s="1"/>
  <c r="F4893" i="7"/>
  <c r="H4893" i="7" s="1"/>
  <c r="F4763" i="7"/>
  <c r="H4763" i="7" s="1"/>
  <c r="F4647" i="7"/>
  <c r="H4647" i="7" s="1"/>
  <c r="F4557" i="7"/>
  <c r="H4557" i="7" s="1"/>
  <c r="F4447" i="7"/>
  <c r="H4447" i="7" s="1"/>
  <c r="F4237" i="7"/>
  <c r="H4237" i="7" s="1"/>
  <c r="F5303" i="7"/>
  <c r="H5303" i="7" s="1"/>
  <c r="F4789" i="7"/>
  <c r="H4789" i="7" s="1"/>
  <c r="F4679" i="7"/>
  <c r="H4679" i="7" s="1"/>
  <c r="F4525" i="7"/>
  <c r="H4525" i="7" s="1"/>
  <c r="F4409" i="7"/>
  <c r="H4409" i="7" s="1"/>
  <c r="F4571" i="7"/>
  <c r="H4571" i="7" s="1"/>
  <c r="F4371" i="7"/>
  <c r="H4371" i="7" s="1"/>
  <c r="F4925" i="7"/>
  <c r="H4925" i="7" s="1"/>
  <c r="F4815" i="7"/>
  <c r="H4815" i="7" s="1"/>
  <c r="F4705" i="7"/>
  <c r="H4705" i="7" s="1"/>
  <c r="F4533" i="7"/>
  <c r="H4533" i="7" s="1"/>
  <c r="F5543" i="7"/>
  <c r="H5543" i="7" s="1"/>
  <c r="F4891" i="7"/>
  <c r="H4891" i="7" s="1"/>
  <c r="F4791" i="7"/>
  <c r="H4791" i="7" s="1"/>
  <c r="F4691" i="7"/>
  <c r="H4691" i="7" s="1"/>
  <c r="F4483" i="7"/>
  <c r="H4483" i="7" s="1"/>
  <c r="F4625" i="7"/>
  <c r="H4625" i="7" s="1"/>
  <c r="F5463" i="7"/>
  <c r="H5463" i="7" s="1"/>
  <c r="F4529" i="7"/>
  <c r="H4529" i="7" s="1"/>
  <c r="F4445" i="7"/>
  <c r="H4445" i="7" s="1"/>
  <c r="F4043" i="7"/>
  <c r="H4043" i="7" s="1"/>
  <c r="F3943" i="7"/>
  <c r="H3943" i="7" s="1"/>
  <c r="F3809" i="7"/>
  <c r="H3809" i="7" s="1"/>
  <c r="F3789" i="7"/>
  <c r="H3789" i="7" s="1"/>
  <c r="F3769" i="7"/>
  <c r="H3769" i="7" s="1"/>
  <c r="F3749" i="7"/>
  <c r="H3749" i="7" s="1"/>
  <c r="F3729" i="7"/>
  <c r="H3729" i="7" s="1"/>
  <c r="F3709" i="7"/>
  <c r="H3709" i="7" s="1"/>
  <c r="F3689" i="7"/>
  <c r="H3689" i="7" s="1"/>
  <c r="F3669" i="7"/>
  <c r="H3669" i="7" s="1"/>
  <c r="F3649" i="7"/>
  <c r="H3649" i="7" s="1"/>
  <c r="F3629" i="7"/>
  <c r="H3629" i="7" s="1"/>
  <c r="F3609" i="7"/>
  <c r="H3609" i="7" s="1"/>
  <c r="F3589" i="7"/>
  <c r="H3589" i="7" s="1"/>
  <c r="F3569" i="7"/>
  <c r="H3569" i="7" s="1"/>
  <c r="F3549" i="7"/>
  <c r="H3549" i="7" s="1"/>
  <c r="F3529" i="7"/>
  <c r="H3529" i="7" s="1"/>
  <c r="F3509" i="7"/>
  <c r="H3509" i="7" s="1"/>
  <c r="F3489" i="7"/>
  <c r="H3489" i="7" s="1"/>
  <c r="F3469" i="7"/>
  <c r="H3469" i="7" s="1"/>
  <c r="F3449" i="7"/>
  <c r="H3449" i="7" s="1"/>
  <c r="F3429" i="7"/>
  <c r="H3429" i="7" s="1"/>
  <c r="F3409" i="7"/>
  <c r="H3409" i="7" s="1"/>
  <c r="F3389" i="7"/>
  <c r="H3389" i="7" s="1"/>
  <c r="F4339" i="7"/>
  <c r="H4339" i="7" s="1"/>
  <c r="F4081" i="7"/>
  <c r="H4081" i="7" s="1"/>
  <c r="F3961" i="7"/>
  <c r="H3961" i="7" s="1"/>
  <c r="F3448" i="7"/>
  <c r="H3448" i="7" s="1"/>
  <c r="F4291" i="7"/>
  <c r="H4291" i="7" s="1"/>
  <c r="F3776" i="7"/>
  <c r="H3776" i="7" s="1"/>
  <c r="F3676" i="7"/>
  <c r="H3676" i="7" s="1"/>
  <c r="F3510" i="7"/>
  <c r="H3510" i="7" s="1"/>
  <c r="F5127" i="7"/>
  <c r="H5127" i="7" s="1"/>
  <c r="F4193" i="7"/>
  <c r="H4193" i="7" s="1"/>
  <c r="F3957" i="7"/>
  <c r="H3957" i="7" s="1"/>
  <c r="F4167" i="7"/>
  <c r="H4167" i="7" s="1"/>
  <c r="F3778" i="7"/>
  <c r="H3778" i="7" s="1"/>
  <c r="F3678" i="7"/>
  <c r="H3678" i="7" s="1"/>
  <c r="F4265" i="7"/>
  <c r="H4265" i="7" s="1"/>
  <c r="F4341" i="7"/>
  <c r="H4341" i="7" s="1"/>
  <c r="F4199" i="7"/>
  <c r="H4199" i="7" s="1"/>
  <c r="F3810" i="7"/>
  <c r="H3810" i="7" s="1"/>
  <c r="F3710" i="7"/>
  <c r="H3710" i="7" s="1"/>
  <c r="F4311" i="7"/>
  <c r="H4311" i="7" s="1"/>
  <c r="F4607" i="7"/>
  <c r="H4607" i="7" s="1"/>
  <c r="F4289" i="7"/>
  <c r="H4289" i="7" s="1"/>
  <c r="F4089" i="7"/>
  <c r="H4089" i="7" s="1"/>
  <c r="F3752" i="7"/>
  <c r="H3752" i="7" s="1"/>
  <c r="F3652" i="7"/>
  <c r="H3652" i="7" s="1"/>
  <c r="F3562" i="7"/>
  <c r="H3562" i="7" s="1"/>
  <c r="F3376" i="7"/>
  <c r="H3376" i="7" s="1"/>
  <c r="F3356" i="7"/>
  <c r="H3356" i="7" s="1"/>
  <c r="F3336" i="7"/>
  <c r="H3336" i="7" s="1"/>
  <c r="F3316" i="7"/>
  <c r="H3316" i="7" s="1"/>
  <c r="F3296" i="7"/>
  <c r="H3296" i="7" s="1"/>
  <c r="F3276" i="7"/>
  <c r="H3276" i="7" s="1"/>
  <c r="F3256" i="7"/>
  <c r="H3256" i="7" s="1"/>
  <c r="F3236" i="7"/>
  <c r="H3236" i="7" s="1"/>
  <c r="F3216" i="7"/>
  <c r="H3216" i="7" s="1"/>
  <c r="F3196" i="7"/>
  <c r="H3196" i="7" s="1"/>
  <c r="F3604" i="7"/>
  <c r="H3604" i="7" s="1"/>
  <c r="F3518" i="7"/>
  <c r="H3518" i="7" s="1"/>
  <c r="F3414" i="7"/>
  <c r="H3414" i="7" s="1"/>
  <c r="F3199" i="7"/>
  <c r="H3199" i="7" s="1"/>
  <c r="F3887" i="7"/>
  <c r="H3887" i="7" s="1"/>
  <c r="F3744" i="7"/>
  <c r="H3744" i="7" s="1"/>
  <c r="F3193" i="7"/>
  <c r="H3193" i="7" s="1"/>
  <c r="F5245" i="7"/>
  <c r="H5245" i="7" s="1"/>
  <c r="F3847" i="7"/>
  <c r="H3847" i="7" s="1"/>
  <c r="F3396" i="7"/>
  <c r="H3396" i="7" s="1"/>
  <c r="F3881" i="7"/>
  <c r="H3881" i="7" s="1"/>
  <c r="F3590" i="7"/>
  <c r="H3590" i="7" s="1"/>
  <c r="F3494" i="7"/>
  <c r="H3494" i="7" s="1"/>
  <c r="F3566" i="7"/>
  <c r="H3566" i="7" s="1"/>
  <c r="F3534" i="7"/>
  <c r="H3534" i="7" s="1"/>
  <c r="F3337" i="7"/>
  <c r="H3337" i="7" s="1"/>
  <c r="F3127" i="7"/>
  <c r="H3127" i="7" s="1"/>
  <c r="F3107" i="7"/>
  <c r="H3107" i="7" s="1"/>
  <c r="F3087" i="7"/>
  <c r="H3087" i="7" s="1"/>
  <c r="F3067" i="7"/>
  <c r="H3067" i="7" s="1"/>
  <c r="F3047" i="7"/>
  <c r="H3047" i="7" s="1"/>
  <c r="F3027" i="7"/>
  <c r="H3027" i="7" s="1"/>
  <c r="F3007" i="7"/>
  <c r="H3007" i="7" s="1"/>
  <c r="F2987" i="7"/>
  <c r="H2987" i="7" s="1"/>
  <c r="F2967" i="7"/>
  <c r="H2967" i="7" s="1"/>
  <c r="F2947" i="7"/>
  <c r="H2947" i="7" s="1"/>
  <c r="F2927" i="7"/>
  <c r="H2927" i="7" s="1"/>
  <c r="F2907" i="7"/>
  <c r="H2907" i="7" s="1"/>
  <c r="F2887" i="7"/>
  <c r="H2887" i="7" s="1"/>
  <c r="F2867" i="7"/>
  <c r="H2867" i="7" s="1"/>
  <c r="F2847" i="7"/>
  <c r="H2847" i="7" s="1"/>
  <c r="F2827" i="7"/>
  <c r="H2827" i="7" s="1"/>
  <c r="F2807" i="7"/>
  <c r="H2807" i="7" s="1"/>
  <c r="F3598" i="7"/>
  <c r="H3598" i="7" s="1"/>
  <c r="F3128" i="7"/>
  <c r="H3128" i="7" s="1"/>
  <c r="F2928" i="7"/>
  <c r="H2928" i="7" s="1"/>
  <c r="F2796" i="7"/>
  <c r="H2796" i="7" s="1"/>
  <c r="F2776" i="7"/>
  <c r="H2776" i="7" s="1"/>
  <c r="F2756" i="7"/>
  <c r="H2756" i="7" s="1"/>
  <c r="F2736" i="7"/>
  <c r="H2736" i="7" s="1"/>
  <c r="F2716" i="7"/>
  <c r="H2716" i="7" s="1"/>
  <c r="F2696" i="7"/>
  <c r="H2696" i="7" s="1"/>
  <c r="F2676" i="7"/>
  <c r="H2676" i="7" s="1"/>
  <c r="F2656" i="7"/>
  <c r="H2656" i="7" s="1"/>
  <c r="F2636" i="7"/>
  <c r="H2636" i="7" s="1"/>
  <c r="F2616" i="7"/>
  <c r="H2616" i="7" s="1"/>
  <c r="F2596" i="7"/>
  <c r="H2596" i="7" s="1"/>
  <c r="F2576" i="7"/>
  <c r="H2576" i="7" s="1"/>
  <c r="F2556" i="7"/>
  <c r="H2556" i="7" s="1"/>
  <c r="F2536" i="7"/>
  <c r="H2536" i="7" s="1"/>
  <c r="F2516" i="7"/>
  <c r="H2516" i="7" s="1"/>
  <c r="F2496" i="7"/>
  <c r="H2496" i="7" s="1"/>
  <c r="F2476" i="7"/>
  <c r="H2476" i="7" s="1"/>
  <c r="F2456" i="7"/>
  <c r="H2456" i="7" s="1"/>
  <c r="F2436" i="7"/>
  <c r="H2436" i="7" s="1"/>
  <c r="F2416" i="7"/>
  <c r="H2416" i="7" s="1"/>
  <c r="F2396" i="7"/>
  <c r="H2396" i="7" s="1"/>
  <c r="F2376" i="7"/>
  <c r="H2376" i="7" s="1"/>
  <c r="F2356" i="7"/>
  <c r="H2356" i="7" s="1"/>
  <c r="F2336" i="7"/>
  <c r="H2336" i="7" s="1"/>
  <c r="F2316" i="7"/>
  <c r="H2316" i="7" s="1"/>
  <c r="F9971" i="7"/>
  <c r="H9971" i="7" s="1"/>
  <c r="F10010" i="7"/>
  <c r="H10010" i="7" s="1"/>
  <c r="F9736" i="7"/>
  <c r="H9736" i="7" s="1"/>
  <c r="F9721" i="7"/>
  <c r="H9721" i="7" s="1"/>
  <c r="F9641" i="7"/>
  <c r="H9641" i="7" s="1"/>
  <c r="F9489" i="7"/>
  <c r="H9489" i="7" s="1"/>
  <c r="F9441" i="7"/>
  <c r="H9441" i="7" s="1"/>
  <c r="F9341" i="7"/>
  <c r="H9341" i="7" s="1"/>
  <c r="F9593" i="7"/>
  <c r="H9593" i="7" s="1"/>
  <c r="F9239" i="7"/>
  <c r="H9239" i="7" s="1"/>
  <c r="F9360" i="7"/>
  <c r="H9360" i="7" s="1"/>
  <c r="F9636" i="7"/>
  <c r="H9636" i="7" s="1"/>
  <c r="F9058" i="7"/>
  <c r="H9058" i="7" s="1"/>
  <c r="F9160" i="7"/>
  <c r="H9160" i="7" s="1"/>
  <c r="F8927" i="7"/>
  <c r="H8927" i="7" s="1"/>
  <c r="F8776" i="7"/>
  <c r="H8776" i="7" s="1"/>
  <c r="F8647" i="7"/>
  <c r="H8647" i="7" s="1"/>
  <c r="F9102" i="7"/>
  <c r="H9102" i="7" s="1"/>
  <c r="F8822" i="7"/>
  <c r="H8822" i="7" s="1"/>
  <c r="F8479" i="7"/>
  <c r="H8479" i="7" s="1"/>
  <c r="F8261" i="7"/>
  <c r="H8261" i="7" s="1"/>
  <c r="F8763" i="7"/>
  <c r="H8763" i="7" s="1"/>
  <c r="F8283" i="7"/>
  <c r="H8283" i="7" s="1"/>
  <c r="F8952" i="7"/>
  <c r="H8952" i="7" s="1"/>
  <c r="F8999" i="7"/>
  <c r="H8999" i="7" s="1"/>
  <c r="F8497" i="7"/>
  <c r="H8497" i="7" s="1"/>
  <c r="F8277" i="7"/>
  <c r="H8277" i="7" s="1"/>
  <c r="F8154" i="7"/>
  <c r="H8154" i="7" s="1"/>
  <c r="F8054" i="7"/>
  <c r="H8054" i="7" s="1"/>
  <c r="F7954" i="7"/>
  <c r="H7954" i="7" s="1"/>
  <c r="F8682" i="7"/>
  <c r="H8682" i="7" s="1"/>
  <c r="F7975" i="7"/>
  <c r="H7975" i="7" s="1"/>
  <c r="F8583" i="7"/>
  <c r="H8583" i="7" s="1"/>
  <c r="F8712" i="7"/>
  <c r="H8712" i="7" s="1"/>
  <c r="F8463" i="7"/>
  <c r="H8463" i="7" s="1"/>
  <c r="F8378" i="7"/>
  <c r="H8378" i="7" s="1"/>
  <c r="F8626" i="7"/>
  <c r="H8626" i="7" s="1"/>
  <c r="F8481" i="7"/>
  <c r="H8481" i="7" s="1"/>
  <c r="F8345" i="7"/>
  <c r="H8345" i="7" s="1"/>
  <c r="F8278" i="7"/>
  <c r="H8278" i="7" s="1"/>
  <c r="F8013" i="7"/>
  <c r="H8013" i="7" s="1"/>
  <c r="F7117" i="7"/>
  <c r="H7117" i="7" s="1"/>
  <c r="F8141" i="7"/>
  <c r="H8141" i="7" s="1"/>
  <c r="F7878" i="7"/>
  <c r="H7878" i="7" s="1"/>
  <c r="F7718" i="7"/>
  <c r="H7718" i="7" s="1"/>
  <c r="F7538" i="7"/>
  <c r="H7538" i="7" s="1"/>
  <c r="F7408" i="7"/>
  <c r="H7408" i="7" s="1"/>
  <c r="F8279" i="7"/>
  <c r="H8279" i="7" s="1"/>
  <c r="F8311" i="7"/>
  <c r="H8311" i="7" s="1"/>
  <c r="F8139" i="7"/>
  <c r="H8139" i="7" s="1"/>
  <c r="F7282" i="7"/>
  <c r="H7282" i="7" s="1"/>
  <c r="F7162" i="7"/>
  <c r="H7162" i="7" s="1"/>
  <c r="F7814" i="7"/>
  <c r="H7814" i="7" s="1"/>
  <c r="F7092" i="7"/>
  <c r="H7092" i="7" s="1"/>
  <c r="F7791" i="7"/>
  <c r="H7791" i="7" s="1"/>
  <c r="F7425" i="7"/>
  <c r="H7425" i="7" s="1"/>
  <c r="F6967" i="7"/>
  <c r="H6967" i="7" s="1"/>
  <c r="F7552" i="7"/>
  <c r="H7552" i="7" s="1"/>
  <c r="F7729" i="7"/>
  <c r="H7729" i="7" s="1"/>
  <c r="F7851" i="7"/>
  <c r="H7851" i="7" s="1"/>
  <c r="F7734" i="7"/>
  <c r="H7734" i="7" s="1"/>
  <c r="F7400" i="7"/>
  <c r="H7400" i="7" s="1"/>
  <c r="F7275" i="7"/>
  <c r="H7275" i="7" s="1"/>
  <c r="F6928" i="7"/>
  <c r="H6928" i="7" s="1"/>
  <c r="F7827" i="7"/>
  <c r="H7827" i="7" s="1"/>
  <c r="F6905" i="7"/>
  <c r="H6905" i="7" s="1"/>
  <c r="F6475" i="7"/>
  <c r="H6475" i="7" s="1"/>
  <c r="F7554" i="7"/>
  <c r="H7554" i="7" s="1"/>
  <c r="F7287" i="7"/>
  <c r="H7287" i="7" s="1"/>
  <c r="F6731" i="7"/>
  <c r="H6731" i="7" s="1"/>
  <c r="F6427" i="7"/>
  <c r="H6427" i="7" s="1"/>
  <c r="F6379" i="7"/>
  <c r="H6379" i="7" s="1"/>
  <c r="F6327" i="7"/>
  <c r="H6327" i="7" s="1"/>
  <c r="F6279" i="7"/>
  <c r="H6279" i="7" s="1"/>
  <c r="F6227" i="7"/>
  <c r="H6227" i="7" s="1"/>
  <c r="F6179" i="7"/>
  <c r="H6179" i="7" s="1"/>
  <c r="F6127" i="7"/>
  <c r="H6127" i="7" s="1"/>
  <c r="F6079" i="7"/>
  <c r="H6079" i="7" s="1"/>
  <c r="F6027" i="7"/>
  <c r="H6027" i="7" s="1"/>
  <c r="F5979" i="7"/>
  <c r="H5979" i="7" s="1"/>
  <c r="F5927" i="7"/>
  <c r="H5927" i="7" s="1"/>
  <c r="F5879" i="7"/>
  <c r="H5879" i="7" s="1"/>
  <c r="F5827" i="7"/>
  <c r="H5827" i="7" s="1"/>
  <c r="F5779" i="7"/>
  <c r="H5779" i="7" s="1"/>
  <c r="F5727" i="7"/>
  <c r="H5727" i="7" s="1"/>
  <c r="F5679" i="7"/>
  <c r="H5679" i="7" s="1"/>
  <c r="F5627" i="7"/>
  <c r="H5627" i="7" s="1"/>
  <c r="F7447" i="7"/>
  <c r="H7447" i="7" s="1"/>
  <c r="F7882" i="7"/>
  <c r="H7882" i="7" s="1"/>
  <c r="F7238" i="7"/>
  <c r="H7238" i="7" s="1"/>
  <c r="F7105" i="7"/>
  <c r="H7105" i="7" s="1"/>
  <c r="F6911" i="7"/>
  <c r="H6911" i="7" s="1"/>
  <c r="F7469" i="7"/>
  <c r="H7469" i="7" s="1"/>
  <c r="F6780" i="7"/>
  <c r="H6780" i="7" s="1"/>
  <c r="F7490" i="7"/>
  <c r="H7490" i="7" s="1"/>
  <c r="F7281" i="7"/>
  <c r="H7281" i="7" s="1"/>
  <c r="F6975" i="7"/>
  <c r="H6975" i="7" s="1"/>
  <c r="F6892" i="7"/>
  <c r="H6892" i="7" s="1"/>
  <c r="F6742" i="7"/>
  <c r="H6742" i="7" s="1"/>
  <c r="F7132" i="7"/>
  <c r="H7132" i="7" s="1"/>
  <c r="F6853" i="7"/>
  <c r="H6853" i="7" s="1"/>
  <c r="F6631" i="7"/>
  <c r="H6631" i="7" s="1"/>
  <c r="F6511" i="7"/>
  <c r="H6511" i="7" s="1"/>
  <c r="F6763" i="7"/>
  <c r="H6763" i="7" s="1"/>
  <c r="F6572" i="7"/>
  <c r="H6572" i="7" s="1"/>
  <c r="F5660" i="7"/>
  <c r="H5660" i="7" s="1"/>
  <c r="F5592" i="7"/>
  <c r="H5592" i="7" s="1"/>
  <c r="F5544" i="7"/>
  <c r="H5544" i="7" s="1"/>
  <c r="F5492" i="7"/>
  <c r="H5492" i="7" s="1"/>
  <c r="F5444" i="7"/>
  <c r="H5444" i="7" s="1"/>
  <c r="F5392" i="7"/>
  <c r="H5392" i="7" s="1"/>
  <c r="F5344" i="7"/>
  <c r="H5344" i="7" s="1"/>
  <c r="F5292" i="7"/>
  <c r="H5292" i="7" s="1"/>
  <c r="F5244" i="7"/>
  <c r="H5244" i="7" s="1"/>
  <c r="F5192" i="7"/>
  <c r="H5192" i="7" s="1"/>
  <c r="F5144" i="7"/>
  <c r="H5144" i="7" s="1"/>
  <c r="F5092" i="7"/>
  <c r="H5092" i="7" s="1"/>
  <c r="F5044" i="7"/>
  <c r="H5044" i="7" s="1"/>
  <c r="F4992" i="7"/>
  <c r="H4992" i="7" s="1"/>
  <c r="F6682" i="7"/>
  <c r="H6682" i="7" s="1"/>
  <c r="F6366" i="7"/>
  <c r="H6366" i="7" s="1"/>
  <c r="F6256" i="7"/>
  <c r="H6256" i="7" s="1"/>
  <c r="F6086" i="7"/>
  <c r="H6086" i="7" s="1"/>
  <c r="F5976" i="7"/>
  <c r="H5976" i="7" s="1"/>
  <c r="F5866" i="7"/>
  <c r="H5866" i="7" s="1"/>
  <c r="F5642" i="7"/>
  <c r="H5642" i="7" s="1"/>
  <c r="F6799" i="7"/>
  <c r="H6799" i="7" s="1"/>
  <c r="F6502" i="7"/>
  <c r="H6502" i="7" s="1"/>
  <c r="F6681" i="7"/>
  <c r="H6681" i="7" s="1"/>
  <c r="F6516" i="7"/>
  <c r="H6516" i="7" s="1"/>
  <c r="F6719" i="7"/>
  <c r="H6719" i="7" s="1"/>
  <c r="F6390" i="7"/>
  <c r="H6390" i="7" s="1"/>
  <c r="F6803" i="7"/>
  <c r="H6803" i="7" s="1"/>
  <c r="F6978" i="7"/>
  <c r="H6978" i="7" s="1"/>
  <c r="F6639" i="7"/>
  <c r="H6639" i="7" s="1"/>
  <c r="F5776" i="7"/>
  <c r="H5776" i="7" s="1"/>
  <c r="F5798" i="7"/>
  <c r="H5798" i="7" s="1"/>
  <c r="F5347" i="7"/>
  <c r="H5347" i="7" s="1"/>
  <c r="F5171" i="7"/>
  <c r="H5171" i="7" s="1"/>
  <c r="F5766" i="7"/>
  <c r="H5766" i="7" s="1"/>
  <c r="F6132" i="7"/>
  <c r="H6132" i="7" s="1"/>
  <c r="F6060" i="7"/>
  <c r="H6060" i="7" s="1"/>
  <c r="F5960" i="7"/>
  <c r="H5960" i="7" s="1"/>
  <c r="F6459" i="7"/>
  <c r="H6459" i="7" s="1"/>
  <c r="F6308" i="7"/>
  <c r="H6308" i="7" s="1"/>
  <c r="F5892" i="7"/>
  <c r="H5892" i="7" s="1"/>
  <c r="F5692" i="7"/>
  <c r="H5692" i="7" s="1"/>
  <c r="F5914" i="7"/>
  <c r="H5914" i="7" s="1"/>
  <c r="F6104" i="7"/>
  <c r="H6104" i="7" s="1"/>
  <c r="F5978" i="7"/>
  <c r="H5978" i="7" s="1"/>
  <c r="F5109" i="7"/>
  <c r="H5109" i="7" s="1"/>
  <c r="F4910" i="7"/>
  <c r="H4910" i="7" s="1"/>
  <c r="F4870" i="7"/>
  <c r="H4870" i="7" s="1"/>
  <c r="F4830" i="7"/>
  <c r="H4830" i="7" s="1"/>
  <c r="F4790" i="7"/>
  <c r="H4790" i="7" s="1"/>
  <c r="F4750" i="7"/>
  <c r="H4750" i="7" s="1"/>
  <c r="F4710" i="7"/>
  <c r="H4710" i="7" s="1"/>
  <c r="F4670" i="7"/>
  <c r="H4670" i="7" s="1"/>
  <c r="F4630" i="7"/>
  <c r="H4630" i="7" s="1"/>
  <c r="F4590" i="7"/>
  <c r="H4590" i="7" s="1"/>
  <c r="F4550" i="7"/>
  <c r="H4550" i="7" s="1"/>
  <c r="F4510" i="7"/>
  <c r="H4510" i="7" s="1"/>
  <c r="F4470" i="7"/>
  <c r="H4470" i="7" s="1"/>
  <c r="F4430" i="7"/>
  <c r="H4430" i="7" s="1"/>
  <c r="F4390" i="7"/>
  <c r="H4390" i="7" s="1"/>
  <c r="F4350" i="7"/>
  <c r="H4350" i="7" s="1"/>
  <c r="F5455" i="7"/>
  <c r="H5455" i="7" s="1"/>
  <c r="F4318" i="7"/>
  <c r="H4318" i="7" s="1"/>
  <c r="F4278" i="7"/>
  <c r="H4278" i="7" s="1"/>
  <c r="F4238" i="7"/>
  <c r="H4238" i="7" s="1"/>
  <c r="F4198" i="7"/>
  <c r="H4198" i="7" s="1"/>
  <c r="F4158" i="7"/>
  <c r="H4158" i="7" s="1"/>
  <c r="F4118" i="7"/>
  <c r="H4118" i="7" s="1"/>
  <c r="F4078" i="7"/>
  <c r="H4078" i="7" s="1"/>
  <c r="F4038" i="7"/>
  <c r="H4038" i="7" s="1"/>
  <c r="F3998" i="7"/>
  <c r="H3998" i="7" s="1"/>
  <c r="F3958" i="7"/>
  <c r="H3958" i="7" s="1"/>
  <c r="F3918" i="7"/>
  <c r="H3918" i="7" s="1"/>
  <c r="F3878" i="7"/>
  <c r="H3878" i="7" s="1"/>
  <c r="F3838" i="7"/>
  <c r="H3838" i="7" s="1"/>
  <c r="F5433" i="7"/>
  <c r="H5433" i="7" s="1"/>
  <c r="F4897" i="7"/>
  <c r="H4897" i="7" s="1"/>
  <c r="F4697" i="7"/>
  <c r="H4697" i="7" s="1"/>
  <c r="F6094" i="7"/>
  <c r="H6094" i="7" s="1"/>
  <c r="F5531" i="7"/>
  <c r="H5531" i="7" s="1"/>
  <c r="F5309" i="7"/>
  <c r="H5309" i="7" s="1"/>
  <c r="F5103" i="7"/>
  <c r="H5103" i="7" s="1"/>
  <c r="F5868" i="7"/>
  <c r="H5868" i="7" s="1"/>
  <c r="F5505" i="7"/>
  <c r="H5505" i="7" s="1"/>
  <c r="F5193" i="7"/>
  <c r="H5193" i="7" s="1"/>
  <c r="F5595" i="7"/>
  <c r="H5595" i="7" s="1"/>
  <c r="F5315" i="7"/>
  <c r="H5315" i="7" s="1"/>
  <c r="F5453" i="7"/>
  <c r="H5453" i="7" s="1"/>
  <c r="F5333" i="7"/>
  <c r="H5333" i="7" s="1"/>
  <c r="F5431" i="7"/>
  <c r="H5431" i="7" s="1"/>
  <c r="F5067" i="7"/>
  <c r="H5067" i="7" s="1"/>
  <c r="F6859" i="7"/>
  <c r="H6859" i="7" s="1"/>
  <c r="F5329" i="7"/>
  <c r="H5329" i="7" s="1"/>
  <c r="F4555" i="7"/>
  <c r="H4555" i="7" s="1"/>
  <c r="F4627" i="7"/>
  <c r="H4627" i="7" s="1"/>
  <c r="F4537" i="7"/>
  <c r="H4537" i="7" s="1"/>
  <c r="F4427" i="7"/>
  <c r="H4427" i="7" s="1"/>
  <c r="F4203" i="7"/>
  <c r="H4203" i="7" s="1"/>
  <c r="F3965" i="7"/>
  <c r="H3965" i="7" s="1"/>
  <c r="F5565" i="7"/>
  <c r="H5565" i="7" s="1"/>
  <c r="F4883" i="7"/>
  <c r="H4883" i="7" s="1"/>
  <c r="F4753" i="7"/>
  <c r="H4753" i="7" s="1"/>
  <c r="F4337" i="7"/>
  <c r="H4337" i="7" s="1"/>
  <c r="F4117" i="7"/>
  <c r="H4117" i="7" s="1"/>
  <c r="F4839" i="7"/>
  <c r="H4839" i="7" s="1"/>
  <c r="F4729" i="7"/>
  <c r="H4729" i="7" s="1"/>
  <c r="F4609" i="7"/>
  <c r="H4609" i="7" s="1"/>
  <c r="F4403" i="7"/>
  <c r="H4403" i="7" s="1"/>
  <c r="F4949" i="7"/>
  <c r="H4949" i="7" s="1"/>
  <c r="F4915" i="7"/>
  <c r="H4915" i="7" s="1"/>
  <c r="F4805" i="7"/>
  <c r="H4805" i="7" s="1"/>
  <c r="F4685" i="7"/>
  <c r="H4685" i="7" s="1"/>
  <c r="F4527" i="7"/>
  <c r="H4527" i="7" s="1"/>
  <c r="F4881" i="7"/>
  <c r="H4881" i="7" s="1"/>
  <c r="F4781" i="7"/>
  <c r="H4781" i="7" s="1"/>
  <c r="F4681" i="7"/>
  <c r="H4681" i="7" s="1"/>
  <c r="F4509" i="7"/>
  <c r="H4509" i="7" s="1"/>
  <c r="F4425" i="7"/>
  <c r="H4425" i="7" s="1"/>
  <c r="F4523" i="7"/>
  <c r="H4523" i="7" s="1"/>
  <c r="F4335" i="7"/>
  <c r="H4335" i="7" s="1"/>
  <c r="F4235" i="7"/>
  <c r="H4235" i="7" s="1"/>
  <c r="F4135" i="7"/>
  <c r="H4135" i="7" s="1"/>
  <c r="F4033" i="7"/>
  <c r="H4033" i="7" s="1"/>
  <c r="F3933" i="7"/>
  <c r="H3933" i="7" s="1"/>
  <c r="F3807" i="7"/>
  <c r="H3807" i="7" s="1"/>
  <c r="F3787" i="7"/>
  <c r="H3787" i="7" s="1"/>
  <c r="F3767" i="7"/>
  <c r="H3767" i="7" s="1"/>
  <c r="F3747" i="7"/>
  <c r="H3747" i="7" s="1"/>
  <c r="F3727" i="7"/>
  <c r="H3727" i="7" s="1"/>
  <c r="F3707" i="7"/>
  <c r="H3707" i="7" s="1"/>
  <c r="F3687" i="7"/>
  <c r="H3687" i="7" s="1"/>
  <c r="F3667" i="7"/>
  <c r="H3667" i="7" s="1"/>
  <c r="F3647" i="7"/>
  <c r="H3647" i="7" s="1"/>
  <c r="F3627" i="7"/>
  <c r="H3627" i="7" s="1"/>
  <c r="F3607" i="7"/>
  <c r="H3607" i="7" s="1"/>
  <c r="F3587" i="7"/>
  <c r="H3587" i="7" s="1"/>
  <c r="F3567" i="7"/>
  <c r="H3567" i="7" s="1"/>
  <c r="F3547" i="7"/>
  <c r="H3547" i="7" s="1"/>
  <c r="F3527" i="7"/>
  <c r="H3527" i="7" s="1"/>
  <c r="F3507" i="7"/>
  <c r="H3507" i="7" s="1"/>
  <c r="F3487" i="7"/>
  <c r="H3487" i="7" s="1"/>
  <c r="F3467" i="7"/>
  <c r="H3467" i="7" s="1"/>
  <c r="F3447" i="7"/>
  <c r="H3447" i="7" s="1"/>
  <c r="F3427" i="7"/>
  <c r="H3427" i="7" s="1"/>
  <c r="F3407" i="7"/>
  <c r="H3407" i="7" s="1"/>
  <c r="F3387" i="7"/>
  <c r="H3387" i="7" s="1"/>
  <c r="F4201" i="7"/>
  <c r="H4201" i="7" s="1"/>
  <c r="F4077" i="7"/>
  <c r="H4077" i="7" s="1"/>
  <c r="F3843" i="7"/>
  <c r="H3843" i="7" s="1"/>
  <c r="F3508" i="7"/>
  <c r="H3508" i="7" s="1"/>
  <c r="F4019" i="7"/>
  <c r="H4019" i="7" s="1"/>
  <c r="F3889" i="7"/>
  <c r="H3889" i="7" s="1"/>
  <c r="F3766" i="7"/>
  <c r="H3766" i="7" s="1"/>
  <c r="F3666" i="7"/>
  <c r="H3666" i="7" s="1"/>
  <c r="F3570" i="7"/>
  <c r="H3570" i="7" s="1"/>
  <c r="F4189" i="7"/>
  <c r="H4189" i="7" s="1"/>
  <c r="F3831" i="7"/>
  <c r="H3831" i="7" s="1"/>
  <c r="F4353" i="7"/>
  <c r="H4353" i="7" s="1"/>
  <c r="F3999" i="7"/>
  <c r="H3999" i="7" s="1"/>
  <c r="F3768" i="7"/>
  <c r="H3768" i="7" s="1"/>
  <c r="F3921" i="7"/>
  <c r="H3921" i="7" s="1"/>
  <c r="F4319" i="7"/>
  <c r="H4319" i="7" s="1"/>
  <c r="F3891" i="7"/>
  <c r="H3891" i="7" s="1"/>
  <c r="F3800" i="7"/>
  <c r="H3800" i="7" s="1"/>
  <c r="F3700" i="7"/>
  <c r="H3700" i="7" s="1"/>
  <c r="F4543" i="7"/>
  <c r="H4543" i="7" s="1"/>
  <c r="F4173" i="7"/>
  <c r="H4173" i="7" s="1"/>
  <c r="F3742" i="7"/>
  <c r="H3742" i="7" s="1"/>
  <c r="F3642" i="7"/>
  <c r="H3642" i="7" s="1"/>
  <c r="F3422" i="7"/>
  <c r="H3422" i="7" s="1"/>
  <c r="F3374" i="7"/>
  <c r="H3374" i="7" s="1"/>
  <c r="F3354" i="7"/>
  <c r="H3354" i="7" s="1"/>
  <c r="F3334" i="7"/>
  <c r="H3334" i="7" s="1"/>
  <c r="F3314" i="7"/>
  <c r="H3314" i="7" s="1"/>
  <c r="F3294" i="7"/>
  <c r="H3294" i="7" s="1"/>
  <c r="F3274" i="7"/>
  <c r="H3274" i="7" s="1"/>
  <c r="F3254" i="7"/>
  <c r="H3254" i="7" s="1"/>
  <c r="F3234" i="7"/>
  <c r="H3234" i="7" s="1"/>
  <c r="F3214" i="7"/>
  <c r="H3214" i="7" s="1"/>
  <c r="F3194" i="7"/>
  <c r="H3194" i="7" s="1"/>
  <c r="F3259" i="7"/>
  <c r="H3259" i="7" s="1"/>
  <c r="F3191" i="7"/>
  <c r="H3191" i="7" s="1"/>
  <c r="F3734" i="7"/>
  <c r="H3734" i="7" s="1"/>
  <c r="F3638" i="7"/>
  <c r="H3638" i="7" s="1"/>
  <c r="F3576" i="7"/>
  <c r="H3576" i="7" s="1"/>
  <c r="F3512" i="7"/>
  <c r="H3512" i="7" s="1"/>
  <c r="F3253" i="7"/>
  <c r="H3253" i="7" s="1"/>
  <c r="F4413" i="7"/>
  <c r="H4413" i="7" s="1"/>
  <c r="F3841" i="7"/>
  <c r="H3841" i="7" s="1"/>
  <c r="F3628" i="7"/>
  <c r="H3628" i="7" s="1"/>
  <c r="F3552" i="7"/>
  <c r="H3552" i="7" s="1"/>
  <c r="F3584" i="7"/>
  <c r="H3584" i="7" s="1"/>
  <c r="F3398" i="7"/>
  <c r="H3398" i="7" s="1"/>
  <c r="F3618" i="7"/>
  <c r="H3618" i="7" s="1"/>
  <c r="F4147" i="7"/>
  <c r="H4147" i="7" s="1"/>
  <c r="F3674" i="7"/>
  <c r="H3674" i="7" s="1"/>
  <c r="F3438" i="7"/>
  <c r="H3438" i="7" s="1"/>
  <c r="F4125" i="7"/>
  <c r="H4125" i="7" s="1"/>
  <c r="F3197" i="7"/>
  <c r="H3197" i="7" s="1"/>
  <c r="F3145" i="7"/>
  <c r="H3145" i="7" s="1"/>
  <c r="F3125" i="7"/>
  <c r="H3125" i="7" s="1"/>
  <c r="F3105" i="7"/>
  <c r="H3105" i="7" s="1"/>
  <c r="F3085" i="7"/>
  <c r="H3085" i="7" s="1"/>
  <c r="F3065" i="7"/>
  <c r="H3065" i="7" s="1"/>
  <c r="F3045" i="7"/>
  <c r="H3045" i="7" s="1"/>
  <c r="F3025" i="7"/>
  <c r="H3025" i="7" s="1"/>
  <c r="F3005" i="7"/>
  <c r="H3005" i="7" s="1"/>
  <c r="F2985" i="7"/>
  <c r="H2985" i="7" s="1"/>
  <c r="F2965" i="7"/>
  <c r="H2965" i="7" s="1"/>
  <c r="F2945" i="7"/>
  <c r="H2945" i="7" s="1"/>
  <c r="F2925" i="7"/>
  <c r="H2925" i="7" s="1"/>
  <c r="F2905" i="7"/>
  <c r="H2905" i="7" s="1"/>
  <c r="F2885" i="7"/>
  <c r="H2885" i="7" s="1"/>
  <c r="F2865" i="7"/>
  <c r="H2865" i="7" s="1"/>
  <c r="F2845" i="7"/>
  <c r="H2845" i="7" s="1"/>
  <c r="F2825" i="7"/>
  <c r="H2825" i="7" s="1"/>
  <c r="F2805" i="7"/>
  <c r="H2805" i="7" s="1"/>
  <c r="F3203" i="7"/>
  <c r="H3203" i="7" s="1"/>
  <c r="F2988" i="7"/>
  <c r="H2988" i="7" s="1"/>
  <c r="F2794" i="7"/>
  <c r="H2794" i="7" s="1"/>
  <c r="F2774" i="7"/>
  <c r="H2774" i="7" s="1"/>
  <c r="F2754" i="7"/>
  <c r="H2754" i="7" s="1"/>
  <c r="F2734" i="7"/>
  <c r="H2734" i="7" s="1"/>
  <c r="F2714" i="7"/>
  <c r="H2714" i="7" s="1"/>
  <c r="F2694" i="7"/>
  <c r="H2694" i="7" s="1"/>
  <c r="F2674" i="7"/>
  <c r="H2674" i="7" s="1"/>
  <c r="F2654" i="7"/>
  <c r="H2654" i="7" s="1"/>
  <c r="F2634" i="7"/>
  <c r="H2634" i="7" s="1"/>
  <c r="F2614" i="7"/>
  <c r="H2614" i="7" s="1"/>
  <c r="F2594" i="7"/>
  <c r="H2594" i="7" s="1"/>
  <c r="F2574" i="7"/>
  <c r="H2574" i="7" s="1"/>
  <c r="F2554" i="7"/>
  <c r="H2554" i="7" s="1"/>
  <c r="F2534" i="7"/>
  <c r="H2534" i="7" s="1"/>
  <c r="F2514" i="7"/>
  <c r="H2514" i="7" s="1"/>
  <c r="F2494" i="7"/>
  <c r="H2494" i="7" s="1"/>
  <c r="F2474" i="7"/>
  <c r="H2474" i="7" s="1"/>
  <c r="F2454" i="7"/>
  <c r="H2454" i="7" s="1"/>
  <c r="F2434" i="7"/>
  <c r="H2434" i="7" s="1"/>
  <c r="F2414" i="7"/>
  <c r="H2414" i="7" s="1"/>
  <c r="F2394" i="7"/>
  <c r="H2394" i="7" s="1"/>
  <c r="F2374" i="7"/>
  <c r="H2374" i="7" s="1"/>
  <c r="F2354" i="7"/>
  <c r="H2354" i="7" s="1"/>
  <c r="F2334" i="7"/>
  <c r="H2334" i="7" s="1"/>
  <c r="F2314" i="7"/>
  <c r="H2314" i="7" s="1"/>
  <c r="F2294" i="7"/>
  <c r="H2294" i="7" s="1"/>
  <c r="F2274" i="7"/>
  <c r="H2274" i="7" s="1"/>
  <c r="F2254" i="7"/>
  <c r="H2254" i="7" s="1"/>
  <c r="F2234" i="7"/>
  <c r="H2234" i="7" s="1"/>
  <c r="F2214" i="7"/>
  <c r="H2214" i="7" s="1"/>
  <c r="F2194" i="7"/>
  <c r="H2194" i="7" s="1"/>
  <c r="F2174" i="7"/>
  <c r="H2174" i="7" s="1"/>
  <c r="F2154" i="7"/>
  <c r="H2154" i="7" s="1"/>
  <c r="F2134" i="7"/>
  <c r="H2134" i="7" s="1"/>
  <c r="F2114" i="7"/>
  <c r="H2114" i="7" s="1"/>
  <c r="F2094" i="7"/>
  <c r="H2094" i="7" s="1"/>
  <c r="F2074" i="7"/>
  <c r="H2074" i="7" s="1"/>
  <c r="F2054" i="7"/>
  <c r="H2054" i="7" s="1"/>
  <c r="F2034" i="7"/>
  <c r="H2034" i="7" s="1"/>
  <c r="F2014" i="7"/>
  <c r="H2014" i="7" s="1"/>
  <c r="F3504" i="7"/>
  <c r="H3504" i="7" s="1"/>
  <c r="F3148" i="7"/>
  <c r="H3148" i="7" s="1"/>
  <c r="F3082" i="7"/>
  <c r="H3082" i="7" s="1"/>
  <c r="F2882" i="7"/>
  <c r="H2882" i="7" s="1"/>
  <c r="F9947" i="7"/>
  <c r="H9947" i="7" s="1"/>
  <c r="F9986" i="7"/>
  <c r="H9986" i="7" s="1"/>
  <c r="F9902" i="7"/>
  <c r="H9902" i="7" s="1"/>
  <c r="F9861" i="7"/>
  <c r="H9861" i="7" s="1"/>
  <c r="F9712" i="7"/>
  <c r="H9712" i="7" s="1"/>
  <c r="F9772" i="7"/>
  <c r="H9772" i="7" s="1"/>
  <c r="F9417" i="7"/>
  <c r="H9417" i="7" s="1"/>
  <c r="F9597" i="7"/>
  <c r="H9597" i="7" s="1"/>
  <c r="F9315" i="7"/>
  <c r="H9315" i="7" s="1"/>
  <c r="F9215" i="7"/>
  <c r="H9215" i="7" s="1"/>
  <c r="F9559" i="7"/>
  <c r="H9559" i="7" s="1"/>
  <c r="F9124" i="7"/>
  <c r="H9124" i="7" s="1"/>
  <c r="F9370" i="7"/>
  <c r="H9370" i="7" s="1"/>
  <c r="F9246" i="7"/>
  <c r="H9246" i="7" s="1"/>
  <c r="F9589" i="7"/>
  <c r="H9589" i="7" s="1"/>
  <c r="F9592" i="7"/>
  <c r="H9592" i="7" s="1"/>
  <c r="F9034" i="7"/>
  <c r="H9034" i="7" s="1"/>
  <c r="F9334" i="7"/>
  <c r="H9334" i="7" s="1"/>
  <c r="F9743" i="7"/>
  <c r="H9743" i="7" s="1"/>
  <c r="F8589" i="7"/>
  <c r="H8589" i="7" s="1"/>
  <c r="F9055" i="7"/>
  <c r="H9055" i="7" s="1"/>
  <c r="F8565" i="7"/>
  <c r="H8565" i="7" s="1"/>
  <c r="F8662" i="7"/>
  <c r="H8662" i="7" s="1"/>
  <c r="F8419" i="7"/>
  <c r="H8419" i="7" s="1"/>
  <c r="F8669" i="7"/>
  <c r="H8669" i="7" s="1"/>
  <c r="F8894" i="7"/>
  <c r="H8894" i="7" s="1"/>
  <c r="F9091" i="7"/>
  <c r="H9091" i="7" s="1"/>
  <c r="F8969" i="7"/>
  <c r="H8969" i="7" s="1"/>
  <c r="F8437" i="7"/>
  <c r="H8437" i="7" s="1"/>
  <c r="F8118" i="7"/>
  <c r="H8118" i="7" s="1"/>
  <c r="F8018" i="7"/>
  <c r="H8018" i="7" s="1"/>
  <c r="F7918" i="7"/>
  <c r="H7918" i="7" s="1"/>
  <c r="F8309" i="7"/>
  <c r="H8309" i="7" s="1"/>
  <c r="F8597" i="7"/>
  <c r="H8597" i="7" s="1"/>
  <c r="F8446" i="7"/>
  <c r="H8446" i="7" s="1"/>
  <c r="F8426" i="7"/>
  <c r="H8426" i="7" s="1"/>
  <c r="F8323" i="7"/>
  <c r="H8323" i="7" s="1"/>
  <c r="F8652" i="7"/>
  <c r="H8652" i="7" s="1"/>
  <c r="F8214" i="7"/>
  <c r="H8214" i="7" s="1"/>
  <c r="F8244" i="7"/>
  <c r="H8244" i="7" s="1"/>
  <c r="F7466" i="7"/>
  <c r="H7466" i="7" s="1"/>
  <c r="F7197" i="7"/>
  <c r="H7197" i="7" s="1"/>
  <c r="F7077" i="7"/>
  <c r="H7077" i="7" s="1"/>
  <c r="F7828" i="7"/>
  <c r="H7828" i="7" s="1"/>
  <c r="F7668" i="7"/>
  <c r="H7668" i="7" s="1"/>
  <c r="F7248" i="7"/>
  <c r="H7248" i="7" s="1"/>
  <c r="F7128" i="7"/>
  <c r="H7128" i="7" s="1"/>
  <c r="F8009" i="7"/>
  <c r="H8009" i="7" s="1"/>
  <c r="F8264" i="7"/>
  <c r="H8264" i="7" s="1"/>
  <c r="F8704" i="7"/>
  <c r="H8704" i="7" s="1"/>
  <c r="F7242" i="7"/>
  <c r="H7242" i="7" s="1"/>
  <c r="F8079" i="7"/>
  <c r="H8079" i="7" s="1"/>
  <c r="F7546" i="7"/>
  <c r="H7546" i="7" s="1"/>
  <c r="F7370" i="7"/>
  <c r="H7370" i="7" s="1"/>
  <c r="F7005" i="7"/>
  <c r="H7005" i="7" s="1"/>
  <c r="F7390" i="7"/>
  <c r="H7390" i="7" s="1"/>
  <c r="F6941" i="7"/>
  <c r="H6941" i="7" s="1"/>
  <c r="F7474" i="7"/>
  <c r="H7474" i="7" s="1"/>
  <c r="F7645" i="7"/>
  <c r="H7645" i="7" s="1"/>
  <c r="F7806" i="7"/>
  <c r="H7806" i="7" s="1"/>
  <c r="F7674" i="7"/>
  <c r="H7674" i="7" s="1"/>
  <c r="F7611" i="7"/>
  <c r="H7611" i="7" s="1"/>
  <c r="F6555" i="7"/>
  <c r="H6555" i="7" s="1"/>
  <c r="F7036" i="7"/>
  <c r="H7036" i="7" s="1"/>
  <c r="F6821" i="7"/>
  <c r="H6821" i="7" s="1"/>
  <c r="F6586" i="7"/>
  <c r="H6586" i="7" s="1"/>
  <c r="F6415" i="7"/>
  <c r="H6415" i="7" s="1"/>
  <c r="F6363" i="7"/>
  <c r="H6363" i="7" s="1"/>
  <c r="F6315" i="7"/>
  <c r="H6315" i="7" s="1"/>
  <c r="F6263" i="7"/>
  <c r="H6263" i="7" s="1"/>
  <c r="F6215" i="7"/>
  <c r="H6215" i="7" s="1"/>
  <c r="F6163" i="7"/>
  <c r="H6163" i="7" s="1"/>
  <c r="F6115" i="7"/>
  <c r="H6115" i="7" s="1"/>
  <c r="F6063" i="7"/>
  <c r="H6063" i="7" s="1"/>
  <c r="F6015" i="7"/>
  <c r="H6015" i="7" s="1"/>
  <c r="F5963" i="7"/>
  <c r="H5963" i="7" s="1"/>
  <c r="F5915" i="7"/>
  <c r="H5915" i="7" s="1"/>
  <c r="F5863" i="7"/>
  <c r="H5863" i="7" s="1"/>
  <c r="F5815" i="7"/>
  <c r="H5815" i="7" s="1"/>
  <c r="F5763" i="7"/>
  <c r="H5763" i="7" s="1"/>
  <c r="F5715" i="7"/>
  <c r="H5715" i="7" s="1"/>
  <c r="F5663" i="7"/>
  <c r="H5663" i="7" s="1"/>
  <c r="F7398" i="7"/>
  <c r="H7398" i="7" s="1"/>
  <c r="F7065" i="7"/>
  <c r="H7065" i="7" s="1"/>
  <c r="F6922" i="7"/>
  <c r="H6922" i="7" s="1"/>
  <c r="F6750" i="7"/>
  <c r="H6750" i="7" s="1"/>
  <c r="F6914" i="7"/>
  <c r="H6914" i="7" s="1"/>
  <c r="F7529" i="7"/>
  <c r="H7529" i="7" s="1"/>
  <c r="F7255" i="7"/>
  <c r="H7255" i="7" s="1"/>
  <c r="F6832" i="7"/>
  <c r="H6832" i="7" s="1"/>
  <c r="F6591" i="7"/>
  <c r="H6591" i="7" s="1"/>
  <c r="F5580" i="7"/>
  <c r="H5580" i="7" s="1"/>
  <c r="F5528" i="7"/>
  <c r="H5528" i="7" s="1"/>
  <c r="F5480" i="7"/>
  <c r="H5480" i="7" s="1"/>
  <c r="F5428" i="7"/>
  <c r="H5428" i="7" s="1"/>
  <c r="F5380" i="7"/>
  <c r="H5380" i="7" s="1"/>
  <c r="F5328" i="7"/>
  <c r="H5328" i="7" s="1"/>
  <c r="F5280" i="7"/>
  <c r="H5280" i="7" s="1"/>
  <c r="F5228" i="7"/>
  <c r="H5228" i="7" s="1"/>
  <c r="F5180" i="7"/>
  <c r="H5180" i="7" s="1"/>
  <c r="F5128" i="7"/>
  <c r="H5128" i="7" s="1"/>
  <c r="F5080" i="7"/>
  <c r="H5080" i="7" s="1"/>
  <c r="F5028" i="7"/>
  <c r="H5028" i="7" s="1"/>
  <c r="F4980" i="7"/>
  <c r="H4980" i="7" s="1"/>
  <c r="F6650" i="7"/>
  <c r="H6650" i="7" s="1"/>
  <c r="F6406" i="7"/>
  <c r="H6406" i="7" s="1"/>
  <c r="F6236" i="7"/>
  <c r="H6236" i="7" s="1"/>
  <c r="F6126" i="7"/>
  <c r="H6126" i="7" s="1"/>
  <c r="F6016" i="7"/>
  <c r="H6016" i="7" s="1"/>
  <c r="F5906" i="7"/>
  <c r="H5906" i="7" s="1"/>
  <c r="F7885" i="7"/>
  <c r="H7885" i="7" s="1"/>
  <c r="F6728" i="7"/>
  <c r="H6728" i="7" s="1"/>
  <c r="F6589" i="7"/>
  <c r="H6589" i="7" s="1"/>
  <c r="F6467" i="7"/>
  <c r="H6467" i="7" s="1"/>
  <c r="F6638" i="7"/>
  <c r="H6638" i="7" s="1"/>
  <c r="F6490" i="7"/>
  <c r="H6490" i="7" s="1"/>
  <c r="F6623" i="7"/>
  <c r="H6623" i="7" s="1"/>
  <c r="F6562" i="7"/>
  <c r="H6562" i="7" s="1"/>
  <c r="F6430" i="7"/>
  <c r="H6430" i="7" s="1"/>
  <c r="F6735" i="7"/>
  <c r="H6735" i="7" s="1"/>
  <c r="F6599" i="7"/>
  <c r="H6599" i="7" s="1"/>
  <c r="F6739" i="7"/>
  <c r="H6739" i="7" s="1"/>
  <c r="F6613" i="7"/>
  <c r="H6613" i="7" s="1"/>
  <c r="F5756" i="7"/>
  <c r="H5756" i="7" s="1"/>
  <c r="F6200" i="7"/>
  <c r="H6200" i="7" s="1"/>
  <c r="F6100" i="7"/>
  <c r="H6100" i="7" s="1"/>
  <c r="F5111" i="7"/>
  <c r="H5111" i="7" s="1"/>
  <c r="F6174" i="7"/>
  <c r="H6174" i="7" s="1"/>
  <c r="F5948" i="7"/>
  <c r="H5948" i="7" s="1"/>
  <c r="F5842" i="7"/>
  <c r="H5842" i="7" s="1"/>
  <c r="F5441" i="7"/>
  <c r="H5441" i="7" s="1"/>
  <c r="F6054" i="7"/>
  <c r="H6054" i="7" s="1"/>
  <c r="F5928" i="7"/>
  <c r="H5928" i="7" s="1"/>
  <c r="F6144" i="7"/>
  <c r="H6144" i="7" s="1"/>
  <c r="F6018" i="7"/>
  <c r="H6018" i="7" s="1"/>
  <c r="F5812" i="7"/>
  <c r="H5812" i="7" s="1"/>
  <c r="F6298" i="7"/>
  <c r="H6298" i="7" s="1"/>
  <c r="F5750" i="7"/>
  <c r="H5750" i="7" s="1"/>
  <c r="F6314" i="7"/>
  <c r="H6314" i="7" s="1"/>
  <c r="F6088" i="7"/>
  <c r="H6088" i="7" s="1"/>
  <c r="F5982" i="7"/>
  <c r="H5982" i="7" s="1"/>
  <c r="F6278" i="7"/>
  <c r="H6278" i="7" s="1"/>
  <c r="F5239" i="7"/>
  <c r="H5239" i="7" s="1"/>
  <c r="F5077" i="7"/>
  <c r="H5077" i="7" s="1"/>
  <c r="F4940" i="7"/>
  <c r="H4940" i="7" s="1"/>
  <c r="F4900" i="7"/>
  <c r="H4900" i="7" s="1"/>
  <c r="F4860" i="7"/>
  <c r="H4860" i="7" s="1"/>
  <c r="F4820" i="7"/>
  <c r="H4820" i="7" s="1"/>
  <c r="F4780" i="7"/>
  <c r="H4780" i="7" s="1"/>
  <c r="F4740" i="7"/>
  <c r="H4740" i="7" s="1"/>
  <c r="F4700" i="7"/>
  <c r="H4700" i="7" s="1"/>
  <c r="F4660" i="7"/>
  <c r="H4660" i="7" s="1"/>
  <c r="F4620" i="7"/>
  <c r="H4620" i="7" s="1"/>
  <c r="F4580" i="7"/>
  <c r="H4580" i="7" s="1"/>
  <c r="F4540" i="7"/>
  <c r="H4540" i="7" s="1"/>
  <c r="F4500" i="7"/>
  <c r="H4500" i="7" s="1"/>
  <c r="F4460" i="7"/>
  <c r="H4460" i="7" s="1"/>
  <c r="F4420" i="7"/>
  <c r="H4420" i="7" s="1"/>
  <c r="F4380" i="7"/>
  <c r="H4380" i="7" s="1"/>
  <c r="F5415" i="7"/>
  <c r="H5415" i="7" s="1"/>
  <c r="F5255" i="7"/>
  <c r="H5255" i="7" s="1"/>
  <c r="F4419" i="7"/>
  <c r="H4419" i="7" s="1"/>
  <c r="F4346" i="7"/>
  <c r="H4346" i="7" s="1"/>
  <c r="F4306" i="7"/>
  <c r="H4306" i="7" s="1"/>
  <c r="F4266" i="7"/>
  <c r="H4266" i="7" s="1"/>
  <c r="F4226" i="7"/>
  <c r="H4226" i="7" s="1"/>
  <c r="F4186" i="7"/>
  <c r="H4186" i="7" s="1"/>
  <c r="F4146" i="7"/>
  <c r="H4146" i="7" s="1"/>
  <c r="F4106" i="7"/>
  <c r="H4106" i="7" s="1"/>
  <c r="F4066" i="7"/>
  <c r="H4066" i="7" s="1"/>
  <c r="F4026" i="7"/>
  <c r="H4026" i="7" s="1"/>
  <c r="F3986" i="7"/>
  <c r="H3986" i="7" s="1"/>
  <c r="F3946" i="7"/>
  <c r="H3946" i="7" s="1"/>
  <c r="F3906" i="7"/>
  <c r="H3906" i="7" s="1"/>
  <c r="F3866" i="7"/>
  <c r="H3866" i="7" s="1"/>
  <c r="F3826" i="7"/>
  <c r="H3826" i="7" s="1"/>
  <c r="F5962" i="7"/>
  <c r="H5962" i="7" s="1"/>
  <c r="F5393" i="7"/>
  <c r="H5393" i="7" s="1"/>
  <c r="F5095" i="7"/>
  <c r="H5095" i="7" s="1"/>
  <c r="F4999" i="7"/>
  <c r="H4999" i="7" s="1"/>
  <c r="F4837" i="7"/>
  <c r="H4837" i="7" s="1"/>
  <c r="F4481" i="7"/>
  <c r="H4481" i="7" s="1"/>
  <c r="F5251" i="7"/>
  <c r="H5251" i="7" s="1"/>
  <c r="F5019" i="7"/>
  <c r="H5019" i="7" s="1"/>
  <c r="F5804" i="7"/>
  <c r="H5804" i="7" s="1"/>
  <c r="F5469" i="7"/>
  <c r="H5469" i="7" s="1"/>
  <c r="F4987" i="7"/>
  <c r="H4987" i="7" s="1"/>
  <c r="F5465" i="7"/>
  <c r="H5465" i="7" s="1"/>
  <c r="F5305" i="7"/>
  <c r="H5305" i="7" s="1"/>
  <c r="F5810" i="7"/>
  <c r="H5810" i="7" s="1"/>
  <c r="F5555" i="7"/>
  <c r="H5555" i="7" s="1"/>
  <c r="F5275" i="7"/>
  <c r="H5275" i="7" s="1"/>
  <c r="F5135" i="7"/>
  <c r="H5135" i="7" s="1"/>
  <c r="F5027" i="7"/>
  <c r="H5027" i="7" s="1"/>
  <c r="F5413" i="7"/>
  <c r="H5413" i="7" s="1"/>
  <c r="F5297" i="7"/>
  <c r="H5297" i="7" s="1"/>
  <c r="F5591" i="7"/>
  <c r="H5591" i="7" s="1"/>
  <c r="F5489" i="7"/>
  <c r="H5489" i="7" s="1"/>
  <c r="F4535" i="7"/>
  <c r="H4535" i="7" s="1"/>
  <c r="F4511" i="7"/>
  <c r="H4511" i="7" s="1"/>
  <c r="F4283" i="7"/>
  <c r="H4283" i="7" s="1"/>
  <c r="F4055" i="7"/>
  <c r="H4055" i="7" s="1"/>
  <c r="F3935" i="7"/>
  <c r="H3935" i="7" s="1"/>
  <c r="F4843" i="7"/>
  <c r="H4843" i="7" s="1"/>
  <c r="F4713" i="7"/>
  <c r="H4713" i="7" s="1"/>
  <c r="F4197" i="7"/>
  <c r="H4197" i="7" s="1"/>
  <c r="F3819" i="7"/>
  <c r="H3819" i="7" s="1"/>
  <c r="F4879" i="7"/>
  <c r="H4879" i="7" s="1"/>
  <c r="F4769" i="7"/>
  <c r="H4769" i="7" s="1"/>
  <c r="F4659" i="7"/>
  <c r="H4659" i="7" s="1"/>
  <c r="F4473" i="7"/>
  <c r="H4473" i="7" s="1"/>
  <c r="F5223" i="7"/>
  <c r="H5223" i="7" s="1"/>
  <c r="F4875" i="7"/>
  <c r="H4875" i="7" s="1"/>
  <c r="F4765" i="7"/>
  <c r="H4765" i="7" s="1"/>
  <c r="F4655" i="7"/>
  <c r="H4655" i="7" s="1"/>
  <c r="F4565" i="7"/>
  <c r="H4565" i="7" s="1"/>
  <c r="F4449" i="7"/>
  <c r="H4449" i="7" s="1"/>
  <c r="F4365" i="7"/>
  <c r="H4365" i="7" s="1"/>
  <c r="F4959" i="7"/>
  <c r="H4959" i="7" s="1"/>
  <c r="F4851" i="7"/>
  <c r="H4851" i="7" s="1"/>
  <c r="F4751" i="7"/>
  <c r="H4751" i="7" s="1"/>
  <c r="F4457" i="7"/>
  <c r="H4457" i="7" s="1"/>
  <c r="F5525" i="7"/>
  <c r="H5525" i="7" s="1"/>
  <c r="F4573" i="7"/>
  <c r="H4573" i="7" s="1"/>
  <c r="F5055" i="7"/>
  <c r="H5055" i="7" s="1"/>
  <c r="F4587" i="7"/>
  <c r="H4587" i="7" s="1"/>
  <c r="F4393" i="7"/>
  <c r="H4393" i="7" s="1"/>
  <c r="F4003" i="7"/>
  <c r="H4003" i="7" s="1"/>
  <c r="F3801" i="7"/>
  <c r="H3801" i="7" s="1"/>
  <c r="F3781" i="7"/>
  <c r="H3781" i="7" s="1"/>
  <c r="F3761" i="7"/>
  <c r="H3761" i="7" s="1"/>
  <c r="F3741" i="7"/>
  <c r="H3741" i="7" s="1"/>
  <c r="F3721" i="7"/>
  <c r="H3721" i="7" s="1"/>
  <c r="F3701" i="7"/>
  <c r="H3701" i="7" s="1"/>
  <c r="F3681" i="7"/>
  <c r="H3681" i="7" s="1"/>
  <c r="F3661" i="7"/>
  <c r="H3661" i="7" s="1"/>
  <c r="F3641" i="7"/>
  <c r="H3641" i="7" s="1"/>
  <c r="F3621" i="7"/>
  <c r="H3621" i="7" s="1"/>
  <c r="F3601" i="7"/>
  <c r="H3601" i="7" s="1"/>
  <c r="F3581" i="7"/>
  <c r="H3581" i="7" s="1"/>
  <c r="F3561" i="7"/>
  <c r="H3561" i="7" s="1"/>
  <c r="F3541" i="7"/>
  <c r="H3541" i="7" s="1"/>
  <c r="F3521" i="7"/>
  <c r="H3521" i="7" s="1"/>
  <c r="F3501" i="7"/>
  <c r="H3501" i="7" s="1"/>
  <c r="F3481" i="7"/>
  <c r="H3481" i="7" s="1"/>
  <c r="F3461" i="7"/>
  <c r="H3461" i="7" s="1"/>
  <c r="F3441" i="7"/>
  <c r="H3441" i="7" s="1"/>
  <c r="F3421" i="7"/>
  <c r="H3421" i="7" s="1"/>
  <c r="F3401" i="7"/>
  <c r="H3401" i="7" s="1"/>
  <c r="F4161" i="7"/>
  <c r="H4161" i="7" s="1"/>
  <c r="F3488" i="7"/>
  <c r="H3488" i="7" s="1"/>
  <c r="F3967" i="7"/>
  <c r="H3967" i="7" s="1"/>
  <c r="F3736" i="7"/>
  <c r="H3736" i="7" s="1"/>
  <c r="F3636" i="7"/>
  <c r="H3636" i="7" s="1"/>
  <c r="F3550" i="7"/>
  <c r="H3550" i="7" s="1"/>
  <c r="F4153" i="7"/>
  <c r="H4153" i="7" s="1"/>
  <c r="F4287" i="7"/>
  <c r="H4287" i="7" s="1"/>
  <c r="F4087" i="7"/>
  <c r="H4087" i="7" s="1"/>
  <c r="F3947" i="7"/>
  <c r="H3947" i="7" s="1"/>
  <c r="F3738" i="7"/>
  <c r="H3738" i="7" s="1"/>
  <c r="F4185" i="7"/>
  <c r="H4185" i="7" s="1"/>
  <c r="F4021" i="7"/>
  <c r="H4021" i="7" s="1"/>
  <c r="F4279" i="7"/>
  <c r="H4279" i="7" s="1"/>
  <c r="F4011" i="7"/>
  <c r="H4011" i="7" s="1"/>
  <c r="F3770" i="7"/>
  <c r="H3770" i="7" s="1"/>
  <c r="F5445" i="7"/>
  <c r="H5445" i="7" s="1"/>
  <c r="F4249" i="7"/>
  <c r="H4249" i="7" s="1"/>
  <c r="F3812" i="7"/>
  <c r="H3812" i="7" s="1"/>
  <c r="F3712" i="7"/>
  <c r="H3712" i="7" s="1"/>
  <c r="F3612" i="7"/>
  <c r="H3612" i="7" s="1"/>
  <c r="F3402" i="7"/>
  <c r="H3402" i="7" s="1"/>
  <c r="F3368" i="7"/>
  <c r="H3368" i="7" s="1"/>
  <c r="F3348" i="7"/>
  <c r="H3348" i="7" s="1"/>
  <c r="F3328" i="7"/>
  <c r="H3328" i="7" s="1"/>
  <c r="F3308" i="7"/>
  <c r="H3308" i="7" s="1"/>
  <c r="F3288" i="7"/>
  <c r="H3288" i="7" s="1"/>
  <c r="F3268" i="7"/>
  <c r="H3268" i="7" s="1"/>
  <c r="F3248" i="7"/>
  <c r="H3248" i="7" s="1"/>
  <c r="F3228" i="7"/>
  <c r="H3228" i="7" s="1"/>
  <c r="F3208" i="7"/>
  <c r="H3208" i="7" s="1"/>
  <c r="F3239" i="7"/>
  <c r="H3239" i="7" s="1"/>
  <c r="F4085" i="7"/>
  <c r="H4085" i="7" s="1"/>
  <c r="F3804" i="7"/>
  <c r="H3804" i="7" s="1"/>
  <c r="F3704" i="7"/>
  <c r="H3704" i="7" s="1"/>
  <c r="F3233" i="7"/>
  <c r="H3233" i="7" s="1"/>
  <c r="F3173" i="7"/>
  <c r="H3173" i="7" s="1"/>
  <c r="F4071" i="7"/>
  <c r="H4071" i="7" s="1"/>
  <c r="F3650" i="7"/>
  <c r="H3650" i="7" s="1"/>
  <c r="F3564" i="7"/>
  <c r="H3564" i="7" s="1"/>
  <c r="F3367" i="7"/>
  <c r="H3367" i="7" s="1"/>
  <c r="F3436" i="7"/>
  <c r="H3436" i="7" s="1"/>
  <c r="F3668" i="7"/>
  <c r="H3668" i="7" s="1"/>
  <c r="F3418" i="7"/>
  <c r="H3418" i="7" s="1"/>
  <c r="F3630" i="7"/>
  <c r="H3630" i="7" s="1"/>
  <c r="F3476" i="7"/>
  <c r="H3476" i="7" s="1"/>
  <c r="F3412" i="7"/>
  <c r="H3412" i="7" s="1"/>
  <c r="F3554" i="7"/>
  <c r="H3554" i="7" s="1"/>
  <c r="F3377" i="7"/>
  <c r="H3377" i="7" s="1"/>
  <c r="F3139" i="7"/>
  <c r="H3139" i="7" s="1"/>
  <c r="F3119" i="7"/>
  <c r="H3119" i="7" s="1"/>
  <c r="F3099" i="7"/>
  <c r="H3099" i="7" s="1"/>
  <c r="F3079" i="7"/>
  <c r="H3079" i="7" s="1"/>
  <c r="F3059" i="7"/>
  <c r="H3059" i="7" s="1"/>
  <c r="F3039" i="7"/>
  <c r="H3039" i="7" s="1"/>
  <c r="F3019" i="7"/>
  <c r="H3019" i="7" s="1"/>
  <c r="F2999" i="7"/>
  <c r="H2999" i="7" s="1"/>
  <c r="F2979" i="7"/>
  <c r="H2979" i="7" s="1"/>
  <c r="F2959" i="7"/>
  <c r="H2959" i="7" s="1"/>
  <c r="F2939" i="7"/>
  <c r="H2939" i="7" s="1"/>
  <c r="F2919" i="7"/>
  <c r="H2919" i="7" s="1"/>
  <c r="F2899" i="7"/>
  <c r="H2899" i="7" s="1"/>
  <c r="F2879" i="7"/>
  <c r="H2879" i="7" s="1"/>
  <c r="F2859" i="7"/>
  <c r="H2859" i="7" s="1"/>
  <c r="F2839" i="7"/>
  <c r="H2839" i="7" s="1"/>
  <c r="F2819" i="7"/>
  <c r="H2819" i="7" s="1"/>
  <c r="F3183" i="7"/>
  <c r="H3183" i="7" s="1"/>
  <c r="F2968" i="7"/>
  <c r="H2968" i="7" s="1"/>
  <c r="F2788" i="7"/>
  <c r="H2788" i="7" s="1"/>
  <c r="F2768" i="7"/>
  <c r="H2768" i="7" s="1"/>
  <c r="F2748" i="7"/>
  <c r="H2748" i="7" s="1"/>
  <c r="F2728" i="7"/>
  <c r="H2728" i="7" s="1"/>
  <c r="F2708" i="7"/>
  <c r="H2708" i="7" s="1"/>
  <c r="F2688" i="7"/>
  <c r="H2688" i="7" s="1"/>
  <c r="F2668" i="7"/>
  <c r="H2668" i="7" s="1"/>
  <c r="F2648" i="7"/>
  <c r="H2648" i="7" s="1"/>
  <c r="F2628" i="7"/>
  <c r="H2628" i="7" s="1"/>
  <c r="F2608" i="7"/>
  <c r="H2608" i="7" s="1"/>
  <c r="F2588" i="7"/>
  <c r="H2588" i="7" s="1"/>
  <c r="F2568" i="7"/>
  <c r="H2568" i="7" s="1"/>
  <c r="F2548" i="7"/>
  <c r="H2548" i="7" s="1"/>
  <c r="F2528" i="7"/>
  <c r="H2528" i="7" s="1"/>
  <c r="F2508" i="7"/>
  <c r="H2508" i="7" s="1"/>
  <c r="F2488" i="7"/>
  <c r="H2488" i="7" s="1"/>
  <c r="F2468" i="7"/>
  <c r="H2468" i="7" s="1"/>
  <c r="F2448" i="7"/>
  <c r="H2448" i="7" s="1"/>
  <c r="F2428" i="7"/>
  <c r="H2428" i="7" s="1"/>
  <c r="F2408" i="7"/>
  <c r="H2408" i="7" s="1"/>
  <c r="F2388" i="7"/>
  <c r="H2388" i="7" s="1"/>
  <c r="F2368" i="7"/>
  <c r="H2368" i="7" s="1"/>
  <c r="F2348" i="7"/>
  <c r="H2348" i="7" s="1"/>
  <c r="F2328" i="7"/>
  <c r="H2328" i="7" s="1"/>
  <c r="CX204" i="6"/>
  <c r="CW204" i="6" s="1"/>
  <c r="F1057" i="7"/>
  <c r="H1057" i="7" s="1"/>
  <c r="F565" i="7"/>
  <c r="H565" i="7" s="1"/>
  <c r="F825" i="7"/>
  <c r="H825" i="7" s="1"/>
  <c r="F656" i="7"/>
  <c r="H656" i="7" s="1"/>
  <c r="F968" i="7"/>
  <c r="H968" i="7" s="1"/>
  <c r="F25" i="7"/>
  <c r="H25" i="7" s="1"/>
  <c r="F623" i="7"/>
  <c r="H623" i="7" s="1"/>
  <c r="F754" i="7"/>
  <c r="H754" i="7" s="1"/>
  <c r="F823" i="7"/>
  <c r="H823" i="7" s="1"/>
  <c r="F883" i="7"/>
  <c r="H883" i="7" s="1"/>
  <c r="F954" i="7"/>
  <c r="H954" i="7" s="1"/>
  <c r="F1083" i="7"/>
  <c r="H1083" i="7" s="1"/>
  <c r="F1125" i="7"/>
  <c r="H1125" i="7" s="1"/>
  <c r="F561" i="7"/>
  <c r="H561" i="7" s="1"/>
  <c r="F692" i="7"/>
  <c r="H692" i="7" s="1"/>
  <c r="F761" i="7"/>
  <c r="H761" i="7" s="1"/>
  <c r="F889" i="7"/>
  <c r="H889" i="7" s="1"/>
  <c r="F960" i="7"/>
  <c r="H960" i="7" s="1"/>
  <c r="F43" i="7"/>
  <c r="H43" i="7" s="1"/>
  <c r="F63" i="7"/>
  <c r="H63" i="7" s="1"/>
  <c r="F83" i="7"/>
  <c r="H83" i="7" s="1"/>
  <c r="F103" i="7"/>
  <c r="H103" i="7" s="1"/>
  <c r="F123" i="7"/>
  <c r="H123" i="7" s="1"/>
  <c r="F143" i="7"/>
  <c r="H143" i="7" s="1"/>
  <c r="F163" i="7"/>
  <c r="H163" i="7" s="1"/>
  <c r="F183" i="7"/>
  <c r="H183" i="7" s="1"/>
  <c r="F203" i="7"/>
  <c r="H203" i="7" s="1"/>
  <c r="F223" i="7"/>
  <c r="H223" i="7" s="1"/>
  <c r="F243" i="7"/>
  <c r="H243" i="7" s="1"/>
  <c r="F263" i="7"/>
  <c r="H263" i="7" s="1"/>
  <c r="F283" i="7"/>
  <c r="H283" i="7" s="1"/>
  <c r="F303" i="7"/>
  <c r="H303" i="7" s="1"/>
  <c r="F323" i="7"/>
  <c r="H323" i="7" s="1"/>
  <c r="F343" i="7"/>
  <c r="H343" i="7" s="1"/>
  <c r="F363" i="7"/>
  <c r="H363" i="7" s="1"/>
  <c r="F383" i="7"/>
  <c r="H383" i="7" s="1"/>
  <c r="F403" i="7"/>
  <c r="H403" i="7" s="1"/>
  <c r="F423" i="7"/>
  <c r="H423" i="7" s="1"/>
  <c r="F443" i="7"/>
  <c r="H443" i="7" s="1"/>
  <c r="F463" i="7"/>
  <c r="H463" i="7" s="1"/>
  <c r="F483" i="7"/>
  <c r="H483" i="7" s="1"/>
  <c r="F503" i="7"/>
  <c r="H503" i="7" s="1"/>
  <c r="F523" i="7"/>
  <c r="H523" i="7" s="1"/>
  <c r="F543" i="7"/>
  <c r="H543" i="7" s="1"/>
  <c r="F570" i="7"/>
  <c r="H570" i="7" s="1"/>
  <c r="F639" i="7"/>
  <c r="H639" i="7" s="1"/>
  <c r="F770" i="7"/>
  <c r="H770" i="7" s="1"/>
  <c r="F839" i="7"/>
  <c r="H839" i="7" s="1"/>
  <c r="F906" i="7"/>
  <c r="H906" i="7" s="1"/>
  <c r="F1035" i="7"/>
  <c r="H1035" i="7" s="1"/>
  <c r="F1616" i="7"/>
  <c r="H1616" i="7" s="1"/>
  <c r="F577" i="7"/>
  <c r="H577" i="7" s="1"/>
  <c r="F708" i="7"/>
  <c r="H708" i="7" s="1"/>
  <c r="F777" i="7"/>
  <c r="H777" i="7" s="1"/>
  <c r="F912" i="7"/>
  <c r="H912" i="7" s="1"/>
  <c r="F1041" i="7"/>
  <c r="H1041" i="7" s="1"/>
  <c r="F575" i="7"/>
  <c r="H575" i="7" s="1"/>
  <c r="F706" i="7"/>
  <c r="H706" i="7" s="1"/>
  <c r="F775" i="7"/>
  <c r="H775" i="7" s="1"/>
  <c r="F907" i="7"/>
  <c r="H907" i="7" s="1"/>
  <c r="F978" i="7"/>
  <c r="H978" i="7" s="1"/>
  <c r="F624" i="7"/>
  <c r="H624" i="7" s="1"/>
  <c r="F693" i="7"/>
  <c r="H693" i="7" s="1"/>
  <c r="F824" i="7"/>
  <c r="H824" i="7" s="1"/>
  <c r="F893" i="7"/>
  <c r="H893" i="7" s="1"/>
  <c r="F964" i="7"/>
  <c r="H964" i="7" s="1"/>
  <c r="F1095" i="7"/>
  <c r="H1095" i="7" s="1"/>
  <c r="F571" i="7"/>
  <c r="H571" i="7" s="1"/>
  <c r="F702" i="7"/>
  <c r="H702" i="7" s="1"/>
  <c r="F771" i="7"/>
  <c r="H771" i="7" s="1"/>
  <c r="F899" i="7"/>
  <c r="H899" i="7" s="1"/>
  <c r="F970" i="7"/>
  <c r="H970" i="7" s="1"/>
  <c r="F30" i="7"/>
  <c r="H30" i="7" s="1"/>
  <c r="F50" i="7"/>
  <c r="H50" i="7" s="1"/>
  <c r="F70" i="7"/>
  <c r="H70" i="7" s="1"/>
  <c r="F90" i="7"/>
  <c r="H90" i="7" s="1"/>
  <c r="F110" i="7"/>
  <c r="H110" i="7" s="1"/>
  <c r="F130" i="7"/>
  <c r="H130" i="7" s="1"/>
  <c r="F150" i="7"/>
  <c r="H150" i="7" s="1"/>
  <c r="F170" i="7"/>
  <c r="H170" i="7" s="1"/>
  <c r="F190" i="7"/>
  <c r="H190" i="7" s="1"/>
  <c r="F210" i="7"/>
  <c r="H210" i="7" s="1"/>
  <c r="F230" i="7"/>
  <c r="H230" i="7" s="1"/>
  <c r="F250" i="7"/>
  <c r="H250" i="7" s="1"/>
  <c r="F270" i="7"/>
  <c r="H270" i="7" s="1"/>
  <c r="F290" i="7"/>
  <c r="H290" i="7" s="1"/>
  <c r="F310" i="7"/>
  <c r="H310" i="7" s="1"/>
  <c r="F330" i="7"/>
  <c r="H330" i="7" s="1"/>
  <c r="F350" i="7"/>
  <c r="H350" i="7" s="1"/>
  <c r="F370" i="7"/>
  <c r="H370" i="7" s="1"/>
  <c r="F390" i="7"/>
  <c r="H390" i="7" s="1"/>
  <c r="F410" i="7"/>
  <c r="H410" i="7" s="1"/>
  <c r="F430" i="7"/>
  <c r="H430" i="7" s="1"/>
  <c r="F450" i="7"/>
  <c r="H450" i="7" s="1"/>
  <c r="F470" i="7"/>
  <c r="H470" i="7" s="1"/>
  <c r="F490" i="7"/>
  <c r="H490" i="7" s="1"/>
  <c r="F510" i="7"/>
  <c r="H510" i="7" s="1"/>
  <c r="F530" i="7"/>
  <c r="H530" i="7" s="1"/>
  <c r="F550" i="7"/>
  <c r="H550" i="7" s="1"/>
  <c r="F660" i="7"/>
  <c r="H660" i="7" s="1"/>
  <c r="F729" i="7"/>
  <c r="H729" i="7" s="1"/>
  <c r="F860" i="7"/>
  <c r="H860" i="7" s="1"/>
  <c r="F925" i="7"/>
  <c r="H925" i="7" s="1"/>
  <c r="F996" i="7"/>
  <c r="H996" i="7" s="1"/>
  <c r="F1756" i="7"/>
  <c r="H1756" i="7" s="1"/>
  <c r="F658" i="7"/>
  <c r="H658" i="7" s="1"/>
  <c r="F727" i="7"/>
  <c r="H727" i="7" s="1"/>
  <c r="F858" i="7"/>
  <c r="H858" i="7" s="1"/>
  <c r="F931" i="7"/>
  <c r="H931" i="7" s="1"/>
  <c r="F1002" i="7"/>
  <c r="H1002" i="7" s="1"/>
  <c r="F1480" i="7"/>
  <c r="H1480" i="7" s="1"/>
  <c r="F1582" i="7"/>
  <c r="H1582" i="7" s="1"/>
  <c r="F1682" i="7"/>
  <c r="H1682" i="7" s="1"/>
  <c r="F1782" i="7"/>
  <c r="H1782" i="7" s="1"/>
  <c r="F1882" i="7"/>
  <c r="H1882" i="7" s="1"/>
  <c r="F1145" i="7"/>
  <c r="H1145" i="7" s="1"/>
  <c r="F1165" i="7"/>
  <c r="H1165" i="7" s="1"/>
  <c r="F1185" i="7"/>
  <c r="H1185" i="7" s="1"/>
  <c r="F1205" i="7"/>
  <c r="H1205" i="7" s="1"/>
  <c r="F1225" i="7"/>
  <c r="H1225" i="7" s="1"/>
  <c r="F1245" i="7"/>
  <c r="H1245" i="7" s="1"/>
  <c r="F1265" i="7"/>
  <c r="H1265" i="7" s="1"/>
  <c r="F1285" i="7"/>
  <c r="H1285" i="7" s="1"/>
  <c r="F1305" i="7"/>
  <c r="H1305" i="7" s="1"/>
  <c r="F1325" i="7"/>
  <c r="H1325" i="7" s="1"/>
  <c r="F1345" i="7"/>
  <c r="H1345" i="7" s="1"/>
  <c r="F1365" i="7"/>
  <c r="H1365" i="7" s="1"/>
  <c r="F1385" i="7"/>
  <c r="H1385" i="7" s="1"/>
  <c r="F1405" i="7"/>
  <c r="H1405" i="7" s="1"/>
  <c r="F1425" i="7"/>
  <c r="H1425" i="7" s="1"/>
  <c r="F1445" i="7"/>
  <c r="H1445" i="7" s="1"/>
  <c r="F1478" i="7"/>
  <c r="H1478" i="7" s="1"/>
  <c r="F1486" i="7"/>
  <c r="H1486" i="7" s="1"/>
  <c r="F1586" i="7"/>
  <c r="H1586" i="7" s="1"/>
  <c r="F1686" i="7"/>
  <c r="H1686" i="7" s="1"/>
  <c r="F1786" i="7"/>
  <c r="H1786" i="7" s="1"/>
  <c r="F1890" i="7"/>
  <c r="H1890" i="7" s="1"/>
  <c r="F1652" i="7"/>
  <c r="H1652" i="7" s="1"/>
  <c r="F1752" i="7"/>
  <c r="H1752" i="7" s="1"/>
  <c r="F1852" i="7"/>
  <c r="H1852" i="7" s="1"/>
  <c r="F1102" i="7"/>
  <c r="H1102" i="7" s="1"/>
  <c r="F1122" i="7"/>
  <c r="H1122" i="7" s="1"/>
  <c r="F1142" i="7"/>
  <c r="H1142" i="7" s="1"/>
  <c r="F1162" i="7"/>
  <c r="H1162" i="7" s="1"/>
  <c r="F1182" i="7"/>
  <c r="H1182" i="7" s="1"/>
  <c r="F1202" i="7"/>
  <c r="H1202" i="7" s="1"/>
  <c r="F1222" i="7"/>
  <c r="H1222" i="7" s="1"/>
  <c r="F1242" i="7"/>
  <c r="H1242" i="7" s="1"/>
  <c r="F1262" i="7"/>
  <c r="H1262" i="7" s="1"/>
  <c r="F1282" i="7"/>
  <c r="H1282" i="7" s="1"/>
  <c r="F1302" i="7"/>
  <c r="H1302" i="7" s="1"/>
  <c r="F1322" i="7"/>
  <c r="H1322" i="7" s="1"/>
  <c r="F1342" i="7"/>
  <c r="H1342" i="7" s="1"/>
  <c r="F1362" i="7"/>
  <c r="H1362" i="7" s="1"/>
  <c r="F1382" i="7"/>
  <c r="H1382" i="7" s="1"/>
  <c r="F1402" i="7"/>
  <c r="H1402" i="7" s="1"/>
  <c r="F1422" i="7"/>
  <c r="H1422" i="7" s="1"/>
  <c r="F1442" i="7"/>
  <c r="H1442" i="7" s="1"/>
  <c r="F1462" i="7"/>
  <c r="H1462" i="7" s="1"/>
  <c r="F1564" i="7"/>
  <c r="H1564" i="7" s="1"/>
  <c r="F1644" i="7"/>
  <c r="H1644" i="7" s="1"/>
  <c r="F1744" i="7"/>
  <c r="H1744" i="7" s="1"/>
  <c r="F1844" i="7"/>
  <c r="H1844" i="7" s="1"/>
  <c r="F1552" i="7"/>
  <c r="H1552" i="7" s="1"/>
  <c r="F1650" i="7"/>
  <c r="H1650" i="7" s="1"/>
  <c r="F1750" i="7"/>
  <c r="H1750" i="7" s="1"/>
  <c r="F1850" i="7"/>
  <c r="H1850" i="7" s="1"/>
  <c r="F2073" i="7"/>
  <c r="H2073" i="7" s="1"/>
  <c r="F2173" i="7"/>
  <c r="H2173" i="7" s="1"/>
  <c r="F2273" i="7"/>
  <c r="H2273" i="7" s="1"/>
  <c r="F2373" i="7"/>
  <c r="H2373" i="7" s="1"/>
  <c r="F2473" i="7"/>
  <c r="H2473" i="7" s="1"/>
  <c r="F2573" i="7"/>
  <c r="H2573" i="7" s="1"/>
  <c r="F2673" i="7"/>
  <c r="H2673" i="7" s="1"/>
  <c r="F3189" i="7"/>
  <c r="H3189" i="7" s="1"/>
  <c r="F2051" i="7"/>
  <c r="H2051" i="7" s="1"/>
  <c r="F2151" i="7"/>
  <c r="H2151" i="7" s="1"/>
  <c r="F2251" i="7"/>
  <c r="H2251" i="7" s="1"/>
  <c r="F2351" i="7"/>
  <c r="H2351" i="7" s="1"/>
  <c r="F2451" i="7"/>
  <c r="H2451" i="7" s="1"/>
  <c r="F2551" i="7"/>
  <c r="H2551" i="7" s="1"/>
  <c r="F2651" i="7"/>
  <c r="H2651" i="7" s="1"/>
  <c r="F1924" i="7"/>
  <c r="H1924" i="7" s="1"/>
  <c r="F1944" i="7"/>
  <c r="H1944" i="7" s="1"/>
  <c r="F1964" i="7"/>
  <c r="H1964" i="7" s="1"/>
  <c r="F1984" i="7"/>
  <c r="H1984" i="7" s="1"/>
  <c r="F2004" i="7"/>
  <c r="H2004" i="7" s="1"/>
  <c r="F3355" i="7"/>
  <c r="H3355" i="7" s="1"/>
  <c r="F2099" i="7"/>
  <c r="H2099" i="7" s="1"/>
  <c r="F2199" i="7"/>
  <c r="H2199" i="7" s="1"/>
  <c r="F2299" i="7"/>
  <c r="H2299" i="7" s="1"/>
  <c r="F2399" i="7"/>
  <c r="H2399" i="7" s="1"/>
  <c r="F2499" i="7"/>
  <c r="H2499" i="7" s="1"/>
  <c r="F2599" i="7"/>
  <c r="H2599" i="7" s="1"/>
  <c r="F2699" i="7"/>
  <c r="H2699" i="7" s="1"/>
  <c r="F2027" i="7"/>
  <c r="H2027" i="7" s="1"/>
  <c r="F2127" i="7"/>
  <c r="H2127" i="7" s="1"/>
  <c r="F2227" i="7"/>
  <c r="H2227" i="7" s="1"/>
  <c r="F2327" i="7"/>
  <c r="H2327" i="7" s="1"/>
  <c r="F2427" i="7"/>
  <c r="H2427" i="7" s="1"/>
  <c r="F2527" i="7"/>
  <c r="H2527" i="7" s="1"/>
  <c r="F2627" i="7"/>
  <c r="H2627" i="7" s="1"/>
  <c r="F2914" i="7"/>
  <c r="H2914" i="7" s="1"/>
  <c r="F3014" i="7"/>
  <c r="H3014" i="7" s="1"/>
  <c r="F3849" i="7"/>
  <c r="H3849" i="7" s="1"/>
  <c r="F1481" i="7"/>
  <c r="H1481" i="7" s="1"/>
  <c r="F1501" i="7"/>
  <c r="H1501" i="7" s="1"/>
  <c r="F1521" i="7"/>
  <c r="H1521" i="7" s="1"/>
  <c r="F1541" i="7"/>
  <c r="H1541" i="7" s="1"/>
  <c r="F1561" i="7"/>
  <c r="H1561" i="7" s="1"/>
  <c r="F1581" i="7"/>
  <c r="H1581" i="7" s="1"/>
  <c r="F1601" i="7"/>
  <c r="H1601" i="7" s="1"/>
  <c r="F1621" i="7"/>
  <c r="H1621" i="7" s="1"/>
  <c r="F1641" i="7"/>
  <c r="H1641" i="7" s="1"/>
  <c r="F1661" i="7"/>
  <c r="H1661" i="7" s="1"/>
  <c r="F1681" i="7"/>
  <c r="H1681" i="7" s="1"/>
  <c r="F1701" i="7"/>
  <c r="H1701" i="7" s="1"/>
  <c r="F1721" i="7"/>
  <c r="H1721" i="7" s="1"/>
  <c r="F1741" i="7"/>
  <c r="H1741" i="7" s="1"/>
  <c r="F1761" i="7"/>
  <c r="H1761" i="7" s="1"/>
  <c r="F1781" i="7"/>
  <c r="H1781" i="7" s="1"/>
  <c r="F1801" i="7"/>
  <c r="H1801" i="7" s="1"/>
  <c r="F1821" i="7"/>
  <c r="H1821" i="7" s="1"/>
  <c r="F1841" i="7"/>
  <c r="H1841" i="7" s="1"/>
  <c r="F1861" i="7"/>
  <c r="H1861" i="7" s="1"/>
  <c r="F1881" i="7"/>
  <c r="H1881" i="7" s="1"/>
  <c r="F1901" i="7"/>
  <c r="H1901" i="7" s="1"/>
  <c r="F1921" i="7"/>
  <c r="H1921" i="7" s="1"/>
  <c r="F1941" i="7"/>
  <c r="H1941" i="7" s="1"/>
  <c r="F1961" i="7"/>
  <c r="H1961" i="7" s="1"/>
  <c r="F1981" i="7"/>
  <c r="H1981" i="7" s="1"/>
  <c r="F2001" i="7"/>
  <c r="H2001" i="7" s="1"/>
  <c r="F2085" i="7"/>
  <c r="H2085" i="7" s="1"/>
  <c r="F2185" i="7"/>
  <c r="H2185" i="7" s="1"/>
  <c r="F2285" i="7"/>
  <c r="H2285" i="7" s="1"/>
  <c r="F2385" i="7"/>
  <c r="H2385" i="7" s="1"/>
  <c r="F2485" i="7"/>
  <c r="H2485" i="7" s="1"/>
  <c r="F2585" i="7"/>
  <c r="H2585" i="7" s="1"/>
  <c r="F2685" i="7"/>
  <c r="H2685" i="7" s="1"/>
  <c r="F2920" i="7"/>
  <c r="H2920" i="7" s="1"/>
  <c r="F3120" i="7"/>
  <c r="H3120" i="7" s="1"/>
  <c r="F3207" i="7"/>
  <c r="H3207" i="7" s="1"/>
  <c r="F3006" i="7"/>
  <c r="H3006" i="7" s="1"/>
  <c r="F3349" i="7"/>
  <c r="H3349" i="7" s="1"/>
  <c r="F3112" i="7"/>
  <c r="H3112" i="7" s="1"/>
  <c r="F3369" i="7"/>
  <c r="H3369" i="7" s="1"/>
  <c r="F2733" i="7"/>
  <c r="H2733" i="7" s="1"/>
  <c r="F2753" i="7"/>
  <c r="H2753" i="7" s="1"/>
  <c r="F2773" i="7"/>
  <c r="H2773" i="7" s="1"/>
  <c r="F2793" i="7"/>
  <c r="H2793" i="7" s="1"/>
  <c r="F2978" i="7"/>
  <c r="H2978" i="7" s="1"/>
  <c r="F4017" i="7"/>
  <c r="H4017" i="7" s="1"/>
  <c r="F2864" i="7"/>
  <c r="H2864" i="7" s="1"/>
  <c r="F3064" i="7"/>
  <c r="H3064" i="7" s="1"/>
  <c r="F3255" i="7"/>
  <c r="H3255" i="7" s="1"/>
  <c r="F3335" i="7"/>
  <c r="H3335" i="7" s="1"/>
  <c r="F2890" i="7"/>
  <c r="H2890" i="7" s="1"/>
  <c r="F3090" i="7"/>
  <c r="H3090" i="7" s="1"/>
  <c r="F2996" i="7"/>
  <c r="H2996" i="7" s="1"/>
  <c r="F3022" i="7"/>
  <c r="H3022" i="7" s="1"/>
  <c r="F3231" i="7"/>
  <c r="H3231" i="7" s="1"/>
  <c r="F2008" i="7"/>
  <c r="H2008" i="7" s="1"/>
  <c r="F2032" i="7"/>
  <c r="H2032" i="7" s="1"/>
  <c r="F2058" i="7"/>
  <c r="H2058" i="7" s="1"/>
  <c r="F2082" i="7"/>
  <c r="H2082" i="7" s="1"/>
  <c r="F2108" i="7"/>
  <c r="H2108" i="7" s="1"/>
  <c r="F2132" i="7"/>
  <c r="H2132" i="7" s="1"/>
  <c r="F2158" i="7"/>
  <c r="H2158" i="7" s="1"/>
  <c r="F2182" i="7"/>
  <c r="H2182" i="7" s="1"/>
  <c r="F2208" i="7"/>
  <c r="H2208" i="7" s="1"/>
  <c r="F2232" i="7"/>
  <c r="H2232" i="7" s="1"/>
  <c r="F2258" i="7"/>
  <c r="H2258" i="7" s="1"/>
  <c r="F2282" i="7"/>
  <c r="H2282" i="7" s="1"/>
  <c r="F2310" i="7"/>
  <c r="H2310" i="7" s="1"/>
  <c r="F2350" i="7"/>
  <c r="H2350" i="7" s="1"/>
  <c r="F2400" i="7"/>
  <c r="H2400" i="7" s="1"/>
  <c r="F2450" i="7"/>
  <c r="H2450" i="7" s="1"/>
  <c r="F2500" i="7"/>
  <c r="H2500" i="7" s="1"/>
  <c r="F2550" i="7"/>
  <c r="H2550" i="7" s="1"/>
  <c r="F2600" i="7"/>
  <c r="H2600" i="7" s="1"/>
  <c r="F2650" i="7"/>
  <c r="H2650" i="7" s="1"/>
  <c r="F2700" i="7"/>
  <c r="H2700" i="7" s="1"/>
  <c r="F2750" i="7"/>
  <c r="H2750" i="7" s="1"/>
  <c r="F2800" i="7"/>
  <c r="H2800" i="7" s="1"/>
  <c r="F2888" i="7"/>
  <c r="H2888" i="7" s="1"/>
  <c r="F3498" i="7"/>
  <c r="H3498" i="7" s="1"/>
  <c r="F2803" i="7"/>
  <c r="H2803" i="7" s="1"/>
  <c r="F2855" i="7"/>
  <c r="H2855" i="7" s="1"/>
  <c r="F2903" i="7"/>
  <c r="H2903" i="7" s="1"/>
  <c r="F2955" i="7"/>
  <c r="H2955" i="7" s="1"/>
  <c r="F3003" i="7"/>
  <c r="H3003" i="7" s="1"/>
  <c r="F3055" i="7"/>
  <c r="H3055" i="7" s="1"/>
  <c r="F3103" i="7"/>
  <c r="H3103" i="7" s="1"/>
  <c r="F3317" i="7"/>
  <c r="H3317" i="7" s="1"/>
  <c r="F3784" i="7"/>
  <c r="H3784" i="7" s="1"/>
  <c r="F3200" i="7"/>
  <c r="H3200" i="7" s="1"/>
  <c r="F3250" i="7"/>
  <c r="H3250" i="7" s="1"/>
  <c r="F3300" i="7"/>
  <c r="H3300" i="7" s="1"/>
  <c r="F3350" i="7"/>
  <c r="H3350" i="7" s="1"/>
  <c r="F4253" i="7"/>
  <c r="H4253" i="7" s="1"/>
  <c r="F4069" i="7"/>
  <c r="H4069" i="7" s="1"/>
  <c r="F3780" i="7"/>
  <c r="H3780" i="7" s="1"/>
  <c r="F4159" i="7"/>
  <c r="H4159" i="7" s="1"/>
  <c r="F4269" i="7"/>
  <c r="H4269" i="7" s="1"/>
  <c r="F3796" i="7"/>
  <c r="H3796" i="7" s="1"/>
  <c r="F3383" i="7"/>
  <c r="H3383" i="7" s="1"/>
  <c r="F3445" i="7"/>
  <c r="H3445" i="7" s="1"/>
  <c r="F3513" i="7"/>
  <c r="H3513" i="7" s="1"/>
  <c r="F3583" i="7"/>
  <c r="H3583" i="7" s="1"/>
  <c r="F3645" i="7"/>
  <c r="H3645" i="7" s="1"/>
  <c r="F3713" i="7"/>
  <c r="H3713" i="7" s="1"/>
  <c r="F3783" i="7"/>
  <c r="H3783" i="7" s="1"/>
  <c r="F3853" i="7"/>
  <c r="H3853" i="7" s="1"/>
  <c r="F4013" i="7"/>
  <c r="H4013" i="7" s="1"/>
  <c r="F4503" i="7"/>
  <c r="H4503" i="7" s="1"/>
  <c r="F4651" i="7"/>
  <c r="H4651" i="7" s="1"/>
  <c r="F4991" i="7"/>
  <c r="H4991" i="7" s="1"/>
  <c r="F4771" i="7"/>
  <c r="H4771" i="7" s="1"/>
  <c r="F4775" i="7"/>
  <c r="H4775" i="7" s="1"/>
  <c r="F5423" i="7"/>
  <c r="H5423" i="7" s="1"/>
  <c r="F4779" i="7"/>
  <c r="H4779" i="7" s="1"/>
  <c r="F4859" i="7"/>
  <c r="H4859" i="7" s="1"/>
  <c r="F4939" i="7"/>
  <c r="H4939" i="7" s="1"/>
  <c r="F4863" i="7"/>
  <c r="H4863" i="7" s="1"/>
  <c r="F4065" i="7"/>
  <c r="H4065" i="7" s="1"/>
  <c r="F5271" i="7"/>
  <c r="H5271" i="7" s="1"/>
  <c r="F4677" i="7"/>
  <c r="H4677" i="7" s="1"/>
  <c r="F3830" i="7"/>
  <c r="H3830" i="7" s="1"/>
  <c r="F3954" i="7"/>
  <c r="H3954" i="7" s="1"/>
  <c r="F4090" i="7"/>
  <c r="H4090" i="7" s="1"/>
  <c r="F4230" i="7"/>
  <c r="H4230" i="7" s="1"/>
  <c r="F5069" i="7"/>
  <c r="H5069" i="7" s="1"/>
  <c r="F4422" i="7"/>
  <c r="H4422" i="7" s="1"/>
  <c r="F4546" i="7"/>
  <c r="H4546" i="7" s="1"/>
  <c r="F4682" i="7"/>
  <c r="H4682" i="7" s="1"/>
  <c r="F4822" i="7"/>
  <c r="H4822" i="7" s="1"/>
  <c r="F4946" i="7"/>
  <c r="H4946" i="7" s="1"/>
  <c r="F5439" i="7"/>
  <c r="H5439" i="7" s="1"/>
  <c r="F6212" i="7"/>
  <c r="H6212" i="7" s="1"/>
  <c r="F6270" i="7"/>
  <c r="H6270" i="7" s="1"/>
  <c r="F6581" i="7"/>
  <c r="H6581" i="7" s="1"/>
  <c r="F5728" i="7"/>
  <c r="H5728" i="7" s="1"/>
  <c r="F5001" i="7"/>
  <c r="H5001" i="7" s="1"/>
  <c r="F6512" i="7"/>
  <c r="H6512" i="7" s="1"/>
  <c r="F6440" i="7"/>
  <c r="H6440" i="7" s="1"/>
  <c r="F6574" i="7"/>
  <c r="H6574" i="7" s="1"/>
  <c r="F6326" i="7"/>
  <c r="H6326" i="7" s="1"/>
  <c r="F5060" i="7"/>
  <c r="H5060" i="7" s="1"/>
  <c r="F5232" i="7"/>
  <c r="H5232" i="7" s="1"/>
  <c r="F5388" i="7"/>
  <c r="H5388" i="7" s="1"/>
  <c r="F5560" i="7"/>
  <c r="H5560" i="7" s="1"/>
  <c r="F7375" i="7"/>
  <c r="H7375" i="7" s="1"/>
  <c r="F7145" i="7"/>
  <c r="H7145" i="7" s="1"/>
  <c r="F7564" i="7"/>
  <c r="H7564" i="7" s="1"/>
  <c r="F7332" i="7"/>
  <c r="H7332" i="7" s="1"/>
  <c r="F7091" i="7"/>
  <c r="H7091" i="7" s="1"/>
  <c r="F7579" i="7"/>
  <c r="H7579" i="7" s="1"/>
  <c r="F5623" i="7"/>
  <c r="H5623" i="7" s="1"/>
  <c r="F5795" i="7"/>
  <c r="H5795" i="7" s="1"/>
  <c r="F5967" i="7"/>
  <c r="H5967" i="7" s="1"/>
  <c r="F6123" i="7"/>
  <c r="H6123" i="7" s="1"/>
  <c r="F6295" i="7"/>
  <c r="H6295" i="7" s="1"/>
  <c r="F6584" i="7"/>
  <c r="H6584" i="7" s="1"/>
  <c r="F7651" i="7"/>
  <c r="H7651" i="7" s="1"/>
  <c r="F7636" i="7"/>
  <c r="H7636" i="7" s="1"/>
  <c r="F7013" i="7"/>
  <c r="H7013" i="7" s="1"/>
  <c r="F7008" i="7"/>
  <c r="H7008" i="7" s="1"/>
  <c r="F7328" i="7"/>
  <c r="H7328" i="7" s="1"/>
  <c r="F8622" i="7"/>
  <c r="H8622" i="7" s="1"/>
  <c r="F8321" i="7"/>
  <c r="H8321" i="7" s="1"/>
  <c r="F8664" i="7"/>
  <c r="H8664" i="7" s="1"/>
  <c r="F8078" i="7"/>
  <c r="H8078" i="7" s="1"/>
  <c r="F8537" i="7"/>
  <c r="H8537" i="7" s="1"/>
  <c r="F9507" i="7"/>
  <c r="H9507" i="7" s="1"/>
  <c r="F8993" i="7"/>
  <c r="H8993" i="7" s="1"/>
  <c r="F9335" i="7"/>
  <c r="H9335" i="7" s="1"/>
  <c r="F9437" i="7"/>
  <c r="H9437" i="7" s="1"/>
  <c r="F9732" i="7"/>
  <c r="H9732" i="7" s="1"/>
  <c r="F10006" i="7"/>
  <c r="H10006" i="7" s="1"/>
  <c r="F616" i="7"/>
  <c r="H616" i="7" s="1"/>
  <c r="F877" i="7"/>
  <c r="H877" i="7" s="1"/>
  <c r="F796" i="7"/>
  <c r="H796" i="7" s="1"/>
  <c r="F745" i="7"/>
  <c r="H745" i="7" s="1"/>
  <c r="F1008" i="7"/>
  <c r="H1008" i="7" s="1"/>
  <c r="F563" i="7"/>
  <c r="H563" i="7" s="1"/>
  <c r="F694" i="7"/>
  <c r="H694" i="7" s="1"/>
  <c r="F763" i="7"/>
  <c r="H763" i="7" s="1"/>
  <c r="F894" i="7"/>
  <c r="H894" i="7" s="1"/>
  <c r="F1023" i="7"/>
  <c r="H1023" i="7" s="1"/>
  <c r="F1089" i="7"/>
  <c r="H1089" i="7" s="1"/>
  <c r="F632" i="7"/>
  <c r="H632" i="7" s="1"/>
  <c r="F701" i="7"/>
  <c r="H701" i="7" s="1"/>
  <c r="F832" i="7"/>
  <c r="H832" i="7" s="1"/>
  <c r="F900" i="7"/>
  <c r="H900" i="7" s="1"/>
  <c r="F1029" i="7"/>
  <c r="H1029" i="7" s="1"/>
  <c r="F45" i="7"/>
  <c r="H45" i="7" s="1"/>
  <c r="F65" i="7"/>
  <c r="H65" i="7" s="1"/>
  <c r="F85" i="7"/>
  <c r="H85" i="7" s="1"/>
  <c r="F105" i="7"/>
  <c r="H105" i="7" s="1"/>
  <c r="F125" i="7"/>
  <c r="H125" i="7" s="1"/>
  <c r="F145" i="7"/>
  <c r="H145" i="7" s="1"/>
  <c r="F165" i="7"/>
  <c r="H165" i="7" s="1"/>
  <c r="F185" i="7"/>
  <c r="H185" i="7" s="1"/>
  <c r="F205" i="7"/>
  <c r="H205" i="7" s="1"/>
  <c r="F225" i="7"/>
  <c r="H225" i="7" s="1"/>
  <c r="F245" i="7"/>
  <c r="H245" i="7" s="1"/>
  <c r="F265" i="7"/>
  <c r="H265" i="7" s="1"/>
  <c r="F285" i="7"/>
  <c r="H285" i="7" s="1"/>
  <c r="F305" i="7"/>
  <c r="H305" i="7" s="1"/>
  <c r="F325" i="7"/>
  <c r="H325" i="7" s="1"/>
  <c r="F345" i="7"/>
  <c r="H345" i="7" s="1"/>
  <c r="F365" i="7"/>
  <c r="H365" i="7" s="1"/>
  <c r="F385" i="7"/>
  <c r="H385" i="7" s="1"/>
  <c r="F405" i="7"/>
  <c r="H405" i="7" s="1"/>
  <c r="F425" i="7"/>
  <c r="H425" i="7" s="1"/>
  <c r="F445" i="7"/>
  <c r="H445" i="7" s="1"/>
  <c r="F465" i="7"/>
  <c r="H465" i="7" s="1"/>
  <c r="F485" i="7"/>
  <c r="H485" i="7" s="1"/>
  <c r="F505" i="7"/>
  <c r="H505" i="7" s="1"/>
  <c r="F525" i="7"/>
  <c r="H525" i="7" s="1"/>
  <c r="F545" i="7"/>
  <c r="H545" i="7" s="1"/>
  <c r="F579" i="7"/>
  <c r="H579" i="7" s="1"/>
  <c r="F710" i="7"/>
  <c r="H710" i="7" s="1"/>
  <c r="F779" i="7"/>
  <c r="H779" i="7" s="1"/>
  <c r="F975" i="7"/>
  <c r="H975" i="7" s="1"/>
  <c r="F1046" i="7"/>
  <c r="H1046" i="7" s="1"/>
  <c r="F1656" i="7"/>
  <c r="H1656" i="7" s="1"/>
  <c r="F648" i="7"/>
  <c r="H648" i="7" s="1"/>
  <c r="F717" i="7"/>
  <c r="H717" i="7" s="1"/>
  <c r="F848" i="7"/>
  <c r="H848" i="7" s="1"/>
  <c r="F981" i="7"/>
  <c r="H981" i="7" s="1"/>
  <c r="F1052" i="7"/>
  <c r="H1052" i="7" s="1"/>
  <c r="F646" i="7"/>
  <c r="H646" i="7" s="1"/>
  <c r="F715" i="7"/>
  <c r="H715" i="7" s="1"/>
  <c r="F846" i="7"/>
  <c r="H846" i="7" s="1"/>
  <c r="F918" i="7"/>
  <c r="H918" i="7" s="1"/>
  <c r="F1047" i="7"/>
  <c r="H1047" i="7" s="1"/>
  <c r="F564" i="7"/>
  <c r="H564" i="7" s="1"/>
  <c r="F633" i="7"/>
  <c r="H633" i="7" s="1"/>
  <c r="F764" i="7"/>
  <c r="H764" i="7" s="1"/>
  <c r="F833" i="7"/>
  <c r="H833" i="7" s="1"/>
  <c r="F904" i="7"/>
  <c r="H904" i="7" s="1"/>
  <c r="F1033" i="7"/>
  <c r="H1033" i="7" s="1"/>
  <c r="F1099" i="7"/>
  <c r="H1099" i="7" s="1"/>
  <c r="F26" i="7"/>
  <c r="H26" i="7" s="1"/>
  <c r="F642" i="7"/>
  <c r="H642" i="7" s="1"/>
  <c r="F711" i="7"/>
  <c r="H711" i="7" s="1"/>
  <c r="F842" i="7"/>
  <c r="H842" i="7" s="1"/>
  <c r="F910" i="7"/>
  <c r="H910" i="7" s="1"/>
  <c r="F1039" i="7"/>
  <c r="H1039" i="7" s="1"/>
  <c r="F32" i="7"/>
  <c r="H32" i="7" s="1"/>
  <c r="F52" i="7"/>
  <c r="H52" i="7" s="1"/>
  <c r="F72" i="7"/>
  <c r="H72" i="7" s="1"/>
  <c r="F92" i="7"/>
  <c r="H92" i="7" s="1"/>
  <c r="F112" i="7"/>
  <c r="H112" i="7" s="1"/>
  <c r="F132" i="7"/>
  <c r="H132" i="7" s="1"/>
  <c r="F152" i="7"/>
  <c r="H152" i="7" s="1"/>
  <c r="F172" i="7"/>
  <c r="H172" i="7" s="1"/>
  <c r="F192" i="7"/>
  <c r="H192" i="7" s="1"/>
  <c r="F212" i="7"/>
  <c r="H212" i="7" s="1"/>
  <c r="F232" i="7"/>
  <c r="H232" i="7" s="1"/>
  <c r="F252" i="7"/>
  <c r="H252" i="7" s="1"/>
  <c r="F272" i="7"/>
  <c r="H272" i="7" s="1"/>
  <c r="F292" i="7"/>
  <c r="H292" i="7" s="1"/>
  <c r="F312" i="7"/>
  <c r="H312" i="7" s="1"/>
  <c r="F332" i="7"/>
  <c r="H332" i="7" s="1"/>
  <c r="F352" i="7"/>
  <c r="H352" i="7" s="1"/>
  <c r="F372" i="7"/>
  <c r="H372" i="7" s="1"/>
  <c r="F392" i="7"/>
  <c r="H392" i="7" s="1"/>
  <c r="F412" i="7"/>
  <c r="H412" i="7" s="1"/>
  <c r="F432" i="7"/>
  <c r="H432" i="7" s="1"/>
  <c r="F452" i="7"/>
  <c r="H452" i="7" s="1"/>
  <c r="F472" i="7"/>
  <c r="H472" i="7" s="1"/>
  <c r="F492" i="7"/>
  <c r="H492" i="7" s="1"/>
  <c r="F512" i="7"/>
  <c r="H512" i="7" s="1"/>
  <c r="F532" i="7"/>
  <c r="H532" i="7" s="1"/>
  <c r="F552" i="7"/>
  <c r="H552" i="7" s="1"/>
  <c r="F600" i="7"/>
  <c r="H600" i="7" s="1"/>
  <c r="F669" i="7"/>
  <c r="H669" i="7" s="1"/>
  <c r="F800" i="7"/>
  <c r="H800" i="7" s="1"/>
  <c r="F869" i="7"/>
  <c r="H869" i="7" s="1"/>
  <c r="F936" i="7"/>
  <c r="H936" i="7" s="1"/>
  <c r="F1065" i="7"/>
  <c r="H1065" i="7" s="1"/>
  <c r="F1796" i="7"/>
  <c r="H1796" i="7" s="1"/>
  <c r="F598" i="7"/>
  <c r="H598" i="7" s="1"/>
  <c r="F667" i="7"/>
  <c r="H667" i="7" s="1"/>
  <c r="F798" i="7"/>
  <c r="H798" i="7" s="1"/>
  <c r="F867" i="7"/>
  <c r="H867" i="7" s="1"/>
  <c r="F942" i="7"/>
  <c r="H942" i="7" s="1"/>
  <c r="F1071" i="7"/>
  <c r="H1071" i="7" s="1"/>
  <c r="F1490" i="7"/>
  <c r="H1490" i="7" s="1"/>
  <c r="F1892" i="7"/>
  <c r="H1892" i="7" s="1"/>
  <c r="F1147" i="7"/>
  <c r="H1147" i="7" s="1"/>
  <c r="F1167" i="7"/>
  <c r="H1167" i="7" s="1"/>
  <c r="F1187" i="7"/>
  <c r="H1187" i="7" s="1"/>
  <c r="F1207" i="7"/>
  <c r="H1207" i="7" s="1"/>
  <c r="F1227" i="7"/>
  <c r="H1227" i="7" s="1"/>
  <c r="F1247" i="7"/>
  <c r="H1247" i="7" s="1"/>
  <c r="F1267" i="7"/>
  <c r="H1267" i="7" s="1"/>
  <c r="F1287" i="7"/>
  <c r="H1287" i="7" s="1"/>
  <c r="F1307" i="7"/>
  <c r="H1307" i="7" s="1"/>
  <c r="F1327" i="7"/>
  <c r="H1327" i="7" s="1"/>
  <c r="F1347" i="7"/>
  <c r="H1347" i="7" s="1"/>
  <c r="F1367" i="7"/>
  <c r="H1367" i="7" s="1"/>
  <c r="F1387" i="7"/>
  <c r="H1387" i="7" s="1"/>
  <c r="F1407" i="7"/>
  <c r="H1407" i="7" s="1"/>
  <c r="F1427" i="7"/>
  <c r="H1427" i="7" s="1"/>
  <c r="F1447" i="7"/>
  <c r="H1447" i="7" s="1"/>
  <c r="F1588" i="7"/>
  <c r="H1588" i="7" s="1"/>
  <c r="F1688" i="7"/>
  <c r="H1688" i="7" s="1"/>
  <c r="F1788" i="7"/>
  <c r="H1788" i="7" s="1"/>
  <c r="F1488" i="7"/>
  <c r="H1488" i="7" s="1"/>
  <c r="F1594" i="7"/>
  <c r="H1594" i="7" s="1"/>
  <c r="F1694" i="7"/>
  <c r="H1694" i="7" s="1"/>
  <c r="F1794" i="7"/>
  <c r="H1794" i="7" s="1"/>
  <c r="F1886" i="7"/>
  <c r="H1886" i="7" s="1"/>
  <c r="F1640" i="7"/>
  <c r="H1640" i="7" s="1"/>
  <c r="F1740" i="7"/>
  <c r="H1740" i="7" s="1"/>
  <c r="F1840" i="7"/>
  <c r="H1840" i="7" s="1"/>
  <c r="F1496" i="7"/>
  <c r="H1496" i="7" s="1"/>
  <c r="F1900" i="7"/>
  <c r="H1900" i="7" s="1"/>
  <c r="F1464" i="7"/>
  <c r="H1464" i="7" s="1"/>
  <c r="F1104" i="7"/>
  <c r="H1104" i="7" s="1"/>
  <c r="F1124" i="7"/>
  <c r="H1124" i="7" s="1"/>
  <c r="F1144" i="7"/>
  <c r="H1144" i="7" s="1"/>
  <c r="F1164" i="7"/>
  <c r="H1164" i="7" s="1"/>
  <c r="F1184" i="7"/>
  <c r="H1184" i="7" s="1"/>
  <c r="F1204" i="7"/>
  <c r="H1204" i="7" s="1"/>
  <c r="F1224" i="7"/>
  <c r="H1224" i="7" s="1"/>
  <c r="F1244" i="7"/>
  <c r="H1244" i="7" s="1"/>
  <c r="F1264" i="7"/>
  <c r="H1264" i="7" s="1"/>
  <c r="F1284" i="7"/>
  <c r="H1284" i="7" s="1"/>
  <c r="F1304" i="7"/>
  <c r="H1304" i="7" s="1"/>
  <c r="F1324" i="7"/>
  <c r="H1324" i="7" s="1"/>
  <c r="F1344" i="7"/>
  <c r="H1344" i="7" s="1"/>
  <c r="F1364" i="7"/>
  <c r="H1364" i="7" s="1"/>
  <c r="F1384" i="7"/>
  <c r="H1384" i="7" s="1"/>
  <c r="F1404" i="7"/>
  <c r="H1404" i="7" s="1"/>
  <c r="F1424" i="7"/>
  <c r="H1424" i="7" s="1"/>
  <c r="F1444" i="7"/>
  <c r="H1444" i="7" s="1"/>
  <c r="F1474" i="7"/>
  <c r="H1474" i="7" s="1"/>
  <c r="F1578" i="7"/>
  <c r="H1578" i="7" s="1"/>
  <c r="F1678" i="7"/>
  <c r="H1678" i="7" s="1"/>
  <c r="F1778" i="7"/>
  <c r="H1778" i="7" s="1"/>
  <c r="F1878" i="7"/>
  <c r="H1878" i="7" s="1"/>
  <c r="F1562" i="7"/>
  <c r="H1562" i="7" s="1"/>
  <c r="F2083" i="7"/>
  <c r="H2083" i="7" s="1"/>
  <c r="F2183" i="7"/>
  <c r="H2183" i="7" s="1"/>
  <c r="F2283" i="7"/>
  <c r="H2283" i="7" s="1"/>
  <c r="F2383" i="7"/>
  <c r="H2383" i="7" s="1"/>
  <c r="F2483" i="7"/>
  <c r="H2483" i="7" s="1"/>
  <c r="F2583" i="7"/>
  <c r="H2583" i="7" s="1"/>
  <c r="F2683" i="7"/>
  <c r="H2683" i="7" s="1"/>
  <c r="F3094" i="7"/>
  <c r="H3094" i="7" s="1"/>
  <c r="F2061" i="7"/>
  <c r="H2061" i="7" s="1"/>
  <c r="F2161" i="7"/>
  <c r="H2161" i="7" s="1"/>
  <c r="F2261" i="7"/>
  <c r="H2261" i="7" s="1"/>
  <c r="F2361" i="7"/>
  <c r="H2361" i="7" s="1"/>
  <c r="F2461" i="7"/>
  <c r="H2461" i="7" s="1"/>
  <c r="F2561" i="7"/>
  <c r="H2561" i="7" s="1"/>
  <c r="F2661" i="7"/>
  <c r="H2661" i="7" s="1"/>
  <c r="F1926" i="7"/>
  <c r="H1926" i="7" s="1"/>
  <c r="F1946" i="7"/>
  <c r="H1946" i="7" s="1"/>
  <c r="F1966" i="7"/>
  <c r="H1966" i="7" s="1"/>
  <c r="F1986" i="7"/>
  <c r="H1986" i="7" s="1"/>
  <c r="F2009" i="7"/>
  <c r="H2009" i="7" s="1"/>
  <c r="F2109" i="7"/>
  <c r="H2109" i="7" s="1"/>
  <c r="F2209" i="7"/>
  <c r="H2209" i="7" s="1"/>
  <c r="F2309" i="7"/>
  <c r="H2309" i="7" s="1"/>
  <c r="F2409" i="7"/>
  <c r="H2409" i="7" s="1"/>
  <c r="F2509" i="7"/>
  <c r="H2509" i="7" s="1"/>
  <c r="F2609" i="7"/>
  <c r="H2609" i="7" s="1"/>
  <c r="F2709" i="7"/>
  <c r="H2709" i="7" s="1"/>
  <c r="F2852" i="7"/>
  <c r="H2852" i="7" s="1"/>
  <c r="F2952" i="7"/>
  <c r="H2952" i="7" s="1"/>
  <c r="F3052" i="7"/>
  <c r="H3052" i="7" s="1"/>
  <c r="F3074" i="7"/>
  <c r="H3074" i="7" s="1"/>
  <c r="F2037" i="7"/>
  <c r="H2037" i="7" s="1"/>
  <c r="F2137" i="7"/>
  <c r="H2137" i="7" s="1"/>
  <c r="F2237" i="7"/>
  <c r="H2237" i="7" s="1"/>
  <c r="F2337" i="7"/>
  <c r="H2337" i="7" s="1"/>
  <c r="F2437" i="7"/>
  <c r="H2437" i="7" s="1"/>
  <c r="F2537" i="7"/>
  <c r="H2537" i="7" s="1"/>
  <c r="F2637" i="7"/>
  <c r="H2637" i="7" s="1"/>
  <c r="F1463" i="7"/>
  <c r="H1463" i="7" s="1"/>
  <c r="F1483" i="7"/>
  <c r="H1483" i="7" s="1"/>
  <c r="F1503" i="7"/>
  <c r="H1503" i="7" s="1"/>
  <c r="F1523" i="7"/>
  <c r="H1523" i="7" s="1"/>
  <c r="F1543" i="7"/>
  <c r="H1543" i="7" s="1"/>
  <c r="F1563" i="7"/>
  <c r="H1563" i="7" s="1"/>
  <c r="F1583" i="7"/>
  <c r="H1583" i="7" s="1"/>
  <c r="F1603" i="7"/>
  <c r="H1603" i="7" s="1"/>
  <c r="F1623" i="7"/>
  <c r="H1623" i="7" s="1"/>
  <c r="F1643" i="7"/>
  <c r="H1643" i="7" s="1"/>
  <c r="F1663" i="7"/>
  <c r="H1663" i="7" s="1"/>
  <c r="F1683" i="7"/>
  <c r="H1683" i="7" s="1"/>
  <c r="F1703" i="7"/>
  <c r="H1703" i="7" s="1"/>
  <c r="F1723" i="7"/>
  <c r="H1723" i="7" s="1"/>
  <c r="F1743" i="7"/>
  <c r="H1743" i="7" s="1"/>
  <c r="F1763" i="7"/>
  <c r="H1763" i="7" s="1"/>
  <c r="F1783" i="7"/>
  <c r="H1783" i="7" s="1"/>
  <c r="F1803" i="7"/>
  <c r="H1803" i="7" s="1"/>
  <c r="F1823" i="7"/>
  <c r="H1823" i="7" s="1"/>
  <c r="F1843" i="7"/>
  <c r="H1843" i="7" s="1"/>
  <c r="F1863" i="7"/>
  <c r="H1863" i="7" s="1"/>
  <c r="F1883" i="7"/>
  <c r="H1883" i="7" s="1"/>
  <c r="F1903" i="7"/>
  <c r="H1903" i="7" s="1"/>
  <c r="F1923" i="7"/>
  <c r="H1923" i="7" s="1"/>
  <c r="F1943" i="7"/>
  <c r="H1943" i="7" s="1"/>
  <c r="F1963" i="7"/>
  <c r="H1963" i="7" s="1"/>
  <c r="F1983" i="7"/>
  <c r="H1983" i="7" s="1"/>
  <c r="F2003" i="7"/>
  <c r="H2003" i="7" s="1"/>
  <c r="F2095" i="7"/>
  <c r="H2095" i="7" s="1"/>
  <c r="F2195" i="7"/>
  <c r="H2195" i="7" s="1"/>
  <c r="F2295" i="7"/>
  <c r="H2295" i="7" s="1"/>
  <c r="F2395" i="7"/>
  <c r="H2395" i="7" s="1"/>
  <c r="F2495" i="7"/>
  <c r="H2495" i="7" s="1"/>
  <c r="F2595" i="7"/>
  <c r="H2595" i="7" s="1"/>
  <c r="F2695" i="7"/>
  <c r="H2695" i="7" s="1"/>
  <c r="F3221" i="7"/>
  <c r="H3221" i="7" s="1"/>
  <c r="F2860" i="7"/>
  <c r="H2860" i="7" s="1"/>
  <c r="F3060" i="7"/>
  <c r="H3060" i="7" s="1"/>
  <c r="F3648" i="7"/>
  <c r="H3648" i="7" s="1"/>
  <c r="F2814" i="7"/>
  <c r="H2814" i="7" s="1"/>
  <c r="F2946" i="7"/>
  <c r="H2946" i="7" s="1"/>
  <c r="F3149" i="7"/>
  <c r="H3149" i="7" s="1"/>
  <c r="F3229" i="7"/>
  <c r="H3229" i="7" s="1"/>
  <c r="F3181" i="7"/>
  <c r="H3181" i="7" s="1"/>
  <c r="F2735" i="7"/>
  <c r="H2735" i="7" s="1"/>
  <c r="F2755" i="7"/>
  <c r="H2755" i="7" s="1"/>
  <c r="F2775" i="7"/>
  <c r="H2775" i="7" s="1"/>
  <c r="F2795" i="7"/>
  <c r="H2795" i="7" s="1"/>
  <c r="F2918" i="7"/>
  <c r="H2918" i="7" s="1"/>
  <c r="F3118" i="7"/>
  <c r="H3118" i="7" s="1"/>
  <c r="F3420" i="7"/>
  <c r="H3420" i="7" s="1"/>
  <c r="F3004" i="7"/>
  <c r="H3004" i="7" s="1"/>
  <c r="F2830" i="7"/>
  <c r="H2830" i="7" s="1"/>
  <c r="F3030" i="7"/>
  <c r="H3030" i="7" s="1"/>
  <c r="F3156" i="7"/>
  <c r="H3156" i="7" s="1"/>
  <c r="F3347" i="7"/>
  <c r="H3347" i="7" s="1"/>
  <c r="F2936" i="7"/>
  <c r="H2936" i="7" s="1"/>
  <c r="F3136" i="7"/>
  <c r="H3136" i="7" s="1"/>
  <c r="F3371" i="7"/>
  <c r="H3371" i="7" s="1"/>
  <c r="F2962" i="7"/>
  <c r="H2962" i="7" s="1"/>
  <c r="F3102" i="7"/>
  <c r="H3102" i="7" s="1"/>
  <c r="F3271" i="7"/>
  <c r="H3271" i="7" s="1"/>
  <c r="F2010" i="7"/>
  <c r="H2010" i="7" s="1"/>
  <c r="F2036" i="7"/>
  <c r="H2036" i="7" s="1"/>
  <c r="F2060" i="7"/>
  <c r="H2060" i="7" s="1"/>
  <c r="F2084" i="7"/>
  <c r="H2084" i="7" s="1"/>
  <c r="F2110" i="7"/>
  <c r="H2110" i="7" s="1"/>
  <c r="F2136" i="7"/>
  <c r="H2136" i="7" s="1"/>
  <c r="F2160" i="7"/>
  <c r="H2160" i="7" s="1"/>
  <c r="F2184" i="7"/>
  <c r="H2184" i="7" s="1"/>
  <c r="F2210" i="7"/>
  <c r="H2210" i="7" s="1"/>
  <c r="F2236" i="7"/>
  <c r="H2236" i="7" s="1"/>
  <c r="F2260" i="7"/>
  <c r="H2260" i="7" s="1"/>
  <c r="F2284" i="7"/>
  <c r="H2284" i="7" s="1"/>
  <c r="F2312" i="7"/>
  <c r="H2312" i="7" s="1"/>
  <c r="F2352" i="7"/>
  <c r="H2352" i="7" s="1"/>
  <c r="F2404" i="7"/>
  <c r="H2404" i="7" s="1"/>
  <c r="F2452" i="7"/>
  <c r="H2452" i="7" s="1"/>
  <c r="F2504" i="7"/>
  <c r="H2504" i="7" s="1"/>
  <c r="F2552" i="7"/>
  <c r="H2552" i="7" s="1"/>
  <c r="F2604" i="7"/>
  <c r="H2604" i="7" s="1"/>
  <c r="F2652" i="7"/>
  <c r="H2652" i="7" s="1"/>
  <c r="F2704" i="7"/>
  <c r="H2704" i="7" s="1"/>
  <c r="F2752" i="7"/>
  <c r="H2752" i="7" s="1"/>
  <c r="F3323" i="7"/>
  <c r="H3323" i="7" s="1"/>
  <c r="F2811" i="7"/>
  <c r="H2811" i="7" s="1"/>
  <c r="F2861" i="7"/>
  <c r="H2861" i="7" s="1"/>
  <c r="F2911" i="7"/>
  <c r="H2911" i="7" s="1"/>
  <c r="F2961" i="7"/>
  <c r="H2961" i="7" s="1"/>
  <c r="F3011" i="7"/>
  <c r="H3011" i="7" s="1"/>
  <c r="F3061" i="7"/>
  <c r="H3061" i="7" s="1"/>
  <c r="F3111" i="7"/>
  <c r="H3111" i="7" s="1"/>
  <c r="F3496" i="7"/>
  <c r="H3496" i="7" s="1"/>
  <c r="F4245" i="7"/>
  <c r="H4245" i="7" s="1"/>
  <c r="F3416" i="7"/>
  <c r="H3416" i="7" s="1"/>
  <c r="F4165" i="7"/>
  <c r="H4165" i="7" s="1"/>
  <c r="F3506" i="7"/>
  <c r="H3506" i="7" s="1"/>
  <c r="F3182" i="7"/>
  <c r="H3182" i="7" s="1"/>
  <c r="F3273" i="7"/>
  <c r="H3273" i="7" s="1"/>
  <c r="F3353" i="7"/>
  <c r="H3353" i="7" s="1"/>
  <c r="F3204" i="7"/>
  <c r="H3204" i="7" s="1"/>
  <c r="F3252" i="7"/>
  <c r="H3252" i="7" s="1"/>
  <c r="F3304" i="7"/>
  <c r="H3304" i="7" s="1"/>
  <c r="F3352" i="7"/>
  <c r="H3352" i="7" s="1"/>
  <c r="F3592" i="7"/>
  <c r="H3592" i="7" s="1"/>
  <c r="F3835" i="7"/>
  <c r="H3835" i="7" s="1"/>
  <c r="F4129" i="7"/>
  <c r="H4129" i="7" s="1"/>
  <c r="F3790" i="7"/>
  <c r="H3790" i="7" s="1"/>
  <c r="F4181" i="7"/>
  <c r="H4181" i="7" s="1"/>
  <c r="F4207" i="7"/>
  <c r="H4207" i="7" s="1"/>
  <c r="F3941" i="7"/>
  <c r="H3941" i="7" s="1"/>
  <c r="F4113" i="7"/>
  <c r="H4113" i="7" s="1"/>
  <c r="F4273" i="7"/>
  <c r="H4273" i="7" s="1"/>
  <c r="F3428" i="7"/>
  <c r="H3428" i="7" s="1"/>
  <c r="F4061" i="7"/>
  <c r="H4061" i="7" s="1"/>
  <c r="F3385" i="7"/>
  <c r="H3385" i="7" s="1"/>
  <c r="F3453" i="7"/>
  <c r="H3453" i="7" s="1"/>
  <c r="F3523" i="7"/>
  <c r="H3523" i="7" s="1"/>
  <c r="F3585" i="7"/>
  <c r="H3585" i="7" s="1"/>
  <c r="F3653" i="7"/>
  <c r="H3653" i="7" s="1"/>
  <c r="F3723" i="7"/>
  <c r="H3723" i="7" s="1"/>
  <c r="F3785" i="7"/>
  <c r="H3785" i="7" s="1"/>
  <c r="F4023" i="7"/>
  <c r="H4023" i="7" s="1"/>
  <c r="F4215" i="7"/>
  <c r="H4215" i="7" s="1"/>
  <c r="F4811" i="7"/>
  <c r="H4811" i="7" s="1"/>
  <c r="F4591" i="7"/>
  <c r="H4591" i="7" s="1"/>
  <c r="F4785" i="7"/>
  <c r="H4785" i="7" s="1"/>
  <c r="F4913" i="7"/>
  <c r="H4913" i="7" s="1"/>
  <c r="F3857" i="7"/>
  <c r="H3857" i="7" s="1"/>
  <c r="F4083" i="7"/>
  <c r="H4083" i="7" s="1"/>
  <c r="F4243" i="7"/>
  <c r="H4243" i="7" s="1"/>
  <c r="F4395" i="7"/>
  <c r="H4395" i="7" s="1"/>
  <c r="F4475" i="7"/>
  <c r="H4475" i="7" s="1"/>
  <c r="F5137" i="7"/>
  <c r="H5137" i="7" s="1"/>
  <c r="F5409" i="7"/>
  <c r="H5409" i="7" s="1"/>
  <c r="F5533" i="7"/>
  <c r="H5533" i="7" s="1"/>
  <c r="F5269" i="7"/>
  <c r="H5269" i="7" s="1"/>
  <c r="F5589" i="7"/>
  <c r="H5589" i="7" s="1"/>
  <c r="F5491" i="7"/>
  <c r="H5491" i="7" s="1"/>
  <c r="F4767" i="7"/>
  <c r="H4767" i="7" s="1"/>
  <c r="F3834" i="7"/>
  <c r="H3834" i="7" s="1"/>
  <c r="F3970" i="7"/>
  <c r="H3970" i="7" s="1"/>
  <c r="F4110" i="7"/>
  <c r="H4110" i="7" s="1"/>
  <c r="F4234" i="7"/>
  <c r="H4234" i="7" s="1"/>
  <c r="F4979" i="7"/>
  <c r="H4979" i="7" s="1"/>
  <c r="F5495" i="7"/>
  <c r="H5495" i="7" s="1"/>
  <c r="F4426" i="7"/>
  <c r="H4426" i="7" s="1"/>
  <c r="F4562" i="7"/>
  <c r="H4562" i="7" s="1"/>
  <c r="F4702" i="7"/>
  <c r="H4702" i="7" s="1"/>
  <c r="F4826" i="7"/>
  <c r="H4826" i="7" s="1"/>
  <c r="F6020" i="7"/>
  <c r="H6020" i="7" s="1"/>
  <c r="F5063" i="7"/>
  <c r="H5063" i="7" s="1"/>
  <c r="F5984" i="7"/>
  <c r="H5984" i="7" s="1"/>
  <c r="F6416" i="7"/>
  <c r="H6416" i="7" s="1"/>
  <c r="F6992" i="7"/>
  <c r="H6992" i="7" s="1"/>
  <c r="F5084" i="7"/>
  <c r="H5084" i="7" s="1"/>
  <c r="F5240" i="7"/>
  <c r="H5240" i="7" s="1"/>
  <c r="F5408" i="7"/>
  <c r="H5408" i="7" s="1"/>
  <c r="F5584" i="7"/>
  <c r="H5584" i="7" s="1"/>
  <c r="F6960" i="7"/>
  <c r="H6960" i="7" s="1"/>
  <c r="F7192" i="7"/>
  <c r="H7192" i="7" s="1"/>
  <c r="F7582" i="7"/>
  <c r="H7582" i="7" s="1"/>
  <c r="F5643" i="7"/>
  <c r="H5643" i="7" s="1"/>
  <c r="F5819" i="7"/>
  <c r="H5819" i="7" s="1"/>
  <c r="F5975" i="7"/>
  <c r="H5975" i="7" s="1"/>
  <c r="F6143" i="7"/>
  <c r="H6143" i="7" s="1"/>
  <c r="F6319" i="7"/>
  <c r="H6319" i="7" s="1"/>
  <c r="F6477" i="7"/>
  <c r="H6477" i="7" s="1"/>
  <c r="F7058" i="7"/>
  <c r="H7058" i="7" s="1"/>
  <c r="F7667" i="7"/>
  <c r="H7667" i="7" s="1"/>
  <c r="F7880" i="7"/>
  <c r="H7880" i="7" s="1"/>
  <c r="F6896" i="7"/>
  <c r="H6896" i="7" s="1"/>
  <c r="F7477" i="7"/>
  <c r="H7477" i="7" s="1"/>
  <c r="F8423" i="7"/>
  <c r="H8423" i="7" s="1"/>
  <c r="F8711" i="7"/>
  <c r="H8711" i="7" s="1"/>
  <c r="F8561" i="7"/>
  <c r="H8561" i="7" s="1"/>
  <c r="F8260" i="7"/>
  <c r="H8260" i="7" s="1"/>
  <c r="F8470" i="7"/>
  <c r="H8470" i="7" s="1"/>
  <c r="F8134" i="7"/>
  <c r="H8134" i="7" s="1"/>
  <c r="F8337" i="7"/>
  <c r="H8337" i="7" s="1"/>
  <c r="F8677" i="7"/>
  <c r="H8677" i="7" s="1"/>
  <c r="F8805" i="7"/>
  <c r="H8805" i="7" s="1"/>
  <c r="F8832" i="7"/>
  <c r="H8832" i="7" s="1"/>
  <c r="F9051" i="7"/>
  <c r="H9051" i="7" s="1"/>
  <c r="F8250" i="7"/>
  <c r="H8250" i="7" s="1"/>
  <c r="F9671" i="7"/>
  <c r="H9671" i="7" s="1"/>
  <c r="F9951" i="7"/>
  <c r="H9951" i="7" s="1"/>
  <c r="CW183" i="6"/>
  <c r="CW146" i="6"/>
  <c r="CV145" i="6" s="1"/>
  <c r="CW159" i="6"/>
  <c r="CW227" i="6"/>
  <c r="CV227" i="6" s="1"/>
  <c r="CU227" i="6" s="1"/>
  <c r="F636" i="7"/>
  <c r="H636" i="7" s="1"/>
  <c r="F585" i="7"/>
  <c r="H585" i="7" s="1"/>
  <c r="F705" i="7"/>
  <c r="H705" i="7" s="1"/>
  <c r="F676" i="7"/>
  <c r="H676" i="7" s="1"/>
  <c r="F917" i="7"/>
  <c r="H917" i="7" s="1"/>
  <c r="F1048" i="7"/>
  <c r="H1048" i="7" s="1"/>
  <c r="F634" i="7"/>
  <c r="H634" i="7" s="1"/>
  <c r="F703" i="7"/>
  <c r="H703" i="7" s="1"/>
  <c r="F834" i="7"/>
  <c r="H834" i="7" s="1"/>
  <c r="F963" i="7"/>
  <c r="H963" i="7" s="1"/>
  <c r="F1034" i="7"/>
  <c r="H1034" i="7" s="1"/>
  <c r="F1093" i="7"/>
  <c r="H1093" i="7" s="1"/>
  <c r="F572" i="7"/>
  <c r="H572" i="7" s="1"/>
  <c r="F641" i="7"/>
  <c r="H641" i="7" s="1"/>
  <c r="F772" i="7"/>
  <c r="H772" i="7" s="1"/>
  <c r="F841" i="7"/>
  <c r="H841" i="7" s="1"/>
  <c r="F969" i="7"/>
  <c r="H969" i="7" s="1"/>
  <c r="F1040" i="7"/>
  <c r="H1040" i="7" s="1"/>
  <c r="F27" i="7"/>
  <c r="H27" i="7" s="1"/>
  <c r="F47" i="7"/>
  <c r="H47" i="7" s="1"/>
  <c r="F67" i="7"/>
  <c r="H67" i="7" s="1"/>
  <c r="F87" i="7"/>
  <c r="H87" i="7" s="1"/>
  <c r="F107" i="7"/>
  <c r="H107" i="7" s="1"/>
  <c r="F127" i="7"/>
  <c r="H127" i="7" s="1"/>
  <c r="F147" i="7"/>
  <c r="H147" i="7" s="1"/>
  <c r="F167" i="7"/>
  <c r="H167" i="7" s="1"/>
  <c r="F187" i="7"/>
  <c r="H187" i="7" s="1"/>
  <c r="F207" i="7"/>
  <c r="H207" i="7" s="1"/>
  <c r="F227" i="7"/>
  <c r="H227" i="7" s="1"/>
  <c r="F247" i="7"/>
  <c r="H247" i="7" s="1"/>
  <c r="F267" i="7"/>
  <c r="H267" i="7" s="1"/>
  <c r="F287" i="7"/>
  <c r="H287" i="7" s="1"/>
  <c r="F307" i="7"/>
  <c r="H307" i="7" s="1"/>
  <c r="F327" i="7"/>
  <c r="H327" i="7" s="1"/>
  <c r="F347" i="7"/>
  <c r="H347" i="7" s="1"/>
  <c r="F367" i="7"/>
  <c r="H367" i="7" s="1"/>
  <c r="F387" i="7"/>
  <c r="H387" i="7" s="1"/>
  <c r="F407" i="7"/>
  <c r="H407" i="7" s="1"/>
  <c r="F427" i="7"/>
  <c r="H427" i="7" s="1"/>
  <c r="F447" i="7"/>
  <c r="H447" i="7" s="1"/>
  <c r="F467" i="7"/>
  <c r="H467" i="7" s="1"/>
  <c r="F487" i="7"/>
  <c r="H487" i="7" s="1"/>
  <c r="F507" i="7"/>
  <c r="H507" i="7" s="1"/>
  <c r="F527" i="7"/>
  <c r="H527" i="7" s="1"/>
  <c r="F547" i="7"/>
  <c r="H547" i="7" s="1"/>
  <c r="F650" i="7"/>
  <c r="H650" i="7" s="1"/>
  <c r="F719" i="7"/>
  <c r="H719" i="7" s="1"/>
  <c r="F850" i="7"/>
  <c r="H850" i="7" s="1"/>
  <c r="F915" i="7"/>
  <c r="H915" i="7" s="1"/>
  <c r="F986" i="7"/>
  <c r="H986" i="7" s="1"/>
  <c r="F1696" i="7"/>
  <c r="H1696" i="7" s="1"/>
  <c r="F588" i="7"/>
  <c r="H588" i="7" s="1"/>
  <c r="F657" i="7"/>
  <c r="H657" i="7" s="1"/>
  <c r="F788" i="7"/>
  <c r="H788" i="7" s="1"/>
  <c r="F857" i="7"/>
  <c r="H857" i="7" s="1"/>
  <c r="F921" i="7"/>
  <c r="H921" i="7" s="1"/>
  <c r="F992" i="7"/>
  <c r="H992" i="7" s="1"/>
  <c r="F586" i="7"/>
  <c r="H586" i="7" s="1"/>
  <c r="F655" i="7"/>
  <c r="H655" i="7" s="1"/>
  <c r="F786" i="7"/>
  <c r="H786" i="7" s="1"/>
  <c r="F855" i="7"/>
  <c r="H855" i="7" s="1"/>
  <c r="F987" i="7"/>
  <c r="H987" i="7" s="1"/>
  <c r="F1058" i="7"/>
  <c r="H1058" i="7" s="1"/>
  <c r="F573" i="7"/>
  <c r="H573" i="7" s="1"/>
  <c r="F704" i="7"/>
  <c r="H704" i="7" s="1"/>
  <c r="F773" i="7"/>
  <c r="H773" i="7" s="1"/>
  <c r="F973" i="7"/>
  <c r="H973" i="7" s="1"/>
  <c r="F1044" i="7"/>
  <c r="H1044" i="7" s="1"/>
  <c r="F1103" i="7"/>
  <c r="H1103" i="7" s="1"/>
  <c r="F582" i="7"/>
  <c r="H582" i="7" s="1"/>
  <c r="F651" i="7"/>
  <c r="H651" i="7" s="1"/>
  <c r="F782" i="7"/>
  <c r="H782" i="7" s="1"/>
  <c r="F851" i="7"/>
  <c r="H851" i="7" s="1"/>
  <c r="F979" i="7"/>
  <c r="H979" i="7" s="1"/>
  <c r="F1050" i="7"/>
  <c r="H1050" i="7" s="1"/>
  <c r="F34" i="7"/>
  <c r="H34" i="7" s="1"/>
  <c r="F54" i="7"/>
  <c r="H54" i="7" s="1"/>
  <c r="F74" i="7"/>
  <c r="H74" i="7" s="1"/>
  <c r="F94" i="7"/>
  <c r="H94" i="7" s="1"/>
  <c r="F114" i="7"/>
  <c r="H114" i="7" s="1"/>
  <c r="F134" i="7"/>
  <c r="H134" i="7" s="1"/>
  <c r="F154" i="7"/>
  <c r="H154" i="7" s="1"/>
  <c r="F174" i="7"/>
  <c r="H174" i="7" s="1"/>
  <c r="F194" i="7"/>
  <c r="H194" i="7" s="1"/>
  <c r="F214" i="7"/>
  <c r="H214" i="7" s="1"/>
  <c r="F234" i="7"/>
  <c r="H234" i="7" s="1"/>
  <c r="F254" i="7"/>
  <c r="H254" i="7" s="1"/>
  <c r="F274" i="7"/>
  <c r="H274" i="7" s="1"/>
  <c r="F294" i="7"/>
  <c r="H294" i="7" s="1"/>
  <c r="F314" i="7"/>
  <c r="H314" i="7" s="1"/>
  <c r="F334" i="7"/>
  <c r="H334" i="7" s="1"/>
  <c r="F354" i="7"/>
  <c r="H354" i="7" s="1"/>
  <c r="F374" i="7"/>
  <c r="H374" i="7" s="1"/>
  <c r="F394" i="7"/>
  <c r="H394" i="7" s="1"/>
  <c r="F414" i="7"/>
  <c r="H414" i="7" s="1"/>
  <c r="F434" i="7"/>
  <c r="H434" i="7" s="1"/>
  <c r="F454" i="7"/>
  <c r="H454" i="7" s="1"/>
  <c r="F474" i="7"/>
  <c r="H474" i="7" s="1"/>
  <c r="F494" i="7"/>
  <c r="H494" i="7" s="1"/>
  <c r="F514" i="7"/>
  <c r="H514" i="7" s="1"/>
  <c r="F534" i="7"/>
  <c r="H534" i="7" s="1"/>
  <c r="F554" i="7"/>
  <c r="H554" i="7" s="1"/>
  <c r="F609" i="7"/>
  <c r="H609" i="7" s="1"/>
  <c r="F740" i="7"/>
  <c r="H740" i="7" s="1"/>
  <c r="F809" i="7"/>
  <c r="H809" i="7" s="1"/>
  <c r="F876" i="7"/>
  <c r="H876" i="7" s="1"/>
  <c r="F1005" i="7"/>
  <c r="H1005" i="7" s="1"/>
  <c r="F1076" i="7"/>
  <c r="H1076" i="7" s="1"/>
  <c r="F1836" i="7"/>
  <c r="H1836" i="7" s="1"/>
  <c r="F607" i="7"/>
  <c r="H607" i="7" s="1"/>
  <c r="F738" i="7"/>
  <c r="H738" i="7" s="1"/>
  <c r="F807" i="7"/>
  <c r="H807" i="7" s="1"/>
  <c r="F882" i="7"/>
  <c r="H882" i="7" s="1"/>
  <c r="F1011" i="7"/>
  <c r="H1011" i="7" s="1"/>
  <c r="F1082" i="7"/>
  <c r="H1082" i="7" s="1"/>
  <c r="F1500" i="7"/>
  <c r="H1500" i="7" s="1"/>
  <c r="F1602" i="7"/>
  <c r="H1602" i="7" s="1"/>
  <c r="F1702" i="7"/>
  <c r="H1702" i="7" s="1"/>
  <c r="F1802" i="7"/>
  <c r="H1802" i="7" s="1"/>
  <c r="F1902" i="7"/>
  <c r="H1902" i="7" s="1"/>
  <c r="F1129" i="7"/>
  <c r="H1129" i="7" s="1"/>
  <c r="F1149" i="7"/>
  <c r="H1149" i="7" s="1"/>
  <c r="F1169" i="7"/>
  <c r="H1169" i="7" s="1"/>
  <c r="F1189" i="7"/>
  <c r="H1189" i="7" s="1"/>
  <c r="F1209" i="7"/>
  <c r="H1209" i="7" s="1"/>
  <c r="F1229" i="7"/>
  <c r="H1229" i="7" s="1"/>
  <c r="F1249" i="7"/>
  <c r="H1249" i="7" s="1"/>
  <c r="F1269" i="7"/>
  <c r="H1269" i="7" s="1"/>
  <c r="F1289" i="7"/>
  <c r="H1289" i="7" s="1"/>
  <c r="F1309" i="7"/>
  <c r="H1309" i="7" s="1"/>
  <c r="F1329" i="7"/>
  <c r="H1329" i="7" s="1"/>
  <c r="F1349" i="7"/>
  <c r="H1349" i="7" s="1"/>
  <c r="F1369" i="7"/>
  <c r="H1369" i="7" s="1"/>
  <c r="F1389" i="7"/>
  <c r="H1389" i="7" s="1"/>
  <c r="F1409" i="7"/>
  <c r="H1409" i="7" s="1"/>
  <c r="F1429" i="7"/>
  <c r="H1429" i="7" s="1"/>
  <c r="F1449" i="7"/>
  <c r="H1449" i="7" s="1"/>
  <c r="F1498" i="7"/>
  <c r="H1498" i="7" s="1"/>
  <c r="F1896" i="7"/>
  <c r="H1896" i="7" s="1"/>
  <c r="F1506" i="7"/>
  <c r="H1506" i="7" s="1"/>
  <c r="F1606" i="7"/>
  <c r="H1606" i="7" s="1"/>
  <c r="F1706" i="7"/>
  <c r="H1706" i="7" s="1"/>
  <c r="F1806" i="7"/>
  <c r="H1806" i="7" s="1"/>
  <c r="F3265" i="7"/>
  <c r="H3265" i="7" s="1"/>
  <c r="F1572" i="7"/>
  <c r="H1572" i="7" s="1"/>
  <c r="F1672" i="7"/>
  <c r="H1672" i="7" s="1"/>
  <c r="F1772" i="7"/>
  <c r="H1772" i="7" s="1"/>
  <c r="F1872" i="7"/>
  <c r="H1872" i="7" s="1"/>
  <c r="F1106" i="7"/>
  <c r="H1106" i="7" s="1"/>
  <c r="F1126" i="7"/>
  <c r="H1126" i="7" s="1"/>
  <c r="F1146" i="7"/>
  <c r="H1146" i="7" s="1"/>
  <c r="F1166" i="7"/>
  <c r="H1166" i="7" s="1"/>
  <c r="F1186" i="7"/>
  <c r="H1186" i="7" s="1"/>
  <c r="F1206" i="7"/>
  <c r="H1206" i="7" s="1"/>
  <c r="F1226" i="7"/>
  <c r="H1226" i="7" s="1"/>
  <c r="F1246" i="7"/>
  <c r="H1246" i="7" s="1"/>
  <c r="F1266" i="7"/>
  <c r="H1266" i="7" s="1"/>
  <c r="F1286" i="7"/>
  <c r="H1286" i="7" s="1"/>
  <c r="F1306" i="7"/>
  <c r="H1306" i="7" s="1"/>
  <c r="F1326" i="7"/>
  <c r="H1326" i="7" s="1"/>
  <c r="F1346" i="7"/>
  <c r="H1346" i="7" s="1"/>
  <c r="F1366" i="7"/>
  <c r="H1366" i="7" s="1"/>
  <c r="F1386" i="7"/>
  <c r="H1386" i="7" s="1"/>
  <c r="F1406" i="7"/>
  <c r="H1406" i="7" s="1"/>
  <c r="F1426" i="7"/>
  <c r="H1426" i="7" s="1"/>
  <c r="F1446" i="7"/>
  <c r="H1446" i="7" s="1"/>
  <c r="F1484" i="7"/>
  <c r="H1484" i="7" s="1"/>
  <c r="F1884" i="7"/>
  <c r="H1884" i="7" s="1"/>
  <c r="F1664" i="7"/>
  <c r="H1664" i="7" s="1"/>
  <c r="F1764" i="7"/>
  <c r="H1764" i="7" s="1"/>
  <c r="F1864" i="7"/>
  <c r="H1864" i="7" s="1"/>
  <c r="F1472" i="7"/>
  <c r="H1472" i="7" s="1"/>
  <c r="F1570" i="7"/>
  <c r="H1570" i="7" s="1"/>
  <c r="F1670" i="7"/>
  <c r="H1670" i="7" s="1"/>
  <c r="F1770" i="7"/>
  <c r="H1770" i="7" s="1"/>
  <c r="F1870" i="7"/>
  <c r="H1870" i="7" s="1"/>
  <c r="F2093" i="7"/>
  <c r="H2093" i="7" s="1"/>
  <c r="F2193" i="7"/>
  <c r="H2193" i="7" s="1"/>
  <c r="F2293" i="7"/>
  <c r="H2293" i="7" s="1"/>
  <c r="F2393" i="7"/>
  <c r="H2393" i="7" s="1"/>
  <c r="F2493" i="7"/>
  <c r="H2493" i="7" s="1"/>
  <c r="F2593" i="7"/>
  <c r="H2593" i="7" s="1"/>
  <c r="F2693" i="7"/>
  <c r="H2693" i="7" s="1"/>
  <c r="F3134" i="7"/>
  <c r="H3134" i="7" s="1"/>
  <c r="F3275" i="7"/>
  <c r="H3275" i="7" s="1"/>
  <c r="F2071" i="7"/>
  <c r="H2071" i="7" s="1"/>
  <c r="F2171" i="7"/>
  <c r="H2171" i="7" s="1"/>
  <c r="F2271" i="7"/>
  <c r="H2271" i="7" s="1"/>
  <c r="F2371" i="7"/>
  <c r="H2371" i="7" s="1"/>
  <c r="F2471" i="7"/>
  <c r="H2471" i="7" s="1"/>
  <c r="F2571" i="7"/>
  <c r="H2571" i="7" s="1"/>
  <c r="F2671" i="7"/>
  <c r="H2671" i="7" s="1"/>
  <c r="F1908" i="7"/>
  <c r="H1908" i="7" s="1"/>
  <c r="F1928" i="7"/>
  <c r="H1928" i="7" s="1"/>
  <c r="F1948" i="7"/>
  <c r="H1948" i="7" s="1"/>
  <c r="F1968" i="7"/>
  <c r="H1968" i="7" s="1"/>
  <c r="F1988" i="7"/>
  <c r="H1988" i="7" s="1"/>
  <c r="F2019" i="7"/>
  <c r="H2019" i="7" s="1"/>
  <c r="F2119" i="7"/>
  <c r="H2119" i="7" s="1"/>
  <c r="F2219" i="7"/>
  <c r="H2219" i="7" s="1"/>
  <c r="F2319" i="7"/>
  <c r="H2319" i="7" s="1"/>
  <c r="F2419" i="7"/>
  <c r="H2419" i="7" s="1"/>
  <c r="F2519" i="7"/>
  <c r="H2519" i="7" s="1"/>
  <c r="F2619" i="7"/>
  <c r="H2619" i="7" s="1"/>
  <c r="F3114" i="7"/>
  <c r="H3114" i="7" s="1"/>
  <c r="F2047" i="7"/>
  <c r="H2047" i="7" s="1"/>
  <c r="F2147" i="7"/>
  <c r="H2147" i="7" s="1"/>
  <c r="F2247" i="7"/>
  <c r="H2247" i="7" s="1"/>
  <c r="F2347" i="7"/>
  <c r="H2347" i="7" s="1"/>
  <c r="F2447" i="7"/>
  <c r="H2447" i="7" s="1"/>
  <c r="F2547" i="7"/>
  <c r="H2547" i="7" s="1"/>
  <c r="F2647" i="7"/>
  <c r="H2647" i="7" s="1"/>
  <c r="F2834" i="7"/>
  <c r="H2834" i="7" s="1"/>
  <c r="F2934" i="7"/>
  <c r="H2934" i="7" s="1"/>
  <c r="F3034" i="7"/>
  <c r="H3034" i="7" s="1"/>
  <c r="F1465" i="7"/>
  <c r="H1465" i="7" s="1"/>
  <c r="F1485" i="7"/>
  <c r="H1485" i="7" s="1"/>
  <c r="F1505" i="7"/>
  <c r="H1505" i="7" s="1"/>
  <c r="F1525" i="7"/>
  <c r="H1525" i="7" s="1"/>
  <c r="F1545" i="7"/>
  <c r="H1545" i="7" s="1"/>
  <c r="F1565" i="7"/>
  <c r="H1565" i="7" s="1"/>
  <c r="F1585" i="7"/>
  <c r="H1585" i="7" s="1"/>
  <c r="F1605" i="7"/>
  <c r="H1605" i="7" s="1"/>
  <c r="F1625" i="7"/>
  <c r="H1625" i="7" s="1"/>
  <c r="F1645" i="7"/>
  <c r="H1645" i="7" s="1"/>
  <c r="F1665" i="7"/>
  <c r="H1665" i="7" s="1"/>
  <c r="F1685" i="7"/>
  <c r="H1685" i="7" s="1"/>
  <c r="F1705" i="7"/>
  <c r="H1705" i="7" s="1"/>
  <c r="F1725" i="7"/>
  <c r="H1725" i="7" s="1"/>
  <c r="F1745" i="7"/>
  <c r="H1745" i="7" s="1"/>
  <c r="F1765" i="7"/>
  <c r="H1765" i="7" s="1"/>
  <c r="F1785" i="7"/>
  <c r="H1785" i="7" s="1"/>
  <c r="F1805" i="7"/>
  <c r="H1805" i="7" s="1"/>
  <c r="F1825" i="7"/>
  <c r="H1825" i="7" s="1"/>
  <c r="F1845" i="7"/>
  <c r="H1845" i="7" s="1"/>
  <c r="F1865" i="7"/>
  <c r="H1865" i="7" s="1"/>
  <c r="F1885" i="7"/>
  <c r="H1885" i="7" s="1"/>
  <c r="F1905" i="7"/>
  <c r="H1905" i="7" s="1"/>
  <c r="F1925" i="7"/>
  <c r="H1925" i="7" s="1"/>
  <c r="F1945" i="7"/>
  <c r="H1945" i="7" s="1"/>
  <c r="F1965" i="7"/>
  <c r="H1965" i="7" s="1"/>
  <c r="F1985" i="7"/>
  <c r="H1985" i="7" s="1"/>
  <c r="F2005" i="7"/>
  <c r="H2005" i="7" s="1"/>
  <c r="F2105" i="7"/>
  <c r="H2105" i="7" s="1"/>
  <c r="F2205" i="7"/>
  <c r="H2205" i="7" s="1"/>
  <c r="F2305" i="7"/>
  <c r="H2305" i="7" s="1"/>
  <c r="F2405" i="7"/>
  <c r="H2405" i="7" s="1"/>
  <c r="F2505" i="7"/>
  <c r="H2505" i="7" s="1"/>
  <c r="F2605" i="7"/>
  <c r="H2605" i="7" s="1"/>
  <c r="F2705" i="7"/>
  <c r="H2705" i="7" s="1"/>
  <c r="F3000" i="7"/>
  <c r="H3000" i="7" s="1"/>
  <c r="F3287" i="7"/>
  <c r="H3287" i="7" s="1"/>
  <c r="F2886" i="7"/>
  <c r="H2886" i="7" s="1"/>
  <c r="F3086" i="7"/>
  <c r="H3086" i="7" s="1"/>
  <c r="F3152" i="7"/>
  <c r="H3152" i="7" s="1"/>
  <c r="F3184" i="7"/>
  <c r="H3184" i="7" s="1"/>
  <c r="F3452" i="7"/>
  <c r="H3452" i="7" s="1"/>
  <c r="F2717" i="7"/>
  <c r="H2717" i="7" s="1"/>
  <c r="F2737" i="7"/>
  <c r="H2737" i="7" s="1"/>
  <c r="F2757" i="7"/>
  <c r="H2757" i="7" s="1"/>
  <c r="F2777" i="7"/>
  <c r="H2777" i="7" s="1"/>
  <c r="F2797" i="7"/>
  <c r="H2797" i="7" s="1"/>
  <c r="F2858" i="7"/>
  <c r="H2858" i="7" s="1"/>
  <c r="F3058" i="7"/>
  <c r="H3058" i="7" s="1"/>
  <c r="F3190" i="7"/>
  <c r="H3190" i="7" s="1"/>
  <c r="F3426" i="7"/>
  <c r="H3426" i="7" s="1"/>
  <c r="F2944" i="7"/>
  <c r="H2944" i="7" s="1"/>
  <c r="F3144" i="7"/>
  <c r="H3144" i="7" s="1"/>
  <c r="F3201" i="7"/>
  <c r="H3201" i="7" s="1"/>
  <c r="F3281" i="7"/>
  <c r="H3281" i="7" s="1"/>
  <c r="F3361" i="7"/>
  <c r="H3361" i="7" s="1"/>
  <c r="F2970" i="7"/>
  <c r="H2970" i="7" s="1"/>
  <c r="F2876" i="7"/>
  <c r="H2876" i="7" s="1"/>
  <c r="F3076" i="7"/>
  <c r="H3076" i="7" s="1"/>
  <c r="F3249" i="7"/>
  <c r="H3249" i="7" s="1"/>
  <c r="F3351" i="7"/>
  <c r="H3351" i="7" s="1"/>
  <c r="F2012" i="7"/>
  <c r="H2012" i="7" s="1"/>
  <c r="F2038" i="7"/>
  <c r="H2038" i="7" s="1"/>
  <c r="F2062" i="7"/>
  <c r="H2062" i="7" s="1"/>
  <c r="F2088" i="7"/>
  <c r="H2088" i="7" s="1"/>
  <c r="F2112" i="7"/>
  <c r="H2112" i="7" s="1"/>
  <c r="F2138" i="7"/>
  <c r="H2138" i="7" s="1"/>
  <c r="F2162" i="7"/>
  <c r="H2162" i="7" s="1"/>
  <c r="F2188" i="7"/>
  <c r="H2188" i="7" s="1"/>
  <c r="F2212" i="7"/>
  <c r="H2212" i="7" s="1"/>
  <c r="F2238" i="7"/>
  <c r="H2238" i="7" s="1"/>
  <c r="F2262" i="7"/>
  <c r="H2262" i="7" s="1"/>
  <c r="F2288" i="7"/>
  <c r="H2288" i="7" s="1"/>
  <c r="F2320" i="7"/>
  <c r="H2320" i="7" s="1"/>
  <c r="F2360" i="7"/>
  <c r="H2360" i="7" s="1"/>
  <c r="F2410" i="7"/>
  <c r="H2410" i="7" s="1"/>
  <c r="F2460" i="7"/>
  <c r="H2460" i="7" s="1"/>
  <c r="F2510" i="7"/>
  <c r="H2510" i="7" s="1"/>
  <c r="F2560" i="7"/>
  <c r="H2560" i="7" s="1"/>
  <c r="F2610" i="7"/>
  <c r="H2610" i="7" s="1"/>
  <c r="F2660" i="7"/>
  <c r="H2660" i="7" s="1"/>
  <c r="F2710" i="7"/>
  <c r="H2710" i="7" s="1"/>
  <c r="F2760" i="7"/>
  <c r="H2760" i="7" s="1"/>
  <c r="F2818" i="7"/>
  <c r="H2818" i="7" s="1"/>
  <c r="F2815" i="7"/>
  <c r="H2815" i="7" s="1"/>
  <c r="F2863" i="7"/>
  <c r="H2863" i="7" s="1"/>
  <c r="F2915" i="7"/>
  <c r="H2915" i="7" s="1"/>
  <c r="F2963" i="7"/>
  <c r="H2963" i="7" s="1"/>
  <c r="F3015" i="7"/>
  <c r="H3015" i="7" s="1"/>
  <c r="F3063" i="7"/>
  <c r="H3063" i="7" s="1"/>
  <c r="F3115" i="7"/>
  <c r="H3115" i="7" s="1"/>
  <c r="F3257" i="7"/>
  <c r="H3257" i="7" s="1"/>
  <c r="F3432" i="7"/>
  <c r="H3432" i="7" s="1"/>
  <c r="F3987" i="7"/>
  <c r="H3987" i="7" s="1"/>
  <c r="F4267" i="7"/>
  <c r="H4267" i="7" s="1"/>
  <c r="F3578" i="7"/>
  <c r="H3578" i="7" s="1"/>
  <c r="F3210" i="7"/>
  <c r="H3210" i="7" s="1"/>
  <c r="F3260" i="7"/>
  <c r="H3260" i="7" s="1"/>
  <c r="F3310" i="7"/>
  <c r="H3310" i="7" s="1"/>
  <c r="F3360" i="7"/>
  <c r="H3360" i="7" s="1"/>
  <c r="F3622" i="7"/>
  <c r="H3622" i="7" s="1"/>
  <c r="F4271" i="7"/>
  <c r="H4271" i="7" s="1"/>
  <c r="F3827" i="7"/>
  <c r="H3827" i="7" s="1"/>
  <c r="F4105" i="7"/>
  <c r="H4105" i="7" s="1"/>
  <c r="F3390" i="7"/>
  <c r="H3390" i="7" s="1"/>
  <c r="F3528" i="7"/>
  <c r="H3528" i="7" s="1"/>
  <c r="F4299" i="7"/>
  <c r="H4299" i="7" s="1"/>
  <c r="F3393" i="7"/>
  <c r="H3393" i="7" s="1"/>
  <c r="F3463" i="7"/>
  <c r="H3463" i="7" s="1"/>
  <c r="F3525" i="7"/>
  <c r="H3525" i="7" s="1"/>
  <c r="F3593" i="7"/>
  <c r="H3593" i="7" s="1"/>
  <c r="F3663" i="7"/>
  <c r="H3663" i="7" s="1"/>
  <c r="F3725" i="7"/>
  <c r="H3725" i="7" s="1"/>
  <c r="F3793" i="7"/>
  <c r="H3793" i="7" s="1"/>
  <c r="F4063" i="7"/>
  <c r="H4063" i="7" s="1"/>
  <c r="F4605" i="7"/>
  <c r="H4605" i="7" s="1"/>
  <c r="F4861" i="7"/>
  <c r="H4861" i="7" s="1"/>
  <c r="F4835" i="7"/>
  <c r="H4835" i="7" s="1"/>
  <c r="F4551" i="7"/>
  <c r="H4551" i="7" s="1"/>
  <c r="F4575" i="7"/>
  <c r="H4575" i="7" s="1"/>
  <c r="F5537" i="7"/>
  <c r="H5537" i="7" s="1"/>
  <c r="F4867" i="7"/>
  <c r="H4867" i="7" s="1"/>
  <c r="F3850" i="7"/>
  <c r="H3850" i="7" s="1"/>
  <c r="F3990" i="7"/>
  <c r="H3990" i="7" s="1"/>
  <c r="F4114" i="7"/>
  <c r="H4114" i="7" s="1"/>
  <c r="F4250" i="7"/>
  <c r="H4250" i="7" s="1"/>
  <c r="F4442" i="7"/>
  <c r="H4442" i="7" s="1"/>
  <c r="F4582" i="7"/>
  <c r="H4582" i="7" s="1"/>
  <c r="F4706" i="7"/>
  <c r="H4706" i="7" s="1"/>
  <c r="F4842" i="7"/>
  <c r="H4842" i="7" s="1"/>
  <c r="F5784" i="7"/>
  <c r="H5784" i="7" s="1"/>
  <c r="F5920" i="7"/>
  <c r="H5920" i="7" s="1"/>
  <c r="F5704" i="7"/>
  <c r="H5704" i="7" s="1"/>
  <c r="F5818" i="7"/>
  <c r="H5818" i="7" s="1"/>
  <c r="F6332" i="7"/>
  <c r="H6332" i="7" s="1"/>
  <c r="F5541" i="7"/>
  <c r="H5541" i="7" s="1"/>
  <c r="F5974" i="7"/>
  <c r="H5974" i="7" s="1"/>
  <c r="F5141" i="7"/>
  <c r="H5141" i="7" s="1"/>
  <c r="F6468" i="7"/>
  <c r="H6468" i="7" s="1"/>
  <c r="F7221" i="7"/>
  <c r="H7221" i="7" s="1"/>
  <c r="F6463" i="7"/>
  <c r="H6463" i="7" s="1"/>
  <c r="F6380" i="7"/>
  <c r="H6380" i="7" s="1"/>
  <c r="F6701" i="7"/>
  <c r="H6701" i="7" s="1"/>
  <c r="F6749" i="7"/>
  <c r="H6749" i="7" s="1"/>
  <c r="F5856" i="7"/>
  <c r="H5856" i="7" s="1"/>
  <c r="F5936" i="7"/>
  <c r="H5936" i="7" s="1"/>
  <c r="F7218" i="7"/>
  <c r="H7218" i="7" s="1"/>
  <c r="F5088" i="7"/>
  <c r="H5088" i="7" s="1"/>
  <c r="F5260" i="7"/>
  <c r="H5260" i="7" s="1"/>
  <c r="F5432" i="7"/>
  <c r="H5432" i="7" s="1"/>
  <c r="F5588" i="7"/>
  <c r="H5588" i="7" s="1"/>
  <c r="F7045" i="7"/>
  <c r="H7045" i="7" s="1"/>
  <c r="F6878" i="7"/>
  <c r="H6878" i="7" s="1"/>
  <c r="F7018" i="7"/>
  <c r="H7018" i="7" s="1"/>
  <c r="F5667" i="7"/>
  <c r="H5667" i="7" s="1"/>
  <c r="F5823" i="7"/>
  <c r="H5823" i="7" s="1"/>
  <c r="F5995" i="7"/>
  <c r="H5995" i="7" s="1"/>
  <c r="F6167" i="7"/>
  <c r="H6167" i="7" s="1"/>
  <c r="F6323" i="7"/>
  <c r="H6323" i="7" s="1"/>
  <c r="F6464" i="7"/>
  <c r="H6464" i="7" s="1"/>
  <c r="F7323" i="7"/>
  <c r="H7323" i="7" s="1"/>
  <c r="F7534" i="7"/>
  <c r="H7534" i="7" s="1"/>
  <c r="F7854" i="7"/>
  <c r="H7854" i="7" s="1"/>
  <c r="F7584" i="7"/>
  <c r="H7584" i="7" s="1"/>
  <c r="F7231" i="7"/>
  <c r="H7231" i="7" s="1"/>
  <c r="F8117" i="7"/>
  <c r="H8117" i="7" s="1"/>
  <c r="F8109" i="7"/>
  <c r="H8109" i="7" s="1"/>
  <c r="F6986" i="7"/>
  <c r="H6986" i="7" s="1"/>
  <c r="F7346" i="7"/>
  <c r="H7346" i="7" s="1"/>
  <c r="F8619" i="7"/>
  <c r="H8619" i="7" s="1"/>
  <c r="F8138" i="7"/>
  <c r="H8138" i="7" s="1"/>
  <c r="F8447" i="7"/>
  <c r="H8447" i="7" s="1"/>
  <c r="F9107" i="7"/>
  <c r="H9107" i="7" s="1"/>
  <c r="F9794" i="7"/>
  <c r="H9794" i="7" s="1"/>
  <c r="F9967" i="7"/>
  <c r="H9967" i="7" s="1"/>
  <c r="F725" i="7"/>
  <c r="H725" i="7" s="1"/>
  <c r="F645" i="7"/>
  <c r="H645" i="7" s="1"/>
  <c r="F765" i="7"/>
  <c r="H765" i="7" s="1"/>
  <c r="F957" i="7"/>
  <c r="H957" i="7" s="1"/>
  <c r="F856" i="7"/>
  <c r="H856" i="7" s="1"/>
  <c r="F574" i="7"/>
  <c r="H574" i="7" s="1"/>
  <c r="F643" i="7"/>
  <c r="H643" i="7" s="1"/>
  <c r="F774" i="7"/>
  <c r="H774" i="7" s="1"/>
  <c r="F843" i="7"/>
  <c r="H843" i="7" s="1"/>
  <c r="F903" i="7"/>
  <c r="H903" i="7" s="1"/>
  <c r="F974" i="7"/>
  <c r="H974" i="7" s="1"/>
  <c r="F1097" i="7"/>
  <c r="H1097" i="7" s="1"/>
  <c r="F581" i="7"/>
  <c r="H581" i="7" s="1"/>
  <c r="F712" i="7"/>
  <c r="H712" i="7" s="1"/>
  <c r="F781" i="7"/>
  <c r="H781" i="7" s="1"/>
  <c r="F909" i="7"/>
  <c r="H909" i="7" s="1"/>
  <c r="F980" i="7"/>
  <c r="H980" i="7" s="1"/>
  <c r="F29" i="7"/>
  <c r="H29" i="7" s="1"/>
  <c r="F49" i="7"/>
  <c r="H49" i="7" s="1"/>
  <c r="F69" i="7"/>
  <c r="H69" i="7" s="1"/>
  <c r="F89" i="7"/>
  <c r="H89" i="7" s="1"/>
  <c r="F109" i="7"/>
  <c r="H109" i="7" s="1"/>
  <c r="F129" i="7"/>
  <c r="H129" i="7" s="1"/>
  <c r="F149" i="7"/>
  <c r="H149" i="7" s="1"/>
  <c r="F169" i="7"/>
  <c r="H169" i="7" s="1"/>
  <c r="F189" i="7"/>
  <c r="H189" i="7" s="1"/>
  <c r="F209" i="7"/>
  <c r="H209" i="7" s="1"/>
  <c r="F229" i="7"/>
  <c r="H229" i="7" s="1"/>
  <c r="F249" i="7"/>
  <c r="H249" i="7" s="1"/>
  <c r="F269" i="7"/>
  <c r="H269" i="7" s="1"/>
  <c r="F289" i="7"/>
  <c r="H289" i="7" s="1"/>
  <c r="F309" i="7"/>
  <c r="H309" i="7" s="1"/>
  <c r="F329" i="7"/>
  <c r="H329" i="7" s="1"/>
  <c r="F349" i="7"/>
  <c r="H349" i="7" s="1"/>
  <c r="F369" i="7"/>
  <c r="H369" i="7" s="1"/>
  <c r="F389" i="7"/>
  <c r="H389" i="7" s="1"/>
  <c r="F409" i="7"/>
  <c r="H409" i="7" s="1"/>
  <c r="F429" i="7"/>
  <c r="H429" i="7" s="1"/>
  <c r="F449" i="7"/>
  <c r="H449" i="7" s="1"/>
  <c r="F469" i="7"/>
  <c r="H469" i="7" s="1"/>
  <c r="F489" i="7"/>
  <c r="H489" i="7" s="1"/>
  <c r="F509" i="7"/>
  <c r="H509" i="7" s="1"/>
  <c r="F529" i="7"/>
  <c r="H529" i="7" s="1"/>
  <c r="F549" i="7"/>
  <c r="H549" i="7" s="1"/>
  <c r="F590" i="7"/>
  <c r="H590" i="7" s="1"/>
  <c r="F659" i="7"/>
  <c r="H659" i="7" s="1"/>
  <c r="F790" i="7"/>
  <c r="H790" i="7" s="1"/>
  <c r="F859" i="7"/>
  <c r="H859" i="7" s="1"/>
  <c r="F926" i="7"/>
  <c r="H926" i="7" s="1"/>
  <c r="F1055" i="7"/>
  <c r="H1055" i="7" s="1"/>
  <c r="F1736" i="7"/>
  <c r="H1736" i="7" s="1"/>
  <c r="F597" i="7"/>
  <c r="H597" i="7" s="1"/>
  <c r="F728" i="7"/>
  <c r="H728" i="7" s="1"/>
  <c r="F797" i="7"/>
  <c r="H797" i="7" s="1"/>
  <c r="F932" i="7"/>
  <c r="H932" i="7" s="1"/>
  <c r="F1061" i="7"/>
  <c r="H1061" i="7" s="1"/>
  <c r="F595" i="7"/>
  <c r="H595" i="7" s="1"/>
  <c r="F726" i="7"/>
  <c r="H726" i="7" s="1"/>
  <c r="F795" i="7"/>
  <c r="H795" i="7" s="1"/>
  <c r="F927" i="7"/>
  <c r="H927" i="7" s="1"/>
  <c r="F998" i="7"/>
  <c r="H998" i="7" s="1"/>
  <c r="F644" i="7"/>
  <c r="H644" i="7" s="1"/>
  <c r="F713" i="7"/>
  <c r="H713" i="7" s="1"/>
  <c r="F844" i="7"/>
  <c r="H844" i="7" s="1"/>
  <c r="F913" i="7"/>
  <c r="H913" i="7" s="1"/>
  <c r="F984" i="7"/>
  <c r="H984" i="7" s="1"/>
  <c r="F1107" i="7"/>
  <c r="H1107" i="7" s="1"/>
  <c r="F591" i="7"/>
  <c r="H591" i="7" s="1"/>
  <c r="F722" i="7"/>
  <c r="H722" i="7" s="1"/>
  <c r="F791" i="7"/>
  <c r="H791" i="7" s="1"/>
  <c r="F919" i="7"/>
  <c r="H919" i="7" s="1"/>
  <c r="F990" i="7"/>
  <c r="H990" i="7" s="1"/>
  <c r="F36" i="7"/>
  <c r="H36" i="7" s="1"/>
  <c r="F56" i="7"/>
  <c r="H56" i="7" s="1"/>
  <c r="F76" i="7"/>
  <c r="H76" i="7" s="1"/>
  <c r="F96" i="7"/>
  <c r="H96" i="7" s="1"/>
  <c r="F116" i="7"/>
  <c r="H116" i="7" s="1"/>
  <c r="F136" i="7"/>
  <c r="H136" i="7" s="1"/>
  <c r="F156" i="7"/>
  <c r="H156" i="7" s="1"/>
  <c r="F176" i="7"/>
  <c r="H176" i="7" s="1"/>
  <c r="F196" i="7"/>
  <c r="H196" i="7" s="1"/>
  <c r="F216" i="7"/>
  <c r="H216" i="7" s="1"/>
  <c r="F236" i="7"/>
  <c r="H236" i="7" s="1"/>
  <c r="F256" i="7"/>
  <c r="H256" i="7" s="1"/>
  <c r="F276" i="7"/>
  <c r="H276" i="7" s="1"/>
  <c r="F296" i="7"/>
  <c r="H296" i="7" s="1"/>
  <c r="F316" i="7"/>
  <c r="H316" i="7" s="1"/>
  <c r="F336" i="7"/>
  <c r="H336" i="7" s="1"/>
  <c r="F356" i="7"/>
  <c r="H356" i="7" s="1"/>
  <c r="F376" i="7"/>
  <c r="H376" i="7" s="1"/>
  <c r="F396" i="7"/>
  <c r="H396" i="7" s="1"/>
  <c r="F416" i="7"/>
  <c r="H416" i="7" s="1"/>
  <c r="F436" i="7"/>
  <c r="H436" i="7" s="1"/>
  <c r="F456" i="7"/>
  <c r="H456" i="7" s="1"/>
  <c r="F476" i="7"/>
  <c r="H476" i="7" s="1"/>
  <c r="F496" i="7"/>
  <c r="H496" i="7" s="1"/>
  <c r="F516" i="7"/>
  <c r="H516" i="7" s="1"/>
  <c r="F536" i="7"/>
  <c r="H536" i="7" s="1"/>
  <c r="F556" i="7"/>
  <c r="H556" i="7" s="1"/>
  <c r="F680" i="7"/>
  <c r="H680" i="7" s="1"/>
  <c r="F749" i="7"/>
  <c r="H749" i="7" s="1"/>
  <c r="F945" i="7"/>
  <c r="H945" i="7" s="1"/>
  <c r="F1016" i="7"/>
  <c r="H1016" i="7" s="1"/>
  <c r="F1876" i="7"/>
  <c r="H1876" i="7" s="1"/>
  <c r="F678" i="7"/>
  <c r="H678" i="7" s="1"/>
  <c r="F747" i="7"/>
  <c r="H747" i="7" s="1"/>
  <c r="F951" i="7"/>
  <c r="H951" i="7" s="1"/>
  <c r="F1022" i="7"/>
  <c r="H1022" i="7" s="1"/>
  <c r="F1088" i="7"/>
  <c r="H1088" i="7" s="1"/>
  <c r="F1510" i="7"/>
  <c r="H1510" i="7" s="1"/>
  <c r="F1131" i="7"/>
  <c r="H1131" i="7" s="1"/>
  <c r="F1151" i="7"/>
  <c r="H1151" i="7" s="1"/>
  <c r="F1171" i="7"/>
  <c r="H1171" i="7" s="1"/>
  <c r="F1191" i="7"/>
  <c r="H1191" i="7" s="1"/>
  <c r="F1211" i="7"/>
  <c r="H1211" i="7" s="1"/>
  <c r="F1231" i="7"/>
  <c r="H1231" i="7" s="1"/>
  <c r="F1251" i="7"/>
  <c r="H1251" i="7" s="1"/>
  <c r="F1271" i="7"/>
  <c r="H1271" i="7" s="1"/>
  <c r="F1291" i="7"/>
  <c r="H1291" i="7" s="1"/>
  <c r="F1311" i="7"/>
  <c r="H1311" i="7" s="1"/>
  <c r="F1331" i="7"/>
  <c r="H1331" i="7" s="1"/>
  <c r="F1351" i="7"/>
  <c r="H1351" i="7" s="1"/>
  <c r="F1371" i="7"/>
  <c r="H1371" i="7" s="1"/>
  <c r="F1391" i="7"/>
  <c r="H1391" i="7" s="1"/>
  <c r="F1411" i="7"/>
  <c r="H1411" i="7" s="1"/>
  <c r="F1431" i="7"/>
  <c r="H1431" i="7" s="1"/>
  <c r="F1451" i="7"/>
  <c r="H1451" i="7" s="1"/>
  <c r="F1608" i="7"/>
  <c r="H1608" i="7" s="1"/>
  <c r="F1708" i="7"/>
  <c r="H1708" i="7" s="1"/>
  <c r="F1808" i="7"/>
  <c r="H1808" i="7" s="1"/>
  <c r="F1508" i="7"/>
  <c r="H1508" i="7" s="1"/>
  <c r="F1614" i="7"/>
  <c r="H1614" i="7" s="1"/>
  <c r="F1714" i="7"/>
  <c r="H1714" i="7" s="1"/>
  <c r="F1814" i="7"/>
  <c r="H1814" i="7" s="1"/>
  <c r="F1906" i="7"/>
  <c r="H1906" i="7" s="1"/>
  <c r="F1660" i="7"/>
  <c r="H1660" i="7" s="1"/>
  <c r="F1760" i="7"/>
  <c r="H1760" i="7" s="1"/>
  <c r="F1860" i="7"/>
  <c r="H1860" i="7" s="1"/>
  <c r="F1516" i="7"/>
  <c r="H1516" i="7" s="1"/>
  <c r="F1108" i="7"/>
  <c r="H1108" i="7" s="1"/>
  <c r="F1128" i="7"/>
  <c r="H1128" i="7" s="1"/>
  <c r="F1148" i="7"/>
  <c r="H1148" i="7" s="1"/>
  <c r="F1168" i="7"/>
  <c r="H1168" i="7" s="1"/>
  <c r="F1188" i="7"/>
  <c r="H1188" i="7" s="1"/>
  <c r="F1208" i="7"/>
  <c r="H1208" i="7" s="1"/>
  <c r="F1228" i="7"/>
  <c r="H1228" i="7" s="1"/>
  <c r="F1248" i="7"/>
  <c r="H1248" i="7" s="1"/>
  <c r="F1268" i="7"/>
  <c r="H1268" i="7" s="1"/>
  <c r="F1288" i="7"/>
  <c r="H1288" i="7" s="1"/>
  <c r="F1308" i="7"/>
  <c r="H1308" i="7" s="1"/>
  <c r="F1328" i="7"/>
  <c r="H1328" i="7" s="1"/>
  <c r="F1348" i="7"/>
  <c r="H1348" i="7" s="1"/>
  <c r="F1368" i="7"/>
  <c r="H1368" i="7" s="1"/>
  <c r="F1388" i="7"/>
  <c r="H1388" i="7" s="1"/>
  <c r="F1408" i="7"/>
  <c r="H1408" i="7" s="1"/>
  <c r="F1428" i="7"/>
  <c r="H1428" i="7" s="1"/>
  <c r="F1448" i="7"/>
  <c r="H1448" i="7" s="1"/>
  <c r="F1494" i="7"/>
  <c r="H1494" i="7" s="1"/>
  <c r="F1598" i="7"/>
  <c r="H1598" i="7" s="1"/>
  <c r="F1698" i="7"/>
  <c r="H1698" i="7" s="1"/>
  <c r="F1798" i="7"/>
  <c r="H1798" i="7" s="1"/>
  <c r="F1894" i="7"/>
  <c r="H1894" i="7" s="1"/>
  <c r="F1482" i="7"/>
  <c r="H1482" i="7" s="1"/>
  <c r="F2103" i="7"/>
  <c r="H2103" i="7" s="1"/>
  <c r="F2203" i="7"/>
  <c r="H2203" i="7" s="1"/>
  <c r="F2303" i="7"/>
  <c r="H2303" i="7" s="1"/>
  <c r="F2403" i="7"/>
  <c r="H2403" i="7" s="1"/>
  <c r="F2503" i="7"/>
  <c r="H2503" i="7" s="1"/>
  <c r="F2603" i="7"/>
  <c r="H2603" i="7" s="1"/>
  <c r="F2703" i="7"/>
  <c r="H2703" i="7" s="1"/>
  <c r="F3301" i="7"/>
  <c r="H3301" i="7" s="1"/>
  <c r="F3345" i="7"/>
  <c r="H3345" i="7" s="1"/>
  <c r="F2081" i="7"/>
  <c r="H2081" i="7" s="1"/>
  <c r="F2181" i="7"/>
  <c r="H2181" i="7" s="1"/>
  <c r="F2281" i="7"/>
  <c r="H2281" i="7" s="1"/>
  <c r="F2381" i="7"/>
  <c r="H2381" i="7" s="1"/>
  <c r="F2481" i="7"/>
  <c r="H2481" i="7" s="1"/>
  <c r="F2581" i="7"/>
  <c r="H2581" i="7" s="1"/>
  <c r="F2681" i="7"/>
  <c r="H2681" i="7" s="1"/>
  <c r="F1910" i="7"/>
  <c r="H1910" i="7" s="1"/>
  <c r="F1930" i="7"/>
  <c r="H1930" i="7" s="1"/>
  <c r="F1950" i="7"/>
  <c r="H1950" i="7" s="1"/>
  <c r="F1970" i="7"/>
  <c r="H1970" i="7" s="1"/>
  <c r="F1990" i="7"/>
  <c r="H1990" i="7" s="1"/>
  <c r="F2029" i="7"/>
  <c r="H2029" i="7" s="1"/>
  <c r="F2129" i="7"/>
  <c r="H2129" i="7" s="1"/>
  <c r="F2229" i="7"/>
  <c r="H2229" i="7" s="1"/>
  <c r="F2329" i="7"/>
  <c r="H2329" i="7" s="1"/>
  <c r="F2429" i="7"/>
  <c r="H2429" i="7" s="1"/>
  <c r="F2529" i="7"/>
  <c r="H2529" i="7" s="1"/>
  <c r="F2629" i="7"/>
  <c r="H2629" i="7" s="1"/>
  <c r="F2872" i="7"/>
  <c r="H2872" i="7" s="1"/>
  <c r="F2972" i="7"/>
  <c r="H2972" i="7" s="1"/>
  <c r="F3261" i="7"/>
  <c r="H3261" i="7" s="1"/>
  <c r="F3192" i="7"/>
  <c r="H3192" i="7" s="1"/>
  <c r="F2057" i="7"/>
  <c r="H2057" i="7" s="1"/>
  <c r="F2157" i="7"/>
  <c r="H2157" i="7" s="1"/>
  <c r="F2257" i="7"/>
  <c r="H2257" i="7" s="1"/>
  <c r="F2357" i="7"/>
  <c r="H2357" i="7" s="1"/>
  <c r="F2457" i="7"/>
  <c r="H2457" i="7" s="1"/>
  <c r="F2557" i="7"/>
  <c r="H2557" i="7" s="1"/>
  <c r="F2657" i="7"/>
  <c r="H2657" i="7" s="1"/>
  <c r="F1467" i="7"/>
  <c r="H1467" i="7" s="1"/>
  <c r="F1487" i="7"/>
  <c r="H1487" i="7" s="1"/>
  <c r="F1507" i="7"/>
  <c r="H1507" i="7" s="1"/>
  <c r="F1527" i="7"/>
  <c r="H1527" i="7" s="1"/>
  <c r="F1547" i="7"/>
  <c r="H1547" i="7" s="1"/>
  <c r="F1567" i="7"/>
  <c r="H1567" i="7" s="1"/>
  <c r="F1587" i="7"/>
  <c r="H1587" i="7" s="1"/>
  <c r="F1607" i="7"/>
  <c r="H1607" i="7" s="1"/>
  <c r="F1627" i="7"/>
  <c r="H1627" i="7" s="1"/>
  <c r="F1647" i="7"/>
  <c r="H1647" i="7" s="1"/>
  <c r="F1667" i="7"/>
  <c r="H1667" i="7" s="1"/>
  <c r="F1687" i="7"/>
  <c r="H1687" i="7" s="1"/>
  <c r="F1707" i="7"/>
  <c r="H1707" i="7" s="1"/>
  <c r="F1727" i="7"/>
  <c r="H1727" i="7" s="1"/>
  <c r="F1747" i="7"/>
  <c r="H1747" i="7" s="1"/>
  <c r="F1767" i="7"/>
  <c r="H1767" i="7" s="1"/>
  <c r="F1787" i="7"/>
  <c r="H1787" i="7" s="1"/>
  <c r="F1807" i="7"/>
  <c r="H1807" i="7" s="1"/>
  <c r="F1827" i="7"/>
  <c r="H1827" i="7" s="1"/>
  <c r="F1847" i="7"/>
  <c r="H1847" i="7" s="1"/>
  <c r="F1867" i="7"/>
  <c r="H1867" i="7" s="1"/>
  <c r="F1887" i="7"/>
  <c r="H1887" i="7" s="1"/>
  <c r="F1907" i="7"/>
  <c r="H1907" i="7" s="1"/>
  <c r="F1927" i="7"/>
  <c r="H1927" i="7" s="1"/>
  <c r="F1947" i="7"/>
  <c r="H1947" i="7" s="1"/>
  <c r="F1967" i="7"/>
  <c r="H1967" i="7" s="1"/>
  <c r="F1987" i="7"/>
  <c r="H1987" i="7" s="1"/>
  <c r="F2015" i="7"/>
  <c r="H2015" i="7" s="1"/>
  <c r="F2115" i="7"/>
  <c r="H2115" i="7" s="1"/>
  <c r="F2215" i="7"/>
  <c r="H2215" i="7" s="1"/>
  <c r="F2315" i="7"/>
  <c r="H2315" i="7" s="1"/>
  <c r="F2415" i="7"/>
  <c r="H2415" i="7" s="1"/>
  <c r="F2515" i="7"/>
  <c r="H2515" i="7" s="1"/>
  <c r="F2615" i="7"/>
  <c r="H2615" i="7" s="1"/>
  <c r="F2715" i="7"/>
  <c r="H2715" i="7" s="1"/>
  <c r="F2940" i="7"/>
  <c r="H2940" i="7" s="1"/>
  <c r="F3140" i="7"/>
  <c r="H3140" i="7" s="1"/>
  <c r="F3026" i="7"/>
  <c r="H3026" i="7" s="1"/>
  <c r="F4227" i="7"/>
  <c r="H4227" i="7" s="1"/>
  <c r="F3132" i="7"/>
  <c r="H3132" i="7" s="1"/>
  <c r="F3187" i="7"/>
  <c r="H3187" i="7" s="1"/>
  <c r="F2719" i="7"/>
  <c r="H2719" i="7" s="1"/>
  <c r="F2739" i="7"/>
  <c r="H2739" i="7" s="1"/>
  <c r="F2759" i="7"/>
  <c r="H2759" i="7" s="1"/>
  <c r="F2779" i="7"/>
  <c r="H2779" i="7" s="1"/>
  <c r="F2799" i="7"/>
  <c r="H2799" i="7" s="1"/>
  <c r="F2998" i="7"/>
  <c r="H2998" i="7" s="1"/>
  <c r="F3263" i="7"/>
  <c r="H3263" i="7" s="1"/>
  <c r="F2808" i="7"/>
  <c r="H2808" i="7" s="1"/>
  <c r="F2884" i="7"/>
  <c r="H2884" i="7" s="1"/>
  <c r="F3084" i="7"/>
  <c r="H3084" i="7" s="1"/>
  <c r="F3147" i="7"/>
  <c r="H3147" i="7" s="1"/>
  <c r="F3205" i="7"/>
  <c r="H3205" i="7" s="1"/>
  <c r="F3285" i="7"/>
  <c r="H3285" i="7" s="1"/>
  <c r="F3949" i="7"/>
  <c r="H3949" i="7" s="1"/>
  <c r="F2910" i="7"/>
  <c r="H2910" i="7" s="1"/>
  <c r="F3110" i="7"/>
  <c r="H3110" i="7" s="1"/>
  <c r="F3227" i="7"/>
  <c r="H3227" i="7" s="1"/>
  <c r="F2804" i="7"/>
  <c r="H2804" i="7" s="1"/>
  <c r="F3016" i="7"/>
  <c r="H3016" i="7" s="1"/>
  <c r="F2902" i="7"/>
  <c r="H2902" i="7" s="1"/>
  <c r="F3042" i="7"/>
  <c r="H3042" i="7" s="1"/>
  <c r="F3375" i="7"/>
  <c r="H3375" i="7" s="1"/>
  <c r="F2016" i="7"/>
  <c r="H2016" i="7" s="1"/>
  <c r="F2040" i="7"/>
  <c r="H2040" i="7" s="1"/>
  <c r="F2064" i="7"/>
  <c r="H2064" i="7" s="1"/>
  <c r="F2090" i="7"/>
  <c r="H2090" i="7" s="1"/>
  <c r="F2116" i="7"/>
  <c r="H2116" i="7" s="1"/>
  <c r="F2140" i="7"/>
  <c r="H2140" i="7" s="1"/>
  <c r="F2164" i="7"/>
  <c r="H2164" i="7" s="1"/>
  <c r="F2190" i="7"/>
  <c r="H2190" i="7" s="1"/>
  <c r="F2216" i="7"/>
  <c r="H2216" i="7" s="1"/>
  <c r="F2240" i="7"/>
  <c r="H2240" i="7" s="1"/>
  <c r="F2264" i="7"/>
  <c r="H2264" i="7" s="1"/>
  <c r="F2290" i="7"/>
  <c r="H2290" i="7" s="1"/>
  <c r="F2322" i="7"/>
  <c r="H2322" i="7" s="1"/>
  <c r="F2364" i="7"/>
  <c r="H2364" i="7" s="1"/>
  <c r="F2412" i="7"/>
  <c r="H2412" i="7" s="1"/>
  <c r="F2464" i="7"/>
  <c r="H2464" i="7" s="1"/>
  <c r="F2512" i="7"/>
  <c r="H2512" i="7" s="1"/>
  <c r="F2564" i="7"/>
  <c r="H2564" i="7" s="1"/>
  <c r="F2612" i="7"/>
  <c r="H2612" i="7" s="1"/>
  <c r="F2664" i="7"/>
  <c r="H2664" i="7" s="1"/>
  <c r="F2712" i="7"/>
  <c r="H2712" i="7" s="1"/>
  <c r="F2764" i="7"/>
  <c r="H2764" i="7" s="1"/>
  <c r="F2908" i="7"/>
  <c r="H2908" i="7" s="1"/>
  <c r="F2821" i="7"/>
  <c r="H2821" i="7" s="1"/>
  <c r="F2871" i="7"/>
  <c r="H2871" i="7" s="1"/>
  <c r="F2921" i="7"/>
  <c r="H2921" i="7" s="1"/>
  <c r="F2971" i="7"/>
  <c r="H2971" i="7" s="1"/>
  <c r="F3021" i="7"/>
  <c r="H3021" i="7" s="1"/>
  <c r="F3071" i="7"/>
  <c r="H3071" i="7" s="1"/>
  <c r="F3121" i="7"/>
  <c r="H3121" i="7" s="1"/>
  <c r="F3185" i="7"/>
  <c r="H3185" i="7" s="1"/>
  <c r="F3823" i="7"/>
  <c r="H3823" i="7" s="1"/>
  <c r="F3600" i="7"/>
  <c r="H3600" i="7" s="1"/>
  <c r="F3556" i="7"/>
  <c r="H3556" i="7" s="1"/>
  <c r="F3212" i="7"/>
  <c r="H3212" i="7" s="1"/>
  <c r="F3264" i="7"/>
  <c r="H3264" i="7" s="1"/>
  <c r="F3312" i="7"/>
  <c r="H3312" i="7" s="1"/>
  <c r="F3364" i="7"/>
  <c r="H3364" i="7" s="1"/>
  <c r="F3442" i="7"/>
  <c r="H3442" i="7" s="1"/>
  <c r="F3522" i="7"/>
  <c r="H3522" i="7" s="1"/>
  <c r="F3632" i="7"/>
  <c r="H3632" i="7" s="1"/>
  <c r="F3845" i="7"/>
  <c r="H3845" i="7" s="1"/>
  <c r="F4517" i="7"/>
  <c r="H4517" i="7" s="1"/>
  <c r="F4321" i="7"/>
  <c r="H4321" i="7" s="1"/>
  <c r="F3403" i="7"/>
  <c r="H3403" i="7" s="1"/>
  <c r="F3465" i="7"/>
  <c r="H3465" i="7" s="1"/>
  <c r="F3533" i="7"/>
  <c r="H3533" i="7" s="1"/>
  <c r="F3603" i="7"/>
  <c r="H3603" i="7" s="1"/>
  <c r="F3665" i="7"/>
  <c r="H3665" i="7" s="1"/>
  <c r="F3733" i="7"/>
  <c r="H3733" i="7" s="1"/>
  <c r="F3803" i="7"/>
  <c r="H3803" i="7" s="1"/>
  <c r="F4871" i="7"/>
  <c r="H4871" i="7" s="1"/>
  <c r="F4437" i="7"/>
  <c r="H4437" i="7" s="1"/>
  <c r="F4985" i="7"/>
  <c r="H4985" i="7" s="1"/>
  <c r="F4885" i="7"/>
  <c r="H4885" i="7" s="1"/>
  <c r="F4623" i="7"/>
  <c r="H4623" i="7" s="1"/>
  <c r="F4719" i="7"/>
  <c r="H4719" i="7" s="1"/>
  <c r="F4217" i="7"/>
  <c r="H4217" i="7" s="1"/>
  <c r="F5583" i="7"/>
  <c r="H5583" i="7" s="1"/>
  <c r="F5213" i="7"/>
  <c r="H5213" i="7" s="1"/>
  <c r="F4975" i="7"/>
  <c r="H4975" i="7" s="1"/>
  <c r="F5177" i="7"/>
  <c r="H5177" i="7" s="1"/>
  <c r="F4877" i="7"/>
  <c r="H4877" i="7" s="1"/>
  <c r="F5277" i="7"/>
  <c r="H5277" i="7" s="1"/>
  <c r="F3870" i="7"/>
  <c r="H3870" i="7" s="1"/>
  <c r="F3994" i="7"/>
  <c r="H3994" i="7" s="1"/>
  <c r="F4130" i="7"/>
  <c r="H4130" i="7" s="1"/>
  <c r="F4270" i="7"/>
  <c r="H4270" i="7" s="1"/>
  <c r="F4462" i="7"/>
  <c r="H4462" i="7" s="1"/>
  <c r="F4586" i="7"/>
  <c r="H4586" i="7" s="1"/>
  <c r="F4722" i="7"/>
  <c r="H4722" i="7" s="1"/>
  <c r="F4862" i="7"/>
  <c r="H4862" i="7" s="1"/>
  <c r="F6140" i="7"/>
  <c r="H6140" i="7" s="1"/>
  <c r="F5950" i="7"/>
  <c r="H5950" i="7" s="1"/>
  <c r="F7456" i="7"/>
  <c r="H7456" i="7" s="1"/>
  <c r="F5151" i="7"/>
  <c r="H5151" i="7" s="1"/>
  <c r="F6764" i="7"/>
  <c r="H6764" i="7" s="1"/>
  <c r="F6492" i="7"/>
  <c r="H6492" i="7" s="1"/>
  <c r="F6793" i="7"/>
  <c r="H6793" i="7" s="1"/>
  <c r="F6026" i="7"/>
  <c r="H6026" i="7" s="1"/>
  <c r="F6106" i="7"/>
  <c r="H6106" i="7" s="1"/>
  <c r="F6186" i="7"/>
  <c r="H6186" i="7" s="1"/>
  <c r="F6563" i="7"/>
  <c r="H6563" i="7" s="1"/>
  <c r="F5108" i="7"/>
  <c r="H5108" i="7" s="1"/>
  <c r="F5284" i="7"/>
  <c r="H5284" i="7" s="1"/>
  <c r="F5440" i="7"/>
  <c r="H5440" i="7" s="1"/>
  <c r="F5608" i="7"/>
  <c r="H5608" i="7" s="1"/>
  <c r="F6543" i="7"/>
  <c r="H6543" i="7" s="1"/>
  <c r="F7111" i="7"/>
  <c r="H7111" i="7" s="1"/>
  <c r="F7067" i="7"/>
  <c r="H7067" i="7" s="1"/>
  <c r="F6900" i="7"/>
  <c r="H6900" i="7" s="1"/>
  <c r="F7349" i="7"/>
  <c r="H7349" i="7" s="1"/>
  <c r="F6872" i="7"/>
  <c r="H6872" i="7" s="1"/>
  <c r="F5675" i="7"/>
  <c r="H5675" i="7" s="1"/>
  <c r="F5843" i="7"/>
  <c r="H5843" i="7" s="1"/>
  <c r="F6019" i="7"/>
  <c r="H6019" i="7" s="1"/>
  <c r="F6175" i="7"/>
  <c r="H6175" i="7" s="1"/>
  <c r="F6343" i="7"/>
  <c r="H6343" i="7" s="1"/>
  <c r="F6624" i="7"/>
  <c r="H6624" i="7" s="1"/>
  <c r="F7338" i="7"/>
  <c r="H7338" i="7" s="1"/>
  <c r="F7795" i="7"/>
  <c r="H7795" i="7" s="1"/>
  <c r="F7799" i="7"/>
  <c r="H7799" i="7" s="1"/>
  <c r="F7839" i="7"/>
  <c r="H7839" i="7" s="1"/>
  <c r="F7849" i="7"/>
  <c r="H7849" i="7" s="1"/>
  <c r="F7260" i="7"/>
  <c r="H7260" i="7" s="1"/>
  <c r="F7442" i="7"/>
  <c r="H7442" i="7" s="1"/>
  <c r="F7931" i="7"/>
  <c r="H7931" i="7" s="1"/>
  <c r="F7528" i="7"/>
  <c r="H7528" i="7" s="1"/>
  <c r="F8178" i="7"/>
  <c r="H8178" i="7" s="1"/>
  <c r="F8487" i="7"/>
  <c r="H8487" i="7" s="1"/>
  <c r="F8563" i="7"/>
  <c r="H8563" i="7" s="1"/>
  <c r="F8673" i="7"/>
  <c r="H8673" i="7" s="1"/>
  <c r="F8899" i="7"/>
  <c r="H8899" i="7" s="1"/>
  <c r="F9038" i="7"/>
  <c r="H9038" i="7" s="1"/>
  <c r="F9640" i="7"/>
  <c r="H9640" i="7" s="1"/>
  <c r="E22" i="5"/>
  <c r="E21" i="5"/>
  <c r="E23" i="5" s="1"/>
  <c r="E32" i="5" s="1"/>
  <c r="E29" i="5"/>
  <c r="E30" i="5"/>
  <c r="CX206" i="6"/>
  <c r="CW206" i="6" s="1"/>
  <c r="CV206" i="6" s="1"/>
  <c r="CU206" i="6" s="1"/>
  <c r="CT206" i="6" s="1"/>
  <c r="CX167" i="6"/>
  <c r="CW167" i="6" s="1"/>
  <c r="CV167" i="6" s="1"/>
  <c r="CU167" i="6" s="1"/>
  <c r="CX203" i="6"/>
  <c r="CW203" i="6" s="1"/>
  <c r="CV203" i="6" s="1"/>
  <c r="CX187" i="6"/>
  <c r="CW187" i="6" s="1"/>
  <c r="F696" i="7"/>
  <c r="H696" i="7" s="1"/>
  <c r="F816" i="7"/>
  <c r="H816" i="7" s="1"/>
  <c r="F997" i="7"/>
  <c r="H997" i="7" s="1"/>
  <c r="F605" i="7"/>
  <c r="H605" i="7" s="1"/>
  <c r="F583" i="7"/>
  <c r="H583" i="7" s="1"/>
  <c r="F714" i="7"/>
  <c r="H714" i="7" s="1"/>
  <c r="F783" i="7"/>
  <c r="H783" i="7" s="1"/>
  <c r="F914" i="7"/>
  <c r="H914" i="7" s="1"/>
  <c r="F1043" i="7"/>
  <c r="H1043" i="7" s="1"/>
  <c r="F1101" i="7"/>
  <c r="H1101" i="7" s="1"/>
  <c r="F652" i="7"/>
  <c r="H652" i="7" s="1"/>
  <c r="F721" i="7"/>
  <c r="H721" i="7" s="1"/>
  <c r="F852" i="7"/>
  <c r="H852" i="7" s="1"/>
  <c r="F920" i="7"/>
  <c r="H920" i="7" s="1"/>
  <c r="F1049" i="7"/>
  <c r="H1049" i="7" s="1"/>
  <c r="F31" i="7"/>
  <c r="H31" i="7" s="1"/>
  <c r="F51" i="7"/>
  <c r="H51" i="7" s="1"/>
  <c r="F71" i="7"/>
  <c r="H71" i="7" s="1"/>
  <c r="F91" i="7"/>
  <c r="H91" i="7" s="1"/>
  <c r="F111" i="7"/>
  <c r="H111" i="7" s="1"/>
  <c r="F131" i="7"/>
  <c r="H131" i="7" s="1"/>
  <c r="F151" i="7"/>
  <c r="H151" i="7" s="1"/>
  <c r="F171" i="7"/>
  <c r="H171" i="7" s="1"/>
  <c r="F191" i="7"/>
  <c r="H191" i="7" s="1"/>
  <c r="F211" i="7"/>
  <c r="H211" i="7" s="1"/>
  <c r="F231" i="7"/>
  <c r="H231" i="7" s="1"/>
  <c r="F251" i="7"/>
  <c r="H251" i="7" s="1"/>
  <c r="F271" i="7"/>
  <c r="H271" i="7" s="1"/>
  <c r="F291" i="7"/>
  <c r="H291" i="7" s="1"/>
  <c r="F311" i="7"/>
  <c r="H311" i="7" s="1"/>
  <c r="F331" i="7"/>
  <c r="H331" i="7" s="1"/>
  <c r="F351" i="7"/>
  <c r="H351" i="7" s="1"/>
  <c r="F371" i="7"/>
  <c r="H371" i="7" s="1"/>
  <c r="F391" i="7"/>
  <c r="H391" i="7" s="1"/>
  <c r="F411" i="7"/>
  <c r="H411" i="7" s="1"/>
  <c r="F431" i="7"/>
  <c r="H431" i="7" s="1"/>
  <c r="F451" i="7"/>
  <c r="H451" i="7" s="1"/>
  <c r="F471" i="7"/>
  <c r="H471" i="7" s="1"/>
  <c r="F491" i="7"/>
  <c r="H491" i="7" s="1"/>
  <c r="F511" i="7"/>
  <c r="H511" i="7" s="1"/>
  <c r="F531" i="7"/>
  <c r="H531" i="7" s="1"/>
  <c r="F551" i="7"/>
  <c r="H551" i="7" s="1"/>
  <c r="F599" i="7"/>
  <c r="H599" i="7" s="1"/>
  <c r="F730" i="7"/>
  <c r="H730" i="7" s="1"/>
  <c r="F799" i="7"/>
  <c r="H799" i="7" s="1"/>
  <c r="F995" i="7"/>
  <c r="H995" i="7" s="1"/>
  <c r="F1066" i="7"/>
  <c r="H1066" i="7" s="1"/>
  <c r="F1776" i="7"/>
  <c r="H1776" i="7" s="1"/>
  <c r="F668" i="7"/>
  <c r="H668" i="7" s="1"/>
  <c r="F737" i="7"/>
  <c r="H737" i="7" s="1"/>
  <c r="F868" i="7"/>
  <c r="H868" i="7" s="1"/>
  <c r="F1001" i="7"/>
  <c r="H1001" i="7" s="1"/>
  <c r="F1072" i="7"/>
  <c r="H1072" i="7" s="1"/>
  <c r="F666" i="7"/>
  <c r="H666" i="7" s="1"/>
  <c r="F735" i="7"/>
  <c r="H735" i="7" s="1"/>
  <c r="F866" i="7"/>
  <c r="H866" i="7" s="1"/>
  <c r="F938" i="7"/>
  <c r="H938" i="7" s="1"/>
  <c r="F1067" i="7"/>
  <c r="H1067" i="7" s="1"/>
  <c r="F584" i="7"/>
  <c r="H584" i="7" s="1"/>
  <c r="F653" i="7"/>
  <c r="H653" i="7" s="1"/>
  <c r="F784" i="7"/>
  <c r="H784" i="7" s="1"/>
  <c r="F853" i="7"/>
  <c r="H853" i="7" s="1"/>
  <c r="F924" i="7"/>
  <c r="H924" i="7" s="1"/>
  <c r="F1053" i="7"/>
  <c r="H1053" i="7" s="1"/>
  <c r="F1111" i="7"/>
  <c r="H1111" i="7" s="1"/>
  <c r="F662" i="7"/>
  <c r="H662" i="7" s="1"/>
  <c r="F731" i="7"/>
  <c r="H731" i="7" s="1"/>
  <c r="F862" i="7"/>
  <c r="H862" i="7" s="1"/>
  <c r="F930" i="7"/>
  <c r="H930" i="7" s="1"/>
  <c r="F1059" i="7"/>
  <c r="H1059" i="7" s="1"/>
  <c r="F38" i="7"/>
  <c r="H38" i="7" s="1"/>
  <c r="F58" i="7"/>
  <c r="H58" i="7" s="1"/>
  <c r="F78" i="7"/>
  <c r="H78" i="7" s="1"/>
  <c r="F98" i="7"/>
  <c r="H98" i="7" s="1"/>
  <c r="F118" i="7"/>
  <c r="H118" i="7" s="1"/>
  <c r="F138" i="7"/>
  <c r="H138" i="7" s="1"/>
  <c r="F158" i="7"/>
  <c r="H158" i="7" s="1"/>
  <c r="F178" i="7"/>
  <c r="H178" i="7" s="1"/>
  <c r="F198" i="7"/>
  <c r="H198" i="7" s="1"/>
  <c r="F218" i="7"/>
  <c r="H218" i="7" s="1"/>
  <c r="F238" i="7"/>
  <c r="H238" i="7" s="1"/>
  <c r="F258" i="7"/>
  <c r="H258" i="7" s="1"/>
  <c r="F278" i="7"/>
  <c r="H278" i="7" s="1"/>
  <c r="F298" i="7"/>
  <c r="H298" i="7" s="1"/>
  <c r="F318" i="7"/>
  <c r="H318" i="7" s="1"/>
  <c r="F338" i="7"/>
  <c r="H338" i="7" s="1"/>
  <c r="F358" i="7"/>
  <c r="H358" i="7" s="1"/>
  <c r="F378" i="7"/>
  <c r="H378" i="7" s="1"/>
  <c r="F398" i="7"/>
  <c r="H398" i="7" s="1"/>
  <c r="F418" i="7"/>
  <c r="H418" i="7" s="1"/>
  <c r="F438" i="7"/>
  <c r="H438" i="7" s="1"/>
  <c r="F458" i="7"/>
  <c r="H458" i="7" s="1"/>
  <c r="F478" i="7"/>
  <c r="H478" i="7" s="1"/>
  <c r="F498" i="7"/>
  <c r="H498" i="7" s="1"/>
  <c r="F518" i="7"/>
  <c r="H518" i="7" s="1"/>
  <c r="F538" i="7"/>
  <c r="H538" i="7" s="1"/>
  <c r="F558" i="7"/>
  <c r="H558" i="7" s="1"/>
  <c r="F620" i="7"/>
  <c r="H620" i="7" s="1"/>
  <c r="F689" i="7"/>
  <c r="H689" i="7" s="1"/>
  <c r="F820" i="7"/>
  <c r="H820" i="7" s="1"/>
  <c r="F885" i="7"/>
  <c r="H885" i="7" s="1"/>
  <c r="F956" i="7"/>
  <c r="H956" i="7" s="1"/>
  <c r="F1085" i="7"/>
  <c r="H1085" i="7" s="1"/>
  <c r="F618" i="7"/>
  <c r="H618" i="7" s="1"/>
  <c r="F687" i="7"/>
  <c r="H687" i="7" s="1"/>
  <c r="F818" i="7"/>
  <c r="H818" i="7" s="1"/>
  <c r="F891" i="7"/>
  <c r="H891" i="7" s="1"/>
  <c r="F962" i="7"/>
  <c r="H962" i="7" s="1"/>
  <c r="F1520" i="7"/>
  <c r="H1520" i="7" s="1"/>
  <c r="F1622" i="7"/>
  <c r="H1622" i="7" s="1"/>
  <c r="F1722" i="7"/>
  <c r="H1722" i="7" s="1"/>
  <c r="F1822" i="7"/>
  <c r="H1822" i="7" s="1"/>
  <c r="F1133" i="7"/>
  <c r="H1133" i="7" s="1"/>
  <c r="F1153" i="7"/>
  <c r="H1153" i="7" s="1"/>
  <c r="F1173" i="7"/>
  <c r="H1173" i="7" s="1"/>
  <c r="F1193" i="7"/>
  <c r="H1193" i="7" s="1"/>
  <c r="F1213" i="7"/>
  <c r="H1213" i="7" s="1"/>
  <c r="F1233" i="7"/>
  <c r="H1233" i="7" s="1"/>
  <c r="F1253" i="7"/>
  <c r="H1253" i="7" s="1"/>
  <c r="F1273" i="7"/>
  <c r="H1273" i="7" s="1"/>
  <c r="F1293" i="7"/>
  <c r="H1293" i="7" s="1"/>
  <c r="F1313" i="7"/>
  <c r="H1313" i="7" s="1"/>
  <c r="F1333" i="7"/>
  <c r="H1333" i="7" s="1"/>
  <c r="F1353" i="7"/>
  <c r="H1353" i="7" s="1"/>
  <c r="F1373" i="7"/>
  <c r="H1373" i="7" s="1"/>
  <c r="F1393" i="7"/>
  <c r="H1393" i="7" s="1"/>
  <c r="F1413" i="7"/>
  <c r="H1413" i="7" s="1"/>
  <c r="F1433" i="7"/>
  <c r="H1433" i="7" s="1"/>
  <c r="F1453" i="7"/>
  <c r="H1453" i="7" s="1"/>
  <c r="F1518" i="7"/>
  <c r="H1518" i="7" s="1"/>
  <c r="F1526" i="7"/>
  <c r="H1526" i="7" s="1"/>
  <c r="F1626" i="7"/>
  <c r="H1626" i="7" s="1"/>
  <c r="F1726" i="7"/>
  <c r="H1726" i="7" s="1"/>
  <c r="F1826" i="7"/>
  <c r="H1826" i="7" s="1"/>
  <c r="F1592" i="7"/>
  <c r="H1592" i="7" s="1"/>
  <c r="F1692" i="7"/>
  <c r="H1692" i="7" s="1"/>
  <c r="F1792" i="7"/>
  <c r="H1792" i="7" s="1"/>
  <c r="F1090" i="7"/>
  <c r="H1090" i="7" s="1"/>
  <c r="F1110" i="7"/>
  <c r="H1110" i="7" s="1"/>
  <c r="F1130" i="7"/>
  <c r="H1130" i="7" s="1"/>
  <c r="F1150" i="7"/>
  <c r="H1150" i="7" s="1"/>
  <c r="F1170" i="7"/>
  <c r="H1170" i="7" s="1"/>
  <c r="F1190" i="7"/>
  <c r="H1190" i="7" s="1"/>
  <c r="F1210" i="7"/>
  <c r="H1210" i="7" s="1"/>
  <c r="F1230" i="7"/>
  <c r="H1230" i="7" s="1"/>
  <c r="F1250" i="7"/>
  <c r="H1250" i="7" s="1"/>
  <c r="F1270" i="7"/>
  <c r="H1270" i="7" s="1"/>
  <c r="F1290" i="7"/>
  <c r="H1290" i="7" s="1"/>
  <c r="F1310" i="7"/>
  <c r="H1310" i="7" s="1"/>
  <c r="F1330" i="7"/>
  <c r="H1330" i="7" s="1"/>
  <c r="F1350" i="7"/>
  <c r="H1350" i="7" s="1"/>
  <c r="F1370" i="7"/>
  <c r="H1370" i="7" s="1"/>
  <c r="F1390" i="7"/>
  <c r="H1390" i="7" s="1"/>
  <c r="F1410" i="7"/>
  <c r="H1410" i="7" s="1"/>
  <c r="F1430" i="7"/>
  <c r="H1430" i="7" s="1"/>
  <c r="F1450" i="7"/>
  <c r="H1450" i="7" s="1"/>
  <c r="F1504" i="7"/>
  <c r="H1504" i="7" s="1"/>
  <c r="F1904" i="7"/>
  <c r="H1904" i="7" s="1"/>
  <c r="F1584" i="7"/>
  <c r="H1584" i="7" s="1"/>
  <c r="F1684" i="7"/>
  <c r="H1684" i="7" s="1"/>
  <c r="F1784" i="7"/>
  <c r="H1784" i="7" s="1"/>
  <c r="F1492" i="7"/>
  <c r="H1492" i="7" s="1"/>
  <c r="F1590" i="7"/>
  <c r="H1590" i="7" s="1"/>
  <c r="F1690" i="7"/>
  <c r="H1690" i="7" s="1"/>
  <c r="F1790" i="7"/>
  <c r="H1790" i="7" s="1"/>
  <c r="F1888" i="7"/>
  <c r="H1888" i="7" s="1"/>
  <c r="F2013" i="7"/>
  <c r="H2013" i="7" s="1"/>
  <c r="F2113" i="7"/>
  <c r="H2113" i="7" s="1"/>
  <c r="F2213" i="7"/>
  <c r="H2213" i="7" s="1"/>
  <c r="F2313" i="7"/>
  <c r="H2313" i="7" s="1"/>
  <c r="F2413" i="7"/>
  <c r="H2413" i="7" s="1"/>
  <c r="F2513" i="7"/>
  <c r="H2513" i="7" s="1"/>
  <c r="F2613" i="7"/>
  <c r="H2613" i="7" s="1"/>
  <c r="F2713" i="7"/>
  <c r="H2713" i="7" s="1"/>
  <c r="F3484" i="7"/>
  <c r="H3484" i="7" s="1"/>
  <c r="F2091" i="7"/>
  <c r="H2091" i="7" s="1"/>
  <c r="F2191" i="7"/>
  <c r="H2191" i="7" s="1"/>
  <c r="F2291" i="7"/>
  <c r="H2291" i="7" s="1"/>
  <c r="F2391" i="7"/>
  <c r="H2391" i="7" s="1"/>
  <c r="F2491" i="7"/>
  <c r="H2491" i="7" s="1"/>
  <c r="F2591" i="7"/>
  <c r="H2591" i="7" s="1"/>
  <c r="F2691" i="7"/>
  <c r="H2691" i="7" s="1"/>
  <c r="F2824" i="7"/>
  <c r="H2824" i="7" s="1"/>
  <c r="F1912" i="7"/>
  <c r="H1912" i="7" s="1"/>
  <c r="F1932" i="7"/>
  <c r="H1932" i="7" s="1"/>
  <c r="F1952" i="7"/>
  <c r="H1952" i="7" s="1"/>
  <c r="F1972" i="7"/>
  <c r="H1972" i="7" s="1"/>
  <c r="F1992" i="7"/>
  <c r="H1992" i="7" s="1"/>
  <c r="F2812" i="7"/>
  <c r="H2812" i="7" s="1"/>
  <c r="F2039" i="7"/>
  <c r="H2039" i="7" s="1"/>
  <c r="F2139" i="7"/>
  <c r="H2139" i="7" s="1"/>
  <c r="F2239" i="7"/>
  <c r="H2239" i="7" s="1"/>
  <c r="F2339" i="7"/>
  <c r="H2339" i="7" s="1"/>
  <c r="F2439" i="7"/>
  <c r="H2439" i="7" s="1"/>
  <c r="F2539" i="7"/>
  <c r="H2539" i="7" s="1"/>
  <c r="F2639" i="7"/>
  <c r="H2639" i="7" s="1"/>
  <c r="F3235" i="7"/>
  <c r="H3235" i="7" s="1"/>
  <c r="F2067" i="7"/>
  <c r="H2067" i="7" s="1"/>
  <c r="F2167" i="7"/>
  <c r="H2167" i="7" s="1"/>
  <c r="F2267" i="7"/>
  <c r="H2267" i="7" s="1"/>
  <c r="F2367" i="7"/>
  <c r="H2367" i="7" s="1"/>
  <c r="F2467" i="7"/>
  <c r="H2467" i="7" s="1"/>
  <c r="F2567" i="7"/>
  <c r="H2567" i="7" s="1"/>
  <c r="F2667" i="7"/>
  <c r="H2667" i="7" s="1"/>
  <c r="F2854" i="7"/>
  <c r="H2854" i="7" s="1"/>
  <c r="F2954" i="7"/>
  <c r="H2954" i="7" s="1"/>
  <c r="F3054" i="7"/>
  <c r="H3054" i="7" s="1"/>
  <c r="F1469" i="7"/>
  <c r="H1469" i="7" s="1"/>
  <c r="F1489" i="7"/>
  <c r="H1489" i="7" s="1"/>
  <c r="F1509" i="7"/>
  <c r="H1509" i="7" s="1"/>
  <c r="F1529" i="7"/>
  <c r="H1529" i="7" s="1"/>
  <c r="F1549" i="7"/>
  <c r="H1549" i="7" s="1"/>
  <c r="F1569" i="7"/>
  <c r="H1569" i="7" s="1"/>
  <c r="F1589" i="7"/>
  <c r="H1589" i="7" s="1"/>
  <c r="F1609" i="7"/>
  <c r="H1609" i="7" s="1"/>
  <c r="F1629" i="7"/>
  <c r="H1629" i="7" s="1"/>
  <c r="F1649" i="7"/>
  <c r="H1649" i="7" s="1"/>
  <c r="F1669" i="7"/>
  <c r="H1669" i="7" s="1"/>
  <c r="F1689" i="7"/>
  <c r="H1689" i="7" s="1"/>
  <c r="F1709" i="7"/>
  <c r="H1709" i="7" s="1"/>
  <c r="F1729" i="7"/>
  <c r="H1729" i="7" s="1"/>
  <c r="F1749" i="7"/>
  <c r="H1749" i="7" s="1"/>
  <c r="F1769" i="7"/>
  <c r="H1769" i="7" s="1"/>
  <c r="F1789" i="7"/>
  <c r="H1789" i="7" s="1"/>
  <c r="F1809" i="7"/>
  <c r="H1809" i="7" s="1"/>
  <c r="F1829" i="7"/>
  <c r="H1829" i="7" s="1"/>
  <c r="F1849" i="7"/>
  <c r="H1849" i="7" s="1"/>
  <c r="F1869" i="7"/>
  <c r="H1869" i="7" s="1"/>
  <c r="F1889" i="7"/>
  <c r="H1889" i="7" s="1"/>
  <c r="F1909" i="7"/>
  <c r="H1909" i="7" s="1"/>
  <c r="F1929" i="7"/>
  <c r="H1929" i="7" s="1"/>
  <c r="F1949" i="7"/>
  <c r="H1949" i="7" s="1"/>
  <c r="F1969" i="7"/>
  <c r="H1969" i="7" s="1"/>
  <c r="F1989" i="7"/>
  <c r="H1989" i="7" s="1"/>
  <c r="F2025" i="7"/>
  <c r="H2025" i="7" s="1"/>
  <c r="F2125" i="7"/>
  <c r="H2125" i="7" s="1"/>
  <c r="F2225" i="7"/>
  <c r="H2225" i="7" s="1"/>
  <c r="F2325" i="7"/>
  <c r="H2325" i="7" s="1"/>
  <c r="F2425" i="7"/>
  <c r="H2425" i="7" s="1"/>
  <c r="F2525" i="7"/>
  <c r="H2525" i="7" s="1"/>
  <c r="F2625" i="7"/>
  <c r="H2625" i="7" s="1"/>
  <c r="F2880" i="7"/>
  <c r="H2880" i="7" s="1"/>
  <c r="F3080" i="7"/>
  <c r="H3080" i="7" s="1"/>
  <c r="F3146" i="7"/>
  <c r="H3146" i="7" s="1"/>
  <c r="F2966" i="7"/>
  <c r="H2966" i="7" s="1"/>
  <c r="F3175" i="7"/>
  <c r="H3175" i="7" s="1"/>
  <c r="F3269" i="7"/>
  <c r="H3269" i="7" s="1"/>
  <c r="F3446" i="7"/>
  <c r="H3446" i="7" s="1"/>
  <c r="F3072" i="7"/>
  <c r="H3072" i="7" s="1"/>
  <c r="F2721" i="7"/>
  <c r="H2721" i="7" s="1"/>
  <c r="F2741" i="7"/>
  <c r="H2741" i="7" s="1"/>
  <c r="F2761" i="7"/>
  <c r="H2761" i="7" s="1"/>
  <c r="F2781" i="7"/>
  <c r="H2781" i="7" s="1"/>
  <c r="F2938" i="7"/>
  <c r="H2938" i="7" s="1"/>
  <c r="F3138" i="7"/>
  <c r="H3138" i="7" s="1"/>
  <c r="F2822" i="7"/>
  <c r="H2822" i="7" s="1"/>
  <c r="F3024" i="7"/>
  <c r="H3024" i="7" s="1"/>
  <c r="F3574" i="7"/>
  <c r="H3574" i="7" s="1"/>
  <c r="F4205" i="7"/>
  <c r="H4205" i="7" s="1"/>
  <c r="F2850" i="7"/>
  <c r="H2850" i="7" s="1"/>
  <c r="F3050" i="7"/>
  <c r="H3050" i="7" s="1"/>
  <c r="F2956" i="7"/>
  <c r="H2956" i="7" s="1"/>
  <c r="F3394" i="7"/>
  <c r="H3394" i="7" s="1"/>
  <c r="F2982" i="7"/>
  <c r="H2982" i="7" s="1"/>
  <c r="F2018" i="7"/>
  <c r="H2018" i="7" s="1"/>
  <c r="F2042" i="7"/>
  <c r="H2042" i="7" s="1"/>
  <c r="F2068" i="7"/>
  <c r="H2068" i="7" s="1"/>
  <c r="F2092" i="7"/>
  <c r="H2092" i="7" s="1"/>
  <c r="F2118" i="7"/>
  <c r="H2118" i="7" s="1"/>
  <c r="F2142" i="7"/>
  <c r="H2142" i="7" s="1"/>
  <c r="F2168" i="7"/>
  <c r="H2168" i="7" s="1"/>
  <c r="F2192" i="7"/>
  <c r="H2192" i="7" s="1"/>
  <c r="F2218" i="7"/>
  <c r="H2218" i="7" s="1"/>
  <c r="F2242" i="7"/>
  <c r="H2242" i="7" s="1"/>
  <c r="F2268" i="7"/>
  <c r="H2268" i="7" s="1"/>
  <c r="F2292" i="7"/>
  <c r="H2292" i="7" s="1"/>
  <c r="F2324" i="7"/>
  <c r="H2324" i="7" s="1"/>
  <c r="F2370" i="7"/>
  <c r="H2370" i="7" s="1"/>
  <c r="F2420" i="7"/>
  <c r="H2420" i="7" s="1"/>
  <c r="F2470" i="7"/>
  <c r="H2470" i="7" s="1"/>
  <c r="F2520" i="7"/>
  <c r="H2520" i="7" s="1"/>
  <c r="F2570" i="7"/>
  <c r="H2570" i="7" s="1"/>
  <c r="F2620" i="7"/>
  <c r="H2620" i="7" s="1"/>
  <c r="F2670" i="7"/>
  <c r="H2670" i="7" s="1"/>
  <c r="F2720" i="7"/>
  <c r="H2720" i="7" s="1"/>
  <c r="F2770" i="7"/>
  <c r="H2770" i="7" s="1"/>
  <c r="F3008" i="7"/>
  <c r="H3008" i="7" s="1"/>
  <c r="F3088" i="7"/>
  <c r="H3088" i="7" s="1"/>
  <c r="F3186" i="7"/>
  <c r="H3186" i="7" s="1"/>
  <c r="F2823" i="7"/>
  <c r="H2823" i="7" s="1"/>
  <c r="F2875" i="7"/>
  <c r="H2875" i="7" s="1"/>
  <c r="F2923" i="7"/>
  <c r="H2923" i="7" s="1"/>
  <c r="F2975" i="7"/>
  <c r="H2975" i="7" s="1"/>
  <c r="F3023" i="7"/>
  <c r="H3023" i="7" s="1"/>
  <c r="F3075" i="7"/>
  <c r="H3075" i="7" s="1"/>
  <c r="F3123" i="7"/>
  <c r="H3123" i="7" s="1"/>
  <c r="F3514" i="7"/>
  <c r="H3514" i="7" s="1"/>
  <c r="F4187" i="7"/>
  <c r="H4187" i="7" s="1"/>
  <c r="F3373" i="7"/>
  <c r="H3373" i="7" s="1"/>
  <c r="F3911" i="7"/>
  <c r="H3911" i="7" s="1"/>
  <c r="F3180" i="7"/>
  <c r="H3180" i="7" s="1"/>
  <c r="F3279" i="7"/>
  <c r="H3279" i="7" s="1"/>
  <c r="F3359" i="7"/>
  <c r="H3359" i="7" s="1"/>
  <c r="F3492" i="7"/>
  <c r="H3492" i="7" s="1"/>
  <c r="F3220" i="7"/>
  <c r="H3220" i="7" s="1"/>
  <c r="F3270" i="7"/>
  <c r="H3270" i="7" s="1"/>
  <c r="F3320" i="7"/>
  <c r="H3320" i="7" s="1"/>
  <c r="F3370" i="7"/>
  <c r="H3370" i="7" s="1"/>
  <c r="F3672" i="7"/>
  <c r="H3672" i="7" s="1"/>
  <c r="F4169" i="7"/>
  <c r="H4169" i="7" s="1"/>
  <c r="F4027" i="7"/>
  <c r="H4027" i="7" s="1"/>
  <c r="F4465" i="7"/>
  <c r="H4465" i="7" s="1"/>
  <c r="F3851" i="7"/>
  <c r="H3851" i="7" s="1"/>
  <c r="F3825" i="7"/>
  <c r="H3825" i="7" s="1"/>
  <c r="F4313" i="7"/>
  <c r="H4313" i="7" s="1"/>
  <c r="F3490" i="7"/>
  <c r="H3490" i="7" s="1"/>
  <c r="F3596" i="7"/>
  <c r="H3596" i="7" s="1"/>
  <c r="F3863" i="7"/>
  <c r="H3863" i="7" s="1"/>
  <c r="F3929" i="7"/>
  <c r="H3929" i="7" s="1"/>
  <c r="F4099" i="7"/>
  <c r="H4099" i="7" s="1"/>
  <c r="F3405" i="7"/>
  <c r="H3405" i="7" s="1"/>
  <c r="F3473" i="7"/>
  <c r="H3473" i="7" s="1"/>
  <c r="F3543" i="7"/>
  <c r="H3543" i="7" s="1"/>
  <c r="F3605" i="7"/>
  <c r="H3605" i="7" s="1"/>
  <c r="F3673" i="7"/>
  <c r="H3673" i="7" s="1"/>
  <c r="F3743" i="7"/>
  <c r="H3743" i="7" s="1"/>
  <c r="F3805" i="7"/>
  <c r="H3805" i="7" s="1"/>
  <c r="F4911" i="7"/>
  <c r="H4911" i="7" s="1"/>
  <c r="F4905" i="7"/>
  <c r="H4905" i="7" s="1"/>
  <c r="F4629" i="7"/>
  <c r="H4629" i="7" s="1"/>
  <c r="F4889" i="7"/>
  <c r="H4889" i="7" s="1"/>
  <c r="F5503" i="7"/>
  <c r="H5503" i="7" s="1"/>
  <c r="F4531" i="7"/>
  <c r="H4531" i="7" s="1"/>
  <c r="F5391" i="7"/>
  <c r="H5391" i="7" s="1"/>
  <c r="F5059" i="7"/>
  <c r="H5059" i="7" s="1"/>
  <c r="F5483" i="7"/>
  <c r="H5483" i="7" s="1"/>
  <c r="F5477" i="7"/>
  <c r="H5477" i="7" s="1"/>
  <c r="F3874" i="7"/>
  <c r="H3874" i="7" s="1"/>
  <c r="F4010" i="7"/>
  <c r="H4010" i="7" s="1"/>
  <c r="F4150" i="7"/>
  <c r="H4150" i="7" s="1"/>
  <c r="F4274" i="7"/>
  <c r="H4274" i="7" s="1"/>
  <c r="F4599" i="7"/>
  <c r="H4599" i="7" s="1"/>
  <c r="F6268" i="7"/>
  <c r="H6268" i="7" s="1"/>
  <c r="F4466" i="7"/>
  <c r="H4466" i="7" s="1"/>
  <c r="F4602" i="7"/>
  <c r="H4602" i="7" s="1"/>
  <c r="F4742" i="7"/>
  <c r="H4742" i="7" s="1"/>
  <c r="F4866" i="7"/>
  <c r="H4866" i="7" s="1"/>
  <c r="F5339" i="7"/>
  <c r="H5339" i="7" s="1"/>
  <c r="F6114" i="7"/>
  <c r="H6114" i="7" s="1"/>
  <c r="F5850" i="7"/>
  <c r="H5850" i="7" s="1"/>
  <c r="F6260" i="7"/>
  <c r="H6260" i="7" s="1"/>
  <c r="F5670" i="7"/>
  <c r="H5670" i="7" s="1"/>
  <c r="F6789" i="7"/>
  <c r="H6789" i="7" s="1"/>
  <c r="F6652" i="7"/>
  <c r="H6652" i="7" s="1"/>
  <c r="F6661" i="7"/>
  <c r="H6661" i="7" s="1"/>
  <c r="F7191" i="7"/>
  <c r="H7191" i="7" s="1"/>
  <c r="F6356" i="7"/>
  <c r="H6356" i="7" s="1"/>
  <c r="F6436" i="7"/>
  <c r="H6436" i="7" s="1"/>
  <c r="F4960" i="7"/>
  <c r="H4960" i="7" s="1"/>
  <c r="F5132" i="7"/>
  <c r="H5132" i="7" s="1"/>
  <c r="F5288" i="7"/>
  <c r="H5288" i="7" s="1"/>
  <c r="F5460" i="7"/>
  <c r="H5460" i="7" s="1"/>
  <c r="F6500" i="7"/>
  <c r="H6500" i="7" s="1"/>
  <c r="F7545" i="7"/>
  <c r="H7545" i="7" s="1"/>
  <c r="F7090" i="7"/>
  <c r="H7090" i="7" s="1"/>
  <c r="F7340" i="7"/>
  <c r="H7340" i="7" s="1"/>
  <c r="F6760" i="7"/>
  <c r="H6760" i="7" s="1"/>
  <c r="F7574" i="7"/>
  <c r="H7574" i="7" s="1"/>
  <c r="F5695" i="7"/>
  <c r="H5695" i="7" s="1"/>
  <c r="F5867" i="7"/>
  <c r="H5867" i="7" s="1"/>
  <c r="F6023" i="7"/>
  <c r="H6023" i="7" s="1"/>
  <c r="F6195" i="7"/>
  <c r="H6195" i="7" s="1"/>
  <c r="F6367" i="7"/>
  <c r="H6367" i="7" s="1"/>
  <c r="F7047" i="7"/>
  <c r="H7047" i="7" s="1"/>
  <c r="F7055" i="7"/>
  <c r="H7055" i="7" s="1"/>
  <c r="F7696" i="7"/>
  <c r="H7696" i="7" s="1"/>
  <c r="F7845" i="7"/>
  <c r="H7845" i="7" s="1"/>
  <c r="F7855" i="7"/>
  <c r="H7855" i="7" s="1"/>
  <c r="F7112" i="7"/>
  <c r="H7112" i="7" s="1"/>
  <c r="F7765" i="7"/>
  <c r="H7765" i="7" s="1"/>
  <c r="F7746" i="7"/>
  <c r="H7746" i="7" s="1"/>
  <c r="F7059" i="7"/>
  <c r="H7059" i="7" s="1"/>
  <c r="F7379" i="7"/>
  <c r="H7379" i="7" s="1"/>
  <c r="F7588" i="7"/>
  <c r="H7588" i="7" s="1"/>
  <c r="F8119" i="7"/>
  <c r="H8119" i="7" s="1"/>
  <c r="F8932" i="7"/>
  <c r="H8932" i="7" s="1"/>
  <c r="F8350" i="7"/>
  <c r="H8350" i="7" s="1"/>
  <c r="F8694" i="7"/>
  <c r="H8694" i="7" s="1"/>
  <c r="F8786" i="7"/>
  <c r="H8786" i="7" s="1"/>
  <c r="F8748" i="7"/>
  <c r="H8748" i="7" s="1"/>
  <c r="F9452" i="7"/>
  <c r="H9452" i="7" s="1"/>
  <c r="F8961" i="7"/>
  <c r="H8961" i="7" s="1"/>
  <c r="F9054" i="7"/>
  <c r="H9054" i="7" s="1"/>
  <c r="F9648" i="7"/>
  <c r="H9648" i="7" s="1"/>
  <c r="CW226" i="6"/>
  <c r="CV226" i="6" s="1"/>
  <c r="CU226" i="6" s="1"/>
  <c r="CT226" i="6" s="1"/>
  <c r="CW170" i="6"/>
  <c r="CW220" i="6"/>
  <c r="CW210" i="6"/>
  <c r="CW188" i="6"/>
  <c r="CV188" i="6" s="1"/>
  <c r="CU188" i="6" s="1"/>
  <c r="CX173" i="6"/>
  <c r="CW173" i="6" s="1"/>
  <c r="CV173" i="6" s="1"/>
  <c r="CU173" i="6" s="1"/>
  <c r="CX231" i="6"/>
  <c r="CW221" i="6" l="1"/>
  <c r="CV221" i="6" s="1"/>
  <c r="CU221" i="6" s="1"/>
  <c r="CW154" i="6"/>
  <c r="CV154" i="6" s="1"/>
  <c r="CW143" i="6"/>
  <c r="CV143" i="6" s="1"/>
  <c r="CU143" i="6" s="1"/>
  <c r="CW211" i="6"/>
  <c r="CV211" i="6" s="1"/>
  <c r="CU211" i="6" s="1"/>
  <c r="CT211" i="6" s="1"/>
  <c r="CV159" i="6"/>
  <c r="CU159" i="6" s="1"/>
  <c r="CV150" i="6"/>
  <c r="CU149" i="6" s="1"/>
  <c r="CV187" i="6"/>
  <c r="CU187" i="6" s="1"/>
  <c r="CT187" i="6" s="1"/>
  <c r="CW160" i="6"/>
  <c r="CV160" i="6" s="1"/>
  <c r="CW232" i="6"/>
  <c r="CV232" i="6" s="1"/>
  <c r="CU144" i="6"/>
  <c r="CV219" i="6"/>
  <c r="CV169" i="6"/>
  <c r="CV170" i="6"/>
  <c r="CV179" i="6"/>
  <c r="CU179" i="6" s="1"/>
  <c r="CT179" i="6" s="1"/>
  <c r="CV193" i="6"/>
  <c r="CV194" i="6"/>
  <c r="CU194" i="6" s="1"/>
  <c r="H20" i="7"/>
  <c r="D11" i="3"/>
  <c r="CW147" i="6"/>
  <c r="CV147" i="6" s="1"/>
  <c r="CV196" i="6"/>
  <c r="CU196" i="6" s="1"/>
  <c r="CT196" i="6" s="1"/>
  <c r="CW172" i="6"/>
  <c r="CV172" i="6" s="1"/>
  <c r="CU172" i="6" s="1"/>
  <c r="CT172" i="6" s="1"/>
  <c r="CV148" i="6"/>
  <c r="CU148" i="6" s="1"/>
  <c r="CU176" i="6"/>
  <c r="CT176" i="6" s="1"/>
  <c r="CW195" i="6"/>
  <c r="CV195" i="6" s="1"/>
  <c r="CV209" i="6"/>
  <c r="E25" i="5"/>
  <c r="J9" i="5" s="1"/>
  <c r="D5" i="8" s="1"/>
  <c r="E28" i="5"/>
  <c r="CW231" i="6"/>
  <c r="CV231" i="6" s="1"/>
  <c r="CU231" i="6" s="1"/>
  <c r="CW230" i="6"/>
  <c r="K26" i="7"/>
  <c r="D18" i="3" s="1"/>
  <c r="CW136" i="6"/>
  <c r="CV136" i="6" s="1"/>
  <c r="CU136" i="6" s="1"/>
  <c r="CT136" i="6" s="1"/>
  <c r="CS136" i="6" s="1"/>
  <c r="CU174" i="6"/>
  <c r="CW163" i="6"/>
  <c r="CV163" i="6" s="1"/>
  <c r="CU163" i="6" s="1"/>
  <c r="CW162" i="6"/>
  <c r="CV190" i="6"/>
  <c r="CV224" i="6"/>
  <c r="CV223" i="6"/>
  <c r="CU223" i="6" s="1"/>
  <c r="CW202" i="6"/>
  <c r="CV202" i="6" s="1"/>
  <c r="CU202" i="6" s="1"/>
  <c r="CV199" i="6"/>
  <c r="CU199" i="6" s="1"/>
  <c r="CT173" i="6"/>
  <c r="E31" i="5"/>
  <c r="CV146" i="6"/>
  <c r="CU146" i="6" s="1"/>
  <c r="CW184" i="6"/>
  <c r="CV184" i="6" s="1"/>
  <c r="CU175" i="6"/>
  <c r="CV182" i="6"/>
  <c r="CV171" i="6"/>
  <c r="CU171" i="6" s="1"/>
  <c r="CT171" i="6" s="1"/>
  <c r="CS171" i="6" s="1"/>
  <c r="CW157" i="6"/>
  <c r="CV157" i="6" s="1"/>
  <c r="CW156" i="6"/>
  <c r="CV225" i="6"/>
  <c r="CU225" i="6" s="1"/>
  <c r="CT225" i="6" s="1"/>
  <c r="CS225" i="6" s="1"/>
  <c r="CW166" i="6"/>
  <c r="CV166" i="6" s="1"/>
  <c r="CU166" i="6" s="1"/>
  <c r="CT166" i="6" s="1"/>
  <c r="CW142" i="6"/>
  <c r="CV142" i="6" s="1"/>
  <c r="CU142" i="6" s="1"/>
  <c r="CT142" i="6" s="1"/>
  <c r="CS142" i="6" s="1"/>
  <c r="CW141" i="6"/>
  <c r="CW186" i="6"/>
  <c r="CV186" i="6" s="1"/>
  <c r="CU186" i="6" s="1"/>
  <c r="CT186" i="6" s="1"/>
  <c r="CS186" i="6" s="1"/>
  <c r="CV158" i="6"/>
  <c r="CU158" i="6" s="1"/>
  <c r="CT158" i="6" s="1"/>
  <c r="CU213" i="6"/>
  <c r="CW205" i="6"/>
  <c r="CV205" i="6" s="1"/>
  <c r="CU205" i="6" s="1"/>
  <c r="CT205" i="6" s="1"/>
  <c r="CS205" i="6" s="1"/>
  <c r="CT143" i="6"/>
  <c r="CV161" i="6"/>
  <c r="CU150" i="6"/>
  <c r="CT150" i="6" s="1"/>
  <c r="CW216" i="6"/>
  <c r="CW217" i="6"/>
  <c r="CV217" i="6" s="1"/>
  <c r="CU217" i="6" s="1"/>
  <c r="CW192" i="6"/>
  <c r="CV192" i="6" s="1"/>
  <c r="CV151" i="6"/>
  <c r="CU151" i="6" s="1"/>
  <c r="CT148" i="6" l="1"/>
  <c r="CV204" i="6"/>
  <c r="CS172" i="6"/>
  <c r="CR171" i="6" s="1"/>
  <c r="CV220" i="6"/>
  <c r="CU220" i="6" s="1"/>
  <c r="CT220" i="6" s="1"/>
  <c r="CT223" i="6"/>
  <c r="CS223" i="6" s="1"/>
  <c r="CR223" i="6" s="1"/>
  <c r="CQ223" i="6" s="1"/>
  <c r="CV183" i="6"/>
  <c r="CU183" i="6" s="1"/>
  <c r="CU224" i="6"/>
  <c r="CT224" i="6" s="1"/>
  <c r="CS224" i="6" s="1"/>
  <c r="CR224" i="6" s="1"/>
  <c r="CV153" i="6"/>
  <c r="CU178" i="6"/>
  <c r="CV162" i="6"/>
  <c r="CU162" i="6" s="1"/>
  <c r="CT162" i="6" s="1"/>
  <c r="CU193" i="6"/>
  <c r="CT193" i="6" s="1"/>
  <c r="CV210" i="6"/>
  <c r="CU210" i="6" s="1"/>
  <c r="CT210" i="6" s="1"/>
  <c r="CS210" i="6" s="1"/>
  <c r="CV216" i="6"/>
  <c r="CU216" i="6" s="1"/>
  <c r="CT216" i="6" s="1"/>
  <c r="CV215" i="6"/>
  <c r="CV156" i="6"/>
  <c r="CU156" i="6" s="1"/>
  <c r="CV155" i="6"/>
  <c r="CU157" i="6"/>
  <c r="CT157" i="6" s="1"/>
  <c r="CS157" i="6" s="1"/>
  <c r="CU160" i="6"/>
  <c r="CT146" i="6"/>
  <c r="CS146" i="6" s="1"/>
  <c r="CR146" i="6" s="1"/>
  <c r="CU182" i="6"/>
  <c r="CT182" i="6" s="1"/>
  <c r="CU181" i="6"/>
  <c r="CT149" i="6"/>
  <c r="CS149" i="6" s="1"/>
  <c r="CT212" i="6"/>
  <c r="CV230" i="6"/>
  <c r="CU230" i="6" s="1"/>
  <c r="CT230" i="6" s="1"/>
  <c r="CV229" i="6"/>
  <c r="CU170" i="6"/>
  <c r="CT170" i="6" s="1"/>
  <c r="CS170" i="6" s="1"/>
  <c r="CR170" i="6" s="1"/>
  <c r="CV141" i="6"/>
  <c r="CU141" i="6" s="1"/>
  <c r="CT141" i="6" s="1"/>
  <c r="CS141" i="6" s="1"/>
  <c r="CR141" i="6" s="1"/>
  <c r="CV140" i="6"/>
  <c r="CU198" i="6"/>
  <c r="CV191" i="6"/>
  <c r="CU191" i="6" s="1"/>
  <c r="CU169" i="6"/>
  <c r="CT169" i="6" s="1"/>
  <c r="CS169" i="6" s="1"/>
  <c r="CR169" i="6" s="1"/>
  <c r="CQ169" i="6" s="1"/>
  <c r="CU168" i="6"/>
  <c r="CU189" i="6"/>
  <c r="CU147" i="6"/>
  <c r="CT147" i="6" s="1"/>
  <c r="CS147" i="6" s="1"/>
  <c r="CU192" i="6"/>
  <c r="CT175" i="6"/>
  <c r="CS175" i="6" s="1"/>
  <c r="CV165" i="6"/>
  <c r="CU209" i="6"/>
  <c r="CT209" i="6" s="1"/>
  <c r="CS209" i="6" s="1"/>
  <c r="CR209" i="6" s="1"/>
  <c r="CU208" i="6"/>
  <c r="CT217" i="6"/>
  <c r="CV201" i="6"/>
  <c r="CV185" i="6"/>
  <c r="CU185" i="6" s="1"/>
  <c r="CT185" i="6" s="1"/>
  <c r="CS185" i="6" s="1"/>
  <c r="CR185" i="6" s="1"/>
  <c r="CU222" i="6"/>
  <c r="CT174" i="6"/>
  <c r="CU195" i="6"/>
  <c r="CT195" i="6" s="1"/>
  <c r="CS195" i="6" s="1"/>
  <c r="CU218" i="6"/>
  <c r="CU145" i="6"/>
  <c r="CT145" i="6" s="1"/>
  <c r="CU219" i="6" l="1"/>
  <c r="CT219" i="6" s="1"/>
  <c r="CS219" i="6" s="1"/>
  <c r="CU161" i="6"/>
  <c r="CT161" i="6" s="1"/>
  <c r="CS161" i="6" s="1"/>
  <c r="CT178" i="6"/>
  <c r="CS178" i="6" s="1"/>
  <c r="CT177" i="6"/>
  <c r="CT218" i="6"/>
  <c r="CS218" i="6" s="1"/>
  <c r="CR218" i="6" s="1"/>
  <c r="CU153" i="6"/>
  <c r="CU152" i="6"/>
  <c r="CQ170" i="6"/>
  <c r="CP169" i="6" s="1"/>
  <c r="CU204" i="6"/>
  <c r="CT204" i="6" s="1"/>
  <c r="CS204" i="6" s="1"/>
  <c r="CR204" i="6" s="1"/>
  <c r="CU203" i="6"/>
  <c r="CS174" i="6"/>
  <c r="CR174" i="6" s="1"/>
  <c r="CT192" i="6"/>
  <c r="CS192" i="6" s="1"/>
  <c r="CT156" i="6"/>
  <c r="CS156" i="6" s="1"/>
  <c r="CR156" i="6" s="1"/>
  <c r="CU184" i="6"/>
  <c r="CT168" i="6"/>
  <c r="CS168" i="6" s="1"/>
  <c r="CR168" i="6" s="1"/>
  <c r="CQ168" i="6" s="1"/>
  <c r="CP168" i="6" s="1"/>
  <c r="CT167" i="6"/>
  <c r="CT222" i="6"/>
  <c r="CS222" i="6" s="1"/>
  <c r="CR222" i="6" s="1"/>
  <c r="CQ222" i="6" s="1"/>
  <c r="CP222" i="6" s="1"/>
  <c r="CT221" i="6"/>
  <c r="CU229" i="6"/>
  <c r="CT229" i="6" s="1"/>
  <c r="CS229" i="6" s="1"/>
  <c r="CU228" i="6"/>
  <c r="CU165" i="6"/>
  <c r="CT165" i="6" s="1"/>
  <c r="CS165" i="6" s="1"/>
  <c r="CU164" i="6"/>
  <c r="CT194" i="6"/>
  <c r="CU201" i="6"/>
  <c r="CT201" i="6" s="1"/>
  <c r="CU200" i="6"/>
  <c r="CT191" i="6"/>
  <c r="CS211" i="6"/>
  <c r="CT198" i="6"/>
  <c r="CT197" i="6"/>
  <c r="CS173" i="6"/>
  <c r="CT160" i="6"/>
  <c r="CS160" i="6" s="1"/>
  <c r="CR160" i="6" s="1"/>
  <c r="CT159" i="6"/>
  <c r="CU155" i="6"/>
  <c r="CT155" i="6" s="1"/>
  <c r="CS155" i="6" s="1"/>
  <c r="CR155" i="6" s="1"/>
  <c r="CQ155" i="6" s="1"/>
  <c r="CU154" i="6"/>
  <c r="CT188" i="6"/>
  <c r="CT144" i="6"/>
  <c r="CU190" i="6"/>
  <c r="CT190" i="6" s="1"/>
  <c r="CU140" i="6"/>
  <c r="CT140" i="6" s="1"/>
  <c r="CS140" i="6" s="1"/>
  <c r="CR140" i="6" s="1"/>
  <c r="CQ140" i="6" s="1"/>
  <c r="CU139" i="6"/>
  <c r="CS148" i="6"/>
  <c r="CR148" i="6" s="1"/>
  <c r="CS145" i="6"/>
  <c r="CR145" i="6" s="1"/>
  <c r="CQ145" i="6" s="1"/>
  <c r="CT208" i="6"/>
  <c r="CS208" i="6" s="1"/>
  <c r="CR208" i="6" s="1"/>
  <c r="CQ208" i="6" s="1"/>
  <c r="CT207" i="6"/>
  <c r="CT181" i="6"/>
  <c r="CS181" i="6" s="1"/>
  <c r="CT180" i="6"/>
  <c r="CU215" i="6"/>
  <c r="CT215" i="6" s="1"/>
  <c r="CS215" i="6" s="1"/>
  <c r="CU214" i="6"/>
  <c r="CS216" i="6"/>
  <c r="CS191" i="6" l="1"/>
  <c r="CR191" i="6" s="1"/>
  <c r="CT152" i="6"/>
  <c r="CT151" i="6"/>
  <c r="CO168" i="6"/>
  <c r="CS201" i="6"/>
  <c r="CS177" i="6"/>
  <c r="CR177" i="6" s="1"/>
  <c r="CS176" i="6"/>
  <c r="CT203" i="6"/>
  <c r="CS203" i="6" s="1"/>
  <c r="CR203" i="6" s="1"/>
  <c r="CQ203" i="6" s="1"/>
  <c r="CT202" i="6"/>
  <c r="CS190" i="6"/>
  <c r="CR190" i="6" s="1"/>
  <c r="CQ190" i="6" s="1"/>
  <c r="CR147" i="6"/>
  <c r="CQ147" i="6" s="1"/>
  <c r="CS217" i="6"/>
  <c r="CR217" i="6" s="1"/>
  <c r="CQ217" i="6" s="1"/>
  <c r="CR215" i="6"/>
  <c r="CT139" i="6"/>
  <c r="CS139" i="6" s="1"/>
  <c r="CR139" i="6" s="1"/>
  <c r="CQ139" i="6" s="1"/>
  <c r="CP139" i="6" s="1"/>
  <c r="CT138" i="6"/>
  <c r="CT214" i="6"/>
  <c r="CS214" i="6" s="1"/>
  <c r="CR214" i="6" s="1"/>
  <c r="CQ214" i="6" s="1"/>
  <c r="CT213" i="6"/>
  <c r="CS180" i="6"/>
  <c r="CR180" i="6" s="1"/>
  <c r="CS179" i="6"/>
  <c r="CS221" i="6"/>
  <c r="CR221" i="6" s="1"/>
  <c r="CQ221" i="6" s="1"/>
  <c r="CP221" i="6" s="1"/>
  <c r="CO221" i="6" s="1"/>
  <c r="CS220" i="6"/>
  <c r="CR173" i="6"/>
  <c r="CQ173" i="6" s="1"/>
  <c r="CR172" i="6"/>
  <c r="CQ146" i="6"/>
  <c r="CP146" i="6" s="1"/>
  <c r="CS144" i="6"/>
  <c r="CR144" i="6" s="1"/>
  <c r="CQ144" i="6" s="1"/>
  <c r="CP144" i="6" s="1"/>
  <c r="CS143" i="6"/>
  <c r="CS197" i="6"/>
  <c r="CS196" i="6"/>
  <c r="CS194" i="6"/>
  <c r="CR194" i="6" s="1"/>
  <c r="CS193" i="6"/>
  <c r="CS167" i="6"/>
  <c r="CR167" i="6" s="1"/>
  <c r="CQ167" i="6" s="1"/>
  <c r="CP167" i="6" s="1"/>
  <c r="CO167" i="6" s="1"/>
  <c r="CN167" i="6" s="1"/>
  <c r="CS166" i="6"/>
  <c r="CR166" i="6" s="1"/>
  <c r="CQ166" i="6" s="1"/>
  <c r="CP166" i="6" s="1"/>
  <c r="CO166" i="6" s="1"/>
  <c r="CN166" i="6" s="1"/>
  <c r="CM166" i="6" s="1"/>
  <c r="CS198" i="6"/>
  <c r="CR198" i="6" s="1"/>
  <c r="CQ198" i="6" s="1"/>
  <c r="CP198" i="6" s="1"/>
  <c r="CT164" i="6"/>
  <c r="CS164" i="6" s="1"/>
  <c r="CR164" i="6" s="1"/>
  <c r="CT163" i="6"/>
  <c r="CS207" i="6"/>
  <c r="CR207" i="6" s="1"/>
  <c r="CQ207" i="6" s="1"/>
  <c r="CP207" i="6" s="1"/>
  <c r="CS206" i="6"/>
  <c r="CS187" i="6"/>
  <c r="CT184" i="6"/>
  <c r="CS184" i="6" s="1"/>
  <c r="CR184" i="6" s="1"/>
  <c r="CQ184" i="6" s="1"/>
  <c r="CT183" i="6"/>
  <c r="CT200" i="6"/>
  <c r="CS200" i="6" s="1"/>
  <c r="CR200" i="6" s="1"/>
  <c r="CT199" i="6"/>
  <c r="CS199" i="6" s="1"/>
  <c r="CR199" i="6" s="1"/>
  <c r="CQ199" i="6" s="1"/>
  <c r="CT189" i="6"/>
  <c r="CS189" i="6" s="1"/>
  <c r="CR189" i="6" s="1"/>
  <c r="CQ189" i="6" s="1"/>
  <c r="CP189" i="6" s="1"/>
  <c r="CR210" i="6"/>
  <c r="CT228" i="6"/>
  <c r="CS228" i="6" s="1"/>
  <c r="CR228" i="6" s="1"/>
  <c r="CT227" i="6"/>
  <c r="CS159" i="6"/>
  <c r="CR159" i="6" s="1"/>
  <c r="CQ159" i="6" s="1"/>
  <c r="CS158" i="6"/>
  <c r="CT154" i="6"/>
  <c r="CS154" i="6" s="1"/>
  <c r="CR154" i="6" s="1"/>
  <c r="CQ154" i="6" s="1"/>
  <c r="CP154" i="6" s="1"/>
  <c r="CT153" i="6"/>
  <c r="CR176" i="6" l="1"/>
  <c r="CQ176" i="6" s="1"/>
  <c r="CR175" i="6"/>
  <c r="CQ215" i="6"/>
  <c r="CP215" i="6" s="1"/>
  <c r="CO215" i="6" s="1"/>
  <c r="CS151" i="6"/>
  <c r="CS150" i="6"/>
  <c r="CR165" i="6"/>
  <c r="CQ165" i="6" s="1"/>
  <c r="CP165" i="6" s="1"/>
  <c r="CO165" i="6" s="1"/>
  <c r="CN165" i="6" s="1"/>
  <c r="CM165" i="6" s="1"/>
  <c r="CL165" i="6" s="1"/>
  <c r="CR216" i="6"/>
  <c r="CQ216" i="6" s="1"/>
  <c r="CP216" i="6" s="1"/>
  <c r="CS202" i="6"/>
  <c r="CR202" i="6" s="1"/>
  <c r="CQ202" i="6" s="1"/>
  <c r="CP202" i="6" s="1"/>
  <c r="CS227" i="6"/>
  <c r="CR227" i="6" s="1"/>
  <c r="CQ227" i="6" s="1"/>
  <c r="CS226" i="6"/>
  <c r="CS183" i="6"/>
  <c r="CR183" i="6" s="1"/>
  <c r="CQ183" i="6" s="1"/>
  <c r="CP183" i="6" s="1"/>
  <c r="CS182" i="6"/>
  <c r="CR179" i="6"/>
  <c r="CQ179" i="6" s="1"/>
  <c r="CR178" i="6"/>
  <c r="CQ172" i="6"/>
  <c r="CP172" i="6" s="1"/>
  <c r="CQ171" i="6"/>
  <c r="CQ209" i="6"/>
  <c r="CP145" i="6"/>
  <c r="CO145" i="6" s="1"/>
  <c r="CR187" i="6"/>
  <c r="CQ187" i="6" s="1"/>
  <c r="CP187" i="6" s="1"/>
  <c r="CO187" i="6" s="1"/>
  <c r="CN187" i="6" s="1"/>
  <c r="CR186" i="6"/>
  <c r="CR193" i="6"/>
  <c r="CQ193" i="6" s="1"/>
  <c r="CR192" i="6"/>
  <c r="CS153" i="6"/>
  <c r="CR153" i="6" s="1"/>
  <c r="CQ153" i="6" s="1"/>
  <c r="CP153" i="6" s="1"/>
  <c r="CO153" i="6" s="1"/>
  <c r="CS152" i="6"/>
  <c r="CS188" i="6"/>
  <c r="CR188" i="6" s="1"/>
  <c r="CQ188" i="6" s="1"/>
  <c r="CP188" i="6" s="1"/>
  <c r="CO188" i="6" s="1"/>
  <c r="CR206" i="6"/>
  <c r="CQ206" i="6" s="1"/>
  <c r="CP206" i="6" s="1"/>
  <c r="CO206" i="6" s="1"/>
  <c r="CR205" i="6"/>
  <c r="CR196" i="6"/>
  <c r="CR195" i="6"/>
  <c r="CQ195" i="6" s="1"/>
  <c r="CS213" i="6"/>
  <c r="CR213" i="6" s="1"/>
  <c r="CQ213" i="6" s="1"/>
  <c r="CP213" i="6" s="1"/>
  <c r="CS212" i="6"/>
  <c r="CR197" i="6"/>
  <c r="CQ197" i="6" s="1"/>
  <c r="CP197" i="6" s="1"/>
  <c r="CO197" i="6" s="1"/>
  <c r="CR220" i="6"/>
  <c r="CQ220" i="6" s="1"/>
  <c r="CP220" i="6" s="1"/>
  <c r="CO220" i="6" s="1"/>
  <c r="CN220" i="6" s="1"/>
  <c r="CR219" i="6"/>
  <c r="CR158" i="6"/>
  <c r="CQ158" i="6" s="1"/>
  <c r="CP158" i="6" s="1"/>
  <c r="CR157" i="6"/>
  <c r="CR143" i="6"/>
  <c r="CQ143" i="6" s="1"/>
  <c r="CP143" i="6" s="1"/>
  <c r="CO143" i="6" s="1"/>
  <c r="CR142" i="6"/>
  <c r="CS138" i="6"/>
  <c r="CR138" i="6" s="1"/>
  <c r="CQ138" i="6" s="1"/>
  <c r="CP138" i="6" s="1"/>
  <c r="CO138" i="6" s="1"/>
  <c r="CS137" i="6"/>
  <c r="CS163" i="6"/>
  <c r="CR163" i="6" s="1"/>
  <c r="CQ163" i="6" s="1"/>
  <c r="CS162" i="6"/>
  <c r="CR150" i="6" l="1"/>
  <c r="CR149" i="6"/>
  <c r="CR201" i="6"/>
  <c r="CQ175" i="6"/>
  <c r="CP175" i="6" s="1"/>
  <c r="CQ174" i="6"/>
  <c r="CQ194" i="6"/>
  <c r="CP194" i="6" s="1"/>
  <c r="CO144" i="6"/>
  <c r="CN144" i="6" s="1"/>
  <c r="CQ164" i="6"/>
  <c r="CP164" i="6" s="1"/>
  <c r="CO164" i="6" s="1"/>
  <c r="CN164" i="6" s="1"/>
  <c r="CM164" i="6" s="1"/>
  <c r="CL164" i="6" s="1"/>
  <c r="CK164" i="6" s="1"/>
  <c r="CP214" i="6"/>
  <c r="CO214" i="6" s="1"/>
  <c r="CN214" i="6" s="1"/>
  <c r="CQ205" i="6"/>
  <c r="CP205" i="6" s="1"/>
  <c r="CO205" i="6" s="1"/>
  <c r="CN205" i="6" s="1"/>
  <c r="CQ204" i="6"/>
  <c r="CQ192" i="6"/>
  <c r="CP192" i="6" s="1"/>
  <c r="CQ191" i="6"/>
  <c r="CQ219" i="6"/>
  <c r="CP219" i="6" s="1"/>
  <c r="CO219" i="6" s="1"/>
  <c r="CN219" i="6" s="1"/>
  <c r="CM219" i="6" s="1"/>
  <c r="CQ218" i="6"/>
  <c r="CQ178" i="6"/>
  <c r="CP178" i="6" s="1"/>
  <c r="CQ177" i="6"/>
  <c r="CQ186" i="6"/>
  <c r="CP186" i="6" s="1"/>
  <c r="CO186" i="6" s="1"/>
  <c r="CN186" i="6" s="1"/>
  <c r="CM186" i="6" s="1"/>
  <c r="CQ185" i="6"/>
  <c r="CR212" i="6"/>
  <c r="CQ212" i="6" s="1"/>
  <c r="CP212" i="6" s="1"/>
  <c r="CO212" i="6" s="1"/>
  <c r="CR211" i="6"/>
  <c r="CP208" i="6"/>
  <c r="CR182" i="6"/>
  <c r="CQ182" i="6" s="1"/>
  <c r="CP182" i="6" s="1"/>
  <c r="CO182" i="6" s="1"/>
  <c r="CR181" i="6"/>
  <c r="CR162" i="6"/>
  <c r="CQ162" i="6" s="1"/>
  <c r="CP162" i="6" s="1"/>
  <c r="CR161" i="6"/>
  <c r="CR152" i="6"/>
  <c r="CQ152" i="6" s="1"/>
  <c r="CP152" i="6" s="1"/>
  <c r="CO152" i="6" s="1"/>
  <c r="CN152" i="6" s="1"/>
  <c r="CR151" i="6"/>
  <c r="CQ142" i="6"/>
  <c r="CP142" i="6" s="1"/>
  <c r="CO142" i="6" s="1"/>
  <c r="CN142" i="6" s="1"/>
  <c r="CQ141" i="6"/>
  <c r="CQ157" i="6"/>
  <c r="CP157" i="6" s="1"/>
  <c r="CO157" i="6" s="1"/>
  <c r="CQ156" i="6"/>
  <c r="CR226" i="6"/>
  <c r="CQ226" i="6" s="1"/>
  <c r="CP226" i="6" s="1"/>
  <c r="CR225" i="6"/>
  <c r="CR137" i="6"/>
  <c r="CQ137" i="6" s="1"/>
  <c r="CP137" i="6" s="1"/>
  <c r="CO137" i="6" s="1"/>
  <c r="CN137" i="6" s="1"/>
  <c r="CR136" i="6"/>
  <c r="CN143" i="6"/>
  <c r="CM143" i="6" s="1"/>
  <c r="CQ196" i="6"/>
  <c r="CP196" i="6" s="1"/>
  <c r="CO196" i="6" s="1"/>
  <c r="CN196" i="6" s="1"/>
  <c r="CP171" i="6"/>
  <c r="CO171" i="6" s="1"/>
  <c r="CP170" i="6"/>
  <c r="CP174" i="6" l="1"/>
  <c r="CO174" i="6" s="1"/>
  <c r="CP173" i="6"/>
  <c r="CQ201" i="6"/>
  <c r="CP201" i="6" s="1"/>
  <c r="CO201" i="6" s="1"/>
  <c r="CQ200" i="6"/>
  <c r="CQ149" i="6"/>
  <c r="CQ148" i="6"/>
  <c r="CQ136" i="6"/>
  <c r="CP136" i="6" s="1"/>
  <c r="CO136" i="6" s="1"/>
  <c r="CN136" i="6" s="1"/>
  <c r="CM136" i="6" s="1"/>
  <c r="CP163" i="6"/>
  <c r="CO163" i="6" s="1"/>
  <c r="CN163" i="6" s="1"/>
  <c r="CM163" i="6" s="1"/>
  <c r="CL163" i="6" s="1"/>
  <c r="CK163" i="6" s="1"/>
  <c r="CJ163" i="6" s="1"/>
  <c r="CO162" i="6"/>
  <c r="CN162" i="6" s="1"/>
  <c r="CM162" i="6" s="1"/>
  <c r="CL162" i="6" s="1"/>
  <c r="CK162" i="6" s="1"/>
  <c r="CJ162" i="6" s="1"/>
  <c r="CI162" i="6" s="1"/>
  <c r="CP193" i="6"/>
  <c r="CO193" i="6" s="1"/>
  <c r="CO213" i="6"/>
  <c r="CN213" i="6" s="1"/>
  <c r="CM213" i="6" s="1"/>
  <c r="CP156" i="6"/>
  <c r="CO156" i="6" s="1"/>
  <c r="CN156" i="6" s="1"/>
  <c r="CP155" i="6"/>
  <c r="CQ161" i="6"/>
  <c r="CP161" i="6" s="1"/>
  <c r="CO161" i="6" s="1"/>
  <c r="CN161" i="6" s="1"/>
  <c r="CM161" i="6" s="1"/>
  <c r="CL161" i="6" s="1"/>
  <c r="CK161" i="6" s="1"/>
  <c r="CJ161" i="6" s="1"/>
  <c r="CI161" i="6" s="1"/>
  <c r="CH161" i="6" s="1"/>
  <c r="CQ160" i="6"/>
  <c r="CQ181" i="6"/>
  <c r="CP181" i="6" s="1"/>
  <c r="CO181" i="6" s="1"/>
  <c r="CN181" i="6" s="1"/>
  <c r="CQ180" i="6"/>
  <c r="CP218" i="6"/>
  <c r="CO218" i="6" s="1"/>
  <c r="CN218" i="6" s="1"/>
  <c r="CM218" i="6" s="1"/>
  <c r="CL218" i="6" s="1"/>
  <c r="CP217" i="6"/>
  <c r="CM142" i="6"/>
  <c r="CL142" i="6" s="1"/>
  <c r="CO207" i="6"/>
  <c r="CP191" i="6"/>
  <c r="CO191" i="6" s="1"/>
  <c r="CP190" i="6"/>
  <c r="CO192" i="6"/>
  <c r="CN192" i="6" s="1"/>
  <c r="CP185" i="6"/>
  <c r="CO185" i="6" s="1"/>
  <c r="CN185" i="6" s="1"/>
  <c r="CM185" i="6" s="1"/>
  <c r="CL185" i="6" s="1"/>
  <c r="CP184" i="6"/>
  <c r="CQ225" i="6"/>
  <c r="CP225" i="6" s="1"/>
  <c r="CO225" i="6" s="1"/>
  <c r="CQ224" i="6"/>
  <c r="CQ151" i="6"/>
  <c r="CP151" i="6" s="1"/>
  <c r="CO151" i="6" s="1"/>
  <c r="CN151" i="6" s="1"/>
  <c r="CM151" i="6" s="1"/>
  <c r="CQ150" i="6"/>
  <c r="CQ211" i="6"/>
  <c r="CP211" i="6" s="1"/>
  <c r="CO211" i="6" s="1"/>
  <c r="CN211" i="6" s="1"/>
  <c r="CQ210" i="6"/>
  <c r="CP141" i="6"/>
  <c r="CO141" i="6" s="1"/>
  <c r="CN141" i="6" s="1"/>
  <c r="CM141" i="6" s="1"/>
  <c r="CP140" i="6"/>
  <c r="CP204" i="6"/>
  <c r="CO204" i="6" s="1"/>
  <c r="CN204" i="6" s="1"/>
  <c r="CM204" i="6" s="1"/>
  <c r="CP203" i="6"/>
  <c r="CO170" i="6"/>
  <c r="CN170" i="6" s="1"/>
  <c r="CO169" i="6"/>
  <c r="CP195" i="6"/>
  <c r="CP177" i="6"/>
  <c r="CO177" i="6" s="1"/>
  <c r="CP176" i="6"/>
  <c r="CN191" i="6" l="1"/>
  <c r="CM191" i="6" s="1"/>
  <c r="CP148" i="6"/>
  <c r="CP147" i="6"/>
  <c r="CP200" i="6"/>
  <c r="CO200" i="6" s="1"/>
  <c r="CN200" i="6" s="1"/>
  <c r="CP199" i="6"/>
  <c r="CO173" i="6"/>
  <c r="CN173" i="6" s="1"/>
  <c r="CO172" i="6"/>
  <c r="CM211" i="6"/>
  <c r="CL211" i="6" s="1"/>
  <c r="CK211" i="6" s="1"/>
  <c r="CN212" i="6"/>
  <c r="CM212" i="6" s="1"/>
  <c r="CL212" i="6" s="1"/>
  <c r="CO190" i="6"/>
  <c r="CN190" i="6" s="1"/>
  <c r="CM190" i="6" s="1"/>
  <c r="CL190" i="6" s="1"/>
  <c r="CO189" i="6"/>
  <c r="CP180" i="6"/>
  <c r="CO180" i="6" s="1"/>
  <c r="CN180" i="6" s="1"/>
  <c r="CM180" i="6" s="1"/>
  <c r="CP179" i="6"/>
  <c r="CP150" i="6"/>
  <c r="CO150" i="6" s="1"/>
  <c r="CN150" i="6" s="1"/>
  <c r="CM150" i="6" s="1"/>
  <c r="CL150" i="6" s="1"/>
  <c r="CP149" i="6"/>
  <c r="CN206" i="6"/>
  <c r="CO176" i="6"/>
  <c r="CN176" i="6" s="1"/>
  <c r="CO175" i="6"/>
  <c r="CP224" i="6"/>
  <c r="CO224" i="6" s="1"/>
  <c r="CN224" i="6" s="1"/>
  <c r="CP223" i="6"/>
  <c r="CP160" i="6"/>
  <c r="CO160" i="6" s="1"/>
  <c r="CN160" i="6" s="1"/>
  <c r="CM160" i="6" s="1"/>
  <c r="CL160" i="6" s="1"/>
  <c r="CK160" i="6" s="1"/>
  <c r="CJ160" i="6" s="1"/>
  <c r="CI160" i="6" s="1"/>
  <c r="CH160" i="6" s="1"/>
  <c r="CG160" i="6" s="1"/>
  <c r="CP159" i="6"/>
  <c r="CP210" i="6"/>
  <c r="CO210" i="6" s="1"/>
  <c r="CN210" i="6" s="1"/>
  <c r="CM210" i="6" s="1"/>
  <c r="CP209" i="6"/>
  <c r="CO195" i="6"/>
  <c r="CN195" i="6" s="1"/>
  <c r="CM195" i="6" s="1"/>
  <c r="CO194" i="6"/>
  <c r="CO140" i="6"/>
  <c r="CN140" i="6" s="1"/>
  <c r="CM140" i="6" s="1"/>
  <c r="CL140" i="6" s="1"/>
  <c r="CK140" i="6" s="1"/>
  <c r="CJ140" i="6" s="1"/>
  <c r="CO139" i="6"/>
  <c r="CO155" i="6"/>
  <c r="CN155" i="6" s="1"/>
  <c r="CM155" i="6" s="1"/>
  <c r="CO154" i="6"/>
  <c r="CO203" i="6"/>
  <c r="CN203" i="6" s="1"/>
  <c r="CM203" i="6" s="1"/>
  <c r="CL203" i="6" s="1"/>
  <c r="CO202" i="6"/>
  <c r="CN169" i="6"/>
  <c r="CM169" i="6" s="1"/>
  <c r="CN168" i="6"/>
  <c r="CL141" i="6"/>
  <c r="CK141" i="6" s="1"/>
  <c r="CO184" i="6"/>
  <c r="CN184" i="6" s="1"/>
  <c r="CM184" i="6" s="1"/>
  <c r="CL184" i="6" s="1"/>
  <c r="CK184" i="6" s="1"/>
  <c r="CO183" i="6"/>
  <c r="CO217" i="6"/>
  <c r="CN217" i="6" s="1"/>
  <c r="CM217" i="6" s="1"/>
  <c r="CL217" i="6" s="1"/>
  <c r="CK217" i="6" s="1"/>
  <c r="CO216" i="6"/>
  <c r="CN172" i="6" l="1"/>
  <c r="CM172" i="6" s="1"/>
  <c r="CN171" i="6"/>
  <c r="CO199" i="6"/>
  <c r="CN199" i="6" s="1"/>
  <c r="CM199" i="6" s="1"/>
  <c r="CO198" i="6"/>
  <c r="CO147" i="6"/>
  <c r="CO146" i="6"/>
  <c r="CL210" i="6"/>
  <c r="CK210" i="6" s="1"/>
  <c r="CJ210" i="6" s="1"/>
  <c r="CN183" i="6"/>
  <c r="CM183" i="6" s="1"/>
  <c r="CL183" i="6" s="1"/>
  <c r="CK183" i="6" s="1"/>
  <c r="CJ183" i="6" s="1"/>
  <c r="CN182" i="6"/>
  <c r="CN139" i="6"/>
  <c r="CM139" i="6" s="1"/>
  <c r="CL139" i="6" s="1"/>
  <c r="CK139" i="6" s="1"/>
  <c r="CJ139" i="6" s="1"/>
  <c r="CI139" i="6" s="1"/>
  <c r="CN138" i="6"/>
  <c r="CO223" i="6"/>
  <c r="CN223" i="6" s="1"/>
  <c r="CM223" i="6" s="1"/>
  <c r="CO222" i="6"/>
  <c r="CN194" i="6"/>
  <c r="CM194" i="6" s="1"/>
  <c r="CL194" i="6" s="1"/>
  <c r="CN193" i="6"/>
  <c r="CN175" i="6"/>
  <c r="CM175" i="6" s="1"/>
  <c r="CN174" i="6"/>
  <c r="CO179" i="6"/>
  <c r="CN179" i="6" s="1"/>
  <c r="CM179" i="6" s="1"/>
  <c r="CL179" i="6" s="1"/>
  <c r="CO178" i="6"/>
  <c r="CO209" i="6"/>
  <c r="CN209" i="6" s="1"/>
  <c r="CM209" i="6" s="1"/>
  <c r="CL209" i="6" s="1"/>
  <c r="CO208" i="6"/>
  <c r="CN189" i="6"/>
  <c r="CM189" i="6" s="1"/>
  <c r="CL189" i="6" s="1"/>
  <c r="CK189" i="6" s="1"/>
  <c r="CN188" i="6"/>
  <c r="CN154" i="6"/>
  <c r="CM154" i="6" s="1"/>
  <c r="CL154" i="6" s="1"/>
  <c r="CN153" i="6"/>
  <c r="CM205" i="6"/>
  <c r="CN216" i="6"/>
  <c r="CM216" i="6" s="1"/>
  <c r="CL216" i="6" s="1"/>
  <c r="CK216" i="6" s="1"/>
  <c r="CJ216" i="6" s="1"/>
  <c r="CN215" i="6"/>
  <c r="CN202" i="6"/>
  <c r="CM202" i="6" s="1"/>
  <c r="CL202" i="6" s="1"/>
  <c r="CK202" i="6" s="1"/>
  <c r="CN201" i="6"/>
  <c r="CM168" i="6"/>
  <c r="CL168" i="6" s="1"/>
  <c r="CM167" i="6"/>
  <c r="CO159" i="6"/>
  <c r="CN159" i="6" s="1"/>
  <c r="CM159" i="6" s="1"/>
  <c r="CL159" i="6" s="1"/>
  <c r="CK159" i="6" s="1"/>
  <c r="CJ159" i="6" s="1"/>
  <c r="CI159" i="6" s="1"/>
  <c r="CH159" i="6" s="1"/>
  <c r="CG159" i="6" s="1"/>
  <c r="CF159" i="6" s="1"/>
  <c r="CO158" i="6"/>
  <c r="CO149" i="6"/>
  <c r="CN149" i="6" s="1"/>
  <c r="CM149" i="6" s="1"/>
  <c r="CL149" i="6" s="1"/>
  <c r="CK149" i="6" s="1"/>
  <c r="CO148" i="6"/>
  <c r="CN146" i="6" l="1"/>
  <c r="CN145" i="6"/>
  <c r="CN198" i="6"/>
  <c r="CM198" i="6" s="1"/>
  <c r="CL198" i="6" s="1"/>
  <c r="CN197" i="6"/>
  <c r="CM171" i="6"/>
  <c r="CL171" i="6" s="1"/>
  <c r="CM170" i="6"/>
  <c r="CK209" i="6"/>
  <c r="CJ209" i="6" s="1"/>
  <c r="CI209" i="6" s="1"/>
  <c r="CN222" i="6"/>
  <c r="CM222" i="6" s="1"/>
  <c r="CL222" i="6" s="1"/>
  <c r="CN221" i="6"/>
  <c r="CM201" i="6"/>
  <c r="CL201" i="6" s="1"/>
  <c r="CK201" i="6" s="1"/>
  <c r="CJ201" i="6" s="1"/>
  <c r="CM200" i="6"/>
  <c r="CM153" i="6"/>
  <c r="CL153" i="6" s="1"/>
  <c r="CK153" i="6" s="1"/>
  <c r="CM152" i="6"/>
  <c r="CN178" i="6"/>
  <c r="CM178" i="6" s="1"/>
  <c r="CL178" i="6" s="1"/>
  <c r="CK178" i="6" s="1"/>
  <c r="CN177" i="6"/>
  <c r="CM138" i="6"/>
  <c r="CL138" i="6" s="1"/>
  <c r="CK138" i="6" s="1"/>
  <c r="CJ138" i="6" s="1"/>
  <c r="CI138" i="6" s="1"/>
  <c r="CH138" i="6" s="1"/>
  <c r="CM137" i="6"/>
  <c r="CM215" i="6"/>
  <c r="CL215" i="6" s="1"/>
  <c r="CK215" i="6" s="1"/>
  <c r="CJ215" i="6" s="1"/>
  <c r="CI215" i="6" s="1"/>
  <c r="CM214" i="6"/>
  <c r="CM188" i="6"/>
  <c r="CL188" i="6" s="1"/>
  <c r="CK188" i="6" s="1"/>
  <c r="CJ188" i="6" s="1"/>
  <c r="CM187" i="6"/>
  <c r="CM174" i="6"/>
  <c r="CL174" i="6" s="1"/>
  <c r="CM173" i="6"/>
  <c r="CM182" i="6"/>
  <c r="CL182" i="6" s="1"/>
  <c r="CK182" i="6" s="1"/>
  <c r="CJ182" i="6" s="1"/>
  <c r="CI182" i="6" s="1"/>
  <c r="CM181" i="6"/>
  <c r="CN148" i="6"/>
  <c r="CM148" i="6" s="1"/>
  <c r="CL148" i="6" s="1"/>
  <c r="CK148" i="6" s="1"/>
  <c r="CJ148" i="6" s="1"/>
  <c r="CN147" i="6"/>
  <c r="CN208" i="6"/>
  <c r="CM208" i="6" s="1"/>
  <c r="CL208" i="6" s="1"/>
  <c r="CK208" i="6" s="1"/>
  <c r="CN207" i="6"/>
  <c r="CM193" i="6"/>
  <c r="CL193" i="6" s="1"/>
  <c r="CK193" i="6" s="1"/>
  <c r="CM192" i="6"/>
  <c r="CN158" i="6"/>
  <c r="CM158" i="6" s="1"/>
  <c r="CL158" i="6" s="1"/>
  <c r="CK158" i="6" s="1"/>
  <c r="CJ158" i="6" s="1"/>
  <c r="CI158" i="6" s="1"/>
  <c r="CH158" i="6" s="1"/>
  <c r="CG158" i="6" s="1"/>
  <c r="CF158" i="6" s="1"/>
  <c r="CE158" i="6" s="1"/>
  <c r="CN157" i="6"/>
  <c r="CL167" i="6"/>
  <c r="CK167" i="6" s="1"/>
  <c r="CL166" i="6"/>
  <c r="CL204" i="6"/>
  <c r="CL170" i="6" l="1"/>
  <c r="CK170" i="6" s="1"/>
  <c r="CL169" i="6"/>
  <c r="CM197" i="6"/>
  <c r="CL197" i="6" s="1"/>
  <c r="CK197" i="6" s="1"/>
  <c r="CM196" i="6"/>
  <c r="CM145" i="6"/>
  <c r="CM144" i="6"/>
  <c r="CJ208" i="6"/>
  <c r="CI208" i="6" s="1"/>
  <c r="CH208" i="6" s="1"/>
  <c r="CL173" i="6"/>
  <c r="CK173" i="6" s="1"/>
  <c r="CL172" i="6"/>
  <c r="CM177" i="6"/>
  <c r="CL177" i="6" s="1"/>
  <c r="CK177" i="6" s="1"/>
  <c r="CJ177" i="6" s="1"/>
  <c r="CM176" i="6"/>
  <c r="CL187" i="6"/>
  <c r="CK187" i="6" s="1"/>
  <c r="CJ187" i="6" s="1"/>
  <c r="CI187" i="6" s="1"/>
  <c r="CL186" i="6"/>
  <c r="CL152" i="6"/>
  <c r="CK152" i="6" s="1"/>
  <c r="CJ152" i="6" s="1"/>
  <c r="CL151" i="6"/>
  <c r="CL192" i="6"/>
  <c r="CK192" i="6" s="1"/>
  <c r="CJ192" i="6" s="1"/>
  <c r="CL191" i="6"/>
  <c r="CL214" i="6"/>
  <c r="CK214" i="6" s="1"/>
  <c r="CJ214" i="6" s="1"/>
  <c r="CI214" i="6" s="1"/>
  <c r="CH214" i="6" s="1"/>
  <c r="CL213" i="6"/>
  <c r="CL200" i="6"/>
  <c r="CK200" i="6" s="1"/>
  <c r="CJ200" i="6" s="1"/>
  <c r="CI200" i="6" s="1"/>
  <c r="CL199" i="6"/>
  <c r="CK166" i="6"/>
  <c r="CJ166" i="6" s="1"/>
  <c r="CK165" i="6"/>
  <c r="CM207" i="6"/>
  <c r="CL207" i="6" s="1"/>
  <c r="CK207" i="6" s="1"/>
  <c r="CJ207" i="6" s="1"/>
  <c r="CM206" i="6"/>
  <c r="CK203" i="6"/>
  <c r="CM147" i="6"/>
  <c r="CL147" i="6" s="1"/>
  <c r="CK147" i="6" s="1"/>
  <c r="CJ147" i="6" s="1"/>
  <c r="CI147" i="6" s="1"/>
  <c r="CM146" i="6"/>
  <c r="CM157" i="6"/>
  <c r="CL157" i="6" s="1"/>
  <c r="CK157" i="6" s="1"/>
  <c r="CJ157" i="6" s="1"/>
  <c r="CI157" i="6" s="1"/>
  <c r="CH157" i="6" s="1"/>
  <c r="CG157" i="6" s="1"/>
  <c r="CF157" i="6" s="1"/>
  <c r="CE157" i="6" s="1"/>
  <c r="CD157" i="6" s="1"/>
  <c r="CM156" i="6"/>
  <c r="CM221" i="6"/>
  <c r="CL221" i="6" s="1"/>
  <c r="CK221" i="6" s="1"/>
  <c r="CM220" i="6"/>
  <c r="CL181" i="6"/>
  <c r="CK181" i="6" s="1"/>
  <c r="CJ181" i="6" s="1"/>
  <c r="CI181" i="6" s="1"/>
  <c r="CH181" i="6" s="1"/>
  <c r="CL180" i="6"/>
  <c r="CL137" i="6"/>
  <c r="CK137" i="6" s="1"/>
  <c r="CJ137" i="6" s="1"/>
  <c r="CI137" i="6" s="1"/>
  <c r="CH137" i="6" s="1"/>
  <c r="CG137" i="6" s="1"/>
  <c r="CL136" i="6"/>
  <c r="CK136" i="6" s="1"/>
  <c r="CJ136" i="6" s="1"/>
  <c r="CI136" i="6" s="1"/>
  <c r="CL144" i="6" l="1"/>
  <c r="CL143" i="6"/>
  <c r="CL196" i="6"/>
  <c r="CK196" i="6" s="1"/>
  <c r="CJ196" i="6" s="1"/>
  <c r="CL195" i="6"/>
  <c r="CK169" i="6"/>
  <c r="CJ169" i="6" s="1"/>
  <c r="CK168" i="6"/>
  <c r="CH136" i="6"/>
  <c r="CG136" i="6" s="1"/>
  <c r="CF136" i="6" s="1"/>
  <c r="CI207" i="6"/>
  <c r="CH207" i="6" s="1"/>
  <c r="CG207" i="6" s="1"/>
  <c r="CK213" i="6"/>
  <c r="CJ213" i="6" s="1"/>
  <c r="CI213" i="6" s="1"/>
  <c r="CH213" i="6" s="1"/>
  <c r="CG213" i="6" s="1"/>
  <c r="CK212" i="6"/>
  <c r="CL206" i="6"/>
  <c r="CK206" i="6" s="1"/>
  <c r="CJ206" i="6" s="1"/>
  <c r="CI206" i="6" s="1"/>
  <c r="CH206" i="6" s="1"/>
  <c r="CG206" i="6" s="1"/>
  <c r="CF206" i="6" s="1"/>
  <c r="CL205" i="6"/>
  <c r="CL176" i="6"/>
  <c r="CK176" i="6" s="1"/>
  <c r="CJ176" i="6" s="1"/>
  <c r="CI176" i="6" s="1"/>
  <c r="CL175" i="6"/>
  <c r="CL156" i="6"/>
  <c r="CK156" i="6" s="1"/>
  <c r="CJ156" i="6" s="1"/>
  <c r="CI156" i="6" s="1"/>
  <c r="CH156" i="6" s="1"/>
  <c r="CG156" i="6" s="1"/>
  <c r="CF156" i="6" s="1"/>
  <c r="CE156" i="6" s="1"/>
  <c r="CD156" i="6" s="1"/>
  <c r="CC156" i="6" s="1"/>
  <c r="CL155" i="6"/>
  <c r="CJ165" i="6"/>
  <c r="CI165" i="6" s="1"/>
  <c r="CJ164" i="6"/>
  <c r="CK191" i="6"/>
  <c r="CJ191" i="6" s="1"/>
  <c r="CI191" i="6" s="1"/>
  <c r="CK190" i="6"/>
  <c r="CK172" i="6"/>
  <c r="CJ172" i="6" s="1"/>
  <c r="CK171" i="6"/>
  <c r="CJ202" i="6"/>
  <c r="CK151" i="6"/>
  <c r="CJ151" i="6" s="1"/>
  <c r="CI151" i="6" s="1"/>
  <c r="CK150" i="6"/>
  <c r="CL146" i="6"/>
  <c r="CK146" i="6" s="1"/>
  <c r="CJ146" i="6" s="1"/>
  <c r="CI146" i="6" s="1"/>
  <c r="CH146" i="6" s="1"/>
  <c r="CL145" i="6"/>
  <c r="CL220" i="6"/>
  <c r="CK220" i="6" s="1"/>
  <c r="CJ220" i="6" s="1"/>
  <c r="CL219" i="6"/>
  <c r="CK180" i="6"/>
  <c r="CJ180" i="6" s="1"/>
  <c r="CI180" i="6" s="1"/>
  <c r="CH180" i="6" s="1"/>
  <c r="CG180" i="6" s="1"/>
  <c r="CK179" i="6"/>
  <c r="CK199" i="6"/>
  <c r="CJ199" i="6" s="1"/>
  <c r="CI199" i="6" s="1"/>
  <c r="CH199" i="6" s="1"/>
  <c r="CK198" i="6"/>
  <c r="CK186" i="6"/>
  <c r="CJ186" i="6" s="1"/>
  <c r="CI186" i="6" s="1"/>
  <c r="CH186" i="6" s="1"/>
  <c r="CK185" i="6"/>
  <c r="CK195" i="6" l="1"/>
  <c r="CJ195" i="6" s="1"/>
  <c r="CI195" i="6" s="1"/>
  <c r="CK194" i="6"/>
  <c r="CK143" i="6"/>
  <c r="CK142" i="6"/>
  <c r="CJ168" i="6"/>
  <c r="CI168" i="6" s="1"/>
  <c r="CJ167" i="6"/>
  <c r="CJ171" i="6"/>
  <c r="CI171" i="6" s="1"/>
  <c r="CJ170" i="6"/>
  <c r="CK175" i="6"/>
  <c r="CJ175" i="6" s="1"/>
  <c r="CI175" i="6" s="1"/>
  <c r="CH175" i="6" s="1"/>
  <c r="CK174" i="6"/>
  <c r="CJ190" i="6"/>
  <c r="CI190" i="6" s="1"/>
  <c r="CH190" i="6" s="1"/>
  <c r="CJ189" i="6"/>
  <c r="CK205" i="6"/>
  <c r="CJ205" i="6" s="1"/>
  <c r="CI205" i="6" s="1"/>
  <c r="CH205" i="6" s="1"/>
  <c r="CG205" i="6" s="1"/>
  <c r="CF205" i="6" s="1"/>
  <c r="CE205" i="6" s="1"/>
  <c r="CK204" i="6"/>
  <c r="CI164" i="6"/>
  <c r="CH164" i="6" s="1"/>
  <c r="CI163" i="6"/>
  <c r="CJ198" i="6"/>
  <c r="CI198" i="6" s="1"/>
  <c r="CH198" i="6" s="1"/>
  <c r="CG198" i="6" s="1"/>
  <c r="CJ197" i="6"/>
  <c r="CK219" i="6"/>
  <c r="CJ219" i="6" s="1"/>
  <c r="CI219" i="6" s="1"/>
  <c r="CK218" i="6"/>
  <c r="CI201" i="6"/>
  <c r="CK155" i="6"/>
  <c r="CJ155" i="6" s="1"/>
  <c r="CI155" i="6" s="1"/>
  <c r="CH155" i="6" s="1"/>
  <c r="CG155" i="6" s="1"/>
  <c r="CF155" i="6" s="1"/>
  <c r="CE155" i="6" s="1"/>
  <c r="CD155" i="6" s="1"/>
  <c r="CC155" i="6" s="1"/>
  <c r="CB155" i="6" s="1"/>
  <c r="CK154" i="6"/>
  <c r="CJ212" i="6"/>
  <c r="CI212" i="6" s="1"/>
  <c r="CH212" i="6" s="1"/>
  <c r="CG212" i="6" s="1"/>
  <c r="CF212" i="6" s="1"/>
  <c r="CJ211" i="6"/>
  <c r="CJ150" i="6"/>
  <c r="CI150" i="6" s="1"/>
  <c r="CH150" i="6" s="1"/>
  <c r="CJ149" i="6"/>
  <c r="CJ185" i="6"/>
  <c r="CI185" i="6" s="1"/>
  <c r="CH185" i="6" s="1"/>
  <c r="CG185" i="6" s="1"/>
  <c r="CJ184" i="6"/>
  <c r="CJ179" i="6"/>
  <c r="CI179" i="6" s="1"/>
  <c r="CH179" i="6" s="1"/>
  <c r="CG179" i="6" s="1"/>
  <c r="CF179" i="6" s="1"/>
  <c r="CJ178" i="6"/>
  <c r="CK145" i="6"/>
  <c r="CJ145" i="6" s="1"/>
  <c r="CI145" i="6" s="1"/>
  <c r="CH145" i="6" s="1"/>
  <c r="CG145" i="6" s="1"/>
  <c r="CK144" i="6"/>
  <c r="CI167" i="6" l="1"/>
  <c r="CH167" i="6" s="1"/>
  <c r="CI166" i="6"/>
  <c r="CJ142" i="6"/>
  <c r="CJ141" i="6"/>
  <c r="CJ194" i="6"/>
  <c r="CI194" i="6" s="1"/>
  <c r="CH194" i="6" s="1"/>
  <c r="CJ193" i="6"/>
  <c r="CJ144" i="6"/>
  <c r="CI144" i="6" s="1"/>
  <c r="CH144" i="6" s="1"/>
  <c r="CG144" i="6" s="1"/>
  <c r="CF144" i="6" s="1"/>
  <c r="CJ143" i="6"/>
  <c r="CJ204" i="6"/>
  <c r="CI204" i="6" s="1"/>
  <c r="CH204" i="6" s="1"/>
  <c r="CG204" i="6" s="1"/>
  <c r="CF204" i="6" s="1"/>
  <c r="CE204" i="6" s="1"/>
  <c r="CD204" i="6" s="1"/>
  <c r="CJ203" i="6"/>
  <c r="CI189" i="6"/>
  <c r="CH189" i="6" s="1"/>
  <c r="CG189" i="6" s="1"/>
  <c r="CI188" i="6"/>
  <c r="CH163" i="6"/>
  <c r="CG163" i="6" s="1"/>
  <c r="CH162" i="6"/>
  <c r="CJ174" i="6"/>
  <c r="CI174" i="6" s="1"/>
  <c r="CH174" i="6" s="1"/>
  <c r="CG174" i="6" s="1"/>
  <c r="CJ173" i="6"/>
  <c r="CI184" i="6"/>
  <c r="CH184" i="6" s="1"/>
  <c r="CG184" i="6" s="1"/>
  <c r="CF184" i="6" s="1"/>
  <c r="CI183" i="6"/>
  <c r="CI149" i="6"/>
  <c r="CH149" i="6" s="1"/>
  <c r="CG149" i="6" s="1"/>
  <c r="CI148" i="6"/>
  <c r="CH200" i="6"/>
  <c r="CI170" i="6"/>
  <c r="CH170" i="6" s="1"/>
  <c r="CI169" i="6"/>
  <c r="CI197" i="6"/>
  <c r="CH197" i="6" s="1"/>
  <c r="CG197" i="6" s="1"/>
  <c r="CF197" i="6" s="1"/>
  <c r="CI196" i="6"/>
  <c r="CI178" i="6"/>
  <c r="CH178" i="6" s="1"/>
  <c r="CG178" i="6" s="1"/>
  <c r="CF178" i="6" s="1"/>
  <c r="CE178" i="6" s="1"/>
  <c r="CI177" i="6"/>
  <c r="CI211" i="6"/>
  <c r="CH211" i="6" s="1"/>
  <c r="CG211" i="6" s="1"/>
  <c r="CF211" i="6" s="1"/>
  <c r="CE211" i="6" s="1"/>
  <c r="CI210" i="6"/>
  <c r="CJ154" i="6"/>
  <c r="CI154" i="6" s="1"/>
  <c r="CH154" i="6" s="1"/>
  <c r="CG154" i="6" s="1"/>
  <c r="CF154" i="6" s="1"/>
  <c r="CE154" i="6" s="1"/>
  <c r="CD154" i="6" s="1"/>
  <c r="CC154" i="6" s="1"/>
  <c r="CB154" i="6" s="1"/>
  <c r="CA154" i="6" s="1"/>
  <c r="CJ153" i="6"/>
  <c r="CJ218" i="6"/>
  <c r="CI218" i="6" s="1"/>
  <c r="CH218" i="6" s="1"/>
  <c r="CJ217" i="6"/>
  <c r="CI193" i="6" l="1"/>
  <c r="CH193" i="6" s="1"/>
  <c r="CG193" i="6" s="1"/>
  <c r="CI192" i="6"/>
  <c r="CI141" i="6"/>
  <c r="CI140" i="6"/>
  <c r="CH166" i="6"/>
  <c r="CG166" i="6" s="1"/>
  <c r="CH165" i="6"/>
  <c r="CI217" i="6"/>
  <c r="CH217" i="6" s="1"/>
  <c r="CG217" i="6" s="1"/>
  <c r="CI216" i="6"/>
  <c r="CH148" i="6"/>
  <c r="CG148" i="6" s="1"/>
  <c r="CF148" i="6" s="1"/>
  <c r="CH147" i="6"/>
  <c r="CH196" i="6"/>
  <c r="CG196" i="6" s="1"/>
  <c r="CF196" i="6" s="1"/>
  <c r="CE196" i="6" s="1"/>
  <c r="CH195" i="6"/>
  <c r="CH188" i="6"/>
  <c r="CG188" i="6" s="1"/>
  <c r="CF188" i="6" s="1"/>
  <c r="CH187" i="6"/>
  <c r="CI173" i="6"/>
  <c r="CH173" i="6" s="1"/>
  <c r="CG173" i="6" s="1"/>
  <c r="CF173" i="6" s="1"/>
  <c r="CI172" i="6"/>
  <c r="CG199" i="6"/>
  <c r="CI203" i="6"/>
  <c r="CH203" i="6" s="1"/>
  <c r="CG203" i="6" s="1"/>
  <c r="CF203" i="6" s="1"/>
  <c r="CE203" i="6" s="1"/>
  <c r="CD203" i="6" s="1"/>
  <c r="CC203" i="6" s="1"/>
  <c r="CI202" i="6"/>
  <c r="CI153" i="6"/>
  <c r="CH153" i="6" s="1"/>
  <c r="CG153" i="6" s="1"/>
  <c r="CF153" i="6" s="1"/>
  <c r="CE153" i="6" s="1"/>
  <c r="CD153" i="6" s="1"/>
  <c r="CC153" i="6" s="1"/>
  <c r="CB153" i="6" s="1"/>
  <c r="CA153" i="6" s="1"/>
  <c r="BZ153" i="6" s="1"/>
  <c r="CI152" i="6"/>
  <c r="CH183" i="6"/>
  <c r="CG183" i="6" s="1"/>
  <c r="CF183" i="6" s="1"/>
  <c r="CE183" i="6" s="1"/>
  <c r="CH182" i="6"/>
  <c r="CH210" i="6"/>
  <c r="CG210" i="6" s="1"/>
  <c r="CF210" i="6" s="1"/>
  <c r="CE210" i="6" s="1"/>
  <c r="CD210" i="6" s="1"/>
  <c r="CH209" i="6"/>
  <c r="CH177" i="6"/>
  <c r="CG177" i="6" s="1"/>
  <c r="CF177" i="6" s="1"/>
  <c r="CE177" i="6" s="1"/>
  <c r="CD177" i="6" s="1"/>
  <c r="CH176" i="6"/>
  <c r="CG162" i="6"/>
  <c r="CF162" i="6" s="1"/>
  <c r="CG161" i="6"/>
  <c r="CI143" i="6"/>
  <c r="CH143" i="6" s="1"/>
  <c r="CG143" i="6" s="1"/>
  <c r="CF143" i="6" s="1"/>
  <c r="CE143" i="6" s="1"/>
  <c r="CI142" i="6"/>
  <c r="CH169" i="6"/>
  <c r="CG169" i="6" s="1"/>
  <c r="CH168" i="6"/>
  <c r="CH140" i="6" l="1"/>
  <c r="CH139" i="6"/>
  <c r="CG165" i="6"/>
  <c r="CF165" i="6" s="1"/>
  <c r="CG164" i="6"/>
  <c r="CH192" i="6"/>
  <c r="CG192" i="6" s="1"/>
  <c r="CF192" i="6" s="1"/>
  <c r="CH191" i="6"/>
  <c r="CG187" i="6"/>
  <c r="CF187" i="6" s="1"/>
  <c r="CE187" i="6" s="1"/>
  <c r="CG186" i="6"/>
  <c r="CF198" i="6"/>
  <c r="CG195" i="6"/>
  <c r="CF195" i="6" s="1"/>
  <c r="CE195" i="6" s="1"/>
  <c r="CD195" i="6" s="1"/>
  <c r="CG194" i="6"/>
  <c r="CG182" i="6"/>
  <c r="CF182" i="6" s="1"/>
  <c r="CE182" i="6" s="1"/>
  <c r="CD182" i="6" s="1"/>
  <c r="CG181" i="6"/>
  <c r="CH172" i="6"/>
  <c r="CG172" i="6" s="1"/>
  <c r="CF172" i="6" s="1"/>
  <c r="CE172" i="6" s="1"/>
  <c r="CH171" i="6"/>
  <c r="CG147" i="6"/>
  <c r="CF147" i="6" s="1"/>
  <c r="CE147" i="6" s="1"/>
  <c r="CG146" i="6"/>
  <c r="CF161" i="6"/>
  <c r="CE161" i="6" s="1"/>
  <c r="CF160" i="6"/>
  <c r="CH202" i="6"/>
  <c r="CG202" i="6" s="1"/>
  <c r="CF202" i="6" s="1"/>
  <c r="CE202" i="6" s="1"/>
  <c r="CD202" i="6" s="1"/>
  <c r="CC202" i="6" s="1"/>
  <c r="CB202" i="6" s="1"/>
  <c r="CH201" i="6"/>
  <c r="CH152" i="6"/>
  <c r="CG152" i="6" s="1"/>
  <c r="CF152" i="6" s="1"/>
  <c r="CE152" i="6" s="1"/>
  <c r="CD152" i="6" s="1"/>
  <c r="CC152" i="6" s="1"/>
  <c r="CB152" i="6" s="1"/>
  <c r="CA152" i="6" s="1"/>
  <c r="BZ152" i="6" s="1"/>
  <c r="BY152" i="6" s="1"/>
  <c r="CH151" i="6"/>
  <c r="CH216" i="6"/>
  <c r="CG216" i="6" s="1"/>
  <c r="CF216" i="6" s="1"/>
  <c r="CH215" i="6"/>
  <c r="CG209" i="6"/>
  <c r="CF209" i="6" s="1"/>
  <c r="CE209" i="6" s="1"/>
  <c r="CD209" i="6" s="1"/>
  <c r="CC209" i="6" s="1"/>
  <c r="CG208" i="6"/>
  <c r="CG168" i="6"/>
  <c r="CF168" i="6" s="1"/>
  <c r="CG167" i="6"/>
  <c r="CH142" i="6"/>
  <c r="CG142" i="6" s="1"/>
  <c r="CF142" i="6" s="1"/>
  <c r="CE142" i="6" s="1"/>
  <c r="CD142" i="6" s="1"/>
  <c r="CH141" i="6"/>
  <c r="CG176" i="6"/>
  <c r="CF176" i="6" s="1"/>
  <c r="CE176" i="6" s="1"/>
  <c r="CD176" i="6" s="1"/>
  <c r="CC176" i="6" s="1"/>
  <c r="CG175" i="6"/>
  <c r="CG191" i="6" l="1"/>
  <c r="CF191" i="6" s="1"/>
  <c r="CE191" i="6" s="1"/>
  <c r="CG190" i="6"/>
  <c r="CF164" i="6"/>
  <c r="CE164" i="6" s="1"/>
  <c r="CF163" i="6"/>
  <c r="CG139" i="6"/>
  <c r="CG138" i="6"/>
  <c r="CE160" i="6"/>
  <c r="CD160" i="6" s="1"/>
  <c r="CE159" i="6"/>
  <c r="CF194" i="6"/>
  <c r="CE194" i="6" s="1"/>
  <c r="CD194" i="6" s="1"/>
  <c r="CC194" i="6" s="1"/>
  <c r="CF193" i="6"/>
  <c r="CG141" i="6"/>
  <c r="CF141" i="6" s="1"/>
  <c r="CE141" i="6" s="1"/>
  <c r="CD141" i="6" s="1"/>
  <c r="CC141" i="6" s="1"/>
  <c r="CG140" i="6"/>
  <c r="CF146" i="6"/>
  <c r="CE146" i="6" s="1"/>
  <c r="CD146" i="6" s="1"/>
  <c r="CF145" i="6"/>
  <c r="CE197" i="6"/>
  <c r="CF167" i="6"/>
  <c r="CE167" i="6" s="1"/>
  <c r="CF166" i="6"/>
  <c r="CG201" i="6"/>
  <c r="CF201" i="6" s="1"/>
  <c r="CE201" i="6" s="1"/>
  <c r="CD201" i="6" s="1"/>
  <c r="CC201" i="6" s="1"/>
  <c r="CB201" i="6" s="1"/>
  <c r="CA201" i="6" s="1"/>
  <c r="CG200" i="6"/>
  <c r="CG171" i="6"/>
  <c r="CF171" i="6" s="1"/>
  <c r="CE171" i="6" s="1"/>
  <c r="CD171" i="6" s="1"/>
  <c r="CG170" i="6"/>
  <c r="CF186" i="6"/>
  <c r="CE186" i="6" s="1"/>
  <c r="CD186" i="6" s="1"/>
  <c r="CF185" i="6"/>
  <c r="CF208" i="6"/>
  <c r="CE208" i="6" s="1"/>
  <c r="CD208" i="6" s="1"/>
  <c r="CC208" i="6" s="1"/>
  <c r="CB208" i="6" s="1"/>
  <c r="CF207" i="6"/>
  <c r="CF181" i="6"/>
  <c r="CE181" i="6" s="1"/>
  <c r="CD181" i="6" s="1"/>
  <c r="CC181" i="6" s="1"/>
  <c r="CF180" i="6"/>
  <c r="CF175" i="6"/>
  <c r="CE175" i="6" s="1"/>
  <c r="CD175" i="6" s="1"/>
  <c r="CC175" i="6" s="1"/>
  <c r="CB175" i="6" s="1"/>
  <c r="CF174" i="6"/>
  <c r="CG151" i="6"/>
  <c r="CF151" i="6" s="1"/>
  <c r="CE151" i="6" s="1"/>
  <c r="CD151" i="6" s="1"/>
  <c r="CC151" i="6" s="1"/>
  <c r="CB151" i="6" s="1"/>
  <c r="CA151" i="6" s="1"/>
  <c r="BZ151" i="6" s="1"/>
  <c r="BY151" i="6" s="1"/>
  <c r="BX151" i="6" s="1"/>
  <c r="CG150" i="6"/>
  <c r="CG215" i="6"/>
  <c r="CF215" i="6" s="1"/>
  <c r="CE215" i="6" s="1"/>
  <c r="CG214" i="6"/>
  <c r="CF138" i="6" l="1"/>
  <c r="CF137" i="6"/>
  <c r="CE163" i="6"/>
  <c r="CD163" i="6" s="1"/>
  <c r="CE162" i="6"/>
  <c r="CF190" i="6"/>
  <c r="CE190" i="6" s="1"/>
  <c r="CD190" i="6" s="1"/>
  <c r="CF189" i="6"/>
  <c r="CE145" i="6"/>
  <c r="CD145" i="6" s="1"/>
  <c r="CC145" i="6" s="1"/>
  <c r="CE144" i="6"/>
  <c r="CF140" i="6"/>
  <c r="CE140" i="6" s="1"/>
  <c r="CD140" i="6" s="1"/>
  <c r="CC140" i="6" s="1"/>
  <c r="CB140" i="6" s="1"/>
  <c r="CF139" i="6"/>
  <c r="CF200" i="6"/>
  <c r="CE200" i="6" s="1"/>
  <c r="CD200" i="6" s="1"/>
  <c r="CC200" i="6" s="1"/>
  <c r="CB200" i="6" s="1"/>
  <c r="CA200" i="6" s="1"/>
  <c r="BZ200" i="6" s="1"/>
  <c r="CF199" i="6"/>
  <c r="CE166" i="6"/>
  <c r="CD166" i="6" s="1"/>
  <c r="CE165" i="6"/>
  <c r="CE193" i="6"/>
  <c r="CD193" i="6" s="1"/>
  <c r="CC193" i="6" s="1"/>
  <c r="CB193" i="6" s="1"/>
  <c r="CE192" i="6"/>
  <c r="CF214" i="6"/>
  <c r="CE214" i="6" s="1"/>
  <c r="CD214" i="6" s="1"/>
  <c r="CF213" i="6"/>
  <c r="CF170" i="6"/>
  <c r="CE170" i="6" s="1"/>
  <c r="CD170" i="6" s="1"/>
  <c r="CC170" i="6" s="1"/>
  <c r="CF169" i="6"/>
  <c r="CE180" i="6"/>
  <c r="CD180" i="6" s="1"/>
  <c r="CC180" i="6" s="1"/>
  <c r="CB180" i="6" s="1"/>
  <c r="CE179" i="6"/>
  <c r="CE207" i="6"/>
  <c r="CD207" i="6" s="1"/>
  <c r="CC207" i="6" s="1"/>
  <c r="CB207" i="6" s="1"/>
  <c r="CA207" i="6" s="1"/>
  <c r="CE206" i="6"/>
  <c r="CF150" i="6"/>
  <c r="CE150" i="6" s="1"/>
  <c r="CD150" i="6" s="1"/>
  <c r="CC150" i="6" s="1"/>
  <c r="CB150" i="6" s="1"/>
  <c r="CA150" i="6" s="1"/>
  <c r="BZ150" i="6" s="1"/>
  <c r="BY150" i="6" s="1"/>
  <c r="BX150" i="6" s="1"/>
  <c r="BW150" i="6" s="1"/>
  <c r="CF149" i="6"/>
  <c r="CE185" i="6"/>
  <c r="CD185" i="6" s="1"/>
  <c r="CC185" i="6" s="1"/>
  <c r="CE184" i="6"/>
  <c r="CD196" i="6"/>
  <c r="CD159" i="6"/>
  <c r="CC159" i="6" s="1"/>
  <c r="CD158" i="6"/>
  <c r="CE174" i="6"/>
  <c r="CD174" i="6" s="1"/>
  <c r="CC174" i="6" s="1"/>
  <c r="CB174" i="6" s="1"/>
  <c r="CA174" i="6" s="1"/>
  <c r="CE173" i="6"/>
  <c r="CD162" i="6" l="1"/>
  <c r="CC162" i="6" s="1"/>
  <c r="CD161" i="6"/>
  <c r="CE189" i="6"/>
  <c r="CD189" i="6" s="1"/>
  <c r="CC189" i="6" s="1"/>
  <c r="CE188" i="6"/>
  <c r="CE137" i="6"/>
  <c r="CE136" i="6"/>
  <c r="CD136" i="6" s="1"/>
  <c r="CE213" i="6"/>
  <c r="CD213" i="6" s="1"/>
  <c r="CC213" i="6" s="1"/>
  <c r="CE212" i="6"/>
  <c r="CE199" i="6"/>
  <c r="CD199" i="6" s="1"/>
  <c r="CC199" i="6" s="1"/>
  <c r="CB199" i="6" s="1"/>
  <c r="CA199" i="6" s="1"/>
  <c r="BZ199" i="6" s="1"/>
  <c r="BY199" i="6" s="1"/>
  <c r="CE198" i="6"/>
  <c r="CE149" i="6"/>
  <c r="CD149" i="6" s="1"/>
  <c r="CC149" i="6" s="1"/>
  <c r="CB149" i="6" s="1"/>
  <c r="CA149" i="6" s="1"/>
  <c r="BZ149" i="6" s="1"/>
  <c r="BY149" i="6" s="1"/>
  <c r="BX149" i="6" s="1"/>
  <c r="BW149" i="6" s="1"/>
  <c r="BV149" i="6" s="1"/>
  <c r="CE148" i="6"/>
  <c r="CD179" i="6"/>
  <c r="CC179" i="6" s="1"/>
  <c r="CB179" i="6" s="1"/>
  <c r="CA179" i="6" s="1"/>
  <c r="CD178" i="6"/>
  <c r="CD165" i="6"/>
  <c r="CC165" i="6" s="1"/>
  <c r="CD164" i="6"/>
  <c r="CE139" i="6"/>
  <c r="CD139" i="6" s="1"/>
  <c r="CC139" i="6" s="1"/>
  <c r="CB139" i="6" s="1"/>
  <c r="CA139" i="6" s="1"/>
  <c r="CE138" i="6"/>
  <c r="CD206" i="6"/>
  <c r="CC206" i="6" s="1"/>
  <c r="CB206" i="6" s="1"/>
  <c r="CA206" i="6" s="1"/>
  <c r="BZ206" i="6" s="1"/>
  <c r="CD205" i="6"/>
  <c r="CD192" i="6"/>
  <c r="CC192" i="6" s="1"/>
  <c r="CB192" i="6" s="1"/>
  <c r="CA192" i="6" s="1"/>
  <c r="CD191" i="6"/>
  <c r="CD144" i="6"/>
  <c r="CC144" i="6" s="1"/>
  <c r="CB144" i="6" s="1"/>
  <c r="CD143" i="6"/>
  <c r="CC158" i="6"/>
  <c r="CB158" i="6" s="1"/>
  <c r="CC157" i="6"/>
  <c r="CC195" i="6"/>
  <c r="CD184" i="6"/>
  <c r="CC184" i="6" s="1"/>
  <c r="CB184" i="6" s="1"/>
  <c r="CD183" i="6"/>
  <c r="CE169" i="6"/>
  <c r="CD169" i="6" s="1"/>
  <c r="CC169" i="6" s="1"/>
  <c r="CB169" i="6" s="1"/>
  <c r="CE168" i="6"/>
  <c r="CD173" i="6"/>
  <c r="CC173" i="6" s="1"/>
  <c r="CB173" i="6" s="1"/>
  <c r="CA173" i="6" s="1"/>
  <c r="BZ173" i="6" s="1"/>
  <c r="CD172" i="6"/>
  <c r="CD188" i="6" l="1"/>
  <c r="CC188" i="6" s="1"/>
  <c r="CB188" i="6" s="1"/>
  <c r="CD187" i="6"/>
  <c r="CC161" i="6"/>
  <c r="CB161" i="6" s="1"/>
  <c r="CC160" i="6"/>
  <c r="CB194" i="6"/>
  <c r="CC191" i="6"/>
  <c r="CB191" i="6" s="1"/>
  <c r="CA191" i="6" s="1"/>
  <c r="BZ191" i="6" s="1"/>
  <c r="CC190" i="6"/>
  <c r="CC205" i="6"/>
  <c r="CB205" i="6" s="1"/>
  <c r="CA205" i="6" s="1"/>
  <c r="BZ205" i="6" s="1"/>
  <c r="BY205" i="6" s="1"/>
  <c r="CC204" i="6"/>
  <c r="CD138" i="6"/>
  <c r="CC138" i="6" s="1"/>
  <c r="CB138" i="6" s="1"/>
  <c r="CA138" i="6" s="1"/>
  <c r="BZ138" i="6" s="1"/>
  <c r="CD137" i="6"/>
  <c r="CD148" i="6"/>
  <c r="CC148" i="6" s="1"/>
  <c r="CB148" i="6" s="1"/>
  <c r="CA148" i="6" s="1"/>
  <c r="BZ148" i="6" s="1"/>
  <c r="BY148" i="6" s="1"/>
  <c r="BX148" i="6" s="1"/>
  <c r="BW148" i="6" s="1"/>
  <c r="BV148" i="6" s="1"/>
  <c r="BU148" i="6" s="1"/>
  <c r="CD147" i="6"/>
  <c r="CD168" i="6"/>
  <c r="CC168" i="6" s="1"/>
  <c r="CB168" i="6" s="1"/>
  <c r="CA168" i="6" s="1"/>
  <c r="CD167" i="6"/>
  <c r="CC143" i="6"/>
  <c r="CB143" i="6" s="1"/>
  <c r="CA143" i="6" s="1"/>
  <c r="CC142" i="6"/>
  <c r="CD198" i="6"/>
  <c r="CC198" i="6" s="1"/>
  <c r="CB198" i="6" s="1"/>
  <c r="CA198" i="6" s="1"/>
  <c r="BZ198" i="6" s="1"/>
  <c r="BY198" i="6" s="1"/>
  <c r="BX198" i="6" s="1"/>
  <c r="CD197" i="6"/>
  <c r="CB157" i="6"/>
  <c r="CA157" i="6" s="1"/>
  <c r="CB156" i="6"/>
  <c r="CC164" i="6"/>
  <c r="CB164" i="6" s="1"/>
  <c r="CC163" i="6"/>
  <c r="CC172" i="6"/>
  <c r="CB172" i="6" s="1"/>
  <c r="CA172" i="6" s="1"/>
  <c r="BZ172" i="6" s="1"/>
  <c r="BY172" i="6" s="1"/>
  <c r="CC171" i="6"/>
  <c r="CC183" i="6"/>
  <c r="CB183" i="6" s="1"/>
  <c r="CA183" i="6" s="1"/>
  <c r="CC182" i="6"/>
  <c r="CD212" i="6"/>
  <c r="CC212" i="6" s="1"/>
  <c r="CB212" i="6" s="1"/>
  <c r="CD211" i="6"/>
  <c r="CC178" i="6"/>
  <c r="CB178" i="6" s="1"/>
  <c r="CA178" i="6" s="1"/>
  <c r="BZ178" i="6" s="1"/>
  <c r="CC177" i="6"/>
  <c r="CB160" i="6" l="1"/>
  <c r="CA160" i="6" s="1"/>
  <c r="CB159" i="6"/>
  <c r="CC187" i="6"/>
  <c r="CB187" i="6" s="1"/>
  <c r="CA187" i="6" s="1"/>
  <c r="CC186" i="6"/>
  <c r="CB177" i="6"/>
  <c r="CA177" i="6" s="1"/>
  <c r="BZ177" i="6" s="1"/>
  <c r="BY177" i="6" s="1"/>
  <c r="CB176" i="6"/>
  <c r="CB171" i="6"/>
  <c r="CA171" i="6" s="1"/>
  <c r="BZ171" i="6" s="1"/>
  <c r="BY171" i="6" s="1"/>
  <c r="BX171" i="6" s="1"/>
  <c r="CB170" i="6"/>
  <c r="CC197" i="6"/>
  <c r="CB197" i="6" s="1"/>
  <c r="CA197" i="6" s="1"/>
  <c r="BZ197" i="6" s="1"/>
  <c r="BY197" i="6" s="1"/>
  <c r="BX197" i="6" s="1"/>
  <c r="BW197" i="6" s="1"/>
  <c r="CC196" i="6"/>
  <c r="CB142" i="6"/>
  <c r="CA142" i="6" s="1"/>
  <c r="BZ142" i="6" s="1"/>
  <c r="CB141" i="6"/>
  <c r="CB163" i="6"/>
  <c r="CA163" i="6" s="1"/>
  <c r="CB162" i="6"/>
  <c r="CB204" i="6"/>
  <c r="CA204" i="6" s="1"/>
  <c r="BZ204" i="6" s="1"/>
  <c r="BY204" i="6" s="1"/>
  <c r="BX204" i="6" s="1"/>
  <c r="CB203" i="6"/>
  <c r="CB190" i="6"/>
  <c r="CA190" i="6" s="1"/>
  <c r="BZ190" i="6" s="1"/>
  <c r="BY190" i="6" s="1"/>
  <c r="CB189" i="6"/>
  <c r="CC211" i="6"/>
  <c r="CB211" i="6" s="1"/>
  <c r="CA211" i="6" s="1"/>
  <c r="CC210" i="6"/>
  <c r="CC167" i="6"/>
  <c r="CB167" i="6" s="1"/>
  <c r="CA167" i="6" s="1"/>
  <c r="BZ167" i="6" s="1"/>
  <c r="CC166" i="6"/>
  <c r="CB182" i="6"/>
  <c r="CA182" i="6" s="1"/>
  <c r="BZ182" i="6" s="1"/>
  <c r="CB181" i="6"/>
  <c r="CA156" i="6"/>
  <c r="BZ156" i="6" s="1"/>
  <c r="CA155" i="6"/>
  <c r="CC147" i="6"/>
  <c r="CB147" i="6" s="1"/>
  <c r="CA147" i="6" s="1"/>
  <c r="BZ147" i="6" s="1"/>
  <c r="BY147" i="6" s="1"/>
  <c r="BX147" i="6" s="1"/>
  <c r="BW147" i="6" s="1"/>
  <c r="BV147" i="6" s="1"/>
  <c r="BU147" i="6" s="1"/>
  <c r="BT147" i="6" s="1"/>
  <c r="CC146" i="6"/>
  <c r="CA193" i="6"/>
  <c r="CC137" i="6"/>
  <c r="CB137" i="6" s="1"/>
  <c r="CA137" i="6" s="1"/>
  <c r="BZ137" i="6" s="1"/>
  <c r="BY137" i="6" s="1"/>
  <c r="CC136" i="6"/>
  <c r="CB136" i="6" s="1"/>
  <c r="CA136" i="6" s="1"/>
  <c r="BZ136" i="6" s="1"/>
  <c r="BY136" i="6" s="1"/>
  <c r="BX136" i="6" s="1"/>
  <c r="CB186" i="6" l="1"/>
  <c r="CA186" i="6" s="1"/>
  <c r="BZ186" i="6" s="1"/>
  <c r="CB185" i="6"/>
  <c r="CA159" i="6"/>
  <c r="BZ159" i="6" s="1"/>
  <c r="CA158" i="6"/>
  <c r="CA141" i="6"/>
  <c r="BZ141" i="6" s="1"/>
  <c r="BY141" i="6" s="1"/>
  <c r="CA140" i="6"/>
  <c r="CB196" i="6"/>
  <c r="CA196" i="6" s="1"/>
  <c r="BZ196" i="6" s="1"/>
  <c r="BY196" i="6" s="1"/>
  <c r="BX196" i="6" s="1"/>
  <c r="BW196" i="6" s="1"/>
  <c r="BV196" i="6" s="1"/>
  <c r="CB195" i="6"/>
  <c r="CA203" i="6"/>
  <c r="BZ203" i="6" s="1"/>
  <c r="BY203" i="6" s="1"/>
  <c r="BX203" i="6" s="1"/>
  <c r="BW203" i="6" s="1"/>
  <c r="CA202" i="6"/>
  <c r="CA170" i="6"/>
  <c r="BZ170" i="6" s="1"/>
  <c r="BY170" i="6" s="1"/>
  <c r="BX170" i="6" s="1"/>
  <c r="BW170" i="6" s="1"/>
  <c r="CA169" i="6"/>
  <c r="CA189" i="6"/>
  <c r="BZ189" i="6" s="1"/>
  <c r="BY189" i="6" s="1"/>
  <c r="BX189" i="6" s="1"/>
  <c r="CA188" i="6"/>
  <c r="CB166" i="6"/>
  <c r="CA166" i="6" s="1"/>
  <c r="BZ166" i="6" s="1"/>
  <c r="BY166" i="6" s="1"/>
  <c r="CB165" i="6"/>
  <c r="CB146" i="6"/>
  <c r="CA146" i="6" s="1"/>
  <c r="BZ146" i="6" s="1"/>
  <c r="BY146" i="6" s="1"/>
  <c r="BX146" i="6" s="1"/>
  <c r="BW146" i="6" s="1"/>
  <c r="BV146" i="6" s="1"/>
  <c r="BU146" i="6" s="1"/>
  <c r="BT146" i="6" s="1"/>
  <c r="BS146" i="6" s="1"/>
  <c r="CB145" i="6"/>
  <c r="CA181" i="6"/>
  <c r="BZ181" i="6" s="1"/>
  <c r="BY181" i="6" s="1"/>
  <c r="CA180" i="6"/>
  <c r="CA176" i="6"/>
  <c r="BZ176" i="6" s="1"/>
  <c r="BY176" i="6" s="1"/>
  <c r="BX176" i="6" s="1"/>
  <c r="CA175" i="6"/>
  <c r="BZ155" i="6"/>
  <c r="BY155" i="6" s="1"/>
  <c r="BZ154" i="6"/>
  <c r="BZ192" i="6"/>
  <c r="CB210" i="6"/>
  <c r="CA210" i="6" s="1"/>
  <c r="BZ210" i="6" s="1"/>
  <c r="CB209" i="6"/>
  <c r="CA162" i="6"/>
  <c r="BZ162" i="6" s="1"/>
  <c r="CA161" i="6"/>
  <c r="BZ158" i="6" l="1"/>
  <c r="BY158" i="6" s="1"/>
  <c r="BZ157" i="6"/>
  <c r="CA185" i="6"/>
  <c r="BZ185" i="6" s="1"/>
  <c r="BY185" i="6" s="1"/>
  <c r="CA184" i="6"/>
  <c r="BZ175" i="6"/>
  <c r="BY175" i="6" s="1"/>
  <c r="BX175" i="6" s="1"/>
  <c r="BW175" i="6" s="1"/>
  <c r="BZ174" i="6"/>
  <c r="CA195" i="6"/>
  <c r="BZ195" i="6" s="1"/>
  <c r="BY195" i="6" s="1"/>
  <c r="BX195" i="6" s="1"/>
  <c r="BW195" i="6" s="1"/>
  <c r="BV195" i="6" s="1"/>
  <c r="BU195" i="6" s="1"/>
  <c r="CA194" i="6"/>
  <c r="BZ180" i="6"/>
  <c r="BY180" i="6" s="1"/>
  <c r="BX180" i="6" s="1"/>
  <c r="BZ179" i="6"/>
  <c r="CA165" i="6"/>
  <c r="BZ165" i="6" s="1"/>
  <c r="BY165" i="6" s="1"/>
  <c r="BX165" i="6" s="1"/>
  <c r="CA164" i="6"/>
  <c r="BZ161" i="6"/>
  <c r="BY161" i="6" s="1"/>
  <c r="BZ160" i="6"/>
  <c r="BY191" i="6"/>
  <c r="CA145" i="6"/>
  <c r="BZ145" i="6" s="1"/>
  <c r="BY145" i="6" s="1"/>
  <c r="BX145" i="6" s="1"/>
  <c r="BW145" i="6" s="1"/>
  <c r="BV145" i="6" s="1"/>
  <c r="BU145" i="6" s="1"/>
  <c r="BT145" i="6" s="1"/>
  <c r="BS145" i="6" s="1"/>
  <c r="BR145" i="6" s="1"/>
  <c r="CA144" i="6"/>
  <c r="BZ140" i="6"/>
  <c r="BY140" i="6" s="1"/>
  <c r="BX140" i="6" s="1"/>
  <c r="BZ139" i="6"/>
  <c r="BZ202" i="6"/>
  <c r="BY202" i="6" s="1"/>
  <c r="BX202" i="6" s="1"/>
  <c r="BW202" i="6" s="1"/>
  <c r="BV202" i="6" s="1"/>
  <c r="BZ201" i="6"/>
  <c r="BY154" i="6"/>
  <c r="BX154" i="6" s="1"/>
  <c r="BY153" i="6"/>
  <c r="BZ188" i="6"/>
  <c r="BY188" i="6" s="1"/>
  <c r="BX188" i="6" s="1"/>
  <c r="BW188" i="6" s="1"/>
  <c r="BZ187" i="6"/>
  <c r="CA209" i="6"/>
  <c r="BZ209" i="6" s="1"/>
  <c r="BY209" i="6" s="1"/>
  <c r="CA208" i="6"/>
  <c r="BZ169" i="6"/>
  <c r="BY169" i="6" s="1"/>
  <c r="BX169" i="6" s="1"/>
  <c r="BW169" i="6" s="1"/>
  <c r="BV169" i="6" s="1"/>
  <c r="BZ168" i="6"/>
  <c r="BY157" i="6" l="1"/>
  <c r="BX157" i="6" s="1"/>
  <c r="BY156" i="6"/>
  <c r="BZ184" i="6"/>
  <c r="BY184" i="6" s="1"/>
  <c r="BX184" i="6" s="1"/>
  <c r="BZ183" i="6"/>
  <c r="BZ164" i="6"/>
  <c r="BY164" i="6" s="1"/>
  <c r="BX164" i="6" s="1"/>
  <c r="BW164" i="6" s="1"/>
  <c r="BZ163" i="6"/>
  <c r="BY139" i="6"/>
  <c r="BX139" i="6" s="1"/>
  <c r="BW139" i="6" s="1"/>
  <c r="BY138" i="6"/>
  <c r="BY179" i="6"/>
  <c r="BX179" i="6" s="1"/>
  <c r="BW179" i="6" s="1"/>
  <c r="BY178" i="6"/>
  <c r="BZ194" i="6"/>
  <c r="BY194" i="6" s="1"/>
  <c r="BX194" i="6" s="1"/>
  <c r="BW194" i="6" s="1"/>
  <c r="BV194" i="6" s="1"/>
  <c r="BU194" i="6" s="1"/>
  <c r="BT194" i="6" s="1"/>
  <c r="BZ193" i="6"/>
  <c r="BX153" i="6"/>
  <c r="BW153" i="6" s="1"/>
  <c r="BX152" i="6"/>
  <c r="BY168" i="6"/>
  <c r="BX168" i="6" s="1"/>
  <c r="BW168" i="6" s="1"/>
  <c r="BV168" i="6" s="1"/>
  <c r="BU168" i="6" s="1"/>
  <c r="BY167" i="6"/>
  <c r="BY201" i="6"/>
  <c r="BX201" i="6" s="1"/>
  <c r="BW201" i="6" s="1"/>
  <c r="BV201" i="6" s="1"/>
  <c r="BU201" i="6" s="1"/>
  <c r="BY200" i="6"/>
  <c r="BX190" i="6"/>
  <c r="BZ144" i="6"/>
  <c r="BY144" i="6" s="1"/>
  <c r="BX144" i="6" s="1"/>
  <c r="BW144" i="6" s="1"/>
  <c r="BV144" i="6" s="1"/>
  <c r="BU144" i="6" s="1"/>
  <c r="BT144" i="6" s="1"/>
  <c r="BS144" i="6" s="1"/>
  <c r="BR144" i="6" s="1"/>
  <c r="BQ144" i="6" s="1"/>
  <c r="BZ143" i="6"/>
  <c r="BZ208" i="6"/>
  <c r="BY208" i="6" s="1"/>
  <c r="BX208" i="6" s="1"/>
  <c r="BZ207" i="6"/>
  <c r="BY187" i="6"/>
  <c r="BX187" i="6" s="1"/>
  <c r="BW187" i="6" s="1"/>
  <c r="BV187" i="6" s="1"/>
  <c r="BY186" i="6"/>
  <c r="BY174" i="6"/>
  <c r="BX174" i="6" s="1"/>
  <c r="BW174" i="6" s="1"/>
  <c r="BV174" i="6" s="1"/>
  <c r="BY173" i="6"/>
  <c r="BY160" i="6"/>
  <c r="BX160" i="6" s="1"/>
  <c r="BY159" i="6"/>
  <c r="BY183" i="6" l="1"/>
  <c r="BX183" i="6" s="1"/>
  <c r="BW183" i="6" s="1"/>
  <c r="BY182" i="6"/>
  <c r="BX156" i="6"/>
  <c r="BW156" i="6" s="1"/>
  <c r="BX155" i="6"/>
  <c r="BW189" i="6"/>
  <c r="BY207" i="6"/>
  <c r="BX207" i="6" s="1"/>
  <c r="BW207" i="6" s="1"/>
  <c r="BY206" i="6"/>
  <c r="BX178" i="6"/>
  <c r="BW178" i="6" s="1"/>
  <c r="BV178" i="6" s="1"/>
  <c r="BX177" i="6"/>
  <c r="BY193" i="6"/>
  <c r="BX193" i="6" s="1"/>
  <c r="BW193" i="6" s="1"/>
  <c r="BV193" i="6" s="1"/>
  <c r="BU193" i="6" s="1"/>
  <c r="BT193" i="6" s="1"/>
  <c r="BS193" i="6" s="1"/>
  <c r="BY192" i="6"/>
  <c r="BX200" i="6"/>
  <c r="BW200" i="6" s="1"/>
  <c r="BV200" i="6" s="1"/>
  <c r="BU200" i="6" s="1"/>
  <c r="BT200" i="6" s="1"/>
  <c r="BX199" i="6"/>
  <c r="BX167" i="6"/>
  <c r="BW167" i="6" s="1"/>
  <c r="BV167" i="6" s="1"/>
  <c r="BU167" i="6" s="1"/>
  <c r="BT167" i="6" s="1"/>
  <c r="BX166" i="6"/>
  <c r="BY143" i="6"/>
  <c r="BX143" i="6" s="1"/>
  <c r="BW143" i="6" s="1"/>
  <c r="BV143" i="6" s="1"/>
  <c r="BU143" i="6" s="1"/>
  <c r="BT143" i="6" s="1"/>
  <c r="BS143" i="6" s="1"/>
  <c r="BR143" i="6" s="1"/>
  <c r="BQ143" i="6" s="1"/>
  <c r="BP143" i="6" s="1"/>
  <c r="BY142" i="6"/>
  <c r="BX138" i="6"/>
  <c r="BW138" i="6" s="1"/>
  <c r="BV138" i="6" s="1"/>
  <c r="BX137" i="6"/>
  <c r="BX186" i="6"/>
  <c r="BW186" i="6" s="1"/>
  <c r="BV186" i="6" s="1"/>
  <c r="BU186" i="6" s="1"/>
  <c r="BX185" i="6"/>
  <c r="BW152" i="6"/>
  <c r="BV152" i="6" s="1"/>
  <c r="BW151" i="6"/>
  <c r="BY163" i="6"/>
  <c r="BX163" i="6" s="1"/>
  <c r="BW163" i="6" s="1"/>
  <c r="BV163" i="6" s="1"/>
  <c r="BY162" i="6"/>
  <c r="BX159" i="6"/>
  <c r="BW159" i="6" s="1"/>
  <c r="BX158" i="6"/>
  <c r="BX173" i="6"/>
  <c r="BW173" i="6" s="1"/>
  <c r="BV173" i="6" s="1"/>
  <c r="BU173" i="6" s="1"/>
  <c r="BX172" i="6"/>
  <c r="BW155" i="6" l="1"/>
  <c r="BV155" i="6" s="1"/>
  <c r="BW154" i="6"/>
  <c r="BX182" i="6"/>
  <c r="BW182" i="6" s="1"/>
  <c r="BV182" i="6" s="1"/>
  <c r="BX181" i="6"/>
  <c r="BX162" i="6"/>
  <c r="BW162" i="6" s="1"/>
  <c r="BV162" i="6" s="1"/>
  <c r="BU162" i="6" s="1"/>
  <c r="BX161" i="6"/>
  <c r="BX206" i="6"/>
  <c r="BW206" i="6" s="1"/>
  <c r="BV206" i="6" s="1"/>
  <c r="BX205" i="6"/>
  <c r="BX142" i="6"/>
  <c r="BW142" i="6" s="1"/>
  <c r="BV142" i="6" s="1"/>
  <c r="BU142" i="6" s="1"/>
  <c r="BT142" i="6" s="1"/>
  <c r="BS142" i="6" s="1"/>
  <c r="BR142" i="6" s="1"/>
  <c r="BQ142" i="6" s="1"/>
  <c r="BP142" i="6" s="1"/>
  <c r="BO142" i="6" s="1"/>
  <c r="BX141" i="6"/>
  <c r="BW172" i="6"/>
  <c r="BV172" i="6" s="1"/>
  <c r="BU172" i="6" s="1"/>
  <c r="BT172" i="6" s="1"/>
  <c r="BW171" i="6"/>
  <c r="BW158" i="6"/>
  <c r="BV158" i="6" s="1"/>
  <c r="BW157" i="6"/>
  <c r="BX192" i="6"/>
  <c r="BW192" i="6" s="1"/>
  <c r="BV192" i="6" s="1"/>
  <c r="BU192" i="6" s="1"/>
  <c r="BT192" i="6" s="1"/>
  <c r="BS192" i="6" s="1"/>
  <c r="BR192" i="6" s="1"/>
  <c r="BX191" i="6"/>
  <c r="BV151" i="6"/>
  <c r="BU151" i="6" s="1"/>
  <c r="BV150" i="6"/>
  <c r="BW166" i="6"/>
  <c r="BV166" i="6" s="1"/>
  <c r="BU166" i="6" s="1"/>
  <c r="BT166" i="6" s="1"/>
  <c r="BS166" i="6" s="1"/>
  <c r="BW165" i="6"/>
  <c r="BV188" i="6"/>
  <c r="BW137" i="6"/>
  <c r="BV137" i="6" s="1"/>
  <c r="BU137" i="6" s="1"/>
  <c r="BW136" i="6"/>
  <c r="BW177" i="6"/>
  <c r="BV177" i="6" s="1"/>
  <c r="BU177" i="6" s="1"/>
  <c r="BW176" i="6"/>
  <c r="BW185" i="6"/>
  <c r="BV185" i="6" s="1"/>
  <c r="BU185" i="6" s="1"/>
  <c r="BT185" i="6" s="1"/>
  <c r="BW184" i="6"/>
  <c r="BW199" i="6"/>
  <c r="BV199" i="6" s="1"/>
  <c r="BU199" i="6" s="1"/>
  <c r="BT199" i="6" s="1"/>
  <c r="BS199" i="6" s="1"/>
  <c r="BW198" i="6"/>
  <c r="BW181" i="6" l="1"/>
  <c r="BV181" i="6" s="1"/>
  <c r="BU181" i="6" s="1"/>
  <c r="BW180" i="6"/>
  <c r="BV154" i="6"/>
  <c r="BU154" i="6" s="1"/>
  <c r="BV153" i="6"/>
  <c r="BV157" i="6"/>
  <c r="BU157" i="6" s="1"/>
  <c r="BV156" i="6"/>
  <c r="BV136" i="6"/>
  <c r="BU136" i="6" s="1"/>
  <c r="BT136" i="6" s="1"/>
  <c r="BW191" i="6"/>
  <c r="BV191" i="6" s="1"/>
  <c r="BU191" i="6" s="1"/>
  <c r="BT191" i="6" s="1"/>
  <c r="BS191" i="6" s="1"/>
  <c r="BR191" i="6" s="1"/>
  <c r="BQ191" i="6" s="1"/>
  <c r="BW190" i="6"/>
  <c r="BW205" i="6"/>
  <c r="BV205" i="6" s="1"/>
  <c r="BU205" i="6" s="1"/>
  <c r="BW204" i="6"/>
  <c r="BV198" i="6"/>
  <c r="BU198" i="6" s="1"/>
  <c r="BT198" i="6" s="1"/>
  <c r="BS198" i="6" s="1"/>
  <c r="BR198" i="6" s="1"/>
  <c r="BV197" i="6"/>
  <c r="BV184" i="6"/>
  <c r="BU184" i="6" s="1"/>
  <c r="BT184" i="6" s="1"/>
  <c r="BS184" i="6" s="1"/>
  <c r="BV183" i="6"/>
  <c r="BU187" i="6"/>
  <c r="BV165" i="6"/>
  <c r="BU165" i="6" s="1"/>
  <c r="BT165" i="6" s="1"/>
  <c r="BS165" i="6" s="1"/>
  <c r="BR165" i="6" s="1"/>
  <c r="BV164" i="6"/>
  <c r="BV171" i="6"/>
  <c r="BU171" i="6" s="1"/>
  <c r="BT171" i="6" s="1"/>
  <c r="BS171" i="6" s="1"/>
  <c r="BV170" i="6"/>
  <c r="BW161" i="6"/>
  <c r="BV161" i="6" s="1"/>
  <c r="BU161" i="6" s="1"/>
  <c r="BT161" i="6" s="1"/>
  <c r="BW160" i="6"/>
  <c r="BV176" i="6"/>
  <c r="BU176" i="6" s="1"/>
  <c r="BT176" i="6" s="1"/>
  <c r="BV175" i="6"/>
  <c r="BW141" i="6"/>
  <c r="BV141" i="6" s="1"/>
  <c r="BU141" i="6" s="1"/>
  <c r="BT141" i="6" s="1"/>
  <c r="BS141" i="6" s="1"/>
  <c r="BR141" i="6" s="1"/>
  <c r="BQ141" i="6" s="1"/>
  <c r="BP141" i="6" s="1"/>
  <c r="BO141" i="6" s="1"/>
  <c r="BN141" i="6" s="1"/>
  <c r="BW140" i="6"/>
  <c r="BU150" i="6"/>
  <c r="BT150" i="6" s="1"/>
  <c r="BU149" i="6"/>
  <c r="BU153" i="6" l="1"/>
  <c r="BT153" i="6" s="1"/>
  <c r="BU152" i="6"/>
  <c r="BV180" i="6"/>
  <c r="BU180" i="6" s="1"/>
  <c r="BT180" i="6" s="1"/>
  <c r="BV179" i="6"/>
  <c r="BV160" i="6"/>
  <c r="BU160" i="6" s="1"/>
  <c r="BT160" i="6" s="1"/>
  <c r="BS160" i="6" s="1"/>
  <c r="BV159" i="6"/>
  <c r="BU170" i="6"/>
  <c r="BT170" i="6" s="1"/>
  <c r="BS170" i="6" s="1"/>
  <c r="BR170" i="6" s="1"/>
  <c r="BU169" i="6"/>
  <c r="BV204" i="6"/>
  <c r="BU204" i="6" s="1"/>
  <c r="BT204" i="6" s="1"/>
  <c r="BV203" i="6"/>
  <c r="BU183" i="6"/>
  <c r="BT183" i="6" s="1"/>
  <c r="BS183" i="6" s="1"/>
  <c r="BR183" i="6" s="1"/>
  <c r="BU182" i="6"/>
  <c r="BV190" i="6"/>
  <c r="BU190" i="6" s="1"/>
  <c r="BT190" i="6" s="1"/>
  <c r="BS190" i="6" s="1"/>
  <c r="BR190" i="6" s="1"/>
  <c r="BQ190" i="6" s="1"/>
  <c r="BP190" i="6" s="1"/>
  <c r="BV189" i="6"/>
  <c r="BU156" i="6"/>
  <c r="BT156" i="6" s="1"/>
  <c r="BU155" i="6"/>
  <c r="BT149" i="6"/>
  <c r="BS149" i="6" s="1"/>
  <c r="BT148" i="6"/>
  <c r="BU164" i="6"/>
  <c r="BT164" i="6" s="1"/>
  <c r="BS164" i="6" s="1"/>
  <c r="BR164" i="6" s="1"/>
  <c r="BQ164" i="6" s="1"/>
  <c r="BU163" i="6"/>
  <c r="BU197" i="6"/>
  <c r="BT197" i="6" s="1"/>
  <c r="BS197" i="6" s="1"/>
  <c r="BR197" i="6" s="1"/>
  <c r="BQ197" i="6" s="1"/>
  <c r="BU196" i="6"/>
  <c r="BV140" i="6"/>
  <c r="BU140" i="6" s="1"/>
  <c r="BT140" i="6" s="1"/>
  <c r="BS140" i="6" s="1"/>
  <c r="BR140" i="6" s="1"/>
  <c r="BQ140" i="6" s="1"/>
  <c r="BP140" i="6" s="1"/>
  <c r="BO140" i="6" s="1"/>
  <c r="BN140" i="6" s="1"/>
  <c r="BM140" i="6" s="1"/>
  <c r="BV139" i="6"/>
  <c r="BU175" i="6"/>
  <c r="BT175" i="6" s="1"/>
  <c r="BS175" i="6" s="1"/>
  <c r="BU174" i="6"/>
  <c r="BT186" i="6"/>
  <c r="BU179" i="6" l="1"/>
  <c r="BT179" i="6" s="1"/>
  <c r="BS179" i="6" s="1"/>
  <c r="BU178" i="6"/>
  <c r="BT152" i="6"/>
  <c r="BS152" i="6" s="1"/>
  <c r="BT151" i="6"/>
  <c r="BT163" i="6"/>
  <c r="BS163" i="6" s="1"/>
  <c r="BR163" i="6" s="1"/>
  <c r="BQ163" i="6" s="1"/>
  <c r="BP163" i="6" s="1"/>
  <c r="BT162" i="6"/>
  <c r="BU139" i="6"/>
  <c r="BT139" i="6" s="1"/>
  <c r="BS139" i="6" s="1"/>
  <c r="BR139" i="6" s="1"/>
  <c r="BQ139" i="6" s="1"/>
  <c r="BP139" i="6" s="1"/>
  <c r="BO139" i="6" s="1"/>
  <c r="BN139" i="6" s="1"/>
  <c r="BM139" i="6" s="1"/>
  <c r="BL139" i="6" s="1"/>
  <c r="BU138" i="6"/>
  <c r="BT196" i="6"/>
  <c r="BS196" i="6" s="1"/>
  <c r="BR196" i="6" s="1"/>
  <c r="BQ196" i="6" s="1"/>
  <c r="BP196" i="6" s="1"/>
  <c r="BT195" i="6"/>
  <c r="BT182" i="6"/>
  <c r="BS182" i="6" s="1"/>
  <c r="BR182" i="6" s="1"/>
  <c r="BQ182" i="6" s="1"/>
  <c r="BT181" i="6"/>
  <c r="BS185" i="6"/>
  <c r="BS148" i="6"/>
  <c r="BR148" i="6" s="1"/>
  <c r="BS147" i="6"/>
  <c r="BU203" i="6"/>
  <c r="BT203" i="6" s="1"/>
  <c r="BS203" i="6" s="1"/>
  <c r="BU202" i="6"/>
  <c r="BU159" i="6"/>
  <c r="BT159" i="6" s="1"/>
  <c r="BS159" i="6" s="1"/>
  <c r="BR159" i="6" s="1"/>
  <c r="BU158" i="6"/>
  <c r="BT169" i="6"/>
  <c r="BS169" i="6" s="1"/>
  <c r="BR169" i="6" s="1"/>
  <c r="BQ169" i="6" s="1"/>
  <c r="BT168" i="6"/>
  <c r="BT174" i="6"/>
  <c r="BS174" i="6" s="1"/>
  <c r="BR174" i="6" s="1"/>
  <c r="BT173" i="6"/>
  <c r="BU189" i="6"/>
  <c r="BT189" i="6" s="1"/>
  <c r="BS189" i="6" s="1"/>
  <c r="BR189" i="6" s="1"/>
  <c r="BQ189" i="6" s="1"/>
  <c r="BP189" i="6" s="1"/>
  <c r="BO189" i="6" s="1"/>
  <c r="BU188" i="6"/>
  <c r="BT155" i="6"/>
  <c r="BS155" i="6" s="1"/>
  <c r="BT154" i="6"/>
  <c r="BT178" i="6" l="1"/>
  <c r="BS178" i="6" s="1"/>
  <c r="BR178" i="6" s="1"/>
  <c r="BT177" i="6"/>
  <c r="BS151" i="6"/>
  <c r="BR151" i="6" s="1"/>
  <c r="BS150" i="6"/>
  <c r="BR147" i="6"/>
  <c r="BQ147" i="6" s="1"/>
  <c r="BR146" i="6"/>
  <c r="BT188" i="6"/>
  <c r="BS188" i="6" s="1"/>
  <c r="BR188" i="6" s="1"/>
  <c r="BQ188" i="6" s="1"/>
  <c r="BP188" i="6" s="1"/>
  <c r="BO188" i="6" s="1"/>
  <c r="BN188" i="6" s="1"/>
  <c r="BT187" i="6"/>
  <c r="BS195" i="6"/>
  <c r="BR195" i="6" s="1"/>
  <c r="BQ195" i="6" s="1"/>
  <c r="BP195" i="6" s="1"/>
  <c r="BO195" i="6" s="1"/>
  <c r="BS194" i="6"/>
  <c r="BT138" i="6"/>
  <c r="BS138" i="6" s="1"/>
  <c r="BR138" i="6" s="1"/>
  <c r="BQ138" i="6" s="1"/>
  <c r="BP138" i="6" s="1"/>
  <c r="BO138" i="6" s="1"/>
  <c r="BN138" i="6" s="1"/>
  <c r="BM138" i="6" s="1"/>
  <c r="BL138" i="6" s="1"/>
  <c r="BK138" i="6" s="1"/>
  <c r="BT137" i="6"/>
  <c r="BS168" i="6"/>
  <c r="BR168" i="6" s="1"/>
  <c r="BQ168" i="6" s="1"/>
  <c r="BP168" i="6" s="1"/>
  <c r="BS167" i="6"/>
  <c r="BS181" i="6"/>
  <c r="BR181" i="6" s="1"/>
  <c r="BQ181" i="6" s="1"/>
  <c r="BP181" i="6" s="1"/>
  <c r="BS180" i="6"/>
  <c r="BS162" i="6"/>
  <c r="BR162" i="6" s="1"/>
  <c r="BQ162" i="6" s="1"/>
  <c r="BP162" i="6" s="1"/>
  <c r="BO162" i="6" s="1"/>
  <c r="BS161" i="6"/>
  <c r="BT202" i="6"/>
  <c r="BS202" i="6" s="1"/>
  <c r="BR202" i="6" s="1"/>
  <c r="BT201" i="6"/>
  <c r="BS173" i="6"/>
  <c r="BR173" i="6" s="1"/>
  <c r="BQ173" i="6" s="1"/>
  <c r="BS172" i="6"/>
  <c r="BR184" i="6"/>
  <c r="BS154" i="6"/>
  <c r="BR154" i="6" s="1"/>
  <c r="BS153" i="6"/>
  <c r="BT158" i="6"/>
  <c r="BS158" i="6" s="1"/>
  <c r="BR158" i="6" s="1"/>
  <c r="BQ158" i="6" s="1"/>
  <c r="BT157" i="6"/>
  <c r="BR150" i="6" l="1"/>
  <c r="BQ150" i="6" s="1"/>
  <c r="BR149" i="6"/>
  <c r="BS177" i="6"/>
  <c r="BR177" i="6" s="1"/>
  <c r="BQ177" i="6" s="1"/>
  <c r="BS176" i="6"/>
  <c r="BQ183" i="6"/>
  <c r="BS201" i="6"/>
  <c r="BR201" i="6" s="1"/>
  <c r="BQ201" i="6" s="1"/>
  <c r="BS200" i="6"/>
  <c r="BS137" i="6"/>
  <c r="BR137" i="6" s="1"/>
  <c r="BQ137" i="6" s="1"/>
  <c r="BP137" i="6" s="1"/>
  <c r="BO137" i="6" s="1"/>
  <c r="BN137" i="6" s="1"/>
  <c r="BM137" i="6" s="1"/>
  <c r="BL137" i="6" s="1"/>
  <c r="BK137" i="6" s="1"/>
  <c r="BJ137" i="6" s="1"/>
  <c r="BS136" i="6"/>
  <c r="BQ146" i="6"/>
  <c r="BP146" i="6" s="1"/>
  <c r="BQ145" i="6"/>
  <c r="BR180" i="6"/>
  <c r="BQ180" i="6" s="1"/>
  <c r="BP180" i="6" s="1"/>
  <c r="BO180" i="6" s="1"/>
  <c r="BR179" i="6"/>
  <c r="BR167" i="6"/>
  <c r="BQ167" i="6" s="1"/>
  <c r="BP167" i="6" s="1"/>
  <c r="BO167" i="6" s="1"/>
  <c r="BR166" i="6"/>
  <c r="BS157" i="6"/>
  <c r="BR157" i="6" s="1"/>
  <c r="BQ157" i="6" s="1"/>
  <c r="BP157" i="6" s="1"/>
  <c r="BS156" i="6"/>
  <c r="BR194" i="6"/>
  <c r="BQ194" i="6" s="1"/>
  <c r="BP194" i="6" s="1"/>
  <c r="BO194" i="6" s="1"/>
  <c r="BN194" i="6" s="1"/>
  <c r="BR193" i="6"/>
  <c r="BR172" i="6"/>
  <c r="BQ172" i="6" s="1"/>
  <c r="BP172" i="6" s="1"/>
  <c r="BR171" i="6"/>
  <c r="BS187" i="6"/>
  <c r="BR187" i="6" s="1"/>
  <c r="BQ187" i="6" s="1"/>
  <c r="BP187" i="6" s="1"/>
  <c r="BO187" i="6" s="1"/>
  <c r="BN187" i="6" s="1"/>
  <c r="BM187" i="6" s="1"/>
  <c r="BS186" i="6"/>
  <c r="BR153" i="6"/>
  <c r="BQ153" i="6" s="1"/>
  <c r="BR152" i="6"/>
  <c r="BR161" i="6"/>
  <c r="BQ161" i="6" s="1"/>
  <c r="BP161" i="6" s="1"/>
  <c r="BO161" i="6" s="1"/>
  <c r="BN161" i="6" s="1"/>
  <c r="BR160" i="6"/>
  <c r="BQ149" i="6" l="1"/>
  <c r="BP149" i="6" s="1"/>
  <c r="BQ148" i="6"/>
  <c r="BR176" i="6"/>
  <c r="BQ176" i="6" s="1"/>
  <c r="BP176" i="6" s="1"/>
  <c r="BR175" i="6"/>
  <c r="BR136" i="6"/>
  <c r="BQ136" i="6" s="1"/>
  <c r="BP136" i="6" s="1"/>
  <c r="BO136" i="6" s="1"/>
  <c r="BN136" i="6" s="1"/>
  <c r="BM136" i="6" s="1"/>
  <c r="BL136" i="6" s="1"/>
  <c r="BK136" i="6" s="1"/>
  <c r="BJ136" i="6" s="1"/>
  <c r="BI136" i="6" s="1"/>
  <c r="BR186" i="6"/>
  <c r="BQ186" i="6" s="1"/>
  <c r="BP186" i="6" s="1"/>
  <c r="BO186" i="6" s="1"/>
  <c r="BN186" i="6" s="1"/>
  <c r="BM186" i="6" s="1"/>
  <c r="BL186" i="6" s="1"/>
  <c r="BR185" i="6"/>
  <c r="BQ171" i="6"/>
  <c r="BP171" i="6" s="1"/>
  <c r="BO171" i="6" s="1"/>
  <c r="BQ170" i="6"/>
  <c r="BR156" i="6"/>
  <c r="BQ156" i="6" s="1"/>
  <c r="BP156" i="6" s="1"/>
  <c r="BO156" i="6" s="1"/>
  <c r="BR155" i="6"/>
  <c r="BR200" i="6"/>
  <c r="BQ200" i="6" s="1"/>
  <c r="BP200" i="6" s="1"/>
  <c r="BR199" i="6"/>
  <c r="BQ166" i="6"/>
  <c r="BP166" i="6" s="1"/>
  <c r="BO166" i="6" s="1"/>
  <c r="BN166" i="6" s="1"/>
  <c r="BQ165" i="6"/>
  <c r="BQ193" i="6"/>
  <c r="BP193" i="6" s="1"/>
  <c r="BO193" i="6" s="1"/>
  <c r="BN193" i="6" s="1"/>
  <c r="BM193" i="6" s="1"/>
  <c r="BQ192" i="6"/>
  <c r="BP145" i="6"/>
  <c r="BO145" i="6" s="1"/>
  <c r="BP144" i="6"/>
  <c r="BP182" i="6"/>
  <c r="BQ160" i="6"/>
  <c r="BP160" i="6" s="1"/>
  <c r="BO160" i="6" s="1"/>
  <c r="BN160" i="6" s="1"/>
  <c r="BM160" i="6" s="1"/>
  <c r="BQ159" i="6"/>
  <c r="BQ179" i="6"/>
  <c r="BP179" i="6" s="1"/>
  <c r="BO179" i="6" s="1"/>
  <c r="BN179" i="6" s="1"/>
  <c r="BQ178" i="6"/>
  <c r="BQ152" i="6"/>
  <c r="BP152" i="6" s="1"/>
  <c r="BQ151" i="6"/>
  <c r="BP148" i="6" l="1"/>
  <c r="BO148" i="6" s="1"/>
  <c r="BP147" i="6"/>
  <c r="BQ175" i="6"/>
  <c r="BP175" i="6" s="1"/>
  <c r="BO175" i="6" s="1"/>
  <c r="BQ174" i="6"/>
  <c r="BP170" i="6"/>
  <c r="BO170" i="6" s="1"/>
  <c r="BN170" i="6" s="1"/>
  <c r="BP169" i="6"/>
  <c r="BO144" i="6"/>
  <c r="BN144" i="6" s="1"/>
  <c r="BO143" i="6"/>
  <c r="BQ199" i="6"/>
  <c r="BP199" i="6" s="1"/>
  <c r="BO199" i="6" s="1"/>
  <c r="BQ198" i="6"/>
  <c r="BQ155" i="6"/>
  <c r="BP155" i="6" s="1"/>
  <c r="BO155" i="6" s="1"/>
  <c r="BN155" i="6" s="1"/>
  <c r="BQ154" i="6"/>
  <c r="BP159" i="6"/>
  <c r="BO159" i="6" s="1"/>
  <c r="BN159" i="6" s="1"/>
  <c r="BM159" i="6" s="1"/>
  <c r="BL159" i="6" s="1"/>
  <c r="BP158" i="6"/>
  <c r="BQ185" i="6"/>
  <c r="BP185" i="6" s="1"/>
  <c r="BO185" i="6" s="1"/>
  <c r="BN185" i="6" s="1"/>
  <c r="BM185" i="6" s="1"/>
  <c r="BL185" i="6" s="1"/>
  <c r="BK185" i="6" s="1"/>
  <c r="BQ184" i="6"/>
  <c r="BP178" i="6"/>
  <c r="BO178" i="6" s="1"/>
  <c r="BN178" i="6" s="1"/>
  <c r="BM178" i="6" s="1"/>
  <c r="BP177" i="6"/>
  <c r="BP192" i="6"/>
  <c r="BO192" i="6" s="1"/>
  <c r="BN192" i="6" s="1"/>
  <c r="BM192" i="6" s="1"/>
  <c r="BL192" i="6" s="1"/>
  <c r="BP191" i="6"/>
  <c r="BP151" i="6"/>
  <c r="BO151" i="6" s="1"/>
  <c r="BP150" i="6"/>
  <c r="BO181" i="6"/>
  <c r="BP165" i="6"/>
  <c r="BO165" i="6" s="1"/>
  <c r="BN165" i="6" s="1"/>
  <c r="BM165" i="6" s="1"/>
  <c r="BP164" i="6"/>
  <c r="BP174" i="6" l="1"/>
  <c r="BO174" i="6" s="1"/>
  <c r="BN174" i="6" s="1"/>
  <c r="BP173" i="6"/>
  <c r="BO147" i="6"/>
  <c r="BN147" i="6" s="1"/>
  <c r="BO146" i="6"/>
  <c r="BN180" i="6"/>
  <c r="BO164" i="6"/>
  <c r="BN164" i="6" s="1"/>
  <c r="BM164" i="6" s="1"/>
  <c r="BL164" i="6" s="1"/>
  <c r="BO163" i="6"/>
  <c r="BO177" i="6"/>
  <c r="BN177" i="6" s="1"/>
  <c r="BM177" i="6" s="1"/>
  <c r="BL177" i="6" s="1"/>
  <c r="BO176" i="6"/>
  <c r="BO169" i="6"/>
  <c r="BN169" i="6" s="1"/>
  <c r="BM169" i="6" s="1"/>
  <c r="BO168" i="6"/>
  <c r="BP184" i="6"/>
  <c r="BO184" i="6" s="1"/>
  <c r="BN184" i="6" s="1"/>
  <c r="BM184" i="6" s="1"/>
  <c r="BL184" i="6" s="1"/>
  <c r="BK184" i="6" s="1"/>
  <c r="BJ184" i="6" s="1"/>
  <c r="BP183" i="6"/>
  <c r="BN143" i="6"/>
  <c r="BM143" i="6" s="1"/>
  <c r="BN142" i="6"/>
  <c r="BO150" i="6"/>
  <c r="BN150" i="6" s="1"/>
  <c r="BO149" i="6"/>
  <c r="BO191" i="6"/>
  <c r="BN191" i="6" s="1"/>
  <c r="BM191" i="6" s="1"/>
  <c r="BL191" i="6" s="1"/>
  <c r="BK191" i="6" s="1"/>
  <c r="BO190" i="6"/>
  <c r="BO158" i="6"/>
  <c r="BN158" i="6" s="1"/>
  <c r="BM158" i="6" s="1"/>
  <c r="BL158" i="6" s="1"/>
  <c r="BK158" i="6" s="1"/>
  <c r="BO157" i="6"/>
  <c r="BP154" i="6"/>
  <c r="BO154" i="6" s="1"/>
  <c r="BN154" i="6" s="1"/>
  <c r="BM154" i="6" s="1"/>
  <c r="BP153" i="6"/>
  <c r="BP198" i="6"/>
  <c r="BO198" i="6" s="1"/>
  <c r="BN198" i="6" s="1"/>
  <c r="BP197" i="6"/>
  <c r="BO173" i="6" l="1"/>
  <c r="BN173" i="6" s="1"/>
  <c r="BM173" i="6" s="1"/>
  <c r="BO172" i="6"/>
  <c r="BN146" i="6"/>
  <c r="BM146" i="6" s="1"/>
  <c r="BN145" i="6"/>
  <c r="BN168" i="6"/>
  <c r="BM168" i="6" s="1"/>
  <c r="BL168" i="6" s="1"/>
  <c r="BN167" i="6"/>
  <c r="BN190" i="6"/>
  <c r="BM190" i="6" s="1"/>
  <c r="BL190" i="6" s="1"/>
  <c r="BK190" i="6" s="1"/>
  <c r="BJ190" i="6" s="1"/>
  <c r="BN189" i="6"/>
  <c r="BN176" i="6"/>
  <c r="BM176" i="6" s="1"/>
  <c r="BL176" i="6" s="1"/>
  <c r="BK176" i="6" s="1"/>
  <c r="BN175" i="6"/>
  <c r="BM142" i="6"/>
  <c r="BL142" i="6" s="1"/>
  <c r="BM141" i="6"/>
  <c r="BO183" i="6"/>
  <c r="BN183" i="6" s="1"/>
  <c r="BM183" i="6" s="1"/>
  <c r="BL183" i="6" s="1"/>
  <c r="BK183" i="6" s="1"/>
  <c r="BJ183" i="6" s="1"/>
  <c r="BI183" i="6" s="1"/>
  <c r="BO182" i="6"/>
  <c r="BM179" i="6"/>
  <c r="BO153" i="6"/>
  <c r="BN153" i="6" s="1"/>
  <c r="BM153" i="6" s="1"/>
  <c r="BL153" i="6" s="1"/>
  <c r="BO152" i="6"/>
  <c r="BN149" i="6"/>
  <c r="BM149" i="6" s="1"/>
  <c r="BN148" i="6"/>
  <c r="BN163" i="6"/>
  <c r="BM163" i="6" s="1"/>
  <c r="BL163" i="6" s="1"/>
  <c r="BK163" i="6" s="1"/>
  <c r="BN162" i="6"/>
  <c r="BN157" i="6"/>
  <c r="BM157" i="6" s="1"/>
  <c r="BL157" i="6" s="1"/>
  <c r="BK157" i="6" s="1"/>
  <c r="BJ157" i="6" s="1"/>
  <c r="BN156" i="6"/>
  <c r="BO197" i="6"/>
  <c r="BN197" i="6" s="1"/>
  <c r="BM197" i="6" s="1"/>
  <c r="BO196" i="6"/>
  <c r="BM145" i="6" l="1"/>
  <c r="BL145" i="6" s="1"/>
  <c r="BM144" i="6"/>
  <c r="BN172" i="6"/>
  <c r="BM172" i="6" s="1"/>
  <c r="BL172" i="6" s="1"/>
  <c r="BN171" i="6"/>
  <c r="BM175" i="6"/>
  <c r="BL175" i="6" s="1"/>
  <c r="BK175" i="6" s="1"/>
  <c r="BJ175" i="6" s="1"/>
  <c r="BM174" i="6"/>
  <c r="BN152" i="6"/>
  <c r="BM152" i="6" s="1"/>
  <c r="BL152" i="6" s="1"/>
  <c r="BK152" i="6" s="1"/>
  <c r="BN151" i="6"/>
  <c r="BM156" i="6"/>
  <c r="BL156" i="6" s="1"/>
  <c r="BK156" i="6" s="1"/>
  <c r="BJ156" i="6" s="1"/>
  <c r="BI156" i="6" s="1"/>
  <c r="BM155" i="6"/>
  <c r="BM148" i="6"/>
  <c r="BL148" i="6" s="1"/>
  <c r="BM147" i="6"/>
  <c r="BM167" i="6"/>
  <c r="BL167" i="6" s="1"/>
  <c r="BK167" i="6" s="1"/>
  <c r="BM166" i="6"/>
  <c r="BL141" i="6"/>
  <c r="BK141" i="6" s="1"/>
  <c r="BL140" i="6"/>
  <c r="BL178" i="6"/>
  <c r="BM189" i="6"/>
  <c r="BL189" i="6" s="1"/>
  <c r="BK189" i="6" s="1"/>
  <c r="BJ189" i="6" s="1"/>
  <c r="BI189" i="6" s="1"/>
  <c r="BM188" i="6"/>
  <c r="BN182" i="6"/>
  <c r="BM182" i="6" s="1"/>
  <c r="BL182" i="6" s="1"/>
  <c r="BK182" i="6" s="1"/>
  <c r="BJ182" i="6" s="1"/>
  <c r="BI182" i="6" s="1"/>
  <c r="BH182" i="6" s="1"/>
  <c r="BN181" i="6"/>
  <c r="BM162" i="6"/>
  <c r="BL162" i="6" s="1"/>
  <c r="BK162" i="6" s="1"/>
  <c r="BJ162" i="6" s="1"/>
  <c r="BM161" i="6"/>
  <c r="BN196" i="6"/>
  <c r="BM196" i="6" s="1"/>
  <c r="BL196" i="6" s="1"/>
  <c r="BN195" i="6"/>
  <c r="BL144" i="6" l="1"/>
  <c r="BK144" i="6" s="1"/>
  <c r="BL143" i="6"/>
  <c r="BM171" i="6"/>
  <c r="BL171" i="6" s="1"/>
  <c r="BK171" i="6" s="1"/>
  <c r="BM170" i="6"/>
  <c r="BM195" i="6"/>
  <c r="BL195" i="6" s="1"/>
  <c r="BK195" i="6" s="1"/>
  <c r="BM194" i="6"/>
  <c r="BK140" i="6"/>
  <c r="BJ140" i="6" s="1"/>
  <c r="BK139" i="6"/>
  <c r="BM151" i="6"/>
  <c r="BL151" i="6" s="1"/>
  <c r="BK151" i="6" s="1"/>
  <c r="BJ151" i="6" s="1"/>
  <c r="BM150" i="6"/>
  <c r="BM181" i="6"/>
  <c r="BL181" i="6" s="1"/>
  <c r="BK181" i="6" s="1"/>
  <c r="BJ181" i="6" s="1"/>
  <c r="BI181" i="6" s="1"/>
  <c r="BH181" i="6" s="1"/>
  <c r="BG181" i="6" s="1"/>
  <c r="BM180" i="6"/>
  <c r="BL155" i="6"/>
  <c r="BK155" i="6" s="1"/>
  <c r="BJ155" i="6" s="1"/>
  <c r="BI155" i="6" s="1"/>
  <c r="BH155" i="6" s="1"/>
  <c r="BL154" i="6"/>
  <c r="BL188" i="6"/>
  <c r="BK188" i="6" s="1"/>
  <c r="BJ188" i="6" s="1"/>
  <c r="BI188" i="6" s="1"/>
  <c r="BH188" i="6" s="1"/>
  <c r="BL187" i="6"/>
  <c r="BL166" i="6"/>
  <c r="BK166" i="6" s="1"/>
  <c r="BJ166" i="6" s="1"/>
  <c r="BL165" i="6"/>
  <c r="BL147" i="6"/>
  <c r="BK147" i="6" s="1"/>
  <c r="BL146" i="6"/>
  <c r="BK177" i="6"/>
  <c r="BL174" i="6"/>
  <c r="BK174" i="6" s="1"/>
  <c r="BJ174" i="6" s="1"/>
  <c r="BI174" i="6" s="1"/>
  <c r="BL173" i="6"/>
  <c r="BL161" i="6"/>
  <c r="BK161" i="6" s="1"/>
  <c r="BJ161" i="6" s="1"/>
  <c r="BI161" i="6" s="1"/>
  <c r="BL160" i="6"/>
  <c r="BL170" i="6" l="1"/>
  <c r="BK170" i="6" s="1"/>
  <c r="BJ170" i="6" s="1"/>
  <c r="BL169" i="6"/>
  <c r="BK143" i="6"/>
  <c r="BJ143" i="6" s="1"/>
  <c r="BK142" i="6"/>
  <c r="BL180" i="6"/>
  <c r="BK180" i="6" s="1"/>
  <c r="BJ180" i="6" s="1"/>
  <c r="BI180" i="6" s="1"/>
  <c r="BH180" i="6" s="1"/>
  <c r="BG180" i="6" s="1"/>
  <c r="BF180" i="6" s="1"/>
  <c r="BL179" i="6"/>
  <c r="BK160" i="6"/>
  <c r="BJ160" i="6" s="1"/>
  <c r="BI160" i="6" s="1"/>
  <c r="BH160" i="6" s="1"/>
  <c r="BK159" i="6"/>
  <c r="BK187" i="6"/>
  <c r="BJ187" i="6" s="1"/>
  <c r="BI187" i="6" s="1"/>
  <c r="BH187" i="6" s="1"/>
  <c r="BG187" i="6" s="1"/>
  <c r="BK186" i="6"/>
  <c r="BL194" i="6"/>
  <c r="BK194" i="6" s="1"/>
  <c r="BJ194" i="6" s="1"/>
  <c r="BL193" i="6"/>
  <c r="BL150" i="6"/>
  <c r="BK150" i="6" s="1"/>
  <c r="BJ150" i="6" s="1"/>
  <c r="BI150" i="6" s="1"/>
  <c r="BL149" i="6"/>
  <c r="BK154" i="6"/>
  <c r="BJ154" i="6" s="1"/>
  <c r="BI154" i="6" s="1"/>
  <c r="BH154" i="6" s="1"/>
  <c r="BG154" i="6" s="1"/>
  <c r="BK153" i="6"/>
  <c r="BK146" i="6"/>
  <c r="BJ146" i="6" s="1"/>
  <c r="BK145" i="6"/>
  <c r="BK165" i="6"/>
  <c r="BJ165" i="6" s="1"/>
  <c r="BI165" i="6" s="1"/>
  <c r="BK164" i="6"/>
  <c r="BK173" i="6"/>
  <c r="BJ173" i="6" s="1"/>
  <c r="BI173" i="6" s="1"/>
  <c r="BH173" i="6" s="1"/>
  <c r="BK172" i="6"/>
  <c r="BJ139" i="6"/>
  <c r="BI139" i="6" s="1"/>
  <c r="BJ138" i="6"/>
  <c r="BJ176" i="6"/>
  <c r="BJ142" i="6" l="1"/>
  <c r="BI142" i="6" s="1"/>
  <c r="BJ141" i="6"/>
  <c r="BK169" i="6"/>
  <c r="BJ169" i="6" s="1"/>
  <c r="BI169" i="6" s="1"/>
  <c r="BK168" i="6"/>
  <c r="BI175" i="6"/>
  <c r="BJ145" i="6"/>
  <c r="BI145" i="6" s="1"/>
  <c r="BJ144" i="6"/>
  <c r="BJ159" i="6"/>
  <c r="BI159" i="6" s="1"/>
  <c r="BH159" i="6" s="1"/>
  <c r="BG159" i="6" s="1"/>
  <c r="BJ158" i="6"/>
  <c r="BJ186" i="6"/>
  <c r="BI186" i="6" s="1"/>
  <c r="BH186" i="6" s="1"/>
  <c r="BG186" i="6" s="1"/>
  <c r="BF186" i="6" s="1"/>
  <c r="BJ185" i="6"/>
  <c r="BK149" i="6"/>
  <c r="BJ149" i="6" s="1"/>
  <c r="BI149" i="6" s="1"/>
  <c r="BH149" i="6" s="1"/>
  <c r="BK148" i="6"/>
  <c r="BJ164" i="6"/>
  <c r="BI164" i="6" s="1"/>
  <c r="BH164" i="6" s="1"/>
  <c r="BJ163" i="6"/>
  <c r="BK179" i="6"/>
  <c r="BJ179" i="6" s="1"/>
  <c r="BI179" i="6" s="1"/>
  <c r="BH179" i="6" s="1"/>
  <c r="BG179" i="6" s="1"/>
  <c r="BF179" i="6" s="1"/>
  <c r="BE179" i="6" s="1"/>
  <c r="BK178" i="6"/>
  <c r="BI138" i="6"/>
  <c r="BH138" i="6" s="1"/>
  <c r="BI137" i="6"/>
  <c r="BK193" i="6"/>
  <c r="BJ193" i="6" s="1"/>
  <c r="BI193" i="6" s="1"/>
  <c r="BK192" i="6"/>
  <c r="BJ153" i="6"/>
  <c r="BI153" i="6" s="1"/>
  <c r="BH153" i="6" s="1"/>
  <c r="BG153" i="6" s="1"/>
  <c r="BF153" i="6" s="1"/>
  <c r="BJ152" i="6"/>
  <c r="BJ172" i="6"/>
  <c r="BI172" i="6" s="1"/>
  <c r="BH172" i="6" s="1"/>
  <c r="BG172" i="6" s="1"/>
  <c r="BJ171" i="6"/>
  <c r="BJ168" i="6" l="1"/>
  <c r="BI168" i="6" s="1"/>
  <c r="BH168" i="6" s="1"/>
  <c r="BJ167" i="6"/>
  <c r="BI141" i="6"/>
  <c r="BH141" i="6" s="1"/>
  <c r="BI140" i="6"/>
  <c r="BJ178" i="6"/>
  <c r="BI178" i="6" s="1"/>
  <c r="BH178" i="6" s="1"/>
  <c r="BG178" i="6" s="1"/>
  <c r="BF178" i="6" s="1"/>
  <c r="BE178" i="6" s="1"/>
  <c r="BD178" i="6" s="1"/>
  <c r="BJ177" i="6"/>
  <c r="BI185" i="6"/>
  <c r="BH185" i="6" s="1"/>
  <c r="BG185" i="6" s="1"/>
  <c r="BF185" i="6" s="1"/>
  <c r="BE185" i="6" s="1"/>
  <c r="BI184" i="6"/>
  <c r="BI152" i="6"/>
  <c r="BH152" i="6" s="1"/>
  <c r="BG152" i="6" s="1"/>
  <c r="BF152" i="6" s="1"/>
  <c r="BE152" i="6" s="1"/>
  <c r="BI151" i="6"/>
  <c r="BI163" i="6"/>
  <c r="BH163" i="6" s="1"/>
  <c r="BG163" i="6" s="1"/>
  <c r="BI162" i="6"/>
  <c r="BI158" i="6"/>
  <c r="BH158" i="6" s="1"/>
  <c r="BG158" i="6" s="1"/>
  <c r="BF158" i="6" s="1"/>
  <c r="BI157" i="6"/>
  <c r="BJ192" i="6"/>
  <c r="BI192" i="6" s="1"/>
  <c r="BH192" i="6" s="1"/>
  <c r="BJ191" i="6"/>
  <c r="BH174" i="6"/>
  <c r="BI144" i="6"/>
  <c r="BH144" i="6" s="1"/>
  <c r="BI143" i="6"/>
  <c r="BJ148" i="6"/>
  <c r="BI148" i="6" s="1"/>
  <c r="BH148" i="6" s="1"/>
  <c r="BG148" i="6" s="1"/>
  <c r="BJ147" i="6"/>
  <c r="BH137" i="6"/>
  <c r="BG137" i="6" s="1"/>
  <c r="BH136" i="6"/>
  <c r="BG136" i="6" s="1"/>
  <c r="BF136" i="6" s="1"/>
  <c r="BI171" i="6"/>
  <c r="BH171" i="6" s="1"/>
  <c r="BG171" i="6" s="1"/>
  <c r="BF171" i="6" s="1"/>
  <c r="BI170" i="6"/>
  <c r="BH140" i="6" l="1"/>
  <c r="BG140" i="6" s="1"/>
  <c r="BH139" i="6"/>
  <c r="BI167" i="6"/>
  <c r="BH167" i="6" s="1"/>
  <c r="BG167" i="6" s="1"/>
  <c r="BI166" i="6"/>
  <c r="BH151" i="6"/>
  <c r="BG151" i="6" s="1"/>
  <c r="BF151" i="6" s="1"/>
  <c r="BE151" i="6" s="1"/>
  <c r="BD151" i="6" s="1"/>
  <c r="BH150" i="6"/>
  <c r="BH170" i="6"/>
  <c r="BG170" i="6" s="1"/>
  <c r="BF170" i="6" s="1"/>
  <c r="BE170" i="6" s="1"/>
  <c r="BH169" i="6"/>
  <c r="BG173" i="6"/>
  <c r="BH157" i="6"/>
  <c r="BG157" i="6" s="1"/>
  <c r="BF157" i="6" s="1"/>
  <c r="BE157" i="6" s="1"/>
  <c r="BH156" i="6"/>
  <c r="BH184" i="6"/>
  <c r="BG184" i="6" s="1"/>
  <c r="BF184" i="6" s="1"/>
  <c r="BE184" i="6" s="1"/>
  <c r="BD184" i="6" s="1"/>
  <c r="BH183" i="6"/>
  <c r="BH143" i="6"/>
  <c r="BG143" i="6" s="1"/>
  <c r="BH142" i="6"/>
  <c r="BH162" i="6"/>
  <c r="BG162" i="6" s="1"/>
  <c r="BF162" i="6" s="1"/>
  <c r="BH161" i="6"/>
  <c r="BI177" i="6"/>
  <c r="BH177" i="6" s="1"/>
  <c r="BG177" i="6" s="1"/>
  <c r="BF177" i="6" s="1"/>
  <c r="BE177" i="6" s="1"/>
  <c r="BD177" i="6" s="1"/>
  <c r="BC177" i="6" s="1"/>
  <c r="BI176" i="6"/>
  <c r="BI191" i="6"/>
  <c r="BH191" i="6" s="1"/>
  <c r="BG191" i="6" s="1"/>
  <c r="BI190" i="6"/>
  <c r="BI147" i="6"/>
  <c r="BH147" i="6" s="1"/>
  <c r="BG147" i="6" s="1"/>
  <c r="BF147" i="6" s="1"/>
  <c r="BI146" i="6"/>
  <c r="BH166" i="6" l="1"/>
  <c r="BG166" i="6" s="1"/>
  <c r="BF166" i="6" s="1"/>
  <c r="BH165" i="6"/>
  <c r="BG139" i="6"/>
  <c r="BF139" i="6" s="1"/>
  <c r="BG138" i="6"/>
  <c r="BH176" i="6"/>
  <c r="BG176" i="6" s="1"/>
  <c r="BF176" i="6" s="1"/>
  <c r="BE176" i="6" s="1"/>
  <c r="BD176" i="6" s="1"/>
  <c r="BC176" i="6" s="1"/>
  <c r="BB176" i="6" s="1"/>
  <c r="BH175" i="6"/>
  <c r="BG169" i="6"/>
  <c r="BF169" i="6" s="1"/>
  <c r="BE169" i="6" s="1"/>
  <c r="BD169" i="6" s="1"/>
  <c r="BG168" i="6"/>
  <c r="BH146" i="6"/>
  <c r="BG146" i="6" s="1"/>
  <c r="BF146" i="6" s="1"/>
  <c r="BE146" i="6" s="1"/>
  <c r="BH145" i="6"/>
  <c r="BG183" i="6"/>
  <c r="BF183" i="6" s="1"/>
  <c r="BE183" i="6" s="1"/>
  <c r="BD183" i="6" s="1"/>
  <c r="BC183" i="6" s="1"/>
  <c r="BG182" i="6"/>
  <c r="BG150" i="6"/>
  <c r="BF150" i="6" s="1"/>
  <c r="BE150" i="6" s="1"/>
  <c r="BD150" i="6" s="1"/>
  <c r="BC150" i="6" s="1"/>
  <c r="BG149" i="6"/>
  <c r="BG161" i="6"/>
  <c r="BF161" i="6" s="1"/>
  <c r="BE161" i="6" s="1"/>
  <c r="BG160" i="6"/>
  <c r="BF172" i="6"/>
  <c r="BG142" i="6"/>
  <c r="BF142" i="6" s="1"/>
  <c r="BG141" i="6"/>
  <c r="BH190" i="6"/>
  <c r="BG190" i="6" s="1"/>
  <c r="BF190" i="6" s="1"/>
  <c r="BH189" i="6"/>
  <c r="BG156" i="6"/>
  <c r="BF156" i="6" s="1"/>
  <c r="BE156" i="6" s="1"/>
  <c r="BD156" i="6" s="1"/>
  <c r="BG155" i="6"/>
  <c r="BF138" i="6" l="1"/>
  <c r="BE138" i="6" s="1"/>
  <c r="BF137" i="6"/>
  <c r="BG165" i="6"/>
  <c r="BF165" i="6" s="1"/>
  <c r="BE165" i="6" s="1"/>
  <c r="BG164" i="6"/>
  <c r="BF155" i="6"/>
  <c r="BE155" i="6" s="1"/>
  <c r="BD155" i="6" s="1"/>
  <c r="BC155" i="6" s="1"/>
  <c r="BF154" i="6"/>
  <c r="BG145" i="6"/>
  <c r="BF145" i="6" s="1"/>
  <c r="BE145" i="6" s="1"/>
  <c r="BD145" i="6" s="1"/>
  <c r="BG144" i="6"/>
  <c r="BG189" i="6"/>
  <c r="BF189" i="6" s="1"/>
  <c r="BE189" i="6" s="1"/>
  <c r="BG188" i="6"/>
  <c r="BF149" i="6"/>
  <c r="BE149" i="6" s="1"/>
  <c r="BD149" i="6" s="1"/>
  <c r="BC149" i="6" s="1"/>
  <c r="BB149" i="6" s="1"/>
  <c r="BF148" i="6"/>
  <c r="BF141" i="6"/>
  <c r="BE141" i="6" s="1"/>
  <c r="BF140" i="6"/>
  <c r="BF182" i="6"/>
  <c r="BE182" i="6" s="1"/>
  <c r="BD182" i="6" s="1"/>
  <c r="BC182" i="6" s="1"/>
  <c r="BB182" i="6" s="1"/>
  <c r="BF181" i="6"/>
  <c r="BG175" i="6"/>
  <c r="BF175" i="6" s="1"/>
  <c r="BE175" i="6" s="1"/>
  <c r="BD175" i="6" s="1"/>
  <c r="BC175" i="6" s="1"/>
  <c r="BB175" i="6" s="1"/>
  <c r="BA175" i="6" s="1"/>
  <c r="BG174" i="6"/>
  <c r="BF168" i="6"/>
  <c r="BE168" i="6" s="1"/>
  <c r="BD168" i="6" s="1"/>
  <c r="BC168" i="6" s="1"/>
  <c r="BF167" i="6"/>
  <c r="BF160" i="6"/>
  <c r="BE160" i="6" s="1"/>
  <c r="BD160" i="6" s="1"/>
  <c r="BF159" i="6"/>
  <c r="BE171" i="6"/>
  <c r="BE137" i="6" l="1"/>
  <c r="BD137" i="6" s="1"/>
  <c r="BE136" i="6"/>
  <c r="BD136" i="6" s="1"/>
  <c r="BC136" i="6" s="1"/>
  <c r="BF164" i="6"/>
  <c r="BE164" i="6" s="1"/>
  <c r="BD164" i="6" s="1"/>
  <c r="BF163" i="6"/>
  <c r="BF174" i="6"/>
  <c r="BE174" i="6" s="1"/>
  <c r="BD174" i="6" s="1"/>
  <c r="BC174" i="6" s="1"/>
  <c r="BB174" i="6" s="1"/>
  <c r="BA174" i="6" s="1"/>
  <c r="AZ174" i="6" s="1"/>
  <c r="BF173" i="6"/>
  <c r="BE148" i="6"/>
  <c r="BD148" i="6" s="1"/>
  <c r="BC148" i="6" s="1"/>
  <c r="BB148" i="6" s="1"/>
  <c r="BA148" i="6" s="1"/>
  <c r="BE147" i="6"/>
  <c r="BE181" i="6"/>
  <c r="BD181" i="6" s="1"/>
  <c r="BC181" i="6" s="1"/>
  <c r="BB181" i="6" s="1"/>
  <c r="BA181" i="6" s="1"/>
  <c r="BE180" i="6"/>
  <c r="BD170" i="6"/>
  <c r="BF188" i="6"/>
  <c r="BE188" i="6" s="1"/>
  <c r="BD188" i="6" s="1"/>
  <c r="BF187" i="6"/>
  <c r="BE159" i="6"/>
  <c r="BD159" i="6" s="1"/>
  <c r="BC159" i="6" s="1"/>
  <c r="BE158" i="6"/>
  <c r="BF144" i="6"/>
  <c r="BE144" i="6" s="1"/>
  <c r="BD144" i="6" s="1"/>
  <c r="BC144" i="6" s="1"/>
  <c r="BF143" i="6"/>
  <c r="BE167" i="6"/>
  <c r="BD167" i="6" s="1"/>
  <c r="BC167" i="6" s="1"/>
  <c r="BB167" i="6" s="1"/>
  <c r="BE166" i="6"/>
  <c r="BE154" i="6"/>
  <c r="BD154" i="6" s="1"/>
  <c r="BC154" i="6" s="1"/>
  <c r="BB154" i="6" s="1"/>
  <c r="BE153" i="6"/>
  <c r="BE140" i="6"/>
  <c r="BD140" i="6" s="1"/>
  <c r="BE139" i="6"/>
  <c r="BE163" i="6" l="1"/>
  <c r="BD163" i="6" s="1"/>
  <c r="BC163" i="6" s="1"/>
  <c r="BE162" i="6"/>
  <c r="BD139" i="6"/>
  <c r="BC139" i="6" s="1"/>
  <c r="BD138" i="6"/>
  <c r="BE143" i="6"/>
  <c r="BD143" i="6" s="1"/>
  <c r="BC143" i="6" s="1"/>
  <c r="BB143" i="6" s="1"/>
  <c r="BE142" i="6"/>
  <c r="BC169" i="6"/>
  <c r="BD147" i="6"/>
  <c r="BC147" i="6" s="1"/>
  <c r="BB147" i="6" s="1"/>
  <c r="BA147" i="6" s="1"/>
  <c r="AZ147" i="6" s="1"/>
  <c r="BD146" i="6"/>
  <c r="BD153" i="6"/>
  <c r="BC153" i="6" s="1"/>
  <c r="BB153" i="6" s="1"/>
  <c r="BA153" i="6" s="1"/>
  <c r="BD152" i="6"/>
  <c r="BD166" i="6"/>
  <c r="BC166" i="6" s="1"/>
  <c r="BB166" i="6" s="1"/>
  <c r="BA166" i="6" s="1"/>
  <c r="BD165" i="6"/>
  <c r="BD180" i="6"/>
  <c r="BC180" i="6" s="1"/>
  <c r="BB180" i="6" s="1"/>
  <c r="BA180" i="6" s="1"/>
  <c r="AZ180" i="6" s="1"/>
  <c r="BD179" i="6"/>
  <c r="BE173" i="6"/>
  <c r="BD173" i="6" s="1"/>
  <c r="BC173" i="6" s="1"/>
  <c r="BB173" i="6" s="1"/>
  <c r="BA173" i="6" s="1"/>
  <c r="AZ173" i="6" s="1"/>
  <c r="AY173" i="6" s="1"/>
  <c r="BE172" i="6"/>
  <c r="BD158" i="6"/>
  <c r="BC158" i="6" s="1"/>
  <c r="BB158" i="6" s="1"/>
  <c r="BD157" i="6"/>
  <c r="BE187" i="6"/>
  <c r="BD187" i="6" s="1"/>
  <c r="BC187" i="6" s="1"/>
  <c r="BE186" i="6"/>
  <c r="BD162" i="6" l="1"/>
  <c r="BC162" i="6" s="1"/>
  <c r="BB162" i="6" s="1"/>
  <c r="BD161" i="6"/>
  <c r="BB168" i="6"/>
  <c r="BD186" i="6"/>
  <c r="BC186" i="6" s="1"/>
  <c r="BB186" i="6" s="1"/>
  <c r="BD185" i="6"/>
  <c r="BC157" i="6"/>
  <c r="BB157" i="6" s="1"/>
  <c r="BA157" i="6" s="1"/>
  <c r="BC156" i="6"/>
  <c r="BD172" i="6"/>
  <c r="BC172" i="6" s="1"/>
  <c r="BB172" i="6" s="1"/>
  <c r="BA172" i="6" s="1"/>
  <c r="AZ172" i="6" s="1"/>
  <c r="AY172" i="6" s="1"/>
  <c r="AX172" i="6" s="1"/>
  <c r="BD171" i="6"/>
  <c r="BC165" i="6"/>
  <c r="BB165" i="6" s="1"/>
  <c r="BA165" i="6" s="1"/>
  <c r="AZ165" i="6" s="1"/>
  <c r="BC164" i="6"/>
  <c r="BC138" i="6"/>
  <c r="BB138" i="6" s="1"/>
  <c r="BC137" i="6"/>
  <c r="BC146" i="6"/>
  <c r="BB146" i="6" s="1"/>
  <c r="BA146" i="6" s="1"/>
  <c r="AZ146" i="6" s="1"/>
  <c r="AY146" i="6" s="1"/>
  <c r="BC145" i="6"/>
  <c r="BC179" i="6"/>
  <c r="BB179" i="6" s="1"/>
  <c r="BA179" i="6" s="1"/>
  <c r="AZ179" i="6" s="1"/>
  <c r="AY179" i="6" s="1"/>
  <c r="BC178" i="6"/>
  <c r="BD142" i="6"/>
  <c r="BC142" i="6" s="1"/>
  <c r="BB142" i="6" s="1"/>
  <c r="BA142" i="6" s="1"/>
  <c r="BD141" i="6"/>
  <c r="BC152" i="6"/>
  <c r="BB152" i="6" s="1"/>
  <c r="BA152" i="6" s="1"/>
  <c r="AZ152" i="6" s="1"/>
  <c r="BC151" i="6"/>
  <c r="BC161" i="6" l="1"/>
  <c r="BB161" i="6" s="1"/>
  <c r="BA161" i="6" s="1"/>
  <c r="BC160" i="6"/>
  <c r="BB145" i="6"/>
  <c r="BA145" i="6" s="1"/>
  <c r="AZ145" i="6" s="1"/>
  <c r="AY145" i="6" s="1"/>
  <c r="AX145" i="6" s="1"/>
  <c r="BB144" i="6"/>
  <c r="BA167" i="6"/>
  <c r="BB156" i="6"/>
  <c r="BA156" i="6" s="1"/>
  <c r="AZ156" i="6" s="1"/>
  <c r="BB155" i="6"/>
  <c r="BC141" i="6"/>
  <c r="BB141" i="6" s="1"/>
  <c r="BA141" i="6" s="1"/>
  <c r="AZ141" i="6" s="1"/>
  <c r="BC140" i="6"/>
  <c r="BC185" i="6"/>
  <c r="BB185" i="6" s="1"/>
  <c r="BA185" i="6" s="1"/>
  <c r="BC184" i="6"/>
  <c r="BB178" i="6"/>
  <c r="BA178" i="6" s="1"/>
  <c r="AZ178" i="6" s="1"/>
  <c r="AY178" i="6" s="1"/>
  <c r="AX178" i="6" s="1"/>
  <c r="BB177" i="6"/>
  <c r="BB151" i="6"/>
  <c r="BA151" i="6" s="1"/>
  <c r="AZ151" i="6" s="1"/>
  <c r="AY151" i="6" s="1"/>
  <c r="BB150" i="6"/>
  <c r="BB137" i="6"/>
  <c r="BA137" i="6" s="1"/>
  <c r="BB136" i="6"/>
  <c r="BA136" i="6" s="1"/>
  <c r="AZ136" i="6" s="1"/>
  <c r="BB164" i="6"/>
  <c r="BA164" i="6" s="1"/>
  <c r="AZ164" i="6" s="1"/>
  <c r="AY164" i="6" s="1"/>
  <c r="BB163" i="6"/>
  <c r="BC171" i="6"/>
  <c r="BB171" i="6" s="1"/>
  <c r="BA171" i="6" s="1"/>
  <c r="AZ171" i="6" s="1"/>
  <c r="AY171" i="6" s="1"/>
  <c r="AX171" i="6" s="1"/>
  <c r="AW171" i="6" s="1"/>
  <c r="BC170" i="6"/>
  <c r="BB160" i="6" l="1"/>
  <c r="BA160" i="6" s="1"/>
  <c r="AZ160" i="6" s="1"/>
  <c r="BB159" i="6"/>
  <c r="BA177" i="6"/>
  <c r="AZ177" i="6" s="1"/>
  <c r="AY177" i="6" s="1"/>
  <c r="AX177" i="6" s="1"/>
  <c r="AW177" i="6" s="1"/>
  <c r="BA176" i="6"/>
  <c r="BA150" i="6"/>
  <c r="AZ150" i="6" s="1"/>
  <c r="AY150" i="6" s="1"/>
  <c r="AX150" i="6" s="1"/>
  <c r="BA149" i="6"/>
  <c r="BB140" i="6"/>
  <c r="BA140" i="6" s="1"/>
  <c r="AZ140" i="6" s="1"/>
  <c r="AY140" i="6" s="1"/>
  <c r="BB139" i="6"/>
  <c r="BA163" i="6"/>
  <c r="AZ163" i="6" s="1"/>
  <c r="AY163" i="6" s="1"/>
  <c r="AX163" i="6" s="1"/>
  <c r="BA162" i="6"/>
  <c r="AZ166" i="6"/>
  <c r="BB170" i="6"/>
  <c r="BA170" i="6" s="1"/>
  <c r="AZ170" i="6" s="1"/>
  <c r="AY170" i="6" s="1"/>
  <c r="AX170" i="6" s="1"/>
  <c r="AW170" i="6" s="1"/>
  <c r="AV170" i="6" s="1"/>
  <c r="BB169" i="6"/>
  <c r="BB184" i="6"/>
  <c r="BA184" i="6" s="1"/>
  <c r="AZ184" i="6" s="1"/>
  <c r="BB183" i="6"/>
  <c r="BA144" i="6"/>
  <c r="AZ144" i="6" s="1"/>
  <c r="AY144" i="6" s="1"/>
  <c r="AX144" i="6" s="1"/>
  <c r="AW144" i="6" s="1"/>
  <c r="BA143" i="6"/>
  <c r="BA155" i="6"/>
  <c r="AZ155" i="6" s="1"/>
  <c r="AY155" i="6" s="1"/>
  <c r="BA154" i="6"/>
  <c r="BA159" i="6" l="1"/>
  <c r="AZ159" i="6" s="1"/>
  <c r="AY159" i="6" s="1"/>
  <c r="BA158" i="6"/>
  <c r="BA183" i="6"/>
  <c r="AZ183" i="6" s="1"/>
  <c r="AY183" i="6" s="1"/>
  <c r="BA182" i="6"/>
  <c r="AZ176" i="6"/>
  <c r="AY176" i="6" s="1"/>
  <c r="AX176" i="6" s="1"/>
  <c r="AW176" i="6" s="1"/>
  <c r="AV176" i="6" s="1"/>
  <c r="AZ175" i="6"/>
  <c r="BA169" i="6"/>
  <c r="AZ169" i="6" s="1"/>
  <c r="AY169" i="6" s="1"/>
  <c r="AX169" i="6" s="1"/>
  <c r="AW169" i="6" s="1"/>
  <c r="AV169" i="6" s="1"/>
  <c r="AU169" i="6" s="1"/>
  <c r="BA168" i="6"/>
  <c r="AZ154" i="6"/>
  <c r="AY154" i="6" s="1"/>
  <c r="AX154" i="6" s="1"/>
  <c r="AZ153" i="6"/>
  <c r="BA139" i="6"/>
  <c r="AZ139" i="6" s="1"/>
  <c r="AY139" i="6" s="1"/>
  <c r="AX139" i="6" s="1"/>
  <c r="BA138" i="6"/>
  <c r="AZ149" i="6"/>
  <c r="AY149" i="6" s="1"/>
  <c r="AX149" i="6" s="1"/>
  <c r="AW149" i="6" s="1"/>
  <c r="AZ148" i="6"/>
  <c r="AY165" i="6"/>
  <c r="AZ143" i="6"/>
  <c r="AY143" i="6" s="1"/>
  <c r="AX143" i="6" s="1"/>
  <c r="AW143" i="6" s="1"/>
  <c r="AV143" i="6" s="1"/>
  <c r="AZ142" i="6"/>
  <c r="AZ162" i="6"/>
  <c r="AY162" i="6" s="1"/>
  <c r="AX162" i="6" s="1"/>
  <c r="AW162" i="6" s="1"/>
  <c r="AZ161" i="6"/>
  <c r="AZ158" i="6" l="1"/>
  <c r="AY158" i="6" s="1"/>
  <c r="AX158" i="6" s="1"/>
  <c r="AZ157" i="6"/>
  <c r="AY161" i="6"/>
  <c r="AX161" i="6" s="1"/>
  <c r="AW161" i="6" s="1"/>
  <c r="AV161" i="6" s="1"/>
  <c r="AY160" i="6"/>
  <c r="AZ182" i="6"/>
  <c r="AY182" i="6" s="1"/>
  <c r="AX182" i="6" s="1"/>
  <c r="AZ181" i="6"/>
  <c r="AY142" i="6"/>
  <c r="AX142" i="6" s="1"/>
  <c r="AW142" i="6" s="1"/>
  <c r="AV142" i="6" s="1"/>
  <c r="AU142" i="6" s="1"/>
  <c r="AY141" i="6"/>
  <c r="AY153" i="6"/>
  <c r="AX153" i="6" s="1"/>
  <c r="AW153" i="6" s="1"/>
  <c r="AY152" i="6"/>
  <c r="AY148" i="6"/>
  <c r="AX148" i="6" s="1"/>
  <c r="AW148" i="6" s="1"/>
  <c r="AV148" i="6" s="1"/>
  <c r="AY147" i="6"/>
  <c r="AY175" i="6"/>
  <c r="AX175" i="6" s="1"/>
  <c r="AW175" i="6" s="1"/>
  <c r="AV175" i="6" s="1"/>
  <c r="AU175" i="6" s="1"/>
  <c r="AY174" i="6"/>
  <c r="AZ138" i="6"/>
  <c r="AY138" i="6" s="1"/>
  <c r="AX138" i="6" s="1"/>
  <c r="AW138" i="6" s="1"/>
  <c r="AZ137" i="6"/>
  <c r="AX164" i="6"/>
  <c r="AZ168" i="6"/>
  <c r="AY168" i="6" s="1"/>
  <c r="AX168" i="6" s="1"/>
  <c r="AW168" i="6" s="1"/>
  <c r="AV168" i="6" s="1"/>
  <c r="AU168" i="6" s="1"/>
  <c r="AT168" i="6" s="1"/>
  <c r="AZ167" i="6"/>
  <c r="AY157" i="6" l="1"/>
  <c r="AX157" i="6" s="1"/>
  <c r="AW157" i="6" s="1"/>
  <c r="AY156" i="6"/>
  <c r="AX152" i="6"/>
  <c r="AW152" i="6" s="1"/>
  <c r="AV152" i="6" s="1"/>
  <c r="AX151" i="6"/>
  <c r="AX141" i="6"/>
  <c r="AW141" i="6" s="1"/>
  <c r="AV141" i="6" s="1"/>
  <c r="AU141" i="6" s="1"/>
  <c r="AT141" i="6" s="1"/>
  <c r="AX140" i="6"/>
  <c r="AW163" i="6"/>
  <c r="AY137" i="6"/>
  <c r="AX137" i="6" s="1"/>
  <c r="AW137" i="6" s="1"/>
  <c r="AV137" i="6" s="1"/>
  <c r="AY136" i="6"/>
  <c r="AX147" i="6"/>
  <c r="AW147" i="6" s="1"/>
  <c r="AV147" i="6" s="1"/>
  <c r="AU147" i="6" s="1"/>
  <c r="AX146" i="6"/>
  <c r="AY181" i="6"/>
  <c r="AX181" i="6" s="1"/>
  <c r="AW181" i="6" s="1"/>
  <c r="AY180" i="6"/>
  <c r="AY167" i="6"/>
  <c r="AX167" i="6" s="1"/>
  <c r="AW167" i="6" s="1"/>
  <c r="AV167" i="6" s="1"/>
  <c r="AU167" i="6" s="1"/>
  <c r="AT167" i="6" s="1"/>
  <c r="AS167" i="6" s="1"/>
  <c r="AY166" i="6"/>
  <c r="AX174" i="6"/>
  <c r="AW174" i="6" s="1"/>
  <c r="AV174" i="6" s="1"/>
  <c r="AU174" i="6" s="1"/>
  <c r="AT174" i="6" s="1"/>
  <c r="AX173" i="6"/>
  <c r="AX160" i="6"/>
  <c r="AW160" i="6" s="1"/>
  <c r="AV160" i="6" s="1"/>
  <c r="AU160" i="6" s="1"/>
  <c r="AX159" i="6"/>
  <c r="AX156" i="6" l="1"/>
  <c r="AW156" i="6" s="1"/>
  <c r="AV156" i="6" s="1"/>
  <c r="AX155" i="6"/>
  <c r="AX136" i="6"/>
  <c r="AW136" i="6" s="1"/>
  <c r="AV136" i="6" s="1"/>
  <c r="AU136" i="6" s="1"/>
  <c r="AX166" i="6"/>
  <c r="AW166" i="6" s="1"/>
  <c r="AV166" i="6" s="1"/>
  <c r="AU166" i="6" s="1"/>
  <c r="AT166" i="6" s="1"/>
  <c r="AS166" i="6" s="1"/>
  <c r="AR166" i="6" s="1"/>
  <c r="AX165" i="6"/>
  <c r="AV162" i="6"/>
  <c r="AX180" i="6"/>
  <c r="AW180" i="6" s="1"/>
  <c r="AV180" i="6" s="1"/>
  <c r="AX179" i="6"/>
  <c r="AW140" i="6"/>
  <c r="AV140" i="6" s="1"/>
  <c r="AU140" i="6" s="1"/>
  <c r="AT140" i="6" s="1"/>
  <c r="AS140" i="6" s="1"/>
  <c r="AW139" i="6"/>
  <c r="AW159" i="6"/>
  <c r="AV159" i="6" s="1"/>
  <c r="AU159" i="6" s="1"/>
  <c r="AT159" i="6" s="1"/>
  <c r="AW158" i="6"/>
  <c r="AW151" i="6"/>
  <c r="AV151" i="6" s="1"/>
  <c r="AU151" i="6" s="1"/>
  <c r="AW150" i="6"/>
  <c r="AW146" i="6"/>
  <c r="AV146" i="6" s="1"/>
  <c r="AU146" i="6" s="1"/>
  <c r="AT146" i="6" s="1"/>
  <c r="AW145" i="6"/>
  <c r="AW173" i="6"/>
  <c r="AV173" i="6" s="1"/>
  <c r="AU173" i="6" s="1"/>
  <c r="AT173" i="6" s="1"/>
  <c r="AS173" i="6" s="1"/>
  <c r="AW172" i="6"/>
  <c r="AW155" i="6" l="1"/>
  <c r="AV155" i="6" s="1"/>
  <c r="AU155" i="6" s="1"/>
  <c r="AW154" i="6"/>
  <c r="AV172" i="6"/>
  <c r="AU172" i="6" s="1"/>
  <c r="AT172" i="6" s="1"/>
  <c r="AS172" i="6" s="1"/>
  <c r="AR172" i="6" s="1"/>
  <c r="AV171" i="6"/>
  <c r="AU161" i="6"/>
  <c r="AW165" i="6"/>
  <c r="AV165" i="6" s="1"/>
  <c r="AU165" i="6" s="1"/>
  <c r="AT165" i="6" s="1"/>
  <c r="AS165" i="6" s="1"/>
  <c r="AR165" i="6" s="1"/>
  <c r="AQ165" i="6" s="1"/>
  <c r="AW164" i="6"/>
  <c r="AW179" i="6"/>
  <c r="AV179" i="6" s="1"/>
  <c r="AU179" i="6" s="1"/>
  <c r="AW178" i="6"/>
  <c r="AV150" i="6"/>
  <c r="AU150" i="6" s="1"/>
  <c r="AT150" i="6" s="1"/>
  <c r="AV149" i="6"/>
  <c r="AV158" i="6"/>
  <c r="AU158" i="6" s="1"/>
  <c r="AT158" i="6" s="1"/>
  <c r="AS158" i="6" s="1"/>
  <c r="AV157" i="6"/>
  <c r="AV145" i="6"/>
  <c r="AU145" i="6" s="1"/>
  <c r="AT145" i="6" s="1"/>
  <c r="AS145" i="6" s="1"/>
  <c r="AV144" i="6"/>
  <c r="AV139" i="6"/>
  <c r="AU139" i="6" s="1"/>
  <c r="AT139" i="6" s="1"/>
  <c r="AS139" i="6" s="1"/>
  <c r="AR139" i="6" s="1"/>
  <c r="AV138" i="6"/>
  <c r="AV154" i="6" l="1"/>
  <c r="AU154" i="6" s="1"/>
  <c r="AT154" i="6" s="1"/>
  <c r="AV153" i="6"/>
  <c r="AV164" i="6"/>
  <c r="AU164" i="6" s="1"/>
  <c r="AT164" i="6" s="1"/>
  <c r="AS164" i="6" s="1"/>
  <c r="AR164" i="6" s="1"/>
  <c r="AQ164" i="6" s="1"/>
  <c r="AP164" i="6" s="1"/>
  <c r="AV163" i="6"/>
  <c r="AU138" i="6"/>
  <c r="AT138" i="6" s="1"/>
  <c r="AS138" i="6" s="1"/>
  <c r="AR138" i="6" s="1"/>
  <c r="AQ138" i="6" s="1"/>
  <c r="AU137" i="6"/>
  <c r="AU157" i="6"/>
  <c r="AT157" i="6" s="1"/>
  <c r="AS157" i="6" s="1"/>
  <c r="AR157" i="6" s="1"/>
  <c r="AU156" i="6"/>
  <c r="AT160" i="6"/>
  <c r="AU149" i="6"/>
  <c r="AT149" i="6" s="1"/>
  <c r="AS149" i="6" s="1"/>
  <c r="AU148" i="6"/>
  <c r="AU171" i="6"/>
  <c r="AT171" i="6" s="1"/>
  <c r="AS171" i="6" s="1"/>
  <c r="AR171" i="6" s="1"/>
  <c r="AQ171" i="6" s="1"/>
  <c r="AU170" i="6"/>
  <c r="AV178" i="6"/>
  <c r="AU178" i="6" s="1"/>
  <c r="AT178" i="6" s="1"/>
  <c r="AV177" i="6"/>
  <c r="AU144" i="6"/>
  <c r="AT144" i="6" s="1"/>
  <c r="AS144" i="6" s="1"/>
  <c r="AR144" i="6" s="1"/>
  <c r="AU143" i="6"/>
  <c r="AU153" i="6" l="1"/>
  <c r="AT153" i="6" s="1"/>
  <c r="AS153" i="6" s="1"/>
  <c r="AU152" i="6"/>
  <c r="AT156" i="6"/>
  <c r="AS156" i="6" s="1"/>
  <c r="AR156" i="6" s="1"/>
  <c r="AQ156" i="6" s="1"/>
  <c r="AT155" i="6"/>
  <c r="AT170" i="6"/>
  <c r="AS170" i="6" s="1"/>
  <c r="AR170" i="6" s="1"/>
  <c r="AQ170" i="6" s="1"/>
  <c r="AP170" i="6" s="1"/>
  <c r="AT169" i="6"/>
  <c r="AT137" i="6"/>
  <c r="AS137" i="6" s="1"/>
  <c r="AR137" i="6" s="1"/>
  <c r="AQ137" i="6" s="1"/>
  <c r="AP137" i="6" s="1"/>
  <c r="AT136" i="6"/>
  <c r="AS136" i="6" s="1"/>
  <c r="AR136" i="6" s="1"/>
  <c r="AQ136" i="6" s="1"/>
  <c r="AP136" i="6" s="1"/>
  <c r="AO136" i="6" s="1"/>
  <c r="AU177" i="6"/>
  <c r="AT177" i="6" s="1"/>
  <c r="AS177" i="6" s="1"/>
  <c r="AU176" i="6"/>
  <c r="AT143" i="6"/>
  <c r="AS143" i="6" s="1"/>
  <c r="AR143" i="6" s="1"/>
  <c r="AQ143" i="6" s="1"/>
  <c r="AT142" i="6"/>
  <c r="AT148" i="6"/>
  <c r="AS148" i="6" s="1"/>
  <c r="AR148" i="6" s="1"/>
  <c r="AT147" i="6"/>
  <c r="AU163" i="6"/>
  <c r="AT163" i="6" s="1"/>
  <c r="AS163" i="6" s="1"/>
  <c r="AR163" i="6" s="1"/>
  <c r="AQ163" i="6" s="1"/>
  <c r="AP163" i="6" s="1"/>
  <c r="AO163" i="6" s="1"/>
  <c r="AU162" i="6"/>
  <c r="AS159" i="6"/>
  <c r="AT152" i="6" l="1"/>
  <c r="AS152" i="6" s="1"/>
  <c r="AR152" i="6" s="1"/>
  <c r="AT151" i="6"/>
  <c r="AT176" i="6"/>
  <c r="AS176" i="6" s="1"/>
  <c r="AR176" i="6" s="1"/>
  <c r="AT175" i="6"/>
  <c r="AR158" i="6"/>
  <c r="AT162" i="6"/>
  <c r="AS162" i="6" s="1"/>
  <c r="AR162" i="6" s="1"/>
  <c r="AQ162" i="6" s="1"/>
  <c r="AP162" i="6" s="1"/>
  <c r="AO162" i="6" s="1"/>
  <c r="AN162" i="6" s="1"/>
  <c r="AT161" i="6"/>
  <c r="AS147" i="6"/>
  <c r="AR147" i="6" s="1"/>
  <c r="AQ147" i="6" s="1"/>
  <c r="AS146" i="6"/>
  <c r="AS169" i="6"/>
  <c r="AR169" i="6" s="1"/>
  <c r="AQ169" i="6" s="1"/>
  <c r="AP169" i="6" s="1"/>
  <c r="AO169" i="6" s="1"/>
  <c r="AS168" i="6"/>
  <c r="AS142" i="6"/>
  <c r="AR142" i="6" s="1"/>
  <c r="AQ142" i="6" s="1"/>
  <c r="AP142" i="6" s="1"/>
  <c r="AS141" i="6"/>
  <c r="AS155" i="6"/>
  <c r="AR155" i="6" s="1"/>
  <c r="AQ155" i="6" s="1"/>
  <c r="AP155" i="6" s="1"/>
  <c r="AS154" i="6"/>
  <c r="AS151" i="6" l="1"/>
  <c r="AR151" i="6" s="1"/>
  <c r="AQ151" i="6" s="1"/>
  <c r="AS150" i="6"/>
  <c r="AS161" i="6"/>
  <c r="AR161" i="6" s="1"/>
  <c r="AQ161" i="6" s="1"/>
  <c r="AP161" i="6" s="1"/>
  <c r="AO161" i="6" s="1"/>
  <c r="AN161" i="6" s="1"/>
  <c r="AM161" i="6" s="1"/>
  <c r="AS160" i="6"/>
  <c r="AR154" i="6"/>
  <c r="AQ154" i="6" s="1"/>
  <c r="AP154" i="6" s="1"/>
  <c r="AO154" i="6" s="1"/>
  <c r="AR153" i="6"/>
  <c r="AQ157" i="6"/>
  <c r="AR141" i="6"/>
  <c r="AQ141" i="6" s="1"/>
  <c r="AP141" i="6" s="1"/>
  <c r="AO141" i="6" s="1"/>
  <c r="AR140" i="6"/>
  <c r="AR168" i="6"/>
  <c r="AQ168" i="6" s="1"/>
  <c r="AP168" i="6" s="1"/>
  <c r="AO168" i="6" s="1"/>
  <c r="AN168" i="6" s="1"/>
  <c r="AR167" i="6"/>
  <c r="AS175" i="6"/>
  <c r="AR175" i="6" s="1"/>
  <c r="AQ175" i="6" s="1"/>
  <c r="AS174" i="6"/>
  <c r="AR146" i="6"/>
  <c r="AQ146" i="6" s="1"/>
  <c r="AP146" i="6" s="1"/>
  <c r="AR145" i="6"/>
  <c r="AR150" i="6" l="1"/>
  <c r="AQ150" i="6" s="1"/>
  <c r="AP150" i="6" s="1"/>
  <c r="AR149" i="6"/>
  <c r="AQ140" i="6"/>
  <c r="AP140" i="6" s="1"/>
  <c r="AO140" i="6" s="1"/>
  <c r="AN140" i="6" s="1"/>
  <c r="AQ139" i="6"/>
  <c r="AQ145" i="6"/>
  <c r="AP145" i="6" s="1"/>
  <c r="AO145" i="6" s="1"/>
  <c r="AQ144" i="6"/>
  <c r="AQ153" i="6"/>
  <c r="AP153" i="6" s="1"/>
  <c r="AO153" i="6" s="1"/>
  <c r="AN153" i="6" s="1"/>
  <c r="AQ152" i="6"/>
  <c r="AR174" i="6"/>
  <c r="AQ174" i="6" s="1"/>
  <c r="AP174" i="6" s="1"/>
  <c r="AR173" i="6"/>
  <c r="AR160" i="6"/>
  <c r="AQ160" i="6" s="1"/>
  <c r="AP160" i="6" s="1"/>
  <c r="AO160" i="6" s="1"/>
  <c r="AN160" i="6" s="1"/>
  <c r="AM160" i="6" s="1"/>
  <c r="AL160" i="6" s="1"/>
  <c r="AR159" i="6"/>
  <c r="AP156" i="6"/>
  <c r="AQ167" i="6"/>
  <c r="AP167" i="6" s="1"/>
  <c r="AO167" i="6" s="1"/>
  <c r="AN167" i="6" s="1"/>
  <c r="AM167" i="6" s="1"/>
  <c r="AQ166" i="6"/>
  <c r="AQ149" i="6" l="1"/>
  <c r="AP149" i="6" s="1"/>
  <c r="AO149" i="6" s="1"/>
  <c r="AQ148" i="6"/>
  <c r="AP152" i="6"/>
  <c r="AO152" i="6" s="1"/>
  <c r="AN152" i="6" s="1"/>
  <c r="AM152" i="6" s="1"/>
  <c r="AP151" i="6"/>
  <c r="AQ159" i="6"/>
  <c r="AP159" i="6" s="1"/>
  <c r="AO159" i="6" s="1"/>
  <c r="AN159" i="6" s="1"/>
  <c r="AM159" i="6" s="1"/>
  <c r="AL159" i="6" s="1"/>
  <c r="AK159" i="6" s="1"/>
  <c r="AQ158" i="6"/>
  <c r="AP144" i="6"/>
  <c r="AO144" i="6" s="1"/>
  <c r="AN144" i="6" s="1"/>
  <c r="AP143" i="6"/>
  <c r="AO155" i="6"/>
  <c r="AP139" i="6"/>
  <c r="AO139" i="6" s="1"/>
  <c r="AN139" i="6" s="1"/>
  <c r="AM139" i="6" s="1"/>
  <c r="AP138" i="6"/>
  <c r="AP166" i="6"/>
  <c r="AO166" i="6" s="1"/>
  <c r="AN166" i="6" s="1"/>
  <c r="AM166" i="6" s="1"/>
  <c r="AL166" i="6" s="1"/>
  <c r="AP165" i="6"/>
  <c r="AQ173" i="6"/>
  <c r="AP173" i="6" s="1"/>
  <c r="AO173" i="6" s="1"/>
  <c r="AQ172" i="6"/>
  <c r="AP148" i="6" l="1"/>
  <c r="AO148" i="6" s="1"/>
  <c r="AN148" i="6" s="1"/>
  <c r="AP147" i="6"/>
  <c r="AN154" i="6"/>
  <c r="AO143" i="6"/>
  <c r="AN143" i="6" s="1"/>
  <c r="AM143" i="6" s="1"/>
  <c r="AO142" i="6"/>
  <c r="AP172" i="6"/>
  <c r="AO172" i="6" s="1"/>
  <c r="AN172" i="6" s="1"/>
  <c r="AP171" i="6"/>
  <c r="AO151" i="6"/>
  <c r="AN151" i="6" s="1"/>
  <c r="AM151" i="6" s="1"/>
  <c r="AL151" i="6" s="1"/>
  <c r="AO150" i="6"/>
  <c r="AO165" i="6"/>
  <c r="AN165" i="6" s="1"/>
  <c r="AM165" i="6" s="1"/>
  <c r="AL165" i="6" s="1"/>
  <c r="AK165" i="6" s="1"/>
  <c r="AO164" i="6"/>
  <c r="AP158" i="6"/>
  <c r="AO158" i="6" s="1"/>
  <c r="AN158" i="6" s="1"/>
  <c r="AM158" i="6" s="1"/>
  <c r="AL158" i="6" s="1"/>
  <c r="AK158" i="6" s="1"/>
  <c r="AJ158" i="6" s="1"/>
  <c r="AP157" i="6"/>
  <c r="AO138" i="6"/>
  <c r="AN138" i="6" s="1"/>
  <c r="AM138" i="6" s="1"/>
  <c r="AL138" i="6" s="1"/>
  <c r="AO137" i="6"/>
  <c r="AO147" i="6" l="1"/>
  <c r="AN147" i="6" s="1"/>
  <c r="AM147" i="6" s="1"/>
  <c r="AO146" i="6"/>
  <c r="AO157" i="6"/>
  <c r="AN157" i="6" s="1"/>
  <c r="AM157" i="6" s="1"/>
  <c r="AL157" i="6" s="1"/>
  <c r="AK157" i="6" s="1"/>
  <c r="AJ157" i="6" s="1"/>
  <c r="AI157" i="6" s="1"/>
  <c r="AO156" i="6"/>
  <c r="AN142" i="6"/>
  <c r="AM142" i="6" s="1"/>
  <c r="AL142" i="6" s="1"/>
  <c r="AN141" i="6"/>
  <c r="AM153" i="6"/>
  <c r="AN150" i="6"/>
  <c r="AM150" i="6" s="1"/>
  <c r="AL150" i="6" s="1"/>
  <c r="AK150" i="6" s="1"/>
  <c r="AN149" i="6"/>
  <c r="AN137" i="6"/>
  <c r="AM137" i="6" s="1"/>
  <c r="AL137" i="6" s="1"/>
  <c r="AK137" i="6" s="1"/>
  <c r="AN136" i="6"/>
  <c r="AM136" i="6" s="1"/>
  <c r="AL136" i="6" s="1"/>
  <c r="AK136" i="6" s="1"/>
  <c r="AJ136" i="6" s="1"/>
  <c r="AO171" i="6"/>
  <c r="AN171" i="6" s="1"/>
  <c r="AM171" i="6" s="1"/>
  <c r="AO170" i="6"/>
  <c r="AN164" i="6"/>
  <c r="AM164" i="6" s="1"/>
  <c r="AL164" i="6" s="1"/>
  <c r="AK164" i="6" s="1"/>
  <c r="AJ164" i="6" s="1"/>
  <c r="AN163" i="6"/>
  <c r="AN146" i="6" l="1"/>
  <c r="AM146" i="6" s="1"/>
  <c r="AL146" i="6" s="1"/>
  <c r="AN145" i="6"/>
  <c r="AN170" i="6"/>
  <c r="AM170" i="6" s="1"/>
  <c r="AL170" i="6" s="1"/>
  <c r="AN169" i="6"/>
  <c r="AN156" i="6"/>
  <c r="AM156" i="6" s="1"/>
  <c r="AL156" i="6" s="1"/>
  <c r="AK156" i="6" s="1"/>
  <c r="AJ156" i="6" s="1"/>
  <c r="AI156" i="6" s="1"/>
  <c r="AH156" i="6" s="1"/>
  <c r="AN155" i="6"/>
  <c r="AM163" i="6"/>
  <c r="AL163" i="6" s="1"/>
  <c r="AK163" i="6" s="1"/>
  <c r="AJ163" i="6" s="1"/>
  <c r="AI163" i="6" s="1"/>
  <c r="AM162" i="6"/>
  <c r="AM141" i="6"/>
  <c r="AL141" i="6" s="1"/>
  <c r="AK141" i="6" s="1"/>
  <c r="AM140" i="6"/>
  <c r="AL152" i="6"/>
  <c r="AM149" i="6"/>
  <c r="AL149" i="6" s="1"/>
  <c r="AK149" i="6" s="1"/>
  <c r="AJ149" i="6" s="1"/>
  <c r="AM148" i="6"/>
  <c r="AM145" i="6" l="1"/>
  <c r="AL145" i="6" s="1"/>
  <c r="AK145" i="6" s="1"/>
  <c r="AM144" i="6"/>
  <c r="AM155" i="6"/>
  <c r="AL155" i="6" s="1"/>
  <c r="AK155" i="6" s="1"/>
  <c r="AJ155" i="6" s="1"/>
  <c r="AI155" i="6" s="1"/>
  <c r="AH155" i="6" s="1"/>
  <c r="AG155" i="6" s="1"/>
  <c r="AM154" i="6"/>
  <c r="AL148" i="6"/>
  <c r="AK148" i="6" s="1"/>
  <c r="AJ148" i="6" s="1"/>
  <c r="AI148" i="6" s="1"/>
  <c r="AL147" i="6"/>
  <c r="AL162" i="6"/>
  <c r="AK162" i="6" s="1"/>
  <c r="AJ162" i="6" s="1"/>
  <c r="AI162" i="6" s="1"/>
  <c r="AH162" i="6" s="1"/>
  <c r="AL161" i="6"/>
  <c r="AK151" i="6"/>
  <c r="AM169" i="6"/>
  <c r="AL169" i="6" s="1"/>
  <c r="AK169" i="6" s="1"/>
  <c r="AM168" i="6"/>
  <c r="AL140" i="6"/>
  <c r="AK140" i="6" s="1"/>
  <c r="AJ140" i="6" s="1"/>
  <c r="AL139" i="6"/>
  <c r="AL144" i="6" l="1"/>
  <c r="AK144" i="6" s="1"/>
  <c r="AJ144" i="6" s="1"/>
  <c r="AL143" i="6"/>
  <c r="AK139" i="6"/>
  <c r="AJ139" i="6" s="1"/>
  <c r="AI139" i="6" s="1"/>
  <c r="AK138" i="6"/>
  <c r="AK147" i="6"/>
  <c r="AJ147" i="6" s="1"/>
  <c r="AI147" i="6" s="1"/>
  <c r="AH147" i="6" s="1"/>
  <c r="AK146" i="6"/>
  <c r="AK161" i="6"/>
  <c r="AJ161" i="6" s="1"/>
  <c r="AI161" i="6" s="1"/>
  <c r="AH161" i="6" s="1"/>
  <c r="AG161" i="6" s="1"/>
  <c r="AK160" i="6"/>
  <c r="AL154" i="6"/>
  <c r="AK154" i="6" s="1"/>
  <c r="AJ154" i="6" s="1"/>
  <c r="AI154" i="6" s="1"/>
  <c r="AH154" i="6" s="1"/>
  <c r="AG154" i="6" s="1"/>
  <c r="AF154" i="6" s="1"/>
  <c r="AL153" i="6"/>
  <c r="AJ150" i="6"/>
  <c r="AL168" i="6"/>
  <c r="AK168" i="6" s="1"/>
  <c r="AJ168" i="6" s="1"/>
  <c r="AL167" i="6"/>
  <c r="AK143" i="6" l="1"/>
  <c r="AJ143" i="6" s="1"/>
  <c r="AI143" i="6" s="1"/>
  <c r="AK142" i="6"/>
  <c r="AI149" i="6"/>
  <c r="AJ138" i="6"/>
  <c r="AI138" i="6" s="1"/>
  <c r="AH138" i="6" s="1"/>
  <c r="AJ137" i="6"/>
  <c r="AJ160" i="6"/>
  <c r="AI160" i="6" s="1"/>
  <c r="AH160" i="6" s="1"/>
  <c r="AG160" i="6" s="1"/>
  <c r="AF160" i="6" s="1"/>
  <c r="AJ159" i="6"/>
  <c r="AK167" i="6"/>
  <c r="AJ167" i="6" s="1"/>
  <c r="AI167" i="6" s="1"/>
  <c r="AK166" i="6"/>
  <c r="AJ146" i="6"/>
  <c r="AI146" i="6" s="1"/>
  <c r="AH146" i="6" s="1"/>
  <c r="AG146" i="6" s="1"/>
  <c r="AJ145" i="6"/>
  <c r="AK153" i="6"/>
  <c r="AJ153" i="6" s="1"/>
  <c r="AI153" i="6" s="1"/>
  <c r="AH153" i="6" s="1"/>
  <c r="AG153" i="6" s="1"/>
  <c r="AF153" i="6" s="1"/>
  <c r="AE153" i="6" s="1"/>
  <c r="AK152" i="6"/>
  <c r="AJ142" i="6" l="1"/>
  <c r="AI142" i="6" s="1"/>
  <c r="AH142" i="6" s="1"/>
  <c r="AJ141" i="6"/>
  <c r="AJ152" i="6"/>
  <c r="AI152" i="6" s="1"/>
  <c r="AH152" i="6" s="1"/>
  <c r="AG152" i="6" s="1"/>
  <c r="AF152" i="6" s="1"/>
  <c r="AE152" i="6" s="1"/>
  <c r="AD152" i="6" s="1"/>
  <c r="AJ151" i="6"/>
  <c r="AI137" i="6"/>
  <c r="AH137" i="6" s="1"/>
  <c r="AG137" i="6" s="1"/>
  <c r="AI136" i="6"/>
  <c r="AH136" i="6" s="1"/>
  <c r="AG136" i="6" s="1"/>
  <c r="AF136" i="6" s="1"/>
  <c r="AJ166" i="6"/>
  <c r="AI166" i="6" s="1"/>
  <c r="AH166" i="6" s="1"/>
  <c r="AJ165" i="6"/>
  <c r="AI159" i="6"/>
  <c r="AH159" i="6" s="1"/>
  <c r="AG159" i="6" s="1"/>
  <c r="AF159" i="6" s="1"/>
  <c r="AE159" i="6" s="1"/>
  <c r="AI158" i="6"/>
  <c r="AI145" i="6"/>
  <c r="AH145" i="6" s="1"/>
  <c r="AG145" i="6" s="1"/>
  <c r="AF145" i="6" s="1"/>
  <c r="AI144" i="6"/>
  <c r="AH148" i="6"/>
  <c r="AI141" i="6" l="1"/>
  <c r="AH141" i="6" s="1"/>
  <c r="AG141" i="6" s="1"/>
  <c r="AI140" i="6"/>
  <c r="AI165" i="6"/>
  <c r="AH165" i="6" s="1"/>
  <c r="AG165" i="6" s="1"/>
  <c r="AI164" i="6"/>
  <c r="AG147" i="6"/>
  <c r="AH144" i="6"/>
  <c r="AG144" i="6" s="1"/>
  <c r="AF144" i="6" s="1"/>
  <c r="AE144" i="6" s="1"/>
  <c r="AH143" i="6"/>
  <c r="AI151" i="6"/>
  <c r="AH151" i="6" s="1"/>
  <c r="AG151" i="6" s="1"/>
  <c r="AF151" i="6" s="1"/>
  <c r="AE151" i="6" s="1"/>
  <c r="AD151" i="6" s="1"/>
  <c r="AC151" i="6" s="1"/>
  <c r="AI150" i="6"/>
  <c r="AH158" i="6"/>
  <c r="AG158" i="6" s="1"/>
  <c r="AF158" i="6" s="1"/>
  <c r="AE158" i="6" s="1"/>
  <c r="AD158" i="6" s="1"/>
  <c r="AH157" i="6"/>
  <c r="AH140" i="6" l="1"/>
  <c r="AG140" i="6" s="1"/>
  <c r="AF140" i="6" s="1"/>
  <c r="AH139" i="6"/>
  <c r="AG143" i="6"/>
  <c r="AF143" i="6" s="1"/>
  <c r="AE143" i="6" s="1"/>
  <c r="AD143" i="6" s="1"/>
  <c r="AG142" i="6"/>
  <c r="AG157" i="6"/>
  <c r="AF157" i="6" s="1"/>
  <c r="AE157" i="6" s="1"/>
  <c r="AD157" i="6" s="1"/>
  <c r="AC157" i="6" s="1"/>
  <c r="AG156" i="6"/>
  <c r="AH164" i="6"/>
  <c r="AG164" i="6" s="1"/>
  <c r="AF164" i="6" s="1"/>
  <c r="AH163" i="6"/>
  <c r="AF146" i="6"/>
  <c r="AH150" i="6"/>
  <c r="AG150" i="6" s="1"/>
  <c r="AF150" i="6" s="1"/>
  <c r="AE150" i="6" s="1"/>
  <c r="AD150" i="6" s="1"/>
  <c r="AC150" i="6" s="1"/>
  <c r="AB150" i="6" s="1"/>
  <c r="AH149" i="6"/>
  <c r="AG139" i="6" l="1"/>
  <c r="AF139" i="6" s="1"/>
  <c r="AE139" i="6" s="1"/>
  <c r="AG138" i="6"/>
  <c r="AE145" i="6"/>
  <c r="AG163" i="6"/>
  <c r="AF163" i="6" s="1"/>
  <c r="AE163" i="6" s="1"/>
  <c r="AG162" i="6"/>
  <c r="AF156" i="6"/>
  <c r="AE156" i="6" s="1"/>
  <c r="AD156" i="6" s="1"/>
  <c r="AC156" i="6" s="1"/>
  <c r="AB156" i="6" s="1"/>
  <c r="AF155" i="6"/>
  <c r="AG149" i="6"/>
  <c r="AF149" i="6" s="1"/>
  <c r="AE149" i="6" s="1"/>
  <c r="AD149" i="6" s="1"/>
  <c r="AC149" i="6" s="1"/>
  <c r="AB149" i="6" s="1"/>
  <c r="AA149" i="6" s="1"/>
  <c r="AG148" i="6"/>
  <c r="AF142" i="6"/>
  <c r="AE142" i="6" s="1"/>
  <c r="AD142" i="6" s="1"/>
  <c r="AC142" i="6" s="1"/>
  <c r="AF141" i="6"/>
  <c r="AF138" i="6" l="1"/>
  <c r="AE138" i="6" s="1"/>
  <c r="AD138" i="6" s="1"/>
  <c r="AF137" i="6"/>
  <c r="AF148" i="6"/>
  <c r="AE148" i="6" s="1"/>
  <c r="AD148" i="6" s="1"/>
  <c r="AC148" i="6" s="1"/>
  <c r="AB148" i="6" s="1"/>
  <c r="AA148" i="6" s="1"/>
  <c r="Z148" i="6" s="1"/>
  <c r="AF147" i="6"/>
  <c r="AE155" i="6"/>
  <c r="AD155" i="6" s="1"/>
  <c r="AC155" i="6" s="1"/>
  <c r="AB155" i="6" s="1"/>
  <c r="AA155" i="6" s="1"/>
  <c r="AE154" i="6"/>
  <c r="AD144" i="6"/>
  <c r="AF162" i="6"/>
  <c r="AE162" i="6" s="1"/>
  <c r="AD162" i="6" s="1"/>
  <c r="AF161" i="6"/>
  <c r="AE141" i="6"/>
  <c r="AD141" i="6" s="1"/>
  <c r="AC141" i="6" s="1"/>
  <c r="AB141" i="6" s="1"/>
  <c r="AE140" i="6"/>
  <c r="AE137" i="6" l="1"/>
  <c r="AD137" i="6" s="1"/>
  <c r="AC137" i="6" s="1"/>
  <c r="AE136" i="6"/>
  <c r="AD136" i="6" s="1"/>
  <c r="AC136" i="6" s="1"/>
  <c r="AB136" i="6" s="1"/>
  <c r="AC143" i="6"/>
  <c r="AD140" i="6"/>
  <c r="AC140" i="6" s="1"/>
  <c r="AB140" i="6" s="1"/>
  <c r="AA140" i="6" s="1"/>
  <c r="AD139" i="6"/>
  <c r="AE147" i="6"/>
  <c r="AD147" i="6" s="1"/>
  <c r="AC147" i="6" s="1"/>
  <c r="AB147" i="6" s="1"/>
  <c r="AA147" i="6" s="1"/>
  <c r="Z147" i="6" s="1"/>
  <c r="Y147" i="6" s="1"/>
  <c r="AE146" i="6"/>
  <c r="AD154" i="6"/>
  <c r="AC154" i="6" s="1"/>
  <c r="AB154" i="6" s="1"/>
  <c r="AA154" i="6" s="1"/>
  <c r="Z154" i="6" s="1"/>
  <c r="AD153" i="6"/>
  <c r="AE161" i="6"/>
  <c r="AD161" i="6" s="1"/>
  <c r="AC161" i="6" s="1"/>
  <c r="AE160" i="6"/>
  <c r="AC153" i="6" l="1"/>
  <c r="AB153" i="6" s="1"/>
  <c r="AA153" i="6" s="1"/>
  <c r="Z153" i="6" s="1"/>
  <c r="Y153" i="6" s="1"/>
  <c r="AC152" i="6"/>
  <c r="AD146" i="6"/>
  <c r="AC146" i="6" s="1"/>
  <c r="AB146" i="6" s="1"/>
  <c r="AA146" i="6" s="1"/>
  <c r="Z146" i="6" s="1"/>
  <c r="Y146" i="6" s="1"/>
  <c r="X146" i="6" s="1"/>
  <c r="AD145" i="6"/>
  <c r="AC139" i="6"/>
  <c r="AB139" i="6" s="1"/>
  <c r="AA139" i="6" s="1"/>
  <c r="Z139" i="6" s="1"/>
  <c r="AC138" i="6"/>
  <c r="AD160" i="6"/>
  <c r="AC160" i="6" s="1"/>
  <c r="AB160" i="6" s="1"/>
  <c r="AD159" i="6"/>
  <c r="AB142" i="6"/>
  <c r="AB152" i="6" l="1"/>
  <c r="AA152" i="6" s="1"/>
  <c r="Z152" i="6" s="1"/>
  <c r="Y152" i="6" s="1"/>
  <c r="X152" i="6" s="1"/>
  <c r="AB151" i="6"/>
  <c r="AC159" i="6"/>
  <c r="AB159" i="6" s="1"/>
  <c r="AA159" i="6" s="1"/>
  <c r="AC158" i="6"/>
  <c r="AB138" i="6"/>
  <c r="AA138" i="6" s="1"/>
  <c r="Z138" i="6" s="1"/>
  <c r="Y138" i="6" s="1"/>
  <c r="AB137" i="6"/>
  <c r="AC145" i="6"/>
  <c r="AB145" i="6" s="1"/>
  <c r="AA145" i="6" s="1"/>
  <c r="Z145" i="6" s="1"/>
  <c r="Y145" i="6" s="1"/>
  <c r="X145" i="6" s="1"/>
  <c r="W145" i="6" s="1"/>
  <c r="AC144" i="6"/>
  <c r="AA141" i="6"/>
  <c r="AB144" i="6" l="1"/>
  <c r="AA144" i="6" s="1"/>
  <c r="Z144" i="6" s="1"/>
  <c r="Y144" i="6" s="1"/>
  <c r="X144" i="6" s="1"/>
  <c r="W144" i="6" s="1"/>
  <c r="V144" i="6" s="1"/>
  <c r="AB143" i="6"/>
  <c r="AA151" i="6"/>
  <c r="Z151" i="6" s="1"/>
  <c r="Y151" i="6" s="1"/>
  <c r="X151" i="6" s="1"/>
  <c r="W151" i="6" s="1"/>
  <c r="AA150" i="6"/>
  <c r="Z140" i="6"/>
  <c r="AA137" i="6"/>
  <c r="Z137" i="6" s="1"/>
  <c r="Y137" i="6" s="1"/>
  <c r="X137" i="6" s="1"/>
  <c r="AA136" i="6"/>
  <c r="Z136" i="6" s="1"/>
  <c r="Y136" i="6" s="1"/>
  <c r="X136" i="6" s="1"/>
  <c r="W136" i="6" s="1"/>
  <c r="AB158" i="6"/>
  <c r="AA158" i="6" s="1"/>
  <c r="Z158" i="6" s="1"/>
  <c r="AB157" i="6"/>
  <c r="AA143" i="6" l="1"/>
  <c r="Z143" i="6" s="1"/>
  <c r="Y143" i="6" s="1"/>
  <c r="X143" i="6" s="1"/>
  <c r="W143" i="6" s="1"/>
  <c r="V143" i="6" s="1"/>
  <c r="U143" i="6" s="1"/>
  <c r="AA142" i="6"/>
  <c r="AA157" i="6"/>
  <c r="Z157" i="6" s="1"/>
  <c r="Y157" i="6" s="1"/>
  <c r="AA156" i="6"/>
  <c r="Y139" i="6"/>
  <c r="Z150" i="6"/>
  <c r="Y150" i="6" s="1"/>
  <c r="X150" i="6" s="1"/>
  <c r="W150" i="6" s="1"/>
  <c r="V150" i="6" s="1"/>
  <c r="Z149" i="6"/>
  <c r="X138" i="6" l="1"/>
  <c r="Z156" i="6"/>
  <c r="Y156" i="6" s="1"/>
  <c r="X156" i="6" s="1"/>
  <c r="Z155" i="6"/>
  <c r="Z142" i="6"/>
  <c r="Y142" i="6" s="1"/>
  <c r="X142" i="6" s="1"/>
  <c r="W142" i="6" s="1"/>
  <c r="V142" i="6" s="1"/>
  <c r="U142" i="6" s="1"/>
  <c r="T142" i="6" s="1"/>
  <c r="Z141" i="6"/>
  <c r="Y149" i="6"/>
  <c r="X149" i="6" s="1"/>
  <c r="W149" i="6" s="1"/>
  <c r="V149" i="6" s="1"/>
  <c r="U149" i="6" s="1"/>
  <c r="Y148" i="6"/>
  <c r="X148" i="6" l="1"/>
  <c r="W148" i="6" s="1"/>
  <c r="V148" i="6" s="1"/>
  <c r="U148" i="6" s="1"/>
  <c r="T148" i="6" s="1"/>
  <c r="X147" i="6"/>
  <c r="Y141" i="6"/>
  <c r="X141" i="6" s="1"/>
  <c r="W141" i="6" s="1"/>
  <c r="V141" i="6" s="1"/>
  <c r="U141" i="6" s="1"/>
  <c r="T141" i="6" s="1"/>
  <c r="S141" i="6" s="1"/>
  <c r="Y140" i="6"/>
  <c r="Y155" i="6"/>
  <c r="X155" i="6" s="1"/>
  <c r="W155" i="6" s="1"/>
  <c r="Y154" i="6"/>
  <c r="W137" i="6"/>
  <c r="V136" i="6" l="1"/>
  <c r="X154" i="6"/>
  <c r="W154" i="6" s="1"/>
  <c r="V154" i="6" s="1"/>
  <c r="X153" i="6"/>
  <c r="W147" i="6"/>
  <c r="V147" i="6" s="1"/>
  <c r="U147" i="6" s="1"/>
  <c r="T147" i="6" s="1"/>
  <c r="S147" i="6" s="1"/>
  <c r="W146" i="6"/>
  <c r="X140" i="6"/>
  <c r="W140" i="6" s="1"/>
  <c r="V140" i="6" s="1"/>
  <c r="U140" i="6" s="1"/>
  <c r="T140" i="6" s="1"/>
  <c r="S140" i="6" s="1"/>
  <c r="R140" i="6" s="1"/>
  <c r="X139" i="6"/>
  <c r="W139" i="6" l="1"/>
  <c r="V139" i="6" s="1"/>
  <c r="U139" i="6" s="1"/>
  <c r="T139" i="6" s="1"/>
  <c r="S139" i="6" s="1"/>
  <c r="R139" i="6" s="1"/>
  <c r="Q139" i="6" s="1"/>
  <c r="W138" i="6"/>
  <c r="V146" i="6"/>
  <c r="U146" i="6" s="1"/>
  <c r="T146" i="6" s="1"/>
  <c r="S146" i="6" s="1"/>
  <c r="R146" i="6" s="1"/>
  <c r="V145" i="6"/>
  <c r="W153" i="6"/>
  <c r="V153" i="6" s="1"/>
  <c r="U153" i="6" s="1"/>
  <c r="W152" i="6"/>
  <c r="V152" i="6" l="1"/>
  <c r="U152" i="6" s="1"/>
  <c r="T152" i="6" s="1"/>
  <c r="V151" i="6"/>
  <c r="V138" i="6"/>
  <c r="U138" i="6" s="1"/>
  <c r="T138" i="6" s="1"/>
  <c r="S138" i="6" s="1"/>
  <c r="R138" i="6" s="1"/>
  <c r="Q138" i="6" s="1"/>
  <c r="P138" i="6" s="1"/>
  <c r="V137" i="6"/>
  <c r="U145" i="6"/>
  <c r="T145" i="6" s="1"/>
  <c r="S145" i="6" s="1"/>
  <c r="R145" i="6" s="1"/>
  <c r="Q145" i="6" s="1"/>
  <c r="U144" i="6"/>
  <c r="U151" i="6" l="1"/>
  <c r="T151" i="6" s="1"/>
  <c r="S151" i="6" s="1"/>
  <c r="U150" i="6"/>
  <c r="T144" i="6"/>
  <c r="S144" i="6" s="1"/>
  <c r="R144" i="6" s="1"/>
  <c r="Q144" i="6" s="1"/>
  <c r="P144" i="6" s="1"/>
  <c r="T143" i="6"/>
  <c r="U137" i="6"/>
  <c r="T137" i="6" s="1"/>
  <c r="S137" i="6" s="1"/>
  <c r="R137" i="6" s="1"/>
  <c r="Q137" i="6" s="1"/>
  <c r="P137" i="6" s="1"/>
  <c r="O137" i="6" s="1"/>
  <c r="U136" i="6"/>
  <c r="T136" i="6" s="1"/>
  <c r="S136" i="6" l="1"/>
  <c r="R136" i="6" s="1"/>
  <c r="Q136" i="6" s="1"/>
  <c r="P136" i="6" s="1"/>
  <c r="O136" i="6" s="1"/>
  <c r="N136" i="6" s="1"/>
  <c r="S143" i="6"/>
  <c r="R143" i="6" s="1"/>
  <c r="Q143" i="6" s="1"/>
  <c r="P143" i="6" s="1"/>
  <c r="O143" i="6" s="1"/>
  <c r="S142" i="6"/>
  <c r="T150" i="6"/>
  <c r="S150" i="6" s="1"/>
  <c r="R150" i="6" s="1"/>
  <c r="T149" i="6"/>
  <c r="S149" i="6" l="1"/>
  <c r="R149" i="6" s="1"/>
  <c r="Q149" i="6" s="1"/>
  <c r="S148" i="6"/>
  <c r="R142" i="6"/>
  <c r="Q142" i="6" s="1"/>
  <c r="P142" i="6" s="1"/>
  <c r="O142" i="6" s="1"/>
  <c r="N142" i="6" s="1"/>
  <c r="R141" i="6"/>
  <c r="Q141" i="6" l="1"/>
  <c r="P141" i="6" s="1"/>
  <c r="O141" i="6" s="1"/>
  <c r="N141" i="6" s="1"/>
  <c r="M141" i="6" s="1"/>
  <c r="Q140" i="6"/>
  <c r="R148" i="6"/>
  <c r="Q148" i="6" s="1"/>
  <c r="P148" i="6" s="1"/>
  <c r="R147" i="6"/>
  <c r="Q147" i="6" l="1"/>
  <c r="P147" i="6" s="1"/>
  <c r="O147" i="6" s="1"/>
  <c r="Q146" i="6"/>
  <c r="P140" i="6"/>
  <c r="O140" i="6" s="1"/>
  <c r="N140" i="6" s="1"/>
  <c r="M140" i="6" s="1"/>
  <c r="L140" i="6" s="1"/>
  <c r="P139" i="6"/>
  <c r="P146" i="6" l="1"/>
  <c r="O146" i="6" s="1"/>
  <c r="N146" i="6" s="1"/>
  <c r="P145" i="6"/>
  <c r="O139" i="6"/>
  <c r="N139" i="6" s="1"/>
  <c r="M139" i="6" s="1"/>
  <c r="L139" i="6" s="1"/>
  <c r="K139" i="6" s="1"/>
  <c r="O138" i="6"/>
  <c r="N138" i="6" l="1"/>
  <c r="M138" i="6" s="1"/>
  <c r="L138" i="6" s="1"/>
  <c r="K138" i="6" s="1"/>
  <c r="J138" i="6" s="1"/>
  <c r="N137" i="6"/>
  <c r="O145" i="6"/>
  <c r="N145" i="6" s="1"/>
  <c r="M145" i="6" s="1"/>
  <c r="O144" i="6"/>
  <c r="N144" i="6" l="1"/>
  <c r="M144" i="6" s="1"/>
  <c r="L144" i="6" s="1"/>
  <c r="N143" i="6"/>
  <c r="M137" i="6"/>
  <c r="L137" i="6" s="1"/>
  <c r="K137" i="6" s="1"/>
  <c r="J137" i="6" s="1"/>
  <c r="I137" i="6" s="1"/>
  <c r="M136" i="6"/>
  <c r="L136" i="6" s="1"/>
  <c r="K136" i="6" s="1"/>
  <c r="J136" i="6" l="1"/>
  <c r="I136" i="6" s="1"/>
  <c r="H136" i="6" s="1"/>
  <c r="M143" i="6"/>
  <c r="L143" i="6" s="1"/>
  <c r="K143" i="6" s="1"/>
  <c r="M142" i="6"/>
  <c r="L142" i="6" l="1"/>
  <c r="K142" i="6" s="1"/>
  <c r="J142" i="6" s="1"/>
  <c r="L141" i="6"/>
  <c r="K141" i="6" l="1"/>
  <c r="J141" i="6" s="1"/>
  <c r="I141" i="6" s="1"/>
  <c r="K140" i="6"/>
  <c r="J140" i="6" l="1"/>
  <c r="I140" i="6" s="1"/>
  <c r="H140" i="6" s="1"/>
  <c r="J139" i="6"/>
  <c r="I139" i="6" l="1"/>
  <c r="H139" i="6" s="1"/>
  <c r="G139" i="6" s="1"/>
  <c r="I138" i="6"/>
  <c r="H138" i="6" l="1"/>
  <c r="G138" i="6" s="1"/>
  <c r="F138" i="6" s="1"/>
  <c r="H137" i="6"/>
  <c r="G137" i="6" l="1"/>
  <c r="F137" i="6" s="1"/>
  <c r="E137" i="6" s="1"/>
  <c r="G136" i="6"/>
  <c r="F136" i="6" s="1"/>
  <c r="E136" i="6" s="1"/>
  <c r="D136" i="6" s="1"/>
  <c r="G25" i="6" s="1"/>
</calcChain>
</file>

<file path=xl/sharedStrings.xml><?xml version="1.0" encoding="utf-8"?>
<sst xmlns="http://schemas.openxmlformats.org/spreadsheetml/2006/main" count="389" uniqueCount="303">
  <si>
    <r>
      <rPr>
        <b/>
        <sz val="18"/>
        <rFont val="Garamond"/>
        <family val="1"/>
      </rPr>
      <t xml:space="preserve">European Call Option Valuation | </t>
    </r>
    <r>
      <rPr>
        <b/>
        <sz val="18"/>
        <color theme="8" tint="-0.249977111117893"/>
        <rFont val="Garamond"/>
        <family val="1"/>
      </rPr>
      <t>AAPL</t>
    </r>
    <phoneticPr fontId="5" type="noConversion"/>
  </si>
  <si>
    <t>Cross-Method Pricing Analysis</t>
    <phoneticPr fontId="5" type="noConversion"/>
  </si>
  <si>
    <t>Black-Scholes-Merton · Binomial Tree · Monte Carlo</t>
    <phoneticPr fontId="5" type="noConversion"/>
  </si>
  <si>
    <t>Base Case Valuation (Implied Vol)</t>
    <phoneticPr fontId="5" type="noConversion"/>
  </si>
  <si>
    <t>Method</t>
  </si>
  <si>
    <t>Theoretical Value</t>
    <phoneticPr fontId="5" type="noConversion"/>
  </si>
  <si>
    <t>Volatility Used</t>
    <phoneticPr fontId="5" type="noConversion"/>
  </si>
  <si>
    <t>Black-Scholes-Merton Model</t>
    <phoneticPr fontId="5" type="noConversion"/>
  </si>
  <si>
    <t>Binomial Tree</t>
    <phoneticPr fontId="5" type="noConversion"/>
  </si>
  <si>
    <t>Monte Carlo</t>
    <phoneticPr fontId="5" type="noConversion"/>
  </si>
  <si>
    <t>Alternative Case Cross-Check (Historical Vol)</t>
    <phoneticPr fontId="5" type="noConversion"/>
  </si>
  <si>
    <r>
      <t xml:space="preserve">Observed Bloomberg Market Price Midpoint </t>
    </r>
    <r>
      <rPr>
        <b/>
        <sz val="11"/>
        <color rgb="FF2F75B5"/>
        <rFont val="Garamond"/>
        <family val="1"/>
      </rPr>
      <t>(IV = 31.07%)</t>
    </r>
    <phoneticPr fontId="5" type="noConversion"/>
  </si>
  <si>
    <t>Method 1: Black-Scholes-Merton Model</t>
    <phoneticPr fontId="5" type="noConversion"/>
  </si>
  <si>
    <t>Input Assumptions</t>
    <phoneticPr fontId="5" type="noConversion"/>
  </si>
  <si>
    <t>Notes</t>
    <phoneticPr fontId="5" type="noConversion"/>
  </si>
  <si>
    <t>Ticker</t>
    <phoneticPr fontId="5" type="noConversion"/>
  </si>
  <si>
    <t>AAPL</t>
    <phoneticPr fontId="5" type="noConversion"/>
  </si>
  <si>
    <t>Option</t>
    <phoneticPr fontId="5" type="noConversion"/>
  </si>
  <si>
    <t>European-style vanilla call</t>
    <phoneticPr fontId="5" type="noConversion"/>
  </si>
  <si>
    <t>Call Option Price Sensitivity Analysis</t>
    <phoneticPr fontId="5" type="noConversion"/>
  </si>
  <si>
    <t>Valuation Date</t>
    <phoneticPr fontId="5" type="noConversion"/>
  </si>
  <si>
    <t>T</t>
    <phoneticPr fontId="5" type="noConversion"/>
  </si>
  <si>
    <r>
      <t>Stock price at time</t>
    </r>
    <r>
      <rPr>
        <vertAlign val="subscript"/>
        <sz val="10"/>
        <color rgb="FF000000"/>
        <rFont val="Arial"/>
        <family val="2"/>
      </rPr>
      <t>0</t>
    </r>
  </si>
  <si>
    <r>
      <t>S</t>
    </r>
    <r>
      <rPr>
        <vertAlign val="subscript"/>
        <sz val="12"/>
        <color theme="1"/>
        <rFont val="Garamond"/>
        <family val="1"/>
      </rPr>
      <t>0</t>
    </r>
    <phoneticPr fontId="5" type="noConversion"/>
  </si>
  <si>
    <t>Bloomberg spot price</t>
    <phoneticPr fontId="5" type="noConversion"/>
  </si>
  <si>
    <t>Volatility: Choose source</t>
    <phoneticPr fontId="5" type="noConversion"/>
  </si>
  <si>
    <t>Implied volatility</t>
  </si>
  <si>
    <t>σ</t>
  </si>
  <si>
    <t>Implied volatility</t>
    <phoneticPr fontId="5" type="noConversion"/>
  </si>
  <si>
    <t>Bloomberg implied volatility</t>
    <phoneticPr fontId="5" type="noConversion"/>
  </si>
  <si>
    <t>Historical volatility</t>
    <phoneticPr fontId="5" type="noConversion"/>
  </si>
  <si>
    <t>180-day annualized historical</t>
    <phoneticPr fontId="5" type="noConversion"/>
  </si>
  <si>
    <t>Active volatility</t>
    <phoneticPr fontId="5" type="noConversion"/>
  </si>
  <si>
    <t>σ</t>
    <phoneticPr fontId="5" type="noConversion"/>
  </si>
  <si>
    <t>Strike price</t>
    <phoneticPr fontId="5" type="noConversion"/>
  </si>
  <si>
    <t>K</t>
    <phoneticPr fontId="5" type="noConversion"/>
  </si>
  <si>
    <t>Time until option expiration</t>
    <phoneticPr fontId="5" type="noConversion"/>
  </si>
  <si>
    <t>Risk-free rate</t>
    <phoneticPr fontId="5" type="noConversion"/>
  </si>
  <si>
    <t>r</t>
    <phoneticPr fontId="5" type="noConversion"/>
  </si>
  <si>
    <t>USGG6M INDEX</t>
    <phoneticPr fontId="5" type="noConversion"/>
  </si>
  <si>
    <t>Dividend yield</t>
    <phoneticPr fontId="5" type="noConversion"/>
  </si>
  <si>
    <t>q</t>
    <phoneticPr fontId="5" type="noConversion"/>
  </si>
  <si>
    <t>Indicated yield</t>
    <phoneticPr fontId="5" type="noConversion"/>
  </si>
  <si>
    <t>Calculation</t>
    <phoneticPr fontId="5" type="noConversion"/>
  </si>
  <si>
    <t>d1</t>
    <phoneticPr fontId="5" type="noConversion"/>
  </si>
  <si>
    <t>d2</t>
    <phoneticPr fontId="5" type="noConversion"/>
  </si>
  <si>
    <t>N(d1)</t>
    <phoneticPr fontId="5" type="noConversion"/>
  </si>
  <si>
    <t>N(d2)</t>
    <phoneticPr fontId="5" type="noConversion"/>
  </si>
  <si>
    <t>Call Option Price</t>
    <phoneticPr fontId="5" type="noConversion"/>
  </si>
  <si>
    <t>Greeks</t>
    <phoneticPr fontId="5" type="noConversion"/>
  </si>
  <si>
    <t>Delta</t>
    <phoneticPr fontId="5" type="noConversion"/>
  </si>
  <si>
    <t>Δ</t>
  </si>
  <si>
    <t>Option price change per $1 move in underlying stock</t>
    <phoneticPr fontId="5" type="noConversion"/>
  </si>
  <si>
    <t>Gamma</t>
    <phoneticPr fontId="5" type="noConversion"/>
  </si>
  <si>
    <t>Γ</t>
  </si>
  <si>
    <t>Rate of change in Δ per $1 move in underlying stock</t>
    <phoneticPr fontId="5" type="noConversion"/>
  </si>
  <si>
    <t>Vega</t>
    <phoneticPr fontId="5" type="noConversion"/>
  </si>
  <si>
    <t>ν</t>
  </si>
  <si>
    <t>Option price change per 1% increase in implied volatility</t>
    <phoneticPr fontId="5" type="noConversion"/>
  </si>
  <si>
    <t>Theta</t>
    <phoneticPr fontId="5" type="noConversion"/>
  </si>
  <si>
    <t>Θ</t>
  </si>
  <si>
    <t>Daily loss in option value due to time decay</t>
    <phoneticPr fontId="5" type="noConversion"/>
  </si>
  <si>
    <t>Rho</t>
    <phoneticPr fontId="5" type="noConversion"/>
  </si>
  <si>
    <t>ρ</t>
  </si>
  <si>
    <t>Option price change per 1% increase in r</t>
    <phoneticPr fontId="5" type="noConversion"/>
  </si>
  <si>
    <t>Method 2: Binomial Tree</t>
    <phoneticPr fontId="5" type="noConversion"/>
  </si>
  <si>
    <r>
      <t>Stock price at time</t>
    </r>
    <r>
      <rPr>
        <vertAlign val="subscript"/>
        <sz val="10"/>
        <color theme="1"/>
        <rFont val="Arial"/>
        <family val="2"/>
      </rPr>
      <t>0</t>
    </r>
    <phoneticPr fontId="5" type="noConversion"/>
  </si>
  <si>
    <t>Total lifetime in years</t>
    <phoneticPr fontId="5" type="noConversion"/>
  </si>
  <si>
    <t>Number of periods</t>
    <phoneticPr fontId="5" type="noConversion"/>
  </si>
  <si>
    <t>N</t>
    <phoneticPr fontId="5" type="noConversion"/>
  </si>
  <si>
    <t>Length of periods in years</t>
    <phoneticPr fontId="5" type="noConversion"/>
  </si>
  <si>
    <t>Δt</t>
    <phoneticPr fontId="5" type="noConversion"/>
  </si>
  <si>
    <t>Up-movement</t>
    <phoneticPr fontId="5" type="noConversion"/>
  </si>
  <si>
    <t>u</t>
    <phoneticPr fontId="5" type="noConversion"/>
  </si>
  <si>
    <t>Down-movement</t>
    <phoneticPr fontId="5" type="noConversion"/>
  </si>
  <si>
    <t>d</t>
    <phoneticPr fontId="5" type="noConversion"/>
  </si>
  <si>
    <t>Probability</t>
    <phoneticPr fontId="5" type="noConversion"/>
  </si>
  <si>
    <t>p</t>
    <phoneticPr fontId="5" type="noConversion"/>
  </si>
  <si>
    <t>Stock Price Tree</t>
    <phoneticPr fontId="5" type="noConversion"/>
  </si>
  <si>
    <t>European Call Option Price Tree</t>
    <phoneticPr fontId="5" type="noConversion"/>
  </si>
  <si>
    <t>Method 3: Monte Carlo</t>
    <phoneticPr fontId="5" type="noConversion"/>
  </si>
  <si>
    <t>Historical volatility</t>
  </si>
  <si>
    <t>Number of trials</t>
    <phoneticPr fontId="5" type="noConversion"/>
  </si>
  <si>
    <t>10,000-Iteration Simulation Matrix</t>
    <phoneticPr fontId="5" type="noConversion"/>
  </si>
  <si>
    <t>Trial</t>
    <phoneticPr fontId="5" type="noConversion"/>
  </si>
  <si>
    <t>Random Shock Z</t>
    <phoneticPr fontId="5" type="noConversion"/>
  </si>
  <si>
    <r>
      <t>Simulated S</t>
    </r>
    <r>
      <rPr>
        <b/>
        <vertAlign val="subscript"/>
        <sz val="12"/>
        <color theme="1"/>
        <rFont val="Garamond"/>
        <family val="1"/>
      </rPr>
      <t>T</t>
    </r>
    <r>
      <rPr>
        <b/>
        <sz val="12"/>
        <color theme="1"/>
        <rFont val="Garamond"/>
        <family val="1"/>
      </rPr>
      <t xml:space="preserve"> (Implied Vol)</t>
    </r>
    <phoneticPr fontId="5" type="noConversion"/>
  </si>
  <si>
    <r>
      <t>Simulated S</t>
    </r>
    <r>
      <rPr>
        <b/>
        <vertAlign val="subscript"/>
        <sz val="12"/>
        <color theme="1"/>
        <rFont val="Garamond"/>
        <family val="1"/>
      </rPr>
      <t>T</t>
    </r>
    <r>
      <rPr>
        <b/>
        <sz val="12"/>
        <color theme="1"/>
        <rFont val="Garamond"/>
        <family val="1"/>
      </rPr>
      <t xml:space="preserve"> (Historical Vol)</t>
    </r>
    <phoneticPr fontId="5" type="noConversion"/>
  </si>
  <si>
    <t>Payoff (Implied Vol)</t>
    <phoneticPr fontId="5" type="noConversion"/>
  </si>
  <si>
    <t>Payoff (Historical Vol)</t>
    <phoneticPr fontId="5" type="noConversion"/>
  </si>
  <si>
    <t>Call Option Price (Implied Vol)</t>
    <phoneticPr fontId="5" type="noConversion"/>
  </si>
  <si>
    <t>Call Option Price (Historical Vol)</t>
    <phoneticPr fontId="5" type="noConversion"/>
  </si>
  <si>
    <t>Sensitivity Analysis</t>
    <phoneticPr fontId="5" type="noConversion"/>
  </si>
  <si>
    <t>Scenario Analysis</t>
    <phoneticPr fontId="5" type="noConversion"/>
  </si>
  <si>
    <t>Key Assumptions</t>
    <phoneticPr fontId="5" type="noConversion"/>
  </si>
  <si>
    <t>Assumption</t>
    <phoneticPr fontId="5" type="noConversion"/>
  </si>
  <si>
    <t>Downside Case</t>
    <phoneticPr fontId="5" type="noConversion"/>
  </si>
  <si>
    <t>Base Case</t>
    <phoneticPr fontId="5" type="noConversion"/>
  </si>
  <si>
    <t>Upside Case</t>
    <phoneticPr fontId="5" type="noConversion"/>
  </si>
  <si>
    <t>Spot price</t>
    <phoneticPr fontId="5" type="noConversion"/>
  </si>
  <si>
    <t>Strike</t>
    <phoneticPr fontId="5" type="noConversion"/>
  </si>
  <si>
    <t>Time to maturity</t>
    <phoneticPr fontId="5" type="noConversion"/>
  </si>
  <si>
    <t>Risk-free rate</t>
  </si>
  <si>
    <t>Dividend yield</t>
  </si>
  <si>
    <t>Valuation Results</t>
    <phoneticPr fontId="5" type="noConversion"/>
  </si>
  <si>
    <t>Output</t>
    <phoneticPr fontId="5" type="noConversion"/>
  </si>
  <si>
    <t>Call option price (BSM)</t>
    <phoneticPr fontId="5" type="noConversion"/>
  </si>
  <si>
    <t>Vega (per 1% vol change)</t>
    <phoneticPr fontId="5" type="noConversion"/>
  </si>
  <si>
    <t>Bloomberg Evidence – Historical Prices</t>
    <phoneticPr fontId="5" type="noConversion"/>
  </si>
  <si>
    <t>Security</t>
  </si>
  <si>
    <t>AAPL US Equity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</si>
  <si>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</si>
  <si>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</si>
  <si>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</si>
  <si>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</si>
  <si>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</si>
  <si>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</si>
  <si>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</si>
  <si>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</si>
  <si>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PX_BID</t>
  </si>
  <si>
    <t>Daily Return</t>
    <phoneticPr fontId="5" type="noConversion"/>
  </si>
  <si>
    <t>180D Volatility</t>
    <phoneticPr fontId="5" type="noConversion"/>
  </si>
  <si>
    <t>Annualized Volatility</t>
    <phoneticPr fontId="5" type="noConversion"/>
  </si>
  <si>
    <t>Bloomberg Evidence – Implied Volatility</t>
    <phoneticPr fontId="5" type="noConversion"/>
  </si>
  <si>
    <t>Calls</t>
  </si>
  <si>
    <t>Strike</t>
  </si>
  <si>
    <t>Ticker</t>
  </si>
  <si>
    <t>Bid</t>
  </si>
  <si>
    <t>Ask</t>
  </si>
  <si>
    <t>Last</t>
  </si>
  <si>
    <t>IVM</t>
  </si>
  <si>
    <t>Volm</t>
  </si>
  <si>
    <t>18-Sep-26 (181d); CSize 100; R 4.03</t>
  </si>
  <si>
    <t>AAPL 9/18/26 C240</t>
  </si>
  <si>
    <t>AAPL 9/18/26 P240</t>
  </si>
  <si>
    <t>AAPL 9/18/26 C245</t>
  </si>
  <si>
    <t>AAPL 9/18/26 P245</t>
  </si>
  <si>
    <t>AAPL 9/18/26 C250</t>
  </si>
  <si>
    <t>AAPL 9/18/26 P250</t>
  </si>
  <si>
    <t>AAPL 9/18/26 C255</t>
  </si>
  <si>
    <t>AAPL 9/18/26 P255</t>
  </si>
  <si>
    <t>AAPL 9/18/26 C260</t>
  </si>
  <si>
    <t>AAPL 9/18/26 P260</t>
  </si>
  <si>
    <t>16-Oct-26 (209d); CSize 100; R 4.04</t>
  </si>
  <si>
    <t>AAPL 10/16/26 C240</t>
  </si>
  <si>
    <t>AAPL 10/16/26 P240</t>
  </si>
  <si>
    <t>AAPL 10/16/26 C245</t>
  </si>
  <si>
    <t>AAPL 10/16/26 P245</t>
  </si>
  <si>
    <t>AAPL 10/16/26 C250</t>
  </si>
  <si>
    <t>AAPL 10/16/26 P250</t>
  </si>
  <si>
    <t>AAPL 10/16/26 C255</t>
  </si>
  <si>
    <t>AAPL 10/16/26 P255</t>
  </si>
  <si>
    <t>AAPL 10/16/26 C260</t>
  </si>
  <si>
    <t>AAPL 10/16/26 P260</t>
  </si>
  <si>
    <t>20-Nov-26 (244d); CSize 100; R 4.05</t>
  </si>
  <si>
    <t>AAPL 11/20/26 C240</t>
  </si>
  <si>
    <t>AAPL 11/20/26 P240</t>
  </si>
  <si>
    <t>AAPL 11/20/26 C245</t>
  </si>
  <si>
    <t>AAPL 11/20/26 P245</t>
  </si>
  <si>
    <t>AAPL 11/20/26 C250</t>
  </si>
  <si>
    <t>AAPL 11/20/26 P250</t>
  </si>
  <si>
    <t>AAPL 11/20/26 C255</t>
  </si>
  <si>
    <t>AAPL 11/20/26 P255</t>
  </si>
  <si>
    <t>AAPL 11/20/26 C260</t>
  </si>
  <si>
    <t>AAPL 11/20/26 P260</t>
  </si>
  <si>
    <t>18-Dec-26 (272d); CSize 100; R 4.05</t>
  </si>
  <si>
    <t>AAPL 12/18/26 C240</t>
  </si>
  <si>
    <t>AAPL 12/18/26 P240</t>
  </si>
  <si>
    <t>AAPL 12/18/26 C245</t>
  </si>
  <si>
    <t>AAPL 12/18/26 P245</t>
  </si>
  <si>
    <t>AAPL 12/18/26 C250</t>
  </si>
  <si>
    <t>AAPL 12/18/26 P250</t>
  </si>
  <si>
    <t>AAPL 12/18/26 C255</t>
  </si>
  <si>
    <t>AAPL 12/18/26 P255</t>
  </si>
  <si>
    <t>AAPL 12/18/26 C260</t>
  </si>
  <si>
    <t>AAPL 12/18/26 P260</t>
  </si>
  <si>
    <t>15-Jan-27 (300d); CSize 100; R 4.05</t>
  </si>
  <si>
    <t>AAPL 1/15/27 C230</t>
  </si>
  <si>
    <t>AAPL 1/15/27 P230</t>
  </si>
  <si>
    <t>AAPL 1/15/27 C240</t>
  </si>
  <si>
    <t>AAPL 1/15/27 P240</t>
  </si>
  <si>
    <t>AAPL 1/15/27 C250</t>
  </si>
  <si>
    <t>AAPL 1/15/27 P250</t>
  </si>
  <si>
    <t>AAPL 1/15/27 C260</t>
  </si>
  <si>
    <t>AAPL 1/15/27 P260</t>
  </si>
  <si>
    <t>AAPL 1/15/27 C270</t>
  </si>
  <si>
    <t>AAPL 1/15/27 P270</t>
  </si>
  <si>
    <t>19-Mar-27 (363d); CSize 100; R 4.06</t>
  </si>
  <si>
    <t>AAPL 3/19/27 C230</t>
  </si>
  <si>
    <t>AAPL 3/19/27 P230</t>
  </si>
  <si>
    <t>AAPL 3/19/27 C240</t>
  </si>
  <si>
    <t>AAPL 3/19/27 P240</t>
  </si>
  <si>
    <t>AAPL 3/19/27 C250</t>
  </si>
  <si>
    <t>AAPL 3/19/27 P250</t>
  </si>
  <si>
    <t>AAPL 3/19/27 C260</t>
  </si>
  <si>
    <t>AAPL 3/19/27 P260</t>
  </si>
  <si>
    <t>AAPL 3/19/27 C270</t>
  </si>
  <si>
    <t>AAPL 3/19/27 P270</t>
  </si>
  <si>
    <t>17-Jun-27 (453d); CSize 100; R 4.04</t>
  </si>
  <si>
    <t>AAPL 6/17/27 C230</t>
  </si>
  <si>
    <t>AAPL 6/17/27 P230</t>
  </si>
  <si>
    <t>AAPL 6/17/27 C240</t>
  </si>
  <si>
    <t>AAPL 6/17/27 P240</t>
  </si>
  <si>
    <t>AAPL 6/17/27 C250</t>
  </si>
  <si>
    <t>AAPL 6/17/27 P250</t>
  </si>
  <si>
    <t>AAPL 6/17/27 C260</t>
  </si>
  <si>
    <t>AAPL 6/17/27 P260</t>
  </si>
  <si>
    <t>AAPL 6/17/27 C270</t>
  </si>
  <si>
    <t>AAPL 6/17/27 P270</t>
  </si>
  <si>
    <t>17-Dec-27 (636d); CSize 100; R 4.00</t>
  </si>
  <si>
    <t>AAPL 12/17/27 C240</t>
  </si>
  <si>
    <t>AAPL 12/17/27 P240</t>
  </si>
  <si>
    <t>AAPL 12/17/27 C245</t>
  </si>
  <si>
    <t>AAPL 12/17/27 P245</t>
  </si>
  <si>
    <t>AAPL 12/17/27 C250</t>
  </si>
  <si>
    <t>AAPL 12/17/27 P250</t>
  </si>
  <si>
    <t>AAPL 12/17/27 C255</t>
  </si>
  <si>
    <t>AAPL 12/17/27 P255</t>
  </si>
  <si>
    <t>AAPL 12/17/27 C260</t>
  </si>
  <si>
    <t>AAPL 12/17/27 P260</t>
  </si>
  <si>
    <t>21-Jan-28 (671d); CSize 100; R 4.00</t>
  </si>
  <si>
    <t>AAPL 1/21/28 C230</t>
  </si>
  <si>
    <t>AAPL 1/21/28 P230</t>
  </si>
  <si>
    <t>AAPL 1/21/28 C240</t>
  </si>
  <si>
    <t>AAPL 1/21/28 P240</t>
  </si>
  <si>
    <t>AAPL 1/21/28 C250</t>
  </si>
  <si>
    <t>AAPL 1/21/28 P250</t>
  </si>
  <si>
    <t>AAPL 1/21/28 C260</t>
  </si>
  <si>
    <t>AAPL 1/21/28 P260</t>
  </si>
  <si>
    <t>AAPL 1/21/28 C270</t>
  </si>
  <si>
    <t>AAPL 1/21/28 P270</t>
  </si>
  <si>
    <t>17-Mar-28 (727d); CSize 100; R 3.98</t>
  </si>
  <si>
    <t>AAPL 3/17/28 C230</t>
  </si>
  <si>
    <t>AAPL 3/17/28 P230</t>
  </si>
  <si>
    <t>AAPL 3/17/28 C240</t>
  </si>
  <si>
    <t>AAPL 3/17/28 P240</t>
  </si>
  <si>
    <t>AAPL 3/17/28 C250</t>
  </si>
  <si>
    <t>AAPL 3/17/28 P250</t>
  </si>
  <si>
    <t>AAPL 3/17/28 C260</t>
  </si>
  <si>
    <t>AAPL 3/17/28 P260</t>
  </si>
  <si>
    <t>AAPL 3/17/28 C270</t>
  </si>
  <si>
    <t>AAPL 3/17/28 P270</t>
  </si>
  <si>
    <t>15-Dec-28 (1000d); CSize 100; R 3.93</t>
  </si>
  <si>
    <t>AAPL 12/15/28 C230</t>
  </si>
  <si>
    <t>AAPL 12/15/28 P230</t>
  </si>
  <si>
    <t>AAPL 12/15/28 C240</t>
  </si>
  <si>
    <t>AAPL 12/15/28 P240</t>
  </si>
  <si>
    <t>AAPL 12/15/28 C250</t>
  </si>
  <si>
    <t>AAPL 12/15/28 P250</t>
  </si>
  <si>
    <t>AAPL 12/15/28 C260</t>
  </si>
  <si>
    <t>AAPL 12/15/28 P260</t>
  </si>
  <si>
    <t>AAPL 12/15/28 C270</t>
  </si>
  <si>
    <t>AAPL 12/15/28 P270</t>
  </si>
  <si>
    <t>17-Apr-26 (27d); CSize 100; R 3.99</t>
  </si>
  <si>
    <t>AAPL 4/17/26 C242.5</t>
  </si>
  <si>
    <t>AAPL 4/17/26 P242.5</t>
  </si>
  <si>
    <t>AAPL 4/17/26 C245</t>
  </si>
  <si>
    <t>AAPL 4/17/26 P245</t>
  </si>
  <si>
    <t>AAPL 4/17/26 C247.5</t>
  </si>
  <si>
    <t>AAPL 4/17/26 P247.5</t>
  </si>
  <si>
    <t>AAPL 4/17/26 C250</t>
  </si>
  <si>
    <t>AAPL 4/17/26 P250</t>
  </si>
  <si>
    <t>AAPL 4/17/26 C252.5</t>
  </si>
  <si>
    <t>AAPL 4/17/26 P252.5</t>
  </si>
  <si>
    <t>15-May-26 (55d); CSize 100; R 3.99</t>
  </si>
  <si>
    <t>AAPL 5/15/26 C240</t>
  </si>
  <si>
    <t>AAPL 5/15/26 P240</t>
  </si>
  <si>
    <t>AAPL 5/15/26 C245</t>
  </si>
  <si>
    <t>AAPL 5/15/26 P245</t>
  </si>
  <si>
    <t>AAPL 5/15/26 C250</t>
  </si>
  <si>
    <t>AAPL 5/15/26 P250</t>
  </si>
  <si>
    <t>AAPL 5/15/26 C255</t>
  </si>
  <si>
    <t>AAPL 5/15/26 P255</t>
  </si>
  <si>
    <t>AAPL 5/15/26 C260</t>
  </si>
  <si>
    <t>AAPL 5/15/26 P260</t>
  </si>
  <si>
    <t>18-Jun-26 (89d); CSize 100; R 3.99</t>
  </si>
  <si>
    <t>AAPL 6/18/26 C240</t>
  </si>
  <si>
    <t>AAPL 6/18/26 P240</t>
  </si>
  <si>
    <t>AAPL 6/18/26 C245</t>
  </si>
  <si>
    <t>AAPL 6/18/26 P245</t>
  </si>
  <si>
    <t>AAPL 6/18/26 C250</t>
  </si>
  <si>
    <t>AAPL 6/18/26 P250</t>
  </si>
  <si>
    <t>AAPL 6/18/26 C255</t>
  </si>
  <si>
    <t>AAPL 6/18/26 P255</t>
  </si>
  <si>
    <t>AAPL 6/18/26 C260</t>
  </si>
  <si>
    <t>AAPL 6/18/26 P260</t>
  </si>
  <si>
    <t>17-Jul-26 (118d); CSize 100; R 4.00</t>
  </si>
  <si>
    <t>AAPL 7/17/26 C240</t>
  </si>
  <si>
    <t>AAPL 7/17/26 P240</t>
  </si>
  <si>
    <t>AAPL 7/17/26 C245</t>
  </si>
  <si>
    <t>AAPL 7/17/26 P245</t>
  </si>
  <si>
    <t>AAPL 7/17/26 C250</t>
  </si>
  <si>
    <t>AAPL 7/17/26 P250</t>
  </si>
  <si>
    <t>AAPL 7/17/26 C255</t>
  </si>
  <si>
    <t>AAPL 7/17/26 P255</t>
  </si>
  <si>
    <t>AAPL 7/17/26 C260</t>
  </si>
  <si>
    <t>AAPL 7/17/26 P260</t>
  </si>
  <si>
    <t>Bloomberg Evidence – Risk-Free Rate</t>
    <phoneticPr fontId="5" type="noConversion"/>
  </si>
  <si>
    <t>+0.0394</t>
    <phoneticPr fontId="5" type="noConversion"/>
  </si>
  <si>
    <t>Bloomberg Evidence – Indicated Dividend Yield</t>
    <phoneticPr fontId="5" type="noConversion"/>
  </si>
  <si>
    <t>Indicated Yield</t>
    <phoneticPr fontId="5" type="noConversion"/>
  </si>
  <si>
    <t>Source Date</t>
    <phoneticPr fontId="5" type="noConversion"/>
  </si>
  <si>
    <r>
      <rPr>
        <b/>
        <sz val="18"/>
        <color rgb="FF2F75B5"/>
        <rFont val="Garamond"/>
        <family val="1"/>
      </rPr>
      <t>AAPL $250</t>
    </r>
    <r>
      <rPr>
        <b/>
        <sz val="18"/>
        <color theme="8" tint="-0.249977111117893"/>
        <rFont val="Garamond"/>
        <family val="1"/>
      </rPr>
      <t xml:space="preserve"> </t>
    </r>
    <r>
      <rPr>
        <b/>
        <sz val="18"/>
        <rFont val="Garamond"/>
        <family val="1"/>
      </rPr>
      <t>Call Option Valuation | Summary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</si>
</sst>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0.0000"/>
    <numFmt numFmtId="177" formatCode="&quot;$&quot;#,##0.00"/>
    <numFmt numFmtId="178" formatCode="&quot;$&quot;#,##0"/>
    <numFmt numFmtId="179" formatCode="0.0\x"/>
    <numFmt numFmtId="180" formatCode=";;;"/>
    <numFmt numFmtId="181" formatCode="0.0000_);[Red]\(0.0000\)"/>
    <numFmt numFmtId="182" formatCode="[$$-409]#,##0_);\([$$-409]#,##0\)"/>
    <numFmt numFmtId="183" formatCode="[$$-409]#,##0.00_);\([$$-409]#,##0.00\)"/>
    <numFmt numFmtId="184" formatCode="[$$-409]#,##0_);\([$$-409]#,##0\);[$$-409]#,##0_);@_)"/>
    <numFmt numFmtId="185" formatCode="0&quot;E&quot;"/>
    <numFmt numFmtId="186" formatCode="#&quot; quarters&quot;"/>
    <numFmt numFmtId="187" formatCode="0.0%"/>
    <numFmt numFmtId="188" formatCode="0.00_);[Red]\(0.00\)"/>
    <numFmt numFmtId="189" formatCode="0.0"/>
  </numFmts>
  <fonts count="55">
    <font>
      <sz val="12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8"/>
      <color theme="8" tint="-0.249977111117893"/>
      <name val="Garamond"/>
      <family val="1"/>
    </font>
    <font>
      <b/>
      <sz val="18"/>
      <name val="Garamond"/>
      <family val="1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0"/>
      <name val="Garamond"/>
      <family val="1"/>
    </font>
    <font>
      <sz val="11"/>
      <color theme="1"/>
      <name val="Garamond"/>
      <family val="1"/>
    </font>
    <font>
      <b/>
      <sz val="18"/>
      <color indexed="8"/>
      <name val="Garamond"/>
      <family val="1"/>
    </font>
    <font>
      <i/>
      <sz val="11"/>
      <color theme="1"/>
      <name val="Garamond"/>
      <family val="1"/>
    </font>
    <font>
      <b/>
      <sz val="18"/>
      <color theme="1"/>
      <name val="Garamond"/>
      <family val="1"/>
    </font>
    <font>
      <b/>
      <sz val="13"/>
      <color theme="1"/>
      <name val="Garamond"/>
      <family val="1"/>
    </font>
    <font>
      <b/>
      <sz val="12"/>
      <color theme="1"/>
      <name val="Garamond"/>
      <family val="1"/>
    </font>
    <font>
      <b/>
      <sz val="15"/>
      <color theme="1"/>
      <name val="Garamond"/>
      <family val="1"/>
    </font>
    <font>
      <b/>
      <i/>
      <sz val="11"/>
      <color theme="1"/>
      <name val="Garamond"/>
      <family val="1"/>
    </font>
    <font>
      <b/>
      <sz val="11"/>
      <color rgb="FFFFFFFF"/>
      <name val="Garamond"/>
      <family val="1"/>
    </font>
    <font>
      <sz val="11"/>
      <color indexed="16"/>
      <name val="Garamond"/>
      <family val="1"/>
    </font>
    <font>
      <b/>
      <u val="singleAccounting"/>
      <sz val="11"/>
      <color theme="1"/>
      <name val="Garamond"/>
      <family val="1"/>
    </font>
    <font>
      <sz val="11"/>
      <color rgb="FF2F75B5"/>
      <name val="Garamond"/>
      <family val="1"/>
    </font>
    <font>
      <sz val="11"/>
      <name val="Garamond"/>
      <family val="1"/>
    </font>
    <font>
      <sz val="11"/>
      <color rgb="FF00B050"/>
      <name val="Garamond"/>
      <family val="1"/>
    </font>
    <font>
      <sz val="11"/>
      <color rgb="FF0000FF"/>
      <name val="Garamond"/>
      <family val="1"/>
    </font>
    <font>
      <b/>
      <sz val="11"/>
      <color theme="1"/>
      <name val="Garamond"/>
      <family val="1"/>
    </font>
    <font>
      <b/>
      <sz val="11"/>
      <color rgb="FF2F75B5"/>
      <name val="Garamond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6"/>
      <color theme="0"/>
      <name val="Garamond"/>
      <family val="1"/>
    </font>
    <font>
      <sz val="12"/>
      <color theme="1"/>
      <name val="Arial"/>
      <family val="2"/>
    </font>
    <font>
      <sz val="12"/>
      <color theme="1"/>
      <name val="Garamond"/>
      <family val="1"/>
    </font>
    <font>
      <sz val="12"/>
      <color theme="8" tint="-0.249977111117893"/>
      <name val="Garamond"/>
      <family val="1"/>
    </font>
    <font>
      <sz val="12"/>
      <name val="Garamond"/>
      <family val="1"/>
    </font>
    <font>
      <b/>
      <sz val="14"/>
      <color theme="0"/>
      <name val="Garamond"/>
      <family val="1"/>
    </font>
    <font>
      <b/>
      <sz val="10"/>
      <color theme="1"/>
      <name val="Arial"/>
      <family val="2"/>
    </font>
    <font>
      <sz val="12"/>
      <color rgb="FF000000"/>
      <name val="Garamond"/>
      <family val="1"/>
    </font>
    <font>
      <vertAlign val="subscript"/>
      <sz val="10"/>
      <color rgb="FF000000"/>
      <name val="Arial"/>
      <family val="2"/>
    </font>
    <font>
      <vertAlign val="subscript"/>
      <sz val="12"/>
      <color theme="1"/>
      <name val="Garamond"/>
      <family val="1"/>
    </font>
    <font>
      <i/>
      <sz val="11"/>
      <color theme="2" tint="-0.499984740745262"/>
      <name val="Garamond"/>
      <family val="1"/>
    </font>
    <font>
      <b/>
      <sz val="12"/>
      <color rgb="FF2F75B5"/>
      <name val="Garamond"/>
      <family val="1"/>
    </font>
    <font>
      <sz val="12"/>
      <color rgb="FF2F75B5"/>
      <name val="Garamond"/>
      <family val="1"/>
    </font>
    <font>
      <sz val="12"/>
      <color rgb="FFFF0000"/>
      <name val="Garamond"/>
      <family val="1"/>
    </font>
    <font>
      <b/>
      <u val="singleAccounting"/>
      <sz val="10"/>
      <color theme="1"/>
      <name val="Arial"/>
      <family val="2"/>
    </font>
    <font>
      <b/>
      <sz val="12"/>
      <name val="Garamond"/>
      <family val="1"/>
    </font>
    <font>
      <b/>
      <sz val="10"/>
      <name val="Arial"/>
      <family val="2"/>
    </font>
    <font>
      <sz val="10"/>
      <color rgb="FF00B050"/>
      <name val="Arial"/>
      <family val="2"/>
    </font>
    <font>
      <i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i/>
      <sz val="12"/>
      <color theme="2" tint="-0.499984740745262"/>
      <name val="Garamond"/>
      <family val="1"/>
    </font>
    <font>
      <b/>
      <sz val="14"/>
      <color rgb="FFFFFFFF"/>
      <name val="Garamond"/>
      <family val="1"/>
    </font>
    <font>
      <b/>
      <vertAlign val="subscript"/>
      <sz val="12"/>
      <color theme="1"/>
      <name val="Garamond"/>
      <family val="1"/>
    </font>
    <font>
      <sz val="10"/>
      <color rgb="FF2F75B5"/>
      <name val="Arial"/>
      <family val="2"/>
    </font>
    <font>
      <b/>
      <sz val="11"/>
      <color theme="1"/>
      <name val="等线"/>
      <family val="4"/>
      <charset val="134"/>
      <scheme val="minor"/>
    </font>
    <font>
      <sz val="11"/>
      <color rgb="FF2F75B5"/>
      <name val="等线"/>
      <family val="2"/>
      <scheme val="minor"/>
    </font>
    <font>
      <sz val="11"/>
      <color rgb="FF2F75B5"/>
      <name val="等线"/>
      <family val="4"/>
      <charset val="134"/>
      <scheme val="minor"/>
    </font>
    <font>
      <b/>
      <sz val="18"/>
      <color rgb="FF2F75B5"/>
      <name val="Garamond"/>
      <family val="1"/>
    </font>
  </fonts>
  <fills count="8">
    <fill>
      <patternFill patternType="none"/>
    </fill>
    <fill>
      <patternFill patternType="gray125"/>
    </fill>
    <fill>
      <patternFill patternType="solid">
        <fgColor rgb="FF7896A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C2A5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0FAC2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ck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24" fillId="0" borderId="0"/>
    <xf numFmtId="0" fontId="26" fillId="0" borderId="0">
      <alignment vertical="center"/>
    </xf>
    <xf numFmtId="9" fontId="24" fillId="0" borderId="0" applyFont="0" applyFill="0" applyBorder="0" applyAlignment="0" applyProtection="0"/>
    <xf numFmtId="22" fontId="26" fillId="0" borderId="0"/>
    <xf numFmtId="9" fontId="1" fillId="0" borderId="0" applyFont="0" applyFill="0" applyBorder="0" applyAlignment="0" applyProtection="0">
      <alignment vertical="center"/>
    </xf>
  </cellStyleXfs>
  <cellXfs count="126">
    <xf numFmtId="0" fontId="0" fillId="0" borderId="0" xfId="0">
      <alignment vertical="center"/>
    </xf>
    <xf numFmtId="176" fontId="2" fillId="0" borderId="0" xfId="1" applyNumberFormat="1" applyFont="1" applyAlignment="1">
      <alignment horizontal="left"/>
    </xf>
    <xf numFmtId="0" fontId="6" fillId="0" borderId="0" xfId="1" applyFont="1"/>
    <xf numFmtId="0" fontId="7" fillId="0" borderId="0" xfId="1" applyFont="1"/>
    <xf numFmtId="0" fontId="8" fillId="0" borderId="1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9" fillId="0" borderId="0" xfId="1" applyFont="1"/>
    <xf numFmtId="0" fontId="10" fillId="0" borderId="0" xfId="1" applyFont="1" applyAlignment="1">
      <alignment horizontal="centerContinuous"/>
    </xf>
    <xf numFmtId="0" fontId="11" fillId="0" borderId="0" xfId="1" applyFont="1" applyAlignment="1">
      <alignment horizontal="centerContinuous"/>
    </xf>
    <xf numFmtId="0" fontId="12" fillId="0" borderId="0" xfId="1" applyFont="1" applyAlignment="1">
      <alignment horizontal="centerContinuous"/>
    </xf>
    <xf numFmtId="0" fontId="13" fillId="0" borderId="0" xfId="1" applyFont="1" applyAlignment="1">
      <alignment horizontal="centerContinuous"/>
    </xf>
    <xf numFmtId="0" fontId="14" fillId="0" borderId="2" xfId="1" applyFont="1" applyBorder="1"/>
    <xf numFmtId="0" fontId="7" fillId="0" borderId="2" xfId="1" applyFont="1" applyBorder="1"/>
    <xf numFmtId="0" fontId="8" fillId="0" borderId="0" xfId="1" applyFont="1"/>
    <xf numFmtId="0" fontId="6" fillId="0" borderId="0" xfId="1" applyFont="1" applyAlignment="1">
      <alignment vertical="center"/>
    </xf>
    <xf numFmtId="0" fontId="15" fillId="2" borderId="3" xfId="1" applyFont="1" applyFill="1" applyBorder="1" applyAlignment="1">
      <alignment vertical="center"/>
    </xf>
    <xf numFmtId="0" fontId="16" fillId="2" borderId="3" xfId="1" applyFont="1" applyFill="1" applyBorder="1" applyAlignment="1">
      <alignment vertical="center"/>
    </xf>
    <xf numFmtId="0" fontId="1" fillId="0" borderId="0" xfId="1"/>
    <xf numFmtId="0" fontId="17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177" fontId="18" fillId="0" borderId="0" xfId="1" applyNumberFormat="1" applyFont="1" applyAlignment="1">
      <alignment horizontal="center"/>
    </xf>
    <xf numFmtId="10" fontId="19" fillId="0" borderId="0" xfId="2" applyNumberFormat="1" applyFont="1" applyAlignment="1">
      <alignment horizontal="center"/>
    </xf>
    <xf numFmtId="177" fontId="19" fillId="0" borderId="0" xfId="1" applyNumberFormat="1" applyFont="1" applyAlignment="1">
      <alignment horizontal="center"/>
    </xf>
    <xf numFmtId="178" fontId="20" fillId="0" borderId="0" xfId="1" applyNumberFormat="1" applyFont="1" applyAlignment="1">
      <alignment horizontal="center"/>
    </xf>
    <xf numFmtId="0" fontId="21" fillId="0" borderId="0" xfId="1" applyFont="1" applyAlignment="1">
      <alignment horizontal="center"/>
    </xf>
    <xf numFmtId="0" fontId="22" fillId="0" borderId="0" xfId="1" applyFont="1" applyAlignment="1">
      <alignment horizontal="left" wrapText="1"/>
    </xf>
    <xf numFmtId="177" fontId="23" fillId="0" borderId="0" xfId="1" applyNumberFormat="1" applyFont="1" applyAlignment="1">
      <alignment horizontal="center" vertical="center"/>
    </xf>
    <xf numFmtId="179" fontId="22" fillId="0" borderId="0" xfId="1" applyNumberFormat="1" applyFont="1" applyAlignment="1">
      <alignment horizontal="center"/>
    </xf>
    <xf numFmtId="0" fontId="25" fillId="3" borderId="0" xfId="3" applyFont="1" applyFill="1"/>
    <xf numFmtId="0" fontId="25" fillId="0" borderId="0" xfId="3" applyFont="1"/>
    <xf numFmtId="0" fontId="27" fillId="4" borderId="0" xfId="4" applyFont="1" applyFill="1" applyAlignment="1">
      <alignment horizontal="center" vertical="center"/>
    </xf>
    <xf numFmtId="0" fontId="28" fillId="0" borderId="0" xfId="3" applyFont="1"/>
    <xf numFmtId="0" fontId="12" fillId="0" borderId="0" xfId="1" applyFont="1" applyAlignment="1">
      <alignment horizontal="left"/>
    </xf>
    <xf numFmtId="0" fontId="29" fillId="0" borderId="0" xfId="1" applyFont="1" applyAlignment="1">
      <alignment horizontal="left"/>
    </xf>
    <xf numFmtId="176" fontId="30" fillId="0" borderId="0" xfId="1" applyNumberFormat="1" applyFont="1" applyAlignment="1">
      <alignment horizontal="left"/>
    </xf>
    <xf numFmtId="0" fontId="31" fillId="0" borderId="0" xfId="1" applyFont="1" applyAlignment="1">
      <alignment horizontal="left"/>
    </xf>
    <xf numFmtId="0" fontId="32" fillId="4" borderId="0" xfId="4" applyFont="1" applyFill="1">
      <alignment vertical="center"/>
    </xf>
    <xf numFmtId="0" fontId="33" fillId="0" borderId="0" xfId="3" applyFont="1"/>
    <xf numFmtId="0" fontId="12" fillId="0" borderId="4" xfId="1" applyFont="1" applyBorder="1" applyAlignment="1">
      <alignment horizontal="center"/>
    </xf>
    <xf numFmtId="0" fontId="34" fillId="0" borderId="0" xfId="1" applyFont="1" applyAlignment="1">
      <alignment horizontal="left"/>
    </xf>
    <xf numFmtId="0" fontId="30" fillId="0" borderId="0" xfId="1" applyFont="1" applyAlignment="1">
      <alignment horizontal="left"/>
    </xf>
    <xf numFmtId="0" fontId="37" fillId="0" borderId="0" xfId="1" applyFont="1" applyAlignment="1">
      <alignment horizontal="left"/>
    </xf>
    <xf numFmtId="180" fontId="38" fillId="0" borderId="0" xfId="1" applyNumberFormat="1" applyFont="1" applyAlignment="1">
      <alignment horizontal="left"/>
    </xf>
    <xf numFmtId="0" fontId="39" fillId="0" borderId="2" xfId="1" applyFont="1" applyBorder="1" applyAlignment="1">
      <alignment horizontal="left"/>
    </xf>
    <xf numFmtId="0" fontId="40" fillId="0" borderId="5" xfId="1" applyFont="1" applyBorder="1" applyAlignment="1">
      <alignment horizontal="left"/>
    </xf>
    <xf numFmtId="0" fontId="25" fillId="0" borderId="6" xfId="3" applyFont="1" applyBorder="1"/>
    <xf numFmtId="0" fontId="33" fillId="0" borderId="0" xfId="3" applyFont="1" applyAlignment="1">
      <alignment horizontal="center" vertical="center"/>
    </xf>
    <xf numFmtId="2" fontId="39" fillId="0" borderId="8" xfId="1" applyNumberFormat="1" applyFont="1" applyBorder="1" applyAlignment="1">
      <alignment horizontal="left"/>
    </xf>
    <xf numFmtId="2" fontId="39" fillId="0" borderId="0" xfId="1" applyNumberFormat="1" applyFont="1" applyAlignment="1">
      <alignment horizontal="left"/>
    </xf>
    <xf numFmtId="0" fontId="29" fillId="0" borderId="9" xfId="1" applyFont="1" applyBorder="1" applyAlignment="1">
      <alignment horizontal="left"/>
    </xf>
    <xf numFmtId="0" fontId="34" fillId="0" borderId="11" xfId="1" applyFont="1" applyBorder="1" applyAlignment="1">
      <alignment horizontal="left"/>
    </xf>
    <xf numFmtId="0" fontId="29" fillId="0" borderId="12" xfId="1" applyFont="1" applyBorder="1" applyAlignment="1">
      <alignment horizontal="left"/>
    </xf>
    <xf numFmtId="176" fontId="29" fillId="0" borderId="13" xfId="1" applyNumberFormat="1" applyFont="1" applyBorder="1" applyAlignment="1">
      <alignment horizontal="left"/>
    </xf>
    <xf numFmtId="2" fontId="39" fillId="5" borderId="0" xfId="1" applyNumberFormat="1" applyFont="1" applyFill="1" applyAlignment="1">
      <alignment horizontal="left"/>
    </xf>
    <xf numFmtId="176" fontId="31" fillId="0" borderId="0" xfId="1" applyNumberFormat="1" applyFont="1" applyAlignment="1">
      <alignment horizontal="left"/>
    </xf>
    <xf numFmtId="182" fontId="25" fillId="0" borderId="0" xfId="3" applyNumberFormat="1" applyFont="1"/>
    <xf numFmtId="183" fontId="25" fillId="0" borderId="0" xfId="3" applyNumberFormat="1" applyFont="1"/>
    <xf numFmtId="184" fontId="25" fillId="0" borderId="0" xfId="3" applyNumberFormat="1" applyFont="1"/>
    <xf numFmtId="0" fontId="41" fillId="0" borderId="0" xfId="3" applyFont="1" applyAlignment="1">
      <alignment horizontal="centerContinuous"/>
    </xf>
    <xf numFmtId="2" fontId="42" fillId="0" borderId="0" xfId="1" applyNumberFormat="1" applyFont="1" applyAlignment="1">
      <alignment horizontal="left"/>
    </xf>
    <xf numFmtId="185" fontId="33" fillId="0" borderId="0" xfId="3" applyNumberFormat="1" applyFont="1"/>
    <xf numFmtId="185" fontId="33" fillId="0" borderId="0" xfId="3" applyNumberFormat="1" applyFont="1" applyAlignment="1">
      <alignment horizontal="right"/>
    </xf>
    <xf numFmtId="186" fontId="43" fillId="0" borderId="0" xfId="3" applyNumberFormat="1" applyFont="1" applyAlignment="1">
      <alignment horizontal="right"/>
    </xf>
    <xf numFmtId="184" fontId="44" fillId="0" borderId="0" xfId="3" applyNumberFormat="1" applyFont="1"/>
    <xf numFmtId="187" fontId="45" fillId="0" borderId="0" xfId="5" applyNumberFormat="1" applyFont="1"/>
    <xf numFmtId="0" fontId="25" fillId="0" borderId="0" xfId="3" applyFont="1" applyAlignment="1">
      <alignment horizontal="left" indent="1"/>
    </xf>
    <xf numFmtId="184" fontId="33" fillId="0" borderId="0" xfId="3" applyNumberFormat="1" applyFont="1" applyAlignment="1">
      <alignment horizontal="right"/>
    </xf>
    <xf numFmtId="184" fontId="44" fillId="0" borderId="0" xfId="3" applyNumberFormat="1" applyFont="1" applyAlignment="1">
      <alignment horizontal="right"/>
    </xf>
    <xf numFmtId="0" fontId="25" fillId="0" borderId="0" xfId="3" quotePrefix="1" applyFont="1"/>
    <xf numFmtId="187" fontId="25" fillId="0" borderId="0" xfId="3" applyNumberFormat="1" applyFont="1" applyAlignment="1">
      <alignment horizontal="right"/>
    </xf>
    <xf numFmtId="2" fontId="25" fillId="0" borderId="0" xfId="3" applyNumberFormat="1" applyFont="1" applyAlignment="1">
      <alignment horizontal="right"/>
    </xf>
    <xf numFmtId="0" fontId="45" fillId="0" borderId="0" xfId="3" applyFont="1"/>
    <xf numFmtId="0" fontId="39" fillId="0" borderId="0" xfId="1" applyFont="1" applyAlignment="1">
      <alignment horizontal="left"/>
    </xf>
    <xf numFmtId="0" fontId="40" fillId="0" borderId="6" xfId="1" applyFont="1" applyBorder="1" applyAlignment="1">
      <alignment horizontal="left"/>
    </xf>
    <xf numFmtId="0" fontId="34" fillId="0" borderId="12" xfId="1" applyFont="1" applyBorder="1" applyAlignment="1">
      <alignment horizontal="left"/>
    </xf>
    <xf numFmtId="0" fontId="24" fillId="0" borderId="0" xfId="3"/>
    <xf numFmtId="188" fontId="31" fillId="0" borderId="0" xfId="1" applyNumberFormat="1" applyFont="1" applyAlignment="1">
      <alignment horizontal="left"/>
    </xf>
    <xf numFmtId="181" fontId="31" fillId="0" borderId="0" xfId="1" applyNumberFormat="1" applyFont="1" applyAlignment="1">
      <alignment horizontal="left"/>
    </xf>
    <xf numFmtId="0" fontId="47" fillId="0" borderId="0" xfId="1" applyFont="1" applyAlignment="1">
      <alignment horizontal="left"/>
    </xf>
    <xf numFmtId="188" fontId="42" fillId="0" borderId="0" xfId="1" applyNumberFormat="1" applyFont="1" applyAlignment="1">
      <alignment horizontal="left"/>
    </xf>
    <xf numFmtId="10" fontId="25" fillId="0" borderId="0" xfId="5" applyNumberFormat="1" applyFont="1"/>
    <xf numFmtId="0" fontId="48" fillId="2" borderId="3" xfId="1" applyFont="1" applyFill="1" applyBorder="1" applyAlignment="1">
      <alignment vertical="center"/>
    </xf>
    <xf numFmtId="176" fontId="29" fillId="0" borderId="0" xfId="1" applyNumberFormat="1" applyFont="1" applyAlignment="1">
      <alignment horizontal="left"/>
    </xf>
    <xf numFmtId="176" fontId="29" fillId="6" borderId="0" xfId="1" applyNumberFormat="1" applyFont="1" applyFill="1" applyAlignment="1">
      <alignment horizontal="left"/>
    </xf>
    <xf numFmtId="0" fontId="34" fillId="0" borderId="9" xfId="1" applyFont="1" applyBorder="1" applyAlignment="1">
      <alignment horizontal="left"/>
    </xf>
    <xf numFmtId="0" fontId="25" fillId="0" borderId="12" xfId="3" applyFont="1" applyBorder="1"/>
    <xf numFmtId="176" fontId="29" fillId="0" borderId="12" xfId="1" applyNumberFormat="1" applyFont="1" applyBorder="1" applyAlignment="1">
      <alignment horizontal="left"/>
    </xf>
    <xf numFmtId="176" fontId="29" fillId="0" borderId="13" xfId="1" applyNumberFormat="1" applyFont="1" applyBorder="1" applyAlignment="1">
      <alignment horizontal="left"/>
    </xf>
    <xf numFmtId="181" fontId="42" fillId="0" borderId="0" xfId="1" applyNumberFormat="1" applyFont="1" applyAlignment="1">
      <alignment horizontal="left"/>
    </xf>
    <xf numFmtId="176" fontId="29" fillId="0" borderId="0" xfId="1" applyNumberFormat="1" applyFont="1"/>
    <xf numFmtId="0" fontId="17" fillId="0" borderId="0" xfId="1" applyFont="1" applyAlignment="1">
      <alignment horizontal="center" wrapText="1"/>
    </xf>
    <xf numFmtId="176" fontId="12" fillId="0" borderId="0" xfId="1" applyNumberFormat="1" applyFont="1"/>
    <xf numFmtId="2" fontId="12" fillId="0" borderId="0" xfId="1" applyNumberFormat="1" applyFont="1" applyAlignment="1">
      <alignment horizontal="left"/>
    </xf>
    <xf numFmtId="0" fontId="12" fillId="0" borderId="12" xfId="3" applyFont="1" applyBorder="1" applyAlignment="1">
      <alignment horizontal="center"/>
    </xf>
    <xf numFmtId="0" fontId="12" fillId="0" borderId="12" xfId="1" applyFont="1" applyBorder="1" applyAlignment="1">
      <alignment horizontal="center"/>
    </xf>
    <xf numFmtId="2" fontId="31" fillId="0" borderId="6" xfId="1" applyNumberFormat="1" applyFont="1" applyBorder="1"/>
    <xf numFmtId="2" fontId="31" fillId="0" borderId="0" xfId="1" applyNumberFormat="1" applyFont="1" applyAlignment="1">
      <alignment horizontal="center"/>
    </xf>
    <xf numFmtId="2" fontId="25" fillId="0" borderId="0" xfId="3" applyNumberFormat="1" applyFont="1"/>
    <xf numFmtId="2" fontId="31" fillId="0" borderId="0" xfId="1" applyNumberFormat="1" applyFont="1"/>
    <xf numFmtId="189" fontId="31" fillId="0" borderId="0" xfId="1" applyNumberFormat="1" applyFont="1" applyAlignment="1">
      <alignment horizontal="center"/>
    </xf>
    <xf numFmtId="189" fontId="31" fillId="0" borderId="0" xfId="1" applyNumberFormat="1" applyFont="1"/>
    <xf numFmtId="176" fontId="31" fillId="0" borderId="0" xfId="1" applyNumberFormat="1" applyFont="1" applyAlignment="1">
      <alignment horizontal="center"/>
    </xf>
    <xf numFmtId="176" fontId="31" fillId="0" borderId="0" xfId="1" applyNumberFormat="1" applyFont="1"/>
    <xf numFmtId="2" fontId="39" fillId="0" borderId="6" xfId="1" applyNumberFormat="1" applyFont="1" applyBorder="1" applyAlignment="1">
      <alignment horizontal="center"/>
    </xf>
    <xf numFmtId="0" fontId="50" fillId="0" borderId="0" xfId="3" applyFont="1"/>
    <xf numFmtId="2" fontId="39" fillId="0" borderId="6" xfId="1" applyNumberFormat="1" applyFont="1" applyBorder="1"/>
    <xf numFmtId="176" fontId="39" fillId="0" borderId="0" xfId="1" applyNumberFormat="1" applyFont="1" applyAlignment="1">
      <alignment horizontal="center"/>
    </xf>
    <xf numFmtId="176" fontId="39" fillId="0" borderId="0" xfId="1" applyNumberFormat="1" applyFont="1"/>
    <xf numFmtId="0" fontId="51" fillId="0" borderId="0" xfId="1" applyFont="1"/>
    <xf numFmtId="0" fontId="52" fillId="0" borderId="0" xfId="1" applyFont="1"/>
    <xf numFmtId="22" fontId="50" fillId="0" borderId="0" xfId="6" applyFont="1"/>
    <xf numFmtId="14" fontId="52" fillId="0" borderId="0" xfId="1" applyNumberFormat="1" applyFont="1"/>
    <xf numFmtId="10" fontId="0" fillId="0" borderId="0" xfId="7" applyNumberFormat="1" applyFont="1" applyAlignment="1"/>
    <xf numFmtId="15" fontId="52" fillId="0" borderId="0" xfId="1" applyNumberFormat="1" applyFont="1"/>
    <xf numFmtId="0" fontId="52" fillId="0" borderId="0" xfId="1" applyFont="1"/>
    <xf numFmtId="0" fontId="53" fillId="0" borderId="0" xfId="1" applyFont="1"/>
    <xf numFmtId="49" fontId="53" fillId="0" borderId="0" xfId="1" applyNumberFormat="1" applyFont="1"/>
    <xf numFmtId="10" fontId="52" fillId="0" borderId="0" xfId="1" applyNumberFormat="1" applyFont="1"/>
    <xf numFmtId="0" fontId="29" fillId="7" borderId="7" xfId="1" applyFont="1" applyFill="1" applyBorder="1" applyAlignment="1">
      <alignment horizontal="left"/>
    </xf>
    <xf numFmtId="0" fontId="29" fillId="7" borderId="6" xfId="1" applyFont="1" applyFill="1" applyBorder="1" applyAlignment="1">
      <alignment horizontal="left"/>
    </xf>
    <xf numFmtId="0" fontId="29" fillId="7" borderId="7" xfId="1" applyFont="1" applyFill="1" applyBorder="1" applyAlignment="1">
      <alignment horizontal="left"/>
    </xf>
    <xf numFmtId="176" fontId="39" fillId="0" borderId="0" xfId="1" applyNumberFormat="1" applyFont="1" applyAlignment="1">
      <alignment horizontal="left"/>
    </xf>
    <xf numFmtId="14" fontId="39" fillId="0" borderId="0" xfId="1" applyNumberFormat="1" applyFont="1" applyAlignment="1">
      <alignment horizontal="left"/>
    </xf>
    <xf numFmtId="181" fontId="39" fillId="0" borderId="10" xfId="1" applyNumberFormat="1" applyFont="1" applyBorder="1" applyAlignment="1">
      <alignment horizontal="left"/>
    </xf>
    <xf numFmtId="181" fontId="39" fillId="0" borderId="0" xfId="1" applyNumberFormat="1" applyFont="1" applyAlignment="1">
      <alignment horizontal="left"/>
    </xf>
    <xf numFmtId="181" fontId="39" fillId="0" borderId="10" xfId="1" applyNumberFormat="1" applyFont="1" applyBorder="1" applyAlignment="1">
      <alignment horizontal="left"/>
    </xf>
  </cellXfs>
  <cellStyles count="8">
    <cellStyle name="blp_datetime" xfId="6" xr:uid="{887AF287-60B7-9D4E-B93A-0ED0EF06F8BA}"/>
    <cellStyle name="Normal 2" xfId="4" xr:uid="{5D7AFC68-CE36-324D-8ABF-3E72AC8F1590}"/>
    <cellStyle name="Normal 3" xfId="3" xr:uid="{F140D2BC-4F18-D641-B5A7-14712E108142}"/>
    <cellStyle name="Percent 3" xfId="5" xr:uid="{C276C3A3-9014-834A-B035-5DEDA563ABE6}"/>
    <cellStyle name="百分比 2" xfId="2" xr:uid="{3B9BC9F6-FCEB-F241-B095-3E7A56EFB63C}"/>
    <cellStyle name="百分比 2 2" xfId="7" xr:uid="{7B3FCEB4-7C82-8A46-97F9-361FBCABFAE4}"/>
    <cellStyle name="常规" xfId="0" builtinId="0"/>
    <cellStyle name="常规 2" xfId="1" xr:uid="{5022948C-39F4-9C4B-A938-81CEAF4E7DD5}"/>
  </cellStyles>
  <dxfs count="0"/>
  <tableStyles count="0" defaultTableStyle="TableStyleMedium2" defaultPivotStyle="PivotStyleLight16"/>
  <colors>
    <mruColors>
      <color rgb="FF2F75B5"/>
      <color rgb="FFFFFFAC"/>
      <color rgb="FFF0FAC2"/>
      <color rgb="FFE6FA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8</xdr:col>
      <xdr:colOff>52268</xdr:colOff>
      <xdr:row>9</xdr:row>
      <xdr:rowOff>3572</xdr:rowOff>
    </xdr:to>
    <xdr:sp macro="" textlink="">
      <xdr:nvSpPr>
        <xdr:cNvPr id="2" name="dimg_17" descr="Image result for salesforce shares">
          <a:extLst>
            <a:ext uri="{FF2B5EF4-FFF2-40B4-BE49-F238E27FC236}">
              <a16:creationId xmlns:a16="http://schemas.microsoft.com/office/drawing/2014/main" id="{3A1756B7-B5BA-B84D-AA5A-F8D1CA30C80F}"/>
            </a:ext>
          </a:extLst>
        </xdr:cNvPr>
        <xdr:cNvSpPr>
          <a:spLocks noChangeAspect="1" noChangeArrowheads="1"/>
        </xdr:cNvSpPr>
      </xdr:nvSpPr>
      <xdr:spPr bwMode="auto">
        <a:xfrm>
          <a:off x="5613400" y="914400"/>
          <a:ext cx="725368" cy="7655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1</xdr:row>
      <xdr:rowOff>0</xdr:rowOff>
    </xdr:from>
    <xdr:ext cx="20069805" cy="9875870"/>
    <xdr:pic>
      <xdr:nvPicPr>
        <xdr:cNvPr id="2" name="Picture 1">
          <a:extLst>
            <a:ext uri="{FF2B5EF4-FFF2-40B4-BE49-F238E27FC236}">
              <a16:creationId xmlns:a16="http://schemas.microsoft.com/office/drawing/2014/main" id="{C62E3647-7518-1942-A605-7B90B1C9AE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00400" y="190500"/>
          <a:ext cx="20069805" cy="987587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15679</xdr:colOff>
      <xdr:row>3</xdr:row>
      <xdr:rowOff>15680</xdr:rowOff>
    </xdr:from>
    <xdr:to>
      <xdr:col>20</xdr:col>
      <xdr:colOff>409063</xdr:colOff>
      <xdr:row>38</xdr:row>
      <xdr:rowOff>94074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2738DCA-1507-6741-9674-877D58BA1C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893" b="4707"/>
        <a:stretch>
          <a:fillRect/>
        </a:stretch>
      </xdr:blipFill>
      <xdr:spPr>
        <a:xfrm>
          <a:off x="15679" y="587180"/>
          <a:ext cx="17919384" cy="67458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" name="AutoShape 1" descr="Image preview">
          <a:extLst>
            <a:ext uri="{FF2B5EF4-FFF2-40B4-BE49-F238E27FC236}">
              <a16:creationId xmlns:a16="http://schemas.microsoft.com/office/drawing/2014/main" id="{91900BCB-D5F4-B342-9D75-4991E8A13F8C}"/>
            </a:ext>
          </a:extLst>
        </xdr:cNvPr>
        <xdr:cNvSpPr>
          <a:spLocks noChangeAspect="1" noChangeArrowheads="1"/>
        </xdr:cNvSpPr>
      </xdr:nvSpPr>
      <xdr:spPr bwMode="auto">
        <a:xfrm>
          <a:off x="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181429</xdr:rowOff>
    </xdr:from>
    <xdr:to>
      <xdr:col>17</xdr:col>
      <xdr:colOff>592574</xdr:colOff>
      <xdr:row>48</xdr:row>
      <xdr:rowOff>68976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54EA922-A6B4-8043-B7C9-03DFA15FED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1376"/>
        <a:stretch>
          <a:fillRect/>
        </a:stretch>
      </xdr:blipFill>
      <xdr:spPr>
        <a:xfrm>
          <a:off x="0" y="752929"/>
          <a:ext cx="15654774" cy="84600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6599-BC72-444B-9430-2312ED8FC87A}">
  <sheetPr>
    <tabColor theme="1"/>
  </sheetPr>
  <dimension ref="C3:F17"/>
  <sheetViews>
    <sheetView showGridLines="0" view="pageBreakPreview" zoomScale="140" zoomScaleNormal="75" zoomScaleSheetLayoutView="140" workbookViewId="0">
      <selection activeCell="H11" sqref="H11"/>
    </sheetView>
  </sheetViews>
  <sheetFormatPr baseColWidth="10" defaultColWidth="8.83203125" defaultRowHeight="15"/>
  <cols>
    <col min="1" max="2" width="2.33203125" style="3" customWidth="1"/>
    <col min="3" max="3" width="30.6640625" style="3" customWidth="1"/>
    <col min="4" max="6" width="12" style="3" customWidth="1"/>
    <col min="7" max="7" width="2.33203125" style="3" customWidth="1"/>
    <col min="8" max="16384" width="8.83203125" style="3"/>
  </cols>
  <sheetData>
    <row r="3" spans="3:6" ht="25" thickBot="1">
      <c r="C3" s="1" t="s">
        <v>0</v>
      </c>
      <c r="D3" s="2"/>
      <c r="E3" s="2"/>
      <c r="F3" s="2"/>
    </row>
    <row r="4" spans="3:6" ht="2.25" customHeight="1">
      <c r="C4" s="4"/>
      <c r="D4" s="5"/>
      <c r="E4" s="5"/>
      <c r="F4" s="5"/>
    </row>
    <row r="5" spans="3:6">
      <c r="C5" s="6"/>
    </row>
    <row r="11" spans="3:6" ht="24">
      <c r="C11" s="7" t="s">
        <v>1</v>
      </c>
      <c r="D11" s="8"/>
      <c r="E11" s="8"/>
      <c r="F11" s="8"/>
    </row>
    <row r="12" spans="3:6" ht="17">
      <c r="C12" s="9" t="s">
        <v>2</v>
      </c>
      <c r="D12" s="8"/>
      <c r="E12" s="8"/>
      <c r="F12" s="8"/>
    </row>
    <row r="13" spans="3:6" ht="21" customHeight="1">
      <c r="C13" s="10"/>
      <c r="D13" s="8"/>
      <c r="E13" s="8"/>
      <c r="F13" s="8"/>
    </row>
    <row r="14" spans="3:6" ht="11" customHeight="1">
      <c r="C14" s="10"/>
      <c r="D14" s="8"/>
      <c r="E14" s="8"/>
      <c r="F14" s="8"/>
    </row>
    <row r="15" spans="3:6" ht="11" customHeight="1">
      <c r="C15" s="10"/>
      <c r="D15" s="8"/>
      <c r="E15" s="8"/>
      <c r="F15" s="8"/>
    </row>
    <row r="16" spans="3:6">
      <c r="C16" s="6"/>
    </row>
    <row r="17" spans="3:6">
      <c r="C17" s="11"/>
      <c r="D17" s="12"/>
      <c r="E17" s="12"/>
      <c r="F17" s="12"/>
    </row>
  </sheetData>
  <phoneticPr fontId="4" type="noConversion"/>
  <pageMargins left="0.70866141732283472" right="0.70866141732283472" top="0.74803149606299213" bottom="0.74803149606299213" header="0.31496062992125984" footer="0.31496062992125984"/>
  <pageSetup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1F7A5-72EE-8D4A-AAB3-D5C4254C317C}">
  <sheetPr>
    <tabColor rgb="FFFFFFAC"/>
  </sheetPr>
  <dimension ref="A3:F22"/>
  <sheetViews>
    <sheetView showGridLines="0" tabSelected="1" view="pageBreakPreview" zoomScale="125" zoomScaleNormal="100" zoomScaleSheetLayoutView="150" workbookViewId="0">
      <selection activeCell="I15" sqref="I15"/>
    </sheetView>
  </sheetViews>
  <sheetFormatPr baseColWidth="10" defaultColWidth="8.83203125" defaultRowHeight="15" outlineLevelRow="1"/>
  <cols>
    <col min="1" max="2" width="2.33203125" style="3" customWidth="1"/>
    <col min="3" max="3" width="34" style="3" customWidth="1"/>
    <col min="4" max="4" width="16" style="3" bestFit="1" customWidth="1"/>
    <col min="5" max="5" width="13.33203125" style="3" bestFit="1" customWidth="1"/>
    <col min="6" max="6" width="2.6640625" style="3" customWidth="1"/>
    <col min="7" max="16384" width="8.83203125" style="3"/>
  </cols>
  <sheetData>
    <row r="3" spans="1:6" ht="25" thickBot="1">
      <c r="C3" s="1" t="s">
        <v>302</v>
      </c>
      <c r="D3" s="13"/>
      <c r="E3" s="13"/>
    </row>
    <row r="4" spans="1:6" ht="2.25" customHeight="1">
      <c r="C4" s="4"/>
      <c r="D4" s="4"/>
      <c r="E4" s="4"/>
      <c r="F4" s="14"/>
    </row>
    <row r="5" spans="1:6" ht="16" thickBot="1">
      <c r="C5" s="6"/>
      <c r="D5" s="6"/>
      <c r="E5" s="6"/>
    </row>
    <row r="6" spans="1:6" s="17" customFormat="1" ht="15" customHeight="1" outlineLevel="1" thickTop="1">
      <c r="A6" s="3"/>
      <c r="B6" s="3"/>
      <c r="C6" s="15" t="s">
        <v>3</v>
      </c>
      <c r="D6" s="16"/>
      <c r="E6" s="16"/>
    </row>
    <row r="7" spans="1:6" s="17" customFormat="1" ht="5.25" customHeight="1" outlineLevel="1">
      <c r="A7" s="3"/>
      <c r="B7" s="3"/>
      <c r="C7" s="3"/>
      <c r="D7" s="3"/>
      <c r="E7" s="3"/>
      <c r="F7" s="3"/>
    </row>
    <row r="8" spans="1:6" ht="18" outlineLevel="1">
      <c r="C8" s="18" t="s">
        <v>4</v>
      </c>
      <c r="D8" s="18" t="s">
        <v>5</v>
      </c>
      <c r="E8" s="18" t="s">
        <v>6</v>
      </c>
    </row>
    <row r="9" spans="1:6" outlineLevel="1">
      <c r="C9" s="19" t="s">
        <v>7</v>
      </c>
      <c r="D9" s="20">
        <v>22.63</v>
      </c>
      <c r="E9" s="21">
        <f>'Option Monitor'!F7/100</f>
        <v>0.31072490692138699</v>
      </c>
    </row>
    <row r="10" spans="1:6" outlineLevel="1">
      <c r="C10" s="19" t="s">
        <v>8</v>
      </c>
      <c r="D10" s="20">
        <v>22.64</v>
      </c>
      <c r="E10" s="21">
        <f>'Option Monitor'!F7/100</f>
        <v>0.31072490692138699</v>
      </c>
    </row>
    <row r="11" spans="1:6" outlineLevel="1">
      <c r="C11" s="19" t="s">
        <v>9</v>
      </c>
      <c r="D11" s="22">
        <f ca="1">'Monte Carlo'!K25</f>
        <v>22.58566284209158</v>
      </c>
      <c r="E11" s="21">
        <f>'Option Monitor'!F7/100</f>
        <v>0.31072490692138699</v>
      </c>
    </row>
    <row r="12" spans="1:6" ht="5" customHeight="1" outlineLevel="1" thickBot="1">
      <c r="C12" s="19"/>
      <c r="D12" s="23"/>
      <c r="E12" s="24"/>
    </row>
    <row r="13" spans="1:6" ht="16" outlineLevel="1" thickTop="1">
      <c r="C13" s="15" t="s">
        <v>10</v>
      </c>
      <c r="D13" s="16"/>
      <c r="E13" s="16"/>
    </row>
    <row r="14" spans="1:6" ht="5" customHeight="1" outlineLevel="1">
      <c r="C14" s="19"/>
      <c r="D14" s="23"/>
      <c r="E14" s="24"/>
    </row>
    <row r="15" spans="1:6" ht="18" outlineLevel="1">
      <c r="C15" s="18" t="s">
        <v>4</v>
      </c>
      <c r="D15" s="18" t="s">
        <v>5</v>
      </c>
      <c r="E15" s="18" t="s">
        <v>6</v>
      </c>
    </row>
    <row r="16" spans="1:6" outlineLevel="1">
      <c r="C16" s="19" t="s">
        <v>7</v>
      </c>
      <c r="D16" s="20">
        <v>16.739999999999998</v>
      </c>
      <c r="E16" s="21">
        <f>'Historical Prices'!F9</f>
        <v>0.2256059946881076</v>
      </c>
    </row>
    <row r="17" spans="1:5" outlineLevel="1">
      <c r="C17" s="19" t="s">
        <v>8</v>
      </c>
      <c r="D17" s="20">
        <v>16.760000000000002</v>
      </c>
      <c r="E17" s="21">
        <f>'Historical Prices'!F9</f>
        <v>0.2256059946881076</v>
      </c>
    </row>
    <row r="18" spans="1:5" outlineLevel="1">
      <c r="C18" s="19" t="s">
        <v>9</v>
      </c>
      <c r="D18" s="22">
        <f ca="1">'Monte Carlo'!K26</f>
        <v>16.72601026574555</v>
      </c>
      <c r="E18" s="21">
        <f>'Historical Prices'!F9</f>
        <v>0.2256059946881076</v>
      </c>
    </row>
    <row r="19" spans="1:5" ht="5.25" customHeight="1" outlineLevel="1"/>
    <row r="20" spans="1:5" ht="32" outlineLevel="1">
      <c r="C20" s="25" t="s">
        <v>11</v>
      </c>
      <c r="D20" s="26">
        <f>('Option Monitor'!C7+'Option Monitor'!D7)/2</f>
        <v>22.650000572204601</v>
      </c>
      <c r="E20" s="27"/>
    </row>
    <row r="21" spans="1:5" s="17" customFormat="1" outlineLevel="1">
      <c r="A21" s="3"/>
      <c r="B21" s="3"/>
      <c r="C21" s="3"/>
      <c r="D21" s="3"/>
      <c r="E21" s="3"/>
    </row>
    <row r="22" spans="1:5" ht="5.25" customHeight="1"/>
  </sheetData>
  <phoneticPr fontId="4" type="noConversion"/>
  <pageMargins left="0.7" right="0.7" top="0.75" bottom="0.75" header="0.3" footer="0.3"/>
  <pageSetup scale="2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95C42-D475-2843-A249-6643A3B8D995}">
  <sheetPr>
    <tabColor theme="0" tint="-0.249977111117893"/>
  </sheetPr>
  <dimension ref="A1"/>
  <sheetViews>
    <sheetView view="pageBreakPreview" zoomScale="60" zoomScaleNormal="100" workbookViewId="0">
      <selection activeCell="H11" sqref="H11"/>
    </sheetView>
  </sheetViews>
  <sheetFormatPr baseColWidth="10" defaultColWidth="8.83203125" defaultRowHeight="15"/>
  <cols>
    <col min="1" max="16384" width="8.83203125" style="17"/>
  </cols>
  <sheetData/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E3369-F353-C44F-9F27-B9BF4FB01373}">
  <sheetPr>
    <tabColor theme="5" tint="0.79998168889431442"/>
  </sheetPr>
  <dimension ref="A1:U174"/>
  <sheetViews>
    <sheetView showGridLines="0" view="pageBreakPreview" zoomScaleNormal="82" zoomScaleSheetLayoutView="100" workbookViewId="0">
      <selection activeCell="F27" sqref="F27"/>
    </sheetView>
  </sheetViews>
  <sheetFormatPr baseColWidth="10" defaultColWidth="9.5" defaultRowHeight="13" outlineLevelRow="1" outlineLevelCol="1"/>
  <cols>
    <col min="1" max="1" width="2.6640625" style="28" customWidth="1"/>
    <col min="2" max="2" width="2.5" style="29" customWidth="1"/>
    <col min="3" max="3" width="27.5" style="29" customWidth="1"/>
    <col min="4" max="4" width="8.1640625" style="29" customWidth="1"/>
    <col min="5" max="5" width="23.6640625" style="29" bestFit="1" customWidth="1"/>
    <col min="6" max="6" width="39.5" style="29" customWidth="1"/>
    <col min="7" max="7" width="2.5" style="29" customWidth="1"/>
    <col min="8" max="9" width="3.33203125" style="29" customWidth="1" outlineLevel="1"/>
    <col min="10" max="10" width="6.83203125" style="29" customWidth="1" outlineLevel="1"/>
    <col min="11" max="20" width="6.6640625" style="29" customWidth="1" outlineLevel="1"/>
    <col min="21" max="21" width="3.33203125" style="29" customWidth="1" outlineLevel="1"/>
    <col min="22" max="16384" width="9.5" style="29"/>
  </cols>
  <sheetData>
    <row r="1" spans="1:20" s="28" customFormat="1" ht="16" customHeight="1">
      <c r="B1" s="29"/>
      <c r="G1" s="29"/>
    </row>
    <row r="2" spans="1:20" ht="15" customHeight="1">
      <c r="A2" s="29"/>
    </row>
    <row r="3" spans="1:20" ht="23" customHeight="1" outlineLevel="1">
      <c r="C3" s="30" t="s">
        <v>12</v>
      </c>
      <c r="D3" s="30"/>
      <c r="E3" s="30"/>
      <c r="F3" s="30"/>
    </row>
    <row r="4" spans="1:20" ht="16" outlineLevel="1">
      <c r="C4" s="3"/>
      <c r="D4" s="31"/>
    </row>
    <row r="5" spans="1:20" ht="16" outlineLevel="1">
      <c r="C5" s="32" t="s">
        <v>13</v>
      </c>
      <c r="D5" s="31"/>
      <c r="F5" s="32" t="s">
        <v>14</v>
      </c>
    </row>
    <row r="6" spans="1:20" ht="16" outlineLevel="1">
      <c r="C6" s="33" t="s">
        <v>15</v>
      </c>
      <c r="E6" s="121" t="s">
        <v>16</v>
      </c>
    </row>
    <row r="7" spans="1:20" ht="19" outlineLevel="1">
      <c r="C7" s="33" t="s">
        <v>17</v>
      </c>
      <c r="E7" s="35" t="s">
        <v>18</v>
      </c>
      <c r="I7" s="36" t="s">
        <v>19</v>
      </c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</row>
    <row r="8" spans="1:20" ht="16" outlineLevel="1">
      <c r="C8" s="33" t="s">
        <v>20</v>
      </c>
      <c r="E8" s="122">
        <v>46101</v>
      </c>
      <c r="F8" s="37"/>
      <c r="K8" s="38" t="s">
        <v>21</v>
      </c>
      <c r="L8" s="38"/>
      <c r="M8" s="38"/>
      <c r="N8" s="38"/>
      <c r="O8" s="38"/>
      <c r="P8" s="38"/>
      <c r="Q8" s="38"/>
      <c r="R8" s="38"/>
      <c r="S8" s="38"/>
      <c r="T8" s="38"/>
    </row>
    <row r="9" spans="1:20" ht="19" outlineLevel="1" thickBot="1">
      <c r="C9" s="39" t="s">
        <v>22</v>
      </c>
      <c r="D9" s="33" t="s">
        <v>23</v>
      </c>
      <c r="E9" s="72">
        <f>'Historical Prices'!B9</f>
        <v>247.99</v>
      </c>
      <c r="F9" s="41" t="s">
        <v>24</v>
      </c>
      <c r="J9" s="42">
        <f>E25</f>
        <v>22.625252733923844</v>
      </c>
      <c r="K9" s="43">
        <v>0.1</v>
      </c>
      <c r="L9" s="43">
        <v>0.2</v>
      </c>
      <c r="M9" s="43">
        <v>0.3</v>
      </c>
      <c r="N9" s="43">
        <v>0.4</v>
      </c>
      <c r="O9" s="43">
        <v>0.5</v>
      </c>
      <c r="P9" s="43">
        <v>0.6</v>
      </c>
      <c r="Q9" s="43">
        <v>0.7</v>
      </c>
      <c r="R9" s="43">
        <v>0.8</v>
      </c>
      <c r="S9" s="43">
        <v>0.9</v>
      </c>
      <c r="T9" s="43">
        <v>1</v>
      </c>
    </row>
    <row r="10" spans="1:20" ht="16" outlineLevel="1">
      <c r="C10" s="44" t="s">
        <v>25</v>
      </c>
      <c r="D10" s="45"/>
      <c r="E10" s="118" t="s">
        <v>26</v>
      </c>
      <c r="I10" s="46" t="s">
        <v>27</v>
      </c>
      <c r="J10" s="47">
        <v>0.1</v>
      </c>
      <c r="K10" s="48">
        <f t="dataTable" ref="K10:T18" dt2D="1" dtr="1" r1="E15" r2="E13"/>
        <v>2.5798627965154282</v>
      </c>
      <c r="L10" s="48">
        <v>4.2491049593851926</v>
      </c>
      <c r="M10" s="48">
        <v>5.6443718832097289</v>
      </c>
      <c r="N10" s="48">
        <v>6.8953424623186095</v>
      </c>
      <c r="O10" s="48">
        <v>8.0535159066276947</v>
      </c>
      <c r="P10" s="48">
        <v>9.1455436234710703</v>
      </c>
      <c r="Q10" s="48">
        <v>10.187313736596906</v>
      </c>
      <c r="R10" s="48">
        <v>11.189187168477559</v>
      </c>
      <c r="S10" s="48">
        <v>12.158355843095393</v>
      </c>
      <c r="T10" s="48">
        <v>13.100047580835337</v>
      </c>
    </row>
    <row r="11" spans="1:20" ht="16" outlineLevel="1">
      <c r="C11" s="49" t="s">
        <v>28</v>
      </c>
      <c r="E11" s="123">
        <f>'Option Monitor'!F7/100</f>
        <v>0.31072490692138699</v>
      </c>
      <c r="F11" s="41" t="s">
        <v>29</v>
      </c>
      <c r="I11" s="46"/>
      <c r="J11" s="47">
        <v>0.15</v>
      </c>
      <c r="K11" s="48">
        <v>4.1351594331015775</v>
      </c>
      <c r="L11" s="48">
        <v>6.4594240423696334</v>
      </c>
      <c r="M11" s="48">
        <v>8.3451160804542894</v>
      </c>
      <c r="N11" s="48">
        <v>10.000971371757103</v>
      </c>
      <c r="O11" s="48">
        <v>11.508825650172881</v>
      </c>
      <c r="P11" s="48">
        <v>12.910873195899569</v>
      </c>
      <c r="Q11" s="48">
        <v>14.232254503216353</v>
      </c>
      <c r="R11" s="48">
        <v>15.4893808516467</v>
      </c>
      <c r="S11" s="48">
        <v>16.69366593129763</v>
      </c>
      <c r="T11" s="48">
        <v>17.853427292674724</v>
      </c>
    </row>
    <row r="12" spans="1:20" ht="16" outlineLevel="1">
      <c r="C12" s="49" t="s">
        <v>30</v>
      </c>
      <c r="E12" s="123">
        <f>'Historical Prices'!F9</f>
        <v>0.2256059946881076</v>
      </c>
      <c r="F12" s="41" t="s">
        <v>31</v>
      </c>
      <c r="I12" s="46"/>
      <c r="J12" s="47">
        <v>0.2</v>
      </c>
      <c r="K12" s="48">
        <v>5.6960176492855794</v>
      </c>
      <c r="L12" s="48">
        <v>8.669288285138677</v>
      </c>
      <c r="M12" s="48">
        <v>11.044882341351183</v>
      </c>
      <c r="N12" s="48">
        <v>13.107800727986898</v>
      </c>
      <c r="O12" s="48">
        <v>14.969311288699672</v>
      </c>
      <c r="P12" s="48">
        <v>16.686714379008521</v>
      </c>
      <c r="Q12" s="48">
        <v>18.294145408008845</v>
      </c>
      <c r="R12" s="48">
        <v>19.813894916447637</v>
      </c>
      <c r="S12" s="48">
        <v>21.261475244052718</v>
      </c>
      <c r="T12" s="48">
        <v>22.648199976652563</v>
      </c>
    </row>
    <row r="13" spans="1:20" ht="17" outlineLevel="1" thickBot="1">
      <c r="C13" s="50" t="s">
        <v>32</v>
      </c>
      <c r="D13" s="51" t="s">
        <v>33</v>
      </c>
      <c r="E13" s="52">
        <f>IF(E10="Implied volatility", E11, E12)</f>
        <v>0.31072490692138699</v>
      </c>
      <c r="I13" s="46"/>
      <c r="J13" s="47">
        <v>0.25</v>
      </c>
      <c r="K13" s="48">
        <v>7.258833164642553</v>
      </c>
      <c r="L13" s="48">
        <v>10.878197374364433</v>
      </c>
      <c r="M13" s="48">
        <v>13.742840752000191</v>
      </c>
      <c r="N13" s="48">
        <v>16.212936194776617</v>
      </c>
      <c r="O13" s="48">
        <v>18.428841695165858</v>
      </c>
      <c r="P13" s="48">
        <v>20.462803187849076</v>
      </c>
      <c r="Q13" s="48">
        <v>22.357858762523975</v>
      </c>
      <c r="R13" s="48">
        <v>24.142118290363726</v>
      </c>
      <c r="S13" s="48">
        <v>25.835150488039531</v>
      </c>
      <c r="T13" s="48">
        <v>27.451233368344276</v>
      </c>
    </row>
    <row r="14" spans="1:20" ht="16" outlineLevel="1">
      <c r="C14" s="39" t="s">
        <v>34</v>
      </c>
      <c r="D14" s="33" t="s">
        <v>35</v>
      </c>
      <c r="E14" s="48">
        <f>'Option Monitor'!H7</f>
        <v>250</v>
      </c>
      <c r="I14" s="46"/>
      <c r="J14" s="47">
        <v>0.3</v>
      </c>
      <c r="K14" s="48">
        <v>8.8223351408500719</v>
      </c>
      <c r="L14" s="48">
        <v>13.08580104386408</v>
      </c>
      <c r="M14" s="48">
        <v>16.438379048799604</v>
      </c>
      <c r="N14" s="48">
        <v>19.3148977812384</v>
      </c>
      <c r="O14" s="48">
        <v>21.884653394675993</v>
      </c>
      <c r="P14" s="48">
        <v>24.234770290390188</v>
      </c>
      <c r="Q14" s="48">
        <v>26.417152930817068</v>
      </c>
      <c r="R14" s="48">
        <v>28.465708267528441</v>
      </c>
      <c r="S14" s="48">
        <v>30.404046553283351</v>
      </c>
      <c r="T14" s="48">
        <v>32.249399702258629</v>
      </c>
    </row>
    <row r="15" spans="1:20" ht="16" outlineLevel="1">
      <c r="C15" s="39" t="s">
        <v>36</v>
      </c>
      <c r="D15" s="33" t="s">
        <v>21</v>
      </c>
      <c r="E15" s="72">
        <v>0.5</v>
      </c>
      <c r="I15" s="46"/>
      <c r="J15" s="47">
        <v>0.35</v>
      </c>
      <c r="K15" s="48">
        <v>10.38592236816703</v>
      </c>
      <c r="L15" s="48">
        <v>15.291792305033283</v>
      </c>
      <c r="M15" s="48">
        <v>19.130948262910053</v>
      </c>
      <c r="N15" s="48">
        <v>22.41261235685387</v>
      </c>
      <c r="O15" s="48">
        <v>25.33495166479679</v>
      </c>
      <c r="P15" s="48">
        <v>27.999944185943534</v>
      </c>
      <c r="Q15" s="48">
        <v>30.468350062382967</v>
      </c>
      <c r="R15" s="48">
        <v>32.779868516950643</v>
      </c>
      <c r="S15" s="48">
        <v>34.962149307236857</v>
      </c>
      <c r="T15" s="48">
        <v>37.035377640917048</v>
      </c>
    </row>
    <row r="16" spans="1:20" ht="16" outlineLevel="1">
      <c r="C16" s="39" t="s">
        <v>37</v>
      </c>
      <c r="D16" s="33" t="s">
        <v>38</v>
      </c>
      <c r="E16" s="121">
        <f>'Risk-Free Rate'!C2/100</f>
        <v>3.7437999999999999E-2</v>
      </c>
      <c r="F16" s="41" t="s">
        <v>39</v>
      </c>
      <c r="I16" s="46"/>
      <c r="J16" s="47">
        <v>0.4</v>
      </c>
      <c r="K16" s="48">
        <v>11.949245302879945</v>
      </c>
      <c r="L16" s="48">
        <v>17.495880825568491</v>
      </c>
      <c r="M16" s="48">
        <v>21.820024331840173</v>
      </c>
      <c r="N16" s="53">
        <v>25.505161839532519</v>
      </c>
      <c r="O16" s="53">
        <v>28.77830966682285</v>
      </c>
      <c r="P16" s="53">
        <v>31.756297847177322</v>
      </c>
      <c r="Q16" s="48">
        <v>34.508745955641899</v>
      </c>
      <c r="R16" s="48">
        <v>37.081150695659076</v>
      </c>
      <c r="S16" s="48">
        <v>39.505206769251544</v>
      </c>
      <c r="T16" s="48">
        <v>41.804057927583756</v>
      </c>
    </row>
    <row r="17" spans="3:21" ht="16" outlineLevel="1">
      <c r="C17" s="39" t="s">
        <v>40</v>
      </c>
      <c r="D17" s="33" t="s">
        <v>41</v>
      </c>
      <c r="E17" s="121">
        <f>'Dividend Yield'!B2</f>
        <v>4.1999999999999997E-3</v>
      </c>
      <c r="F17" s="41" t="s">
        <v>42</v>
      </c>
      <c r="I17" s="46"/>
      <c r="J17" s="47">
        <v>0.45</v>
      </c>
      <c r="K17" s="48">
        <v>13.512066448541162</v>
      </c>
      <c r="L17" s="48">
        <v>19.697784122892898</v>
      </c>
      <c r="M17" s="48">
        <v>24.505095487555096</v>
      </c>
      <c r="N17" s="48">
        <v>28.591699579414836</v>
      </c>
      <c r="O17" s="48">
        <v>32.213468520466975</v>
      </c>
      <c r="P17" s="48">
        <v>35.502097806095321</v>
      </c>
      <c r="Q17" s="48">
        <v>38.536079768115869</v>
      </c>
      <c r="R17" s="48">
        <v>41.366720595230689</v>
      </c>
      <c r="S17" s="48">
        <v>44.02977053792344</v>
      </c>
      <c r="T17" s="48">
        <v>46.551341253306632</v>
      </c>
    </row>
    <row r="18" spans="3:21" ht="16" outlineLevel="1">
      <c r="D18" s="32"/>
      <c r="F18" s="39"/>
      <c r="I18" s="46"/>
      <c r="J18" s="47">
        <v>0.5</v>
      </c>
      <c r="K18" s="48">
        <v>15.074204450257909</v>
      </c>
      <c r="L18" s="48">
        <v>21.897224102262854</v>
      </c>
      <c r="M18" s="48">
        <v>27.185657377200869</v>
      </c>
      <c r="N18" s="48">
        <v>31.671417235942414</v>
      </c>
      <c r="O18" s="48">
        <v>35.639257849167606</v>
      </c>
      <c r="P18" s="48">
        <v>39.23576450980211</v>
      </c>
      <c r="Q18" s="48">
        <v>42.548322825493813</v>
      </c>
      <c r="R18" s="48">
        <v>45.634065712898007</v>
      </c>
      <c r="S18" s="48">
        <v>48.532813633899323</v>
      </c>
      <c r="T18" s="48">
        <v>51.273658796081733</v>
      </c>
    </row>
    <row r="19" spans="3:21" ht="16" outlineLevel="1">
      <c r="C19" s="32" t="s">
        <v>43</v>
      </c>
      <c r="D19" s="32"/>
    </row>
    <row r="20" spans="3:21" ht="16" outlineLevel="1">
      <c r="D20" s="33" t="s">
        <v>44</v>
      </c>
      <c r="E20" s="54">
        <f>(LN(E9/E14) + (E16 - E17 + (E13^2)/2) * E15) / (E13 * SQRT(E15))</f>
        <v>0.14875586280504485</v>
      </c>
    </row>
    <row r="21" spans="3:21" ht="16" outlineLevel="1">
      <c r="D21" s="33" t="s">
        <v>45</v>
      </c>
      <c r="E21" s="54">
        <f>E20 -E13 * SQRT( E15)</f>
        <v>-7.0959825962626705E-2</v>
      </c>
      <c r="I21" s="55"/>
      <c r="J21" s="55"/>
      <c r="K21" s="55"/>
      <c r="L21" s="55"/>
    </row>
    <row r="22" spans="3:21" ht="16" outlineLevel="1">
      <c r="D22" s="33" t="s">
        <v>46</v>
      </c>
      <c r="E22" s="54">
        <f>_xlfn.NORM.S.DIST(E20, TRUE)</f>
        <v>0.55912686029037872</v>
      </c>
      <c r="H22" s="56"/>
      <c r="I22" s="57"/>
      <c r="J22" s="57"/>
      <c r="K22" s="57"/>
      <c r="L22" s="57"/>
      <c r="U22" s="56"/>
    </row>
    <row r="23" spans="3:21" ht="16" outlineLevel="1">
      <c r="D23" s="33" t="s">
        <v>47</v>
      </c>
      <c r="E23" s="54">
        <f>_xlfn.NORM.S.DIST(E21, TRUE)</f>
        <v>0.47171486454551165</v>
      </c>
    </row>
    <row r="24" spans="3:21" ht="18" outlineLevel="1">
      <c r="C24" s="32"/>
      <c r="D24" s="35"/>
      <c r="L24" s="58"/>
    </row>
    <row r="25" spans="3:21" ht="16" outlineLevel="1">
      <c r="C25" s="32" t="s">
        <v>48</v>
      </c>
      <c r="E25" s="59">
        <f>E9 * EXP(-E17 * E15) * E22 - E14 * EXP(-E16 * E15) * E23</f>
        <v>22.625252733923844</v>
      </c>
      <c r="L25" s="60"/>
    </row>
    <row r="26" spans="3:21" ht="15" outlineLevel="1">
      <c r="F26" s="17"/>
      <c r="L26" s="61"/>
    </row>
    <row r="27" spans="3:21" ht="16" outlineLevel="1">
      <c r="C27" s="32" t="s">
        <v>49</v>
      </c>
      <c r="L27" s="61"/>
    </row>
    <row r="28" spans="3:21" ht="16" outlineLevel="1">
      <c r="C28" s="39" t="s">
        <v>50</v>
      </c>
      <c r="D28" s="33" t="s">
        <v>51</v>
      </c>
      <c r="E28" s="54">
        <f>EXP(-E17*E15)*E22</f>
        <v>0.5579539258959364</v>
      </c>
      <c r="F28" s="41" t="s">
        <v>52</v>
      </c>
      <c r="L28" s="61"/>
    </row>
    <row r="29" spans="3:21" ht="16" outlineLevel="1">
      <c r="C29" s="39" t="s">
        <v>53</v>
      </c>
      <c r="D29" s="33" t="s">
        <v>54</v>
      </c>
      <c r="E29" s="54">
        <f>(EXP(-E17*E15) * _xlfn.NORM.S.DIST(E20, FALSE)) / (E9 * E13 * SQRT(E15))</f>
        <v>7.2259958747126173E-3</v>
      </c>
      <c r="F29" s="41" t="s">
        <v>55</v>
      </c>
      <c r="L29" s="61"/>
    </row>
    <row r="30" spans="3:21" ht="16" outlineLevel="1">
      <c r="C30" s="39" t="s">
        <v>56</v>
      </c>
      <c r="D30" s="33" t="s">
        <v>57</v>
      </c>
      <c r="E30" s="54">
        <f>(E9 * EXP(-E17*E15) * SQRT(E15) * _xlfn.NORM.S.DIST(E20, FALSE)) / 100</f>
        <v>0.69041801908975398</v>
      </c>
      <c r="F30" s="41" t="s">
        <v>58</v>
      </c>
      <c r="L30" s="61"/>
    </row>
    <row r="31" spans="3:21" ht="16" outlineLevel="1">
      <c r="C31" s="39" t="s">
        <v>59</v>
      </c>
      <c r="D31" s="33" t="s">
        <v>60</v>
      </c>
      <c r="E31" s="54">
        <f>(-(E9*E13*EXP(-E17*E15)*_xlfn.NORM.S.DIST(E20,FALSE))/(2*SQRT(E15)) + E17*E9*EXP(-E17*E15)*E22 - E16*E14*EXP(-E16*E15)*E23) / 365</f>
        <v>-6.9054809340622234E-2</v>
      </c>
      <c r="F31" s="41" t="s">
        <v>61</v>
      </c>
      <c r="L31" s="61"/>
    </row>
    <row r="32" spans="3:21" ht="16" outlineLevel="1">
      <c r="C32" s="39" t="s">
        <v>62</v>
      </c>
      <c r="D32" s="33" t="s">
        <v>63</v>
      </c>
      <c r="E32" s="54">
        <f>(E14 * E15 * EXP(-E16*E15) * E23) / 100</f>
        <v>0.57870870674504715</v>
      </c>
      <c r="F32" s="41" t="s">
        <v>64</v>
      </c>
      <c r="L32" s="61"/>
    </row>
    <row r="33" spans="3:12" ht="16" outlineLevel="1">
      <c r="C33" s="32"/>
      <c r="L33" s="62"/>
    </row>
    <row r="34" spans="3:12">
      <c r="L34" s="63"/>
    </row>
    <row r="35" spans="3:12">
      <c r="L35" s="63"/>
    </row>
    <row r="36" spans="3:12">
      <c r="L36" s="63"/>
    </row>
    <row r="37" spans="3:12">
      <c r="L37" s="64"/>
    </row>
    <row r="39" spans="3:12">
      <c r="L39" s="63"/>
    </row>
    <row r="40" spans="3:12">
      <c r="L40" s="64"/>
    </row>
    <row r="42" spans="3:12" ht="16">
      <c r="C42" s="32"/>
      <c r="L42" s="63"/>
    </row>
    <row r="43" spans="3:12" ht="16">
      <c r="C43" s="32"/>
      <c r="L43" s="64"/>
    </row>
    <row r="44" spans="3:12">
      <c r="C44" s="65"/>
    </row>
    <row r="45" spans="3:12">
      <c r="C45" s="65"/>
    </row>
    <row r="46" spans="3:12">
      <c r="C46" s="65"/>
      <c r="L46" s="66"/>
    </row>
    <row r="47" spans="3:12">
      <c r="L47" s="67"/>
    </row>
    <row r="48" spans="3:12">
      <c r="L48" s="67"/>
    </row>
    <row r="49" spans="3:12">
      <c r="L49" s="67"/>
    </row>
    <row r="50" spans="3:12">
      <c r="L50" s="66"/>
    </row>
    <row r="51" spans="3:12">
      <c r="C51" s="68"/>
      <c r="L51" s="69"/>
    </row>
    <row r="52" spans="3:12">
      <c r="C52" s="65"/>
      <c r="L52" s="70"/>
    </row>
    <row r="53" spans="3:12">
      <c r="C53" s="65"/>
      <c r="L53" s="70"/>
    </row>
    <row r="54" spans="3:12">
      <c r="L54" s="66"/>
    </row>
    <row r="55" spans="3:12">
      <c r="C55" s="37"/>
    </row>
    <row r="56" spans="3:12">
      <c r="C56" s="37"/>
    </row>
    <row r="57" spans="3:12">
      <c r="C57" s="68"/>
      <c r="F57" s="57"/>
    </row>
    <row r="58" spans="3:12">
      <c r="C58" s="68"/>
    </row>
    <row r="59" spans="3:12">
      <c r="C59" s="68"/>
    </row>
    <row r="61" spans="3:12">
      <c r="C61" s="65"/>
    </row>
    <row r="63" spans="3:12">
      <c r="C63" s="65"/>
    </row>
    <row r="65" spans="3:3">
      <c r="C65" s="65"/>
    </row>
    <row r="66" spans="3:3">
      <c r="C66" s="65"/>
    </row>
    <row r="68" spans="3:3">
      <c r="C68" s="65"/>
    </row>
    <row r="70" spans="3:3">
      <c r="C70" s="65"/>
    </row>
    <row r="72" spans="3:3">
      <c r="C72" s="65"/>
    </row>
    <row r="73" spans="3:3">
      <c r="C73" s="65"/>
    </row>
    <row r="76" spans="3:3">
      <c r="C76" s="65"/>
    </row>
    <row r="78" spans="3:3">
      <c r="C78" s="37"/>
    </row>
    <row r="84" spans="3:3">
      <c r="C84" s="37"/>
    </row>
    <row r="92" spans="3:3">
      <c r="C92" s="68"/>
    </row>
    <row r="93" spans="3:3">
      <c r="C93" s="68"/>
    </row>
    <row r="96" spans="3:3">
      <c r="C96" s="68"/>
    </row>
    <row r="102" spans="3:3">
      <c r="C102" s="71"/>
    </row>
    <row r="105" spans="3:3">
      <c r="C105" s="68"/>
    </row>
    <row r="109" spans="3:3">
      <c r="C109" s="68"/>
    </row>
    <row r="111" spans="3:3">
      <c r="C111" s="68"/>
    </row>
    <row r="117" spans="3:3">
      <c r="C117" s="71"/>
    </row>
    <row r="119" spans="3:3">
      <c r="C119" s="37"/>
    </row>
    <row r="128" spans="3:3">
      <c r="C128" s="71"/>
    </row>
    <row r="144" spans="3:3">
      <c r="C144" s="37"/>
    </row>
    <row r="149" spans="3:3">
      <c r="C149" s="37"/>
    </row>
    <row r="150" spans="3:3">
      <c r="C150" s="68"/>
    </row>
    <row r="151" spans="3:3">
      <c r="C151" s="65"/>
    </row>
    <row r="152" spans="3:3">
      <c r="C152" s="68"/>
    </row>
    <row r="153" spans="3:3">
      <c r="C153" s="65"/>
    </row>
    <row r="154" spans="3:3">
      <c r="C154" s="65"/>
    </row>
    <row r="155" spans="3:3">
      <c r="C155" s="68"/>
    </row>
    <row r="156" spans="3:3">
      <c r="C156" s="65"/>
    </row>
    <row r="157" spans="3:3">
      <c r="C157" s="68"/>
    </row>
    <row r="158" spans="3:3">
      <c r="C158" s="65"/>
    </row>
    <row r="160" spans="3:3">
      <c r="C160" s="37"/>
    </row>
    <row r="162" spans="3:3">
      <c r="C162" s="71"/>
    </row>
    <row r="164" spans="3:3">
      <c r="C164" s="37"/>
    </row>
    <row r="165" spans="3:3">
      <c r="C165" s="68"/>
    </row>
    <row r="166" spans="3:3">
      <c r="C166" s="68"/>
    </row>
    <row r="167" spans="3:3">
      <c r="C167" s="68"/>
    </row>
    <row r="168" spans="3:3">
      <c r="C168" s="68"/>
    </row>
    <row r="169" spans="3:3">
      <c r="C169" s="68"/>
    </row>
    <row r="170" spans="3:3">
      <c r="C170" s="37"/>
    </row>
    <row r="171" spans="3:3">
      <c r="C171" s="68"/>
    </row>
    <row r="172" spans="3:3">
      <c r="C172" s="68"/>
    </row>
    <row r="173" spans="3:3">
      <c r="C173" s="68"/>
    </row>
    <row r="174" spans="3:3">
      <c r="C174" s="68"/>
    </row>
  </sheetData>
  <mergeCells count="3">
    <mergeCell ref="C3:F3"/>
    <mergeCell ref="K8:T8"/>
    <mergeCell ref="I10:I18"/>
  </mergeCells>
  <phoneticPr fontId="4" type="noConversion"/>
  <conditionalFormatting sqref="K10:T18">
    <cfRule type="colorScale" priority="4">
      <colorScale>
        <cfvo type="min"/>
        <cfvo type="max"/>
        <color theme="0"/>
        <color theme="8" tint="0.39997558519241921"/>
      </colorScale>
    </cfRule>
    <cfRule type="colorScale" priority="5">
      <colorScale>
        <cfvo type="min"/>
        <cfvo type="max"/>
        <color theme="4" tint="0.79998168889431442"/>
        <color theme="4" tint="0.39997558519241921"/>
      </colorScale>
    </cfRule>
    <cfRule type="colorScale" priority="6">
      <colorScale>
        <cfvo type="min"/>
        <cfvo type="max"/>
        <color theme="0"/>
        <color theme="4" tint="-0.249977111117893"/>
      </colorScale>
    </cfRule>
    <cfRule type="colorScale" priority="3">
      <colorScale>
        <cfvo type="min"/>
        <cfvo type="max"/>
        <color theme="0"/>
        <color theme="7" tint="0.39997558519241921"/>
      </colorScale>
    </cfRule>
    <cfRule type="colorScale" priority="2">
      <colorScale>
        <cfvo type="min"/>
        <cfvo type="max"/>
        <color theme="0"/>
        <color theme="4"/>
      </colorScale>
    </cfRule>
    <cfRule type="colorScale" priority="1">
      <colorScale>
        <cfvo type="min"/>
        <cfvo type="max"/>
        <color theme="0"/>
        <color theme="4" tint="0.39997558519241921"/>
      </colorScale>
    </cfRule>
  </conditionalFormatting>
  <dataValidations count="1">
    <dataValidation type="list" allowBlank="1" showInputMessage="1" showErrorMessage="1" sqref="E10" xr:uid="{C40B2432-B241-A447-8817-74609E16949D}">
      <formula1>$C$11:$C$12</formula1>
    </dataValidation>
  </dataValidations>
  <pageMargins left="0.7" right="0.7" top="0.75" bottom="0.75" header="0.3" footer="0.3"/>
  <pageSetup scale="2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09FC9-5155-9D4D-B23E-E66A81E93153}">
  <sheetPr>
    <tabColor theme="5" tint="0.79998168889431442"/>
  </sheetPr>
  <dimension ref="A1:DH512"/>
  <sheetViews>
    <sheetView showGridLines="0" view="pageBreakPreview" zoomScale="80" zoomScaleNormal="75" zoomScaleSheetLayoutView="80" workbookViewId="0">
      <selection activeCell="I16" sqref="I16"/>
    </sheetView>
  </sheetViews>
  <sheetFormatPr baseColWidth="10" defaultColWidth="9.5" defaultRowHeight="13" outlineLevelRow="2" outlineLevelCol="1"/>
  <cols>
    <col min="1" max="1" width="2.33203125" style="28" customWidth="1"/>
    <col min="2" max="2" width="2.33203125" style="29" customWidth="1"/>
    <col min="3" max="6" width="13.83203125" style="29" customWidth="1"/>
    <col min="7" max="7" width="16" style="29" customWidth="1"/>
    <col min="8" max="9" width="13.83203125" style="29" customWidth="1"/>
    <col min="10" max="99" width="13.83203125" style="29" hidden="1" customWidth="1" outlineLevel="1"/>
    <col min="100" max="100" width="13.83203125" style="29" customWidth="1" collapsed="1"/>
    <col min="101" max="104" width="13.83203125" style="29" customWidth="1"/>
    <col min="105" max="105" width="2.33203125" style="29" customWidth="1"/>
    <col min="106" max="107" width="9.5" style="29" customWidth="1"/>
    <col min="108" max="111" width="10.6640625" style="29" customWidth="1"/>
    <col min="112" max="112" width="10.83203125" style="29" bestFit="1" customWidth="1" collapsed="1"/>
    <col min="113" max="115" width="10.5" style="29" bestFit="1" customWidth="1"/>
    <col min="116" max="16384" width="9.5" style="29"/>
  </cols>
  <sheetData>
    <row r="1" spans="1:105" s="28" customFormat="1" ht="16" customHeight="1">
      <c r="B1" s="29"/>
      <c r="DA1" s="29"/>
    </row>
    <row r="2" spans="1:105" ht="16" customHeight="1">
      <c r="A2" s="29"/>
    </row>
    <row r="3" spans="1:105" ht="24" customHeight="1" outlineLevel="1">
      <c r="C3" s="30" t="s">
        <v>65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</row>
    <row r="4" spans="1:105" ht="16" outlineLevel="1">
      <c r="C4" s="32"/>
      <c r="D4" s="32"/>
      <c r="E4" s="32"/>
      <c r="F4" s="32"/>
      <c r="G4" s="32"/>
      <c r="H4" s="31"/>
    </row>
    <row r="5" spans="1:105" ht="16" outlineLevel="1">
      <c r="C5" s="32" t="s">
        <v>13</v>
      </c>
      <c r="D5" s="32"/>
      <c r="E5" s="32"/>
      <c r="F5" s="32"/>
      <c r="G5" s="32"/>
      <c r="H5" s="32" t="s">
        <v>14</v>
      </c>
    </row>
    <row r="6" spans="1:105" ht="16" outlineLevel="1">
      <c r="C6" s="33" t="s">
        <v>15</v>
      </c>
      <c r="F6" s="32"/>
      <c r="G6" s="121" t="s">
        <v>16</v>
      </c>
      <c r="H6" s="32"/>
    </row>
    <row r="7" spans="1:105" ht="16" outlineLevel="1">
      <c r="C7" s="33" t="s">
        <v>17</v>
      </c>
      <c r="F7" s="32"/>
      <c r="G7" s="35" t="s">
        <v>18</v>
      </c>
      <c r="H7" s="32"/>
    </row>
    <row r="8" spans="1:105" ht="16" outlineLevel="1">
      <c r="C8" s="33" t="s">
        <v>20</v>
      </c>
      <c r="F8" s="32"/>
      <c r="G8" s="122">
        <v>46101</v>
      </c>
      <c r="H8" s="32"/>
    </row>
    <row r="9" spans="1:105" ht="19" outlineLevel="1" thickBot="1">
      <c r="C9" s="33" t="s">
        <v>66</v>
      </c>
      <c r="D9" s="33"/>
      <c r="E9" s="33"/>
      <c r="F9" s="33" t="s">
        <v>23</v>
      </c>
      <c r="G9" s="72">
        <f>'BSM Model'!E9</f>
        <v>247.99</v>
      </c>
      <c r="H9" s="41" t="s">
        <v>24</v>
      </c>
    </row>
    <row r="10" spans="1:105" ht="16" outlineLevel="1">
      <c r="C10" s="44" t="s">
        <v>25</v>
      </c>
      <c r="D10" s="73"/>
      <c r="E10" s="73"/>
      <c r="F10" s="45"/>
      <c r="G10" s="118" t="s">
        <v>26</v>
      </c>
    </row>
    <row r="11" spans="1:105" ht="16" outlineLevel="1">
      <c r="C11" s="49" t="s">
        <v>28</v>
      </c>
      <c r="D11" s="33"/>
      <c r="E11" s="33"/>
      <c r="G11" s="123">
        <f>'Option Monitor'!F7/100</f>
        <v>0.31072490692138699</v>
      </c>
      <c r="H11" s="41" t="s">
        <v>29</v>
      </c>
    </row>
    <row r="12" spans="1:105" ht="16" outlineLevel="1">
      <c r="C12" s="49" t="s">
        <v>30</v>
      </c>
      <c r="D12" s="33"/>
      <c r="E12" s="33"/>
      <c r="G12" s="123">
        <f>'Historical Prices'!F9</f>
        <v>0.2256059946881076</v>
      </c>
      <c r="H12" s="41" t="s">
        <v>31</v>
      </c>
      <c r="M12" s="40"/>
    </row>
    <row r="13" spans="1:105" ht="17" outlineLevel="1" thickBot="1">
      <c r="C13" s="50" t="s">
        <v>32</v>
      </c>
      <c r="D13" s="74"/>
      <c r="E13" s="74"/>
      <c r="F13" s="51" t="s">
        <v>33</v>
      </c>
      <c r="G13" s="52">
        <f>IF(G10="Implied volatility", G11, G12)</f>
        <v>0.31072490692138699</v>
      </c>
      <c r="H13" s="75"/>
      <c r="M13" s="40"/>
    </row>
    <row r="14" spans="1:105" ht="16" outlineLevel="1">
      <c r="C14" s="33" t="s">
        <v>67</v>
      </c>
      <c r="D14" s="33"/>
      <c r="E14" s="33"/>
      <c r="F14" s="33" t="s">
        <v>21</v>
      </c>
      <c r="G14" s="72">
        <f>'BSM Model'!E15</f>
        <v>0.5</v>
      </c>
      <c r="H14" s="75"/>
      <c r="M14" s="35"/>
    </row>
    <row r="15" spans="1:105" ht="16" outlineLevel="1">
      <c r="C15" s="33" t="s">
        <v>68</v>
      </c>
      <c r="D15" s="33"/>
      <c r="E15" s="33"/>
      <c r="F15" s="33" t="s">
        <v>69</v>
      </c>
      <c r="G15" s="72">
        <v>100</v>
      </c>
      <c r="H15" s="75"/>
      <c r="M15" s="40"/>
    </row>
    <row r="16" spans="1:105" ht="16" outlineLevel="1">
      <c r="C16" s="33" t="s">
        <v>70</v>
      </c>
      <c r="D16" s="33"/>
      <c r="E16" s="33"/>
      <c r="F16" s="33" t="s">
        <v>71</v>
      </c>
      <c r="G16" s="76">
        <f>G14/G15</f>
        <v>5.0000000000000001E-3</v>
      </c>
      <c r="H16" s="75"/>
    </row>
    <row r="17" spans="3:104" ht="16" outlineLevel="1">
      <c r="C17" s="33" t="s">
        <v>72</v>
      </c>
      <c r="D17" s="33"/>
      <c r="E17" s="33"/>
      <c r="F17" s="33" t="s">
        <v>73</v>
      </c>
      <c r="G17" s="77">
        <f>EXP(G13 * SQRT(G16))</f>
        <v>1.0222147213445785</v>
      </c>
      <c r="H17" s="75"/>
    </row>
    <row r="18" spans="3:104" ht="16" outlineLevel="1">
      <c r="C18" s="33" t="s">
        <v>74</v>
      </c>
      <c r="D18" s="33"/>
      <c r="E18" s="33"/>
      <c r="F18" s="33" t="s">
        <v>75</v>
      </c>
      <c r="G18" s="77">
        <f>1/G17</f>
        <v>0.97826804791525779</v>
      </c>
      <c r="H18" s="75"/>
      <c r="M18" s="17"/>
    </row>
    <row r="19" spans="3:104" ht="16" outlineLevel="1">
      <c r="C19" s="33" t="s">
        <v>76</v>
      </c>
      <c r="D19" s="33"/>
      <c r="E19" s="33"/>
      <c r="F19" s="33" t="s">
        <v>77</v>
      </c>
      <c r="G19" s="77">
        <f>(EXP((G21-G22)*G16) - G18) / (G17 - G18)</f>
        <v>0.49828927166203218</v>
      </c>
      <c r="H19" s="75"/>
    </row>
    <row r="20" spans="3:104" ht="16" outlineLevel="1">
      <c r="C20" s="39" t="s">
        <v>34</v>
      </c>
      <c r="D20" s="39"/>
      <c r="E20" s="39"/>
      <c r="F20" s="33" t="s">
        <v>35</v>
      </c>
      <c r="G20" s="48">
        <f>'Option Monitor'!H7</f>
        <v>250</v>
      </c>
      <c r="H20" s="75"/>
    </row>
    <row r="21" spans="3:104" ht="16" outlineLevel="1">
      <c r="C21" s="39" t="s">
        <v>37</v>
      </c>
      <c r="D21" s="39"/>
      <c r="E21" s="39"/>
      <c r="F21" s="54" t="s">
        <v>38</v>
      </c>
      <c r="G21" s="121">
        <f>'Risk-Free Rate'!C2/100</f>
        <v>3.7437999999999999E-2</v>
      </c>
      <c r="H21" s="41" t="s">
        <v>39</v>
      </c>
    </row>
    <row r="22" spans="3:104" ht="16" outlineLevel="1">
      <c r="C22" s="39" t="s">
        <v>40</v>
      </c>
      <c r="D22" s="39"/>
      <c r="E22" s="39"/>
      <c r="F22" s="33" t="s">
        <v>41</v>
      </c>
      <c r="G22" s="121">
        <f>'Dividend Yield'!B2</f>
        <v>4.1999999999999997E-3</v>
      </c>
      <c r="H22" s="41" t="s">
        <v>42</v>
      </c>
      <c r="Q22" s="55"/>
      <c r="R22" s="55"/>
      <c r="S22" s="55"/>
      <c r="T22" s="55"/>
      <c r="U22" s="55"/>
    </row>
    <row r="23" spans="3:104" ht="16" outlineLevel="1">
      <c r="H23" s="75"/>
      <c r="J23" s="78"/>
      <c r="Q23" s="55"/>
      <c r="R23" s="55"/>
      <c r="S23" s="55"/>
      <c r="T23" s="55"/>
      <c r="U23" s="55"/>
    </row>
    <row r="24" spans="3:104" ht="16" outlineLevel="1">
      <c r="C24" s="39"/>
      <c r="D24" s="39"/>
      <c r="E24" s="39"/>
      <c r="F24" s="39"/>
      <c r="G24" s="39"/>
      <c r="H24" s="33"/>
      <c r="I24" s="34"/>
      <c r="J24" s="78"/>
      <c r="Q24" s="55"/>
      <c r="R24" s="55"/>
      <c r="S24" s="55"/>
      <c r="T24" s="55"/>
      <c r="U24" s="55"/>
    </row>
    <row r="25" spans="3:104" ht="16" outlineLevel="1">
      <c r="C25" s="32" t="s">
        <v>48</v>
      </c>
      <c r="D25" s="32"/>
      <c r="E25" s="32"/>
      <c r="F25" s="32"/>
      <c r="G25" s="79">
        <f>D136</f>
        <v>22.635423597258946</v>
      </c>
      <c r="H25" s="54"/>
      <c r="M25" s="56"/>
      <c r="N25" s="56"/>
      <c r="O25" s="56"/>
      <c r="P25" s="57"/>
      <c r="Q25" s="57"/>
      <c r="R25" s="57"/>
      <c r="S25" s="57"/>
      <c r="T25" s="57"/>
      <c r="U25" s="57"/>
      <c r="W25" s="80"/>
    </row>
    <row r="26" spans="3:104" ht="16">
      <c r="C26" s="33"/>
      <c r="D26" s="33"/>
      <c r="E26" s="33"/>
      <c r="F26" s="33"/>
      <c r="G26" s="33"/>
      <c r="H26" s="54"/>
      <c r="I26" s="77"/>
      <c r="T26" s="75"/>
      <c r="U26" s="75"/>
      <c r="V26" s="75"/>
      <c r="W26" s="75"/>
      <c r="X26" s="75"/>
      <c r="Y26" s="75"/>
      <c r="Z26" s="75"/>
    </row>
    <row r="27" spans="3:104" ht="17" thickBot="1">
      <c r="C27" s="33"/>
      <c r="D27" s="33"/>
      <c r="E27" s="33"/>
      <c r="F27" s="33"/>
      <c r="G27" s="33"/>
      <c r="H27" s="54"/>
      <c r="T27" s="75"/>
      <c r="U27" s="75"/>
      <c r="V27" s="75"/>
      <c r="W27" s="75"/>
      <c r="X27" s="75"/>
      <c r="Y27" s="75"/>
      <c r="Z27" s="75"/>
    </row>
    <row r="28" spans="3:104" ht="20" thickTop="1">
      <c r="C28" s="81" t="s">
        <v>78</v>
      </c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81"/>
      <c r="CZ28" s="81"/>
    </row>
    <row r="29" spans="3:104" ht="16" outlineLevel="1">
      <c r="D29" s="32">
        <v>0</v>
      </c>
      <c r="E29" s="32">
        <v>1</v>
      </c>
      <c r="F29" s="32">
        <v>2</v>
      </c>
      <c r="G29" s="32">
        <v>3</v>
      </c>
      <c r="H29" s="32">
        <v>4</v>
      </c>
      <c r="I29" s="32">
        <v>5</v>
      </c>
      <c r="J29" s="32">
        <v>6</v>
      </c>
      <c r="K29" s="32">
        <v>7</v>
      </c>
      <c r="L29" s="32">
        <v>8</v>
      </c>
      <c r="M29" s="32">
        <v>9</v>
      </c>
      <c r="N29" s="32">
        <v>10</v>
      </c>
      <c r="O29" s="32">
        <v>11</v>
      </c>
      <c r="P29" s="32">
        <v>12</v>
      </c>
      <c r="Q29" s="32">
        <v>13</v>
      </c>
      <c r="R29" s="32">
        <v>14</v>
      </c>
      <c r="S29" s="32">
        <v>15</v>
      </c>
      <c r="T29" s="32">
        <v>16</v>
      </c>
      <c r="U29" s="32">
        <v>17</v>
      </c>
      <c r="V29" s="32">
        <v>18</v>
      </c>
      <c r="W29" s="32">
        <v>19</v>
      </c>
      <c r="X29" s="32">
        <v>20</v>
      </c>
      <c r="Y29" s="32">
        <v>21</v>
      </c>
      <c r="Z29" s="32">
        <v>22</v>
      </c>
      <c r="AA29" s="32">
        <v>23</v>
      </c>
      <c r="AB29" s="32">
        <v>24</v>
      </c>
      <c r="AC29" s="32">
        <v>25</v>
      </c>
      <c r="AD29" s="32">
        <v>26</v>
      </c>
      <c r="AE29" s="32">
        <v>27</v>
      </c>
      <c r="AF29" s="32">
        <v>28</v>
      </c>
      <c r="AG29" s="32">
        <v>29</v>
      </c>
      <c r="AH29" s="32">
        <v>30</v>
      </c>
      <c r="AI29" s="32">
        <v>31</v>
      </c>
      <c r="AJ29" s="32">
        <v>32</v>
      </c>
      <c r="AK29" s="32">
        <v>33</v>
      </c>
      <c r="AL29" s="32">
        <v>34</v>
      </c>
      <c r="AM29" s="32">
        <v>35</v>
      </c>
      <c r="AN29" s="32">
        <v>36</v>
      </c>
      <c r="AO29" s="32">
        <v>37</v>
      </c>
      <c r="AP29" s="32">
        <v>38</v>
      </c>
      <c r="AQ29" s="32">
        <v>39</v>
      </c>
      <c r="AR29" s="32">
        <v>40</v>
      </c>
      <c r="AS29" s="32">
        <v>41</v>
      </c>
      <c r="AT29" s="32">
        <v>42</v>
      </c>
      <c r="AU29" s="32">
        <v>43</v>
      </c>
      <c r="AV29" s="32">
        <v>44</v>
      </c>
      <c r="AW29" s="32">
        <v>45</v>
      </c>
      <c r="AX29" s="32">
        <v>46</v>
      </c>
      <c r="AY29" s="32">
        <v>47</v>
      </c>
      <c r="AZ29" s="32">
        <v>48</v>
      </c>
      <c r="BA29" s="32">
        <v>49</v>
      </c>
      <c r="BB29" s="32">
        <v>50</v>
      </c>
      <c r="BC29" s="32">
        <v>51</v>
      </c>
      <c r="BD29" s="32">
        <v>52</v>
      </c>
      <c r="BE29" s="32">
        <v>53</v>
      </c>
      <c r="BF29" s="32">
        <v>54</v>
      </c>
      <c r="BG29" s="32">
        <v>55</v>
      </c>
      <c r="BH29" s="32">
        <v>56</v>
      </c>
      <c r="BI29" s="32">
        <v>57</v>
      </c>
      <c r="BJ29" s="32">
        <v>58</v>
      </c>
      <c r="BK29" s="32">
        <v>59</v>
      </c>
      <c r="BL29" s="32">
        <v>60</v>
      </c>
      <c r="BM29" s="32">
        <v>61</v>
      </c>
      <c r="BN29" s="32">
        <v>62</v>
      </c>
      <c r="BO29" s="32">
        <v>63</v>
      </c>
      <c r="BP29" s="32">
        <v>64</v>
      </c>
      <c r="BQ29" s="32">
        <v>65</v>
      </c>
      <c r="BR29" s="32">
        <v>66</v>
      </c>
      <c r="BS29" s="32">
        <v>67</v>
      </c>
      <c r="BT29" s="32">
        <v>68</v>
      </c>
      <c r="BU29" s="32">
        <v>69</v>
      </c>
      <c r="BV29" s="32">
        <v>70</v>
      </c>
      <c r="BW29" s="32">
        <v>71</v>
      </c>
      <c r="BX29" s="32">
        <v>72</v>
      </c>
      <c r="BY29" s="32">
        <v>73</v>
      </c>
      <c r="BZ29" s="32">
        <v>74</v>
      </c>
      <c r="CA29" s="32">
        <v>75</v>
      </c>
      <c r="CB29" s="32">
        <v>76</v>
      </c>
      <c r="CC29" s="32">
        <v>77</v>
      </c>
      <c r="CD29" s="32">
        <v>78</v>
      </c>
      <c r="CE29" s="32">
        <v>79</v>
      </c>
      <c r="CF29" s="32">
        <v>80</v>
      </c>
      <c r="CG29" s="32">
        <v>81</v>
      </c>
      <c r="CH29" s="32">
        <v>82</v>
      </c>
      <c r="CI29" s="32">
        <v>83</v>
      </c>
      <c r="CJ29" s="32">
        <v>84</v>
      </c>
      <c r="CK29" s="32">
        <v>85</v>
      </c>
      <c r="CL29" s="32">
        <v>86</v>
      </c>
      <c r="CM29" s="32">
        <v>87</v>
      </c>
      <c r="CN29" s="32">
        <v>88</v>
      </c>
      <c r="CO29" s="32">
        <v>89</v>
      </c>
      <c r="CP29" s="32">
        <v>90</v>
      </c>
      <c r="CQ29" s="32">
        <v>91</v>
      </c>
      <c r="CR29" s="32">
        <v>92</v>
      </c>
      <c r="CS29" s="32">
        <v>93</v>
      </c>
      <c r="CT29" s="32">
        <v>94</v>
      </c>
      <c r="CU29" s="32">
        <v>95</v>
      </c>
      <c r="CV29" s="32">
        <v>96</v>
      </c>
      <c r="CW29" s="32">
        <v>97</v>
      </c>
      <c r="CX29" s="32">
        <v>98</v>
      </c>
      <c r="CY29" s="32">
        <v>99</v>
      </c>
      <c r="CZ29" s="32">
        <v>100</v>
      </c>
    </row>
    <row r="30" spans="3:104" ht="16" outlineLevel="1">
      <c r="C30" s="32">
        <v>0</v>
      </c>
      <c r="D30" s="82">
        <f t="shared" ref="D30:S45" si="0">IF($C30&gt;D$29, "", $G$9 * ($G$17^(D$29-$C30)) * ($G$18^$C30))</f>
        <v>247.99</v>
      </c>
      <c r="E30" s="82">
        <f t="shared" si="0"/>
        <v>253.49902874624203</v>
      </c>
      <c r="F30" s="82">
        <f t="shared" si="0"/>
        <v>259.13043903096104</v>
      </c>
      <c r="G30" s="82">
        <f t="shared" si="0"/>
        <v>264.88694952593215</v>
      </c>
      <c r="H30" s="82">
        <f t="shared" si="0"/>
        <v>270.77133929746617</v>
      </c>
      <c r="I30" s="82">
        <f t="shared" si="0"/>
        <v>276.78644914805767</v>
      </c>
      <c r="J30" s="82">
        <f t="shared" si="0"/>
        <v>282.93518298783709</v>
      </c>
      <c r="K30" s="82">
        <f t="shared" si="0"/>
        <v>289.22050923648919</v>
      </c>
      <c r="L30" s="82">
        <f t="shared" si="0"/>
        <v>295.64546225631489</v>
      </c>
      <c r="M30" s="82">
        <f t="shared" si="0"/>
        <v>302.21314381712801</v>
      </c>
      <c r="N30" s="82">
        <f t="shared" si="0"/>
        <v>308.92672459369447</v>
      </c>
      <c r="O30" s="82">
        <f t="shared" si="0"/>
        <v>315.78944569643681</v>
      </c>
      <c r="P30" s="82">
        <f t="shared" si="0"/>
        <v>322.804620236142</v>
      </c>
      <c r="Q30" s="82">
        <f t="shared" si="0"/>
        <v>329.97563492343039</v>
      </c>
      <c r="R30" s="82">
        <f t="shared" si="0"/>
        <v>337.30595170375472</v>
      </c>
      <c r="S30" s="82">
        <f t="shared" si="0"/>
        <v>344.79910942872152</v>
      </c>
      <c r="T30" s="82">
        <f t="shared" ref="T30:AI45" si="1">IF($C30&gt;T$29, "", $G$9 * ($G$17^(T$29-$C30)) * ($G$18^$C30))</f>
        <v>352.45872556453935</v>
      </c>
      <c r="U30" s="82">
        <f t="shared" si="1"/>
        <v>360.28849793842085</v>
      </c>
      <c r="V30" s="82">
        <f t="shared" si="1"/>
        <v>368.29220652377956</v>
      </c>
      <c r="W30" s="82">
        <f t="shared" si="1"/>
        <v>376.47371526508527</v>
      </c>
      <c r="X30" s="82">
        <f t="shared" si="1"/>
        <v>384.83697394325731</v>
      </c>
      <c r="Y30" s="82">
        <f t="shared" si="1"/>
        <v>393.38602008249757</v>
      </c>
      <c r="Z30" s="82">
        <f t="shared" si="1"/>
        <v>402.12498089948298</v>
      </c>
      <c r="AA30" s="82">
        <f t="shared" si="1"/>
        <v>411.05807529585894</v>
      </c>
      <c r="AB30" s="82">
        <f t="shared" si="1"/>
        <v>420.1896158949952</v>
      </c>
      <c r="AC30" s="82">
        <f t="shared" si="1"/>
        <v>429.52401112398798</v>
      </c>
      <c r="AD30" s="82">
        <f t="shared" si="1"/>
        <v>439.06576734191293</v>
      </c>
      <c r="AE30" s="82">
        <f t="shared" si="1"/>
        <v>448.81949101535713</v>
      </c>
      <c r="AF30" s="82">
        <f t="shared" si="1"/>
        <v>458.7898909422787</v>
      </c>
      <c r="AG30" s="82">
        <f t="shared" si="1"/>
        <v>468.98178052527106</v>
      </c>
      <c r="AH30" s="82">
        <f t="shared" si="1"/>
        <v>479.40008009532414</v>
      </c>
      <c r="AI30" s="82">
        <f t="shared" si="1"/>
        <v>490.04981928721043</v>
      </c>
      <c r="AJ30" s="82">
        <f t="shared" ref="AJ30:AY45" si="2">IF($C30&gt;AJ$29, "", $G$9 * ($G$17^(AJ$29-$C30)) * ($G$18^$C30))</f>
        <v>500.93613946763679</v>
      </c>
      <c r="AK30" s="82">
        <f t="shared" si="2"/>
        <v>512.06429621733923</v>
      </c>
      <c r="AL30" s="82">
        <f t="shared" si="2"/>
        <v>523.43966186831517</v>
      </c>
      <c r="AM30" s="82">
        <f t="shared" si="2"/>
        <v>535.06772809742006</v>
      </c>
      <c r="AN30" s="82">
        <f t="shared" si="2"/>
        <v>546.954108577581</v>
      </c>
      <c r="AO30" s="82">
        <f t="shared" si="2"/>
        <v>559.10454168790409</v>
      </c>
      <c r="AP30" s="82">
        <f t="shared" si="2"/>
        <v>571.52489328398917</v>
      </c>
      <c r="AQ30" s="82">
        <f t="shared" si="2"/>
        <v>584.22115952978299</v>
      </c>
      <c r="AR30" s="82">
        <f t="shared" si="2"/>
        <v>597.19946979234362</v>
      </c>
      <c r="AS30" s="82">
        <f t="shared" si="2"/>
        <v>610.46608960091055</v>
      </c>
      <c r="AT30" s="82">
        <f t="shared" si="2"/>
        <v>624.02742367170913</v>
      </c>
      <c r="AU30" s="82">
        <f t="shared" si="2"/>
        <v>637.89001899995151</v>
      </c>
      <c r="AV30" s="82">
        <f t="shared" si="2"/>
        <v>652.06056802052319</v>
      </c>
      <c r="AW30" s="82">
        <f t="shared" si="2"/>
        <v>666.5459118388867</v>
      </c>
      <c r="AX30" s="82">
        <f t="shared" si="2"/>
        <v>681.35304353375545</v>
      </c>
      <c r="AY30" s="82">
        <f t="shared" si="2"/>
        <v>696.48911153313838</v>
      </c>
      <c r="AZ30" s="82">
        <f t="shared" ref="AZ30:BO45" si="3">IF($C30&gt;AZ$29, "", $G$9 * ($G$17^(AZ$29-$C30)) * ($G$18^$C30))</f>
        <v>711.96142306538002</v>
      </c>
      <c r="BA30" s="82">
        <f t="shared" si="3"/>
        <v>727.77744768686705</v>
      </c>
      <c r="BB30" s="82">
        <f t="shared" si="3"/>
        <v>743.94482088809923</v>
      </c>
      <c r="BC30" s="82">
        <f t="shared" si="3"/>
        <v>760.47134777987071</v>
      </c>
      <c r="BD30" s="82">
        <f t="shared" si="3"/>
        <v>777.36500686133661</v>
      </c>
      <c r="BE30" s="82">
        <f t="shared" si="3"/>
        <v>794.63395387178741</v>
      </c>
      <c r="BF30" s="82">
        <f t="shared" si="3"/>
        <v>812.28652572798967</v>
      </c>
      <c r="BG30" s="82">
        <f t="shared" si="3"/>
        <v>830.3312445489928</v>
      </c>
      <c r="BH30" s="82">
        <f t="shared" si="3"/>
        <v>848.77682177034569</v>
      </c>
      <c r="BI30" s="82">
        <f t="shared" si="3"/>
        <v>867.63216234971082</v>
      </c>
      <c r="BJ30" s="82">
        <f t="shared" si="3"/>
        <v>886.90636906590362</v>
      </c>
      <c r="BK30" s="82">
        <f t="shared" si="3"/>
        <v>906.60874691343474</v>
      </c>
      <c r="BL30" s="82">
        <f t="shared" si="3"/>
        <v>926.74880759467396</v>
      </c>
      <c r="BM30" s="82">
        <f t="shared" si="3"/>
        <v>947.3362741118101</v>
      </c>
      <c r="BN30" s="82">
        <f t="shared" si="3"/>
        <v>968.38108546081503</v>
      </c>
      <c r="BO30" s="82">
        <f t="shared" si="3"/>
        <v>989.89340142968763</v>
      </c>
      <c r="BP30" s="82">
        <f t="shared" ref="BP30:CE45" si="4">IF($C30&gt;BP$29, "", $G$9 * ($G$17^(BP$29-$C30)) * ($G$18^$C30))</f>
        <v>1011.8836075032851</v>
      </c>
      <c r="BQ30" s="82">
        <f t="shared" si="4"/>
        <v>1034.3623198771174</v>
      </c>
      <c r="BR30" s="82">
        <f t="shared" si="4"/>
        <v>1057.3403905825191</v>
      </c>
      <c r="BS30" s="82">
        <f t="shared" si="4"/>
        <v>1080.8289127256776</v>
      </c>
      <c r="BT30" s="82">
        <f t="shared" si="4"/>
        <v>1104.8392258430424</v>
      </c>
      <c r="BU30" s="82">
        <f t="shared" si="4"/>
        <v>1129.3829213757051</v>
      </c>
      <c r="BV30" s="82">
        <f t="shared" si="4"/>
        <v>1154.4718482653923</v>
      </c>
      <c r="BW30" s="82">
        <f t="shared" si="4"/>
        <v>1180.1181186747688</v>
      </c>
      <c r="BX30" s="82">
        <f t="shared" si="4"/>
        <v>1206.3341138348167</v>
      </c>
      <c r="BY30" s="82">
        <f t="shared" si="4"/>
        <v>1233.1324900221164</v>
      </c>
      <c r="BZ30" s="82">
        <f t="shared" si="4"/>
        <v>1260.5261846689036</v>
      </c>
      <c r="CA30" s="82">
        <f t="shared" si="4"/>
        <v>1288.5284226088684</v>
      </c>
      <c r="CB30" s="82">
        <f t="shared" si="4"/>
        <v>1317.1527224616932</v>
      </c>
      <c r="CC30" s="82">
        <f t="shared" si="4"/>
        <v>1346.4129031594327</v>
      </c>
      <c r="CD30" s="82">
        <f t="shared" si="4"/>
        <v>1376.3230906178644</v>
      </c>
      <c r="CE30" s="82">
        <f t="shared" si="4"/>
        <v>1406.8977245560493</v>
      </c>
      <c r="CF30" s="82">
        <f t="shared" ref="CF30:CU45" si="5">IF($C30&gt;CF$29, "", $G$9 * ($G$17^(CF$29-$C30)) * ($G$18^$C30))</f>
        <v>1438.1515654673833</v>
      </c>
      <c r="CG30" s="82">
        <f t="shared" si="5"/>
        <v>1470.0997017455104</v>
      </c>
      <c r="CH30" s="82">
        <f t="shared" si="5"/>
        <v>1502.7575569685348</v>
      </c>
      <c r="CI30" s="82">
        <f t="shared" si="5"/>
        <v>1536.1408973450505</v>
      </c>
      <c r="CJ30" s="82">
        <f t="shared" si="5"/>
        <v>1570.2658393255813</v>
      </c>
      <c r="CK30" s="82">
        <f t="shared" si="5"/>
        <v>1605.1488573831098</v>
      </c>
      <c r="CL30" s="82">
        <f t="shared" si="5"/>
        <v>1640.8067919664438</v>
      </c>
      <c r="CM30" s="82">
        <f t="shared" si="5"/>
        <v>1677.2568576302704</v>
      </c>
      <c r="CN30" s="82">
        <f t="shared" si="5"/>
        <v>1714.51665134581</v>
      </c>
      <c r="CO30" s="82">
        <f t="shared" si="5"/>
        <v>1752.6041609960969</v>
      </c>
      <c r="CP30" s="82">
        <f t="shared" si="5"/>
        <v>1791.5377740599736</v>
      </c>
      <c r="CQ30" s="82">
        <f t="shared" si="5"/>
        <v>1831.336286489003</v>
      </c>
      <c r="CR30" s="82">
        <f t="shared" si="5"/>
        <v>1872.0189117815708</v>
      </c>
      <c r="CS30" s="82">
        <f t="shared" si="5"/>
        <v>1913.6052902585793</v>
      </c>
      <c r="CT30" s="82">
        <f t="shared" si="5"/>
        <v>1956.1154985451847</v>
      </c>
      <c r="CU30" s="82">
        <f t="shared" si="5"/>
        <v>1999.5700592631774</v>
      </c>
      <c r="CV30" s="82">
        <f t="shared" ref="CV30:DF44" si="6">IF($C30&gt;CV$29, "", $G$9 * ($G$17^(CV$29-$C30)) * ($G$18^$C30))</f>
        <v>2043.9899509386712</v>
      </c>
      <c r="CW30" s="82">
        <f t="shared" si="6"/>
        <v>2089.3966181298924</v>
      </c>
      <c r="CX30" s="82">
        <f t="shared" si="6"/>
        <v>2135.8119817799525</v>
      </c>
      <c r="CY30" s="82">
        <f t="shared" si="6"/>
        <v>2183.2584497996058</v>
      </c>
      <c r="CZ30" s="82">
        <f t="shared" si="6"/>
        <v>2231.7589278851005</v>
      </c>
    </row>
    <row r="31" spans="3:104" ht="16" outlineLevel="1">
      <c r="C31" s="32">
        <v>1</v>
      </c>
      <c r="D31" s="33" t="str">
        <f t="shared" si="0"/>
        <v/>
      </c>
      <c r="E31" s="82">
        <f t="shared" si="0"/>
        <v>242.6006932025048</v>
      </c>
      <c r="F31" s="82">
        <f t="shared" si="0"/>
        <v>247.99</v>
      </c>
      <c r="G31" s="82">
        <f t="shared" si="0"/>
        <v>253.49902874624198</v>
      </c>
      <c r="H31" s="82">
        <f t="shared" si="0"/>
        <v>259.13043903096104</v>
      </c>
      <c r="I31" s="82">
        <f t="shared" si="0"/>
        <v>264.88694952593215</v>
      </c>
      <c r="J31" s="82">
        <f t="shared" si="0"/>
        <v>270.77133929746617</v>
      </c>
      <c r="K31" s="82">
        <f t="shared" si="0"/>
        <v>276.78644914805767</v>
      </c>
      <c r="L31" s="82">
        <f t="shared" si="0"/>
        <v>282.93518298783709</v>
      </c>
      <c r="M31" s="82">
        <f t="shared" si="0"/>
        <v>289.22050923648919</v>
      </c>
      <c r="N31" s="82">
        <f t="shared" si="0"/>
        <v>295.64546225631489</v>
      </c>
      <c r="O31" s="82">
        <f t="shared" si="0"/>
        <v>302.21314381712796</v>
      </c>
      <c r="P31" s="82">
        <f t="shared" si="0"/>
        <v>308.92672459369453</v>
      </c>
      <c r="Q31" s="82">
        <f t="shared" si="0"/>
        <v>315.78944569643676</v>
      </c>
      <c r="R31" s="82">
        <f t="shared" si="0"/>
        <v>322.804620236142</v>
      </c>
      <c r="S31" s="82">
        <f t="shared" si="0"/>
        <v>329.97563492343033</v>
      </c>
      <c r="T31" s="82">
        <f t="shared" si="1"/>
        <v>337.30595170375477</v>
      </c>
      <c r="U31" s="82">
        <f t="shared" si="1"/>
        <v>344.79910942872147</v>
      </c>
      <c r="V31" s="82">
        <f t="shared" si="1"/>
        <v>352.45872556453935</v>
      </c>
      <c r="W31" s="82">
        <f t="shared" si="1"/>
        <v>360.28849793842079</v>
      </c>
      <c r="X31" s="82">
        <f t="shared" si="1"/>
        <v>368.29220652377956</v>
      </c>
      <c r="Y31" s="82">
        <f t="shared" si="1"/>
        <v>376.47371526508527</v>
      </c>
      <c r="Z31" s="82">
        <f t="shared" si="1"/>
        <v>384.83697394325731</v>
      </c>
      <c r="AA31" s="82">
        <f t="shared" si="1"/>
        <v>393.38602008249751</v>
      </c>
      <c r="AB31" s="82">
        <f t="shared" si="1"/>
        <v>402.12498089948298</v>
      </c>
      <c r="AC31" s="82">
        <f t="shared" si="1"/>
        <v>411.05807529585894</v>
      </c>
      <c r="AD31" s="82">
        <f t="shared" si="1"/>
        <v>420.1896158949952</v>
      </c>
      <c r="AE31" s="82">
        <f t="shared" si="1"/>
        <v>429.52401112398792</v>
      </c>
      <c r="AF31" s="82">
        <f t="shared" si="1"/>
        <v>439.06576734191299</v>
      </c>
      <c r="AG31" s="82">
        <f t="shared" si="1"/>
        <v>448.81949101535702</v>
      </c>
      <c r="AH31" s="82">
        <f t="shared" si="1"/>
        <v>458.78989094227876</v>
      </c>
      <c r="AI31" s="82">
        <f t="shared" si="1"/>
        <v>468.98178052527101</v>
      </c>
      <c r="AJ31" s="82">
        <f t="shared" si="2"/>
        <v>479.4000800953242</v>
      </c>
      <c r="AK31" s="82">
        <f t="shared" si="2"/>
        <v>490.04981928721037</v>
      </c>
      <c r="AL31" s="82">
        <f t="shared" si="2"/>
        <v>500.93613946763679</v>
      </c>
      <c r="AM31" s="82">
        <f t="shared" si="2"/>
        <v>512.06429621733923</v>
      </c>
      <c r="AN31" s="82">
        <f t="shared" si="2"/>
        <v>523.43966186831506</v>
      </c>
      <c r="AO31" s="82">
        <f t="shared" si="2"/>
        <v>535.06772809742017</v>
      </c>
      <c r="AP31" s="82">
        <f t="shared" si="2"/>
        <v>546.95410857758077</v>
      </c>
      <c r="AQ31" s="82">
        <f t="shared" si="2"/>
        <v>559.10454168790409</v>
      </c>
      <c r="AR31" s="82">
        <f t="shared" si="2"/>
        <v>571.52489328398917</v>
      </c>
      <c r="AS31" s="82">
        <f t="shared" si="2"/>
        <v>584.22115952978299</v>
      </c>
      <c r="AT31" s="82">
        <f t="shared" si="2"/>
        <v>597.19946979234362</v>
      </c>
      <c r="AU31" s="82">
        <f t="shared" si="2"/>
        <v>610.46608960091044</v>
      </c>
      <c r="AV31" s="82">
        <f t="shared" si="2"/>
        <v>624.02742367170924</v>
      </c>
      <c r="AW31" s="82">
        <f t="shared" si="2"/>
        <v>637.89001899995139</v>
      </c>
      <c r="AX31" s="82">
        <f t="shared" si="2"/>
        <v>652.06056802052319</v>
      </c>
      <c r="AY31" s="82">
        <f t="shared" si="2"/>
        <v>666.54591183888658</v>
      </c>
      <c r="AZ31" s="82">
        <f t="shared" si="3"/>
        <v>681.35304353375557</v>
      </c>
      <c r="BA31" s="82">
        <f t="shared" si="3"/>
        <v>696.48911153313827</v>
      </c>
      <c r="BB31" s="82">
        <f t="shared" si="3"/>
        <v>711.96142306538002</v>
      </c>
      <c r="BC31" s="82">
        <f t="shared" si="3"/>
        <v>727.77744768686694</v>
      </c>
      <c r="BD31" s="82">
        <f t="shared" si="3"/>
        <v>743.94482088809923</v>
      </c>
      <c r="BE31" s="82">
        <f t="shared" si="3"/>
        <v>760.47134777987071</v>
      </c>
      <c r="BF31" s="82">
        <f t="shared" si="3"/>
        <v>777.3650068613365</v>
      </c>
      <c r="BG31" s="82">
        <f t="shared" si="3"/>
        <v>794.6339538717873</v>
      </c>
      <c r="BH31" s="82">
        <f t="shared" si="3"/>
        <v>812.28652572798967</v>
      </c>
      <c r="BI31" s="82">
        <f t="shared" si="3"/>
        <v>830.3312445489928</v>
      </c>
      <c r="BJ31" s="82">
        <f t="shared" si="3"/>
        <v>848.77682177034558</v>
      </c>
      <c r="BK31" s="82">
        <f t="shared" si="3"/>
        <v>867.63216234971071</v>
      </c>
      <c r="BL31" s="82">
        <f t="shared" si="3"/>
        <v>886.90636906590385</v>
      </c>
      <c r="BM31" s="82">
        <f t="shared" si="3"/>
        <v>906.60874691343452</v>
      </c>
      <c r="BN31" s="82">
        <f t="shared" si="3"/>
        <v>926.74880759467408</v>
      </c>
      <c r="BO31" s="82">
        <f t="shared" si="3"/>
        <v>947.33627411180998</v>
      </c>
      <c r="BP31" s="82">
        <f t="shared" si="4"/>
        <v>968.38108546081514</v>
      </c>
      <c r="BQ31" s="82">
        <f t="shared" si="4"/>
        <v>989.89340142968763</v>
      </c>
      <c r="BR31" s="82">
        <f t="shared" si="4"/>
        <v>1011.8836075032851</v>
      </c>
      <c r="BS31" s="82">
        <f t="shared" si="4"/>
        <v>1034.3623198771172</v>
      </c>
      <c r="BT31" s="82">
        <f t="shared" si="4"/>
        <v>1057.3403905825191</v>
      </c>
      <c r="BU31" s="82">
        <f t="shared" si="4"/>
        <v>1080.8289127256778</v>
      </c>
      <c r="BV31" s="82">
        <f t="shared" si="4"/>
        <v>1104.8392258430422</v>
      </c>
      <c r="BW31" s="82">
        <f t="shared" si="4"/>
        <v>1129.3829213757049</v>
      </c>
      <c r="BX31" s="82">
        <f t="shared" si="4"/>
        <v>1154.4718482653925</v>
      </c>
      <c r="BY31" s="82">
        <f t="shared" si="4"/>
        <v>1180.1181186747685</v>
      </c>
      <c r="BZ31" s="82">
        <f t="shared" si="4"/>
        <v>1206.3341138348169</v>
      </c>
      <c r="CA31" s="82">
        <f t="shared" si="4"/>
        <v>1233.1324900221161</v>
      </c>
      <c r="CB31" s="82">
        <f t="shared" si="4"/>
        <v>1260.5261846689041</v>
      </c>
      <c r="CC31" s="82">
        <f t="shared" si="4"/>
        <v>1288.5284226088679</v>
      </c>
      <c r="CD31" s="82">
        <f t="shared" si="4"/>
        <v>1317.1527224616932</v>
      </c>
      <c r="CE31" s="82">
        <f t="shared" si="4"/>
        <v>1346.4129031594327</v>
      </c>
      <c r="CF31" s="82">
        <f t="shared" si="5"/>
        <v>1376.3230906178644</v>
      </c>
      <c r="CG31" s="82">
        <f t="shared" si="5"/>
        <v>1406.8977245560491</v>
      </c>
      <c r="CH31" s="82">
        <f t="shared" si="5"/>
        <v>1438.1515654673831</v>
      </c>
      <c r="CI31" s="82">
        <f t="shared" si="5"/>
        <v>1470.0997017455104</v>
      </c>
      <c r="CJ31" s="82">
        <f t="shared" si="5"/>
        <v>1502.757556968535</v>
      </c>
      <c r="CK31" s="82">
        <f t="shared" si="5"/>
        <v>1536.1408973450502</v>
      </c>
      <c r="CL31" s="82">
        <f t="shared" si="5"/>
        <v>1570.2658393255813</v>
      </c>
      <c r="CM31" s="82">
        <f t="shared" si="5"/>
        <v>1605.1488573831095</v>
      </c>
      <c r="CN31" s="82">
        <f t="shared" si="5"/>
        <v>1640.8067919664441</v>
      </c>
      <c r="CO31" s="82">
        <f t="shared" si="5"/>
        <v>1677.2568576302701</v>
      </c>
      <c r="CP31" s="82">
        <f t="shared" si="5"/>
        <v>1714.5166513458098</v>
      </c>
      <c r="CQ31" s="82">
        <f t="shared" si="5"/>
        <v>1752.6041609960964</v>
      </c>
      <c r="CR31" s="82">
        <f t="shared" si="5"/>
        <v>1791.5377740599743</v>
      </c>
      <c r="CS31" s="82">
        <f t="shared" si="5"/>
        <v>1831.3362864890023</v>
      </c>
      <c r="CT31" s="82">
        <f t="shared" si="5"/>
        <v>1872.0189117815708</v>
      </c>
      <c r="CU31" s="82">
        <f t="shared" si="5"/>
        <v>1913.6052902585791</v>
      </c>
      <c r="CV31" s="82">
        <f t="shared" si="6"/>
        <v>1956.1154985451849</v>
      </c>
      <c r="CW31" s="82">
        <f t="shared" si="6"/>
        <v>1999.5700592631774</v>
      </c>
      <c r="CX31" s="82">
        <f t="shared" si="6"/>
        <v>2043.9899509386712</v>
      </c>
      <c r="CY31" s="82">
        <f t="shared" si="6"/>
        <v>2089.3966181298924</v>
      </c>
      <c r="CZ31" s="82">
        <f t="shared" si="6"/>
        <v>2135.811981779952</v>
      </c>
    </row>
    <row r="32" spans="3:104" ht="16" outlineLevel="1">
      <c r="C32" s="32">
        <v>2</v>
      </c>
      <c r="D32" s="33" t="str">
        <f t="shared" si="0"/>
        <v/>
      </c>
      <c r="E32" s="82" t="str">
        <f t="shared" si="0"/>
        <v/>
      </c>
      <c r="F32" s="82">
        <f t="shared" si="0"/>
        <v>237.32850656210272</v>
      </c>
      <c r="G32" s="82">
        <f t="shared" si="0"/>
        <v>242.6006932025048</v>
      </c>
      <c r="H32" s="82">
        <f t="shared" si="0"/>
        <v>247.98999999999998</v>
      </c>
      <c r="I32" s="82">
        <f t="shared" si="0"/>
        <v>253.499028746242</v>
      </c>
      <c r="J32" s="82">
        <f t="shared" si="0"/>
        <v>259.1304390309611</v>
      </c>
      <c r="K32" s="82">
        <f t="shared" si="0"/>
        <v>264.88694952593215</v>
      </c>
      <c r="L32" s="82">
        <f t="shared" si="0"/>
        <v>270.77133929746611</v>
      </c>
      <c r="M32" s="82">
        <f t="shared" si="0"/>
        <v>276.78644914805761</v>
      </c>
      <c r="N32" s="82">
        <f t="shared" si="0"/>
        <v>282.93518298783709</v>
      </c>
      <c r="O32" s="82">
        <f t="shared" si="0"/>
        <v>289.22050923648919</v>
      </c>
      <c r="P32" s="82">
        <f t="shared" si="0"/>
        <v>295.64546225631483</v>
      </c>
      <c r="Q32" s="82">
        <f t="shared" si="0"/>
        <v>302.21314381712801</v>
      </c>
      <c r="R32" s="82">
        <f t="shared" si="0"/>
        <v>308.92672459369447</v>
      </c>
      <c r="S32" s="82">
        <f t="shared" si="0"/>
        <v>315.78944569643676</v>
      </c>
      <c r="T32" s="82">
        <f t="shared" si="1"/>
        <v>322.804620236142</v>
      </c>
      <c r="U32" s="82">
        <f t="shared" si="1"/>
        <v>329.97563492343039</v>
      </c>
      <c r="V32" s="82">
        <f t="shared" si="1"/>
        <v>337.30595170375472</v>
      </c>
      <c r="W32" s="82">
        <f t="shared" si="1"/>
        <v>344.79910942872147</v>
      </c>
      <c r="X32" s="82">
        <f t="shared" si="1"/>
        <v>352.45872556453929</v>
      </c>
      <c r="Y32" s="82">
        <f t="shared" si="1"/>
        <v>360.28849793842079</v>
      </c>
      <c r="Z32" s="82">
        <f t="shared" si="1"/>
        <v>368.29220652377956</v>
      </c>
      <c r="AA32" s="82">
        <f t="shared" si="1"/>
        <v>376.47371526508527</v>
      </c>
      <c r="AB32" s="82">
        <f t="shared" si="1"/>
        <v>384.83697394325725</v>
      </c>
      <c r="AC32" s="82">
        <f t="shared" si="1"/>
        <v>393.38602008249757</v>
      </c>
      <c r="AD32" s="82">
        <f t="shared" si="1"/>
        <v>402.12498089948298</v>
      </c>
      <c r="AE32" s="82">
        <f t="shared" si="1"/>
        <v>411.05807529585894</v>
      </c>
      <c r="AF32" s="82">
        <f t="shared" si="1"/>
        <v>420.18961589499514</v>
      </c>
      <c r="AG32" s="82">
        <f t="shared" si="1"/>
        <v>429.52401112398798</v>
      </c>
      <c r="AH32" s="82">
        <f t="shared" si="1"/>
        <v>439.06576734191287</v>
      </c>
      <c r="AI32" s="82">
        <f t="shared" si="1"/>
        <v>448.81949101535707</v>
      </c>
      <c r="AJ32" s="82">
        <f t="shared" si="2"/>
        <v>458.7898909422787</v>
      </c>
      <c r="AK32" s="82">
        <f t="shared" si="2"/>
        <v>468.98178052527106</v>
      </c>
      <c r="AL32" s="82">
        <f t="shared" si="2"/>
        <v>479.40008009532414</v>
      </c>
      <c r="AM32" s="82">
        <f t="shared" si="2"/>
        <v>490.04981928721037</v>
      </c>
      <c r="AN32" s="82">
        <f t="shared" si="2"/>
        <v>500.93613946763685</v>
      </c>
      <c r="AO32" s="82">
        <f t="shared" si="2"/>
        <v>512.06429621733923</v>
      </c>
      <c r="AP32" s="82">
        <f t="shared" si="2"/>
        <v>523.43966186831517</v>
      </c>
      <c r="AQ32" s="82">
        <f t="shared" si="2"/>
        <v>535.06772809741994</v>
      </c>
      <c r="AR32" s="82">
        <f t="shared" si="2"/>
        <v>546.95410857758088</v>
      </c>
      <c r="AS32" s="82">
        <f t="shared" si="2"/>
        <v>559.1045416879042</v>
      </c>
      <c r="AT32" s="82">
        <f t="shared" si="2"/>
        <v>571.52489328398917</v>
      </c>
      <c r="AU32" s="82">
        <f t="shared" si="2"/>
        <v>584.22115952978299</v>
      </c>
      <c r="AV32" s="82">
        <f t="shared" si="2"/>
        <v>597.19946979234351</v>
      </c>
      <c r="AW32" s="82">
        <f t="shared" si="2"/>
        <v>610.46608960091055</v>
      </c>
      <c r="AX32" s="82">
        <f t="shared" si="2"/>
        <v>624.02742367170913</v>
      </c>
      <c r="AY32" s="82">
        <f t="shared" si="2"/>
        <v>637.89001899995139</v>
      </c>
      <c r="AZ32" s="82">
        <f t="shared" si="3"/>
        <v>652.06056802052319</v>
      </c>
      <c r="BA32" s="82">
        <f t="shared" si="3"/>
        <v>666.5459118388867</v>
      </c>
      <c r="BB32" s="82">
        <f t="shared" si="3"/>
        <v>681.35304353375545</v>
      </c>
      <c r="BC32" s="82">
        <f t="shared" si="3"/>
        <v>696.48911153313838</v>
      </c>
      <c r="BD32" s="82">
        <f t="shared" si="3"/>
        <v>711.96142306538002</v>
      </c>
      <c r="BE32" s="82">
        <f t="shared" si="3"/>
        <v>727.77744768686694</v>
      </c>
      <c r="BF32" s="82">
        <f t="shared" si="3"/>
        <v>743.94482088809923</v>
      </c>
      <c r="BG32" s="82">
        <f t="shared" si="3"/>
        <v>760.4713477798706</v>
      </c>
      <c r="BH32" s="82">
        <f t="shared" si="3"/>
        <v>777.36500686133638</v>
      </c>
      <c r="BI32" s="82">
        <f t="shared" si="3"/>
        <v>794.6339538717873</v>
      </c>
      <c r="BJ32" s="82">
        <f t="shared" si="3"/>
        <v>812.28652572798967</v>
      </c>
      <c r="BK32" s="82">
        <f t="shared" si="3"/>
        <v>830.33124454899269</v>
      </c>
      <c r="BL32" s="82">
        <f t="shared" si="3"/>
        <v>848.77682177034558</v>
      </c>
      <c r="BM32" s="82">
        <f t="shared" si="3"/>
        <v>867.63216234971094</v>
      </c>
      <c r="BN32" s="82">
        <f t="shared" si="3"/>
        <v>886.90636906590362</v>
      </c>
      <c r="BO32" s="82">
        <f t="shared" si="3"/>
        <v>906.60874691343463</v>
      </c>
      <c r="BP32" s="82">
        <f t="shared" si="4"/>
        <v>926.74880759467396</v>
      </c>
      <c r="BQ32" s="82">
        <f t="shared" si="4"/>
        <v>947.3362741118101</v>
      </c>
      <c r="BR32" s="82">
        <f t="shared" si="4"/>
        <v>968.38108546081526</v>
      </c>
      <c r="BS32" s="82">
        <f t="shared" si="4"/>
        <v>989.89340142968763</v>
      </c>
      <c r="BT32" s="82">
        <f t="shared" si="4"/>
        <v>1011.8836075032849</v>
      </c>
      <c r="BU32" s="82">
        <f t="shared" si="4"/>
        <v>1034.3623198771172</v>
      </c>
      <c r="BV32" s="82">
        <f t="shared" si="4"/>
        <v>1057.3403905825194</v>
      </c>
      <c r="BW32" s="82">
        <f t="shared" si="4"/>
        <v>1080.8289127256776</v>
      </c>
      <c r="BX32" s="82">
        <f t="shared" si="4"/>
        <v>1104.839225843042</v>
      </c>
      <c r="BY32" s="82">
        <f t="shared" si="4"/>
        <v>1129.3829213757053</v>
      </c>
      <c r="BZ32" s="82">
        <f t="shared" si="4"/>
        <v>1154.4718482653923</v>
      </c>
      <c r="CA32" s="82">
        <f t="shared" si="4"/>
        <v>1180.1181186747688</v>
      </c>
      <c r="CB32" s="82">
        <f t="shared" si="4"/>
        <v>1206.3341138348167</v>
      </c>
      <c r="CC32" s="82">
        <f t="shared" si="4"/>
        <v>1233.1324900221164</v>
      </c>
      <c r="CD32" s="82">
        <f t="shared" si="4"/>
        <v>1260.5261846689036</v>
      </c>
      <c r="CE32" s="82">
        <f t="shared" si="4"/>
        <v>1288.5284226088681</v>
      </c>
      <c r="CF32" s="82">
        <f t="shared" si="5"/>
        <v>1317.1527224616932</v>
      </c>
      <c r="CG32" s="82">
        <f t="shared" si="5"/>
        <v>1346.4129031594327</v>
      </c>
      <c r="CH32" s="82">
        <f t="shared" si="5"/>
        <v>1376.3230906178642</v>
      </c>
      <c r="CI32" s="82">
        <f t="shared" si="5"/>
        <v>1406.8977245560491</v>
      </c>
      <c r="CJ32" s="82">
        <f t="shared" si="5"/>
        <v>1438.1515654673831</v>
      </c>
      <c r="CK32" s="82">
        <f t="shared" si="5"/>
        <v>1470.0997017455104</v>
      </c>
      <c r="CL32" s="82">
        <f t="shared" si="5"/>
        <v>1502.7575569685348</v>
      </c>
      <c r="CM32" s="82">
        <f t="shared" si="5"/>
        <v>1536.1408973450502</v>
      </c>
      <c r="CN32" s="82">
        <f t="shared" si="5"/>
        <v>1570.2658393255811</v>
      </c>
      <c r="CO32" s="82">
        <f t="shared" si="5"/>
        <v>1605.1488573831098</v>
      </c>
      <c r="CP32" s="82">
        <f t="shared" si="5"/>
        <v>1640.8067919664441</v>
      </c>
      <c r="CQ32" s="82">
        <f t="shared" si="5"/>
        <v>1677.2568576302701</v>
      </c>
      <c r="CR32" s="82">
        <f t="shared" si="5"/>
        <v>1714.5166513458096</v>
      </c>
      <c r="CS32" s="82">
        <f t="shared" si="5"/>
        <v>1752.6041609960971</v>
      </c>
      <c r="CT32" s="82">
        <f t="shared" si="5"/>
        <v>1791.5377740599738</v>
      </c>
      <c r="CU32" s="82">
        <f t="shared" si="5"/>
        <v>1831.3362864890023</v>
      </c>
      <c r="CV32" s="82">
        <f t="shared" si="6"/>
        <v>1872.0189117815705</v>
      </c>
      <c r="CW32" s="82">
        <f t="shared" si="6"/>
        <v>1913.6052902585793</v>
      </c>
      <c r="CX32" s="82">
        <f t="shared" si="6"/>
        <v>1956.1154985451849</v>
      </c>
      <c r="CY32" s="82">
        <f t="shared" si="6"/>
        <v>1999.5700592631774</v>
      </c>
      <c r="CZ32" s="82">
        <f t="shared" si="6"/>
        <v>2043.989950938671</v>
      </c>
    </row>
    <row r="33" spans="3:104" ht="16" outlineLevel="1">
      <c r="C33" s="32">
        <v>3</v>
      </c>
      <c r="D33" s="33" t="str">
        <f t="shared" si="0"/>
        <v/>
      </c>
      <c r="E33" s="82" t="str">
        <f t="shared" si="0"/>
        <v/>
      </c>
      <c r="F33" s="82" t="str">
        <f t="shared" si="0"/>
        <v/>
      </c>
      <c r="G33" s="82">
        <f t="shared" si="0"/>
        <v>232.17089482915165</v>
      </c>
      <c r="H33" s="82">
        <f t="shared" si="0"/>
        <v>237.32850656210272</v>
      </c>
      <c r="I33" s="82">
        <f t="shared" si="0"/>
        <v>242.60069320250474</v>
      </c>
      <c r="J33" s="82">
        <f t="shared" si="0"/>
        <v>247.98999999999998</v>
      </c>
      <c r="K33" s="82">
        <f t="shared" si="0"/>
        <v>253.499028746242</v>
      </c>
      <c r="L33" s="82">
        <f t="shared" si="0"/>
        <v>259.13043903096104</v>
      </c>
      <c r="M33" s="82">
        <f t="shared" si="0"/>
        <v>264.8869495259321</v>
      </c>
      <c r="N33" s="82">
        <f t="shared" si="0"/>
        <v>270.77133929746611</v>
      </c>
      <c r="O33" s="82">
        <f t="shared" si="0"/>
        <v>276.78644914805761</v>
      </c>
      <c r="P33" s="82">
        <f t="shared" si="0"/>
        <v>282.93518298783704</v>
      </c>
      <c r="Q33" s="82">
        <f t="shared" si="0"/>
        <v>289.22050923648914</v>
      </c>
      <c r="R33" s="82">
        <f t="shared" si="0"/>
        <v>295.64546225631489</v>
      </c>
      <c r="S33" s="82">
        <f t="shared" si="0"/>
        <v>302.21314381712796</v>
      </c>
      <c r="T33" s="82">
        <f t="shared" si="1"/>
        <v>308.92672459369447</v>
      </c>
      <c r="U33" s="82">
        <f t="shared" si="1"/>
        <v>315.7894456964367</v>
      </c>
      <c r="V33" s="82">
        <f t="shared" si="1"/>
        <v>322.804620236142</v>
      </c>
      <c r="W33" s="82">
        <f t="shared" si="1"/>
        <v>329.97563492343033</v>
      </c>
      <c r="X33" s="82">
        <f t="shared" si="1"/>
        <v>337.30595170375472</v>
      </c>
      <c r="Y33" s="82">
        <f t="shared" si="1"/>
        <v>344.79910942872141</v>
      </c>
      <c r="Z33" s="82">
        <f t="shared" si="1"/>
        <v>352.45872556453929</v>
      </c>
      <c r="AA33" s="82">
        <f t="shared" si="1"/>
        <v>360.28849793842079</v>
      </c>
      <c r="AB33" s="82">
        <f t="shared" si="1"/>
        <v>368.2922065237795</v>
      </c>
      <c r="AC33" s="82">
        <f t="shared" si="1"/>
        <v>376.47371526508522</v>
      </c>
      <c r="AD33" s="82">
        <f t="shared" si="1"/>
        <v>384.83697394325725</v>
      </c>
      <c r="AE33" s="82">
        <f t="shared" si="1"/>
        <v>393.38602008249751</v>
      </c>
      <c r="AF33" s="82">
        <f t="shared" si="1"/>
        <v>402.12498089948292</v>
      </c>
      <c r="AG33" s="82">
        <f t="shared" si="1"/>
        <v>411.05807529585883</v>
      </c>
      <c r="AH33" s="82">
        <f t="shared" si="1"/>
        <v>420.1896158949952</v>
      </c>
      <c r="AI33" s="82">
        <f t="shared" si="1"/>
        <v>429.52401112398786</v>
      </c>
      <c r="AJ33" s="82">
        <f t="shared" si="2"/>
        <v>439.06576734191293</v>
      </c>
      <c r="AK33" s="82">
        <f t="shared" si="2"/>
        <v>448.81949101535702</v>
      </c>
      <c r="AL33" s="82">
        <f t="shared" si="2"/>
        <v>458.78989094227876</v>
      </c>
      <c r="AM33" s="82">
        <f t="shared" si="2"/>
        <v>468.98178052527095</v>
      </c>
      <c r="AN33" s="82">
        <f t="shared" si="2"/>
        <v>479.40008009532409</v>
      </c>
      <c r="AO33" s="82">
        <f t="shared" si="2"/>
        <v>490.04981928721037</v>
      </c>
      <c r="AP33" s="82">
        <f t="shared" si="2"/>
        <v>500.93613946763668</v>
      </c>
      <c r="AQ33" s="82">
        <f t="shared" si="2"/>
        <v>512.06429621733923</v>
      </c>
      <c r="AR33" s="82">
        <f t="shared" si="2"/>
        <v>523.43966186831494</v>
      </c>
      <c r="AS33" s="82">
        <f t="shared" si="2"/>
        <v>535.06772809741994</v>
      </c>
      <c r="AT33" s="82">
        <f t="shared" si="2"/>
        <v>546.95410857758088</v>
      </c>
      <c r="AU33" s="82">
        <f t="shared" si="2"/>
        <v>559.10454168790409</v>
      </c>
      <c r="AV33" s="82">
        <f t="shared" si="2"/>
        <v>571.52489328398917</v>
      </c>
      <c r="AW33" s="82">
        <f t="shared" si="2"/>
        <v>584.22115952978277</v>
      </c>
      <c r="AX33" s="82">
        <f t="shared" si="2"/>
        <v>597.19946979234362</v>
      </c>
      <c r="AY33" s="82">
        <f t="shared" si="2"/>
        <v>610.46608960091044</v>
      </c>
      <c r="AZ33" s="82">
        <f t="shared" si="3"/>
        <v>624.02742367170913</v>
      </c>
      <c r="BA33" s="82">
        <f t="shared" si="3"/>
        <v>637.89001899995128</v>
      </c>
      <c r="BB33" s="82">
        <f t="shared" si="3"/>
        <v>652.06056802052319</v>
      </c>
      <c r="BC33" s="82">
        <f t="shared" si="3"/>
        <v>666.54591183888658</v>
      </c>
      <c r="BD33" s="82">
        <f t="shared" si="3"/>
        <v>681.35304353375545</v>
      </c>
      <c r="BE33" s="82">
        <f t="shared" si="3"/>
        <v>696.48911153313827</v>
      </c>
      <c r="BF33" s="82">
        <f t="shared" si="3"/>
        <v>711.9614230653799</v>
      </c>
      <c r="BG33" s="82">
        <f t="shared" si="3"/>
        <v>727.77744768686694</v>
      </c>
      <c r="BH33" s="82">
        <f t="shared" si="3"/>
        <v>743.94482088809912</v>
      </c>
      <c r="BI33" s="82">
        <f t="shared" si="3"/>
        <v>760.47134777987048</v>
      </c>
      <c r="BJ33" s="82">
        <f t="shared" si="3"/>
        <v>777.36500686133638</v>
      </c>
      <c r="BK33" s="82">
        <f t="shared" si="3"/>
        <v>794.6339538717873</v>
      </c>
      <c r="BL33" s="82">
        <f t="shared" si="3"/>
        <v>812.28652572798956</v>
      </c>
      <c r="BM33" s="82">
        <f t="shared" si="3"/>
        <v>830.33124454899257</v>
      </c>
      <c r="BN33" s="82">
        <f t="shared" si="3"/>
        <v>848.77682177034569</v>
      </c>
      <c r="BO33" s="82">
        <f t="shared" si="3"/>
        <v>867.63216234971071</v>
      </c>
      <c r="BP33" s="82">
        <f t="shared" si="4"/>
        <v>886.90636906590362</v>
      </c>
      <c r="BQ33" s="82">
        <f t="shared" si="4"/>
        <v>906.6087469134344</v>
      </c>
      <c r="BR33" s="82">
        <f t="shared" si="4"/>
        <v>926.74880759467396</v>
      </c>
      <c r="BS33" s="82">
        <f t="shared" si="4"/>
        <v>947.3362741118101</v>
      </c>
      <c r="BT33" s="82">
        <f t="shared" si="4"/>
        <v>968.38108546081514</v>
      </c>
      <c r="BU33" s="82">
        <f t="shared" si="4"/>
        <v>989.8934014296874</v>
      </c>
      <c r="BV33" s="82">
        <f t="shared" si="4"/>
        <v>1011.8836075032849</v>
      </c>
      <c r="BW33" s="82">
        <f t="shared" si="4"/>
        <v>1034.3623198771174</v>
      </c>
      <c r="BX33" s="82">
        <f t="shared" si="4"/>
        <v>1057.3403905825189</v>
      </c>
      <c r="BY33" s="82">
        <f t="shared" si="4"/>
        <v>1080.8289127256774</v>
      </c>
      <c r="BZ33" s="82">
        <f t="shared" si="4"/>
        <v>1104.8392258430422</v>
      </c>
      <c r="CA33" s="82">
        <f t="shared" si="4"/>
        <v>1129.3829213757049</v>
      </c>
      <c r="CB33" s="82">
        <f t="shared" si="4"/>
        <v>1154.4718482653925</v>
      </c>
      <c r="CC33" s="82">
        <f t="shared" si="4"/>
        <v>1180.1181186747683</v>
      </c>
      <c r="CD33" s="82">
        <f t="shared" si="4"/>
        <v>1206.3341138348169</v>
      </c>
      <c r="CE33" s="82">
        <f t="shared" si="4"/>
        <v>1233.1324900221159</v>
      </c>
      <c r="CF33" s="82">
        <f t="shared" si="5"/>
        <v>1260.5261846689036</v>
      </c>
      <c r="CG33" s="82">
        <f t="shared" si="5"/>
        <v>1288.5284226088679</v>
      </c>
      <c r="CH33" s="82">
        <f t="shared" si="5"/>
        <v>1317.1527224616932</v>
      </c>
      <c r="CI33" s="82">
        <f t="shared" si="5"/>
        <v>1346.4129031594325</v>
      </c>
      <c r="CJ33" s="82">
        <f t="shared" si="5"/>
        <v>1376.323090617864</v>
      </c>
      <c r="CK33" s="82">
        <f t="shared" si="5"/>
        <v>1406.8977245560488</v>
      </c>
      <c r="CL33" s="82">
        <f t="shared" si="5"/>
        <v>1438.1515654673831</v>
      </c>
      <c r="CM33" s="82">
        <f t="shared" si="5"/>
        <v>1470.0997017455102</v>
      </c>
      <c r="CN33" s="82">
        <f t="shared" si="5"/>
        <v>1502.7575569685348</v>
      </c>
      <c r="CO33" s="82">
        <f t="shared" si="5"/>
        <v>1536.14089734505</v>
      </c>
      <c r="CP33" s="82">
        <f t="shared" si="5"/>
        <v>1570.2658393255813</v>
      </c>
      <c r="CQ33" s="82">
        <f t="shared" si="5"/>
        <v>1605.1488573831095</v>
      </c>
      <c r="CR33" s="82">
        <f t="shared" si="5"/>
        <v>1640.8067919664438</v>
      </c>
      <c r="CS33" s="82">
        <f t="shared" si="5"/>
        <v>1677.2568576302697</v>
      </c>
      <c r="CT33" s="82">
        <f t="shared" si="5"/>
        <v>1714.51665134581</v>
      </c>
      <c r="CU33" s="82">
        <f t="shared" si="5"/>
        <v>1752.6041609960967</v>
      </c>
      <c r="CV33" s="82">
        <f t="shared" si="6"/>
        <v>1791.5377740599736</v>
      </c>
      <c r="CW33" s="82">
        <f t="shared" si="6"/>
        <v>1831.3362864890021</v>
      </c>
      <c r="CX33" s="82">
        <f t="shared" si="6"/>
        <v>1872.0189117815705</v>
      </c>
      <c r="CY33" s="82">
        <f t="shared" si="6"/>
        <v>1913.6052902585793</v>
      </c>
      <c r="CZ33" s="82">
        <f t="shared" si="6"/>
        <v>1956.1154985451849</v>
      </c>
    </row>
    <row r="34" spans="3:104" ht="16" outlineLevel="1">
      <c r="C34" s="32">
        <v>4</v>
      </c>
      <c r="D34" s="33" t="str">
        <f t="shared" si="0"/>
        <v/>
      </c>
      <c r="E34" s="82" t="str">
        <f t="shared" si="0"/>
        <v/>
      </c>
      <c r="F34" s="82" t="str">
        <f t="shared" si="0"/>
        <v/>
      </c>
      <c r="G34" s="82" t="str">
        <f t="shared" si="0"/>
        <v/>
      </c>
      <c r="H34" s="82">
        <f t="shared" si="0"/>
        <v>227.12536806725282</v>
      </c>
      <c r="I34" s="82">
        <f t="shared" si="0"/>
        <v>232.17089482915168</v>
      </c>
      <c r="J34" s="82">
        <f t="shared" si="0"/>
        <v>237.32850656210269</v>
      </c>
      <c r="K34" s="82">
        <f t="shared" si="0"/>
        <v>242.60069320250477</v>
      </c>
      <c r="L34" s="82">
        <f t="shared" si="0"/>
        <v>247.99</v>
      </c>
      <c r="M34" s="82">
        <f t="shared" si="0"/>
        <v>253.499028746242</v>
      </c>
      <c r="N34" s="82">
        <f t="shared" si="0"/>
        <v>259.13043903096104</v>
      </c>
      <c r="O34" s="82">
        <f t="shared" si="0"/>
        <v>264.8869495259321</v>
      </c>
      <c r="P34" s="82">
        <f t="shared" si="0"/>
        <v>270.77133929746611</v>
      </c>
      <c r="Q34" s="82">
        <f t="shared" si="0"/>
        <v>276.78644914805761</v>
      </c>
      <c r="R34" s="82">
        <f t="shared" si="0"/>
        <v>282.93518298783704</v>
      </c>
      <c r="S34" s="82">
        <f t="shared" si="0"/>
        <v>289.22050923648919</v>
      </c>
      <c r="T34" s="82">
        <f t="shared" si="1"/>
        <v>295.64546225631483</v>
      </c>
      <c r="U34" s="82">
        <f t="shared" si="1"/>
        <v>302.21314381712801</v>
      </c>
      <c r="V34" s="82">
        <f t="shared" si="1"/>
        <v>308.92672459369447</v>
      </c>
      <c r="W34" s="82">
        <f t="shared" si="1"/>
        <v>315.78944569643681</v>
      </c>
      <c r="X34" s="82">
        <f t="shared" si="1"/>
        <v>322.804620236142</v>
      </c>
      <c r="Y34" s="82">
        <f t="shared" si="1"/>
        <v>329.97563492343033</v>
      </c>
      <c r="Z34" s="82">
        <f t="shared" si="1"/>
        <v>337.30595170375466</v>
      </c>
      <c r="AA34" s="82">
        <f t="shared" si="1"/>
        <v>344.79910942872147</v>
      </c>
      <c r="AB34" s="82">
        <f t="shared" si="1"/>
        <v>352.45872556453929</v>
      </c>
      <c r="AC34" s="82">
        <f t="shared" si="1"/>
        <v>360.28849793842079</v>
      </c>
      <c r="AD34" s="82">
        <f t="shared" si="1"/>
        <v>368.2922065237795</v>
      </c>
      <c r="AE34" s="82">
        <f t="shared" si="1"/>
        <v>376.47371526508522</v>
      </c>
      <c r="AF34" s="82">
        <f t="shared" si="1"/>
        <v>384.83697394325725</v>
      </c>
      <c r="AG34" s="82">
        <f t="shared" si="1"/>
        <v>393.38602008249757</v>
      </c>
      <c r="AH34" s="82">
        <f t="shared" si="1"/>
        <v>402.12498089948292</v>
      </c>
      <c r="AI34" s="82">
        <f t="shared" si="1"/>
        <v>411.05807529585894</v>
      </c>
      <c r="AJ34" s="82">
        <f t="shared" si="2"/>
        <v>420.18961589499509</v>
      </c>
      <c r="AK34" s="82">
        <f t="shared" si="2"/>
        <v>429.52401112398798</v>
      </c>
      <c r="AL34" s="82">
        <f t="shared" si="2"/>
        <v>439.06576734191287</v>
      </c>
      <c r="AM34" s="82">
        <f t="shared" si="2"/>
        <v>448.81949101535707</v>
      </c>
      <c r="AN34" s="82">
        <f t="shared" si="2"/>
        <v>458.7898909422787</v>
      </c>
      <c r="AO34" s="82">
        <f t="shared" si="2"/>
        <v>468.98178052527101</v>
      </c>
      <c r="AP34" s="82">
        <f t="shared" si="2"/>
        <v>479.4000800953242</v>
      </c>
      <c r="AQ34" s="82">
        <f t="shared" si="2"/>
        <v>490.04981928721031</v>
      </c>
      <c r="AR34" s="82">
        <f t="shared" si="2"/>
        <v>500.93613946763679</v>
      </c>
      <c r="AS34" s="82">
        <f t="shared" si="2"/>
        <v>512.06429621733912</v>
      </c>
      <c r="AT34" s="82">
        <f t="shared" si="2"/>
        <v>523.43966186831494</v>
      </c>
      <c r="AU34" s="82">
        <f t="shared" si="2"/>
        <v>535.06772809742006</v>
      </c>
      <c r="AV34" s="82">
        <f t="shared" si="2"/>
        <v>546.95410857758088</v>
      </c>
      <c r="AW34" s="82">
        <f t="shared" si="2"/>
        <v>559.1045416879042</v>
      </c>
      <c r="AX34" s="82">
        <f t="shared" si="2"/>
        <v>571.52489328398906</v>
      </c>
      <c r="AY34" s="82">
        <f t="shared" si="2"/>
        <v>584.22115952978299</v>
      </c>
      <c r="AZ34" s="82">
        <f t="shared" si="3"/>
        <v>597.19946979234351</v>
      </c>
      <c r="BA34" s="82">
        <f t="shared" si="3"/>
        <v>610.46608960091044</v>
      </c>
      <c r="BB34" s="82">
        <f t="shared" si="3"/>
        <v>624.02742367170913</v>
      </c>
      <c r="BC34" s="82">
        <f t="shared" si="3"/>
        <v>637.89001899995139</v>
      </c>
      <c r="BD34" s="82">
        <f t="shared" si="3"/>
        <v>652.06056802052319</v>
      </c>
      <c r="BE34" s="82">
        <f t="shared" si="3"/>
        <v>666.5459118388867</v>
      </c>
      <c r="BF34" s="82">
        <f t="shared" si="3"/>
        <v>681.35304353375545</v>
      </c>
      <c r="BG34" s="82">
        <f t="shared" si="3"/>
        <v>696.48911153313827</v>
      </c>
      <c r="BH34" s="82">
        <f t="shared" si="3"/>
        <v>711.96142306538002</v>
      </c>
      <c r="BI34" s="82">
        <f t="shared" si="3"/>
        <v>727.77744768686682</v>
      </c>
      <c r="BJ34" s="82">
        <f t="shared" si="3"/>
        <v>743.944820888099</v>
      </c>
      <c r="BK34" s="82">
        <f t="shared" si="3"/>
        <v>760.4713477798706</v>
      </c>
      <c r="BL34" s="82">
        <f t="shared" si="3"/>
        <v>777.36500686133638</v>
      </c>
      <c r="BM34" s="82">
        <f t="shared" si="3"/>
        <v>794.6339538717873</v>
      </c>
      <c r="BN34" s="82">
        <f t="shared" si="3"/>
        <v>812.28652572798956</v>
      </c>
      <c r="BO34" s="82">
        <f t="shared" si="3"/>
        <v>830.3312445489928</v>
      </c>
      <c r="BP34" s="82">
        <f t="shared" si="4"/>
        <v>848.77682177034558</v>
      </c>
      <c r="BQ34" s="82">
        <f t="shared" si="4"/>
        <v>867.63216234971082</v>
      </c>
      <c r="BR34" s="82">
        <f t="shared" si="4"/>
        <v>886.90636906590362</v>
      </c>
      <c r="BS34" s="82">
        <f t="shared" si="4"/>
        <v>906.60874691343463</v>
      </c>
      <c r="BT34" s="82">
        <f t="shared" si="4"/>
        <v>926.74880759467408</v>
      </c>
      <c r="BU34" s="82">
        <f t="shared" si="4"/>
        <v>947.3362741118101</v>
      </c>
      <c r="BV34" s="82">
        <f t="shared" si="4"/>
        <v>968.38108546081503</v>
      </c>
      <c r="BW34" s="82">
        <f t="shared" si="4"/>
        <v>989.89340142968751</v>
      </c>
      <c r="BX34" s="82">
        <f t="shared" si="4"/>
        <v>1011.8836075032851</v>
      </c>
      <c r="BY34" s="82">
        <f t="shared" si="4"/>
        <v>1034.3623198771172</v>
      </c>
      <c r="BZ34" s="82">
        <f t="shared" si="4"/>
        <v>1057.3403905825189</v>
      </c>
      <c r="CA34" s="82">
        <f t="shared" si="4"/>
        <v>1080.8289127256776</v>
      </c>
      <c r="CB34" s="82">
        <f t="shared" si="4"/>
        <v>1104.839225843042</v>
      </c>
      <c r="CC34" s="82">
        <f t="shared" si="4"/>
        <v>1129.3829213757053</v>
      </c>
      <c r="CD34" s="82">
        <f t="shared" si="4"/>
        <v>1154.4718482653923</v>
      </c>
      <c r="CE34" s="82">
        <f t="shared" si="4"/>
        <v>1180.1181186747688</v>
      </c>
      <c r="CF34" s="82">
        <f t="shared" si="5"/>
        <v>1206.3341138348167</v>
      </c>
      <c r="CG34" s="82">
        <f t="shared" si="5"/>
        <v>1233.1324900221161</v>
      </c>
      <c r="CH34" s="82">
        <f t="shared" si="5"/>
        <v>1260.5261846689036</v>
      </c>
      <c r="CI34" s="82">
        <f t="shared" si="5"/>
        <v>1288.5284226088679</v>
      </c>
      <c r="CJ34" s="82">
        <f t="shared" si="5"/>
        <v>1317.1527224616932</v>
      </c>
      <c r="CK34" s="82">
        <f t="shared" si="5"/>
        <v>1346.4129031594325</v>
      </c>
      <c r="CL34" s="82">
        <f t="shared" si="5"/>
        <v>1376.3230906178642</v>
      </c>
      <c r="CM34" s="82">
        <f t="shared" si="5"/>
        <v>1406.8977245560491</v>
      </c>
      <c r="CN34" s="82">
        <f t="shared" si="5"/>
        <v>1438.1515654673831</v>
      </c>
      <c r="CO34" s="82">
        <f t="shared" si="5"/>
        <v>1470.0997017455104</v>
      </c>
      <c r="CP34" s="82">
        <f t="shared" si="5"/>
        <v>1502.7575569685346</v>
      </c>
      <c r="CQ34" s="82">
        <f t="shared" si="5"/>
        <v>1536.1408973450502</v>
      </c>
      <c r="CR34" s="82">
        <f t="shared" si="5"/>
        <v>1570.2658393255813</v>
      </c>
      <c r="CS34" s="82">
        <f t="shared" si="5"/>
        <v>1605.1488573831095</v>
      </c>
      <c r="CT34" s="82">
        <f t="shared" si="5"/>
        <v>1640.8067919664436</v>
      </c>
      <c r="CU34" s="82">
        <f t="shared" si="5"/>
        <v>1677.2568576302704</v>
      </c>
      <c r="CV34" s="82">
        <f t="shared" si="6"/>
        <v>1714.5166513458098</v>
      </c>
      <c r="CW34" s="82">
        <f t="shared" si="6"/>
        <v>1752.6041609960967</v>
      </c>
      <c r="CX34" s="82">
        <f t="shared" si="6"/>
        <v>1791.5377740599736</v>
      </c>
      <c r="CY34" s="82">
        <f t="shared" si="6"/>
        <v>1831.3362864890025</v>
      </c>
      <c r="CZ34" s="82">
        <f t="shared" si="6"/>
        <v>1872.0189117815708</v>
      </c>
    </row>
    <row r="35" spans="3:104" ht="16" outlineLevel="1">
      <c r="C35" s="32">
        <v>5</v>
      </c>
      <c r="D35" s="33" t="str">
        <f t="shared" si="0"/>
        <v/>
      </c>
      <c r="E35" s="82" t="str">
        <f t="shared" si="0"/>
        <v/>
      </c>
      <c r="F35" s="82" t="str">
        <f t="shared" si="0"/>
        <v/>
      </c>
      <c r="G35" s="82" t="str">
        <f t="shared" si="0"/>
        <v/>
      </c>
      <c r="H35" s="82" t="str">
        <f t="shared" si="0"/>
        <v/>
      </c>
      <c r="I35" s="82">
        <f t="shared" si="0"/>
        <v>222.18949045118583</v>
      </c>
      <c r="J35" s="82">
        <f t="shared" si="0"/>
        <v>227.12536806725282</v>
      </c>
      <c r="K35" s="82">
        <f t="shared" si="0"/>
        <v>232.17089482915162</v>
      </c>
      <c r="L35" s="82">
        <f t="shared" si="0"/>
        <v>237.32850656210269</v>
      </c>
      <c r="M35" s="82">
        <f t="shared" si="0"/>
        <v>242.60069320250477</v>
      </c>
      <c r="N35" s="82">
        <f t="shared" si="0"/>
        <v>247.98999999999998</v>
      </c>
      <c r="O35" s="82">
        <f t="shared" si="0"/>
        <v>253.49902874624198</v>
      </c>
      <c r="P35" s="82">
        <f t="shared" si="0"/>
        <v>259.13043903096099</v>
      </c>
      <c r="Q35" s="82">
        <f t="shared" si="0"/>
        <v>264.8869495259321</v>
      </c>
      <c r="R35" s="82">
        <f t="shared" si="0"/>
        <v>270.77133929746611</v>
      </c>
      <c r="S35" s="82">
        <f t="shared" si="0"/>
        <v>276.78644914805756</v>
      </c>
      <c r="T35" s="82">
        <f t="shared" si="1"/>
        <v>282.93518298783709</v>
      </c>
      <c r="U35" s="82">
        <f t="shared" si="1"/>
        <v>289.22050923648914</v>
      </c>
      <c r="V35" s="82">
        <f t="shared" si="1"/>
        <v>295.64546225631483</v>
      </c>
      <c r="W35" s="82">
        <f t="shared" si="1"/>
        <v>302.21314381712796</v>
      </c>
      <c r="X35" s="82">
        <f t="shared" si="1"/>
        <v>308.92672459369447</v>
      </c>
      <c r="Y35" s="82">
        <f t="shared" si="1"/>
        <v>315.7894456964367</v>
      </c>
      <c r="Z35" s="82">
        <f t="shared" si="1"/>
        <v>322.80462023614194</v>
      </c>
      <c r="AA35" s="82">
        <f t="shared" si="1"/>
        <v>329.97563492343028</v>
      </c>
      <c r="AB35" s="82">
        <f t="shared" si="1"/>
        <v>337.30595170375466</v>
      </c>
      <c r="AC35" s="82">
        <f t="shared" si="1"/>
        <v>344.79910942872141</v>
      </c>
      <c r="AD35" s="82">
        <f t="shared" si="1"/>
        <v>352.45872556453924</v>
      </c>
      <c r="AE35" s="82">
        <f t="shared" si="1"/>
        <v>360.28849793842073</v>
      </c>
      <c r="AF35" s="82">
        <f t="shared" si="1"/>
        <v>368.2922065237795</v>
      </c>
      <c r="AG35" s="82">
        <f t="shared" si="1"/>
        <v>376.47371526508522</v>
      </c>
      <c r="AH35" s="82">
        <f t="shared" si="1"/>
        <v>384.83697394325725</v>
      </c>
      <c r="AI35" s="82">
        <f t="shared" si="1"/>
        <v>393.38602008249745</v>
      </c>
      <c r="AJ35" s="82">
        <f t="shared" si="2"/>
        <v>402.12498089948298</v>
      </c>
      <c r="AK35" s="82">
        <f t="shared" si="2"/>
        <v>411.05807529585877</v>
      </c>
      <c r="AL35" s="82">
        <f t="shared" si="2"/>
        <v>420.18961589499514</v>
      </c>
      <c r="AM35" s="82">
        <f t="shared" si="2"/>
        <v>429.52401112398786</v>
      </c>
      <c r="AN35" s="82">
        <f t="shared" si="2"/>
        <v>439.06576734191293</v>
      </c>
      <c r="AO35" s="82">
        <f t="shared" si="2"/>
        <v>448.81949101535696</v>
      </c>
      <c r="AP35" s="82">
        <f t="shared" si="2"/>
        <v>458.7898909422787</v>
      </c>
      <c r="AQ35" s="82">
        <f t="shared" si="2"/>
        <v>468.98178052527101</v>
      </c>
      <c r="AR35" s="82">
        <f t="shared" si="2"/>
        <v>479.40008009532403</v>
      </c>
      <c r="AS35" s="82">
        <f t="shared" si="2"/>
        <v>490.04981928721031</v>
      </c>
      <c r="AT35" s="82">
        <f t="shared" si="2"/>
        <v>500.93613946763656</v>
      </c>
      <c r="AU35" s="82">
        <f t="shared" si="2"/>
        <v>512.06429621733901</v>
      </c>
      <c r="AV35" s="82">
        <f t="shared" si="2"/>
        <v>523.43966186831494</v>
      </c>
      <c r="AW35" s="82">
        <f t="shared" si="2"/>
        <v>535.06772809741994</v>
      </c>
      <c r="AX35" s="82">
        <f t="shared" si="2"/>
        <v>546.95410857758088</v>
      </c>
      <c r="AY35" s="82">
        <f t="shared" si="2"/>
        <v>559.10454168790397</v>
      </c>
      <c r="AZ35" s="82">
        <f t="shared" si="3"/>
        <v>571.52489328398917</v>
      </c>
      <c r="BA35" s="82">
        <f t="shared" si="3"/>
        <v>584.22115952978288</v>
      </c>
      <c r="BB35" s="82">
        <f t="shared" si="3"/>
        <v>597.19946979234351</v>
      </c>
      <c r="BC35" s="82">
        <f t="shared" si="3"/>
        <v>610.46608960091032</v>
      </c>
      <c r="BD35" s="82">
        <f t="shared" si="3"/>
        <v>624.02742367170913</v>
      </c>
      <c r="BE35" s="82">
        <f t="shared" si="3"/>
        <v>637.89001899995128</v>
      </c>
      <c r="BF35" s="82">
        <f t="shared" si="3"/>
        <v>652.06056802052319</v>
      </c>
      <c r="BG35" s="82">
        <f t="shared" si="3"/>
        <v>666.54591183888658</v>
      </c>
      <c r="BH35" s="82">
        <f t="shared" si="3"/>
        <v>681.35304353375545</v>
      </c>
      <c r="BI35" s="82">
        <f t="shared" si="3"/>
        <v>696.48911153313827</v>
      </c>
      <c r="BJ35" s="82">
        <f t="shared" si="3"/>
        <v>711.9614230653799</v>
      </c>
      <c r="BK35" s="82">
        <f t="shared" si="3"/>
        <v>727.77744768686671</v>
      </c>
      <c r="BL35" s="82">
        <f t="shared" si="3"/>
        <v>743.944820888099</v>
      </c>
      <c r="BM35" s="82">
        <f t="shared" si="3"/>
        <v>760.47134777987048</v>
      </c>
      <c r="BN35" s="82">
        <f t="shared" si="3"/>
        <v>777.36500686133627</v>
      </c>
      <c r="BO35" s="82">
        <f t="shared" si="3"/>
        <v>794.63395387178707</v>
      </c>
      <c r="BP35" s="82">
        <f t="shared" si="4"/>
        <v>812.28652572798967</v>
      </c>
      <c r="BQ35" s="82">
        <f t="shared" si="4"/>
        <v>830.33124454899257</v>
      </c>
      <c r="BR35" s="82">
        <f t="shared" si="4"/>
        <v>848.77682177034558</v>
      </c>
      <c r="BS35" s="82">
        <f t="shared" si="4"/>
        <v>867.6321623497106</v>
      </c>
      <c r="BT35" s="82">
        <f t="shared" si="4"/>
        <v>886.90636906590362</v>
      </c>
      <c r="BU35" s="82">
        <f t="shared" si="4"/>
        <v>906.60874691343463</v>
      </c>
      <c r="BV35" s="82">
        <f t="shared" si="4"/>
        <v>926.74880759467408</v>
      </c>
      <c r="BW35" s="82">
        <f t="shared" si="4"/>
        <v>947.33627411180987</v>
      </c>
      <c r="BX35" s="82">
        <f t="shared" si="4"/>
        <v>968.38108546081492</v>
      </c>
      <c r="BY35" s="82">
        <f t="shared" si="4"/>
        <v>989.89340142968751</v>
      </c>
      <c r="BZ35" s="82">
        <f t="shared" si="4"/>
        <v>1011.8836075032848</v>
      </c>
      <c r="CA35" s="82">
        <f t="shared" si="4"/>
        <v>1034.362319877117</v>
      </c>
      <c r="CB35" s="82">
        <f t="shared" si="4"/>
        <v>1057.3403905825191</v>
      </c>
      <c r="CC35" s="82">
        <f t="shared" si="4"/>
        <v>1080.8289127256774</v>
      </c>
      <c r="CD35" s="82">
        <f t="shared" si="4"/>
        <v>1104.8392258430422</v>
      </c>
      <c r="CE35" s="82">
        <f t="shared" si="4"/>
        <v>1129.3829213757049</v>
      </c>
      <c r="CF35" s="82">
        <f t="shared" si="5"/>
        <v>1154.4718482653925</v>
      </c>
      <c r="CG35" s="82">
        <f t="shared" si="5"/>
        <v>1180.1181186747683</v>
      </c>
      <c r="CH35" s="82">
        <f t="shared" si="5"/>
        <v>1206.3341138348167</v>
      </c>
      <c r="CI35" s="82">
        <f t="shared" si="5"/>
        <v>1233.1324900221161</v>
      </c>
      <c r="CJ35" s="82">
        <f t="shared" si="5"/>
        <v>1260.5261846689036</v>
      </c>
      <c r="CK35" s="82">
        <f t="shared" si="5"/>
        <v>1288.5284226088677</v>
      </c>
      <c r="CL35" s="82">
        <f t="shared" si="5"/>
        <v>1317.152722461693</v>
      </c>
      <c r="CM35" s="82">
        <f t="shared" si="5"/>
        <v>1346.4129031594323</v>
      </c>
      <c r="CN35" s="82">
        <f t="shared" si="5"/>
        <v>1376.3230906178642</v>
      </c>
      <c r="CO35" s="82">
        <f t="shared" si="5"/>
        <v>1406.8977245560488</v>
      </c>
      <c r="CP35" s="82">
        <f t="shared" si="5"/>
        <v>1438.1515654673831</v>
      </c>
      <c r="CQ35" s="82">
        <f t="shared" si="5"/>
        <v>1470.0997017455099</v>
      </c>
      <c r="CR35" s="82">
        <f t="shared" si="5"/>
        <v>1502.7575569685346</v>
      </c>
      <c r="CS35" s="82">
        <f t="shared" si="5"/>
        <v>1536.14089734505</v>
      </c>
      <c r="CT35" s="82">
        <f t="shared" si="5"/>
        <v>1570.2658393255811</v>
      </c>
      <c r="CU35" s="82">
        <f t="shared" si="5"/>
        <v>1605.1488573831091</v>
      </c>
      <c r="CV35" s="82">
        <f t="shared" si="6"/>
        <v>1640.8067919664441</v>
      </c>
      <c r="CW35" s="82">
        <f t="shared" si="6"/>
        <v>1677.2568576302699</v>
      </c>
      <c r="CX35" s="82">
        <f t="shared" si="6"/>
        <v>1714.5166513458096</v>
      </c>
      <c r="CY35" s="82">
        <f t="shared" si="6"/>
        <v>1752.6041609960962</v>
      </c>
      <c r="CZ35" s="82">
        <f t="shared" si="6"/>
        <v>1791.5377740599736</v>
      </c>
    </row>
    <row r="36" spans="3:104" ht="16" outlineLevel="1">
      <c r="C36" s="32">
        <v>6</v>
      </c>
      <c r="D36" s="33" t="str">
        <f t="shared" si="0"/>
        <v/>
      </c>
      <c r="E36" s="82" t="str">
        <f t="shared" si="0"/>
        <v/>
      </c>
      <c r="F36" s="82" t="str">
        <f t="shared" si="0"/>
        <v/>
      </c>
      <c r="G36" s="82" t="str">
        <f t="shared" si="0"/>
        <v/>
      </c>
      <c r="H36" s="82" t="str">
        <f t="shared" si="0"/>
        <v/>
      </c>
      <c r="I36" s="82" t="str">
        <f t="shared" si="0"/>
        <v/>
      </c>
      <c r="J36" s="82">
        <f t="shared" si="0"/>
        <v>217.36087909096742</v>
      </c>
      <c r="K36" s="82">
        <f t="shared" si="0"/>
        <v>222.18949045118586</v>
      </c>
      <c r="L36" s="82">
        <f t="shared" si="0"/>
        <v>227.12536806725279</v>
      </c>
      <c r="M36" s="82">
        <f t="shared" si="0"/>
        <v>232.17089482915168</v>
      </c>
      <c r="N36" s="82">
        <f t="shared" si="0"/>
        <v>237.32850656210272</v>
      </c>
      <c r="O36" s="82">
        <f t="shared" si="0"/>
        <v>242.60069320250477</v>
      </c>
      <c r="P36" s="82">
        <f t="shared" si="0"/>
        <v>247.98999999999998</v>
      </c>
      <c r="Q36" s="82">
        <f t="shared" si="0"/>
        <v>253.49902874624198</v>
      </c>
      <c r="R36" s="82">
        <f t="shared" si="0"/>
        <v>259.13043903096104</v>
      </c>
      <c r="S36" s="82">
        <f t="shared" si="0"/>
        <v>264.8869495259321</v>
      </c>
      <c r="T36" s="82">
        <f t="shared" si="1"/>
        <v>270.77133929746606</v>
      </c>
      <c r="U36" s="82">
        <f t="shared" si="1"/>
        <v>276.78644914805767</v>
      </c>
      <c r="V36" s="82">
        <f t="shared" si="1"/>
        <v>282.93518298783704</v>
      </c>
      <c r="W36" s="82">
        <f t="shared" si="1"/>
        <v>289.22050923648919</v>
      </c>
      <c r="X36" s="82">
        <f t="shared" si="1"/>
        <v>295.64546225631483</v>
      </c>
      <c r="Y36" s="82">
        <f t="shared" si="1"/>
        <v>302.21314381712801</v>
      </c>
      <c r="Z36" s="82">
        <f t="shared" si="1"/>
        <v>308.92672459369447</v>
      </c>
      <c r="AA36" s="82">
        <f t="shared" si="1"/>
        <v>315.78944569643676</v>
      </c>
      <c r="AB36" s="82">
        <f t="shared" si="1"/>
        <v>322.80462023614194</v>
      </c>
      <c r="AC36" s="82">
        <f t="shared" si="1"/>
        <v>329.97563492343033</v>
      </c>
      <c r="AD36" s="82">
        <f t="shared" si="1"/>
        <v>337.30595170375466</v>
      </c>
      <c r="AE36" s="82">
        <f t="shared" si="1"/>
        <v>344.79910942872141</v>
      </c>
      <c r="AF36" s="82">
        <f t="shared" si="1"/>
        <v>352.45872556453929</v>
      </c>
      <c r="AG36" s="82">
        <f t="shared" si="1"/>
        <v>360.28849793842079</v>
      </c>
      <c r="AH36" s="82">
        <f t="shared" si="1"/>
        <v>368.2922065237795</v>
      </c>
      <c r="AI36" s="82">
        <f t="shared" si="1"/>
        <v>376.47371526508522</v>
      </c>
      <c r="AJ36" s="82">
        <f t="shared" si="2"/>
        <v>384.83697394325719</v>
      </c>
      <c r="AK36" s="82">
        <f t="shared" si="2"/>
        <v>393.38602008249757</v>
      </c>
      <c r="AL36" s="82">
        <f t="shared" si="2"/>
        <v>402.12498089948286</v>
      </c>
      <c r="AM36" s="82">
        <f t="shared" si="2"/>
        <v>411.05807529585888</v>
      </c>
      <c r="AN36" s="82">
        <f t="shared" si="2"/>
        <v>420.18961589499509</v>
      </c>
      <c r="AO36" s="82">
        <f t="shared" si="2"/>
        <v>429.52401112398792</v>
      </c>
      <c r="AP36" s="82">
        <f t="shared" si="2"/>
        <v>439.06576734191293</v>
      </c>
      <c r="AQ36" s="82">
        <f t="shared" si="2"/>
        <v>448.81949101535702</v>
      </c>
      <c r="AR36" s="82">
        <f t="shared" si="2"/>
        <v>458.78989094227876</v>
      </c>
      <c r="AS36" s="82">
        <f t="shared" si="2"/>
        <v>468.98178052527095</v>
      </c>
      <c r="AT36" s="82">
        <f t="shared" si="2"/>
        <v>479.40008009532414</v>
      </c>
      <c r="AU36" s="82">
        <f t="shared" si="2"/>
        <v>490.0498192872102</v>
      </c>
      <c r="AV36" s="82">
        <f t="shared" si="2"/>
        <v>500.93613946763668</v>
      </c>
      <c r="AW36" s="82">
        <f t="shared" si="2"/>
        <v>512.06429621733912</v>
      </c>
      <c r="AX36" s="82">
        <f t="shared" si="2"/>
        <v>523.43966186831506</v>
      </c>
      <c r="AY36" s="82">
        <f t="shared" si="2"/>
        <v>535.06772809742006</v>
      </c>
      <c r="AZ36" s="82">
        <f t="shared" si="3"/>
        <v>546.95410857758077</v>
      </c>
      <c r="BA36" s="82">
        <f t="shared" si="3"/>
        <v>559.1045416879042</v>
      </c>
      <c r="BB36" s="82">
        <f t="shared" si="3"/>
        <v>571.52489328398917</v>
      </c>
      <c r="BC36" s="82">
        <f t="shared" si="3"/>
        <v>584.22115952978288</v>
      </c>
      <c r="BD36" s="82">
        <f t="shared" si="3"/>
        <v>597.19946979234351</v>
      </c>
      <c r="BE36" s="82">
        <f t="shared" si="3"/>
        <v>610.46608960091055</v>
      </c>
      <c r="BF36" s="82">
        <f t="shared" si="3"/>
        <v>624.02742367170913</v>
      </c>
      <c r="BG36" s="82">
        <f t="shared" si="3"/>
        <v>637.89001899995139</v>
      </c>
      <c r="BH36" s="82">
        <f t="shared" si="3"/>
        <v>652.06056802052319</v>
      </c>
      <c r="BI36" s="82">
        <f t="shared" si="3"/>
        <v>666.54591183888658</v>
      </c>
      <c r="BJ36" s="82">
        <f t="shared" si="3"/>
        <v>681.35304353375545</v>
      </c>
      <c r="BK36" s="82">
        <f t="shared" si="3"/>
        <v>696.48911153313827</v>
      </c>
      <c r="BL36" s="82">
        <f t="shared" si="3"/>
        <v>711.96142306537979</v>
      </c>
      <c r="BM36" s="82">
        <f t="shared" si="3"/>
        <v>727.77744768686682</v>
      </c>
      <c r="BN36" s="82">
        <f t="shared" si="3"/>
        <v>743.94482088809912</v>
      </c>
      <c r="BO36" s="82">
        <f t="shared" si="3"/>
        <v>760.47134777987048</v>
      </c>
      <c r="BP36" s="82">
        <f t="shared" si="4"/>
        <v>777.36500686133627</v>
      </c>
      <c r="BQ36" s="82">
        <f t="shared" si="4"/>
        <v>794.63395387178741</v>
      </c>
      <c r="BR36" s="82">
        <f t="shared" si="4"/>
        <v>812.28652572798956</v>
      </c>
      <c r="BS36" s="82">
        <f t="shared" si="4"/>
        <v>830.33124454899269</v>
      </c>
      <c r="BT36" s="82">
        <f t="shared" si="4"/>
        <v>848.77682177034546</v>
      </c>
      <c r="BU36" s="82">
        <f t="shared" si="4"/>
        <v>867.63216234971082</v>
      </c>
      <c r="BV36" s="82">
        <f t="shared" si="4"/>
        <v>886.90636906590373</v>
      </c>
      <c r="BW36" s="82">
        <f t="shared" si="4"/>
        <v>906.60874691343463</v>
      </c>
      <c r="BX36" s="82">
        <f t="shared" si="4"/>
        <v>926.74880759467396</v>
      </c>
      <c r="BY36" s="82">
        <f t="shared" si="4"/>
        <v>947.33627411180998</v>
      </c>
      <c r="BZ36" s="82">
        <f t="shared" si="4"/>
        <v>968.38108546081526</v>
      </c>
      <c r="CA36" s="82">
        <f t="shared" si="4"/>
        <v>989.8934014296874</v>
      </c>
      <c r="CB36" s="82">
        <f t="shared" si="4"/>
        <v>1011.8836075032848</v>
      </c>
      <c r="CC36" s="82">
        <f t="shared" si="4"/>
        <v>1034.3623198771174</v>
      </c>
      <c r="CD36" s="82">
        <f t="shared" si="4"/>
        <v>1057.3403905825189</v>
      </c>
      <c r="CE36" s="82">
        <f t="shared" si="4"/>
        <v>1080.8289127256776</v>
      </c>
      <c r="CF36" s="82">
        <f t="shared" si="5"/>
        <v>1104.839225843042</v>
      </c>
      <c r="CG36" s="82">
        <f t="shared" si="5"/>
        <v>1129.3829213757053</v>
      </c>
      <c r="CH36" s="82">
        <f t="shared" si="5"/>
        <v>1154.4718482653923</v>
      </c>
      <c r="CI36" s="82">
        <f t="shared" si="5"/>
        <v>1180.1181186747685</v>
      </c>
      <c r="CJ36" s="82">
        <f t="shared" si="5"/>
        <v>1206.3341138348167</v>
      </c>
      <c r="CK36" s="82">
        <f t="shared" si="5"/>
        <v>1233.1324900221161</v>
      </c>
      <c r="CL36" s="82">
        <f t="shared" si="5"/>
        <v>1260.5261846689036</v>
      </c>
      <c r="CM36" s="82">
        <f t="shared" si="5"/>
        <v>1288.5284226088677</v>
      </c>
      <c r="CN36" s="82">
        <f t="shared" si="5"/>
        <v>1317.152722461693</v>
      </c>
      <c r="CO36" s="82">
        <f t="shared" si="5"/>
        <v>1346.4129031594325</v>
      </c>
      <c r="CP36" s="82">
        <f t="shared" si="5"/>
        <v>1376.323090617864</v>
      </c>
      <c r="CQ36" s="82">
        <f t="shared" si="5"/>
        <v>1406.8977245560491</v>
      </c>
      <c r="CR36" s="82">
        <f t="shared" si="5"/>
        <v>1438.1515654673829</v>
      </c>
      <c r="CS36" s="82">
        <f t="shared" si="5"/>
        <v>1470.0997017455104</v>
      </c>
      <c r="CT36" s="82">
        <f t="shared" si="5"/>
        <v>1502.7575569685348</v>
      </c>
      <c r="CU36" s="82">
        <f t="shared" si="5"/>
        <v>1536.14089734505</v>
      </c>
      <c r="CV36" s="82">
        <f t="shared" si="6"/>
        <v>1570.2658393255808</v>
      </c>
      <c r="CW36" s="82">
        <f t="shared" si="6"/>
        <v>1605.1488573831098</v>
      </c>
      <c r="CX36" s="82">
        <f t="shared" si="6"/>
        <v>1640.8067919664436</v>
      </c>
      <c r="CY36" s="82">
        <f t="shared" si="6"/>
        <v>1677.2568576302699</v>
      </c>
      <c r="CZ36" s="82">
        <f t="shared" si="6"/>
        <v>1714.5166513458096</v>
      </c>
    </row>
    <row r="37" spans="3:104" ht="16" hidden="1" outlineLevel="2">
      <c r="C37" s="32">
        <v>7</v>
      </c>
      <c r="D37" s="33" t="str">
        <f t="shared" si="0"/>
        <v/>
      </c>
      <c r="E37" s="82" t="str">
        <f t="shared" si="0"/>
        <v/>
      </c>
      <c r="F37" s="82" t="str">
        <f t="shared" si="0"/>
        <v/>
      </c>
      <c r="G37" s="82" t="str">
        <f t="shared" si="0"/>
        <v/>
      </c>
      <c r="H37" s="82" t="str">
        <f t="shared" si="0"/>
        <v/>
      </c>
      <c r="I37" s="82" t="str">
        <f t="shared" si="0"/>
        <v/>
      </c>
      <c r="J37" s="82" t="str">
        <f t="shared" si="0"/>
        <v/>
      </c>
      <c r="K37" s="82">
        <f t="shared" si="0"/>
        <v>212.63720288146504</v>
      </c>
      <c r="L37" s="82">
        <f t="shared" si="0"/>
        <v>217.36087909096739</v>
      </c>
      <c r="M37" s="82">
        <f t="shared" si="0"/>
        <v>222.1894904511858</v>
      </c>
      <c r="N37" s="82">
        <f t="shared" si="0"/>
        <v>227.12536806725279</v>
      </c>
      <c r="O37" s="82">
        <f t="shared" si="0"/>
        <v>232.17089482915165</v>
      </c>
      <c r="P37" s="82">
        <f t="shared" si="0"/>
        <v>237.32850656210266</v>
      </c>
      <c r="Q37" s="82">
        <f t="shared" si="0"/>
        <v>242.60069320250471</v>
      </c>
      <c r="R37" s="82">
        <f t="shared" si="0"/>
        <v>247.98999999999992</v>
      </c>
      <c r="S37" s="82">
        <f t="shared" si="0"/>
        <v>253.49902874624195</v>
      </c>
      <c r="T37" s="82">
        <f t="shared" si="1"/>
        <v>259.13043903096099</v>
      </c>
      <c r="U37" s="82">
        <f t="shared" si="1"/>
        <v>264.88694952593204</v>
      </c>
      <c r="V37" s="82">
        <f t="shared" si="1"/>
        <v>270.77133929746611</v>
      </c>
      <c r="W37" s="82">
        <f t="shared" si="1"/>
        <v>276.78644914805756</v>
      </c>
      <c r="X37" s="82">
        <f t="shared" si="1"/>
        <v>282.93518298783704</v>
      </c>
      <c r="Y37" s="82">
        <f t="shared" si="1"/>
        <v>289.22050923648914</v>
      </c>
      <c r="Z37" s="82">
        <f t="shared" si="1"/>
        <v>295.64546225631483</v>
      </c>
      <c r="AA37" s="82">
        <f t="shared" si="1"/>
        <v>302.21314381712796</v>
      </c>
      <c r="AB37" s="82">
        <f t="shared" si="1"/>
        <v>308.92672459369447</v>
      </c>
      <c r="AC37" s="82">
        <f t="shared" si="1"/>
        <v>315.78944569643664</v>
      </c>
      <c r="AD37" s="82">
        <f t="shared" si="1"/>
        <v>322.80462023614189</v>
      </c>
      <c r="AE37" s="82">
        <f t="shared" si="1"/>
        <v>329.97563492343028</v>
      </c>
      <c r="AF37" s="82">
        <f t="shared" si="1"/>
        <v>337.3059517037546</v>
      </c>
      <c r="AG37" s="82">
        <f t="shared" si="1"/>
        <v>344.79910942872135</v>
      </c>
      <c r="AH37" s="82">
        <f t="shared" si="1"/>
        <v>352.45872556453924</v>
      </c>
      <c r="AI37" s="82">
        <f t="shared" si="1"/>
        <v>360.28849793842073</v>
      </c>
      <c r="AJ37" s="82">
        <f t="shared" si="2"/>
        <v>368.29220652377944</v>
      </c>
      <c r="AK37" s="82">
        <f t="shared" si="2"/>
        <v>376.4737152650851</v>
      </c>
      <c r="AL37" s="82">
        <f t="shared" si="2"/>
        <v>384.83697394325725</v>
      </c>
      <c r="AM37" s="82">
        <f t="shared" si="2"/>
        <v>393.3860200824974</v>
      </c>
      <c r="AN37" s="82">
        <f t="shared" si="2"/>
        <v>402.12498089948292</v>
      </c>
      <c r="AO37" s="82">
        <f t="shared" si="2"/>
        <v>411.05807529585877</v>
      </c>
      <c r="AP37" s="82">
        <f t="shared" si="2"/>
        <v>420.18961589499509</v>
      </c>
      <c r="AQ37" s="82">
        <f t="shared" si="2"/>
        <v>429.5240111239878</v>
      </c>
      <c r="AR37" s="82">
        <f t="shared" si="2"/>
        <v>439.06576734191282</v>
      </c>
      <c r="AS37" s="82">
        <f t="shared" si="2"/>
        <v>448.81949101535702</v>
      </c>
      <c r="AT37" s="82">
        <f t="shared" si="2"/>
        <v>458.78989094227859</v>
      </c>
      <c r="AU37" s="82">
        <f t="shared" si="2"/>
        <v>468.98178052527095</v>
      </c>
      <c r="AV37" s="82">
        <f t="shared" si="2"/>
        <v>479.40008009532391</v>
      </c>
      <c r="AW37" s="82">
        <f t="shared" si="2"/>
        <v>490.0498192872102</v>
      </c>
      <c r="AX37" s="82">
        <f t="shared" si="2"/>
        <v>500.93613946763662</v>
      </c>
      <c r="AY37" s="82">
        <f t="shared" si="2"/>
        <v>512.06429621733901</v>
      </c>
      <c r="AZ37" s="82">
        <f t="shared" si="3"/>
        <v>523.43966186831494</v>
      </c>
      <c r="BA37" s="82">
        <f t="shared" si="3"/>
        <v>535.06772809741983</v>
      </c>
      <c r="BB37" s="82">
        <f t="shared" si="3"/>
        <v>546.95410857758077</v>
      </c>
      <c r="BC37" s="82">
        <f t="shared" si="3"/>
        <v>559.10454168790397</v>
      </c>
      <c r="BD37" s="82">
        <f t="shared" si="3"/>
        <v>571.52489328398906</v>
      </c>
      <c r="BE37" s="82">
        <f t="shared" si="3"/>
        <v>584.22115952978277</v>
      </c>
      <c r="BF37" s="82">
        <f t="shared" si="3"/>
        <v>597.19946979234351</v>
      </c>
      <c r="BG37" s="82">
        <f t="shared" si="3"/>
        <v>610.46608960091032</v>
      </c>
      <c r="BH37" s="82">
        <f t="shared" si="3"/>
        <v>624.02742367170913</v>
      </c>
      <c r="BI37" s="82">
        <f t="shared" si="3"/>
        <v>637.89001899995128</v>
      </c>
      <c r="BJ37" s="82">
        <f t="shared" si="3"/>
        <v>652.06056802052308</v>
      </c>
      <c r="BK37" s="82">
        <f t="shared" si="3"/>
        <v>666.54591183888658</v>
      </c>
      <c r="BL37" s="82">
        <f t="shared" si="3"/>
        <v>681.35304353375534</v>
      </c>
      <c r="BM37" s="82">
        <f t="shared" si="3"/>
        <v>696.48911153313804</v>
      </c>
      <c r="BN37" s="82">
        <f t="shared" si="3"/>
        <v>711.96142306537979</v>
      </c>
      <c r="BO37" s="82">
        <f t="shared" si="3"/>
        <v>727.77744768686671</v>
      </c>
      <c r="BP37" s="82">
        <f t="shared" si="4"/>
        <v>743.944820888099</v>
      </c>
      <c r="BQ37" s="82">
        <f t="shared" si="4"/>
        <v>760.47134777987037</v>
      </c>
      <c r="BR37" s="82">
        <f t="shared" si="4"/>
        <v>777.36500686133638</v>
      </c>
      <c r="BS37" s="82">
        <f t="shared" si="4"/>
        <v>794.63395387178707</v>
      </c>
      <c r="BT37" s="82">
        <f t="shared" si="4"/>
        <v>812.28652572798956</v>
      </c>
      <c r="BU37" s="82">
        <f t="shared" si="4"/>
        <v>830.33124454899246</v>
      </c>
      <c r="BV37" s="82">
        <f t="shared" si="4"/>
        <v>848.77682177034558</v>
      </c>
      <c r="BW37" s="82">
        <f t="shared" si="4"/>
        <v>867.63216234971071</v>
      </c>
      <c r="BX37" s="82">
        <f t="shared" si="4"/>
        <v>886.90636906590362</v>
      </c>
      <c r="BY37" s="82">
        <f t="shared" si="4"/>
        <v>906.6087469134344</v>
      </c>
      <c r="BZ37" s="82">
        <f t="shared" si="4"/>
        <v>926.74880759467385</v>
      </c>
      <c r="CA37" s="82">
        <f t="shared" si="4"/>
        <v>947.33627411180998</v>
      </c>
      <c r="CB37" s="82">
        <f t="shared" si="4"/>
        <v>968.3810854608148</v>
      </c>
      <c r="CC37" s="82">
        <f t="shared" si="4"/>
        <v>989.89340142968717</v>
      </c>
      <c r="CD37" s="82">
        <f t="shared" si="4"/>
        <v>1011.8836075032849</v>
      </c>
      <c r="CE37" s="82">
        <f t="shared" si="4"/>
        <v>1034.362319877117</v>
      </c>
      <c r="CF37" s="82">
        <f t="shared" si="5"/>
        <v>1057.3403905825191</v>
      </c>
      <c r="CG37" s="82">
        <f t="shared" si="5"/>
        <v>1080.8289127256774</v>
      </c>
      <c r="CH37" s="82">
        <f t="shared" si="5"/>
        <v>1104.8392258430422</v>
      </c>
      <c r="CI37" s="82">
        <f t="shared" si="5"/>
        <v>1129.3829213757049</v>
      </c>
      <c r="CJ37" s="82">
        <f t="shared" si="5"/>
        <v>1154.4718482653923</v>
      </c>
      <c r="CK37" s="82">
        <f t="shared" si="5"/>
        <v>1180.1181186747683</v>
      </c>
      <c r="CL37" s="82">
        <f t="shared" si="5"/>
        <v>1206.3341138348164</v>
      </c>
      <c r="CM37" s="82">
        <f t="shared" si="5"/>
        <v>1233.1324900221159</v>
      </c>
      <c r="CN37" s="82">
        <f t="shared" si="5"/>
        <v>1260.5261846689032</v>
      </c>
      <c r="CO37" s="82">
        <f t="shared" si="5"/>
        <v>1288.5284226088675</v>
      </c>
      <c r="CP37" s="82">
        <f t="shared" si="5"/>
        <v>1317.152722461693</v>
      </c>
      <c r="CQ37" s="82">
        <f t="shared" si="5"/>
        <v>1346.4129031594321</v>
      </c>
      <c r="CR37" s="82">
        <f t="shared" si="5"/>
        <v>1376.323090617864</v>
      </c>
      <c r="CS37" s="82">
        <f t="shared" si="5"/>
        <v>1406.8977245560486</v>
      </c>
      <c r="CT37" s="82">
        <f t="shared" si="5"/>
        <v>1438.1515654673829</v>
      </c>
      <c r="CU37" s="82">
        <f t="shared" si="5"/>
        <v>1470.0997017455099</v>
      </c>
      <c r="CV37" s="82">
        <f t="shared" si="6"/>
        <v>1502.7575569685343</v>
      </c>
      <c r="CW37" s="82">
        <f t="shared" si="6"/>
        <v>1536.1408973450496</v>
      </c>
      <c r="CX37" s="82">
        <f t="shared" si="6"/>
        <v>1570.2658393255813</v>
      </c>
      <c r="CY37" s="82">
        <f t="shared" si="6"/>
        <v>1605.1488573831091</v>
      </c>
      <c r="CZ37" s="82">
        <f t="shared" si="6"/>
        <v>1640.8067919664434</v>
      </c>
    </row>
    <row r="38" spans="3:104" ht="16" hidden="1" outlineLevel="2">
      <c r="C38" s="32">
        <v>8</v>
      </c>
      <c r="D38" s="33" t="str">
        <f t="shared" si="0"/>
        <v/>
      </c>
      <c r="E38" s="82" t="str">
        <f t="shared" si="0"/>
        <v/>
      </c>
      <c r="F38" s="82" t="str">
        <f t="shared" si="0"/>
        <v/>
      </c>
      <c r="G38" s="82" t="str">
        <f t="shared" si="0"/>
        <v/>
      </c>
      <c r="H38" s="82" t="str">
        <f t="shared" si="0"/>
        <v/>
      </c>
      <c r="I38" s="82" t="str">
        <f t="shared" si="0"/>
        <v/>
      </c>
      <c r="J38" s="82" t="str">
        <f t="shared" si="0"/>
        <v/>
      </c>
      <c r="K38" s="82" t="str">
        <f t="shared" si="0"/>
        <v/>
      </c>
      <c r="L38" s="82">
        <f t="shared" si="0"/>
        <v>208.01618137701146</v>
      </c>
      <c r="M38" s="82">
        <f t="shared" si="0"/>
        <v>212.63720288146507</v>
      </c>
      <c r="N38" s="82">
        <f t="shared" si="0"/>
        <v>217.36087909096739</v>
      </c>
      <c r="O38" s="82">
        <f t="shared" si="0"/>
        <v>222.18949045118586</v>
      </c>
      <c r="P38" s="82">
        <f t="shared" si="0"/>
        <v>227.12536806725285</v>
      </c>
      <c r="Q38" s="82">
        <f t="shared" si="0"/>
        <v>232.17089482915168</v>
      </c>
      <c r="R38" s="82">
        <f t="shared" si="0"/>
        <v>237.32850656210269</v>
      </c>
      <c r="S38" s="82">
        <f t="shared" si="0"/>
        <v>242.60069320250474</v>
      </c>
      <c r="T38" s="82">
        <f t="shared" si="1"/>
        <v>247.98999999999998</v>
      </c>
      <c r="U38" s="82">
        <f t="shared" si="1"/>
        <v>253.49902874624198</v>
      </c>
      <c r="V38" s="82">
        <f t="shared" si="1"/>
        <v>259.13043903096099</v>
      </c>
      <c r="W38" s="82">
        <f t="shared" si="1"/>
        <v>264.88694952593215</v>
      </c>
      <c r="X38" s="82">
        <f t="shared" si="1"/>
        <v>270.77133929746611</v>
      </c>
      <c r="Y38" s="82">
        <f t="shared" si="1"/>
        <v>276.78644914805761</v>
      </c>
      <c r="Z38" s="82">
        <f t="shared" si="1"/>
        <v>282.93518298783704</v>
      </c>
      <c r="AA38" s="82">
        <f t="shared" si="1"/>
        <v>289.22050923648919</v>
      </c>
      <c r="AB38" s="82">
        <f t="shared" si="1"/>
        <v>295.64546225631489</v>
      </c>
      <c r="AC38" s="82">
        <f t="shared" si="1"/>
        <v>302.21314381712796</v>
      </c>
      <c r="AD38" s="82">
        <f t="shared" si="1"/>
        <v>308.92672459369447</v>
      </c>
      <c r="AE38" s="82">
        <f t="shared" si="1"/>
        <v>315.78944569643676</v>
      </c>
      <c r="AF38" s="82">
        <f t="shared" si="1"/>
        <v>322.80462023614194</v>
      </c>
      <c r="AG38" s="82">
        <f t="shared" si="1"/>
        <v>329.97563492343033</v>
      </c>
      <c r="AH38" s="82">
        <f t="shared" si="1"/>
        <v>337.30595170375466</v>
      </c>
      <c r="AI38" s="82">
        <f t="shared" si="1"/>
        <v>344.79910942872141</v>
      </c>
      <c r="AJ38" s="82">
        <f t="shared" si="2"/>
        <v>352.45872556453929</v>
      </c>
      <c r="AK38" s="82">
        <f t="shared" si="2"/>
        <v>360.28849793842079</v>
      </c>
      <c r="AL38" s="82">
        <f t="shared" si="2"/>
        <v>368.2922065237795</v>
      </c>
      <c r="AM38" s="82">
        <f t="shared" si="2"/>
        <v>376.47371526508527</v>
      </c>
      <c r="AN38" s="82">
        <f t="shared" si="2"/>
        <v>384.83697394325719</v>
      </c>
      <c r="AO38" s="82">
        <f t="shared" si="2"/>
        <v>393.38602008249757</v>
      </c>
      <c r="AP38" s="82">
        <f t="shared" si="2"/>
        <v>402.12498089948292</v>
      </c>
      <c r="AQ38" s="82">
        <f t="shared" si="2"/>
        <v>411.05807529585888</v>
      </c>
      <c r="AR38" s="82">
        <f t="shared" si="2"/>
        <v>420.18961589499514</v>
      </c>
      <c r="AS38" s="82">
        <f t="shared" si="2"/>
        <v>429.52401112398792</v>
      </c>
      <c r="AT38" s="82">
        <f t="shared" si="2"/>
        <v>439.06576734191299</v>
      </c>
      <c r="AU38" s="82">
        <f t="shared" si="2"/>
        <v>448.81949101535702</v>
      </c>
      <c r="AV38" s="82">
        <f t="shared" si="2"/>
        <v>458.78989094227876</v>
      </c>
      <c r="AW38" s="82">
        <f t="shared" si="2"/>
        <v>468.98178052527084</v>
      </c>
      <c r="AX38" s="82">
        <f t="shared" si="2"/>
        <v>479.40008009532403</v>
      </c>
      <c r="AY38" s="82">
        <f t="shared" si="2"/>
        <v>490.04981928721031</v>
      </c>
      <c r="AZ38" s="82">
        <f t="shared" si="3"/>
        <v>500.93613946763668</v>
      </c>
      <c r="BA38" s="82">
        <f t="shared" si="3"/>
        <v>512.06429621733912</v>
      </c>
      <c r="BB38" s="82">
        <f t="shared" si="3"/>
        <v>523.43966186831494</v>
      </c>
      <c r="BC38" s="82">
        <f t="shared" si="3"/>
        <v>535.06772809742006</v>
      </c>
      <c r="BD38" s="82">
        <f t="shared" si="3"/>
        <v>546.95410857758077</v>
      </c>
      <c r="BE38" s="82">
        <f t="shared" si="3"/>
        <v>559.10454168790409</v>
      </c>
      <c r="BF38" s="82">
        <f t="shared" si="3"/>
        <v>571.52489328398906</v>
      </c>
      <c r="BG38" s="82">
        <f t="shared" si="3"/>
        <v>584.22115952978299</v>
      </c>
      <c r="BH38" s="82">
        <f t="shared" si="3"/>
        <v>597.19946979234351</v>
      </c>
      <c r="BI38" s="82">
        <f t="shared" si="3"/>
        <v>610.46608960091055</v>
      </c>
      <c r="BJ38" s="82">
        <f t="shared" si="3"/>
        <v>624.02742367170913</v>
      </c>
      <c r="BK38" s="82">
        <f t="shared" si="3"/>
        <v>637.89001899995139</v>
      </c>
      <c r="BL38" s="82">
        <f t="shared" si="3"/>
        <v>652.06056802052319</v>
      </c>
      <c r="BM38" s="82">
        <f t="shared" si="3"/>
        <v>666.54591183888658</v>
      </c>
      <c r="BN38" s="82">
        <f t="shared" si="3"/>
        <v>681.35304353375534</v>
      </c>
      <c r="BO38" s="82">
        <f t="shared" si="3"/>
        <v>696.48911153313816</v>
      </c>
      <c r="BP38" s="82">
        <f t="shared" si="4"/>
        <v>711.9614230653799</v>
      </c>
      <c r="BQ38" s="82">
        <f t="shared" si="4"/>
        <v>727.77744768686682</v>
      </c>
      <c r="BR38" s="82">
        <f t="shared" si="4"/>
        <v>743.944820888099</v>
      </c>
      <c r="BS38" s="82">
        <f t="shared" si="4"/>
        <v>760.4713477798706</v>
      </c>
      <c r="BT38" s="82">
        <f t="shared" si="4"/>
        <v>777.36500686133627</v>
      </c>
      <c r="BU38" s="82">
        <f t="shared" si="4"/>
        <v>794.6339538717873</v>
      </c>
      <c r="BV38" s="82">
        <f t="shared" si="4"/>
        <v>812.28652572798956</v>
      </c>
      <c r="BW38" s="82">
        <f t="shared" si="4"/>
        <v>830.3312445489928</v>
      </c>
      <c r="BX38" s="82">
        <f t="shared" si="4"/>
        <v>848.77682177034569</v>
      </c>
      <c r="BY38" s="82">
        <f t="shared" si="4"/>
        <v>867.63216234971094</v>
      </c>
      <c r="BZ38" s="82">
        <f t="shared" si="4"/>
        <v>886.90636906590362</v>
      </c>
      <c r="CA38" s="82">
        <f t="shared" si="4"/>
        <v>906.60874691343452</v>
      </c>
      <c r="CB38" s="82">
        <f t="shared" si="4"/>
        <v>926.74880759467408</v>
      </c>
      <c r="CC38" s="82">
        <f t="shared" si="4"/>
        <v>947.33627411180987</v>
      </c>
      <c r="CD38" s="82">
        <f t="shared" si="4"/>
        <v>968.38108546081492</v>
      </c>
      <c r="CE38" s="82">
        <f t="shared" si="4"/>
        <v>989.89340142968763</v>
      </c>
      <c r="CF38" s="82">
        <f t="shared" si="5"/>
        <v>1011.8836075032848</v>
      </c>
      <c r="CG38" s="82">
        <f t="shared" si="5"/>
        <v>1034.3623198771174</v>
      </c>
      <c r="CH38" s="82">
        <f t="shared" si="5"/>
        <v>1057.3403905825189</v>
      </c>
      <c r="CI38" s="82">
        <f t="shared" si="5"/>
        <v>1080.8289127256778</v>
      </c>
      <c r="CJ38" s="82">
        <f t="shared" si="5"/>
        <v>1104.8392258430422</v>
      </c>
      <c r="CK38" s="82">
        <f t="shared" si="5"/>
        <v>1129.3829213757051</v>
      </c>
      <c r="CL38" s="82">
        <f t="shared" si="5"/>
        <v>1154.4718482653923</v>
      </c>
      <c r="CM38" s="82">
        <f t="shared" si="5"/>
        <v>1180.1181186747685</v>
      </c>
      <c r="CN38" s="82">
        <f t="shared" si="5"/>
        <v>1206.3341138348167</v>
      </c>
      <c r="CO38" s="82">
        <f t="shared" si="5"/>
        <v>1233.1324900221159</v>
      </c>
      <c r="CP38" s="82">
        <f t="shared" si="5"/>
        <v>1260.5261846689034</v>
      </c>
      <c r="CQ38" s="82">
        <f t="shared" si="5"/>
        <v>1288.5284226088679</v>
      </c>
      <c r="CR38" s="82">
        <f t="shared" si="5"/>
        <v>1317.152722461693</v>
      </c>
      <c r="CS38" s="82">
        <f t="shared" si="5"/>
        <v>1346.4129031594325</v>
      </c>
      <c r="CT38" s="82">
        <f t="shared" si="5"/>
        <v>1376.323090617864</v>
      </c>
      <c r="CU38" s="82">
        <f t="shared" si="5"/>
        <v>1406.8977245560491</v>
      </c>
      <c r="CV38" s="82">
        <f t="shared" si="6"/>
        <v>1438.1515654673831</v>
      </c>
      <c r="CW38" s="82">
        <f t="shared" si="6"/>
        <v>1470.0997017455102</v>
      </c>
      <c r="CX38" s="82">
        <f t="shared" si="6"/>
        <v>1502.7575569685343</v>
      </c>
      <c r="CY38" s="82">
        <f t="shared" si="6"/>
        <v>1536.1408973450505</v>
      </c>
      <c r="CZ38" s="82">
        <f t="shared" si="6"/>
        <v>1570.2658393255811</v>
      </c>
    </row>
    <row r="39" spans="3:104" ht="16" hidden="1" outlineLevel="2">
      <c r="C39" s="32">
        <v>9</v>
      </c>
      <c r="D39" s="33" t="str">
        <f t="shared" si="0"/>
        <v/>
      </c>
      <c r="E39" s="82" t="str">
        <f t="shared" si="0"/>
        <v/>
      </c>
      <c r="F39" s="82" t="str">
        <f t="shared" si="0"/>
        <v/>
      </c>
      <c r="G39" s="82" t="str">
        <f t="shared" si="0"/>
        <v/>
      </c>
      <c r="H39" s="82" t="str">
        <f t="shared" si="0"/>
        <v/>
      </c>
      <c r="I39" s="82" t="str">
        <f t="shared" si="0"/>
        <v/>
      </c>
      <c r="J39" s="82" t="str">
        <f t="shared" si="0"/>
        <v/>
      </c>
      <c r="K39" s="82" t="str">
        <f t="shared" si="0"/>
        <v/>
      </c>
      <c r="L39" s="82" t="str">
        <f t="shared" si="0"/>
        <v/>
      </c>
      <c r="M39" s="82">
        <f t="shared" si="0"/>
        <v>203.4955836904752</v>
      </c>
      <c r="N39" s="82">
        <f t="shared" si="0"/>
        <v>208.01618137701146</v>
      </c>
      <c r="O39" s="82">
        <f t="shared" si="0"/>
        <v>212.63720288146502</v>
      </c>
      <c r="P39" s="82">
        <f t="shared" si="0"/>
        <v>217.36087909096739</v>
      </c>
      <c r="Q39" s="82">
        <f t="shared" si="0"/>
        <v>222.18949045118586</v>
      </c>
      <c r="R39" s="82">
        <f t="shared" si="0"/>
        <v>227.12536806725282</v>
      </c>
      <c r="S39" s="82">
        <f t="shared" si="0"/>
        <v>232.17089482915165</v>
      </c>
      <c r="T39" s="82">
        <f t="shared" si="1"/>
        <v>237.32850656210266</v>
      </c>
      <c r="U39" s="82">
        <f t="shared" si="1"/>
        <v>242.60069320250474</v>
      </c>
      <c r="V39" s="82">
        <f t="shared" si="1"/>
        <v>247.98999999999995</v>
      </c>
      <c r="W39" s="82">
        <f t="shared" si="1"/>
        <v>253.49902874624192</v>
      </c>
      <c r="X39" s="82">
        <f t="shared" si="1"/>
        <v>259.13043903096104</v>
      </c>
      <c r="Y39" s="82">
        <f t="shared" si="1"/>
        <v>264.8869495259321</v>
      </c>
      <c r="Z39" s="82">
        <f t="shared" si="1"/>
        <v>270.77133929746611</v>
      </c>
      <c r="AA39" s="82">
        <f t="shared" si="1"/>
        <v>276.78644914805756</v>
      </c>
      <c r="AB39" s="82">
        <f t="shared" si="1"/>
        <v>282.93518298783704</v>
      </c>
      <c r="AC39" s="82">
        <f t="shared" si="1"/>
        <v>289.22050923648914</v>
      </c>
      <c r="AD39" s="82">
        <f t="shared" si="1"/>
        <v>295.64546225631483</v>
      </c>
      <c r="AE39" s="82">
        <f t="shared" si="1"/>
        <v>302.21314381712796</v>
      </c>
      <c r="AF39" s="82">
        <f t="shared" si="1"/>
        <v>308.92672459369447</v>
      </c>
      <c r="AG39" s="82">
        <f t="shared" si="1"/>
        <v>315.7894456964367</v>
      </c>
      <c r="AH39" s="82">
        <f t="shared" si="1"/>
        <v>322.80462023614194</v>
      </c>
      <c r="AI39" s="82">
        <f t="shared" si="1"/>
        <v>329.97563492343028</v>
      </c>
      <c r="AJ39" s="82">
        <f t="shared" si="2"/>
        <v>337.30595170375466</v>
      </c>
      <c r="AK39" s="82">
        <f t="shared" si="2"/>
        <v>344.79910942872141</v>
      </c>
      <c r="AL39" s="82">
        <f t="shared" si="2"/>
        <v>352.45872556453924</v>
      </c>
      <c r="AM39" s="82">
        <f t="shared" si="2"/>
        <v>360.28849793842073</v>
      </c>
      <c r="AN39" s="82">
        <f t="shared" si="2"/>
        <v>368.2922065237795</v>
      </c>
      <c r="AO39" s="82">
        <f t="shared" si="2"/>
        <v>376.4737152650851</v>
      </c>
      <c r="AP39" s="82">
        <f t="shared" si="2"/>
        <v>384.83697394325725</v>
      </c>
      <c r="AQ39" s="82">
        <f t="shared" si="2"/>
        <v>393.38602008249745</v>
      </c>
      <c r="AR39" s="82">
        <f t="shared" si="2"/>
        <v>402.12498089948292</v>
      </c>
      <c r="AS39" s="82">
        <f t="shared" si="2"/>
        <v>411.05807529585883</v>
      </c>
      <c r="AT39" s="82">
        <f t="shared" si="2"/>
        <v>420.18961589499509</v>
      </c>
      <c r="AU39" s="82">
        <f t="shared" si="2"/>
        <v>429.52401112398792</v>
      </c>
      <c r="AV39" s="82">
        <f t="shared" si="2"/>
        <v>439.06576734191282</v>
      </c>
      <c r="AW39" s="82">
        <f t="shared" si="2"/>
        <v>448.81949101535702</v>
      </c>
      <c r="AX39" s="82">
        <f t="shared" si="2"/>
        <v>458.78989094227859</v>
      </c>
      <c r="AY39" s="82">
        <f t="shared" si="2"/>
        <v>468.98178052527084</v>
      </c>
      <c r="AZ39" s="82">
        <f t="shared" si="3"/>
        <v>479.40008009532403</v>
      </c>
      <c r="BA39" s="82">
        <f t="shared" si="3"/>
        <v>490.04981928721025</v>
      </c>
      <c r="BB39" s="82">
        <f t="shared" si="3"/>
        <v>500.93613946763668</v>
      </c>
      <c r="BC39" s="82">
        <f t="shared" si="3"/>
        <v>512.06429621733901</v>
      </c>
      <c r="BD39" s="82">
        <f t="shared" si="3"/>
        <v>523.43966186831506</v>
      </c>
      <c r="BE39" s="82">
        <f t="shared" si="3"/>
        <v>535.06772809741994</v>
      </c>
      <c r="BF39" s="82">
        <f t="shared" si="3"/>
        <v>546.95410857758077</v>
      </c>
      <c r="BG39" s="82">
        <f t="shared" si="3"/>
        <v>559.10454168790397</v>
      </c>
      <c r="BH39" s="82">
        <f t="shared" si="3"/>
        <v>571.52489328398917</v>
      </c>
      <c r="BI39" s="82">
        <f t="shared" si="3"/>
        <v>584.22115952978288</v>
      </c>
      <c r="BJ39" s="82">
        <f t="shared" si="3"/>
        <v>597.19946979234362</v>
      </c>
      <c r="BK39" s="82">
        <f t="shared" si="3"/>
        <v>610.46608960091044</v>
      </c>
      <c r="BL39" s="82">
        <f t="shared" si="3"/>
        <v>624.02742367170913</v>
      </c>
      <c r="BM39" s="82">
        <f t="shared" si="3"/>
        <v>637.89001899995139</v>
      </c>
      <c r="BN39" s="82">
        <f t="shared" si="3"/>
        <v>652.06056802052308</v>
      </c>
      <c r="BO39" s="82">
        <f t="shared" si="3"/>
        <v>666.54591183888647</v>
      </c>
      <c r="BP39" s="82">
        <f t="shared" si="4"/>
        <v>681.35304353375534</v>
      </c>
      <c r="BQ39" s="82">
        <f t="shared" si="4"/>
        <v>696.48911153313816</v>
      </c>
      <c r="BR39" s="82">
        <f t="shared" si="4"/>
        <v>711.96142306537979</v>
      </c>
      <c r="BS39" s="82">
        <f t="shared" si="4"/>
        <v>727.77744768686671</v>
      </c>
      <c r="BT39" s="82">
        <f t="shared" si="4"/>
        <v>743.94482088809912</v>
      </c>
      <c r="BU39" s="82">
        <f t="shared" si="4"/>
        <v>760.47134777987037</v>
      </c>
      <c r="BV39" s="82">
        <f t="shared" si="4"/>
        <v>777.36500686133638</v>
      </c>
      <c r="BW39" s="82">
        <f t="shared" si="4"/>
        <v>794.63395387178718</v>
      </c>
      <c r="BX39" s="82">
        <f t="shared" si="4"/>
        <v>812.28652572798967</v>
      </c>
      <c r="BY39" s="82">
        <f t="shared" si="4"/>
        <v>830.33124454899269</v>
      </c>
      <c r="BZ39" s="82">
        <f t="shared" si="4"/>
        <v>848.77682177034569</v>
      </c>
      <c r="CA39" s="82">
        <f t="shared" si="4"/>
        <v>867.63216234971071</v>
      </c>
      <c r="CB39" s="82">
        <f t="shared" si="4"/>
        <v>886.90636906590362</v>
      </c>
      <c r="CC39" s="82">
        <f t="shared" si="4"/>
        <v>906.60874691343463</v>
      </c>
      <c r="CD39" s="82">
        <f t="shared" si="4"/>
        <v>926.74880759467385</v>
      </c>
      <c r="CE39" s="82">
        <f t="shared" si="4"/>
        <v>947.33627411180976</v>
      </c>
      <c r="CF39" s="82">
        <f t="shared" si="5"/>
        <v>968.38108546081514</v>
      </c>
      <c r="CG39" s="82">
        <f t="shared" si="5"/>
        <v>989.89340142968729</v>
      </c>
      <c r="CH39" s="82">
        <f t="shared" si="5"/>
        <v>1011.883607503285</v>
      </c>
      <c r="CI39" s="82">
        <f t="shared" si="5"/>
        <v>1034.362319877117</v>
      </c>
      <c r="CJ39" s="82">
        <f t="shared" si="5"/>
        <v>1057.3403905825194</v>
      </c>
      <c r="CK39" s="82">
        <f t="shared" si="5"/>
        <v>1080.8289127256774</v>
      </c>
      <c r="CL39" s="82">
        <f t="shared" si="5"/>
        <v>1104.8392258430422</v>
      </c>
      <c r="CM39" s="82">
        <f t="shared" si="5"/>
        <v>1129.3829213757051</v>
      </c>
      <c r="CN39" s="82">
        <f t="shared" si="5"/>
        <v>1154.4718482653923</v>
      </c>
      <c r="CO39" s="82">
        <f t="shared" si="5"/>
        <v>1180.1181186747683</v>
      </c>
      <c r="CP39" s="82">
        <f t="shared" si="5"/>
        <v>1206.3341138348164</v>
      </c>
      <c r="CQ39" s="82">
        <f t="shared" si="5"/>
        <v>1233.1324900221159</v>
      </c>
      <c r="CR39" s="82">
        <f t="shared" si="5"/>
        <v>1260.5261846689034</v>
      </c>
      <c r="CS39" s="82">
        <f t="shared" si="5"/>
        <v>1288.5284226088677</v>
      </c>
      <c r="CT39" s="82">
        <f t="shared" si="5"/>
        <v>1317.152722461693</v>
      </c>
      <c r="CU39" s="82">
        <f t="shared" si="5"/>
        <v>1346.4129031594321</v>
      </c>
      <c r="CV39" s="82">
        <f t="shared" si="6"/>
        <v>1376.3230906178642</v>
      </c>
      <c r="CW39" s="82">
        <f t="shared" si="6"/>
        <v>1406.8977245560488</v>
      </c>
      <c r="CX39" s="82">
        <f t="shared" si="6"/>
        <v>1438.1515654673829</v>
      </c>
      <c r="CY39" s="82">
        <f t="shared" si="6"/>
        <v>1470.0997017455097</v>
      </c>
      <c r="CZ39" s="82">
        <f t="shared" si="6"/>
        <v>1502.7575569685348</v>
      </c>
    </row>
    <row r="40" spans="3:104" ht="16" hidden="1" outlineLevel="2">
      <c r="C40" s="32">
        <v>10</v>
      </c>
      <c r="D40" s="33" t="str">
        <f t="shared" si="0"/>
        <v/>
      </c>
      <c r="E40" s="82" t="str">
        <f t="shared" si="0"/>
        <v/>
      </c>
      <c r="F40" s="82" t="str">
        <f t="shared" si="0"/>
        <v/>
      </c>
      <c r="G40" s="82" t="str">
        <f t="shared" si="0"/>
        <v/>
      </c>
      <c r="H40" s="82" t="str">
        <f t="shared" si="0"/>
        <v/>
      </c>
      <c r="I40" s="82" t="str">
        <f t="shared" si="0"/>
        <v/>
      </c>
      <c r="J40" s="82" t="str">
        <f t="shared" si="0"/>
        <v/>
      </c>
      <c r="K40" s="82" t="str">
        <f t="shared" si="0"/>
        <v/>
      </c>
      <c r="L40" s="82" t="str">
        <f t="shared" si="0"/>
        <v/>
      </c>
      <c r="M40" s="82" t="str">
        <f t="shared" si="0"/>
        <v/>
      </c>
      <c r="N40" s="82">
        <f t="shared" si="0"/>
        <v>199.07322741625717</v>
      </c>
      <c r="O40" s="82">
        <f t="shared" si="0"/>
        <v>203.49558369047523</v>
      </c>
      <c r="P40" s="82">
        <f t="shared" si="0"/>
        <v>208.01618137701143</v>
      </c>
      <c r="Q40" s="82">
        <f t="shared" si="0"/>
        <v>212.63720288146507</v>
      </c>
      <c r="R40" s="82">
        <f t="shared" si="0"/>
        <v>217.36087909096742</v>
      </c>
      <c r="S40" s="82">
        <f t="shared" si="0"/>
        <v>222.18949045118586</v>
      </c>
      <c r="T40" s="82">
        <f t="shared" si="1"/>
        <v>227.12536806725282</v>
      </c>
      <c r="U40" s="82">
        <f t="shared" si="1"/>
        <v>232.17089482915165</v>
      </c>
      <c r="V40" s="82">
        <f t="shared" si="1"/>
        <v>237.32850656210269</v>
      </c>
      <c r="W40" s="82">
        <f t="shared" si="1"/>
        <v>242.60069320250477</v>
      </c>
      <c r="X40" s="82">
        <f t="shared" si="1"/>
        <v>247.98999999999992</v>
      </c>
      <c r="Y40" s="82">
        <f t="shared" si="1"/>
        <v>253.499028746242</v>
      </c>
      <c r="Z40" s="82">
        <f t="shared" si="1"/>
        <v>259.13043903096104</v>
      </c>
      <c r="AA40" s="82">
        <f t="shared" si="1"/>
        <v>264.8869495259321</v>
      </c>
      <c r="AB40" s="82">
        <f t="shared" si="1"/>
        <v>270.77133929746611</v>
      </c>
      <c r="AC40" s="82">
        <f t="shared" si="1"/>
        <v>276.78644914805767</v>
      </c>
      <c r="AD40" s="82">
        <f t="shared" si="1"/>
        <v>282.93518298783704</v>
      </c>
      <c r="AE40" s="82">
        <f t="shared" si="1"/>
        <v>289.22050923648919</v>
      </c>
      <c r="AF40" s="82">
        <f t="shared" si="1"/>
        <v>295.64546225631483</v>
      </c>
      <c r="AG40" s="82">
        <f t="shared" si="1"/>
        <v>302.21314381712796</v>
      </c>
      <c r="AH40" s="82">
        <f t="shared" si="1"/>
        <v>308.92672459369447</v>
      </c>
      <c r="AI40" s="82">
        <f t="shared" si="1"/>
        <v>315.78944569643676</v>
      </c>
      <c r="AJ40" s="82">
        <f t="shared" si="2"/>
        <v>322.80462023614194</v>
      </c>
      <c r="AK40" s="82">
        <f t="shared" si="2"/>
        <v>329.97563492343033</v>
      </c>
      <c r="AL40" s="82">
        <f t="shared" si="2"/>
        <v>337.30595170375466</v>
      </c>
      <c r="AM40" s="82">
        <f t="shared" si="2"/>
        <v>344.79910942872147</v>
      </c>
      <c r="AN40" s="82">
        <f t="shared" si="2"/>
        <v>352.45872556453924</v>
      </c>
      <c r="AO40" s="82">
        <f t="shared" si="2"/>
        <v>360.28849793842079</v>
      </c>
      <c r="AP40" s="82">
        <f t="shared" si="2"/>
        <v>368.29220652377944</v>
      </c>
      <c r="AQ40" s="82">
        <f t="shared" si="2"/>
        <v>376.47371526508527</v>
      </c>
      <c r="AR40" s="82">
        <f t="shared" si="2"/>
        <v>384.83697394325725</v>
      </c>
      <c r="AS40" s="82">
        <f t="shared" si="2"/>
        <v>393.38602008249757</v>
      </c>
      <c r="AT40" s="82">
        <f t="shared" si="2"/>
        <v>402.12498089948292</v>
      </c>
      <c r="AU40" s="82">
        <f t="shared" si="2"/>
        <v>411.05807529585888</v>
      </c>
      <c r="AV40" s="82">
        <f t="shared" si="2"/>
        <v>420.1896158949952</v>
      </c>
      <c r="AW40" s="82">
        <f t="shared" si="2"/>
        <v>429.52401112398786</v>
      </c>
      <c r="AX40" s="82">
        <f t="shared" si="2"/>
        <v>439.06576734191293</v>
      </c>
      <c r="AY40" s="82">
        <f t="shared" si="2"/>
        <v>448.8194910153569</v>
      </c>
      <c r="AZ40" s="82">
        <f t="shared" si="3"/>
        <v>458.78989094227865</v>
      </c>
      <c r="BA40" s="82">
        <f t="shared" si="3"/>
        <v>468.98178052527095</v>
      </c>
      <c r="BB40" s="82">
        <f t="shared" si="3"/>
        <v>479.40008009532409</v>
      </c>
      <c r="BC40" s="82">
        <f t="shared" si="3"/>
        <v>490.04981928721031</v>
      </c>
      <c r="BD40" s="82">
        <f t="shared" si="3"/>
        <v>500.93613946763662</v>
      </c>
      <c r="BE40" s="82">
        <f t="shared" si="3"/>
        <v>512.06429621733923</v>
      </c>
      <c r="BF40" s="82">
        <f t="shared" si="3"/>
        <v>523.43966186831494</v>
      </c>
      <c r="BG40" s="82">
        <f t="shared" si="3"/>
        <v>535.06772809742006</v>
      </c>
      <c r="BH40" s="82">
        <f t="shared" si="3"/>
        <v>546.95410857758077</v>
      </c>
      <c r="BI40" s="82">
        <f t="shared" si="3"/>
        <v>559.1045416879042</v>
      </c>
      <c r="BJ40" s="82">
        <f t="shared" si="3"/>
        <v>571.52489328398917</v>
      </c>
      <c r="BK40" s="82">
        <f t="shared" si="3"/>
        <v>584.22115952978299</v>
      </c>
      <c r="BL40" s="82">
        <f t="shared" si="3"/>
        <v>597.19946979234351</v>
      </c>
      <c r="BM40" s="82">
        <f t="shared" si="3"/>
        <v>610.46608960091055</v>
      </c>
      <c r="BN40" s="82">
        <f t="shared" si="3"/>
        <v>624.02742367170924</v>
      </c>
      <c r="BO40" s="82">
        <f t="shared" si="3"/>
        <v>637.89001899995139</v>
      </c>
      <c r="BP40" s="82">
        <f t="shared" si="4"/>
        <v>652.06056802052308</v>
      </c>
      <c r="BQ40" s="82">
        <f t="shared" si="4"/>
        <v>666.54591183888658</v>
      </c>
      <c r="BR40" s="82">
        <f t="shared" si="4"/>
        <v>681.35304353375545</v>
      </c>
      <c r="BS40" s="82">
        <f t="shared" si="4"/>
        <v>696.48911153313816</v>
      </c>
      <c r="BT40" s="82">
        <f t="shared" si="4"/>
        <v>711.96142306537979</v>
      </c>
      <c r="BU40" s="82">
        <f t="shared" si="4"/>
        <v>727.77744768686694</v>
      </c>
      <c r="BV40" s="82">
        <f t="shared" si="4"/>
        <v>743.944820888099</v>
      </c>
      <c r="BW40" s="82">
        <f t="shared" si="4"/>
        <v>760.4713477798706</v>
      </c>
      <c r="BX40" s="82">
        <f t="shared" si="4"/>
        <v>777.36500686133627</v>
      </c>
      <c r="BY40" s="82">
        <f t="shared" si="4"/>
        <v>794.63395387178741</v>
      </c>
      <c r="BZ40" s="82">
        <f t="shared" si="4"/>
        <v>812.28652572798978</v>
      </c>
      <c r="CA40" s="82">
        <f t="shared" si="4"/>
        <v>830.3312445489928</v>
      </c>
      <c r="CB40" s="82">
        <f t="shared" si="4"/>
        <v>848.77682177034558</v>
      </c>
      <c r="CC40" s="82">
        <f t="shared" si="4"/>
        <v>867.63216234971082</v>
      </c>
      <c r="CD40" s="82">
        <f t="shared" si="4"/>
        <v>886.90636906590385</v>
      </c>
      <c r="CE40" s="82">
        <f t="shared" si="4"/>
        <v>906.60874691343452</v>
      </c>
      <c r="CF40" s="82">
        <f t="shared" si="5"/>
        <v>926.74880759467385</v>
      </c>
      <c r="CG40" s="82">
        <f t="shared" si="5"/>
        <v>947.33627411181021</v>
      </c>
      <c r="CH40" s="82">
        <f t="shared" si="5"/>
        <v>968.38108546081503</v>
      </c>
      <c r="CI40" s="82">
        <f t="shared" si="5"/>
        <v>989.89340142968763</v>
      </c>
      <c r="CJ40" s="82">
        <f t="shared" si="5"/>
        <v>1011.8836075032849</v>
      </c>
      <c r="CK40" s="82">
        <f t="shared" si="5"/>
        <v>1034.3623198771174</v>
      </c>
      <c r="CL40" s="82">
        <f t="shared" si="5"/>
        <v>1057.3403905825191</v>
      </c>
      <c r="CM40" s="82">
        <f t="shared" si="5"/>
        <v>1080.8289127256776</v>
      </c>
      <c r="CN40" s="82">
        <f t="shared" si="5"/>
        <v>1104.8392258430422</v>
      </c>
      <c r="CO40" s="82">
        <f t="shared" si="5"/>
        <v>1129.3829213757051</v>
      </c>
      <c r="CP40" s="82">
        <f t="shared" si="5"/>
        <v>1154.4718482653923</v>
      </c>
      <c r="CQ40" s="82">
        <f t="shared" si="5"/>
        <v>1180.1181186747683</v>
      </c>
      <c r="CR40" s="82">
        <f t="shared" si="5"/>
        <v>1206.3341138348167</v>
      </c>
      <c r="CS40" s="82">
        <f t="shared" si="5"/>
        <v>1233.1324900221161</v>
      </c>
      <c r="CT40" s="82">
        <f t="shared" si="5"/>
        <v>1260.5261846689034</v>
      </c>
      <c r="CU40" s="82">
        <f t="shared" si="5"/>
        <v>1288.5284226088679</v>
      </c>
      <c r="CV40" s="82">
        <f t="shared" si="6"/>
        <v>1317.152722461693</v>
      </c>
      <c r="CW40" s="82">
        <f t="shared" si="6"/>
        <v>1346.4129031594325</v>
      </c>
      <c r="CX40" s="82">
        <f t="shared" si="6"/>
        <v>1376.3230906178642</v>
      </c>
      <c r="CY40" s="82">
        <f t="shared" si="6"/>
        <v>1406.8977245560488</v>
      </c>
      <c r="CZ40" s="82">
        <f t="shared" si="6"/>
        <v>1438.1515654673829</v>
      </c>
    </row>
    <row r="41" spans="3:104" ht="16" hidden="1" outlineLevel="2">
      <c r="C41" s="32">
        <v>11</v>
      </c>
      <c r="D41" s="33" t="str">
        <f t="shared" si="0"/>
        <v/>
      </c>
      <c r="E41" s="82" t="str">
        <f t="shared" si="0"/>
        <v/>
      </c>
      <c r="F41" s="82" t="str">
        <f t="shared" si="0"/>
        <v/>
      </c>
      <c r="G41" s="82" t="str">
        <f t="shared" si="0"/>
        <v/>
      </c>
      <c r="H41" s="82" t="str">
        <f t="shared" si="0"/>
        <v/>
      </c>
      <c r="I41" s="82" t="str">
        <f t="shared" si="0"/>
        <v/>
      </c>
      <c r="J41" s="82" t="str">
        <f t="shared" si="0"/>
        <v/>
      </c>
      <c r="K41" s="82" t="str">
        <f t="shared" si="0"/>
        <v/>
      </c>
      <c r="L41" s="82" t="str">
        <f t="shared" si="0"/>
        <v/>
      </c>
      <c r="M41" s="82" t="str">
        <f t="shared" si="0"/>
        <v/>
      </c>
      <c r="N41" s="82" t="str">
        <f t="shared" si="0"/>
        <v/>
      </c>
      <c r="O41" s="82">
        <f t="shared" si="0"/>
        <v>194.74697757669207</v>
      </c>
      <c r="P41" s="82">
        <f t="shared" si="0"/>
        <v>199.07322741625717</v>
      </c>
      <c r="Q41" s="82">
        <f t="shared" si="0"/>
        <v>203.49558369047517</v>
      </c>
      <c r="R41" s="82">
        <f t="shared" si="0"/>
        <v>208.01618137701146</v>
      </c>
      <c r="S41" s="82">
        <f t="shared" si="0"/>
        <v>212.63720288146507</v>
      </c>
      <c r="T41" s="82">
        <f t="shared" si="1"/>
        <v>217.36087909096739</v>
      </c>
      <c r="U41" s="82">
        <f t="shared" si="1"/>
        <v>222.18949045118583</v>
      </c>
      <c r="V41" s="82">
        <f t="shared" si="1"/>
        <v>227.12536806725279</v>
      </c>
      <c r="W41" s="82">
        <f t="shared" si="1"/>
        <v>232.17089482915162</v>
      </c>
      <c r="X41" s="82">
        <f t="shared" si="1"/>
        <v>237.32850656210266</v>
      </c>
      <c r="Y41" s="82">
        <f t="shared" si="1"/>
        <v>242.60069320250471</v>
      </c>
      <c r="Z41" s="82">
        <f t="shared" si="1"/>
        <v>247.98999999999998</v>
      </c>
      <c r="AA41" s="82">
        <f t="shared" si="1"/>
        <v>253.49902874624195</v>
      </c>
      <c r="AB41" s="82">
        <f t="shared" si="1"/>
        <v>259.13043903096104</v>
      </c>
      <c r="AC41" s="82">
        <f t="shared" si="1"/>
        <v>264.8869495259321</v>
      </c>
      <c r="AD41" s="82">
        <f t="shared" si="1"/>
        <v>270.77133929746611</v>
      </c>
      <c r="AE41" s="82">
        <f t="shared" si="1"/>
        <v>276.78644914805761</v>
      </c>
      <c r="AF41" s="82">
        <f t="shared" si="1"/>
        <v>282.93518298783704</v>
      </c>
      <c r="AG41" s="82">
        <f t="shared" si="1"/>
        <v>289.22050923648914</v>
      </c>
      <c r="AH41" s="82">
        <f t="shared" si="1"/>
        <v>295.64546225631483</v>
      </c>
      <c r="AI41" s="82">
        <f t="shared" si="1"/>
        <v>302.21314381712796</v>
      </c>
      <c r="AJ41" s="82">
        <f t="shared" si="2"/>
        <v>308.92672459369447</v>
      </c>
      <c r="AK41" s="82">
        <f t="shared" si="2"/>
        <v>315.7894456964367</v>
      </c>
      <c r="AL41" s="82">
        <f t="shared" si="2"/>
        <v>322.80462023614194</v>
      </c>
      <c r="AM41" s="82">
        <f t="shared" si="2"/>
        <v>329.97563492343028</v>
      </c>
      <c r="AN41" s="82">
        <f t="shared" si="2"/>
        <v>337.30595170375466</v>
      </c>
      <c r="AO41" s="82">
        <f t="shared" si="2"/>
        <v>344.79910942872135</v>
      </c>
      <c r="AP41" s="82">
        <f t="shared" si="2"/>
        <v>352.45872556453929</v>
      </c>
      <c r="AQ41" s="82">
        <f t="shared" si="2"/>
        <v>360.28849793842068</v>
      </c>
      <c r="AR41" s="82">
        <f t="shared" si="2"/>
        <v>368.2922065237795</v>
      </c>
      <c r="AS41" s="82">
        <f t="shared" si="2"/>
        <v>376.47371526508516</v>
      </c>
      <c r="AT41" s="82">
        <f t="shared" si="2"/>
        <v>384.83697394325725</v>
      </c>
      <c r="AU41" s="82">
        <f t="shared" si="2"/>
        <v>393.38602008249745</v>
      </c>
      <c r="AV41" s="82">
        <f t="shared" si="2"/>
        <v>402.12498089948292</v>
      </c>
      <c r="AW41" s="82">
        <f t="shared" si="2"/>
        <v>411.05807529585888</v>
      </c>
      <c r="AX41" s="82">
        <f t="shared" si="2"/>
        <v>420.18961589499509</v>
      </c>
      <c r="AY41" s="82">
        <f t="shared" si="2"/>
        <v>429.52401112398792</v>
      </c>
      <c r="AZ41" s="82">
        <f t="shared" si="3"/>
        <v>439.06576734191276</v>
      </c>
      <c r="BA41" s="82">
        <f t="shared" si="3"/>
        <v>448.8194910153569</v>
      </c>
      <c r="BB41" s="82">
        <f t="shared" si="3"/>
        <v>458.78989094227865</v>
      </c>
      <c r="BC41" s="82">
        <f t="shared" si="3"/>
        <v>468.98178052527089</v>
      </c>
      <c r="BD41" s="82">
        <f t="shared" si="3"/>
        <v>479.40008009532409</v>
      </c>
      <c r="BE41" s="82">
        <f t="shared" si="3"/>
        <v>490.0498192872102</v>
      </c>
      <c r="BF41" s="82">
        <f t="shared" si="3"/>
        <v>500.93613946763674</v>
      </c>
      <c r="BG41" s="82">
        <f t="shared" si="3"/>
        <v>512.06429621733912</v>
      </c>
      <c r="BH41" s="82">
        <f t="shared" si="3"/>
        <v>523.43966186831494</v>
      </c>
      <c r="BI41" s="82">
        <f t="shared" si="3"/>
        <v>535.06772809741994</v>
      </c>
      <c r="BJ41" s="82">
        <f t="shared" si="3"/>
        <v>546.95410857758088</v>
      </c>
      <c r="BK41" s="82">
        <f t="shared" si="3"/>
        <v>559.10454168790409</v>
      </c>
      <c r="BL41" s="82">
        <f t="shared" si="3"/>
        <v>571.52489328398917</v>
      </c>
      <c r="BM41" s="82">
        <f t="shared" si="3"/>
        <v>584.22115952978288</v>
      </c>
      <c r="BN41" s="82">
        <f t="shared" si="3"/>
        <v>597.19946979234351</v>
      </c>
      <c r="BO41" s="82">
        <f t="shared" si="3"/>
        <v>610.46608960091044</v>
      </c>
      <c r="BP41" s="82">
        <f t="shared" si="4"/>
        <v>624.02742367170913</v>
      </c>
      <c r="BQ41" s="82">
        <f t="shared" si="4"/>
        <v>637.89001899995117</v>
      </c>
      <c r="BR41" s="82">
        <f t="shared" si="4"/>
        <v>652.06056802052308</v>
      </c>
      <c r="BS41" s="82">
        <f t="shared" si="4"/>
        <v>666.54591183888647</v>
      </c>
      <c r="BT41" s="82">
        <f t="shared" si="4"/>
        <v>681.35304353375534</v>
      </c>
      <c r="BU41" s="82">
        <f t="shared" si="4"/>
        <v>696.48911153313804</v>
      </c>
      <c r="BV41" s="82">
        <f t="shared" si="4"/>
        <v>711.9614230653799</v>
      </c>
      <c r="BW41" s="82">
        <f t="shared" si="4"/>
        <v>727.77744768686671</v>
      </c>
      <c r="BX41" s="82">
        <f t="shared" si="4"/>
        <v>743.944820888099</v>
      </c>
      <c r="BY41" s="82">
        <f t="shared" si="4"/>
        <v>760.47134777987037</v>
      </c>
      <c r="BZ41" s="82">
        <f t="shared" si="4"/>
        <v>777.36500686133638</v>
      </c>
      <c r="CA41" s="82">
        <f t="shared" si="4"/>
        <v>794.6339538717873</v>
      </c>
      <c r="CB41" s="82">
        <f t="shared" si="4"/>
        <v>812.28652572798967</v>
      </c>
      <c r="CC41" s="82">
        <f t="shared" si="4"/>
        <v>830.33124454899257</v>
      </c>
      <c r="CD41" s="82">
        <f t="shared" si="4"/>
        <v>848.77682177034558</v>
      </c>
      <c r="CE41" s="82">
        <f t="shared" si="4"/>
        <v>867.63216234971082</v>
      </c>
      <c r="CF41" s="82">
        <f t="shared" si="5"/>
        <v>886.9063690659035</v>
      </c>
      <c r="CG41" s="82">
        <f t="shared" si="5"/>
        <v>906.6087469134344</v>
      </c>
      <c r="CH41" s="82">
        <f t="shared" si="5"/>
        <v>926.74880759467408</v>
      </c>
      <c r="CI41" s="82">
        <f t="shared" si="5"/>
        <v>947.33627411180987</v>
      </c>
      <c r="CJ41" s="82">
        <f t="shared" si="5"/>
        <v>968.38108546081514</v>
      </c>
      <c r="CK41" s="82">
        <f t="shared" si="5"/>
        <v>989.8934014296874</v>
      </c>
      <c r="CL41" s="82">
        <f t="shared" si="5"/>
        <v>1011.8836075032851</v>
      </c>
      <c r="CM41" s="82">
        <f t="shared" si="5"/>
        <v>1034.362319877117</v>
      </c>
      <c r="CN41" s="82">
        <f t="shared" si="5"/>
        <v>1057.3403905825191</v>
      </c>
      <c r="CO41" s="82">
        <f t="shared" si="5"/>
        <v>1080.8289127256774</v>
      </c>
      <c r="CP41" s="82">
        <f t="shared" si="5"/>
        <v>1104.8392258430422</v>
      </c>
      <c r="CQ41" s="82">
        <f t="shared" si="5"/>
        <v>1129.3829213757049</v>
      </c>
      <c r="CR41" s="82">
        <f t="shared" si="5"/>
        <v>1154.4718482653921</v>
      </c>
      <c r="CS41" s="82">
        <f t="shared" si="5"/>
        <v>1180.1181186747683</v>
      </c>
      <c r="CT41" s="82">
        <f t="shared" si="5"/>
        <v>1206.3341138348167</v>
      </c>
      <c r="CU41" s="82">
        <f t="shared" si="5"/>
        <v>1233.1324900221159</v>
      </c>
      <c r="CV41" s="82">
        <f t="shared" si="6"/>
        <v>1260.5261846689034</v>
      </c>
      <c r="CW41" s="82">
        <f t="shared" si="6"/>
        <v>1288.5284226088677</v>
      </c>
      <c r="CX41" s="82">
        <f t="shared" si="6"/>
        <v>1317.152722461693</v>
      </c>
      <c r="CY41" s="82">
        <f t="shared" si="6"/>
        <v>1346.4129031594323</v>
      </c>
      <c r="CZ41" s="82">
        <f t="shared" si="6"/>
        <v>1376.323090617864</v>
      </c>
    </row>
    <row r="42" spans="3:104" ht="16" hidden="1" outlineLevel="2">
      <c r="C42" s="32">
        <v>12</v>
      </c>
      <c r="D42" s="33" t="str">
        <f t="shared" si="0"/>
        <v/>
      </c>
      <c r="E42" s="82" t="str">
        <f t="shared" si="0"/>
        <v/>
      </c>
      <c r="F42" s="82" t="str">
        <f t="shared" si="0"/>
        <v/>
      </c>
      <c r="G42" s="82" t="str">
        <f t="shared" si="0"/>
        <v/>
      </c>
      <c r="H42" s="82" t="str">
        <f t="shared" si="0"/>
        <v/>
      </c>
      <c r="I42" s="82" t="str">
        <f t="shared" si="0"/>
        <v/>
      </c>
      <c r="J42" s="82" t="str">
        <f t="shared" si="0"/>
        <v/>
      </c>
      <c r="K42" s="82" t="str">
        <f t="shared" si="0"/>
        <v/>
      </c>
      <c r="L42" s="82" t="str">
        <f t="shared" si="0"/>
        <v/>
      </c>
      <c r="M42" s="82" t="str">
        <f t="shared" si="0"/>
        <v/>
      </c>
      <c r="N42" s="82" t="str">
        <f t="shared" si="0"/>
        <v/>
      </c>
      <c r="O42" s="82" t="str">
        <f t="shared" si="0"/>
        <v/>
      </c>
      <c r="P42" s="82">
        <f t="shared" si="0"/>
        <v>190.51474559134704</v>
      </c>
      <c r="Q42" s="82">
        <f t="shared" si="0"/>
        <v>194.74697757669207</v>
      </c>
      <c r="R42" s="82">
        <f t="shared" si="0"/>
        <v>199.07322741625714</v>
      </c>
      <c r="S42" s="82">
        <f t="shared" si="0"/>
        <v>203.4955836904752</v>
      </c>
      <c r="T42" s="82">
        <f t="shared" si="1"/>
        <v>208.01618137701146</v>
      </c>
      <c r="U42" s="82">
        <f t="shared" si="1"/>
        <v>212.63720288146507</v>
      </c>
      <c r="V42" s="82">
        <f t="shared" si="1"/>
        <v>217.36087909096739</v>
      </c>
      <c r="W42" s="82">
        <f t="shared" si="1"/>
        <v>222.18949045118583</v>
      </c>
      <c r="X42" s="82">
        <f t="shared" si="1"/>
        <v>227.12536806725279</v>
      </c>
      <c r="Y42" s="82">
        <f t="shared" si="1"/>
        <v>232.17089482915165</v>
      </c>
      <c r="Z42" s="82">
        <f t="shared" si="1"/>
        <v>237.32850656210263</v>
      </c>
      <c r="AA42" s="82">
        <f t="shared" si="1"/>
        <v>242.60069320250477</v>
      </c>
      <c r="AB42" s="82">
        <f t="shared" si="1"/>
        <v>247.98999999999995</v>
      </c>
      <c r="AC42" s="82">
        <f t="shared" si="1"/>
        <v>253.49902874624198</v>
      </c>
      <c r="AD42" s="82">
        <f t="shared" si="1"/>
        <v>259.13043903096099</v>
      </c>
      <c r="AE42" s="82">
        <f t="shared" si="1"/>
        <v>264.8869495259321</v>
      </c>
      <c r="AF42" s="82">
        <f t="shared" si="1"/>
        <v>270.77133929746611</v>
      </c>
      <c r="AG42" s="82">
        <f t="shared" si="1"/>
        <v>276.78644914805761</v>
      </c>
      <c r="AH42" s="82">
        <f t="shared" si="1"/>
        <v>282.93518298783704</v>
      </c>
      <c r="AI42" s="82">
        <f t="shared" si="1"/>
        <v>289.22050923648914</v>
      </c>
      <c r="AJ42" s="82">
        <f t="shared" si="2"/>
        <v>295.64546225631483</v>
      </c>
      <c r="AK42" s="82">
        <f t="shared" si="2"/>
        <v>302.21314381712796</v>
      </c>
      <c r="AL42" s="82">
        <f t="shared" si="2"/>
        <v>308.92672459369442</v>
      </c>
      <c r="AM42" s="82">
        <f t="shared" si="2"/>
        <v>315.7894456964367</v>
      </c>
      <c r="AN42" s="82">
        <f t="shared" si="2"/>
        <v>322.80462023614194</v>
      </c>
      <c r="AO42" s="82">
        <f t="shared" si="2"/>
        <v>329.97563492343033</v>
      </c>
      <c r="AP42" s="82">
        <f t="shared" si="2"/>
        <v>337.3059517037546</v>
      </c>
      <c r="AQ42" s="82">
        <f t="shared" si="2"/>
        <v>344.79910942872147</v>
      </c>
      <c r="AR42" s="82">
        <f t="shared" si="2"/>
        <v>352.45872556453918</v>
      </c>
      <c r="AS42" s="82">
        <f t="shared" si="2"/>
        <v>360.28849793842079</v>
      </c>
      <c r="AT42" s="82">
        <f t="shared" si="2"/>
        <v>368.29220652377944</v>
      </c>
      <c r="AU42" s="82">
        <f t="shared" si="2"/>
        <v>376.47371526508522</v>
      </c>
      <c r="AV42" s="82">
        <f t="shared" si="2"/>
        <v>384.83697394325725</v>
      </c>
      <c r="AW42" s="82">
        <f t="shared" si="2"/>
        <v>393.38602008249751</v>
      </c>
      <c r="AX42" s="82">
        <f t="shared" si="2"/>
        <v>402.12498089948298</v>
      </c>
      <c r="AY42" s="82">
        <f t="shared" si="2"/>
        <v>411.05807529585883</v>
      </c>
      <c r="AZ42" s="82">
        <f t="shared" si="3"/>
        <v>420.18961589499514</v>
      </c>
      <c r="BA42" s="82">
        <f t="shared" si="3"/>
        <v>429.5240111239878</v>
      </c>
      <c r="BB42" s="82">
        <f t="shared" si="3"/>
        <v>439.06576734191282</v>
      </c>
      <c r="BC42" s="82">
        <f t="shared" si="3"/>
        <v>448.81949101535696</v>
      </c>
      <c r="BD42" s="82">
        <f t="shared" si="3"/>
        <v>458.78989094227865</v>
      </c>
      <c r="BE42" s="82">
        <f t="shared" si="3"/>
        <v>468.98178052527095</v>
      </c>
      <c r="BF42" s="82">
        <f t="shared" si="3"/>
        <v>479.40008009532397</v>
      </c>
      <c r="BG42" s="82">
        <f t="shared" si="3"/>
        <v>490.04981928721031</v>
      </c>
      <c r="BH42" s="82">
        <f t="shared" si="3"/>
        <v>500.93613946763668</v>
      </c>
      <c r="BI42" s="82">
        <f t="shared" si="3"/>
        <v>512.06429621733912</v>
      </c>
      <c r="BJ42" s="82">
        <f t="shared" si="3"/>
        <v>523.43966186831494</v>
      </c>
      <c r="BK42" s="82">
        <f t="shared" si="3"/>
        <v>535.06772809742006</v>
      </c>
      <c r="BL42" s="82">
        <f t="shared" si="3"/>
        <v>546.95410857758077</v>
      </c>
      <c r="BM42" s="82">
        <f t="shared" si="3"/>
        <v>559.1045416879042</v>
      </c>
      <c r="BN42" s="82">
        <f t="shared" si="3"/>
        <v>571.52489328398917</v>
      </c>
      <c r="BO42" s="82">
        <f t="shared" si="3"/>
        <v>584.22115952978288</v>
      </c>
      <c r="BP42" s="82">
        <f t="shared" si="4"/>
        <v>597.19946979234362</v>
      </c>
      <c r="BQ42" s="82">
        <f t="shared" si="4"/>
        <v>610.46608960091044</v>
      </c>
      <c r="BR42" s="82">
        <f t="shared" si="4"/>
        <v>624.02742367170902</v>
      </c>
      <c r="BS42" s="82">
        <f t="shared" si="4"/>
        <v>637.89001899995128</v>
      </c>
      <c r="BT42" s="82">
        <f t="shared" si="4"/>
        <v>652.06056802052308</v>
      </c>
      <c r="BU42" s="82">
        <f t="shared" si="4"/>
        <v>666.54591183888647</v>
      </c>
      <c r="BV42" s="82">
        <f t="shared" si="4"/>
        <v>681.35304353375523</v>
      </c>
      <c r="BW42" s="82">
        <f t="shared" si="4"/>
        <v>696.48911153313827</v>
      </c>
      <c r="BX42" s="82">
        <f t="shared" si="4"/>
        <v>711.96142306537979</v>
      </c>
      <c r="BY42" s="82">
        <f t="shared" si="4"/>
        <v>727.77744768686682</v>
      </c>
      <c r="BZ42" s="82">
        <f t="shared" si="4"/>
        <v>743.944820888099</v>
      </c>
      <c r="CA42" s="82">
        <f t="shared" si="4"/>
        <v>760.4713477798706</v>
      </c>
      <c r="CB42" s="82">
        <f t="shared" si="4"/>
        <v>777.36500686133638</v>
      </c>
      <c r="CC42" s="82">
        <f t="shared" si="4"/>
        <v>794.63395387178741</v>
      </c>
      <c r="CD42" s="82">
        <f t="shared" si="4"/>
        <v>812.28652572798956</v>
      </c>
      <c r="CE42" s="82">
        <f t="shared" si="4"/>
        <v>830.33124454899269</v>
      </c>
      <c r="CF42" s="82">
        <f t="shared" si="5"/>
        <v>848.77682177034569</v>
      </c>
      <c r="CG42" s="82">
        <f t="shared" si="5"/>
        <v>867.63216234971071</v>
      </c>
      <c r="CH42" s="82">
        <f t="shared" si="5"/>
        <v>886.9063690659035</v>
      </c>
      <c r="CI42" s="82">
        <f t="shared" si="5"/>
        <v>906.60874691343463</v>
      </c>
      <c r="CJ42" s="82">
        <f t="shared" si="5"/>
        <v>926.74880759467385</v>
      </c>
      <c r="CK42" s="82">
        <f t="shared" si="5"/>
        <v>947.3362741118101</v>
      </c>
      <c r="CL42" s="82">
        <f t="shared" si="5"/>
        <v>968.38108546081492</v>
      </c>
      <c r="CM42" s="82">
        <f t="shared" si="5"/>
        <v>989.89340142968774</v>
      </c>
      <c r="CN42" s="82">
        <f t="shared" si="5"/>
        <v>1011.8836075032848</v>
      </c>
      <c r="CO42" s="82">
        <f t="shared" si="5"/>
        <v>1034.3623198771172</v>
      </c>
      <c r="CP42" s="82">
        <f t="shared" si="5"/>
        <v>1057.3403905825191</v>
      </c>
      <c r="CQ42" s="82">
        <f t="shared" si="5"/>
        <v>1080.8289127256776</v>
      </c>
      <c r="CR42" s="82">
        <f t="shared" si="5"/>
        <v>1104.839225843042</v>
      </c>
      <c r="CS42" s="82">
        <f t="shared" si="5"/>
        <v>1129.3829213757049</v>
      </c>
      <c r="CT42" s="82">
        <f t="shared" si="5"/>
        <v>1154.4718482653923</v>
      </c>
      <c r="CU42" s="82">
        <f t="shared" si="5"/>
        <v>1180.1181186747685</v>
      </c>
      <c r="CV42" s="82">
        <f t="shared" si="6"/>
        <v>1206.3341138348164</v>
      </c>
      <c r="CW42" s="82">
        <f t="shared" si="6"/>
        <v>1233.1324900221159</v>
      </c>
      <c r="CX42" s="82">
        <f t="shared" si="6"/>
        <v>1260.5261846689032</v>
      </c>
      <c r="CY42" s="82">
        <f t="shared" si="6"/>
        <v>1288.5284226088679</v>
      </c>
      <c r="CZ42" s="82">
        <f t="shared" si="6"/>
        <v>1317.152722461693</v>
      </c>
    </row>
    <row r="43" spans="3:104" ht="16" hidden="1" outlineLevel="2">
      <c r="C43" s="32">
        <v>13</v>
      </c>
      <c r="D43" s="33" t="str">
        <f t="shared" si="0"/>
        <v/>
      </c>
      <c r="E43" s="82" t="str">
        <f t="shared" si="0"/>
        <v/>
      </c>
      <c r="F43" s="82" t="str">
        <f t="shared" si="0"/>
        <v/>
      </c>
      <c r="G43" s="82" t="str">
        <f t="shared" si="0"/>
        <v/>
      </c>
      <c r="H43" s="82" t="str">
        <f t="shared" si="0"/>
        <v/>
      </c>
      <c r="I43" s="82" t="str">
        <f t="shared" si="0"/>
        <v/>
      </c>
      <c r="J43" s="82" t="str">
        <f t="shared" si="0"/>
        <v/>
      </c>
      <c r="K43" s="82" t="str">
        <f t="shared" si="0"/>
        <v/>
      </c>
      <c r="L43" s="82" t="str">
        <f t="shared" si="0"/>
        <v/>
      </c>
      <c r="M43" s="82" t="str">
        <f t="shared" si="0"/>
        <v/>
      </c>
      <c r="N43" s="82" t="str">
        <f t="shared" si="0"/>
        <v/>
      </c>
      <c r="O43" s="82" t="str">
        <f t="shared" si="0"/>
        <v/>
      </c>
      <c r="P43" s="82" t="str">
        <f t="shared" si="0"/>
        <v/>
      </c>
      <c r="Q43" s="82">
        <f t="shared" si="0"/>
        <v>186.37448826871901</v>
      </c>
      <c r="R43" s="82">
        <f t="shared" si="0"/>
        <v>190.51474559134701</v>
      </c>
      <c r="S43" s="82">
        <f t="shared" si="0"/>
        <v>194.74697757669202</v>
      </c>
      <c r="T43" s="82">
        <f t="shared" si="1"/>
        <v>199.07322741625711</v>
      </c>
      <c r="U43" s="82">
        <f t="shared" si="1"/>
        <v>203.49558369047517</v>
      </c>
      <c r="V43" s="82">
        <f t="shared" si="1"/>
        <v>208.01618137701143</v>
      </c>
      <c r="W43" s="82">
        <f t="shared" si="1"/>
        <v>212.63720288146502</v>
      </c>
      <c r="X43" s="82">
        <f t="shared" si="1"/>
        <v>217.36087909096733</v>
      </c>
      <c r="Y43" s="82">
        <f t="shared" si="1"/>
        <v>222.1894904511858</v>
      </c>
      <c r="Z43" s="82">
        <f t="shared" si="1"/>
        <v>227.12536806725277</v>
      </c>
      <c r="AA43" s="82">
        <f t="shared" si="1"/>
        <v>232.17089482915156</v>
      </c>
      <c r="AB43" s="82">
        <f t="shared" si="1"/>
        <v>237.32850656210266</v>
      </c>
      <c r="AC43" s="82">
        <f t="shared" si="1"/>
        <v>242.60069320250469</v>
      </c>
      <c r="AD43" s="82">
        <f t="shared" si="1"/>
        <v>247.98999999999992</v>
      </c>
      <c r="AE43" s="82">
        <f t="shared" si="1"/>
        <v>253.49902874624192</v>
      </c>
      <c r="AF43" s="82">
        <f t="shared" si="1"/>
        <v>259.13043903096099</v>
      </c>
      <c r="AG43" s="82">
        <f t="shared" si="1"/>
        <v>264.88694952593204</v>
      </c>
      <c r="AH43" s="82">
        <f t="shared" si="1"/>
        <v>270.77133929746606</v>
      </c>
      <c r="AI43" s="82">
        <f t="shared" si="1"/>
        <v>276.78644914805756</v>
      </c>
      <c r="AJ43" s="82">
        <f t="shared" si="2"/>
        <v>282.93518298783698</v>
      </c>
      <c r="AK43" s="82">
        <f t="shared" si="2"/>
        <v>289.22050923648908</v>
      </c>
      <c r="AL43" s="82">
        <f t="shared" si="2"/>
        <v>295.64546225631477</v>
      </c>
      <c r="AM43" s="82">
        <f t="shared" si="2"/>
        <v>302.2131438171279</v>
      </c>
      <c r="AN43" s="82">
        <f t="shared" si="2"/>
        <v>308.92672459369442</v>
      </c>
      <c r="AO43" s="82">
        <f t="shared" si="2"/>
        <v>315.78944569643664</v>
      </c>
      <c r="AP43" s="82">
        <f t="shared" si="2"/>
        <v>322.80462023614189</v>
      </c>
      <c r="AQ43" s="82">
        <f t="shared" si="2"/>
        <v>329.97563492343022</v>
      </c>
      <c r="AR43" s="82">
        <f t="shared" si="2"/>
        <v>337.30595170375466</v>
      </c>
      <c r="AS43" s="82">
        <f t="shared" si="2"/>
        <v>344.79910942872129</v>
      </c>
      <c r="AT43" s="82">
        <f t="shared" si="2"/>
        <v>352.45872556453924</v>
      </c>
      <c r="AU43" s="82">
        <f t="shared" si="2"/>
        <v>360.28849793842068</v>
      </c>
      <c r="AV43" s="82">
        <f t="shared" si="2"/>
        <v>368.29220652377944</v>
      </c>
      <c r="AW43" s="82">
        <f t="shared" si="2"/>
        <v>376.4737152650851</v>
      </c>
      <c r="AX43" s="82">
        <f t="shared" si="2"/>
        <v>384.83697394325714</v>
      </c>
      <c r="AY43" s="82">
        <f t="shared" si="2"/>
        <v>393.38602008249745</v>
      </c>
      <c r="AZ43" s="82">
        <f t="shared" si="3"/>
        <v>402.12498089948281</v>
      </c>
      <c r="BA43" s="82">
        <f t="shared" si="3"/>
        <v>411.05807529585883</v>
      </c>
      <c r="BB43" s="82">
        <f t="shared" si="3"/>
        <v>420.18961589499492</v>
      </c>
      <c r="BC43" s="82">
        <f t="shared" si="3"/>
        <v>429.52401112398775</v>
      </c>
      <c r="BD43" s="82">
        <f t="shared" si="3"/>
        <v>439.06576734191282</v>
      </c>
      <c r="BE43" s="82">
        <f t="shared" si="3"/>
        <v>448.8194910153569</v>
      </c>
      <c r="BF43" s="82">
        <f t="shared" si="3"/>
        <v>458.78989094227859</v>
      </c>
      <c r="BG43" s="82">
        <f t="shared" si="3"/>
        <v>468.98178052527078</v>
      </c>
      <c r="BH43" s="82">
        <f t="shared" si="3"/>
        <v>479.40008009532403</v>
      </c>
      <c r="BI43" s="82">
        <f t="shared" si="3"/>
        <v>490.04981928721014</v>
      </c>
      <c r="BJ43" s="82">
        <f t="shared" si="3"/>
        <v>500.93613946763662</v>
      </c>
      <c r="BK43" s="82">
        <f t="shared" si="3"/>
        <v>512.06429621733901</v>
      </c>
      <c r="BL43" s="82">
        <f t="shared" si="3"/>
        <v>523.43966186831494</v>
      </c>
      <c r="BM43" s="82">
        <f t="shared" si="3"/>
        <v>535.06772809741983</v>
      </c>
      <c r="BN43" s="82">
        <f t="shared" si="3"/>
        <v>546.95410857758077</v>
      </c>
      <c r="BO43" s="82">
        <f t="shared" si="3"/>
        <v>559.10454168790397</v>
      </c>
      <c r="BP43" s="82">
        <f t="shared" si="4"/>
        <v>571.52489328398906</v>
      </c>
      <c r="BQ43" s="82">
        <f t="shared" si="4"/>
        <v>584.22115952978288</v>
      </c>
      <c r="BR43" s="82">
        <f t="shared" si="4"/>
        <v>597.19946979234339</v>
      </c>
      <c r="BS43" s="82">
        <f t="shared" si="4"/>
        <v>610.46608960091021</v>
      </c>
      <c r="BT43" s="82">
        <f t="shared" si="4"/>
        <v>624.02742367170902</v>
      </c>
      <c r="BU43" s="82">
        <f t="shared" si="4"/>
        <v>637.89001899995117</v>
      </c>
      <c r="BV43" s="82">
        <f t="shared" si="4"/>
        <v>652.06056802052296</v>
      </c>
      <c r="BW43" s="82">
        <f t="shared" si="4"/>
        <v>666.54591183888635</v>
      </c>
      <c r="BX43" s="82">
        <f t="shared" si="4"/>
        <v>681.35304353375534</v>
      </c>
      <c r="BY43" s="82">
        <f t="shared" si="4"/>
        <v>696.48911153313793</v>
      </c>
      <c r="BZ43" s="82">
        <f t="shared" si="4"/>
        <v>711.96142306537979</v>
      </c>
      <c r="CA43" s="82">
        <f t="shared" si="4"/>
        <v>727.77744768686659</v>
      </c>
      <c r="CB43" s="82">
        <f t="shared" si="4"/>
        <v>743.944820888099</v>
      </c>
      <c r="CC43" s="82">
        <f t="shared" si="4"/>
        <v>760.47134777987048</v>
      </c>
      <c r="CD43" s="82">
        <f t="shared" si="4"/>
        <v>777.36500686133638</v>
      </c>
      <c r="CE43" s="82">
        <f t="shared" si="4"/>
        <v>794.63395387178707</v>
      </c>
      <c r="CF43" s="82">
        <f t="shared" si="5"/>
        <v>812.28652572798944</v>
      </c>
      <c r="CG43" s="82">
        <f t="shared" si="5"/>
        <v>830.33124454899269</v>
      </c>
      <c r="CH43" s="82">
        <f t="shared" si="5"/>
        <v>848.77682177034535</v>
      </c>
      <c r="CI43" s="82">
        <f t="shared" si="5"/>
        <v>867.63216234971048</v>
      </c>
      <c r="CJ43" s="82">
        <f t="shared" si="5"/>
        <v>886.90636906590362</v>
      </c>
      <c r="CK43" s="82">
        <f t="shared" si="5"/>
        <v>906.60874691343429</v>
      </c>
      <c r="CL43" s="82">
        <f t="shared" si="5"/>
        <v>926.74880759467385</v>
      </c>
      <c r="CM43" s="82">
        <f t="shared" si="5"/>
        <v>947.33627411180976</v>
      </c>
      <c r="CN43" s="82">
        <f t="shared" si="5"/>
        <v>968.38108546081514</v>
      </c>
      <c r="CO43" s="82">
        <f t="shared" si="5"/>
        <v>989.89340142968717</v>
      </c>
      <c r="CP43" s="82">
        <f t="shared" si="5"/>
        <v>1011.8836075032848</v>
      </c>
      <c r="CQ43" s="82">
        <f t="shared" si="5"/>
        <v>1034.362319877117</v>
      </c>
      <c r="CR43" s="82">
        <f t="shared" si="5"/>
        <v>1057.3403905825189</v>
      </c>
      <c r="CS43" s="82">
        <f t="shared" si="5"/>
        <v>1080.8289127256771</v>
      </c>
      <c r="CT43" s="82">
        <f t="shared" si="5"/>
        <v>1104.8392258430417</v>
      </c>
      <c r="CU43" s="82">
        <f t="shared" si="5"/>
        <v>1129.3829213757047</v>
      </c>
      <c r="CV43" s="82">
        <f t="shared" si="6"/>
        <v>1154.4718482653921</v>
      </c>
      <c r="CW43" s="82">
        <f t="shared" si="6"/>
        <v>1180.1181186747681</v>
      </c>
      <c r="CX43" s="82">
        <f t="shared" si="6"/>
        <v>1206.3341138348164</v>
      </c>
      <c r="CY43" s="82">
        <f t="shared" si="6"/>
        <v>1233.1324900221157</v>
      </c>
      <c r="CZ43" s="82">
        <f t="shared" si="6"/>
        <v>1260.5261846689032</v>
      </c>
    </row>
    <row r="44" spans="3:104" ht="16" hidden="1" outlineLevel="2">
      <c r="C44" s="32">
        <v>14</v>
      </c>
      <c r="D44" s="33" t="str">
        <f t="shared" si="0"/>
        <v/>
      </c>
      <c r="E44" s="82" t="str">
        <f t="shared" si="0"/>
        <v/>
      </c>
      <c r="F44" s="82" t="str">
        <f t="shared" si="0"/>
        <v/>
      </c>
      <c r="G44" s="82" t="str">
        <f t="shared" si="0"/>
        <v/>
      </c>
      <c r="H44" s="82" t="str">
        <f t="shared" si="0"/>
        <v/>
      </c>
      <c r="I44" s="82" t="str">
        <f t="shared" si="0"/>
        <v/>
      </c>
      <c r="J44" s="82" t="str">
        <f t="shared" si="0"/>
        <v/>
      </c>
      <c r="K44" s="82" t="str">
        <f t="shared" si="0"/>
        <v/>
      </c>
      <c r="L44" s="82" t="str">
        <f t="shared" si="0"/>
        <v/>
      </c>
      <c r="M44" s="82" t="str">
        <f t="shared" si="0"/>
        <v/>
      </c>
      <c r="N44" s="82" t="str">
        <f t="shared" si="0"/>
        <v/>
      </c>
      <c r="O44" s="82" t="str">
        <f t="shared" si="0"/>
        <v/>
      </c>
      <c r="P44" s="82" t="str">
        <f t="shared" si="0"/>
        <v/>
      </c>
      <c r="Q44" s="82" t="str">
        <f t="shared" si="0"/>
        <v/>
      </c>
      <c r="R44" s="82">
        <f t="shared" si="0"/>
        <v>182.32420681984487</v>
      </c>
      <c r="S44" s="82">
        <f t="shared" si="0"/>
        <v>186.37448826871903</v>
      </c>
      <c r="T44" s="82">
        <f t="shared" si="1"/>
        <v>190.51474559134701</v>
      </c>
      <c r="U44" s="82">
        <f t="shared" si="1"/>
        <v>194.74697757669207</v>
      </c>
      <c r="V44" s="82">
        <f t="shared" si="1"/>
        <v>199.07322741625717</v>
      </c>
      <c r="W44" s="82">
        <f t="shared" si="1"/>
        <v>203.4955836904752</v>
      </c>
      <c r="X44" s="82">
        <f t="shared" si="1"/>
        <v>208.01618137701143</v>
      </c>
      <c r="Y44" s="82">
        <f t="shared" si="1"/>
        <v>212.63720288146502</v>
      </c>
      <c r="Z44" s="82">
        <f t="shared" si="1"/>
        <v>217.36087909096739</v>
      </c>
      <c r="AA44" s="82">
        <f t="shared" si="1"/>
        <v>222.18949045118583</v>
      </c>
      <c r="AB44" s="82">
        <f t="shared" si="1"/>
        <v>227.12536806725277</v>
      </c>
      <c r="AC44" s="82">
        <f t="shared" si="1"/>
        <v>232.17089482915165</v>
      </c>
      <c r="AD44" s="82">
        <f t="shared" si="1"/>
        <v>237.32850656210266</v>
      </c>
      <c r="AE44" s="82">
        <f t="shared" si="1"/>
        <v>242.60069320250474</v>
      </c>
      <c r="AF44" s="82">
        <f t="shared" si="1"/>
        <v>247.98999999999992</v>
      </c>
      <c r="AG44" s="82">
        <f t="shared" si="1"/>
        <v>253.49902874624198</v>
      </c>
      <c r="AH44" s="82">
        <f t="shared" si="1"/>
        <v>259.13043903096099</v>
      </c>
      <c r="AI44" s="82">
        <f t="shared" si="1"/>
        <v>264.8869495259321</v>
      </c>
      <c r="AJ44" s="82">
        <f t="shared" si="2"/>
        <v>270.77133929746606</v>
      </c>
      <c r="AK44" s="82">
        <f t="shared" si="2"/>
        <v>276.78644914805761</v>
      </c>
      <c r="AL44" s="82">
        <f t="shared" si="2"/>
        <v>282.93518298783704</v>
      </c>
      <c r="AM44" s="82">
        <f t="shared" si="2"/>
        <v>289.22050923648914</v>
      </c>
      <c r="AN44" s="82">
        <f t="shared" si="2"/>
        <v>295.64546225631477</v>
      </c>
      <c r="AO44" s="82">
        <f t="shared" si="2"/>
        <v>302.21314381712796</v>
      </c>
      <c r="AP44" s="82">
        <f t="shared" si="2"/>
        <v>308.92672459369442</v>
      </c>
      <c r="AQ44" s="82">
        <f t="shared" si="2"/>
        <v>315.7894456964367</v>
      </c>
      <c r="AR44" s="82">
        <f t="shared" si="2"/>
        <v>322.80462023614189</v>
      </c>
      <c r="AS44" s="82">
        <f t="shared" si="2"/>
        <v>329.97563492343033</v>
      </c>
      <c r="AT44" s="82">
        <f t="shared" si="2"/>
        <v>337.3059517037546</v>
      </c>
      <c r="AU44" s="82">
        <f t="shared" si="2"/>
        <v>344.79910942872141</v>
      </c>
      <c r="AV44" s="82">
        <f t="shared" si="2"/>
        <v>352.45872556453924</v>
      </c>
      <c r="AW44" s="82">
        <f t="shared" si="2"/>
        <v>360.28849793842073</v>
      </c>
      <c r="AX44" s="82">
        <f t="shared" si="2"/>
        <v>368.29220652377944</v>
      </c>
      <c r="AY44" s="82">
        <f t="shared" si="2"/>
        <v>376.47371526508516</v>
      </c>
      <c r="AZ44" s="82">
        <f t="shared" si="3"/>
        <v>384.83697394325725</v>
      </c>
      <c r="BA44" s="82">
        <f t="shared" si="3"/>
        <v>393.38602008249745</v>
      </c>
      <c r="BB44" s="82">
        <f t="shared" si="3"/>
        <v>402.12498089948292</v>
      </c>
      <c r="BC44" s="82">
        <f t="shared" si="3"/>
        <v>411.05807529585871</v>
      </c>
      <c r="BD44" s="82">
        <f t="shared" si="3"/>
        <v>420.18961589499503</v>
      </c>
      <c r="BE44" s="82">
        <f t="shared" si="3"/>
        <v>429.52401112398786</v>
      </c>
      <c r="BF44" s="82">
        <f t="shared" si="3"/>
        <v>439.06576734191282</v>
      </c>
      <c r="BG44" s="82">
        <f t="shared" si="3"/>
        <v>448.81949101535696</v>
      </c>
      <c r="BH44" s="82">
        <f t="shared" si="3"/>
        <v>458.78989094227859</v>
      </c>
      <c r="BI44" s="82">
        <f t="shared" si="3"/>
        <v>468.98178052527095</v>
      </c>
      <c r="BJ44" s="82">
        <f t="shared" si="3"/>
        <v>479.40008009532403</v>
      </c>
      <c r="BK44" s="82">
        <f t="shared" si="3"/>
        <v>490.04981928721025</v>
      </c>
      <c r="BL44" s="82">
        <f t="shared" si="3"/>
        <v>500.93613946763662</v>
      </c>
      <c r="BM44" s="82">
        <f t="shared" si="3"/>
        <v>512.06429621733912</v>
      </c>
      <c r="BN44" s="82">
        <f t="shared" si="3"/>
        <v>523.43966186831494</v>
      </c>
      <c r="BO44" s="82">
        <f t="shared" si="3"/>
        <v>535.06772809742006</v>
      </c>
      <c r="BP44" s="82">
        <f t="shared" si="4"/>
        <v>546.95410857758077</v>
      </c>
      <c r="BQ44" s="82">
        <f t="shared" si="4"/>
        <v>559.10454168790409</v>
      </c>
      <c r="BR44" s="82">
        <f t="shared" si="4"/>
        <v>571.52489328398917</v>
      </c>
      <c r="BS44" s="82">
        <f t="shared" si="4"/>
        <v>584.22115952978288</v>
      </c>
      <c r="BT44" s="82">
        <f t="shared" si="4"/>
        <v>597.19946979234339</v>
      </c>
      <c r="BU44" s="82">
        <f t="shared" si="4"/>
        <v>610.46608960091032</v>
      </c>
      <c r="BV44" s="82">
        <f t="shared" si="4"/>
        <v>624.02742367170902</v>
      </c>
      <c r="BW44" s="82">
        <f t="shared" si="4"/>
        <v>637.89001899995128</v>
      </c>
      <c r="BX44" s="82">
        <f t="shared" si="4"/>
        <v>652.06056802052296</v>
      </c>
      <c r="BY44" s="82">
        <f t="shared" si="4"/>
        <v>666.54591183888658</v>
      </c>
      <c r="BZ44" s="82">
        <f t="shared" si="4"/>
        <v>681.35304353375523</v>
      </c>
      <c r="CA44" s="82">
        <f t="shared" si="4"/>
        <v>696.48911153313816</v>
      </c>
      <c r="CB44" s="82">
        <f t="shared" si="4"/>
        <v>711.96142306537979</v>
      </c>
      <c r="CC44" s="82">
        <f t="shared" si="4"/>
        <v>727.77744768686682</v>
      </c>
      <c r="CD44" s="82">
        <f t="shared" si="4"/>
        <v>743.94482088809912</v>
      </c>
      <c r="CE44" s="82">
        <f t="shared" si="4"/>
        <v>760.4713477798706</v>
      </c>
      <c r="CF44" s="82">
        <f t="shared" si="5"/>
        <v>777.36500686133627</v>
      </c>
      <c r="CG44" s="82">
        <f t="shared" si="5"/>
        <v>794.63395387178718</v>
      </c>
      <c r="CH44" s="82">
        <f t="shared" si="5"/>
        <v>812.28652572798978</v>
      </c>
      <c r="CI44" s="82">
        <f t="shared" si="5"/>
        <v>830.33124454899257</v>
      </c>
      <c r="CJ44" s="82">
        <f t="shared" si="5"/>
        <v>848.77682177034546</v>
      </c>
      <c r="CK44" s="82">
        <f t="shared" si="5"/>
        <v>867.63216234971082</v>
      </c>
      <c r="CL44" s="82">
        <f t="shared" si="5"/>
        <v>886.9063690659035</v>
      </c>
      <c r="CM44" s="82">
        <f t="shared" si="5"/>
        <v>906.60874691343463</v>
      </c>
      <c r="CN44" s="82">
        <f t="shared" si="5"/>
        <v>926.74880759467385</v>
      </c>
      <c r="CO44" s="82">
        <f t="shared" si="5"/>
        <v>947.33627411181021</v>
      </c>
      <c r="CP44" s="82">
        <f t="shared" si="5"/>
        <v>968.38108546081492</v>
      </c>
      <c r="CQ44" s="82">
        <f t="shared" si="5"/>
        <v>989.89340142968751</v>
      </c>
      <c r="CR44" s="82">
        <f t="shared" si="5"/>
        <v>1011.8836075032849</v>
      </c>
      <c r="CS44" s="82">
        <f t="shared" si="5"/>
        <v>1034.3623198771172</v>
      </c>
      <c r="CT44" s="82">
        <f t="shared" si="5"/>
        <v>1057.3403905825189</v>
      </c>
      <c r="CU44" s="82">
        <f t="shared" si="5"/>
        <v>1080.8289127256774</v>
      </c>
      <c r="CV44" s="82">
        <f t="shared" si="6"/>
        <v>1104.839225843042</v>
      </c>
      <c r="CW44" s="82">
        <f t="shared" si="6"/>
        <v>1129.3829213757051</v>
      </c>
      <c r="CX44" s="82">
        <f t="shared" si="6"/>
        <v>1154.4718482653921</v>
      </c>
      <c r="CY44" s="82">
        <f t="shared" si="6"/>
        <v>1180.1181186747683</v>
      </c>
      <c r="CZ44" s="82">
        <f t="shared" si="6"/>
        <v>1206.3341138348162</v>
      </c>
    </row>
    <row r="45" spans="3:104" ht="16" hidden="1" outlineLevel="2">
      <c r="C45" s="32">
        <v>15</v>
      </c>
      <c r="D45" s="33" t="str">
        <f t="shared" si="0"/>
        <v/>
      </c>
      <c r="E45" s="82" t="str">
        <f t="shared" si="0"/>
        <v/>
      </c>
      <c r="F45" s="82" t="str">
        <f t="shared" si="0"/>
        <v/>
      </c>
      <c r="G45" s="82" t="str">
        <f t="shared" si="0"/>
        <v/>
      </c>
      <c r="H45" s="82" t="str">
        <f t="shared" si="0"/>
        <v/>
      </c>
      <c r="I45" s="82" t="str">
        <f t="shared" si="0"/>
        <v/>
      </c>
      <c r="J45" s="82" t="str">
        <f t="shared" si="0"/>
        <v/>
      </c>
      <c r="K45" s="82" t="str">
        <f t="shared" si="0"/>
        <v/>
      </c>
      <c r="L45" s="82" t="str">
        <f t="shared" si="0"/>
        <v/>
      </c>
      <c r="M45" s="82" t="str">
        <f t="shared" si="0"/>
        <v/>
      </c>
      <c r="N45" s="82" t="str">
        <f t="shared" si="0"/>
        <v/>
      </c>
      <c r="O45" s="82" t="str">
        <f t="shared" si="0"/>
        <v/>
      </c>
      <c r="P45" s="82" t="str">
        <f t="shared" si="0"/>
        <v/>
      </c>
      <c r="Q45" s="82" t="str">
        <f t="shared" si="0"/>
        <v/>
      </c>
      <c r="R45" s="82" t="str">
        <f t="shared" si="0"/>
        <v/>
      </c>
      <c r="S45" s="82">
        <f t="shared" ref="N45:AC60" si="7">IF($C45&gt;S$29, "", $G$9 * ($G$17^(S$29-$C45)) * ($G$18^$C45))</f>
        <v>178.36194589334735</v>
      </c>
      <c r="T45" s="82">
        <f t="shared" si="7"/>
        <v>182.32420681984487</v>
      </c>
      <c r="U45" s="82">
        <f t="shared" si="7"/>
        <v>186.37448826871898</v>
      </c>
      <c r="V45" s="82">
        <f t="shared" si="7"/>
        <v>190.51474559134701</v>
      </c>
      <c r="W45" s="82">
        <f t="shared" si="7"/>
        <v>194.74697757669205</v>
      </c>
      <c r="X45" s="82">
        <f t="shared" si="1"/>
        <v>199.07322741625711</v>
      </c>
      <c r="Y45" s="82">
        <f t="shared" si="1"/>
        <v>203.49558369047514</v>
      </c>
      <c r="Z45" s="82">
        <f t="shared" si="1"/>
        <v>208.01618137701138</v>
      </c>
      <c r="AA45" s="82">
        <f t="shared" si="1"/>
        <v>212.63720288146499</v>
      </c>
      <c r="AB45" s="82">
        <f t="shared" si="1"/>
        <v>217.36087909096733</v>
      </c>
      <c r="AC45" s="82">
        <f t="shared" si="1"/>
        <v>222.18949045118575</v>
      </c>
      <c r="AD45" s="82">
        <f t="shared" si="1"/>
        <v>227.12536806725277</v>
      </c>
      <c r="AE45" s="82">
        <f t="shared" si="1"/>
        <v>232.17089482915159</v>
      </c>
      <c r="AF45" s="82">
        <f t="shared" si="1"/>
        <v>237.32850656210263</v>
      </c>
      <c r="AG45" s="82">
        <f t="shared" si="1"/>
        <v>242.60069320250469</v>
      </c>
      <c r="AH45" s="82">
        <f t="shared" si="1"/>
        <v>247.98999999999992</v>
      </c>
      <c r="AI45" s="82">
        <f t="shared" si="1"/>
        <v>253.49902874624192</v>
      </c>
      <c r="AJ45" s="82">
        <f t="shared" si="2"/>
        <v>259.13043903096099</v>
      </c>
      <c r="AK45" s="82">
        <f t="shared" si="2"/>
        <v>264.88694952593198</v>
      </c>
      <c r="AL45" s="82">
        <f t="shared" si="2"/>
        <v>270.771339297466</v>
      </c>
      <c r="AM45" s="82">
        <f t="shared" si="2"/>
        <v>276.7864491480575</v>
      </c>
      <c r="AN45" s="82">
        <f t="shared" si="2"/>
        <v>282.93518298783698</v>
      </c>
      <c r="AO45" s="82">
        <f t="shared" si="2"/>
        <v>289.22050923648908</v>
      </c>
      <c r="AP45" s="82">
        <f t="shared" si="2"/>
        <v>295.64546225631477</v>
      </c>
      <c r="AQ45" s="82">
        <f t="shared" si="2"/>
        <v>302.2131438171279</v>
      </c>
      <c r="AR45" s="82">
        <f t="shared" si="2"/>
        <v>308.92672459369436</v>
      </c>
      <c r="AS45" s="82">
        <f t="shared" si="2"/>
        <v>315.78944569643659</v>
      </c>
      <c r="AT45" s="82">
        <f t="shared" si="2"/>
        <v>322.80462023614189</v>
      </c>
      <c r="AU45" s="82">
        <f t="shared" si="2"/>
        <v>329.97563492343016</v>
      </c>
      <c r="AV45" s="82">
        <f t="shared" si="2"/>
        <v>337.3059517037546</v>
      </c>
      <c r="AW45" s="82">
        <f t="shared" si="2"/>
        <v>344.79910942872129</v>
      </c>
      <c r="AX45" s="82">
        <f t="shared" si="2"/>
        <v>352.45872556453918</v>
      </c>
      <c r="AY45" s="82">
        <f t="shared" ref="AY45:BH54" si="8">IF($C45&gt;AY$29, "", $G$9 * ($G$17^(AY$29-$C45)) * ($G$18^$C45))</f>
        <v>360.28849793842068</v>
      </c>
      <c r="AZ45" s="82">
        <f t="shared" si="8"/>
        <v>368.29220652377938</v>
      </c>
      <c r="BA45" s="82">
        <f t="shared" si="8"/>
        <v>376.47371526508516</v>
      </c>
      <c r="BB45" s="82">
        <f t="shared" si="3"/>
        <v>384.83697394325714</v>
      </c>
      <c r="BC45" s="82">
        <f t="shared" si="3"/>
        <v>393.38602008249745</v>
      </c>
      <c r="BD45" s="82">
        <f t="shared" si="3"/>
        <v>402.12498089948275</v>
      </c>
      <c r="BE45" s="82">
        <f t="shared" si="3"/>
        <v>411.05807529585871</v>
      </c>
      <c r="BF45" s="82">
        <f t="shared" si="3"/>
        <v>420.18961589499497</v>
      </c>
      <c r="BG45" s="82">
        <f t="shared" si="3"/>
        <v>429.52401112398775</v>
      </c>
      <c r="BH45" s="82">
        <f t="shared" si="3"/>
        <v>439.06576734191276</v>
      </c>
      <c r="BI45" s="82">
        <f t="shared" si="3"/>
        <v>448.81949101535679</v>
      </c>
      <c r="BJ45" s="82">
        <f t="shared" si="3"/>
        <v>458.78989094227859</v>
      </c>
      <c r="BK45" s="82">
        <f t="shared" si="3"/>
        <v>468.98178052527078</v>
      </c>
      <c r="BL45" s="82">
        <f t="shared" si="3"/>
        <v>479.40008009532397</v>
      </c>
      <c r="BM45" s="82">
        <f t="shared" si="3"/>
        <v>490.04981928721014</v>
      </c>
      <c r="BN45" s="82">
        <f t="shared" si="3"/>
        <v>500.93613946763662</v>
      </c>
      <c r="BO45" s="82">
        <f t="shared" si="3"/>
        <v>512.06429621733901</v>
      </c>
      <c r="BP45" s="82">
        <f t="shared" si="4"/>
        <v>523.43966186831494</v>
      </c>
      <c r="BQ45" s="82">
        <f t="shared" si="4"/>
        <v>535.06772809741983</v>
      </c>
      <c r="BR45" s="82">
        <f t="shared" si="4"/>
        <v>546.95410857758066</v>
      </c>
      <c r="BS45" s="82">
        <f t="shared" si="4"/>
        <v>559.10454168790397</v>
      </c>
      <c r="BT45" s="82">
        <f t="shared" si="4"/>
        <v>571.52489328398894</v>
      </c>
      <c r="BU45" s="82">
        <f t="shared" si="4"/>
        <v>584.22115952978265</v>
      </c>
      <c r="BV45" s="82">
        <f t="shared" si="4"/>
        <v>597.19946979234339</v>
      </c>
      <c r="BW45" s="82">
        <f t="shared" si="4"/>
        <v>610.46608960091021</v>
      </c>
      <c r="BX45" s="82">
        <f t="shared" si="4"/>
        <v>624.0274236717089</v>
      </c>
      <c r="BY45" s="82">
        <f t="shared" si="4"/>
        <v>637.89001899995105</v>
      </c>
      <c r="BZ45" s="82">
        <f t="shared" si="4"/>
        <v>652.06056802052296</v>
      </c>
      <c r="CA45" s="82">
        <f t="shared" si="4"/>
        <v>666.54591183888635</v>
      </c>
      <c r="CB45" s="82">
        <f t="shared" si="4"/>
        <v>681.35304353375523</v>
      </c>
      <c r="CC45" s="82">
        <f t="shared" si="4"/>
        <v>696.48911153313793</v>
      </c>
      <c r="CD45" s="82">
        <f t="shared" si="4"/>
        <v>711.96142306537968</v>
      </c>
      <c r="CE45" s="82">
        <f t="shared" ref="CE45:CN54" si="9">IF($C45&gt;CE$29, "", $G$9 * ($G$17^(CE$29-$C45)) * ($G$18^$C45))</f>
        <v>727.77744768686671</v>
      </c>
      <c r="CF45" s="82">
        <f t="shared" si="5"/>
        <v>743.944820888099</v>
      </c>
      <c r="CG45" s="82">
        <f t="shared" si="5"/>
        <v>760.47134777987037</v>
      </c>
      <c r="CH45" s="82">
        <f t="shared" si="5"/>
        <v>777.36500686133616</v>
      </c>
      <c r="CI45" s="82">
        <f t="shared" si="5"/>
        <v>794.63395387178718</v>
      </c>
      <c r="CJ45" s="82">
        <f t="shared" si="5"/>
        <v>812.28652572798933</v>
      </c>
      <c r="CK45" s="82">
        <f t="shared" si="5"/>
        <v>830.33124454899234</v>
      </c>
      <c r="CL45" s="82">
        <f t="shared" si="5"/>
        <v>848.77682177034546</v>
      </c>
      <c r="CM45" s="82">
        <f t="shared" si="5"/>
        <v>867.63216234971048</v>
      </c>
      <c r="CN45" s="82">
        <f t="shared" si="5"/>
        <v>886.9063690659035</v>
      </c>
      <c r="CO45" s="82">
        <f t="shared" si="5"/>
        <v>906.60874691343429</v>
      </c>
      <c r="CP45" s="82">
        <f t="shared" si="5"/>
        <v>926.74880759467396</v>
      </c>
      <c r="CQ45" s="82">
        <f t="shared" si="5"/>
        <v>947.33627411180976</v>
      </c>
      <c r="CR45" s="82">
        <f t="shared" si="5"/>
        <v>968.3810854608148</v>
      </c>
      <c r="CS45" s="82">
        <f t="shared" si="5"/>
        <v>989.89340142968729</v>
      </c>
      <c r="CT45" s="82">
        <f t="shared" si="5"/>
        <v>1011.8836075032847</v>
      </c>
      <c r="CU45" s="82">
        <f t="shared" ref="CP45:DE60" si="10">IF($C45&gt;CU$29, "", $G$9 * ($G$17^(CU$29-$C45)) * ($G$18^$C45))</f>
        <v>1034.362319877117</v>
      </c>
      <c r="CV45" s="82">
        <f t="shared" si="10"/>
        <v>1057.3403905825187</v>
      </c>
      <c r="CW45" s="82">
        <f t="shared" si="10"/>
        <v>1080.8289127256771</v>
      </c>
      <c r="CX45" s="82">
        <f t="shared" si="10"/>
        <v>1104.8392258430417</v>
      </c>
      <c r="CY45" s="82">
        <f t="shared" si="10"/>
        <v>1129.3829213757047</v>
      </c>
      <c r="CZ45" s="82">
        <f t="shared" si="10"/>
        <v>1154.4718482653921</v>
      </c>
    </row>
    <row r="46" spans="3:104" ht="16" hidden="1" outlineLevel="2">
      <c r="C46" s="32">
        <v>16</v>
      </c>
      <c r="D46" s="33" t="str">
        <f t="shared" ref="D46:S61" si="11">IF($C46&gt;D$29, "", $G$9 * ($G$17^(D$29-$C46)) * ($G$18^$C46))</f>
        <v/>
      </c>
      <c r="E46" s="82" t="str">
        <f t="shared" si="11"/>
        <v/>
      </c>
      <c r="F46" s="82" t="str">
        <f t="shared" si="11"/>
        <v/>
      </c>
      <c r="G46" s="82" t="str">
        <f t="shared" si="11"/>
        <v/>
      </c>
      <c r="H46" s="82" t="str">
        <f t="shared" si="11"/>
        <v/>
      </c>
      <c r="I46" s="82" t="str">
        <f t="shared" si="11"/>
        <v/>
      </c>
      <c r="J46" s="82" t="str">
        <f t="shared" si="11"/>
        <v/>
      </c>
      <c r="K46" s="82" t="str">
        <f t="shared" si="11"/>
        <v/>
      </c>
      <c r="L46" s="82" t="str">
        <f t="shared" si="11"/>
        <v/>
      </c>
      <c r="M46" s="82" t="str">
        <f t="shared" si="11"/>
        <v/>
      </c>
      <c r="N46" s="82" t="str">
        <f t="shared" si="7"/>
        <v/>
      </c>
      <c r="O46" s="82" t="str">
        <f t="shared" si="7"/>
        <v/>
      </c>
      <c r="P46" s="82" t="str">
        <f t="shared" si="7"/>
        <v/>
      </c>
      <c r="Q46" s="82" t="str">
        <f t="shared" si="7"/>
        <v/>
      </c>
      <c r="R46" s="82" t="str">
        <f t="shared" si="7"/>
        <v/>
      </c>
      <c r="S46" s="82" t="str">
        <f t="shared" si="7"/>
        <v/>
      </c>
      <c r="T46" s="82">
        <f t="shared" si="7"/>
        <v>174.4857926314518</v>
      </c>
      <c r="U46" s="82">
        <f t="shared" si="7"/>
        <v>178.36194589334741</v>
      </c>
      <c r="V46" s="82">
        <f t="shared" si="7"/>
        <v>182.32420681984487</v>
      </c>
      <c r="W46" s="82">
        <f t="shared" si="7"/>
        <v>186.37448826871903</v>
      </c>
      <c r="X46" s="82">
        <f t="shared" si="7"/>
        <v>190.51474559134704</v>
      </c>
      <c r="Y46" s="82">
        <f t="shared" si="7"/>
        <v>194.74697757669207</v>
      </c>
      <c r="Z46" s="82">
        <f t="shared" si="7"/>
        <v>199.07322741625714</v>
      </c>
      <c r="AA46" s="82">
        <f t="shared" si="7"/>
        <v>203.49558369047517</v>
      </c>
      <c r="AB46" s="82">
        <f t="shared" si="7"/>
        <v>208.01618137701143</v>
      </c>
      <c r="AC46" s="82">
        <f t="shared" si="7"/>
        <v>212.63720288146504</v>
      </c>
      <c r="AD46" s="82">
        <f t="shared" ref="AD46:AS61" si="12">IF($C46&gt;AD$29, "", $G$9 * ($G$17^(AD$29-$C46)) * ($G$18^$C46))</f>
        <v>217.36087909096733</v>
      </c>
      <c r="AE46" s="82">
        <f t="shared" si="12"/>
        <v>222.18949045118583</v>
      </c>
      <c r="AF46" s="82">
        <f t="shared" si="12"/>
        <v>227.12536806725279</v>
      </c>
      <c r="AG46" s="82">
        <f t="shared" si="12"/>
        <v>232.17089482915165</v>
      </c>
      <c r="AH46" s="82">
        <f t="shared" si="12"/>
        <v>237.32850656210266</v>
      </c>
      <c r="AI46" s="82">
        <f t="shared" si="12"/>
        <v>242.60069320250477</v>
      </c>
      <c r="AJ46" s="82">
        <f t="shared" si="12"/>
        <v>247.98999999999995</v>
      </c>
      <c r="AK46" s="82">
        <f t="shared" si="12"/>
        <v>253.49902874624195</v>
      </c>
      <c r="AL46" s="82">
        <f t="shared" si="12"/>
        <v>259.13043903096099</v>
      </c>
      <c r="AM46" s="82">
        <f t="shared" si="12"/>
        <v>264.8869495259321</v>
      </c>
      <c r="AN46" s="82">
        <f t="shared" si="12"/>
        <v>270.77133929746606</v>
      </c>
      <c r="AO46" s="82">
        <f t="shared" si="12"/>
        <v>276.78644914805756</v>
      </c>
      <c r="AP46" s="82">
        <f t="shared" si="12"/>
        <v>282.93518298783698</v>
      </c>
      <c r="AQ46" s="82">
        <f t="shared" si="12"/>
        <v>289.22050923648914</v>
      </c>
      <c r="AR46" s="82">
        <f t="shared" si="12"/>
        <v>295.64546225631483</v>
      </c>
      <c r="AS46" s="82">
        <f t="shared" si="12"/>
        <v>302.21314381712796</v>
      </c>
      <c r="AT46" s="82">
        <f t="shared" ref="AT46:BI61" si="13">IF($C46&gt;AT$29, "", $G$9 * ($G$17^(AT$29-$C46)) * ($G$18^$C46))</f>
        <v>308.92672459369442</v>
      </c>
      <c r="AU46" s="82">
        <f t="shared" si="13"/>
        <v>315.7894456964367</v>
      </c>
      <c r="AV46" s="82">
        <f t="shared" si="13"/>
        <v>322.80462023614189</v>
      </c>
      <c r="AW46" s="82">
        <f t="shared" si="13"/>
        <v>329.97563492343028</v>
      </c>
      <c r="AX46" s="82">
        <f t="shared" si="13"/>
        <v>337.3059517037546</v>
      </c>
      <c r="AY46" s="82">
        <f t="shared" si="13"/>
        <v>344.79910942872141</v>
      </c>
      <c r="AZ46" s="82">
        <f t="shared" si="13"/>
        <v>352.45872556453924</v>
      </c>
      <c r="BA46" s="82">
        <f t="shared" si="13"/>
        <v>360.28849793842073</v>
      </c>
      <c r="BB46" s="82">
        <f t="shared" si="13"/>
        <v>368.2922065237795</v>
      </c>
      <c r="BC46" s="82">
        <f t="shared" si="13"/>
        <v>376.47371526508516</v>
      </c>
      <c r="BD46" s="82">
        <f t="shared" si="13"/>
        <v>384.83697394325725</v>
      </c>
      <c r="BE46" s="82">
        <f t="shared" si="13"/>
        <v>393.3860200824974</v>
      </c>
      <c r="BF46" s="82">
        <f t="shared" si="13"/>
        <v>402.12498089948281</v>
      </c>
      <c r="BG46" s="82">
        <f t="shared" si="13"/>
        <v>411.05807529585883</v>
      </c>
      <c r="BH46" s="82">
        <f t="shared" si="13"/>
        <v>420.18961589499503</v>
      </c>
      <c r="BI46" s="82">
        <f t="shared" si="13"/>
        <v>429.52401112398786</v>
      </c>
      <c r="BJ46" s="82">
        <f t="shared" ref="BJ46:BY61" si="14">IF($C46&gt;BJ$29, "", $G$9 * ($G$17^(BJ$29-$C46)) * ($G$18^$C46))</f>
        <v>439.06576734191276</v>
      </c>
      <c r="BK46" s="82">
        <f t="shared" si="14"/>
        <v>448.81949101535696</v>
      </c>
      <c r="BL46" s="82">
        <f t="shared" si="14"/>
        <v>458.78989094227859</v>
      </c>
      <c r="BM46" s="82">
        <f t="shared" si="14"/>
        <v>468.98178052527089</v>
      </c>
      <c r="BN46" s="82">
        <f t="shared" si="14"/>
        <v>479.40008009532397</v>
      </c>
      <c r="BO46" s="82">
        <f t="shared" si="14"/>
        <v>490.04981928721025</v>
      </c>
      <c r="BP46" s="82">
        <f t="shared" si="14"/>
        <v>500.93613946763662</v>
      </c>
      <c r="BQ46" s="82">
        <f t="shared" si="14"/>
        <v>512.06429621733912</v>
      </c>
      <c r="BR46" s="82">
        <f t="shared" si="14"/>
        <v>523.43966186831494</v>
      </c>
      <c r="BS46" s="82">
        <f t="shared" si="14"/>
        <v>535.06772809741994</v>
      </c>
      <c r="BT46" s="82">
        <f t="shared" si="14"/>
        <v>546.95410857758088</v>
      </c>
      <c r="BU46" s="82">
        <f t="shared" si="14"/>
        <v>559.10454168790409</v>
      </c>
      <c r="BV46" s="82">
        <f t="shared" si="14"/>
        <v>571.52489328398894</v>
      </c>
      <c r="BW46" s="82">
        <f t="shared" si="14"/>
        <v>584.22115952978277</v>
      </c>
      <c r="BX46" s="82">
        <f t="shared" si="14"/>
        <v>597.19946979234339</v>
      </c>
      <c r="BY46" s="82">
        <f t="shared" si="14"/>
        <v>610.46608960091032</v>
      </c>
      <c r="BZ46" s="82">
        <f t="shared" ref="BZ46:CO61" si="15">IF($C46&gt;BZ$29, "", $G$9 * ($G$17^(BZ$29-$C46)) * ($G$18^$C46))</f>
        <v>624.0274236717089</v>
      </c>
      <c r="CA46" s="82">
        <f t="shared" si="15"/>
        <v>637.89001899995128</v>
      </c>
      <c r="CB46" s="82">
        <f t="shared" si="15"/>
        <v>652.06056802052296</v>
      </c>
      <c r="CC46" s="82">
        <f t="shared" si="15"/>
        <v>666.54591183888647</v>
      </c>
      <c r="CD46" s="82">
        <f t="shared" si="15"/>
        <v>681.35304353375523</v>
      </c>
      <c r="CE46" s="82">
        <f t="shared" si="15"/>
        <v>696.48911153313816</v>
      </c>
      <c r="CF46" s="82">
        <f t="shared" si="15"/>
        <v>711.9614230653799</v>
      </c>
      <c r="CG46" s="82">
        <f t="shared" si="15"/>
        <v>727.77744768686682</v>
      </c>
      <c r="CH46" s="82">
        <f t="shared" si="15"/>
        <v>743.944820888099</v>
      </c>
      <c r="CI46" s="82">
        <f t="shared" si="15"/>
        <v>760.47134777987048</v>
      </c>
      <c r="CJ46" s="82">
        <f t="shared" si="15"/>
        <v>777.3650068613365</v>
      </c>
      <c r="CK46" s="82">
        <f t="shared" si="15"/>
        <v>794.63395387178718</v>
      </c>
      <c r="CL46" s="82">
        <f t="shared" si="15"/>
        <v>812.28652572798944</v>
      </c>
      <c r="CM46" s="82">
        <f t="shared" si="15"/>
        <v>830.3312445489928</v>
      </c>
      <c r="CN46" s="82">
        <f t="shared" si="15"/>
        <v>848.77682177034546</v>
      </c>
      <c r="CO46" s="82">
        <f t="shared" si="15"/>
        <v>867.63216234971082</v>
      </c>
      <c r="CP46" s="82">
        <f t="shared" si="10"/>
        <v>886.9063690659035</v>
      </c>
      <c r="CQ46" s="82">
        <f t="shared" si="10"/>
        <v>906.60874691343474</v>
      </c>
      <c r="CR46" s="82">
        <f t="shared" si="10"/>
        <v>926.74880759467385</v>
      </c>
      <c r="CS46" s="82">
        <f t="shared" si="10"/>
        <v>947.33627411180998</v>
      </c>
      <c r="CT46" s="82">
        <f t="shared" si="10"/>
        <v>968.38108546081503</v>
      </c>
      <c r="CU46" s="82">
        <f t="shared" si="10"/>
        <v>989.8934014296874</v>
      </c>
      <c r="CV46" s="82">
        <f t="shared" si="10"/>
        <v>1011.8836075032848</v>
      </c>
      <c r="CW46" s="82">
        <f t="shared" si="10"/>
        <v>1034.362319877117</v>
      </c>
      <c r="CX46" s="82">
        <f t="shared" si="10"/>
        <v>1057.3403905825189</v>
      </c>
      <c r="CY46" s="82">
        <f t="shared" si="10"/>
        <v>1080.8289127256774</v>
      </c>
      <c r="CZ46" s="82">
        <f t="shared" si="10"/>
        <v>1104.839225843042</v>
      </c>
    </row>
    <row r="47" spans="3:104" ht="16" hidden="1" outlineLevel="2">
      <c r="C47" s="32">
        <v>17</v>
      </c>
      <c r="D47" s="33" t="str">
        <f t="shared" si="11"/>
        <v/>
      </c>
      <c r="E47" s="82" t="str">
        <f t="shared" si="11"/>
        <v/>
      </c>
      <c r="F47" s="82" t="str">
        <f t="shared" si="11"/>
        <v/>
      </c>
      <c r="G47" s="82" t="str">
        <f t="shared" si="11"/>
        <v/>
      </c>
      <c r="H47" s="82" t="str">
        <f t="shared" si="11"/>
        <v/>
      </c>
      <c r="I47" s="82" t="str">
        <f t="shared" si="11"/>
        <v/>
      </c>
      <c r="J47" s="82" t="str">
        <f t="shared" si="11"/>
        <v/>
      </c>
      <c r="K47" s="82" t="str">
        <f t="shared" si="11"/>
        <v/>
      </c>
      <c r="L47" s="82" t="str">
        <f t="shared" si="11"/>
        <v/>
      </c>
      <c r="M47" s="82" t="str">
        <f t="shared" si="11"/>
        <v/>
      </c>
      <c r="N47" s="82" t="str">
        <f t="shared" si="7"/>
        <v/>
      </c>
      <c r="O47" s="82" t="str">
        <f t="shared" si="7"/>
        <v/>
      </c>
      <c r="P47" s="82" t="str">
        <f t="shared" si="7"/>
        <v/>
      </c>
      <c r="Q47" s="82" t="str">
        <f t="shared" si="7"/>
        <v/>
      </c>
      <c r="R47" s="82" t="str">
        <f t="shared" si="7"/>
        <v/>
      </c>
      <c r="S47" s="82" t="str">
        <f t="shared" si="7"/>
        <v/>
      </c>
      <c r="T47" s="82" t="str">
        <f t="shared" si="7"/>
        <v/>
      </c>
      <c r="U47" s="82">
        <f t="shared" si="7"/>
        <v>170.69387574651682</v>
      </c>
      <c r="V47" s="82">
        <f t="shared" si="7"/>
        <v>174.4857926314518</v>
      </c>
      <c r="W47" s="82">
        <f t="shared" si="7"/>
        <v>178.36194589334735</v>
      </c>
      <c r="X47" s="82">
        <f t="shared" si="7"/>
        <v>182.32420681984487</v>
      </c>
      <c r="Y47" s="82">
        <f t="shared" si="7"/>
        <v>186.37448826871903</v>
      </c>
      <c r="Z47" s="82">
        <f t="shared" si="7"/>
        <v>190.51474559134704</v>
      </c>
      <c r="AA47" s="82">
        <f t="shared" si="7"/>
        <v>194.74697757669205</v>
      </c>
      <c r="AB47" s="82">
        <f t="shared" si="7"/>
        <v>199.07322741625711</v>
      </c>
      <c r="AC47" s="82">
        <f t="shared" si="7"/>
        <v>203.49558369047517</v>
      </c>
      <c r="AD47" s="82">
        <f t="shared" si="12"/>
        <v>208.01618137701143</v>
      </c>
      <c r="AE47" s="82">
        <f t="shared" si="12"/>
        <v>212.63720288146499</v>
      </c>
      <c r="AF47" s="82">
        <f t="shared" si="12"/>
        <v>217.36087909096739</v>
      </c>
      <c r="AG47" s="82">
        <f t="shared" si="12"/>
        <v>222.1894904511858</v>
      </c>
      <c r="AH47" s="82">
        <f t="shared" si="12"/>
        <v>227.12536806725279</v>
      </c>
      <c r="AI47" s="82">
        <f t="shared" si="12"/>
        <v>232.17089482915159</v>
      </c>
      <c r="AJ47" s="82">
        <f t="shared" si="12"/>
        <v>237.32850656210269</v>
      </c>
      <c r="AK47" s="82">
        <f t="shared" si="12"/>
        <v>242.60069320250471</v>
      </c>
      <c r="AL47" s="82">
        <f t="shared" si="12"/>
        <v>247.98999999999992</v>
      </c>
      <c r="AM47" s="82">
        <f t="shared" si="12"/>
        <v>253.49902874624192</v>
      </c>
      <c r="AN47" s="82">
        <f t="shared" si="12"/>
        <v>259.13043903096099</v>
      </c>
      <c r="AO47" s="82">
        <f t="shared" si="12"/>
        <v>264.88694952593204</v>
      </c>
      <c r="AP47" s="82">
        <f t="shared" si="12"/>
        <v>270.77133929746606</v>
      </c>
      <c r="AQ47" s="82">
        <f t="shared" si="12"/>
        <v>276.78644914805756</v>
      </c>
      <c r="AR47" s="82">
        <f t="shared" si="12"/>
        <v>282.93518298783698</v>
      </c>
      <c r="AS47" s="82">
        <f t="shared" si="12"/>
        <v>289.22050923648914</v>
      </c>
      <c r="AT47" s="82">
        <f t="shared" si="13"/>
        <v>295.64546225631477</v>
      </c>
      <c r="AU47" s="82">
        <f t="shared" si="13"/>
        <v>302.2131438171279</v>
      </c>
      <c r="AV47" s="82">
        <f t="shared" si="13"/>
        <v>308.92672459369447</v>
      </c>
      <c r="AW47" s="82">
        <f t="shared" si="13"/>
        <v>315.78944569643664</v>
      </c>
      <c r="AX47" s="82">
        <f t="shared" si="13"/>
        <v>322.80462023614194</v>
      </c>
      <c r="AY47" s="82">
        <f t="shared" si="13"/>
        <v>329.97563492343022</v>
      </c>
      <c r="AZ47" s="82">
        <f t="shared" si="13"/>
        <v>337.30595170375466</v>
      </c>
      <c r="BA47" s="82">
        <f t="shared" si="13"/>
        <v>344.79910942872135</v>
      </c>
      <c r="BB47" s="82">
        <f t="shared" si="13"/>
        <v>352.45872556453924</v>
      </c>
      <c r="BC47" s="82">
        <f t="shared" si="13"/>
        <v>360.28849793842073</v>
      </c>
      <c r="BD47" s="82">
        <f t="shared" si="13"/>
        <v>368.29220652377944</v>
      </c>
      <c r="BE47" s="82">
        <f t="shared" si="13"/>
        <v>376.47371526508516</v>
      </c>
      <c r="BF47" s="82">
        <f t="shared" si="13"/>
        <v>384.83697394325708</v>
      </c>
      <c r="BG47" s="82">
        <f t="shared" si="13"/>
        <v>393.3860200824974</v>
      </c>
      <c r="BH47" s="82">
        <f t="shared" si="13"/>
        <v>402.12498089948286</v>
      </c>
      <c r="BI47" s="82">
        <f t="shared" si="13"/>
        <v>411.05807529585877</v>
      </c>
      <c r="BJ47" s="82">
        <f t="shared" si="14"/>
        <v>420.18961589499503</v>
      </c>
      <c r="BK47" s="82">
        <f t="shared" si="14"/>
        <v>429.52401112398775</v>
      </c>
      <c r="BL47" s="82">
        <f t="shared" si="14"/>
        <v>439.06576734191287</v>
      </c>
      <c r="BM47" s="82">
        <f t="shared" si="14"/>
        <v>448.8194910153569</v>
      </c>
      <c r="BN47" s="82">
        <f t="shared" si="14"/>
        <v>458.78989094227859</v>
      </c>
      <c r="BO47" s="82">
        <f t="shared" si="14"/>
        <v>468.98178052527084</v>
      </c>
      <c r="BP47" s="82">
        <f t="shared" si="14"/>
        <v>479.40008009532403</v>
      </c>
      <c r="BQ47" s="82">
        <f t="shared" si="14"/>
        <v>490.0498192872102</v>
      </c>
      <c r="BR47" s="82">
        <f t="shared" si="14"/>
        <v>500.93613946763668</v>
      </c>
      <c r="BS47" s="82">
        <f t="shared" si="14"/>
        <v>512.06429621733901</v>
      </c>
      <c r="BT47" s="82">
        <f t="shared" si="14"/>
        <v>523.43966186831494</v>
      </c>
      <c r="BU47" s="82">
        <f t="shared" si="14"/>
        <v>535.06772809741994</v>
      </c>
      <c r="BV47" s="82">
        <f t="shared" si="14"/>
        <v>546.95410857758077</v>
      </c>
      <c r="BW47" s="82">
        <f t="shared" si="14"/>
        <v>559.10454168790397</v>
      </c>
      <c r="BX47" s="82">
        <f t="shared" si="14"/>
        <v>571.52489328398906</v>
      </c>
      <c r="BY47" s="82">
        <f t="shared" si="14"/>
        <v>584.22115952978277</v>
      </c>
      <c r="BZ47" s="82">
        <f t="shared" si="15"/>
        <v>597.19946979234339</v>
      </c>
      <c r="CA47" s="82">
        <f t="shared" si="15"/>
        <v>610.46608960091021</v>
      </c>
      <c r="CB47" s="82">
        <f t="shared" si="15"/>
        <v>624.02742367170902</v>
      </c>
      <c r="CC47" s="82">
        <f t="shared" si="15"/>
        <v>637.89001899995117</v>
      </c>
      <c r="CD47" s="82">
        <f t="shared" si="15"/>
        <v>652.06056802052296</v>
      </c>
      <c r="CE47" s="82">
        <f t="shared" si="15"/>
        <v>666.54591183888635</v>
      </c>
      <c r="CF47" s="82">
        <f t="shared" si="15"/>
        <v>681.35304353375534</v>
      </c>
      <c r="CG47" s="82">
        <f t="shared" si="15"/>
        <v>696.48911153313816</v>
      </c>
      <c r="CH47" s="82">
        <f t="shared" si="15"/>
        <v>711.9614230653799</v>
      </c>
      <c r="CI47" s="82">
        <f t="shared" si="15"/>
        <v>727.77744768686671</v>
      </c>
      <c r="CJ47" s="82">
        <f t="shared" si="15"/>
        <v>743.944820888099</v>
      </c>
      <c r="CK47" s="82">
        <f t="shared" si="15"/>
        <v>760.4713477798706</v>
      </c>
      <c r="CL47" s="82">
        <f t="shared" si="15"/>
        <v>777.36500686133627</v>
      </c>
      <c r="CM47" s="82">
        <f t="shared" si="15"/>
        <v>794.63395387178707</v>
      </c>
      <c r="CN47" s="82">
        <f t="shared" si="15"/>
        <v>812.28652572798967</v>
      </c>
      <c r="CO47" s="82">
        <f t="shared" si="15"/>
        <v>830.33124454899257</v>
      </c>
      <c r="CP47" s="82">
        <f t="shared" si="10"/>
        <v>848.77682177034558</v>
      </c>
      <c r="CQ47" s="82">
        <f t="shared" si="10"/>
        <v>867.6321623497106</v>
      </c>
      <c r="CR47" s="82">
        <f t="shared" si="10"/>
        <v>886.90636906590373</v>
      </c>
      <c r="CS47" s="82">
        <f t="shared" si="10"/>
        <v>906.6087469134344</v>
      </c>
      <c r="CT47" s="82">
        <f t="shared" si="10"/>
        <v>926.74880759467385</v>
      </c>
      <c r="CU47" s="82">
        <f t="shared" si="10"/>
        <v>947.33627411180987</v>
      </c>
      <c r="CV47" s="82">
        <f t="shared" si="10"/>
        <v>968.38108546081503</v>
      </c>
      <c r="CW47" s="82">
        <f t="shared" si="10"/>
        <v>989.89340142968729</v>
      </c>
      <c r="CX47" s="82">
        <f t="shared" si="10"/>
        <v>1011.8836075032847</v>
      </c>
      <c r="CY47" s="82">
        <f t="shared" si="10"/>
        <v>1034.362319877117</v>
      </c>
      <c r="CZ47" s="82">
        <f t="shared" si="10"/>
        <v>1057.3403905825189</v>
      </c>
    </row>
    <row r="48" spans="3:104" ht="16" hidden="1" outlineLevel="2">
      <c r="C48" s="32">
        <v>18</v>
      </c>
      <c r="D48" s="33" t="str">
        <f t="shared" si="11"/>
        <v/>
      </c>
      <c r="E48" s="82" t="str">
        <f t="shared" si="11"/>
        <v/>
      </c>
      <c r="F48" s="82" t="str">
        <f t="shared" si="11"/>
        <v/>
      </c>
      <c r="G48" s="82" t="str">
        <f t="shared" si="11"/>
        <v/>
      </c>
      <c r="H48" s="82" t="str">
        <f t="shared" si="11"/>
        <v/>
      </c>
      <c r="I48" s="82" t="str">
        <f t="shared" si="11"/>
        <v/>
      </c>
      <c r="J48" s="82" t="str">
        <f t="shared" si="11"/>
        <v/>
      </c>
      <c r="K48" s="82" t="str">
        <f t="shared" si="11"/>
        <v/>
      </c>
      <c r="L48" s="82" t="str">
        <f t="shared" si="11"/>
        <v/>
      </c>
      <c r="M48" s="82" t="str">
        <f t="shared" si="11"/>
        <v/>
      </c>
      <c r="N48" s="82" t="str">
        <f t="shared" si="7"/>
        <v/>
      </c>
      <c r="O48" s="82" t="str">
        <f t="shared" si="7"/>
        <v/>
      </c>
      <c r="P48" s="82" t="str">
        <f t="shared" si="7"/>
        <v/>
      </c>
      <c r="Q48" s="82" t="str">
        <f t="shared" si="7"/>
        <v/>
      </c>
      <c r="R48" s="82" t="str">
        <f t="shared" si="7"/>
        <v/>
      </c>
      <c r="S48" s="82" t="str">
        <f t="shared" si="7"/>
        <v/>
      </c>
      <c r="T48" s="82" t="str">
        <f t="shared" si="7"/>
        <v/>
      </c>
      <c r="U48" s="82" t="str">
        <f t="shared" si="7"/>
        <v/>
      </c>
      <c r="V48" s="82">
        <f t="shared" si="7"/>
        <v>166.98436461763458</v>
      </c>
      <c r="W48" s="82">
        <f t="shared" si="7"/>
        <v>170.69387574651682</v>
      </c>
      <c r="X48" s="82">
        <f t="shared" si="7"/>
        <v>174.48579263145177</v>
      </c>
      <c r="Y48" s="82">
        <f t="shared" si="7"/>
        <v>178.36194589334741</v>
      </c>
      <c r="Z48" s="82">
        <f t="shared" si="7"/>
        <v>182.3242068198449</v>
      </c>
      <c r="AA48" s="82">
        <f t="shared" si="7"/>
        <v>186.37448826871903</v>
      </c>
      <c r="AB48" s="82">
        <f t="shared" si="7"/>
        <v>190.51474559134704</v>
      </c>
      <c r="AC48" s="82">
        <f t="shared" si="7"/>
        <v>194.74697757669205</v>
      </c>
      <c r="AD48" s="82">
        <f t="shared" si="12"/>
        <v>199.07322741625714</v>
      </c>
      <c r="AE48" s="82">
        <f t="shared" si="12"/>
        <v>203.4955836904752</v>
      </c>
      <c r="AF48" s="82">
        <f t="shared" si="12"/>
        <v>208.01618137701141</v>
      </c>
      <c r="AG48" s="82">
        <f t="shared" si="12"/>
        <v>212.63720288146507</v>
      </c>
      <c r="AH48" s="82">
        <f t="shared" si="12"/>
        <v>217.36087909096736</v>
      </c>
      <c r="AI48" s="82">
        <f t="shared" si="12"/>
        <v>222.18949045118583</v>
      </c>
      <c r="AJ48" s="82">
        <f t="shared" si="12"/>
        <v>227.12536806725279</v>
      </c>
      <c r="AK48" s="82">
        <f t="shared" si="12"/>
        <v>232.17089482915165</v>
      </c>
      <c r="AL48" s="82">
        <f t="shared" si="12"/>
        <v>237.32850656210266</v>
      </c>
      <c r="AM48" s="82">
        <f t="shared" si="12"/>
        <v>242.60069320250474</v>
      </c>
      <c r="AN48" s="82">
        <f t="shared" si="12"/>
        <v>247.98999999999992</v>
      </c>
      <c r="AO48" s="82">
        <f t="shared" si="12"/>
        <v>253.49902874624195</v>
      </c>
      <c r="AP48" s="82">
        <f t="shared" si="12"/>
        <v>259.13043903096099</v>
      </c>
      <c r="AQ48" s="82">
        <f t="shared" si="12"/>
        <v>264.88694952593204</v>
      </c>
      <c r="AR48" s="82">
        <f t="shared" si="12"/>
        <v>270.77133929746606</v>
      </c>
      <c r="AS48" s="82">
        <f t="shared" si="12"/>
        <v>276.78644914805756</v>
      </c>
      <c r="AT48" s="82">
        <f t="shared" si="13"/>
        <v>282.93518298783704</v>
      </c>
      <c r="AU48" s="82">
        <f t="shared" si="13"/>
        <v>289.22050923648914</v>
      </c>
      <c r="AV48" s="82">
        <f t="shared" si="13"/>
        <v>295.64546225631477</v>
      </c>
      <c r="AW48" s="82">
        <f t="shared" si="13"/>
        <v>302.21314381712796</v>
      </c>
      <c r="AX48" s="82">
        <f t="shared" si="13"/>
        <v>308.92672459369442</v>
      </c>
      <c r="AY48" s="82">
        <f t="shared" si="13"/>
        <v>315.7894456964367</v>
      </c>
      <c r="AZ48" s="82">
        <f t="shared" si="13"/>
        <v>322.80462023614189</v>
      </c>
      <c r="BA48" s="82">
        <f t="shared" si="13"/>
        <v>329.97563492343028</v>
      </c>
      <c r="BB48" s="82">
        <f t="shared" si="13"/>
        <v>337.3059517037546</v>
      </c>
      <c r="BC48" s="82">
        <f t="shared" si="13"/>
        <v>344.79910942872135</v>
      </c>
      <c r="BD48" s="82">
        <f t="shared" si="13"/>
        <v>352.45872556453929</v>
      </c>
      <c r="BE48" s="82">
        <f t="shared" si="13"/>
        <v>360.28849793842068</v>
      </c>
      <c r="BF48" s="82">
        <f t="shared" si="13"/>
        <v>368.2922065237795</v>
      </c>
      <c r="BG48" s="82">
        <f t="shared" si="13"/>
        <v>376.4737152650851</v>
      </c>
      <c r="BH48" s="82">
        <f t="shared" si="13"/>
        <v>384.83697394325714</v>
      </c>
      <c r="BI48" s="82">
        <f t="shared" si="13"/>
        <v>393.38602008249745</v>
      </c>
      <c r="BJ48" s="82">
        <f t="shared" si="14"/>
        <v>402.12498089948286</v>
      </c>
      <c r="BK48" s="82">
        <f t="shared" si="14"/>
        <v>411.05807529585883</v>
      </c>
      <c r="BL48" s="82">
        <f t="shared" si="14"/>
        <v>420.18961589499497</v>
      </c>
      <c r="BM48" s="82">
        <f t="shared" si="14"/>
        <v>429.52401112398786</v>
      </c>
      <c r="BN48" s="82">
        <f t="shared" si="14"/>
        <v>439.06576734191282</v>
      </c>
      <c r="BO48" s="82">
        <f t="shared" si="14"/>
        <v>448.81949101535696</v>
      </c>
      <c r="BP48" s="82">
        <f t="shared" si="14"/>
        <v>458.78989094227859</v>
      </c>
      <c r="BQ48" s="82">
        <f t="shared" si="14"/>
        <v>468.98178052527095</v>
      </c>
      <c r="BR48" s="82">
        <f t="shared" si="14"/>
        <v>479.40008009532403</v>
      </c>
      <c r="BS48" s="82">
        <f t="shared" si="14"/>
        <v>490.04981928721031</v>
      </c>
      <c r="BT48" s="82">
        <f t="shared" si="14"/>
        <v>500.93613946763662</v>
      </c>
      <c r="BU48" s="82">
        <f t="shared" si="14"/>
        <v>512.06429621733912</v>
      </c>
      <c r="BV48" s="82">
        <f t="shared" si="14"/>
        <v>523.43966186831506</v>
      </c>
      <c r="BW48" s="82">
        <f t="shared" si="14"/>
        <v>535.06772809741994</v>
      </c>
      <c r="BX48" s="82">
        <f t="shared" si="14"/>
        <v>546.95410857758066</v>
      </c>
      <c r="BY48" s="82">
        <f t="shared" si="14"/>
        <v>559.10454168790397</v>
      </c>
      <c r="BZ48" s="82">
        <f t="shared" si="15"/>
        <v>571.52489328398906</v>
      </c>
      <c r="CA48" s="82">
        <f t="shared" si="15"/>
        <v>584.22115952978277</v>
      </c>
      <c r="CB48" s="82">
        <f t="shared" si="15"/>
        <v>597.19946979234339</v>
      </c>
      <c r="CC48" s="82">
        <f t="shared" si="15"/>
        <v>610.46608960091044</v>
      </c>
      <c r="CD48" s="82">
        <f t="shared" si="15"/>
        <v>624.02742367170902</v>
      </c>
      <c r="CE48" s="82">
        <f t="shared" si="15"/>
        <v>637.89001899995128</v>
      </c>
      <c r="CF48" s="82">
        <f t="shared" si="15"/>
        <v>652.06056802052296</v>
      </c>
      <c r="CG48" s="82">
        <f t="shared" si="15"/>
        <v>666.54591183888658</v>
      </c>
      <c r="CH48" s="82">
        <f t="shared" si="15"/>
        <v>681.35304353375545</v>
      </c>
      <c r="CI48" s="82">
        <f t="shared" si="15"/>
        <v>696.48911153313827</v>
      </c>
      <c r="CJ48" s="82">
        <f t="shared" si="15"/>
        <v>711.96142306537979</v>
      </c>
      <c r="CK48" s="82">
        <f t="shared" si="15"/>
        <v>727.77744768686682</v>
      </c>
      <c r="CL48" s="82">
        <f t="shared" si="15"/>
        <v>743.94482088809912</v>
      </c>
      <c r="CM48" s="82">
        <f t="shared" si="15"/>
        <v>760.47134777987048</v>
      </c>
      <c r="CN48" s="82">
        <f t="shared" si="15"/>
        <v>777.36500686133627</v>
      </c>
      <c r="CO48" s="82">
        <f t="shared" si="15"/>
        <v>794.6339538717873</v>
      </c>
      <c r="CP48" s="82">
        <f t="shared" si="10"/>
        <v>812.28652572798956</v>
      </c>
      <c r="CQ48" s="82">
        <f t="shared" si="10"/>
        <v>830.3312445489928</v>
      </c>
      <c r="CR48" s="82">
        <f t="shared" si="10"/>
        <v>848.77682177034546</v>
      </c>
      <c r="CS48" s="82">
        <f t="shared" si="10"/>
        <v>867.63216234971094</v>
      </c>
      <c r="CT48" s="82">
        <f t="shared" si="10"/>
        <v>886.9063690659035</v>
      </c>
      <c r="CU48" s="82">
        <f t="shared" si="10"/>
        <v>906.60874691343452</v>
      </c>
      <c r="CV48" s="82">
        <f t="shared" si="10"/>
        <v>926.74880759467396</v>
      </c>
      <c r="CW48" s="82">
        <f t="shared" si="10"/>
        <v>947.33627411180998</v>
      </c>
      <c r="CX48" s="82">
        <f t="shared" si="10"/>
        <v>968.38108546081492</v>
      </c>
      <c r="CY48" s="82">
        <f t="shared" si="10"/>
        <v>989.89340142968729</v>
      </c>
      <c r="CZ48" s="82">
        <f t="shared" si="10"/>
        <v>1011.8836075032848</v>
      </c>
    </row>
    <row r="49" spans="3:104" ht="16" hidden="1" outlineLevel="2">
      <c r="C49" s="32">
        <v>19</v>
      </c>
      <c r="D49" s="33" t="str">
        <f t="shared" si="11"/>
        <v/>
      </c>
      <c r="E49" s="82" t="str">
        <f t="shared" si="11"/>
        <v/>
      </c>
      <c r="F49" s="82" t="str">
        <f t="shared" si="11"/>
        <v/>
      </c>
      <c r="G49" s="82" t="str">
        <f t="shared" si="11"/>
        <v/>
      </c>
      <c r="H49" s="82" t="str">
        <f t="shared" si="11"/>
        <v/>
      </c>
      <c r="I49" s="82" t="str">
        <f t="shared" si="11"/>
        <v/>
      </c>
      <c r="J49" s="82" t="str">
        <f t="shared" si="11"/>
        <v/>
      </c>
      <c r="K49" s="82" t="str">
        <f t="shared" si="11"/>
        <v/>
      </c>
      <c r="L49" s="82" t="str">
        <f t="shared" si="11"/>
        <v/>
      </c>
      <c r="M49" s="82" t="str">
        <f t="shared" si="11"/>
        <v/>
      </c>
      <c r="N49" s="82" t="str">
        <f t="shared" si="7"/>
        <v/>
      </c>
      <c r="O49" s="82" t="str">
        <f t="shared" si="7"/>
        <v/>
      </c>
      <c r="P49" s="82" t="str">
        <f t="shared" si="7"/>
        <v/>
      </c>
      <c r="Q49" s="82" t="str">
        <f t="shared" si="7"/>
        <v/>
      </c>
      <c r="R49" s="82" t="str">
        <f t="shared" si="7"/>
        <v/>
      </c>
      <c r="S49" s="82" t="str">
        <f t="shared" si="7"/>
        <v/>
      </c>
      <c r="T49" s="82" t="str">
        <f t="shared" si="7"/>
        <v/>
      </c>
      <c r="U49" s="82" t="str">
        <f t="shared" si="7"/>
        <v/>
      </c>
      <c r="V49" s="82" t="str">
        <f t="shared" si="7"/>
        <v/>
      </c>
      <c r="W49" s="82">
        <f t="shared" si="7"/>
        <v>163.35546840686303</v>
      </c>
      <c r="X49" s="82">
        <f t="shared" si="7"/>
        <v>166.98436461763458</v>
      </c>
      <c r="Y49" s="82">
        <f t="shared" si="7"/>
        <v>170.6938757465168</v>
      </c>
      <c r="Z49" s="82">
        <f t="shared" si="7"/>
        <v>174.48579263145177</v>
      </c>
      <c r="AA49" s="82">
        <f t="shared" si="7"/>
        <v>178.36194589334738</v>
      </c>
      <c r="AB49" s="82">
        <f t="shared" si="7"/>
        <v>182.32420681984487</v>
      </c>
      <c r="AC49" s="82">
        <f t="shared" si="7"/>
        <v>186.37448826871901</v>
      </c>
      <c r="AD49" s="82">
        <f t="shared" si="12"/>
        <v>190.51474559134701</v>
      </c>
      <c r="AE49" s="82">
        <f t="shared" si="12"/>
        <v>194.74697757669205</v>
      </c>
      <c r="AF49" s="82">
        <f t="shared" si="12"/>
        <v>199.07322741625711</v>
      </c>
      <c r="AG49" s="82">
        <f t="shared" si="12"/>
        <v>203.49558369047514</v>
      </c>
      <c r="AH49" s="82">
        <f t="shared" si="12"/>
        <v>208.01618137701143</v>
      </c>
      <c r="AI49" s="82">
        <f t="shared" si="12"/>
        <v>212.63720288146502</v>
      </c>
      <c r="AJ49" s="82">
        <f t="shared" si="12"/>
        <v>217.36087909096736</v>
      </c>
      <c r="AK49" s="82">
        <f t="shared" si="12"/>
        <v>222.18949045118578</v>
      </c>
      <c r="AL49" s="82">
        <f t="shared" si="12"/>
        <v>227.12536806725279</v>
      </c>
      <c r="AM49" s="82">
        <f t="shared" si="12"/>
        <v>232.17089482915162</v>
      </c>
      <c r="AN49" s="82">
        <f t="shared" si="12"/>
        <v>237.32850656210266</v>
      </c>
      <c r="AO49" s="82">
        <f t="shared" si="12"/>
        <v>242.60069320250469</v>
      </c>
      <c r="AP49" s="82">
        <f t="shared" si="12"/>
        <v>247.98999999999992</v>
      </c>
      <c r="AQ49" s="82">
        <f t="shared" si="12"/>
        <v>253.49902874624192</v>
      </c>
      <c r="AR49" s="82">
        <f t="shared" si="12"/>
        <v>259.13043903096099</v>
      </c>
      <c r="AS49" s="82">
        <f t="shared" si="12"/>
        <v>264.88694952593204</v>
      </c>
      <c r="AT49" s="82">
        <f t="shared" si="13"/>
        <v>270.77133929746606</v>
      </c>
      <c r="AU49" s="82">
        <f t="shared" si="13"/>
        <v>276.78644914805756</v>
      </c>
      <c r="AV49" s="82">
        <f t="shared" si="13"/>
        <v>282.93518298783698</v>
      </c>
      <c r="AW49" s="82">
        <f t="shared" si="13"/>
        <v>289.22050923648908</v>
      </c>
      <c r="AX49" s="82">
        <f t="shared" si="13"/>
        <v>295.64546225631483</v>
      </c>
      <c r="AY49" s="82">
        <f t="shared" si="13"/>
        <v>302.21314381712784</v>
      </c>
      <c r="AZ49" s="82">
        <f t="shared" si="13"/>
        <v>308.92672459369442</v>
      </c>
      <c r="BA49" s="82">
        <f t="shared" si="13"/>
        <v>315.78944569643664</v>
      </c>
      <c r="BB49" s="82">
        <f t="shared" si="13"/>
        <v>322.80462023614189</v>
      </c>
      <c r="BC49" s="82">
        <f t="shared" si="13"/>
        <v>329.97563492343022</v>
      </c>
      <c r="BD49" s="82">
        <f t="shared" si="13"/>
        <v>337.3059517037546</v>
      </c>
      <c r="BE49" s="82">
        <f t="shared" si="13"/>
        <v>344.79910942872141</v>
      </c>
      <c r="BF49" s="82">
        <f t="shared" si="13"/>
        <v>352.45872556453918</v>
      </c>
      <c r="BG49" s="82">
        <f t="shared" si="13"/>
        <v>360.28849793842073</v>
      </c>
      <c r="BH49" s="82">
        <f t="shared" si="13"/>
        <v>368.29220652377933</v>
      </c>
      <c r="BI49" s="82">
        <f t="shared" si="13"/>
        <v>376.47371526508505</v>
      </c>
      <c r="BJ49" s="82">
        <f t="shared" si="14"/>
        <v>384.83697394325714</v>
      </c>
      <c r="BK49" s="82">
        <f t="shared" si="14"/>
        <v>393.3860200824974</v>
      </c>
      <c r="BL49" s="82">
        <f t="shared" si="14"/>
        <v>402.12498089948281</v>
      </c>
      <c r="BM49" s="82">
        <f t="shared" si="14"/>
        <v>411.05807529585871</v>
      </c>
      <c r="BN49" s="82">
        <f t="shared" si="14"/>
        <v>420.18961589499509</v>
      </c>
      <c r="BO49" s="82">
        <f t="shared" si="14"/>
        <v>429.52401112398775</v>
      </c>
      <c r="BP49" s="82">
        <f t="shared" si="14"/>
        <v>439.06576734191282</v>
      </c>
      <c r="BQ49" s="82">
        <f t="shared" si="14"/>
        <v>448.81949101535685</v>
      </c>
      <c r="BR49" s="82">
        <f t="shared" si="14"/>
        <v>458.78989094227865</v>
      </c>
      <c r="BS49" s="82">
        <f t="shared" si="14"/>
        <v>468.98178052527084</v>
      </c>
      <c r="BT49" s="82">
        <f t="shared" si="14"/>
        <v>479.40008009532403</v>
      </c>
      <c r="BU49" s="82">
        <f t="shared" si="14"/>
        <v>490.0498192872102</v>
      </c>
      <c r="BV49" s="82">
        <f t="shared" si="14"/>
        <v>500.93613946763662</v>
      </c>
      <c r="BW49" s="82">
        <f t="shared" si="14"/>
        <v>512.06429621733912</v>
      </c>
      <c r="BX49" s="82">
        <f t="shared" si="14"/>
        <v>523.43966186831483</v>
      </c>
      <c r="BY49" s="82">
        <f t="shared" si="14"/>
        <v>535.06772809741983</v>
      </c>
      <c r="BZ49" s="82">
        <f t="shared" si="15"/>
        <v>546.95410857758066</v>
      </c>
      <c r="CA49" s="82">
        <f t="shared" si="15"/>
        <v>559.10454168790397</v>
      </c>
      <c r="CB49" s="82">
        <f t="shared" si="15"/>
        <v>571.52489328398894</v>
      </c>
      <c r="CC49" s="82">
        <f t="shared" si="15"/>
        <v>584.22115952978265</v>
      </c>
      <c r="CD49" s="82">
        <f t="shared" si="15"/>
        <v>597.19946979234351</v>
      </c>
      <c r="CE49" s="82">
        <f t="shared" si="15"/>
        <v>610.46608960091021</v>
      </c>
      <c r="CF49" s="82">
        <f t="shared" si="15"/>
        <v>624.02742367170902</v>
      </c>
      <c r="CG49" s="82">
        <f t="shared" si="15"/>
        <v>637.89001899995117</v>
      </c>
      <c r="CH49" s="82">
        <f t="shared" si="15"/>
        <v>652.06056802052296</v>
      </c>
      <c r="CI49" s="82">
        <f t="shared" si="15"/>
        <v>666.54591183888647</v>
      </c>
      <c r="CJ49" s="82">
        <f t="shared" si="15"/>
        <v>681.35304353375534</v>
      </c>
      <c r="CK49" s="82">
        <f t="shared" si="15"/>
        <v>696.48911153313804</v>
      </c>
      <c r="CL49" s="82">
        <f t="shared" si="15"/>
        <v>711.96142306537979</v>
      </c>
      <c r="CM49" s="82">
        <f t="shared" si="15"/>
        <v>727.77744768686682</v>
      </c>
      <c r="CN49" s="82">
        <f t="shared" si="15"/>
        <v>743.94482088809889</v>
      </c>
      <c r="CO49" s="82">
        <f t="shared" si="15"/>
        <v>760.47134777987026</v>
      </c>
      <c r="CP49" s="82">
        <f t="shared" si="10"/>
        <v>777.36500686133638</v>
      </c>
      <c r="CQ49" s="82">
        <f t="shared" si="10"/>
        <v>794.63395387178707</v>
      </c>
      <c r="CR49" s="82">
        <f t="shared" si="10"/>
        <v>812.28652572798967</v>
      </c>
      <c r="CS49" s="82">
        <f t="shared" si="10"/>
        <v>830.33124454899257</v>
      </c>
      <c r="CT49" s="82">
        <f t="shared" si="10"/>
        <v>848.77682177034569</v>
      </c>
      <c r="CU49" s="82">
        <f t="shared" si="10"/>
        <v>867.6321623497106</v>
      </c>
      <c r="CV49" s="82">
        <f t="shared" si="10"/>
        <v>886.9063690659035</v>
      </c>
      <c r="CW49" s="82">
        <f t="shared" si="10"/>
        <v>906.6087469134344</v>
      </c>
      <c r="CX49" s="82">
        <f t="shared" si="10"/>
        <v>926.74880759467385</v>
      </c>
      <c r="CY49" s="82">
        <f t="shared" si="10"/>
        <v>947.33627411180976</v>
      </c>
      <c r="CZ49" s="82">
        <f t="shared" si="10"/>
        <v>968.3810854608148</v>
      </c>
    </row>
    <row r="50" spans="3:104" ht="16" hidden="1" outlineLevel="2">
      <c r="C50" s="32">
        <v>20</v>
      </c>
      <c r="D50" s="33" t="str">
        <f t="shared" si="11"/>
        <v/>
      </c>
      <c r="E50" s="82" t="str">
        <f t="shared" si="11"/>
        <v/>
      </c>
      <c r="F50" s="82" t="str">
        <f t="shared" si="11"/>
        <v/>
      </c>
      <c r="G50" s="82" t="str">
        <f t="shared" si="11"/>
        <v/>
      </c>
      <c r="H50" s="82" t="str">
        <f t="shared" si="11"/>
        <v/>
      </c>
      <c r="I50" s="82" t="str">
        <f t="shared" si="11"/>
        <v/>
      </c>
      <c r="J50" s="82" t="str">
        <f t="shared" si="11"/>
        <v/>
      </c>
      <c r="K50" s="82" t="str">
        <f t="shared" si="11"/>
        <v/>
      </c>
      <c r="L50" s="82" t="str">
        <f t="shared" si="11"/>
        <v/>
      </c>
      <c r="M50" s="82" t="str">
        <f t="shared" si="11"/>
        <v/>
      </c>
      <c r="N50" s="82" t="str">
        <f t="shared" si="7"/>
        <v/>
      </c>
      <c r="O50" s="82" t="str">
        <f t="shared" si="7"/>
        <v/>
      </c>
      <c r="P50" s="82" t="str">
        <f t="shared" si="7"/>
        <v/>
      </c>
      <c r="Q50" s="82" t="str">
        <f t="shared" si="7"/>
        <v/>
      </c>
      <c r="R50" s="82" t="str">
        <f t="shared" si="7"/>
        <v/>
      </c>
      <c r="S50" s="82" t="str">
        <f t="shared" si="7"/>
        <v/>
      </c>
      <c r="T50" s="82" t="str">
        <f t="shared" si="7"/>
        <v/>
      </c>
      <c r="U50" s="82" t="str">
        <f t="shared" si="7"/>
        <v/>
      </c>
      <c r="V50" s="82" t="str">
        <f t="shared" si="7"/>
        <v/>
      </c>
      <c r="W50" s="82" t="str">
        <f t="shared" si="7"/>
        <v/>
      </c>
      <c r="X50" s="82">
        <f t="shared" si="7"/>
        <v>159.80543519466445</v>
      </c>
      <c r="Y50" s="82">
        <f t="shared" si="7"/>
        <v>163.35546840686303</v>
      </c>
      <c r="Z50" s="82">
        <f t="shared" si="7"/>
        <v>166.98436461763455</v>
      </c>
      <c r="AA50" s="82">
        <f t="shared" si="7"/>
        <v>170.69387574651682</v>
      </c>
      <c r="AB50" s="82">
        <f t="shared" si="7"/>
        <v>174.4857926314518</v>
      </c>
      <c r="AC50" s="82">
        <f t="shared" si="7"/>
        <v>178.36194589334738</v>
      </c>
      <c r="AD50" s="82">
        <f t="shared" si="12"/>
        <v>182.32420681984487</v>
      </c>
      <c r="AE50" s="82">
        <f t="shared" si="12"/>
        <v>186.37448826871901</v>
      </c>
      <c r="AF50" s="82">
        <f t="shared" si="12"/>
        <v>190.51474559134701</v>
      </c>
      <c r="AG50" s="82">
        <f t="shared" si="12"/>
        <v>194.74697757669205</v>
      </c>
      <c r="AH50" s="82">
        <f t="shared" si="12"/>
        <v>199.07322741625708</v>
      </c>
      <c r="AI50" s="82">
        <f t="shared" si="12"/>
        <v>203.4955836904752</v>
      </c>
      <c r="AJ50" s="82">
        <f t="shared" si="12"/>
        <v>208.01618137701141</v>
      </c>
      <c r="AK50" s="82">
        <f t="shared" si="12"/>
        <v>212.63720288146502</v>
      </c>
      <c r="AL50" s="82">
        <f t="shared" si="12"/>
        <v>217.36087909096736</v>
      </c>
      <c r="AM50" s="82">
        <f t="shared" si="12"/>
        <v>222.18949045118583</v>
      </c>
      <c r="AN50" s="82">
        <f t="shared" si="12"/>
        <v>227.12536806725279</v>
      </c>
      <c r="AO50" s="82">
        <f t="shared" si="12"/>
        <v>232.17089482915162</v>
      </c>
      <c r="AP50" s="82">
        <f t="shared" si="12"/>
        <v>237.32850656210263</v>
      </c>
      <c r="AQ50" s="82">
        <f t="shared" si="12"/>
        <v>242.60069320250471</v>
      </c>
      <c r="AR50" s="82">
        <f t="shared" si="12"/>
        <v>247.98999999999992</v>
      </c>
      <c r="AS50" s="82">
        <f t="shared" si="12"/>
        <v>253.49902874624192</v>
      </c>
      <c r="AT50" s="82">
        <f t="shared" si="13"/>
        <v>259.13043903096099</v>
      </c>
      <c r="AU50" s="82">
        <f t="shared" si="13"/>
        <v>264.88694952593204</v>
      </c>
      <c r="AV50" s="82">
        <f t="shared" si="13"/>
        <v>270.77133929746606</v>
      </c>
      <c r="AW50" s="82">
        <f t="shared" si="13"/>
        <v>276.78644914805756</v>
      </c>
      <c r="AX50" s="82">
        <f t="shared" si="13"/>
        <v>282.93518298783698</v>
      </c>
      <c r="AY50" s="82">
        <f t="shared" si="13"/>
        <v>289.22050923648914</v>
      </c>
      <c r="AZ50" s="82">
        <f t="shared" si="13"/>
        <v>295.64546225631472</v>
      </c>
      <c r="BA50" s="82">
        <f t="shared" si="13"/>
        <v>302.2131438171279</v>
      </c>
      <c r="BB50" s="82">
        <f t="shared" si="13"/>
        <v>308.92672459369436</v>
      </c>
      <c r="BC50" s="82">
        <f t="shared" si="13"/>
        <v>315.7894456964367</v>
      </c>
      <c r="BD50" s="82">
        <f t="shared" si="13"/>
        <v>322.80462023614189</v>
      </c>
      <c r="BE50" s="82">
        <f t="shared" si="13"/>
        <v>329.97563492343028</v>
      </c>
      <c r="BF50" s="82">
        <f t="shared" si="13"/>
        <v>337.30595170375466</v>
      </c>
      <c r="BG50" s="82">
        <f t="shared" si="13"/>
        <v>344.79910942872135</v>
      </c>
      <c r="BH50" s="82">
        <f t="shared" si="13"/>
        <v>352.45872556453924</v>
      </c>
      <c r="BI50" s="82">
        <f t="shared" si="13"/>
        <v>360.28849793842062</v>
      </c>
      <c r="BJ50" s="82">
        <f t="shared" si="14"/>
        <v>368.29220652377938</v>
      </c>
      <c r="BK50" s="82">
        <f t="shared" si="14"/>
        <v>376.4737152650851</v>
      </c>
      <c r="BL50" s="82">
        <f t="shared" si="14"/>
        <v>384.83697394325714</v>
      </c>
      <c r="BM50" s="82">
        <f t="shared" si="14"/>
        <v>393.3860200824974</v>
      </c>
      <c r="BN50" s="82">
        <f t="shared" si="14"/>
        <v>402.12498089948275</v>
      </c>
      <c r="BO50" s="82">
        <f t="shared" si="14"/>
        <v>411.05807529585883</v>
      </c>
      <c r="BP50" s="82">
        <f t="shared" si="14"/>
        <v>420.18961589499503</v>
      </c>
      <c r="BQ50" s="82">
        <f t="shared" si="14"/>
        <v>429.5240111239878</v>
      </c>
      <c r="BR50" s="82">
        <f t="shared" si="14"/>
        <v>439.06576734191276</v>
      </c>
      <c r="BS50" s="82">
        <f t="shared" si="14"/>
        <v>448.81949101535696</v>
      </c>
      <c r="BT50" s="82">
        <f t="shared" si="14"/>
        <v>458.78989094227859</v>
      </c>
      <c r="BU50" s="82">
        <f t="shared" si="14"/>
        <v>468.98178052527089</v>
      </c>
      <c r="BV50" s="82">
        <f t="shared" si="14"/>
        <v>479.40008009532397</v>
      </c>
      <c r="BW50" s="82">
        <f t="shared" si="14"/>
        <v>490.0498192872102</v>
      </c>
      <c r="BX50" s="82">
        <f t="shared" si="14"/>
        <v>500.93613946763668</v>
      </c>
      <c r="BY50" s="82">
        <f t="shared" si="14"/>
        <v>512.06429621733901</v>
      </c>
      <c r="BZ50" s="82">
        <f t="shared" si="15"/>
        <v>523.43966186831483</v>
      </c>
      <c r="CA50" s="82">
        <f t="shared" si="15"/>
        <v>535.06772809741983</v>
      </c>
      <c r="CB50" s="82">
        <f t="shared" si="15"/>
        <v>546.95410857758066</v>
      </c>
      <c r="CC50" s="82">
        <f t="shared" si="15"/>
        <v>559.10454168790397</v>
      </c>
      <c r="CD50" s="82">
        <f t="shared" si="15"/>
        <v>571.52489328398894</v>
      </c>
      <c r="CE50" s="82">
        <f t="shared" si="15"/>
        <v>584.22115952978288</v>
      </c>
      <c r="CF50" s="82">
        <f t="shared" si="15"/>
        <v>597.19946979234339</v>
      </c>
      <c r="CG50" s="82">
        <f t="shared" si="15"/>
        <v>610.46608960091032</v>
      </c>
      <c r="CH50" s="82">
        <f t="shared" si="15"/>
        <v>624.0274236717089</v>
      </c>
      <c r="CI50" s="82">
        <f t="shared" si="15"/>
        <v>637.89001899995128</v>
      </c>
      <c r="CJ50" s="82">
        <f t="shared" si="15"/>
        <v>652.06056802052308</v>
      </c>
      <c r="CK50" s="82">
        <f t="shared" si="15"/>
        <v>666.54591183888658</v>
      </c>
      <c r="CL50" s="82">
        <f t="shared" si="15"/>
        <v>681.35304353375523</v>
      </c>
      <c r="CM50" s="82">
        <f t="shared" si="15"/>
        <v>696.48911153313804</v>
      </c>
      <c r="CN50" s="82">
        <f t="shared" si="15"/>
        <v>711.9614230653799</v>
      </c>
      <c r="CO50" s="82">
        <f t="shared" si="15"/>
        <v>727.77744768686671</v>
      </c>
      <c r="CP50" s="82">
        <f t="shared" si="10"/>
        <v>743.94482088809889</v>
      </c>
      <c r="CQ50" s="82">
        <f t="shared" si="10"/>
        <v>760.4713477798706</v>
      </c>
      <c r="CR50" s="82">
        <f t="shared" si="10"/>
        <v>777.36500686133627</v>
      </c>
      <c r="CS50" s="82">
        <f t="shared" si="10"/>
        <v>794.6339538717873</v>
      </c>
      <c r="CT50" s="82">
        <f t="shared" si="10"/>
        <v>812.28652572798956</v>
      </c>
      <c r="CU50" s="82">
        <f t="shared" si="10"/>
        <v>830.3312445489928</v>
      </c>
      <c r="CV50" s="82">
        <f t="shared" si="10"/>
        <v>848.77682177034546</v>
      </c>
      <c r="CW50" s="82">
        <f t="shared" si="10"/>
        <v>867.63216234971071</v>
      </c>
      <c r="CX50" s="82">
        <f t="shared" si="10"/>
        <v>886.90636906590362</v>
      </c>
      <c r="CY50" s="82">
        <f t="shared" si="10"/>
        <v>906.60874691343452</v>
      </c>
      <c r="CZ50" s="82">
        <f t="shared" si="10"/>
        <v>926.74880759467385</v>
      </c>
    </row>
    <row r="51" spans="3:104" ht="16" hidden="1" outlineLevel="2">
      <c r="C51" s="32">
        <v>21</v>
      </c>
      <c r="D51" s="33" t="str">
        <f t="shared" si="11"/>
        <v/>
      </c>
      <c r="E51" s="82" t="str">
        <f t="shared" si="11"/>
        <v/>
      </c>
      <c r="F51" s="82" t="str">
        <f t="shared" si="11"/>
        <v/>
      </c>
      <c r="G51" s="82" t="str">
        <f t="shared" si="11"/>
        <v/>
      </c>
      <c r="H51" s="82" t="str">
        <f t="shared" si="11"/>
        <v/>
      </c>
      <c r="I51" s="82" t="str">
        <f t="shared" si="11"/>
        <v/>
      </c>
      <c r="J51" s="82" t="str">
        <f t="shared" si="11"/>
        <v/>
      </c>
      <c r="K51" s="82" t="str">
        <f t="shared" si="11"/>
        <v/>
      </c>
      <c r="L51" s="82" t="str">
        <f t="shared" si="11"/>
        <v/>
      </c>
      <c r="M51" s="82" t="str">
        <f t="shared" si="11"/>
        <v/>
      </c>
      <c r="N51" s="82" t="str">
        <f t="shared" si="7"/>
        <v/>
      </c>
      <c r="O51" s="82" t="str">
        <f t="shared" si="7"/>
        <v/>
      </c>
      <c r="P51" s="82" t="str">
        <f t="shared" si="7"/>
        <v/>
      </c>
      <c r="Q51" s="82" t="str">
        <f t="shared" si="7"/>
        <v/>
      </c>
      <c r="R51" s="82" t="str">
        <f t="shared" si="7"/>
        <v/>
      </c>
      <c r="S51" s="82" t="str">
        <f t="shared" si="7"/>
        <v/>
      </c>
      <c r="T51" s="82" t="str">
        <f t="shared" si="7"/>
        <v/>
      </c>
      <c r="U51" s="82" t="str">
        <f t="shared" si="7"/>
        <v/>
      </c>
      <c r="V51" s="82" t="str">
        <f t="shared" si="7"/>
        <v/>
      </c>
      <c r="W51" s="82" t="str">
        <f t="shared" si="7"/>
        <v/>
      </c>
      <c r="X51" s="82" t="str">
        <f t="shared" si="7"/>
        <v/>
      </c>
      <c r="Y51" s="82">
        <f t="shared" si="7"/>
        <v>156.33255113413261</v>
      </c>
      <c r="Z51" s="82">
        <f t="shared" si="7"/>
        <v>159.80543519466443</v>
      </c>
      <c r="AA51" s="82">
        <f t="shared" si="7"/>
        <v>163.35546840686297</v>
      </c>
      <c r="AB51" s="82">
        <f t="shared" si="7"/>
        <v>166.98436461763455</v>
      </c>
      <c r="AC51" s="82">
        <f t="shared" si="7"/>
        <v>170.6938757465168</v>
      </c>
      <c r="AD51" s="82">
        <f t="shared" si="12"/>
        <v>174.48579263145174</v>
      </c>
      <c r="AE51" s="82">
        <f t="shared" si="12"/>
        <v>178.36194589334735</v>
      </c>
      <c r="AF51" s="82">
        <f t="shared" si="12"/>
        <v>182.32420681984482</v>
      </c>
      <c r="AG51" s="82">
        <f t="shared" si="12"/>
        <v>186.37448826871898</v>
      </c>
      <c r="AH51" s="82">
        <f t="shared" si="12"/>
        <v>190.51474559134698</v>
      </c>
      <c r="AI51" s="82">
        <f t="shared" si="12"/>
        <v>194.74697757669196</v>
      </c>
      <c r="AJ51" s="82">
        <f t="shared" si="12"/>
        <v>199.07322741625711</v>
      </c>
      <c r="AK51" s="82">
        <f t="shared" si="12"/>
        <v>203.49558369047512</v>
      </c>
      <c r="AL51" s="82">
        <f t="shared" si="12"/>
        <v>208.01618137701138</v>
      </c>
      <c r="AM51" s="82">
        <f t="shared" si="12"/>
        <v>212.63720288146496</v>
      </c>
      <c r="AN51" s="82">
        <f t="shared" si="12"/>
        <v>217.36087909096733</v>
      </c>
      <c r="AO51" s="82">
        <f t="shared" si="12"/>
        <v>222.18949045118578</v>
      </c>
      <c r="AP51" s="82">
        <f t="shared" si="12"/>
        <v>227.12536806725274</v>
      </c>
      <c r="AQ51" s="82">
        <f t="shared" si="12"/>
        <v>232.17089482915154</v>
      </c>
      <c r="AR51" s="82">
        <f t="shared" si="12"/>
        <v>237.3285065621026</v>
      </c>
      <c r="AS51" s="82">
        <f t="shared" si="12"/>
        <v>242.60069320250466</v>
      </c>
      <c r="AT51" s="82">
        <f t="shared" si="13"/>
        <v>247.98999999999987</v>
      </c>
      <c r="AU51" s="82">
        <f t="shared" si="13"/>
        <v>253.49902874624186</v>
      </c>
      <c r="AV51" s="82">
        <f t="shared" si="13"/>
        <v>259.13043903096093</v>
      </c>
      <c r="AW51" s="82">
        <f t="shared" si="13"/>
        <v>264.88694952593198</v>
      </c>
      <c r="AX51" s="82">
        <f t="shared" si="13"/>
        <v>270.771339297466</v>
      </c>
      <c r="AY51" s="82">
        <f t="shared" si="13"/>
        <v>276.78644914805744</v>
      </c>
      <c r="AZ51" s="82">
        <f t="shared" si="13"/>
        <v>282.93518298783698</v>
      </c>
      <c r="BA51" s="82">
        <f t="shared" si="13"/>
        <v>289.22050923648902</v>
      </c>
      <c r="BB51" s="82">
        <f t="shared" si="13"/>
        <v>295.64546225631472</v>
      </c>
      <c r="BC51" s="82">
        <f t="shared" si="13"/>
        <v>302.21314381712784</v>
      </c>
      <c r="BD51" s="82">
        <f t="shared" si="13"/>
        <v>308.92672459369436</v>
      </c>
      <c r="BE51" s="82">
        <f t="shared" si="13"/>
        <v>315.78944569643659</v>
      </c>
      <c r="BF51" s="82">
        <f t="shared" si="13"/>
        <v>322.80462023614183</v>
      </c>
      <c r="BG51" s="82">
        <f t="shared" si="13"/>
        <v>329.97563492343022</v>
      </c>
      <c r="BH51" s="82">
        <f t="shared" si="13"/>
        <v>337.30595170375449</v>
      </c>
      <c r="BI51" s="82">
        <f t="shared" si="13"/>
        <v>344.79910942872129</v>
      </c>
      <c r="BJ51" s="82">
        <f t="shared" si="14"/>
        <v>352.45872556453907</v>
      </c>
      <c r="BK51" s="82">
        <f t="shared" si="14"/>
        <v>360.28849793842056</v>
      </c>
      <c r="BL51" s="82">
        <f t="shared" si="14"/>
        <v>368.29220652377933</v>
      </c>
      <c r="BM51" s="82">
        <f t="shared" si="14"/>
        <v>376.47371526508505</v>
      </c>
      <c r="BN51" s="82">
        <f t="shared" si="14"/>
        <v>384.83697394325708</v>
      </c>
      <c r="BO51" s="82">
        <f t="shared" si="14"/>
        <v>393.38602008249728</v>
      </c>
      <c r="BP51" s="82">
        <f t="shared" si="14"/>
        <v>402.12498089948281</v>
      </c>
      <c r="BQ51" s="82">
        <f t="shared" si="14"/>
        <v>411.05807529585866</v>
      </c>
      <c r="BR51" s="82">
        <f t="shared" si="14"/>
        <v>420.18961589499497</v>
      </c>
      <c r="BS51" s="82">
        <f t="shared" si="14"/>
        <v>429.52401112398769</v>
      </c>
      <c r="BT51" s="82">
        <f t="shared" si="14"/>
        <v>439.06576734191276</v>
      </c>
      <c r="BU51" s="82">
        <f t="shared" si="14"/>
        <v>448.81949101535685</v>
      </c>
      <c r="BV51" s="82">
        <f t="shared" si="14"/>
        <v>458.78989094227853</v>
      </c>
      <c r="BW51" s="82">
        <f t="shared" si="14"/>
        <v>468.98178052527078</v>
      </c>
      <c r="BX51" s="82">
        <f t="shared" si="14"/>
        <v>479.40008009532391</v>
      </c>
      <c r="BY51" s="82">
        <f t="shared" si="14"/>
        <v>490.04981928721014</v>
      </c>
      <c r="BZ51" s="82">
        <f t="shared" si="15"/>
        <v>500.93613946763651</v>
      </c>
      <c r="CA51" s="82">
        <f t="shared" si="15"/>
        <v>512.06429621733889</v>
      </c>
      <c r="CB51" s="82">
        <f t="shared" si="15"/>
        <v>523.43966186831483</v>
      </c>
      <c r="CC51" s="82">
        <f t="shared" si="15"/>
        <v>535.06772809741972</v>
      </c>
      <c r="CD51" s="82">
        <f t="shared" si="15"/>
        <v>546.95410857758054</v>
      </c>
      <c r="CE51" s="82">
        <f t="shared" si="15"/>
        <v>559.10454168790375</v>
      </c>
      <c r="CF51" s="82">
        <f t="shared" si="15"/>
        <v>571.52489328398894</v>
      </c>
      <c r="CG51" s="82">
        <f t="shared" si="15"/>
        <v>584.22115952978254</v>
      </c>
      <c r="CH51" s="82">
        <f t="shared" si="15"/>
        <v>597.19946979234328</v>
      </c>
      <c r="CI51" s="82">
        <f t="shared" si="15"/>
        <v>610.4660896009101</v>
      </c>
      <c r="CJ51" s="82">
        <f t="shared" si="15"/>
        <v>624.0274236717089</v>
      </c>
      <c r="CK51" s="82">
        <f t="shared" si="15"/>
        <v>637.89001899995117</v>
      </c>
      <c r="CL51" s="82">
        <f t="shared" si="15"/>
        <v>652.06056802052296</v>
      </c>
      <c r="CM51" s="82">
        <f t="shared" si="15"/>
        <v>666.54591183888635</v>
      </c>
      <c r="CN51" s="82">
        <f t="shared" si="15"/>
        <v>681.35304353375511</v>
      </c>
      <c r="CO51" s="82">
        <f t="shared" si="15"/>
        <v>696.48911153313804</v>
      </c>
      <c r="CP51" s="82">
        <f t="shared" si="10"/>
        <v>711.96142306537956</v>
      </c>
      <c r="CQ51" s="82">
        <f t="shared" si="10"/>
        <v>727.77744768686648</v>
      </c>
      <c r="CR51" s="82">
        <f t="shared" si="10"/>
        <v>743.94482088809889</v>
      </c>
      <c r="CS51" s="82">
        <f t="shared" si="10"/>
        <v>760.47134777987026</v>
      </c>
      <c r="CT51" s="82">
        <f t="shared" si="10"/>
        <v>777.36500686133627</v>
      </c>
      <c r="CU51" s="82">
        <f t="shared" si="10"/>
        <v>794.63395387178696</v>
      </c>
      <c r="CV51" s="82">
        <f t="shared" si="10"/>
        <v>812.28652572798956</v>
      </c>
      <c r="CW51" s="82">
        <f t="shared" si="10"/>
        <v>830.33124454899234</v>
      </c>
      <c r="CX51" s="82">
        <f t="shared" si="10"/>
        <v>848.77682177034535</v>
      </c>
      <c r="CY51" s="82">
        <f t="shared" si="10"/>
        <v>867.63216234971048</v>
      </c>
      <c r="CZ51" s="82">
        <f t="shared" si="10"/>
        <v>886.90636906590339</v>
      </c>
    </row>
    <row r="52" spans="3:104" ht="16" hidden="1" outlineLevel="2">
      <c r="C52" s="32">
        <v>22</v>
      </c>
      <c r="D52" s="33" t="str">
        <f t="shared" si="11"/>
        <v/>
      </c>
      <c r="E52" s="82" t="str">
        <f t="shared" si="11"/>
        <v/>
      </c>
      <c r="F52" s="82" t="str">
        <f t="shared" si="11"/>
        <v/>
      </c>
      <c r="G52" s="82" t="str">
        <f t="shared" si="11"/>
        <v/>
      </c>
      <c r="H52" s="82" t="str">
        <f t="shared" si="11"/>
        <v/>
      </c>
      <c r="I52" s="82" t="str">
        <f t="shared" si="11"/>
        <v/>
      </c>
      <c r="J52" s="82" t="str">
        <f t="shared" si="11"/>
        <v/>
      </c>
      <c r="K52" s="82" t="str">
        <f t="shared" si="11"/>
        <v/>
      </c>
      <c r="L52" s="82" t="str">
        <f t="shared" si="11"/>
        <v/>
      </c>
      <c r="M52" s="82" t="str">
        <f t="shared" si="11"/>
        <v/>
      </c>
      <c r="N52" s="82" t="str">
        <f t="shared" si="7"/>
        <v/>
      </c>
      <c r="O52" s="82" t="str">
        <f t="shared" si="7"/>
        <v/>
      </c>
      <c r="P52" s="82" t="str">
        <f t="shared" si="7"/>
        <v/>
      </c>
      <c r="Q52" s="82" t="str">
        <f t="shared" si="7"/>
        <v/>
      </c>
      <c r="R52" s="82" t="str">
        <f t="shared" si="7"/>
        <v/>
      </c>
      <c r="S52" s="82" t="str">
        <f t="shared" si="7"/>
        <v/>
      </c>
      <c r="T52" s="82" t="str">
        <f t="shared" si="7"/>
        <v/>
      </c>
      <c r="U52" s="82" t="str">
        <f t="shared" si="7"/>
        <v/>
      </c>
      <c r="V52" s="82" t="str">
        <f t="shared" si="7"/>
        <v/>
      </c>
      <c r="W52" s="82" t="str">
        <f t="shared" si="7"/>
        <v/>
      </c>
      <c r="X52" s="82" t="str">
        <f t="shared" si="7"/>
        <v/>
      </c>
      <c r="Y52" s="82" t="str">
        <f t="shared" si="7"/>
        <v/>
      </c>
      <c r="Z52" s="82">
        <f t="shared" si="7"/>
        <v>152.93513962360015</v>
      </c>
      <c r="AA52" s="82">
        <f t="shared" si="7"/>
        <v>156.33255113413264</v>
      </c>
      <c r="AB52" s="82">
        <f t="shared" si="7"/>
        <v>159.80543519466443</v>
      </c>
      <c r="AC52" s="82">
        <f t="shared" si="7"/>
        <v>163.35546840686303</v>
      </c>
      <c r="AD52" s="82">
        <f t="shared" si="12"/>
        <v>166.98436461763458</v>
      </c>
      <c r="AE52" s="82">
        <f t="shared" si="12"/>
        <v>170.69387574651682</v>
      </c>
      <c r="AF52" s="82">
        <f t="shared" si="12"/>
        <v>174.48579263145177</v>
      </c>
      <c r="AG52" s="82">
        <f t="shared" si="12"/>
        <v>178.36194589334735</v>
      </c>
      <c r="AH52" s="82">
        <f t="shared" si="12"/>
        <v>182.32420681984485</v>
      </c>
      <c r="AI52" s="82">
        <f t="shared" si="12"/>
        <v>186.37448826871901</v>
      </c>
      <c r="AJ52" s="82">
        <f t="shared" si="12"/>
        <v>190.51474559134698</v>
      </c>
      <c r="AK52" s="82">
        <f t="shared" si="12"/>
        <v>194.74697757669205</v>
      </c>
      <c r="AL52" s="82">
        <f t="shared" si="12"/>
        <v>199.07322741625711</v>
      </c>
      <c r="AM52" s="82">
        <f t="shared" si="12"/>
        <v>203.49558369047517</v>
      </c>
      <c r="AN52" s="82">
        <f t="shared" si="12"/>
        <v>208.01618137701141</v>
      </c>
      <c r="AO52" s="82">
        <f t="shared" si="12"/>
        <v>212.63720288146504</v>
      </c>
      <c r="AP52" s="82">
        <f t="shared" si="12"/>
        <v>217.36087909096736</v>
      </c>
      <c r="AQ52" s="82">
        <f t="shared" si="12"/>
        <v>222.1894904511858</v>
      </c>
      <c r="AR52" s="82">
        <f t="shared" si="12"/>
        <v>227.12536806725277</v>
      </c>
      <c r="AS52" s="82">
        <f t="shared" si="12"/>
        <v>232.17089482915159</v>
      </c>
      <c r="AT52" s="82">
        <f t="shared" si="13"/>
        <v>237.32850656210263</v>
      </c>
      <c r="AU52" s="82">
        <f t="shared" si="13"/>
        <v>242.60069320250469</v>
      </c>
      <c r="AV52" s="82">
        <f t="shared" si="13"/>
        <v>247.9899999999999</v>
      </c>
      <c r="AW52" s="82">
        <f t="shared" si="13"/>
        <v>253.49902874624192</v>
      </c>
      <c r="AX52" s="82">
        <f t="shared" si="13"/>
        <v>259.13043903096099</v>
      </c>
      <c r="AY52" s="82">
        <f t="shared" si="13"/>
        <v>264.88694952593204</v>
      </c>
      <c r="AZ52" s="82">
        <f t="shared" si="13"/>
        <v>270.771339297466</v>
      </c>
      <c r="BA52" s="82">
        <f t="shared" si="13"/>
        <v>276.78644914805756</v>
      </c>
      <c r="BB52" s="82">
        <f t="shared" si="13"/>
        <v>282.93518298783692</v>
      </c>
      <c r="BC52" s="82">
        <f t="shared" si="13"/>
        <v>289.22050923648914</v>
      </c>
      <c r="BD52" s="82">
        <f t="shared" si="13"/>
        <v>295.64546225631477</v>
      </c>
      <c r="BE52" s="82">
        <f t="shared" si="13"/>
        <v>302.2131438171279</v>
      </c>
      <c r="BF52" s="82">
        <f t="shared" si="13"/>
        <v>308.92672459369442</v>
      </c>
      <c r="BG52" s="82">
        <f t="shared" si="13"/>
        <v>315.78944569643664</v>
      </c>
      <c r="BH52" s="82">
        <f t="shared" si="13"/>
        <v>322.80462023614194</v>
      </c>
      <c r="BI52" s="82">
        <f t="shared" si="13"/>
        <v>329.97563492343022</v>
      </c>
      <c r="BJ52" s="82">
        <f t="shared" si="14"/>
        <v>337.3059517037546</v>
      </c>
      <c r="BK52" s="82">
        <f t="shared" si="14"/>
        <v>344.79910942872124</v>
      </c>
      <c r="BL52" s="82">
        <f t="shared" si="14"/>
        <v>352.45872556453912</v>
      </c>
      <c r="BM52" s="82">
        <f t="shared" si="14"/>
        <v>360.28849793842068</v>
      </c>
      <c r="BN52" s="82">
        <f t="shared" si="14"/>
        <v>368.29220652377938</v>
      </c>
      <c r="BO52" s="82">
        <f t="shared" si="14"/>
        <v>376.4737152650851</v>
      </c>
      <c r="BP52" s="82">
        <f t="shared" si="14"/>
        <v>384.83697394325708</v>
      </c>
      <c r="BQ52" s="82">
        <f t="shared" si="14"/>
        <v>393.38602008249745</v>
      </c>
      <c r="BR52" s="82">
        <f t="shared" si="14"/>
        <v>402.12498089948281</v>
      </c>
      <c r="BS52" s="82">
        <f t="shared" si="14"/>
        <v>411.05807529585877</v>
      </c>
      <c r="BT52" s="82">
        <f t="shared" si="14"/>
        <v>420.18961589499497</v>
      </c>
      <c r="BU52" s="82">
        <f t="shared" si="14"/>
        <v>429.5240111239878</v>
      </c>
      <c r="BV52" s="82">
        <f t="shared" si="14"/>
        <v>439.06576734191282</v>
      </c>
      <c r="BW52" s="82">
        <f t="shared" si="14"/>
        <v>448.81949101535696</v>
      </c>
      <c r="BX52" s="82">
        <f t="shared" si="14"/>
        <v>458.78989094227859</v>
      </c>
      <c r="BY52" s="82">
        <f t="shared" si="14"/>
        <v>468.98178052527084</v>
      </c>
      <c r="BZ52" s="82">
        <f t="shared" si="15"/>
        <v>479.40008009532403</v>
      </c>
      <c r="CA52" s="82">
        <f t="shared" si="15"/>
        <v>490.0498192872102</v>
      </c>
      <c r="CB52" s="82">
        <f t="shared" si="15"/>
        <v>500.93613946763651</v>
      </c>
      <c r="CC52" s="82">
        <f t="shared" si="15"/>
        <v>512.06429621733901</v>
      </c>
      <c r="CD52" s="82">
        <f t="shared" si="15"/>
        <v>523.43966186831483</v>
      </c>
      <c r="CE52" s="82">
        <f t="shared" si="15"/>
        <v>535.06772809741983</v>
      </c>
      <c r="CF52" s="82">
        <f t="shared" si="15"/>
        <v>546.95410857758066</v>
      </c>
      <c r="CG52" s="82">
        <f t="shared" si="15"/>
        <v>559.10454168790397</v>
      </c>
      <c r="CH52" s="82">
        <f t="shared" si="15"/>
        <v>571.52489328398894</v>
      </c>
      <c r="CI52" s="82">
        <f t="shared" si="15"/>
        <v>584.22115952978277</v>
      </c>
      <c r="CJ52" s="82">
        <f t="shared" si="15"/>
        <v>597.19946979234328</v>
      </c>
      <c r="CK52" s="82">
        <f t="shared" si="15"/>
        <v>610.46608960091032</v>
      </c>
      <c r="CL52" s="82">
        <f t="shared" si="15"/>
        <v>624.02742367170902</v>
      </c>
      <c r="CM52" s="82">
        <f t="shared" si="15"/>
        <v>637.89001899995128</v>
      </c>
      <c r="CN52" s="82">
        <f t="shared" si="15"/>
        <v>652.06056802052296</v>
      </c>
      <c r="CO52" s="82">
        <f t="shared" si="15"/>
        <v>666.54591183888647</v>
      </c>
      <c r="CP52" s="82">
        <f t="shared" si="10"/>
        <v>681.35304353375534</v>
      </c>
      <c r="CQ52" s="82">
        <f t="shared" si="10"/>
        <v>696.48911153313804</v>
      </c>
      <c r="CR52" s="82">
        <f t="shared" si="10"/>
        <v>711.96142306537968</v>
      </c>
      <c r="CS52" s="82">
        <f t="shared" si="10"/>
        <v>727.77744768686682</v>
      </c>
      <c r="CT52" s="82">
        <f t="shared" si="10"/>
        <v>743.94482088809889</v>
      </c>
      <c r="CU52" s="82">
        <f t="shared" si="10"/>
        <v>760.47134777987048</v>
      </c>
      <c r="CV52" s="82">
        <f t="shared" si="10"/>
        <v>777.36500686133627</v>
      </c>
      <c r="CW52" s="82">
        <f t="shared" si="10"/>
        <v>794.63395387178741</v>
      </c>
      <c r="CX52" s="82">
        <f t="shared" si="10"/>
        <v>812.28652572798944</v>
      </c>
      <c r="CY52" s="82">
        <f t="shared" si="10"/>
        <v>830.33124454899257</v>
      </c>
      <c r="CZ52" s="82">
        <f t="shared" si="10"/>
        <v>848.77682177034546</v>
      </c>
    </row>
    <row r="53" spans="3:104" ht="16" hidden="1" outlineLevel="2">
      <c r="C53" s="32">
        <v>23</v>
      </c>
      <c r="D53" s="33" t="str">
        <f t="shared" si="11"/>
        <v/>
      </c>
      <c r="E53" s="82" t="str">
        <f t="shared" si="11"/>
        <v/>
      </c>
      <c r="F53" s="82" t="str">
        <f t="shared" si="11"/>
        <v/>
      </c>
      <c r="G53" s="82" t="str">
        <f t="shared" si="11"/>
        <v/>
      </c>
      <c r="H53" s="82" t="str">
        <f t="shared" si="11"/>
        <v/>
      </c>
      <c r="I53" s="82" t="str">
        <f t="shared" si="11"/>
        <v/>
      </c>
      <c r="J53" s="82" t="str">
        <f t="shared" si="11"/>
        <v/>
      </c>
      <c r="K53" s="82" t="str">
        <f t="shared" si="11"/>
        <v/>
      </c>
      <c r="L53" s="82" t="str">
        <f t="shared" si="11"/>
        <v/>
      </c>
      <c r="M53" s="82" t="str">
        <f t="shared" si="11"/>
        <v/>
      </c>
      <c r="N53" s="82" t="str">
        <f t="shared" si="7"/>
        <v/>
      </c>
      <c r="O53" s="82" t="str">
        <f t="shared" si="7"/>
        <v/>
      </c>
      <c r="P53" s="82" t="str">
        <f t="shared" si="7"/>
        <v/>
      </c>
      <c r="Q53" s="82" t="str">
        <f t="shared" si="7"/>
        <v/>
      </c>
      <c r="R53" s="82" t="str">
        <f t="shared" si="7"/>
        <v/>
      </c>
      <c r="S53" s="82" t="str">
        <f t="shared" si="7"/>
        <v/>
      </c>
      <c r="T53" s="82" t="str">
        <f t="shared" si="7"/>
        <v/>
      </c>
      <c r="U53" s="82" t="str">
        <f t="shared" si="7"/>
        <v/>
      </c>
      <c r="V53" s="82" t="str">
        <f t="shared" si="7"/>
        <v/>
      </c>
      <c r="W53" s="82" t="str">
        <f t="shared" si="7"/>
        <v/>
      </c>
      <c r="X53" s="82" t="str">
        <f t="shared" si="7"/>
        <v/>
      </c>
      <c r="Y53" s="82" t="str">
        <f t="shared" si="7"/>
        <v/>
      </c>
      <c r="Z53" s="82" t="str">
        <f t="shared" si="7"/>
        <v/>
      </c>
      <c r="AA53" s="82">
        <f t="shared" si="7"/>
        <v>149.61156049722669</v>
      </c>
      <c r="AB53" s="82">
        <f t="shared" si="7"/>
        <v>152.93513962360015</v>
      </c>
      <c r="AC53" s="82">
        <f t="shared" si="7"/>
        <v>156.33255113413259</v>
      </c>
      <c r="AD53" s="82">
        <f t="shared" si="12"/>
        <v>159.80543519466443</v>
      </c>
      <c r="AE53" s="82">
        <f t="shared" si="12"/>
        <v>163.355468406863</v>
      </c>
      <c r="AF53" s="82">
        <f t="shared" si="12"/>
        <v>166.98436461763453</v>
      </c>
      <c r="AG53" s="82">
        <f t="shared" si="12"/>
        <v>170.69387574651677</v>
      </c>
      <c r="AH53" s="82">
        <f t="shared" si="12"/>
        <v>174.48579263145172</v>
      </c>
      <c r="AI53" s="82">
        <f t="shared" si="12"/>
        <v>178.36194589334733</v>
      </c>
      <c r="AJ53" s="82">
        <f t="shared" si="12"/>
        <v>182.32420681984482</v>
      </c>
      <c r="AK53" s="82">
        <f t="shared" si="12"/>
        <v>186.37448826871895</v>
      </c>
      <c r="AL53" s="82">
        <f t="shared" si="12"/>
        <v>190.51474559134698</v>
      </c>
      <c r="AM53" s="82">
        <f t="shared" si="12"/>
        <v>194.74697757669199</v>
      </c>
      <c r="AN53" s="82">
        <f t="shared" si="12"/>
        <v>199.07322741625708</v>
      </c>
      <c r="AO53" s="82">
        <f t="shared" si="12"/>
        <v>203.49558369047512</v>
      </c>
      <c r="AP53" s="82">
        <f t="shared" si="12"/>
        <v>208.01618137701141</v>
      </c>
      <c r="AQ53" s="82">
        <f t="shared" si="12"/>
        <v>212.63720288146499</v>
      </c>
      <c r="AR53" s="82">
        <f t="shared" si="12"/>
        <v>217.3608790909673</v>
      </c>
      <c r="AS53" s="82">
        <f t="shared" si="12"/>
        <v>222.18949045118575</v>
      </c>
      <c r="AT53" s="82">
        <f t="shared" si="13"/>
        <v>227.12536806725271</v>
      </c>
      <c r="AU53" s="82">
        <f t="shared" si="13"/>
        <v>232.17089482915154</v>
      </c>
      <c r="AV53" s="82">
        <f t="shared" si="13"/>
        <v>237.32850656210258</v>
      </c>
      <c r="AW53" s="82">
        <f t="shared" si="13"/>
        <v>242.60069320250463</v>
      </c>
      <c r="AX53" s="82">
        <f t="shared" si="13"/>
        <v>247.98999999999987</v>
      </c>
      <c r="AY53" s="82">
        <f t="shared" si="13"/>
        <v>253.49902874624186</v>
      </c>
      <c r="AZ53" s="82">
        <f t="shared" si="13"/>
        <v>259.13043903096093</v>
      </c>
      <c r="BA53" s="82">
        <f t="shared" si="13"/>
        <v>264.88694952593198</v>
      </c>
      <c r="BB53" s="82">
        <f t="shared" si="13"/>
        <v>270.771339297466</v>
      </c>
      <c r="BC53" s="82">
        <f t="shared" si="13"/>
        <v>276.78644914805744</v>
      </c>
      <c r="BD53" s="82">
        <f t="shared" si="13"/>
        <v>282.93518298783692</v>
      </c>
      <c r="BE53" s="82">
        <f t="shared" si="13"/>
        <v>289.22050923648902</v>
      </c>
      <c r="BF53" s="82">
        <f t="shared" si="13"/>
        <v>295.64546225631472</v>
      </c>
      <c r="BG53" s="82">
        <f t="shared" si="13"/>
        <v>302.21314381712784</v>
      </c>
      <c r="BH53" s="82">
        <f t="shared" si="13"/>
        <v>308.92672459369436</v>
      </c>
      <c r="BI53" s="82">
        <f t="shared" si="13"/>
        <v>315.78944569643664</v>
      </c>
      <c r="BJ53" s="82">
        <f t="shared" si="14"/>
        <v>322.80462023614177</v>
      </c>
      <c r="BK53" s="82">
        <f t="shared" si="14"/>
        <v>329.97563492343022</v>
      </c>
      <c r="BL53" s="82">
        <f t="shared" si="14"/>
        <v>337.30595170375443</v>
      </c>
      <c r="BM53" s="82">
        <f t="shared" si="14"/>
        <v>344.79910942872124</v>
      </c>
      <c r="BN53" s="82">
        <f t="shared" si="14"/>
        <v>352.45872556453912</v>
      </c>
      <c r="BO53" s="82">
        <f t="shared" si="14"/>
        <v>360.28849793842056</v>
      </c>
      <c r="BP53" s="82">
        <f t="shared" si="14"/>
        <v>368.29220652377933</v>
      </c>
      <c r="BQ53" s="82">
        <f t="shared" si="14"/>
        <v>376.47371526508499</v>
      </c>
      <c r="BR53" s="82">
        <f t="shared" si="14"/>
        <v>384.83697394325708</v>
      </c>
      <c r="BS53" s="82">
        <f t="shared" si="14"/>
        <v>393.38602008249728</v>
      </c>
      <c r="BT53" s="82">
        <f t="shared" si="14"/>
        <v>402.12498089948275</v>
      </c>
      <c r="BU53" s="82">
        <f t="shared" si="14"/>
        <v>411.05807529585866</v>
      </c>
      <c r="BV53" s="82">
        <f t="shared" si="14"/>
        <v>420.18961589499497</v>
      </c>
      <c r="BW53" s="82">
        <f t="shared" si="14"/>
        <v>429.52401112398769</v>
      </c>
      <c r="BX53" s="82">
        <f t="shared" si="14"/>
        <v>439.06576734191276</v>
      </c>
      <c r="BY53" s="82">
        <f t="shared" si="14"/>
        <v>448.81949101535679</v>
      </c>
      <c r="BZ53" s="82">
        <f t="shared" si="15"/>
        <v>458.78989094227848</v>
      </c>
      <c r="CA53" s="82">
        <f t="shared" si="15"/>
        <v>468.98178052527078</v>
      </c>
      <c r="CB53" s="82">
        <f t="shared" si="15"/>
        <v>479.40008009532386</v>
      </c>
      <c r="CC53" s="82">
        <f t="shared" si="15"/>
        <v>490.04981928721003</v>
      </c>
      <c r="CD53" s="82">
        <f t="shared" si="15"/>
        <v>500.93613946763645</v>
      </c>
      <c r="CE53" s="82">
        <f t="shared" si="15"/>
        <v>512.06429621733889</v>
      </c>
      <c r="CF53" s="82">
        <f t="shared" si="15"/>
        <v>523.43966186831472</v>
      </c>
      <c r="CG53" s="82">
        <f t="shared" si="15"/>
        <v>535.06772809741972</v>
      </c>
      <c r="CH53" s="82">
        <f t="shared" si="15"/>
        <v>546.95410857758066</v>
      </c>
      <c r="CI53" s="82">
        <f t="shared" si="15"/>
        <v>559.10454168790375</v>
      </c>
      <c r="CJ53" s="82">
        <f t="shared" si="15"/>
        <v>571.52489328398883</v>
      </c>
      <c r="CK53" s="82">
        <f t="shared" si="15"/>
        <v>584.22115952978254</v>
      </c>
      <c r="CL53" s="82">
        <f t="shared" si="15"/>
        <v>597.19946979234328</v>
      </c>
      <c r="CM53" s="82">
        <f t="shared" si="15"/>
        <v>610.46608960091021</v>
      </c>
      <c r="CN53" s="82">
        <f t="shared" si="15"/>
        <v>624.0274236717089</v>
      </c>
      <c r="CO53" s="82">
        <f t="shared" si="15"/>
        <v>637.89001899995105</v>
      </c>
      <c r="CP53" s="82">
        <f t="shared" si="10"/>
        <v>652.06056802052285</v>
      </c>
      <c r="CQ53" s="82">
        <f t="shared" si="10"/>
        <v>666.54591183888647</v>
      </c>
      <c r="CR53" s="82">
        <f t="shared" si="10"/>
        <v>681.35304353375511</v>
      </c>
      <c r="CS53" s="82">
        <f t="shared" si="10"/>
        <v>696.48911153313782</v>
      </c>
      <c r="CT53" s="82">
        <f t="shared" si="10"/>
        <v>711.96142306537968</v>
      </c>
      <c r="CU53" s="82">
        <f t="shared" si="10"/>
        <v>727.77744768686648</v>
      </c>
      <c r="CV53" s="82">
        <f t="shared" si="10"/>
        <v>743.94482088809889</v>
      </c>
      <c r="CW53" s="82">
        <f t="shared" si="10"/>
        <v>760.47134777987026</v>
      </c>
      <c r="CX53" s="82">
        <f t="shared" si="10"/>
        <v>777.36500686133627</v>
      </c>
      <c r="CY53" s="82">
        <f t="shared" si="10"/>
        <v>794.63395387178696</v>
      </c>
      <c r="CZ53" s="82">
        <f t="shared" si="10"/>
        <v>812.28652572798944</v>
      </c>
    </row>
    <row r="54" spans="3:104" ht="16" hidden="1" outlineLevel="2">
      <c r="C54" s="32">
        <v>24</v>
      </c>
      <c r="D54" s="33" t="str">
        <f t="shared" si="11"/>
        <v/>
      </c>
      <c r="E54" s="82" t="str">
        <f t="shared" si="11"/>
        <v/>
      </c>
      <c r="F54" s="82" t="str">
        <f t="shared" si="11"/>
        <v/>
      </c>
      <c r="G54" s="82" t="str">
        <f t="shared" si="11"/>
        <v/>
      </c>
      <c r="H54" s="82" t="str">
        <f t="shared" si="11"/>
        <v/>
      </c>
      <c r="I54" s="82" t="str">
        <f t="shared" si="11"/>
        <v/>
      </c>
      <c r="J54" s="82" t="str">
        <f t="shared" si="11"/>
        <v/>
      </c>
      <c r="K54" s="82" t="str">
        <f t="shared" si="11"/>
        <v/>
      </c>
      <c r="L54" s="82" t="str">
        <f t="shared" si="11"/>
        <v/>
      </c>
      <c r="M54" s="82" t="str">
        <f t="shared" si="11"/>
        <v/>
      </c>
      <c r="N54" s="82" t="str">
        <f t="shared" si="7"/>
        <v/>
      </c>
      <c r="O54" s="82" t="str">
        <f t="shared" si="7"/>
        <v/>
      </c>
      <c r="P54" s="82" t="str">
        <f t="shared" si="7"/>
        <v/>
      </c>
      <c r="Q54" s="82" t="str">
        <f t="shared" si="7"/>
        <v/>
      </c>
      <c r="R54" s="82" t="str">
        <f t="shared" si="7"/>
        <v/>
      </c>
      <c r="S54" s="82" t="str">
        <f t="shared" si="7"/>
        <v/>
      </c>
      <c r="T54" s="82" t="str">
        <f t="shared" si="7"/>
        <v/>
      </c>
      <c r="U54" s="82" t="str">
        <f t="shared" si="7"/>
        <v/>
      </c>
      <c r="V54" s="82" t="str">
        <f t="shared" si="7"/>
        <v/>
      </c>
      <c r="W54" s="82" t="str">
        <f t="shared" si="7"/>
        <v/>
      </c>
      <c r="X54" s="82" t="str">
        <f t="shared" si="7"/>
        <v/>
      </c>
      <c r="Y54" s="82" t="str">
        <f t="shared" si="7"/>
        <v/>
      </c>
      <c r="Z54" s="82" t="str">
        <f t="shared" si="7"/>
        <v/>
      </c>
      <c r="AA54" s="82" t="str">
        <f t="shared" si="7"/>
        <v/>
      </c>
      <c r="AB54" s="82">
        <f t="shared" si="7"/>
        <v>146.3602092331775</v>
      </c>
      <c r="AC54" s="82">
        <f t="shared" si="7"/>
        <v>149.61156049722675</v>
      </c>
      <c r="AD54" s="82">
        <f t="shared" si="12"/>
        <v>152.93513962360015</v>
      </c>
      <c r="AE54" s="82">
        <f t="shared" si="12"/>
        <v>156.33255113413264</v>
      </c>
      <c r="AF54" s="82">
        <f t="shared" si="12"/>
        <v>159.80543519466448</v>
      </c>
      <c r="AG54" s="82">
        <f t="shared" si="12"/>
        <v>163.35546840686303</v>
      </c>
      <c r="AH54" s="82">
        <f t="shared" si="12"/>
        <v>166.98436461763455</v>
      </c>
      <c r="AI54" s="82">
        <f t="shared" si="12"/>
        <v>170.6938757465168</v>
      </c>
      <c r="AJ54" s="82">
        <f t="shared" si="12"/>
        <v>174.48579263145177</v>
      </c>
      <c r="AK54" s="82">
        <f t="shared" si="12"/>
        <v>178.36194589334738</v>
      </c>
      <c r="AL54" s="82">
        <f t="shared" si="12"/>
        <v>182.32420681984485</v>
      </c>
      <c r="AM54" s="82">
        <f t="shared" si="12"/>
        <v>186.37448826871903</v>
      </c>
      <c r="AN54" s="82">
        <f t="shared" si="12"/>
        <v>190.51474559134701</v>
      </c>
      <c r="AO54" s="82">
        <f t="shared" si="12"/>
        <v>194.74697757669205</v>
      </c>
      <c r="AP54" s="82">
        <f t="shared" si="12"/>
        <v>199.07322741625711</v>
      </c>
      <c r="AQ54" s="82">
        <f t="shared" si="12"/>
        <v>203.4955836904752</v>
      </c>
      <c r="AR54" s="82">
        <f t="shared" si="12"/>
        <v>208.01618137701141</v>
      </c>
      <c r="AS54" s="82">
        <f t="shared" si="12"/>
        <v>212.63720288146502</v>
      </c>
      <c r="AT54" s="82">
        <f t="shared" si="13"/>
        <v>217.36087909096733</v>
      </c>
      <c r="AU54" s="82">
        <f t="shared" si="13"/>
        <v>222.1894904511858</v>
      </c>
      <c r="AV54" s="82">
        <f t="shared" si="13"/>
        <v>227.12536806725277</v>
      </c>
      <c r="AW54" s="82">
        <f t="shared" si="13"/>
        <v>232.17089482915159</v>
      </c>
      <c r="AX54" s="82">
        <f t="shared" si="13"/>
        <v>237.32850656210263</v>
      </c>
      <c r="AY54" s="82">
        <f t="shared" si="13"/>
        <v>242.60069320250469</v>
      </c>
      <c r="AZ54" s="82">
        <f t="shared" si="13"/>
        <v>247.98999999999992</v>
      </c>
      <c r="BA54" s="82">
        <f t="shared" si="13"/>
        <v>253.49902874624192</v>
      </c>
      <c r="BB54" s="82">
        <f t="shared" si="13"/>
        <v>259.13043903096093</v>
      </c>
      <c r="BC54" s="82">
        <f t="shared" si="13"/>
        <v>264.88694952593204</v>
      </c>
      <c r="BD54" s="82">
        <f t="shared" si="13"/>
        <v>270.771339297466</v>
      </c>
      <c r="BE54" s="82">
        <f t="shared" si="13"/>
        <v>276.78644914805756</v>
      </c>
      <c r="BF54" s="82">
        <f t="shared" si="13"/>
        <v>282.93518298783698</v>
      </c>
      <c r="BG54" s="82">
        <f t="shared" si="13"/>
        <v>289.22050923648914</v>
      </c>
      <c r="BH54" s="82">
        <f t="shared" si="13"/>
        <v>295.64546225631477</v>
      </c>
      <c r="BI54" s="82">
        <f t="shared" si="13"/>
        <v>302.2131438171279</v>
      </c>
      <c r="BJ54" s="82">
        <f t="shared" si="14"/>
        <v>308.92672459369442</v>
      </c>
      <c r="BK54" s="82">
        <f t="shared" si="14"/>
        <v>315.78944569643664</v>
      </c>
      <c r="BL54" s="82">
        <f t="shared" si="14"/>
        <v>322.80462023614189</v>
      </c>
      <c r="BM54" s="82">
        <f t="shared" si="14"/>
        <v>329.97563492343016</v>
      </c>
      <c r="BN54" s="82">
        <f t="shared" si="14"/>
        <v>337.30595170375454</v>
      </c>
      <c r="BO54" s="82">
        <f t="shared" si="14"/>
        <v>344.79910942872135</v>
      </c>
      <c r="BP54" s="82">
        <f t="shared" si="14"/>
        <v>352.45872556453918</v>
      </c>
      <c r="BQ54" s="82">
        <f t="shared" si="14"/>
        <v>360.28849793842068</v>
      </c>
      <c r="BR54" s="82">
        <f t="shared" si="14"/>
        <v>368.29220652377933</v>
      </c>
      <c r="BS54" s="82">
        <f t="shared" si="14"/>
        <v>376.47371526508516</v>
      </c>
      <c r="BT54" s="82">
        <f t="shared" si="14"/>
        <v>384.83697394325714</v>
      </c>
      <c r="BU54" s="82">
        <f t="shared" si="14"/>
        <v>393.3860200824974</v>
      </c>
      <c r="BV54" s="82">
        <f t="shared" si="14"/>
        <v>402.12498089948281</v>
      </c>
      <c r="BW54" s="82">
        <f t="shared" si="14"/>
        <v>411.05807529585883</v>
      </c>
      <c r="BX54" s="82">
        <f t="shared" si="14"/>
        <v>420.18961589499503</v>
      </c>
      <c r="BY54" s="82">
        <f t="shared" si="14"/>
        <v>429.52401112398786</v>
      </c>
      <c r="BZ54" s="82">
        <f t="shared" si="15"/>
        <v>439.06576734191282</v>
      </c>
      <c r="CA54" s="82">
        <f t="shared" si="15"/>
        <v>448.8194910153569</v>
      </c>
      <c r="CB54" s="82">
        <f t="shared" si="15"/>
        <v>458.78989094227865</v>
      </c>
      <c r="CC54" s="82">
        <f t="shared" si="15"/>
        <v>468.98178052527084</v>
      </c>
      <c r="CD54" s="82">
        <f t="shared" si="15"/>
        <v>479.40008009532391</v>
      </c>
      <c r="CE54" s="82">
        <f t="shared" si="15"/>
        <v>490.04981928721014</v>
      </c>
      <c r="CF54" s="82">
        <f t="shared" si="15"/>
        <v>500.93613946763656</v>
      </c>
      <c r="CG54" s="82">
        <f t="shared" si="15"/>
        <v>512.06429621733901</v>
      </c>
      <c r="CH54" s="82">
        <f t="shared" si="15"/>
        <v>523.43966186831483</v>
      </c>
      <c r="CI54" s="82">
        <f t="shared" si="15"/>
        <v>535.06772809741994</v>
      </c>
      <c r="CJ54" s="82">
        <f t="shared" si="15"/>
        <v>546.95410857758066</v>
      </c>
      <c r="CK54" s="82">
        <f t="shared" si="15"/>
        <v>559.10454168790397</v>
      </c>
      <c r="CL54" s="82">
        <f t="shared" si="15"/>
        <v>571.52489328398894</v>
      </c>
      <c r="CM54" s="82">
        <f t="shared" si="15"/>
        <v>584.22115952978277</v>
      </c>
      <c r="CN54" s="82">
        <f t="shared" si="15"/>
        <v>597.19946979234351</v>
      </c>
      <c r="CO54" s="82">
        <f t="shared" si="15"/>
        <v>610.46608960091044</v>
      </c>
      <c r="CP54" s="82">
        <f t="shared" si="10"/>
        <v>624.02742367170902</v>
      </c>
      <c r="CQ54" s="82">
        <f t="shared" si="10"/>
        <v>637.89001899995117</v>
      </c>
      <c r="CR54" s="82">
        <f t="shared" si="10"/>
        <v>652.06056802052308</v>
      </c>
      <c r="CS54" s="82">
        <f t="shared" si="10"/>
        <v>666.54591183888635</v>
      </c>
      <c r="CT54" s="82">
        <f t="shared" si="10"/>
        <v>681.35304353375523</v>
      </c>
      <c r="CU54" s="82">
        <f t="shared" si="10"/>
        <v>696.48911153313816</v>
      </c>
      <c r="CV54" s="82">
        <f t="shared" si="10"/>
        <v>711.96142306537968</v>
      </c>
      <c r="CW54" s="82">
        <f t="shared" si="10"/>
        <v>727.77744768686682</v>
      </c>
      <c r="CX54" s="82">
        <f t="shared" si="10"/>
        <v>743.944820888099</v>
      </c>
      <c r="CY54" s="82">
        <f t="shared" si="10"/>
        <v>760.4713477798706</v>
      </c>
      <c r="CZ54" s="82">
        <f t="shared" si="10"/>
        <v>777.36500686133627</v>
      </c>
    </row>
    <row r="55" spans="3:104" ht="16" hidden="1" outlineLevel="2">
      <c r="C55" s="32">
        <v>25</v>
      </c>
      <c r="D55" s="33" t="str">
        <f t="shared" si="11"/>
        <v/>
      </c>
      <c r="E55" s="82" t="str">
        <f t="shared" si="11"/>
        <v/>
      </c>
      <c r="F55" s="82" t="str">
        <f t="shared" si="11"/>
        <v/>
      </c>
      <c r="G55" s="82" t="str">
        <f t="shared" si="11"/>
        <v/>
      </c>
      <c r="H55" s="82" t="str">
        <f t="shared" si="11"/>
        <v/>
      </c>
      <c r="I55" s="82" t="str">
        <f t="shared" si="11"/>
        <v/>
      </c>
      <c r="J55" s="82" t="str">
        <f t="shared" si="11"/>
        <v/>
      </c>
      <c r="K55" s="82" t="str">
        <f t="shared" si="11"/>
        <v/>
      </c>
      <c r="L55" s="82" t="str">
        <f t="shared" si="11"/>
        <v/>
      </c>
      <c r="M55" s="82" t="str">
        <f t="shared" si="11"/>
        <v/>
      </c>
      <c r="N55" s="82" t="str">
        <f t="shared" si="7"/>
        <v/>
      </c>
      <c r="O55" s="82" t="str">
        <f t="shared" si="7"/>
        <v/>
      </c>
      <c r="P55" s="82" t="str">
        <f t="shared" si="7"/>
        <v/>
      </c>
      <c r="Q55" s="82" t="str">
        <f t="shared" si="7"/>
        <v/>
      </c>
      <c r="R55" s="82" t="str">
        <f t="shared" si="7"/>
        <v/>
      </c>
      <c r="S55" s="82" t="str">
        <f t="shared" si="7"/>
        <v/>
      </c>
      <c r="T55" s="82" t="str">
        <f t="shared" si="7"/>
        <v/>
      </c>
      <c r="U55" s="82" t="str">
        <f t="shared" si="7"/>
        <v/>
      </c>
      <c r="V55" s="82" t="str">
        <f t="shared" si="7"/>
        <v/>
      </c>
      <c r="W55" s="82" t="str">
        <f t="shared" si="7"/>
        <v/>
      </c>
      <c r="X55" s="82" t="str">
        <f t="shared" si="7"/>
        <v/>
      </c>
      <c r="Y55" s="82" t="str">
        <f t="shared" si="7"/>
        <v/>
      </c>
      <c r="Z55" s="82" t="str">
        <f t="shared" si="7"/>
        <v/>
      </c>
      <c r="AA55" s="82" t="str">
        <f t="shared" si="7"/>
        <v/>
      </c>
      <c r="AB55" s="82" t="str">
        <f t="shared" si="7"/>
        <v/>
      </c>
      <c r="AC55" s="82">
        <f t="shared" si="7"/>
        <v>143.17951617900923</v>
      </c>
      <c r="AD55" s="82">
        <f t="shared" si="12"/>
        <v>146.36020923317747</v>
      </c>
      <c r="AE55" s="82">
        <f t="shared" si="12"/>
        <v>149.61156049722669</v>
      </c>
      <c r="AF55" s="82">
        <f t="shared" si="12"/>
        <v>152.93513962360015</v>
      </c>
      <c r="AG55" s="82">
        <f t="shared" si="12"/>
        <v>156.33255113413261</v>
      </c>
      <c r="AH55" s="82">
        <f t="shared" si="12"/>
        <v>159.80543519466443</v>
      </c>
      <c r="AI55" s="82">
        <f t="shared" si="12"/>
        <v>163.355468406863</v>
      </c>
      <c r="AJ55" s="82">
        <f t="shared" si="12"/>
        <v>166.98436461763453</v>
      </c>
      <c r="AK55" s="82">
        <f t="shared" si="12"/>
        <v>170.69387574651677</v>
      </c>
      <c r="AL55" s="82">
        <f t="shared" si="12"/>
        <v>174.48579263145174</v>
      </c>
      <c r="AM55" s="82">
        <f t="shared" si="12"/>
        <v>178.36194589334733</v>
      </c>
      <c r="AN55" s="82">
        <f t="shared" si="12"/>
        <v>182.32420681984485</v>
      </c>
      <c r="AO55" s="82">
        <f t="shared" si="12"/>
        <v>186.37448826871898</v>
      </c>
      <c r="AP55" s="82">
        <f t="shared" si="12"/>
        <v>190.51474559134698</v>
      </c>
      <c r="AQ55" s="82">
        <f t="shared" si="12"/>
        <v>194.74697757669199</v>
      </c>
      <c r="AR55" s="82">
        <f t="shared" si="12"/>
        <v>199.07322741625711</v>
      </c>
      <c r="AS55" s="82">
        <f t="shared" si="12"/>
        <v>203.49558369047514</v>
      </c>
      <c r="AT55" s="82">
        <f t="shared" si="13"/>
        <v>208.01618137701138</v>
      </c>
      <c r="AU55" s="82">
        <f t="shared" si="13"/>
        <v>212.63720288146496</v>
      </c>
      <c r="AV55" s="82">
        <f t="shared" si="13"/>
        <v>217.3608790909673</v>
      </c>
      <c r="AW55" s="82">
        <f t="shared" si="13"/>
        <v>222.18949045118575</v>
      </c>
      <c r="AX55" s="82">
        <f t="shared" si="13"/>
        <v>227.12536806725271</v>
      </c>
      <c r="AY55" s="82">
        <f t="shared" si="13"/>
        <v>232.17089482915154</v>
      </c>
      <c r="AZ55" s="82">
        <f t="shared" si="13"/>
        <v>237.32850656210258</v>
      </c>
      <c r="BA55" s="82">
        <f t="shared" si="13"/>
        <v>242.60069320250466</v>
      </c>
      <c r="BB55" s="82">
        <f t="shared" si="13"/>
        <v>247.98999999999987</v>
      </c>
      <c r="BC55" s="82">
        <f t="shared" si="13"/>
        <v>253.49902874624183</v>
      </c>
      <c r="BD55" s="82">
        <f t="shared" si="13"/>
        <v>259.13043903096093</v>
      </c>
      <c r="BE55" s="82">
        <f t="shared" si="13"/>
        <v>264.88694952593193</v>
      </c>
      <c r="BF55" s="82">
        <f t="shared" si="13"/>
        <v>270.771339297466</v>
      </c>
      <c r="BG55" s="82">
        <f t="shared" si="13"/>
        <v>276.7864491480575</v>
      </c>
      <c r="BH55" s="82">
        <f t="shared" si="13"/>
        <v>282.93518298783692</v>
      </c>
      <c r="BI55" s="82">
        <f t="shared" si="13"/>
        <v>289.22050923648902</v>
      </c>
      <c r="BJ55" s="82">
        <f t="shared" si="14"/>
        <v>295.64546225631472</v>
      </c>
      <c r="BK55" s="82">
        <f t="shared" si="14"/>
        <v>302.2131438171279</v>
      </c>
      <c r="BL55" s="82">
        <f t="shared" si="14"/>
        <v>308.9267245936943</v>
      </c>
      <c r="BM55" s="82">
        <f t="shared" si="14"/>
        <v>315.78944569643664</v>
      </c>
      <c r="BN55" s="82">
        <f t="shared" si="14"/>
        <v>322.80462023614177</v>
      </c>
      <c r="BO55" s="82">
        <f t="shared" si="14"/>
        <v>329.97563492343011</v>
      </c>
      <c r="BP55" s="82">
        <f t="shared" si="14"/>
        <v>337.30595170375454</v>
      </c>
      <c r="BQ55" s="82">
        <f t="shared" si="14"/>
        <v>344.79910942872124</v>
      </c>
      <c r="BR55" s="82">
        <f t="shared" si="14"/>
        <v>352.45872556453912</v>
      </c>
      <c r="BS55" s="82">
        <f t="shared" si="14"/>
        <v>360.28849793842056</v>
      </c>
      <c r="BT55" s="82">
        <f t="shared" si="14"/>
        <v>368.29220652377938</v>
      </c>
      <c r="BU55" s="82">
        <f t="shared" si="14"/>
        <v>376.47371526508505</v>
      </c>
      <c r="BV55" s="82">
        <f t="shared" si="14"/>
        <v>384.83697394325708</v>
      </c>
      <c r="BW55" s="82">
        <f t="shared" si="14"/>
        <v>393.38602008249728</v>
      </c>
      <c r="BX55" s="82">
        <f t="shared" si="14"/>
        <v>402.12498089948281</v>
      </c>
      <c r="BY55" s="82">
        <f t="shared" si="14"/>
        <v>411.05807529585871</v>
      </c>
      <c r="BZ55" s="82">
        <f t="shared" si="15"/>
        <v>420.18961589499497</v>
      </c>
      <c r="CA55" s="82">
        <f t="shared" si="15"/>
        <v>429.52401112398769</v>
      </c>
      <c r="CB55" s="82">
        <f t="shared" si="15"/>
        <v>439.0657673419127</v>
      </c>
      <c r="CC55" s="82">
        <f t="shared" si="15"/>
        <v>448.81949101535685</v>
      </c>
      <c r="CD55" s="82">
        <f t="shared" si="15"/>
        <v>458.78989094227848</v>
      </c>
      <c r="CE55" s="82">
        <f t="shared" si="15"/>
        <v>468.98178052527066</v>
      </c>
      <c r="CF55" s="82">
        <f t="shared" si="15"/>
        <v>479.40008009532386</v>
      </c>
      <c r="CG55" s="82">
        <f t="shared" si="15"/>
        <v>490.04981928721008</v>
      </c>
      <c r="CH55" s="82">
        <f t="shared" si="15"/>
        <v>500.93613946763645</v>
      </c>
      <c r="CI55" s="82">
        <f t="shared" si="15"/>
        <v>512.06429621733889</v>
      </c>
      <c r="CJ55" s="82">
        <f t="shared" si="15"/>
        <v>523.43966186831483</v>
      </c>
      <c r="CK55" s="82">
        <f t="shared" si="15"/>
        <v>535.06772809741972</v>
      </c>
      <c r="CL55" s="82">
        <f t="shared" si="15"/>
        <v>546.95410857758066</v>
      </c>
      <c r="CM55" s="82">
        <f t="shared" si="15"/>
        <v>559.10454168790375</v>
      </c>
      <c r="CN55" s="82">
        <f t="shared" si="15"/>
        <v>571.52489328398894</v>
      </c>
      <c r="CO55" s="82">
        <f t="shared" si="15"/>
        <v>584.22115952978277</v>
      </c>
      <c r="CP55" s="82">
        <f t="shared" si="10"/>
        <v>597.19946979234339</v>
      </c>
      <c r="CQ55" s="82">
        <f t="shared" si="10"/>
        <v>610.46608960091021</v>
      </c>
      <c r="CR55" s="82">
        <f t="shared" si="10"/>
        <v>624.0274236717089</v>
      </c>
      <c r="CS55" s="82">
        <f t="shared" si="10"/>
        <v>637.89001899995117</v>
      </c>
      <c r="CT55" s="82">
        <f t="shared" si="10"/>
        <v>652.06056802052285</v>
      </c>
      <c r="CU55" s="82">
        <f t="shared" si="10"/>
        <v>666.54591183888624</v>
      </c>
      <c r="CV55" s="82">
        <f t="shared" si="10"/>
        <v>681.35304353375523</v>
      </c>
      <c r="CW55" s="82">
        <f t="shared" si="10"/>
        <v>696.48911153313793</v>
      </c>
      <c r="CX55" s="82">
        <f t="shared" si="10"/>
        <v>711.96142306537979</v>
      </c>
      <c r="CY55" s="82">
        <f t="shared" si="10"/>
        <v>727.77744768686659</v>
      </c>
      <c r="CZ55" s="82">
        <f t="shared" si="10"/>
        <v>743.944820888099</v>
      </c>
    </row>
    <row r="56" spans="3:104" ht="16" hidden="1" outlineLevel="2">
      <c r="C56" s="32">
        <v>26</v>
      </c>
      <c r="D56" s="33" t="str">
        <f t="shared" si="11"/>
        <v/>
      </c>
      <c r="E56" s="82" t="str">
        <f t="shared" si="11"/>
        <v/>
      </c>
      <c r="F56" s="82" t="str">
        <f t="shared" si="11"/>
        <v/>
      </c>
      <c r="G56" s="82" t="str">
        <f t="shared" si="11"/>
        <v/>
      </c>
      <c r="H56" s="82" t="str">
        <f t="shared" si="11"/>
        <v/>
      </c>
      <c r="I56" s="82" t="str">
        <f t="shared" si="11"/>
        <v/>
      </c>
      <c r="J56" s="82" t="str">
        <f t="shared" si="11"/>
        <v/>
      </c>
      <c r="K56" s="82" t="str">
        <f t="shared" si="11"/>
        <v/>
      </c>
      <c r="L56" s="82" t="str">
        <f t="shared" si="11"/>
        <v/>
      </c>
      <c r="M56" s="82" t="str">
        <f t="shared" si="11"/>
        <v/>
      </c>
      <c r="N56" s="82" t="str">
        <f t="shared" si="7"/>
        <v/>
      </c>
      <c r="O56" s="82" t="str">
        <f t="shared" si="7"/>
        <v/>
      </c>
      <c r="P56" s="82" t="str">
        <f t="shared" si="7"/>
        <v/>
      </c>
      <c r="Q56" s="82" t="str">
        <f t="shared" si="7"/>
        <v/>
      </c>
      <c r="R56" s="82" t="str">
        <f t="shared" si="7"/>
        <v/>
      </c>
      <c r="S56" s="82" t="str">
        <f t="shared" si="7"/>
        <v/>
      </c>
      <c r="T56" s="82" t="str">
        <f t="shared" si="7"/>
        <v/>
      </c>
      <c r="U56" s="82" t="str">
        <f t="shared" si="7"/>
        <v/>
      </c>
      <c r="V56" s="82" t="str">
        <f t="shared" si="7"/>
        <v/>
      </c>
      <c r="W56" s="82" t="str">
        <f t="shared" si="7"/>
        <v/>
      </c>
      <c r="X56" s="82" t="str">
        <f t="shared" si="7"/>
        <v/>
      </c>
      <c r="Y56" s="82" t="str">
        <f t="shared" si="7"/>
        <v/>
      </c>
      <c r="Z56" s="82" t="str">
        <f t="shared" si="7"/>
        <v/>
      </c>
      <c r="AA56" s="82" t="str">
        <f t="shared" si="7"/>
        <v/>
      </c>
      <c r="AB56" s="82" t="str">
        <f t="shared" si="7"/>
        <v/>
      </c>
      <c r="AC56" s="82" t="str">
        <f t="shared" si="7"/>
        <v/>
      </c>
      <c r="AD56" s="82">
        <f t="shared" si="12"/>
        <v>140.06794579389043</v>
      </c>
      <c r="AE56" s="82">
        <f t="shared" si="12"/>
        <v>143.17951617900925</v>
      </c>
      <c r="AF56" s="82">
        <f t="shared" si="12"/>
        <v>146.36020923317747</v>
      </c>
      <c r="AG56" s="82">
        <f t="shared" si="12"/>
        <v>149.61156049722672</v>
      </c>
      <c r="AH56" s="82">
        <f t="shared" si="12"/>
        <v>152.93513962360018</v>
      </c>
      <c r="AI56" s="82">
        <f t="shared" si="12"/>
        <v>156.33255113413264</v>
      </c>
      <c r="AJ56" s="82">
        <f t="shared" si="12"/>
        <v>159.80543519466445</v>
      </c>
      <c r="AK56" s="82">
        <f t="shared" si="12"/>
        <v>163.355468406863</v>
      </c>
      <c r="AL56" s="82">
        <f t="shared" si="12"/>
        <v>166.98436461763455</v>
      </c>
      <c r="AM56" s="82">
        <f t="shared" si="12"/>
        <v>170.6938757465168</v>
      </c>
      <c r="AN56" s="82">
        <f t="shared" si="12"/>
        <v>174.48579263145174</v>
      </c>
      <c r="AO56" s="82">
        <f t="shared" si="12"/>
        <v>178.36194589334738</v>
      </c>
      <c r="AP56" s="82">
        <f t="shared" si="12"/>
        <v>182.32420681984485</v>
      </c>
      <c r="AQ56" s="82">
        <f t="shared" si="12"/>
        <v>186.37448826871901</v>
      </c>
      <c r="AR56" s="82">
        <f t="shared" si="12"/>
        <v>190.51474559134701</v>
      </c>
      <c r="AS56" s="82">
        <f t="shared" si="12"/>
        <v>194.74697757669205</v>
      </c>
      <c r="AT56" s="82">
        <f t="shared" si="13"/>
        <v>199.07322741625711</v>
      </c>
      <c r="AU56" s="82">
        <f t="shared" si="13"/>
        <v>203.49558369047517</v>
      </c>
      <c r="AV56" s="82">
        <f t="shared" si="13"/>
        <v>208.01618137701141</v>
      </c>
      <c r="AW56" s="82">
        <f t="shared" si="13"/>
        <v>212.63720288146502</v>
      </c>
      <c r="AX56" s="82">
        <f t="shared" si="13"/>
        <v>217.36087909096733</v>
      </c>
      <c r="AY56" s="82">
        <f t="shared" si="13"/>
        <v>222.1894904511858</v>
      </c>
      <c r="AZ56" s="82">
        <f t="shared" si="13"/>
        <v>227.12536806725274</v>
      </c>
      <c r="BA56" s="82">
        <f t="shared" si="13"/>
        <v>232.17089482915159</v>
      </c>
      <c r="BB56" s="82">
        <f t="shared" si="13"/>
        <v>237.32850656210263</v>
      </c>
      <c r="BC56" s="82">
        <f t="shared" si="13"/>
        <v>242.60069320250471</v>
      </c>
      <c r="BD56" s="82">
        <f t="shared" si="13"/>
        <v>247.9899999999999</v>
      </c>
      <c r="BE56" s="82">
        <f t="shared" si="13"/>
        <v>253.49902874624195</v>
      </c>
      <c r="BF56" s="82">
        <f t="shared" si="13"/>
        <v>259.13043903096093</v>
      </c>
      <c r="BG56" s="82">
        <f t="shared" si="13"/>
        <v>264.88694952593204</v>
      </c>
      <c r="BH56" s="82">
        <f t="shared" si="13"/>
        <v>270.771339297466</v>
      </c>
      <c r="BI56" s="82">
        <f t="shared" si="13"/>
        <v>276.78644914805756</v>
      </c>
      <c r="BJ56" s="82">
        <f t="shared" si="14"/>
        <v>282.93518298783698</v>
      </c>
      <c r="BK56" s="82">
        <f t="shared" si="14"/>
        <v>289.22050923648908</v>
      </c>
      <c r="BL56" s="82">
        <f t="shared" si="14"/>
        <v>295.64546225631483</v>
      </c>
      <c r="BM56" s="82">
        <f t="shared" si="14"/>
        <v>302.21314381712784</v>
      </c>
      <c r="BN56" s="82">
        <f t="shared" si="14"/>
        <v>308.92672459369442</v>
      </c>
      <c r="BO56" s="82">
        <f t="shared" si="14"/>
        <v>315.78944569643659</v>
      </c>
      <c r="BP56" s="82">
        <f t="shared" si="14"/>
        <v>322.80462023614183</v>
      </c>
      <c r="BQ56" s="82">
        <f t="shared" si="14"/>
        <v>329.97563492343022</v>
      </c>
      <c r="BR56" s="82">
        <f t="shared" si="14"/>
        <v>337.30595170375454</v>
      </c>
      <c r="BS56" s="82">
        <f t="shared" si="14"/>
        <v>344.79910942872135</v>
      </c>
      <c r="BT56" s="82">
        <f t="shared" si="14"/>
        <v>352.45872556453912</v>
      </c>
      <c r="BU56" s="82">
        <f t="shared" si="14"/>
        <v>360.28849793842068</v>
      </c>
      <c r="BV56" s="82">
        <f t="shared" si="14"/>
        <v>368.29220652377938</v>
      </c>
      <c r="BW56" s="82">
        <f t="shared" si="14"/>
        <v>376.4737152650851</v>
      </c>
      <c r="BX56" s="82">
        <f t="shared" si="14"/>
        <v>384.83697394325714</v>
      </c>
      <c r="BY56" s="82">
        <f t="shared" si="14"/>
        <v>393.38602008249745</v>
      </c>
      <c r="BZ56" s="82">
        <f t="shared" si="15"/>
        <v>402.12498089948281</v>
      </c>
      <c r="CA56" s="82">
        <f t="shared" si="15"/>
        <v>411.05807529585883</v>
      </c>
      <c r="CB56" s="82">
        <f t="shared" si="15"/>
        <v>420.18961589499503</v>
      </c>
      <c r="CC56" s="82">
        <f t="shared" si="15"/>
        <v>429.5240111239878</v>
      </c>
      <c r="CD56" s="82">
        <f t="shared" si="15"/>
        <v>439.06576734191282</v>
      </c>
      <c r="CE56" s="82">
        <f t="shared" si="15"/>
        <v>448.8194910153569</v>
      </c>
      <c r="CF56" s="82">
        <f t="shared" si="15"/>
        <v>458.78989094227853</v>
      </c>
      <c r="CG56" s="82">
        <f t="shared" si="15"/>
        <v>468.98178052527084</v>
      </c>
      <c r="CH56" s="82">
        <f t="shared" si="15"/>
        <v>479.40008009532397</v>
      </c>
      <c r="CI56" s="82">
        <f t="shared" si="15"/>
        <v>490.04981928721014</v>
      </c>
      <c r="CJ56" s="82">
        <f t="shared" si="15"/>
        <v>500.93613946763651</v>
      </c>
      <c r="CK56" s="82">
        <f t="shared" si="15"/>
        <v>512.06429621733901</v>
      </c>
      <c r="CL56" s="82">
        <f t="shared" si="15"/>
        <v>523.43966186831483</v>
      </c>
      <c r="CM56" s="82">
        <f t="shared" si="15"/>
        <v>535.06772809741983</v>
      </c>
      <c r="CN56" s="82">
        <f t="shared" si="15"/>
        <v>546.95410857758066</v>
      </c>
      <c r="CO56" s="82">
        <f t="shared" si="15"/>
        <v>559.10454168790397</v>
      </c>
      <c r="CP56" s="82">
        <f t="shared" si="10"/>
        <v>571.52489328398906</v>
      </c>
      <c r="CQ56" s="82">
        <f t="shared" si="10"/>
        <v>584.22115952978288</v>
      </c>
      <c r="CR56" s="82">
        <f t="shared" si="10"/>
        <v>597.19946979234339</v>
      </c>
      <c r="CS56" s="82">
        <f t="shared" si="10"/>
        <v>610.46608960091032</v>
      </c>
      <c r="CT56" s="82">
        <f t="shared" si="10"/>
        <v>624.02742367170913</v>
      </c>
      <c r="CU56" s="82">
        <f t="shared" si="10"/>
        <v>637.89001899995117</v>
      </c>
      <c r="CV56" s="82">
        <f t="shared" si="10"/>
        <v>652.06056802052285</v>
      </c>
      <c r="CW56" s="82">
        <f t="shared" si="10"/>
        <v>666.54591183888658</v>
      </c>
      <c r="CX56" s="82">
        <f t="shared" si="10"/>
        <v>681.35304353375523</v>
      </c>
      <c r="CY56" s="82">
        <f t="shared" si="10"/>
        <v>696.48911153313816</v>
      </c>
      <c r="CZ56" s="82">
        <f t="shared" si="10"/>
        <v>711.96142306537979</v>
      </c>
    </row>
    <row r="57" spans="3:104" ht="16" hidden="1" outlineLevel="2">
      <c r="C57" s="32">
        <v>27</v>
      </c>
      <c r="D57" s="33" t="str">
        <f t="shared" si="11"/>
        <v/>
      </c>
      <c r="E57" s="82" t="str">
        <f t="shared" si="11"/>
        <v/>
      </c>
      <c r="F57" s="82" t="str">
        <f t="shared" si="11"/>
        <v/>
      </c>
      <c r="G57" s="82" t="str">
        <f t="shared" si="11"/>
        <v/>
      </c>
      <c r="H57" s="82" t="str">
        <f t="shared" si="11"/>
        <v/>
      </c>
      <c r="I57" s="82" t="str">
        <f t="shared" si="11"/>
        <v/>
      </c>
      <c r="J57" s="82" t="str">
        <f t="shared" si="11"/>
        <v/>
      </c>
      <c r="K57" s="82" t="str">
        <f t="shared" si="11"/>
        <v/>
      </c>
      <c r="L57" s="82" t="str">
        <f t="shared" si="11"/>
        <v/>
      </c>
      <c r="M57" s="82" t="str">
        <f t="shared" si="11"/>
        <v/>
      </c>
      <c r="N57" s="82" t="str">
        <f t="shared" si="7"/>
        <v/>
      </c>
      <c r="O57" s="82" t="str">
        <f t="shared" si="7"/>
        <v/>
      </c>
      <c r="P57" s="82" t="str">
        <f t="shared" si="7"/>
        <v/>
      </c>
      <c r="Q57" s="82" t="str">
        <f t="shared" si="7"/>
        <v/>
      </c>
      <c r="R57" s="82" t="str">
        <f t="shared" si="7"/>
        <v/>
      </c>
      <c r="S57" s="82" t="str">
        <f t="shared" si="7"/>
        <v/>
      </c>
      <c r="T57" s="82" t="str">
        <f t="shared" si="7"/>
        <v/>
      </c>
      <c r="U57" s="82" t="str">
        <f t="shared" si="7"/>
        <v/>
      </c>
      <c r="V57" s="82" t="str">
        <f t="shared" si="7"/>
        <v/>
      </c>
      <c r="W57" s="82" t="str">
        <f t="shared" si="7"/>
        <v/>
      </c>
      <c r="X57" s="82" t="str">
        <f t="shared" si="7"/>
        <v/>
      </c>
      <c r="Y57" s="82" t="str">
        <f t="shared" si="7"/>
        <v/>
      </c>
      <c r="Z57" s="82" t="str">
        <f t="shared" si="7"/>
        <v/>
      </c>
      <c r="AA57" s="82" t="str">
        <f t="shared" si="7"/>
        <v/>
      </c>
      <c r="AB57" s="82" t="str">
        <f t="shared" si="7"/>
        <v/>
      </c>
      <c r="AC57" s="82" t="str">
        <f t="shared" si="7"/>
        <v/>
      </c>
      <c r="AD57" s="82" t="str">
        <f t="shared" si="12"/>
        <v/>
      </c>
      <c r="AE57" s="82">
        <f t="shared" si="12"/>
        <v>137.02399590728933</v>
      </c>
      <c r="AF57" s="82">
        <f t="shared" si="12"/>
        <v>140.06794579389043</v>
      </c>
      <c r="AG57" s="82">
        <f t="shared" si="12"/>
        <v>143.1795161790092</v>
      </c>
      <c r="AH57" s="82">
        <f t="shared" si="12"/>
        <v>146.36020923317747</v>
      </c>
      <c r="AI57" s="82">
        <f t="shared" si="12"/>
        <v>149.61156049722672</v>
      </c>
      <c r="AJ57" s="82">
        <f t="shared" si="12"/>
        <v>152.93513962360012</v>
      </c>
      <c r="AK57" s="82">
        <f t="shared" si="12"/>
        <v>156.33255113413261</v>
      </c>
      <c r="AL57" s="82">
        <f t="shared" si="12"/>
        <v>159.80543519466443</v>
      </c>
      <c r="AM57" s="82">
        <f t="shared" si="12"/>
        <v>163.35546840686297</v>
      </c>
      <c r="AN57" s="82">
        <f t="shared" si="12"/>
        <v>166.98436461763453</v>
      </c>
      <c r="AO57" s="82">
        <f t="shared" si="12"/>
        <v>170.69387574651674</v>
      </c>
      <c r="AP57" s="82">
        <f t="shared" si="12"/>
        <v>174.48579263145174</v>
      </c>
      <c r="AQ57" s="82">
        <f t="shared" si="12"/>
        <v>178.36194589334733</v>
      </c>
      <c r="AR57" s="82">
        <f t="shared" si="12"/>
        <v>182.32420681984485</v>
      </c>
      <c r="AS57" s="82">
        <f t="shared" si="12"/>
        <v>186.37448826871895</v>
      </c>
      <c r="AT57" s="82">
        <f t="shared" si="13"/>
        <v>190.51474559134698</v>
      </c>
      <c r="AU57" s="82">
        <f t="shared" si="13"/>
        <v>194.74697757669199</v>
      </c>
      <c r="AV57" s="82">
        <f t="shared" si="13"/>
        <v>199.07322741625708</v>
      </c>
      <c r="AW57" s="82">
        <f t="shared" si="13"/>
        <v>203.49558369047512</v>
      </c>
      <c r="AX57" s="82">
        <f t="shared" si="13"/>
        <v>208.01618137701138</v>
      </c>
      <c r="AY57" s="82">
        <f t="shared" si="13"/>
        <v>212.63720288146496</v>
      </c>
      <c r="AZ57" s="82">
        <f t="shared" si="13"/>
        <v>217.3608790909673</v>
      </c>
      <c r="BA57" s="82">
        <f t="shared" si="13"/>
        <v>222.18949045118575</v>
      </c>
      <c r="BB57" s="82">
        <f t="shared" si="13"/>
        <v>227.12536806725271</v>
      </c>
      <c r="BC57" s="82">
        <f t="shared" si="13"/>
        <v>232.17089482915156</v>
      </c>
      <c r="BD57" s="82">
        <f t="shared" si="13"/>
        <v>237.32850656210258</v>
      </c>
      <c r="BE57" s="82">
        <f t="shared" si="13"/>
        <v>242.60069320250463</v>
      </c>
      <c r="BF57" s="82">
        <f t="shared" si="13"/>
        <v>247.9899999999999</v>
      </c>
      <c r="BG57" s="82">
        <f t="shared" si="13"/>
        <v>253.49902874624183</v>
      </c>
      <c r="BH57" s="82">
        <f t="shared" si="13"/>
        <v>259.13043903096093</v>
      </c>
      <c r="BI57" s="82">
        <f t="shared" si="13"/>
        <v>264.88694952593198</v>
      </c>
      <c r="BJ57" s="82">
        <f t="shared" si="14"/>
        <v>270.771339297466</v>
      </c>
      <c r="BK57" s="82">
        <f t="shared" si="14"/>
        <v>276.7864491480575</v>
      </c>
      <c r="BL57" s="82">
        <f t="shared" si="14"/>
        <v>282.93518298783692</v>
      </c>
      <c r="BM57" s="82">
        <f t="shared" si="14"/>
        <v>289.22050923648908</v>
      </c>
      <c r="BN57" s="82">
        <f t="shared" si="14"/>
        <v>295.64546225631472</v>
      </c>
      <c r="BO57" s="82">
        <f t="shared" si="14"/>
        <v>302.21314381712784</v>
      </c>
      <c r="BP57" s="82">
        <f t="shared" si="14"/>
        <v>308.92672459369425</v>
      </c>
      <c r="BQ57" s="82">
        <f t="shared" si="14"/>
        <v>315.78944569643653</v>
      </c>
      <c r="BR57" s="82">
        <f t="shared" si="14"/>
        <v>322.80462023614183</v>
      </c>
      <c r="BS57" s="82">
        <f t="shared" si="14"/>
        <v>329.97563492343016</v>
      </c>
      <c r="BT57" s="82">
        <f t="shared" si="14"/>
        <v>337.30595170375454</v>
      </c>
      <c r="BU57" s="82">
        <f t="shared" si="14"/>
        <v>344.79910942872118</v>
      </c>
      <c r="BV57" s="82">
        <f t="shared" si="14"/>
        <v>352.45872556453912</v>
      </c>
      <c r="BW57" s="82">
        <f t="shared" si="14"/>
        <v>360.28849793842056</v>
      </c>
      <c r="BX57" s="82">
        <f t="shared" si="14"/>
        <v>368.29220652377933</v>
      </c>
      <c r="BY57" s="82">
        <f t="shared" si="14"/>
        <v>376.47371526508499</v>
      </c>
      <c r="BZ57" s="82">
        <f t="shared" si="15"/>
        <v>384.83697394325708</v>
      </c>
      <c r="CA57" s="82">
        <f t="shared" si="15"/>
        <v>393.38602008249734</v>
      </c>
      <c r="CB57" s="82">
        <f t="shared" si="15"/>
        <v>402.12498089948281</v>
      </c>
      <c r="CC57" s="82">
        <f t="shared" si="15"/>
        <v>411.05807529585866</v>
      </c>
      <c r="CD57" s="82">
        <f t="shared" si="15"/>
        <v>420.18961589499497</v>
      </c>
      <c r="CE57" s="82">
        <f t="shared" si="15"/>
        <v>429.52401112398775</v>
      </c>
      <c r="CF57" s="82">
        <f t="shared" si="15"/>
        <v>439.0657673419127</v>
      </c>
      <c r="CG57" s="82">
        <f t="shared" si="15"/>
        <v>448.81949101535673</v>
      </c>
      <c r="CH57" s="82">
        <f t="shared" si="15"/>
        <v>458.78989094227848</v>
      </c>
      <c r="CI57" s="82">
        <f t="shared" si="15"/>
        <v>468.98178052527072</v>
      </c>
      <c r="CJ57" s="82">
        <f t="shared" si="15"/>
        <v>479.40008009532386</v>
      </c>
      <c r="CK57" s="82">
        <f t="shared" si="15"/>
        <v>490.04981928721003</v>
      </c>
      <c r="CL57" s="82">
        <f t="shared" si="15"/>
        <v>500.93613946763651</v>
      </c>
      <c r="CM57" s="82">
        <f t="shared" si="15"/>
        <v>512.06429621733889</v>
      </c>
      <c r="CN57" s="82">
        <f t="shared" si="15"/>
        <v>523.43966186831483</v>
      </c>
      <c r="CO57" s="82">
        <f t="shared" si="15"/>
        <v>535.06772809741972</v>
      </c>
      <c r="CP57" s="82">
        <f t="shared" si="10"/>
        <v>546.95410857758066</v>
      </c>
      <c r="CQ57" s="82">
        <f t="shared" si="10"/>
        <v>559.10454168790397</v>
      </c>
      <c r="CR57" s="82">
        <f t="shared" si="10"/>
        <v>571.52489328398894</v>
      </c>
      <c r="CS57" s="82">
        <f t="shared" si="10"/>
        <v>584.22115952978265</v>
      </c>
      <c r="CT57" s="82">
        <f t="shared" si="10"/>
        <v>597.19946979234328</v>
      </c>
      <c r="CU57" s="82">
        <f t="shared" si="10"/>
        <v>610.46608960091032</v>
      </c>
      <c r="CV57" s="82">
        <f t="shared" si="10"/>
        <v>624.02742367170879</v>
      </c>
      <c r="CW57" s="82">
        <f t="shared" si="10"/>
        <v>637.89001899995105</v>
      </c>
      <c r="CX57" s="82">
        <f t="shared" si="10"/>
        <v>652.06056802052296</v>
      </c>
      <c r="CY57" s="82">
        <f t="shared" si="10"/>
        <v>666.54591183888624</v>
      </c>
      <c r="CZ57" s="82">
        <f t="shared" si="10"/>
        <v>681.35304353375523</v>
      </c>
    </row>
    <row r="58" spans="3:104" ht="16" hidden="1" outlineLevel="2">
      <c r="C58" s="32">
        <v>28</v>
      </c>
      <c r="D58" s="33" t="str">
        <f t="shared" si="11"/>
        <v/>
      </c>
      <c r="E58" s="82" t="str">
        <f t="shared" si="11"/>
        <v/>
      </c>
      <c r="F58" s="82" t="str">
        <f t="shared" si="11"/>
        <v/>
      </c>
      <c r="G58" s="82" t="str">
        <f t="shared" si="11"/>
        <v/>
      </c>
      <c r="H58" s="82" t="str">
        <f t="shared" si="11"/>
        <v/>
      </c>
      <c r="I58" s="82" t="str">
        <f t="shared" si="11"/>
        <v/>
      </c>
      <c r="J58" s="82" t="str">
        <f t="shared" si="11"/>
        <v/>
      </c>
      <c r="K58" s="82" t="str">
        <f t="shared" si="11"/>
        <v/>
      </c>
      <c r="L58" s="82" t="str">
        <f t="shared" si="11"/>
        <v/>
      </c>
      <c r="M58" s="82" t="str">
        <f t="shared" si="11"/>
        <v/>
      </c>
      <c r="N58" s="82" t="str">
        <f t="shared" si="7"/>
        <v/>
      </c>
      <c r="O58" s="82" t="str">
        <f t="shared" si="7"/>
        <v/>
      </c>
      <c r="P58" s="82" t="str">
        <f t="shared" si="7"/>
        <v/>
      </c>
      <c r="Q58" s="82" t="str">
        <f t="shared" si="7"/>
        <v/>
      </c>
      <c r="R58" s="82" t="str">
        <f t="shared" si="7"/>
        <v/>
      </c>
      <c r="S58" s="82" t="str">
        <f t="shared" si="7"/>
        <v/>
      </c>
      <c r="T58" s="82" t="str">
        <f t="shared" si="7"/>
        <v/>
      </c>
      <c r="U58" s="82" t="str">
        <f t="shared" si="7"/>
        <v/>
      </c>
      <c r="V58" s="82" t="str">
        <f t="shared" si="7"/>
        <v/>
      </c>
      <c r="W58" s="82" t="str">
        <f t="shared" si="7"/>
        <v/>
      </c>
      <c r="X58" s="82" t="str">
        <f t="shared" si="7"/>
        <v/>
      </c>
      <c r="Y58" s="82" t="str">
        <f t="shared" si="7"/>
        <v/>
      </c>
      <c r="Z58" s="82" t="str">
        <f t="shared" si="7"/>
        <v/>
      </c>
      <c r="AA58" s="82" t="str">
        <f t="shared" si="7"/>
        <v/>
      </c>
      <c r="AB58" s="82" t="str">
        <f t="shared" si="7"/>
        <v/>
      </c>
      <c r="AC58" s="82" t="str">
        <f t="shared" si="7"/>
        <v/>
      </c>
      <c r="AD58" s="82" t="str">
        <f t="shared" si="12"/>
        <v/>
      </c>
      <c r="AE58" s="82" t="str">
        <f t="shared" si="12"/>
        <v/>
      </c>
      <c r="AF58" s="82">
        <f t="shared" si="12"/>
        <v>134.04619699377221</v>
      </c>
      <c r="AG58" s="82">
        <f t="shared" si="12"/>
        <v>137.02399590728933</v>
      </c>
      <c r="AH58" s="82">
        <f t="shared" si="12"/>
        <v>140.0679457938904</v>
      </c>
      <c r="AI58" s="82">
        <f t="shared" si="12"/>
        <v>143.17951617900923</v>
      </c>
      <c r="AJ58" s="82">
        <f t="shared" si="12"/>
        <v>146.3602092331775</v>
      </c>
      <c r="AK58" s="82">
        <f t="shared" si="12"/>
        <v>149.61156049722672</v>
      </c>
      <c r="AL58" s="82">
        <f t="shared" si="12"/>
        <v>152.93513962360015</v>
      </c>
      <c r="AM58" s="82">
        <f t="shared" si="12"/>
        <v>156.33255113413261</v>
      </c>
      <c r="AN58" s="82">
        <f t="shared" si="12"/>
        <v>159.80543519466443</v>
      </c>
      <c r="AO58" s="82">
        <f t="shared" si="12"/>
        <v>163.355468406863</v>
      </c>
      <c r="AP58" s="82">
        <f t="shared" si="12"/>
        <v>166.98436461763453</v>
      </c>
      <c r="AQ58" s="82">
        <f t="shared" si="12"/>
        <v>170.6938757465168</v>
      </c>
      <c r="AR58" s="82">
        <f t="shared" si="12"/>
        <v>174.48579263145174</v>
      </c>
      <c r="AS58" s="82">
        <f t="shared" si="12"/>
        <v>178.36194589334735</v>
      </c>
      <c r="AT58" s="82">
        <f t="shared" si="13"/>
        <v>182.32420681984485</v>
      </c>
      <c r="AU58" s="82">
        <f t="shared" si="13"/>
        <v>186.37448826871901</v>
      </c>
      <c r="AV58" s="82">
        <f t="shared" si="13"/>
        <v>190.51474559134698</v>
      </c>
      <c r="AW58" s="82">
        <f t="shared" si="13"/>
        <v>194.74697757669202</v>
      </c>
      <c r="AX58" s="82">
        <f t="shared" si="13"/>
        <v>199.07322741625708</v>
      </c>
      <c r="AY58" s="82">
        <f t="shared" si="13"/>
        <v>203.49558369047514</v>
      </c>
      <c r="AZ58" s="82">
        <f t="shared" si="13"/>
        <v>208.01618137701138</v>
      </c>
      <c r="BA58" s="82">
        <f t="shared" si="13"/>
        <v>212.63720288146499</v>
      </c>
      <c r="BB58" s="82">
        <f t="shared" si="13"/>
        <v>217.3608790909673</v>
      </c>
      <c r="BC58" s="82">
        <f t="shared" si="13"/>
        <v>222.18949045118578</v>
      </c>
      <c r="BD58" s="82">
        <f t="shared" si="13"/>
        <v>227.12536806725274</v>
      </c>
      <c r="BE58" s="82">
        <f t="shared" si="13"/>
        <v>232.17089482915156</v>
      </c>
      <c r="BF58" s="82">
        <f t="shared" si="13"/>
        <v>237.32850656210258</v>
      </c>
      <c r="BG58" s="82">
        <f t="shared" si="13"/>
        <v>242.60069320250469</v>
      </c>
      <c r="BH58" s="82">
        <f t="shared" si="13"/>
        <v>247.98999999999984</v>
      </c>
      <c r="BI58" s="82">
        <f t="shared" si="13"/>
        <v>253.49902874624189</v>
      </c>
      <c r="BJ58" s="82">
        <f t="shared" si="14"/>
        <v>259.13043903096093</v>
      </c>
      <c r="BK58" s="82">
        <f t="shared" si="14"/>
        <v>264.88694952593204</v>
      </c>
      <c r="BL58" s="82">
        <f t="shared" si="14"/>
        <v>270.771339297466</v>
      </c>
      <c r="BM58" s="82">
        <f t="shared" si="14"/>
        <v>276.7864491480575</v>
      </c>
      <c r="BN58" s="82">
        <f t="shared" si="14"/>
        <v>282.93518298783698</v>
      </c>
      <c r="BO58" s="82">
        <f t="shared" si="14"/>
        <v>289.22050923648902</v>
      </c>
      <c r="BP58" s="82">
        <f t="shared" si="14"/>
        <v>295.64546225631477</v>
      </c>
      <c r="BQ58" s="82">
        <f t="shared" si="14"/>
        <v>302.21314381712779</v>
      </c>
      <c r="BR58" s="82">
        <f t="shared" si="14"/>
        <v>308.9267245936943</v>
      </c>
      <c r="BS58" s="82">
        <f t="shared" si="14"/>
        <v>315.78944569643659</v>
      </c>
      <c r="BT58" s="82">
        <f t="shared" si="14"/>
        <v>322.80462023614183</v>
      </c>
      <c r="BU58" s="82">
        <f t="shared" si="14"/>
        <v>329.97563492343022</v>
      </c>
      <c r="BV58" s="82">
        <f t="shared" si="14"/>
        <v>337.30595170375449</v>
      </c>
      <c r="BW58" s="82">
        <f t="shared" si="14"/>
        <v>344.79910942872129</v>
      </c>
      <c r="BX58" s="82">
        <f t="shared" si="14"/>
        <v>352.45872556453912</v>
      </c>
      <c r="BY58" s="82">
        <f t="shared" si="14"/>
        <v>360.28849793842062</v>
      </c>
      <c r="BZ58" s="82">
        <f t="shared" si="15"/>
        <v>368.29220652377933</v>
      </c>
      <c r="CA58" s="82">
        <f t="shared" si="15"/>
        <v>376.4737152650851</v>
      </c>
      <c r="CB58" s="82">
        <f t="shared" si="15"/>
        <v>384.83697394325708</v>
      </c>
      <c r="CC58" s="82">
        <f t="shared" si="15"/>
        <v>393.3860200824974</v>
      </c>
      <c r="CD58" s="82">
        <f t="shared" si="15"/>
        <v>402.12498089948275</v>
      </c>
      <c r="CE58" s="82">
        <f t="shared" si="15"/>
        <v>411.05807529585871</v>
      </c>
      <c r="CF58" s="82">
        <f t="shared" si="15"/>
        <v>420.18961589499503</v>
      </c>
      <c r="CG58" s="82">
        <f t="shared" si="15"/>
        <v>429.52401112398775</v>
      </c>
      <c r="CH58" s="82">
        <f t="shared" si="15"/>
        <v>439.06576734191265</v>
      </c>
      <c r="CI58" s="82">
        <f t="shared" si="15"/>
        <v>448.81949101535685</v>
      </c>
      <c r="CJ58" s="82">
        <f t="shared" si="15"/>
        <v>458.78989094227848</v>
      </c>
      <c r="CK58" s="82">
        <f t="shared" si="15"/>
        <v>468.98178052527072</v>
      </c>
      <c r="CL58" s="82">
        <f t="shared" si="15"/>
        <v>479.40008009532386</v>
      </c>
      <c r="CM58" s="82">
        <f t="shared" si="15"/>
        <v>490.04981928721014</v>
      </c>
      <c r="CN58" s="82">
        <f t="shared" si="15"/>
        <v>500.93613946763645</v>
      </c>
      <c r="CO58" s="82">
        <f t="shared" si="15"/>
        <v>512.06429621733901</v>
      </c>
      <c r="CP58" s="82">
        <f t="shared" si="10"/>
        <v>523.43966186831472</v>
      </c>
      <c r="CQ58" s="82">
        <f t="shared" si="10"/>
        <v>535.06772809741983</v>
      </c>
      <c r="CR58" s="82">
        <f t="shared" si="10"/>
        <v>546.95410857758077</v>
      </c>
      <c r="CS58" s="82">
        <f t="shared" si="10"/>
        <v>559.10454168790397</v>
      </c>
      <c r="CT58" s="82">
        <f t="shared" si="10"/>
        <v>571.52489328398894</v>
      </c>
      <c r="CU58" s="82">
        <f t="shared" si="10"/>
        <v>584.22115952978265</v>
      </c>
      <c r="CV58" s="82">
        <f t="shared" si="10"/>
        <v>597.19946979234339</v>
      </c>
      <c r="CW58" s="82">
        <f t="shared" si="10"/>
        <v>610.46608960091021</v>
      </c>
      <c r="CX58" s="82">
        <f t="shared" si="10"/>
        <v>624.0274236717089</v>
      </c>
      <c r="CY58" s="82">
        <f t="shared" si="10"/>
        <v>637.89001899995128</v>
      </c>
      <c r="CZ58" s="82">
        <f t="shared" si="10"/>
        <v>652.06056802052285</v>
      </c>
    </row>
    <row r="59" spans="3:104" ht="16" hidden="1" outlineLevel="2">
      <c r="C59" s="32">
        <v>29</v>
      </c>
      <c r="D59" s="33" t="str">
        <f t="shared" si="11"/>
        <v/>
      </c>
      <c r="E59" s="82" t="str">
        <f t="shared" si="11"/>
        <v/>
      </c>
      <c r="F59" s="82" t="str">
        <f t="shared" si="11"/>
        <v/>
      </c>
      <c r="G59" s="82" t="str">
        <f t="shared" si="11"/>
        <v/>
      </c>
      <c r="H59" s="82" t="str">
        <f t="shared" si="11"/>
        <v/>
      </c>
      <c r="I59" s="82" t="str">
        <f t="shared" si="11"/>
        <v/>
      </c>
      <c r="J59" s="82" t="str">
        <f t="shared" si="11"/>
        <v/>
      </c>
      <c r="K59" s="82" t="str">
        <f t="shared" si="11"/>
        <v/>
      </c>
      <c r="L59" s="82" t="str">
        <f t="shared" si="11"/>
        <v/>
      </c>
      <c r="M59" s="82" t="str">
        <f t="shared" si="11"/>
        <v/>
      </c>
      <c r="N59" s="82" t="str">
        <f t="shared" si="7"/>
        <v/>
      </c>
      <c r="O59" s="82" t="str">
        <f t="shared" si="7"/>
        <v/>
      </c>
      <c r="P59" s="82" t="str">
        <f t="shared" si="7"/>
        <v/>
      </c>
      <c r="Q59" s="82" t="str">
        <f t="shared" si="7"/>
        <v/>
      </c>
      <c r="R59" s="82" t="str">
        <f t="shared" si="7"/>
        <v/>
      </c>
      <c r="S59" s="82" t="str">
        <f t="shared" si="7"/>
        <v/>
      </c>
      <c r="T59" s="82" t="str">
        <f t="shared" si="7"/>
        <v/>
      </c>
      <c r="U59" s="82" t="str">
        <f t="shared" si="7"/>
        <v/>
      </c>
      <c r="V59" s="82" t="str">
        <f t="shared" si="7"/>
        <v/>
      </c>
      <c r="W59" s="82" t="str">
        <f t="shared" si="7"/>
        <v/>
      </c>
      <c r="X59" s="82" t="str">
        <f t="shared" si="7"/>
        <v/>
      </c>
      <c r="Y59" s="82" t="str">
        <f t="shared" si="7"/>
        <v/>
      </c>
      <c r="Z59" s="82" t="str">
        <f t="shared" si="7"/>
        <v/>
      </c>
      <c r="AA59" s="82" t="str">
        <f t="shared" si="7"/>
        <v/>
      </c>
      <c r="AB59" s="82" t="str">
        <f t="shared" si="7"/>
        <v/>
      </c>
      <c r="AC59" s="82" t="str">
        <f t="shared" si="7"/>
        <v/>
      </c>
      <c r="AD59" s="82" t="str">
        <f t="shared" si="12"/>
        <v/>
      </c>
      <c r="AE59" s="82" t="str">
        <f t="shared" si="12"/>
        <v/>
      </c>
      <c r="AF59" s="82" t="str">
        <f t="shared" si="12"/>
        <v/>
      </c>
      <c r="AG59" s="82">
        <f t="shared" si="12"/>
        <v>131.13311146356162</v>
      </c>
      <c r="AH59" s="82">
        <f t="shared" si="12"/>
        <v>134.04619699377221</v>
      </c>
      <c r="AI59" s="82">
        <f t="shared" si="12"/>
        <v>137.0239959072893</v>
      </c>
      <c r="AJ59" s="82">
        <f t="shared" si="12"/>
        <v>140.0679457938904</v>
      </c>
      <c r="AK59" s="82">
        <f t="shared" si="12"/>
        <v>143.1795161790092</v>
      </c>
      <c r="AL59" s="82">
        <f t="shared" si="12"/>
        <v>146.36020923317744</v>
      </c>
      <c r="AM59" s="82">
        <f t="shared" si="12"/>
        <v>149.61156049722669</v>
      </c>
      <c r="AN59" s="82">
        <f t="shared" si="12"/>
        <v>152.93513962360009</v>
      </c>
      <c r="AO59" s="82">
        <f t="shared" si="12"/>
        <v>156.33255113413259</v>
      </c>
      <c r="AP59" s="82">
        <f t="shared" si="12"/>
        <v>159.8054351946644</v>
      </c>
      <c r="AQ59" s="82">
        <f t="shared" si="12"/>
        <v>163.35546840686294</v>
      </c>
      <c r="AR59" s="82">
        <f t="shared" si="12"/>
        <v>166.98436461763453</v>
      </c>
      <c r="AS59" s="82">
        <f t="shared" si="12"/>
        <v>170.69387574651674</v>
      </c>
      <c r="AT59" s="82">
        <f t="shared" si="13"/>
        <v>174.48579263145172</v>
      </c>
      <c r="AU59" s="82">
        <f t="shared" si="13"/>
        <v>178.36194589334733</v>
      </c>
      <c r="AV59" s="82">
        <f t="shared" si="13"/>
        <v>182.32420681984485</v>
      </c>
      <c r="AW59" s="82">
        <f t="shared" si="13"/>
        <v>186.37448826871895</v>
      </c>
      <c r="AX59" s="82">
        <f t="shared" si="13"/>
        <v>190.51474559134695</v>
      </c>
      <c r="AY59" s="82">
        <f t="shared" si="13"/>
        <v>194.74697757669196</v>
      </c>
      <c r="AZ59" s="82">
        <f t="shared" si="13"/>
        <v>199.07322741625705</v>
      </c>
      <c r="BA59" s="82">
        <f t="shared" si="13"/>
        <v>203.49558369047509</v>
      </c>
      <c r="BB59" s="82">
        <f t="shared" si="13"/>
        <v>208.01618137701135</v>
      </c>
      <c r="BC59" s="82">
        <f t="shared" si="13"/>
        <v>212.63720288146493</v>
      </c>
      <c r="BD59" s="82">
        <f t="shared" si="13"/>
        <v>217.36087909096727</v>
      </c>
      <c r="BE59" s="82">
        <f t="shared" si="13"/>
        <v>222.18949045118572</v>
      </c>
      <c r="BF59" s="82">
        <f t="shared" si="13"/>
        <v>227.12536806725271</v>
      </c>
      <c r="BG59" s="82">
        <f t="shared" si="13"/>
        <v>232.17089482915151</v>
      </c>
      <c r="BH59" s="82">
        <f t="shared" si="13"/>
        <v>237.32850656210258</v>
      </c>
      <c r="BI59" s="82">
        <f t="shared" si="13"/>
        <v>242.6006932025046</v>
      </c>
      <c r="BJ59" s="82">
        <f t="shared" si="14"/>
        <v>247.98999999999984</v>
      </c>
      <c r="BK59" s="82">
        <f t="shared" si="14"/>
        <v>253.49902874624183</v>
      </c>
      <c r="BL59" s="82">
        <f t="shared" si="14"/>
        <v>259.13043903096093</v>
      </c>
      <c r="BM59" s="82">
        <f t="shared" si="14"/>
        <v>264.88694952593198</v>
      </c>
      <c r="BN59" s="82">
        <f t="shared" si="14"/>
        <v>270.77133929746594</v>
      </c>
      <c r="BO59" s="82">
        <f t="shared" si="14"/>
        <v>276.7864491480575</v>
      </c>
      <c r="BP59" s="82">
        <f t="shared" si="14"/>
        <v>282.93518298783687</v>
      </c>
      <c r="BQ59" s="82">
        <f t="shared" si="14"/>
        <v>289.22050923648902</v>
      </c>
      <c r="BR59" s="82">
        <f t="shared" si="14"/>
        <v>295.6454622563146</v>
      </c>
      <c r="BS59" s="82">
        <f t="shared" si="14"/>
        <v>302.21314381712779</v>
      </c>
      <c r="BT59" s="82">
        <f t="shared" si="14"/>
        <v>308.9267245936943</v>
      </c>
      <c r="BU59" s="82">
        <f t="shared" si="14"/>
        <v>315.78944569643653</v>
      </c>
      <c r="BV59" s="82">
        <f t="shared" si="14"/>
        <v>322.80462023614177</v>
      </c>
      <c r="BW59" s="82">
        <f t="shared" si="14"/>
        <v>329.97563492343011</v>
      </c>
      <c r="BX59" s="82">
        <f t="shared" si="14"/>
        <v>337.30595170375449</v>
      </c>
      <c r="BY59" s="82">
        <f t="shared" si="14"/>
        <v>344.79910942872118</v>
      </c>
      <c r="BZ59" s="82">
        <f t="shared" si="15"/>
        <v>352.45872556453907</v>
      </c>
      <c r="CA59" s="82">
        <f t="shared" si="15"/>
        <v>360.28849793842051</v>
      </c>
      <c r="CB59" s="82">
        <f t="shared" si="15"/>
        <v>368.29220652377933</v>
      </c>
      <c r="CC59" s="82">
        <f t="shared" si="15"/>
        <v>376.47371526508499</v>
      </c>
      <c r="CD59" s="82">
        <f t="shared" si="15"/>
        <v>384.83697394325708</v>
      </c>
      <c r="CE59" s="82">
        <f t="shared" si="15"/>
        <v>393.38602008249728</v>
      </c>
      <c r="CF59" s="82">
        <f t="shared" si="15"/>
        <v>402.12498089948275</v>
      </c>
      <c r="CG59" s="82">
        <f t="shared" si="15"/>
        <v>411.05807529585871</v>
      </c>
      <c r="CH59" s="82">
        <f t="shared" si="15"/>
        <v>420.18961589499492</v>
      </c>
      <c r="CI59" s="82">
        <f t="shared" si="15"/>
        <v>429.52401112398758</v>
      </c>
      <c r="CJ59" s="82">
        <f t="shared" si="15"/>
        <v>439.06576734191265</v>
      </c>
      <c r="CK59" s="82">
        <f t="shared" si="15"/>
        <v>448.81949101535673</v>
      </c>
      <c r="CL59" s="82">
        <f t="shared" si="15"/>
        <v>458.78989094227842</v>
      </c>
      <c r="CM59" s="82">
        <f t="shared" si="15"/>
        <v>468.98178052527061</v>
      </c>
      <c r="CN59" s="82">
        <f t="shared" si="15"/>
        <v>479.40008009532386</v>
      </c>
      <c r="CO59" s="82">
        <f t="shared" si="15"/>
        <v>490.04981928720997</v>
      </c>
      <c r="CP59" s="82">
        <f t="shared" si="10"/>
        <v>500.93613946763645</v>
      </c>
      <c r="CQ59" s="82">
        <f t="shared" si="10"/>
        <v>512.06429621733878</v>
      </c>
      <c r="CR59" s="82">
        <f t="shared" si="10"/>
        <v>523.43966186831472</v>
      </c>
      <c r="CS59" s="82">
        <f t="shared" si="10"/>
        <v>535.06772809741972</v>
      </c>
      <c r="CT59" s="82">
        <f t="shared" si="10"/>
        <v>546.95410857758066</v>
      </c>
      <c r="CU59" s="82">
        <f t="shared" si="10"/>
        <v>559.10454168790375</v>
      </c>
      <c r="CV59" s="82">
        <f t="shared" si="10"/>
        <v>571.52489328398883</v>
      </c>
      <c r="CW59" s="82">
        <f t="shared" si="10"/>
        <v>584.22115952978265</v>
      </c>
      <c r="CX59" s="82">
        <f t="shared" si="10"/>
        <v>597.19946979234317</v>
      </c>
      <c r="CY59" s="82">
        <f t="shared" si="10"/>
        <v>610.4660896009101</v>
      </c>
      <c r="CZ59" s="82">
        <f t="shared" si="10"/>
        <v>624.0274236717089</v>
      </c>
    </row>
    <row r="60" spans="3:104" ht="16" hidden="1" outlineLevel="2">
      <c r="C60" s="32">
        <v>30</v>
      </c>
      <c r="D60" s="33" t="str">
        <f t="shared" si="11"/>
        <v/>
      </c>
      <c r="E60" s="82" t="str">
        <f t="shared" si="11"/>
        <v/>
      </c>
      <c r="F60" s="82" t="str">
        <f t="shared" si="11"/>
        <v/>
      </c>
      <c r="G60" s="82" t="str">
        <f t="shared" si="11"/>
        <v/>
      </c>
      <c r="H60" s="82" t="str">
        <f t="shared" si="11"/>
        <v/>
      </c>
      <c r="I60" s="82" t="str">
        <f t="shared" si="11"/>
        <v/>
      </c>
      <c r="J60" s="82" t="str">
        <f t="shared" si="11"/>
        <v/>
      </c>
      <c r="K60" s="82" t="str">
        <f t="shared" si="11"/>
        <v/>
      </c>
      <c r="L60" s="82" t="str">
        <f t="shared" si="11"/>
        <v/>
      </c>
      <c r="M60" s="82" t="str">
        <f t="shared" si="11"/>
        <v/>
      </c>
      <c r="N60" s="82" t="str">
        <f t="shared" si="7"/>
        <v/>
      </c>
      <c r="O60" s="82" t="str">
        <f t="shared" si="7"/>
        <v/>
      </c>
      <c r="P60" s="82" t="str">
        <f t="shared" si="7"/>
        <v/>
      </c>
      <c r="Q60" s="82" t="str">
        <f t="shared" si="7"/>
        <v/>
      </c>
      <c r="R60" s="82" t="str">
        <f t="shared" si="7"/>
        <v/>
      </c>
      <c r="S60" s="82" t="str">
        <f t="shared" si="7"/>
        <v/>
      </c>
      <c r="T60" s="82" t="str">
        <f t="shared" si="7"/>
        <v/>
      </c>
      <c r="U60" s="82" t="str">
        <f t="shared" si="7"/>
        <v/>
      </c>
      <c r="V60" s="82" t="str">
        <f t="shared" si="7"/>
        <v/>
      </c>
      <c r="W60" s="82" t="str">
        <f t="shared" si="7"/>
        <v/>
      </c>
      <c r="X60" s="82" t="str">
        <f t="shared" si="7"/>
        <v/>
      </c>
      <c r="Y60" s="82" t="str">
        <f t="shared" si="7"/>
        <v/>
      </c>
      <c r="Z60" s="82" t="str">
        <f t="shared" si="7"/>
        <v/>
      </c>
      <c r="AA60" s="82" t="str">
        <f t="shared" si="7"/>
        <v/>
      </c>
      <c r="AB60" s="82" t="str">
        <f t="shared" si="7"/>
        <v/>
      </c>
      <c r="AC60" s="82" t="str">
        <f t="shared" si="7"/>
        <v/>
      </c>
      <c r="AD60" s="82" t="str">
        <f t="shared" si="12"/>
        <v/>
      </c>
      <c r="AE60" s="82" t="str">
        <f t="shared" si="12"/>
        <v/>
      </c>
      <c r="AF60" s="82" t="str">
        <f t="shared" si="12"/>
        <v/>
      </c>
      <c r="AG60" s="82" t="str">
        <f t="shared" si="12"/>
        <v/>
      </c>
      <c r="AH60" s="82">
        <f t="shared" si="12"/>
        <v>128.28333296851238</v>
      </c>
      <c r="AI60" s="82">
        <f t="shared" si="12"/>
        <v>131.13311146356165</v>
      </c>
      <c r="AJ60" s="82">
        <f t="shared" si="12"/>
        <v>134.04619699377221</v>
      </c>
      <c r="AK60" s="82">
        <f t="shared" si="12"/>
        <v>137.02399590728933</v>
      </c>
      <c r="AL60" s="82">
        <f t="shared" si="12"/>
        <v>140.06794579389046</v>
      </c>
      <c r="AM60" s="82">
        <f t="shared" si="12"/>
        <v>143.17951617900923</v>
      </c>
      <c r="AN60" s="82">
        <f t="shared" si="12"/>
        <v>146.36020923317747</v>
      </c>
      <c r="AO60" s="82">
        <f t="shared" si="12"/>
        <v>149.61156049722672</v>
      </c>
      <c r="AP60" s="82">
        <f t="shared" si="12"/>
        <v>152.93513962360015</v>
      </c>
      <c r="AQ60" s="82">
        <f t="shared" si="12"/>
        <v>156.33255113413261</v>
      </c>
      <c r="AR60" s="82">
        <f t="shared" si="12"/>
        <v>159.80543519466443</v>
      </c>
      <c r="AS60" s="82">
        <f t="shared" si="12"/>
        <v>163.35546840686303</v>
      </c>
      <c r="AT60" s="82">
        <f t="shared" si="13"/>
        <v>166.98436461763455</v>
      </c>
      <c r="AU60" s="82">
        <f t="shared" si="13"/>
        <v>170.6938757465168</v>
      </c>
      <c r="AV60" s="82">
        <f t="shared" si="13"/>
        <v>174.48579263145174</v>
      </c>
      <c r="AW60" s="82">
        <f t="shared" si="13"/>
        <v>178.36194589334738</v>
      </c>
      <c r="AX60" s="82">
        <f t="shared" si="13"/>
        <v>182.32420681984485</v>
      </c>
      <c r="AY60" s="82">
        <f t="shared" si="13"/>
        <v>186.37448826871901</v>
      </c>
      <c r="AZ60" s="82">
        <f t="shared" si="13"/>
        <v>190.51474559134698</v>
      </c>
      <c r="BA60" s="82">
        <f t="shared" si="13"/>
        <v>194.74697757669202</v>
      </c>
      <c r="BB60" s="82">
        <f t="shared" si="13"/>
        <v>199.07322741625708</v>
      </c>
      <c r="BC60" s="82">
        <f t="shared" si="13"/>
        <v>203.49558369047514</v>
      </c>
      <c r="BD60" s="82">
        <f t="shared" si="13"/>
        <v>208.01618137701138</v>
      </c>
      <c r="BE60" s="82">
        <f t="shared" si="13"/>
        <v>212.63720288146499</v>
      </c>
      <c r="BF60" s="82">
        <f t="shared" si="13"/>
        <v>217.36087909096733</v>
      </c>
      <c r="BG60" s="82">
        <f t="shared" si="13"/>
        <v>222.18949045118578</v>
      </c>
      <c r="BH60" s="82">
        <f t="shared" si="13"/>
        <v>227.12536806725271</v>
      </c>
      <c r="BI60" s="82">
        <f t="shared" si="13"/>
        <v>232.17089482915159</v>
      </c>
      <c r="BJ60" s="82">
        <f t="shared" si="14"/>
        <v>237.32850656210258</v>
      </c>
      <c r="BK60" s="82">
        <f t="shared" si="14"/>
        <v>242.60069320250469</v>
      </c>
      <c r="BL60" s="82">
        <f t="shared" si="14"/>
        <v>247.98999999999987</v>
      </c>
      <c r="BM60" s="82">
        <f t="shared" si="14"/>
        <v>253.49902874624192</v>
      </c>
      <c r="BN60" s="82">
        <f t="shared" si="14"/>
        <v>259.13043903096093</v>
      </c>
      <c r="BO60" s="82">
        <f t="shared" si="14"/>
        <v>264.88694952593198</v>
      </c>
      <c r="BP60" s="82">
        <f t="shared" si="14"/>
        <v>270.77133929746606</v>
      </c>
      <c r="BQ60" s="82">
        <f t="shared" si="14"/>
        <v>276.7864491480575</v>
      </c>
      <c r="BR60" s="82">
        <f t="shared" si="14"/>
        <v>282.93518298783698</v>
      </c>
      <c r="BS60" s="82">
        <f t="shared" si="14"/>
        <v>289.22050923648902</v>
      </c>
      <c r="BT60" s="82">
        <f t="shared" si="14"/>
        <v>295.64546225631472</v>
      </c>
      <c r="BU60" s="82">
        <f t="shared" si="14"/>
        <v>302.21314381712784</v>
      </c>
      <c r="BV60" s="82">
        <f t="shared" si="14"/>
        <v>308.92672459369436</v>
      </c>
      <c r="BW60" s="82">
        <f t="shared" si="14"/>
        <v>315.78944569643659</v>
      </c>
      <c r="BX60" s="82">
        <f t="shared" si="14"/>
        <v>322.80462023614177</v>
      </c>
      <c r="BY60" s="82">
        <f t="shared" si="14"/>
        <v>329.97563492343022</v>
      </c>
      <c r="BZ60" s="82">
        <f t="shared" si="15"/>
        <v>337.30595170375454</v>
      </c>
      <c r="CA60" s="82">
        <f t="shared" si="15"/>
        <v>344.79910942872129</v>
      </c>
      <c r="CB60" s="82">
        <f t="shared" si="15"/>
        <v>352.45872556453912</v>
      </c>
      <c r="CC60" s="82">
        <f t="shared" si="15"/>
        <v>360.28849793842068</v>
      </c>
      <c r="CD60" s="82">
        <f t="shared" si="15"/>
        <v>368.29220652377938</v>
      </c>
      <c r="CE60" s="82">
        <f t="shared" si="15"/>
        <v>376.4737152650851</v>
      </c>
      <c r="CF60" s="82">
        <f t="shared" si="15"/>
        <v>384.83697394325714</v>
      </c>
      <c r="CG60" s="82">
        <f t="shared" si="15"/>
        <v>393.3860200824974</v>
      </c>
      <c r="CH60" s="82">
        <f t="shared" si="15"/>
        <v>402.12498089948286</v>
      </c>
      <c r="CI60" s="82">
        <f t="shared" si="15"/>
        <v>411.05807529585871</v>
      </c>
      <c r="CJ60" s="82">
        <f t="shared" si="15"/>
        <v>420.18961589499492</v>
      </c>
      <c r="CK60" s="82">
        <f t="shared" si="15"/>
        <v>429.52401112398775</v>
      </c>
      <c r="CL60" s="82">
        <f t="shared" si="15"/>
        <v>439.0657673419127</v>
      </c>
      <c r="CM60" s="82">
        <f t="shared" si="15"/>
        <v>448.81949101535685</v>
      </c>
      <c r="CN60" s="82">
        <f t="shared" si="15"/>
        <v>458.78989094227848</v>
      </c>
      <c r="CO60" s="82">
        <f t="shared" si="15"/>
        <v>468.98178052527084</v>
      </c>
      <c r="CP60" s="82">
        <f t="shared" si="10"/>
        <v>479.40008009532386</v>
      </c>
      <c r="CQ60" s="82">
        <f t="shared" si="10"/>
        <v>490.04981928721014</v>
      </c>
      <c r="CR60" s="82">
        <f t="shared" si="10"/>
        <v>500.93613946763645</v>
      </c>
      <c r="CS60" s="82">
        <f t="shared" si="10"/>
        <v>512.06429621733901</v>
      </c>
      <c r="CT60" s="82">
        <f t="shared" si="10"/>
        <v>523.43966186831494</v>
      </c>
      <c r="CU60" s="82">
        <f t="shared" si="10"/>
        <v>535.06772809741994</v>
      </c>
      <c r="CV60" s="82">
        <f t="shared" si="10"/>
        <v>546.95410857758066</v>
      </c>
      <c r="CW60" s="82">
        <f t="shared" si="10"/>
        <v>559.10454168790397</v>
      </c>
      <c r="CX60" s="82">
        <f t="shared" si="10"/>
        <v>571.52489328398906</v>
      </c>
      <c r="CY60" s="82">
        <f t="shared" si="10"/>
        <v>584.22115952978265</v>
      </c>
      <c r="CZ60" s="82">
        <f t="shared" si="10"/>
        <v>597.19946979234328</v>
      </c>
    </row>
    <row r="61" spans="3:104" ht="16" hidden="1" outlineLevel="2">
      <c r="C61" s="32">
        <v>31</v>
      </c>
      <c r="D61" s="33" t="str">
        <f t="shared" si="11"/>
        <v/>
      </c>
      <c r="E61" s="82" t="str">
        <f t="shared" si="11"/>
        <v/>
      </c>
      <c r="F61" s="82" t="str">
        <f t="shared" si="11"/>
        <v/>
      </c>
      <c r="G61" s="82" t="str">
        <f t="shared" si="11"/>
        <v/>
      </c>
      <c r="H61" s="82" t="str">
        <f t="shared" si="11"/>
        <v/>
      </c>
      <c r="I61" s="82" t="str">
        <f t="shared" si="11"/>
        <v/>
      </c>
      <c r="J61" s="82" t="str">
        <f t="shared" si="11"/>
        <v/>
      </c>
      <c r="K61" s="82" t="str">
        <f t="shared" si="11"/>
        <v/>
      </c>
      <c r="L61" s="82" t="str">
        <f t="shared" si="11"/>
        <v/>
      </c>
      <c r="M61" s="82" t="str">
        <f t="shared" si="11"/>
        <v/>
      </c>
      <c r="N61" s="82" t="str">
        <f t="shared" si="11"/>
        <v/>
      </c>
      <c r="O61" s="82" t="str">
        <f t="shared" si="11"/>
        <v/>
      </c>
      <c r="P61" s="82" t="str">
        <f t="shared" si="11"/>
        <v/>
      </c>
      <c r="Q61" s="82" t="str">
        <f t="shared" si="11"/>
        <v/>
      </c>
      <c r="R61" s="82" t="str">
        <f t="shared" si="11"/>
        <v/>
      </c>
      <c r="S61" s="82" t="str">
        <f t="shared" si="11"/>
        <v/>
      </c>
      <c r="T61" s="82" t="str">
        <f t="shared" ref="T61:AI76" si="16">IF($C61&gt;T$29, "", $G$9 * ($G$17^(T$29-$C61)) * ($G$18^$C61))</f>
        <v/>
      </c>
      <c r="U61" s="82" t="str">
        <f t="shared" si="16"/>
        <v/>
      </c>
      <c r="V61" s="82" t="str">
        <f t="shared" si="16"/>
        <v/>
      </c>
      <c r="W61" s="82" t="str">
        <f t="shared" si="16"/>
        <v/>
      </c>
      <c r="X61" s="82" t="str">
        <f t="shared" si="16"/>
        <v/>
      </c>
      <c r="Y61" s="82" t="str">
        <f t="shared" si="16"/>
        <v/>
      </c>
      <c r="Z61" s="82" t="str">
        <f t="shared" si="16"/>
        <v/>
      </c>
      <c r="AA61" s="82" t="str">
        <f t="shared" si="16"/>
        <v/>
      </c>
      <c r="AB61" s="82" t="str">
        <f t="shared" si="16"/>
        <v/>
      </c>
      <c r="AC61" s="82" t="str">
        <f t="shared" si="16"/>
        <v/>
      </c>
      <c r="AD61" s="82" t="str">
        <f t="shared" si="16"/>
        <v/>
      </c>
      <c r="AE61" s="82" t="str">
        <f t="shared" si="16"/>
        <v/>
      </c>
      <c r="AF61" s="82" t="str">
        <f t="shared" si="16"/>
        <v/>
      </c>
      <c r="AG61" s="82" t="str">
        <f t="shared" si="16"/>
        <v/>
      </c>
      <c r="AH61" s="82" t="str">
        <f t="shared" si="12"/>
        <v/>
      </c>
      <c r="AI61" s="82">
        <f t="shared" si="12"/>
        <v>125.49548572316961</v>
      </c>
      <c r="AJ61" s="82">
        <f t="shared" si="12"/>
        <v>128.28333296851235</v>
      </c>
      <c r="AK61" s="82">
        <f t="shared" si="12"/>
        <v>131.13311146356162</v>
      </c>
      <c r="AL61" s="82">
        <f t="shared" si="12"/>
        <v>134.04619699377218</v>
      </c>
      <c r="AM61" s="82">
        <f t="shared" si="12"/>
        <v>137.0239959072893</v>
      </c>
      <c r="AN61" s="82">
        <f t="shared" si="12"/>
        <v>140.0679457938904</v>
      </c>
      <c r="AO61" s="82">
        <f t="shared" si="12"/>
        <v>143.1795161790092</v>
      </c>
      <c r="AP61" s="82">
        <f t="shared" si="12"/>
        <v>146.36020923317744</v>
      </c>
      <c r="AQ61" s="82">
        <f t="shared" si="12"/>
        <v>149.61156049722666</v>
      </c>
      <c r="AR61" s="82">
        <f t="shared" si="12"/>
        <v>152.93513962360009</v>
      </c>
      <c r="AS61" s="82">
        <f t="shared" si="12"/>
        <v>156.33255113413256</v>
      </c>
      <c r="AT61" s="82">
        <f t="shared" si="13"/>
        <v>159.80543519466443</v>
      </c>
      <c r="AU61" s="82">
        <f t="shared" si="13"/>
        <v>163.35546840686294</v>
      </c>
      <c r="AV61" s="82">
        <f t="shared" si="13"/>
        <v>166.98436461763453</v>
      </c>
      <c r="AW61" s="82">
        <f t="shared" si="13"/>
        <v>170.69387574651674</v>
      </c>
      <c r="AX61" s="82">
        <f t="shared" si="13"/>
        <v>174.48579263145174</v>
      </c>
      <c r="AY61" s="82">
        <f t="shared" si="13"/>
        <v>178.36194589334733</v>
      </c>
      <c r="AZ61" s="82">
        <f t="shared" si="13"/>
        <v>182.32420681984482</v>
      </c>
      <c r="BA61" s="82">
        <f t="shared" si="13"/>
        <v>186.37448826871892</v>
      </c>
      <c r="BB61" s="82">
        <f t="shared" si="13"/>
        <v>190.51474559134692</v>
      </c>
      <c r="BC61" s="82">
        <f t="shared" si="13"/>
        <v>194.74697757669196</v>
      </c>
      <c r="BD61" s="82">
        <f t="shared" si="13"/>
        <v>199.07322741625705</v>
      </c>
      <c r="BE61" s="82">
        <f t="shared" si="13"/>
        <v>203.49558369047509</v>
      </c>
      <c r="BF61" s="82">
        <f t="shared" si="13"/>
        <v>208.01618137701132</v>
      </c>
      <c r="BG61" s="82">
        <f t="shared" si="13"/>
        <v>212.63720288146493</v>
      </c>
      <c r="BH61" s="82">
        <f t="shared" si="13"/>
        <v>217.36087909096727</v>
      </c>
      <c r="BI61" s="82">
        <f t="shared" ref="BI61:BR70" si="17">IF($C61&gt;BI$29, "", $G$9 * ($G$17^(BI$29-$C61)) * ($G$18^$C61))</f>
        <v>222.18949045118569</v>
      </c>
      <c r="BJ61" s="82">
        <f t="shared" si="17"/>
        <v>227.12536806725271</v>
      </c>
      <c r="BK61" s="82">
        <f t="shared" si="17"/>
        <v>232.17089482915148</v>
      </c>
      <c r="BL61" s="82">
        <f t="shared" si="14"/>
        <v>237.32850656210258</v>
      </c>
      <c r="BM61" s="82">
        <f t="shared" si="14"/>
        <v>242.6006932025046</v>
      </c>
      <c r="BN61" s="82">
        <f t="shared" si="14"/>
        <v>247.98999999999984</v>
      </c>
      <c r="BO61" s="82">
        <f t="shared" si="14"/>
        <v>253.49902874624183</v>
      </c>
      <c r="BP61" s="82">
        <f t="shared" si="14"/>
        <v>259.13043903096087</v>
      </c>
      <c r="BQ61" s="82">
        <f t="shared" si="14"/>
        <v>264.88694952593198</v>
      </c>
      <c r="BR61" s="82">
        <f t="shared" si="14"/>
        <v>270.77133929746594</v>
      </c>
      <c r="BS61" s="82">
        <f t="shared" si="14"/>
        <v>276.78644914805744</v>
      </c>
      <c r="BT61" s="82">
        <f t="shared" si="14"/>
        <v>282.93518298783681</v>
      </c>
      <c r="BU61" s="82">
        <f t="shared" si="14"/>
        <v>289.22050923648897</v>
      </c>
      <c r="BV61" s="82">
        <f t="shared" si="14"/>
        <v>295.64546225631466</v>
      </c>
      <c r="BW61" s="82">
        <f t="shared" si="14"/>
        <v>302.21314381712779</v>
      </c>
      <c r="BX61" s="82">
        <f t="shared" si="14"/>
        <v>308.9267245936943</v>
      </c>
      <c r="BY61" s="82">
        <f t="shared" si="14"/>
        <v>315.78944569643647</v>
      </c>
      <c r="BZ61" s="82">
        <f t="shared" si="15"/>
        <v>322.80462023614177</v>
      </c>
      <c r="CA61" s="82">
        <f t="shared" si="15"/>
        <v>329.97563492343011</v>
      </c>
      <c r="CB61" s="82">
        <f t="shared" si="15"/>
        <v>337.30595170375449</v>
      </c>
      <c r="CC61" s="82">
        <f t="shared" si="15"/>
        <v>344.79910942872118</v>
      </c>
      <c r="CD61" s="82">
        <f t="shared" si="15"/>
        <v>352.45872556453907</v>
      </c>
      <c r="CE61" s="82">
        <f t="shared" si="15"/>
        <v>360.28849793842056</v>
      </c>
      <c r="CF61" s="82">
        <f t="shared" si="15"/>
        <v>368.29220652377933</v>
      </c>
      <c r="CG61" s="82">
        <f t="shared" si="15"/>
        <v>376.47371526508499</v>
      </c>
      <c r="CH61" s="82">
        <f t="shared" si="15"/>
        <v>384.83697394325702</v>
      </c>
      <c r="CI61" s="82">
        <f t="shared" si="15"/>
        <v>393.38602008249734</v>
      </c>
      <c r="CJ61" s="82">
        <f t="shared" si="15"/>
        <v>402.12498089948269</v>
      </c>
      <c r="CK61" s="82">
        <f t="shared" si="15"/>
        <v>411.05807529585854</v>
      </c>
      <c r="CL61" s="82">
        <f t="shared" si="15"/>
        <v>420.18961589499486</v>
      </c>
      <c r="CM61" s="82">
        <f t="shared" si="15"/>
        <v>429.52401112398763</v>
      </c>
      <c r="CN61" s="82">
        <f t="shared" si="15"/>
        <v>439.06576734191259</v>
      </c>
      <c r="CO61" s="82">
        <f t="shared" ref="CO61:CZ76" si="18">IF($C61&gt;CO$29, "", $G$9 * ($G$17^(CO$29-$C61)) * ($G$18^$C61))</f>
        <v>448.81949101535668</v>
      </c>
      <c r="CP61" s="82">
        <f t="shared" si="18"/>
        <v>458.78989094227848</v>
      </c>
      <c r="CQ61" s="82">
        <f t="shared" si="18"/>
        <v>468.98178052527061</v>
      </c>
      <c r="CR61" s="82">
        <f t="shared" si="18"/>
        <v>479.4000800953238</v>
      </c>
      <c r="CS61" s="82">
        <f t="shared" si="18"/>
        <v>490.04981928720997</v>
      </c>
      <c r="CT61" s="82">
        <f t="shared" si="18"/>
        <v>500.93613946763645</v>
      </c>
      <c r="CU61" s="82">
        <f t="shared" si="18"/>
        <v>512.06429621733889</v>
      </c>
      <c r="CV61" s="82">
        <f t="shared" si="18"/>
        <v>523.43966186831483</v>
      </c>
      <c r="CW61" s="82">
        <f t="shared" si="18"/>
        <v>535.06772809741972</v>
      </c>
      <c r="CX61" s="82">
        <f t="shared" si="18"/>
        <v>546.95410857758054</v>
      </c>
      <c r="CY61" s="82">
        <f t="shared" si="18"/>
        <v>559.10454168790386</v>
      </c>
      <c r="CZ61" s="82">
        <f t="shared" si="18"/>
        <v>571.52489328398883</v>
      </c>
    </row>
    <row r="62" spans="3:104" ht="16" hidden="1" outlineLevel="2">
      <c r="C62" s="32">
        <v>32</v>
      </c>
      <c r="D62" s="33" t="str">
        <f t="shared" ref="D62:S77" si="19">IF($C62&gt;D$29, "", $G$9 * ($G$17^(D$29-$C62)) * ($G$18^$C62))</f>
        <v/>
      </c>
      <c r="E62" s="82" t="str">
        <f t="shared" si="19"/>
        <v/>
      </c>
      <c r="F62" s="82" t="str">
        <f t="shared" si="19"/>
        <v/>
      </c>
      <c r="G62" s="82" t="str">
        <f t="shared" si="19"/>
        <v/>
      </c>
      <c r="H62" s="82" t="str">
        <f t="shared" si="19"/>
        <v/>
      </c>
      <c r="I62" s="82" t="str">
        <f t="shared" si="19"/>
        <v/>
      </c>
      <c r="J62" s="82" t="str">
        <f t="shared" si="19"/>
        <v/>
      </c>
      <c r="K62" s="82" t="str">
        <f t="shared" si="19"/>
        <v/>
      </c>
      <c r="L62" s="82" t="str">
        <f t="shared" si="19"/>
        <v/>
      </c>
      <c r="M62" s="82" t="str">
        <f t="shared" si="19"/>
        <v/>
      </c>
      <c r="N62" s="82" t="str">
        <f t="shared" si="19"/>
        <v/>
      </c>
      <c r="O62" s="82" t="str">
        <f t="shared" si="19"/>
        <v/>
      </c>
      <c r="P62" s="82" t="str">
        <f t="shared" si="19"/>
        <v/>
      </c>
      <c r="Q62" s="82" t="str">
        <f t="shared" si="19"/>
        <v/>
      </c>
      <c r="R62" s="82" t="str">
        <f t="shared" si="19"/>
        <v/>
      </c>
      <c r="S62" s="82" t="str">
        <f t="shared" si="19"/>
        <v/>
      </c>
      <c r="T62" s="82" t="str">
        <f t="shared" si="16"/>
        <v/>
      </c>
      <c r="U62" s="82" t="str">
        <f t="shared" si="16"/>
        <v/>
      </c>
      <c r="V62" s="82" t="str">
        <f t="shared" si="16"/>
        <v/>
      </c>
      <c r="W62" s="82" t="str">
        <f t="shared" si="16"/>
        <v/>
      </c>
      <c r="X62" s="82" t="str">
        <f t="shared" si="16"/>
        <v/>
      </c>
      <c r="Y62" s="82" t="str">
        <f t="shared" si="16"/>
        <v/>
      </c>
      <c r="Z62" s="82" t="str">
        <f t="shared" si="16"/>
        <v/>
      </c>
      <c r="AA62" s="82" t="str">
        <f t="shared" si="16"/>
        <v/>
      </c>
      <c r="AB62" s="82" t="str">
        <f t="shared" si="16"/>
        <v/>
      </c>
      <c r="AC62" s="82" t="str">
        <f t="shared" si="16"/>
        <v/>
      </c>
      <c r="AD62" s="82" t="str">
        <f t="shared" si="16"/>
        <v/>
      </c>
      <c r="AE62" s="82" t="str">
        <f t="shared" si="16"/>
        <v/>
      </c>
      <c r="AF62" s="82" t="str">
        <f t="shared" si="16"/>
        <v/>
      </c>
      <c r="AG62" s="82" t="str">
        <f t="shared" si="16"/>
        <v/>
      </c>
      <c r="AH62" s="82" t="str">
        <f t="shared" si="16"/>
        <v/>
      </c>
      <c r="AI62" s="82" t="str">
        <f t="shared" si="16"/>
        <v/>
      </c>
      <c r="AJ62" s="82">
        <f t="shared" ref="AJ62:AY77" si="20">IF($C62&gt;AJ$29, "", $G$9 * ($G$17^(AJ$29-$C62)) * ($G$18^$C62))</f>
        <v>122.76822384058227</v>
      </c>
      <c r="AK62" s="82">
        <f t="shared" si="20"/>
        <v>125.49548572316964</v>
      </c>
      <c r="AL62" s="82">
        <f t="shared" si="20"/>
        <v>128.28333296851235</v>
      </c>
      <c r="AM62" s="82">
        <f t="shared" si="20"/>
        <v>131.13311146356165</v>
      </c>
      <c r="AN62" s="82">
        <f t="shared" si="20"/>
        <v>134.04619699377221</v>
      </c>
      <c r="AO62" s="82">
        <f t="shared" si="20"/>
        <v>137.02399590728933</v>
      </c>
      <c r="AP62" s="82">
        <f t="shared" si="20"/>
        <v>140.06794579389043</v>
      </c>
      <c r="AQ62" s="82">
        <f t="shared" si="20"/>
        <v>143.1795161790092</v>
      </c>
      <c r="AR62" s="82">
        <f t="shared" si="20"/>
        <v>146.36020923317747</v>
      </c>
      <c r="AS62" s="82">
        <f t="shared" si="20"/>
        <v>149.61156049722669</v>
      </c>
      <c r="AT62" s="82">
        <f t="shared" si="20"/>
        <v>152.93513962360012</v>
      </c>
      <c r="AU62" s="82">
        <f t="shared" si="20"/>
        <v>156.33255113413264</v>
      </c>
      <c r="AV62" s="82">
        <f t="shared" si="20"/>
        <v>159.80543519466443</v>
      </c>
      <c r="AW62" s="82">
        <f t="shared" si="20"/>
        <v>163.355468406863</v>
      </c>
      <c r="AX62" s="82">
        <f t="shared" si="20"/>
        <v>166.98436461763453</v>
      </c>
      <c r="AY62" s="82">
        <f t="shared" si="20"/>
        <v>170.6938757465168</v>
      </c>
      <c r="AZ62" s="82">
        <f t="shared" ref="AZ62:BO77" si="21">IF($C62&gt;AZ$29, "", $G$9 * ($G$17^(AZ$29-$C62)) * ($G$18^$C62))</f>
        <v>174.48579263145174</v>
      </c>
      <c r="BA62" s="82">
        <f t="shared" si="21"/>
        <v>178.36194589334735</v>
      </c>
      <c r="BB62" s="82">
        <f t="shared" si="21"/>
        <v>182.32420681984482</v>
      </c>
      <c r="BC62" s="82">
        <f t="shared" si="21"/>
        <v>186.37448826871898</v>
      </c>
      <c r="BD62" s="82">
        <f t="shared" si="21"/>
        <v>190.51474559134698</v>
      </c>
      <c r="BE62" s="82">
        <f t="shared" si="21"/>
        <v>194.74697757669199</v>
      </c>
      <c r="BF62" s="82">
        <f t="shared" si="21"/>
        <v>199.07322741625708</v>
      </c>
      <c r="BG62" s="82">
        <f t="shared" si="21"/>
        <v>203.49558369047512</v>
      </c>
      <c r="BH62" s="82">
        <f t="shared" si="21"/>
        <v>208.01618137701138</v>
      </c>
      <c r="BI62" s="82">
        <f t="shared" si="21"/>
        <v>212.63720288146499</v>
      </c>
      <c r="BJ62" s="82">
        <f t="shared" si="21"/>
        <v>217.3608790909673</v>
      </c>
      <c r="BK62" s="82">
        <f t="shared" si="21"/>
        <v>222.18949045118578</v>
      </c>
      <c r="BL62" s="82">
        <f t="shared" si="21"/>
        <v>227.12536806725268</v>
      </c>
      <c r="BM62" s="82">
        <f t="shared" si="21"/>
        <v>232.17089482915156</v>
      </c>
      <c r="BN62" s="82">
        <f t="shared" si="21"/>
        <v>237.32850656210258</v>
      </c>
      <c r="BO62" s="82">
        <f t="shared" si="21"/>
        <v>242.60069320250469</v>
      </c>
      <c r="BP62" s="82">
        <f t="shared" ref="BP62:CE77" si="22">IF($C62&gt;BP$29, "", $G$9 * ($G$17^(BP$29-$C62)) * ($G$18^$C62))</f>
        <v>247.98999999999987</v>
      </c>
      <c r="BQ62" s="82">
        <f t="shared" si="22"/>
        <v>253.49902874624186</v>
      </c>
      <c r="BR62" s="82">
        <f t="shared" si="22"/>
        <v>259.13043903096093</v>
      </c>
      <c r="BS62" s="82">
        <f t="shared" si="22"/>
        <v>264.88694952593198</v>
      </c>
      <c r="BT62" s="82">
        <f t="shared" si="22"/>
        <v>270.771339297466</v>
      </c>
      <c r="BU62" s="82">
        <f t="shared" si="22"/>
        <v>276.78644914805744</v>
      </c>
      <c r="BV62" s="82">
        <f t="shared" si="22"/>
        <v>282.93518298783687</v>
      </c>
      <c r="BW62" s="82">
        <f t="shared" si="22"/>
        <v>289.22050923648902</v>
      </c>
      <c r="BX62" s="82">
        <f t="shared" si="22"/>
        <v>295.64546225631472</v>
      </c>
      <c r="BY62" s="82">
        <f t="shared" si="22"/>
        <v>302.21314381712784</v>
      </c>
      <c r="BZ62" s="82">
        <f t="shared" si="22"/>
        <v>308.9267245936943</v>
      </c>
      <c r="CA62" s="82">
        <f t="shared" si="22"/>
        <v>315.78944569643664</v>
      </c>
      <c r="CB62" s="82">
        <f t="shared" si="22"/>
        <v>322.80462023614183</v>
      </c>
      <c r="CC62" s="82">
        <f t="shared" si="22"/>
        <v>329.97563492343016</v>
      </c>
      <c r="CD62" s="82">
        <f t="shared" si="22"/>
        <v>337.30595170375449</v>
      </c>
      <c r="CE62" s="82">
        <f t="shared" si="22"/>
        <v>344.79910942872129</v>
      </c>
      <c r="CF62" s="82">
        <f t="shared" ref="CF62:CU77" si="23">IF($C62&gt;CF$29, "", $G$9 * ($G$17^(CF$29-$C62)) * ($G$18^$C62))</f>
        <v>352.45872556453912</v>
      </c>
      <c r="CG62" s="82">
        <f t="shared" si="23"/>
        <v>360.28849793842068</v>
      </c>
      <c r="CH62" s="82">
        <f t="shared" si="23"/>
        <v>368.29220652377938</v>
      </c>
      <c r="CI62" s="82">
        <f t="shared" si="23"/>
        <v>376.47371526508505</v>
      </c>
      <c r="CJ62" s="82">
        <f t="shared" si="23"/>
        <v>384.83697394325714</v>
      </c>
      <c r="CK62" s="82">
        <f t="shared" si="23"/>
        <v>393.38602008249734</v>
      </c>
      <c r="CL62" s="82">
        <f t="shared" si="23"/>
        <v>402.12498089948269</v>
      </c>
      <c r="CM62" s="82">
        <f t="shared" si="23"/>
        <v>411.05807529585871</v>
      </c>
      <c r="CN62" s="82">
        <f t="shared" si="23"/>
        <v>420.18961589499492</v>
      </c>
      <c r="CO62" s="82">
        <f t="shared" si="23"/>
        <v>429.52401112398769</v>
      </c>
      <c r="CP62" s="82">
        <f t="shared" si="18"/>
        <v>439.06576734191265</v>
      </c>
      <c r="CQ62" s="82">
        <f t="shared" si="18"/>
        <v>448.81949101535685</v>
      </c>
      <c r="CR62" s="82">
        <f t="shared" si="18"/>
        <v>458.78989094227848</v>
      </c>
      <c r="CS62" s="82">
        <f t="shared" si="18"/>
        <v>468.98178052527078</v>
      </c>
      <c r="CT62" s="82">
        <f t="shared" si="18"/>
        <v>479.40008009532386</v>
      </c>
      <c r="CU62" s="82">
        <f t="shared" si="18"/>
        <v>490.04981928721014</v>
      </c>
      <c r="CV62" s="82">
        <f t="shared" si="18"/>
        <v>500.93613946763656</v>
      </c>
      <c r="CW62" s="82">
        <f t="shared" si="18"/>
        <v>512.06429621733901</v>
      </c>
      <c r="CX62" s="82">
        <f t="shared" si="18"/>
        <v>523.43966186831483</v>
      </c>
      <c r="CY62" s="82">
        <f t="shared" si="18"/>
        <v>535.06772809741983</v>
      </c>
      <c r="CZ62" s="82">
        <f t="shared" si="18"/>
        <v>546.95410857758077</v>
      </c>
    </row>
    <row r="63" spans="3:104" ht="16" hidden="1" outlineLevel="2">
      <c r="C63" s="32">
        <v>33</v>
      </c>
      <c r="D63" s="33" t="str">
        <f t="shared" si="19"/>
        <v/>
      </c>
      <c r="E63" s="82" t="str">
        <f t="shared" si="19"/>
        <v/>
      </c>
      <c r="F63" s="82" t="str">
        <f t="shared" si="19"/>
        <v/>
      </c>
      <c r="G63" s="82" t="str">
        <f t="shared" si="19"/>
        <v/>
      </c>
      <c r="H63" s="82" t="str">
        <f t="shared" si="19"/>
        <v/>
      </c>
      <c r="I63" s="82" t="str">
        <f t="shared" si="19"/>
        <v/>
      </c>
      <c r="J63" s="82" t="str">
        <f t="shared" si="19"/>
        <v/>
      </c>
      <c r="K63" s="82" t="str">
        <f t="shared" si="19"/>
        <v/>
      </c>
      <c r="L63" s="82" t="str">
        <f t="shared" si="19"/>
        <v/>
      </c>
      <c r="M63" s="82" t="str">
        <f t="shared" si="19"/>
        <v/>
      </c>
      <c r="N63" s="82" t="str">
        <f t="shared" si="19"/>
        <v/>
      </c>
      <c r="O63" s="82" t="str">
        <f t="shared" si="19"/>
        <v/>
      </c>
      <c r="P63" s="82" t="str">
        <f t="shared" si="19"/>
        <v/>
      </c>
      <c r="Q63" s="82" t="str">
        <f t="shared" si="19"/>
        <v/>
      </c>
      <c r="R63" s="82" t="str">
        <f t="shared" si="19"/>
        <v/>
      </c>
      <c r="S63" s="82" t="str">
        <f t="shared" si="19"/>
        <v/>
      </c>
      <c r="T63" s="82" t="str">
        <f t="shared" si="16"/>
        <v/>
      </c>
      <c r="U63" s="82" t="str">
        <f t="shared" si="16"/>
        <v/>
      </c>
      <c r="V63" s="82" t="str">
        <f t="shared" si="16"/>
        <v/>
      </c>
      <c r="W63" s="82" t="str">
        <f t="shared" si="16"/>
        <v/>
      </c>
      <c r="X63" s="82" t="str">
        <f t="shared" si="16"/>
        <v/>
      </c>
      <c r="Y63" s="82" t="str">
        <f t="shared" si="16"/>
        <v/>
      </c>
      <c r="Z63" s="82" t="str">
        <f t="shared" si="16"/>
        <v/>
      </c>
      <c r="AA63" s="82" t="str">
        <f t="shared" si="16"/>
        <v/>
      </c>
      <c r="AB63" s="82" t="str">
        <f t="shared" si="16"/>
        <v/>
      </c>
      <c r="AC63" s="82" t="str">
        <f t="shared" si="16"/>
        <v/>
      </c>
      <c r="AD63" s="82" t="str">
        <f t="shared" si="16"/>
        <v/>
      </c>
      <c r="AE63" s="82" t="str">
        <f t="shared" si="16"/>
        <v/>
      </c>
      <c r="AF63" s="82" t="str">
        <f t="shared" si="16"/>
        <v/>
      </c>
      <c r="AG63" s="82" t="str">
        <f t="shared" si="16"/>
        <v/>
      </c>
      <c r="AH63" s="82" t="str">
        <f t="shared" si="16"/>
        <v/>
      </c>
      <c r="AI63" s="82" t="str">
        <f t="shared" si="16"/>
        <v/>
      </c>
      <c r="AJ63" s="82" t="str">
        <f t="shared" si="20"/>
        <v/>
      </c>
      <c r="AK63" s="82">
        <f t="shared" si="20"/>
        <v>120.10023068254984</v>
      </c>
      <c r="AL63" s="82">
        <f t="shared" si="20"/>
        <v>122.76822384058227</v>
      </c>
      <c r="AM63" s="82">
        <f t="shared" si="20"/>
        <v>125.49548572316962</v>
      </c>
      <c r="AN63" s="82">
        <f t="shared" si="20"/>
        <v>128.28333296851238</v>
      </c>
      <c r="AO63" s="82">
        <f t="shared" si="20"/>
        <v>131.13311146356165</v>
      </c>
      <c r="AP63" s="82">
        <f t="shared" si="20"/>
        <v>134.04619699377221</v>
      </c>
      <c r="AQ63" s="82">
        <f t="shared" si="20"/>
        <v>137.02399590728933</v>
      </c>
      <c r="AR63" s="82">
        <f t="shared" si="20"/>
        <v>140.06794579389043</v>
      </c>
      <c r="AS63" s="82">
        <f t="shared" si="20"/>
        <v>143.17951617900923</v>
      </c>
      <c r="AT63" s="82">
        <f t="shared" si="20"/>
        <v>146.36020923317747</v>
      </c>
      <c r="AU63" s="82">
        <f t="shared" si="20"/>
        <v>149.61156049722669</v>
      </c>
      <c r="AV63" s="82">
        <f t="shared" si="20"/>
        <v>152.93513962360015</v>
      </c>
      <c r="AW63" s="82">
        <f t="shared" si="20"/>
        <v>156.33255113413261</v>
      </c>
      <c r="AX63" s="82">
        <f t="shared" si="20"/>
        <v>159.80543519466443</v>
      </c>
      <c r="AY63" s="82">
        <f t="shared" si="20"/>
        <v>163.355468406863</v>
      </c>
      <c r="AZ63" s="82">
        <f t="shared" si="21"/>
        <v>166.98436461763455</v>
      </c>
      <c r="BA63" s="82">
        <f t="shared" si="21"/>
        <v>170.6938757465168</v>
      </c>
      <c r="BB63" s="82">
        <f t="shared" si="21"/>
        <v>174.48579263145174</v>
      </c>
      <c r="BC63" s="82">
        <f t="shared" si="21"/>
        <v>178.36194589334733</v>
      </c>
      <c r="BD63" s="82">
        <f t="shared" si="21"/>
        <v>182.32420681984485</v>
      </c>
      <c r="BE63" s="82">
        <f t="shared" si="21"/>
        <v>186.37448826871898</v>
      </c>
      <c r="BF63" s="82">
        <f t="shared" si="21"/>
        <v>190.51474559134698</v>
      </c>
      <c r="BG63" s="82">
        <f t="shared" si="21"/>
        <v>194.74697757669199</v>
      </c>
      <c r="BH63" s="82">
        <f t="shared" si="21"/>
        <v>199.07322741625708</v>
      </c>
      <c r="BI63" s="82">
        <f t="shared" si="21"/>
        <v>203.49558369047514</v>
      </c>
      <c r="BJ63" s="82">
        <f t="shared" si="21"/>
        <v>208.01618137701138</v>
      </c>
      <c r="BK63" s="82">
        <f t="shared" si="21"/>
        <v>212.63720288146496</v>
      </c>
      <c r="BL63" s="82">
        <f t="shared" si="21"/>
        <v>217.36087909096733</v>
      </c>
      <c r="BM63" s="82">
        <f t="shared" si="21"/>
        <v>222.18949045118572</v>
      </c>
      <c r="BN63" s="82">
        <f t="shared" si="21"/>
        <v>227.12536806725274</v>
      </c>
      <c r="BO63" s="82">
        <f t="shared" si="21"/>
        <v>232.17089482915154</v>
      </c>
      <c r="BP63" s="82">
        <f t="shared" si="22"/>
        <v>237.3285065621026</v>
      </c>
      <c r="BQ63" s="82">
        <f t="shared" si="22"/>
        <v>242.60069320250466</v>
      </c>
      <c r="BR63" s="82">
        <f t="shared" si="22"/>
        <v>247.98999999999987</v>
      </c>
      <c r="BS63" s="82">
        <f t="shared" si="22"/>
        <v>253.49902874624192</v>
      </c>
      <c r="BT63" s="82">
        <f t="shared" si="22"/>
        <v>259.13043903096093</v>
      </c>
      <c r="BU63" s="82">
        <f t="shared" si="22"/>
        <v>264.88694952593204</v>
      </c>
      <c r="BV63" s="82">
        <f t="shared" si="22"/>
        <v>270.77133929746594</v>
      </c>
      <c r="BW63" s="82">
        <f t="shared" si="22"/>
        <v>276.78644914805744</v>
      </c>
      <c r="BX63" s="82">
        <f t="shared" si="22"/>
        <v>282.93518298783692</v>
      </c>
      <c r="BY63" s="82">
        <f t="shared" si="22"/>
        <v>289.22050923648902</v>
      </c>
      <c r="BZ63" s="82">
        <f t="shared" si="22"/>
        <v>295.64546225631472</v>
      </c>
      <c r="CA63" s="82">
        <f t="shared" si="22"/>
        <v>302.21314381712779</v>
      </c>
      <c r="CB63" s="82">
        <f t="shared" si="22"/>
        <v>308.92672459369436</v>
      </c>
      <c r="CC63" s="82">
        <f t="shared" si="22"/>
        <v>315.78944569643659</v>
      </c>
      <c r="CD63" s="82">
        <f t="shared" si="22"/>
        <v>322.80462023614183</v>
      </c>
      <c r="CE63" s="82">
        <f t="shared" si="22"/>
        <v>329.97563492343016</v>
      </c>
      <c r="CF63" s="82">
        <f t="shared" si="23"/>
        <v>337.30595170375454</v>
      </c>
      <c r="CG63" s="82">
        <f t="shared" si="23"/>
        <v>344.79910942872129</v>
      </c>
      <c r="CH63" s="82">
        <f t="shared" si="23"/>
        <v>352.45872556453918</v>
      </c>
      <c r="CI63" s="82">
        <f t="shared" si="23"/>
        <v>360.28849793842062</v>
      </c>
      <c r="CJ63" s="82">
        <f t="shared" si="23"/>
        <v>368.29220652377938</v>
      </c>
      <c r="CK63" s="82">
        <f t="shared" si="23"/>
        <v>376.4737152650851</v>
      </c>
      <c r="CL63" s="82">
        <f t="shared" si="23"/>
        <v>384.83697394325708</v>
      </c>
      <c r="CM63" s="82">
        <f t="shared" si="23"/>
        <v>393.38602008249728</v>
      </c>
      <c r="CN63" s="82">
        <f t="shared" si="23"/>
        <v>402.12498089948275</v>
      </c>
      <c r="CO63" s="82">
        <f t="shared" si="23"/>
        <v>411.05807529585871</v>
      </c>
      <c r="CP63" s="82">
        <f t="shared" si="18"/>
        <v>420.18961589499492</v>
      </c>
      <c r="CQ63" s="82">
        <f t="shared" si="18"/>
        <v>429.52401112398763</v>
      </c>
      <c r="CR63" s="82">
        <f t="shared" si="18"/>
        <v>439.06576734191276</v>
      </c>
      <c r="CS63" s="82">
        <f t="shared" si="18"/>
        <v>448.81949101535679</v>
      </c>
      <c r="CT63" s="82">
        <f t="shared" si="18"/>
        <v>458.78989094227853</v>
      </c>
      <c r="CU63" s="82">
        <f t="shared" si="18"/>
        <v>468.98178052527072</v>
      </c>
      <c r="CV63" s="82">
        <f t="shared" si="18"/>
        <v>479.40008009532391</v>
      </c>
      <c r="CW63" s="82">
        <f t="shared" si="18"/>
        <v>490.0498192872102</v>
      </c>
      <c r="CX63" s="82">
        <f t="shared" si="18"/>
        <v>500.93613946763656</v>
      </c>
      <c r="CY63" s="82">
        <f t="shared" si="18"/>
        <v>512.06429621733889</v>
      </c>
      <c r="CZ63" s="82">
        <f t="shared" si="18"/>
        <v>523.43966186831483</v>
      </c>
    </row>
    <row r="64" spans="3:104" ht="16" hidden="1" outlineLevel="2">
      <c r="C64" s="32">
        <v>34</v>
      </c>
      <c r="D64" s="33" t="str">
        <f t="shared" si="19"/>
        <v/>
      </c>
      <c r="E64" s="82" t="str">
        <f t="shared" si="19"/>
        <v/>
      </c>
      <c r="F64" s="82" t="str">
        <f t="shared" si="19"/>
        <v/>
      </c>
      <c r="G64" s="82" t="str">
        <f t="shared" si="19"/>
        <v/>
      </c>
      <c r="H64" s="82" t="str">
        <f t="shared" si="19"/>
        <v/>
      </c>
      <c r="I64" s="82" t="str">
        <f t="shared" si="19"/>
        <v/>
      </c>
      <c r="J64" s="82" t="str">
        <f t="shared" si="19"/>
        <v/>
      </c>
      <c r="K64" s="82" t="str">
        <f t="shared" si="19"/>
        <v/>
      </c>
      <c r="L64" s="82" t="str">
        <f t="shared" si="19"/>
        <v/>
      </c>
      <c r="M64" s="82" t="str">
        <f t="shared" si="19"/>
        <v/>
      </c>
      <c r="N64" s="82" t="str">
        <f t="shared" si="19"/>
        <v/>
      </c>
      <c r="O64" s="82" t="str">
        <f t="shared" si="19"/>
        <v/>
      </c>
      <c r="P64" s="82" t="str">
        <f t="shared" si="19"/>
        <v/>
      </c>
      <c r="Q64" s="82" t="str">
        <f t="shared" si="19"/>
        <v/>
      </c>
      <c r="R64" s="82" t="str">
        <f t="shared" si="19"/>
        <v/>
      </c>
      <c r="S64" s="82" t="str">
        <f t="shared" si="19"/>
        <v/>
      </c>
      <c r="T64" s="82" t="str">
        <f t="shared" si="16"/>
        <v/>
      </c>
      <c r="U64" s="82" t="str">
        <f t="shared" si="16"/>
        <v/>
      </c>
      <c r="V64" s="82" t="str">
        <f t="shared" si="16"/>
        <v/>
      </c>
      <c r="W64" s="82" t="str">
        <f t="shared" si="16"/>
        <v/>
      </c>
      <c r="X64" s="82" t="str">
        <f t="shared" si="16"/>
        <v/>
      </c>
      <c r="Y64" s="82" t="str">
        <f t="shared" si="16"/>
        <v/>
      </c>
      <c r="Z64" s="82" t="str">
        <f t="shared" si="16"/>
        <v/>
      </c>
      <c r="AA64" s="82" t="str">
        <f t="shared" si="16"/>
        <v/>
      </c>
      <c r="AB64" s="82" t="str">
        <f t="shared" si="16"/>
        <v/>
      </c>
      <c r="AC64" s="82" t="str">
        <f t="shared" si="16"/>
        <v/>
      </c>
      <c r="AD64" s="82" t="str">
        <f t="shared" si="16"/>
        <v/>
      </c>
      <c r="AE64" s="82" t="str">
        <f t="shared" si="16"/>
        <v/>
      </c>
      <c r="AF64" s="82" t="str">
        <f t="shared" si="16"/>
        <v/>
      </c>
      <c r="AG64" s="82" t="str">
        <f t="shared" si="16"/>
        <v/>
      </c>
      <c r="AH64" s="82" t="str">
        <f t="shared" si="16"/>
        <v/>
      </c>
      <c r="AI64" s="82" t="str">
        <f t="shared" si="16"/>
        <v/>
      </c>
      <c r="AJ64" s="82" t="str">
        <f t="shared" si="20"/>
        <v/>
      </c>
      <c r="AK64" s="82" t="str">
        <f t="shared" si="20"/>
        <v/>
      </c>
      <c r="AL64" s="82">
        <f t="shared" si="20"/>
        <v>117.49021822399017</v>
      </c>
      <c r="AM64" s="82">
        <f t="shared" si="20"/>
        <v>120.10023068254984</v>
      </c>
      <c r="AN64" s="82">
        <f t="shared" si="20"/>
        <v>122.76822384058225</v>
      </c>
      <c r="AO64" s="82">
        <f t="shared" si="20"/>
        <v>125.49548572316964</v>
      </c>
      <c r="AP64" s="82">
        <f t="shared" si="20"/>
        <v>128.28333296851238</v>
      </c>
      <c r="AQ64" s="82">
        <f t="shared" si="20"/>
        <v>131.13311146356165</v>
      </c>
      <c r="AR64" s="82">
        <f t="shared" si="20"/>
        <v>134.04619699377221</v>
      </c>
      <c r="AS64" s="82">
        <f t="shared" si="20"/>
        <v>137.02399590728933</v>
      </c>
      <c r="AT64" s="82">
        <f t="shared" si="20"/>
        <v>140.0679457938904</v>
      </c>
      <c r="AU64" s="82">
        <f t="shared" si="20"/>
        <v>143.1795161790092</v>
      </c>
      <c r="AV64" s="82">
        <f t="shared" si="20"/>
        <v>146.36020923317744</v>
      </c>
      <c r="AW64" s="82">
        <f t="shared" si="20"/>
        <v>149.61156049722672</v>
      </c>
      <c r="AX64" s="82">
        <f t="shared" si="20"/>
        <v>152.93513962360012</v>
      </c>
      <c r="AY64" s="82">
        <f t="shared" si="20"/>
        <v>156.33255113413261</v>
      </c>
      <c r="AZ64" s="82">
        <f t="shared" si="21"/>
        <v>159.80543519466443</v>
      </c>
      <c r="BA64" s="82">
        <f t="shared" si="21"/>
        <v>163.355468406863</v>
      </c>
      <c r="BB64" s="82">
        <f t="shared" si="21"/>
        <v>166.98436461763453</v>
      </c>
      <c r="BC64" s="82">
        <f t="shared" si="21"/>
        <v>170.69387574651677</v>
      </c>
      <c r="BD64" s="82">
        <f t="shared" si="21"/>
        <v>174.48579263145172</v>
      </c>
      <c r="BE64" s="82">
        <f t="shared" si="21"/>
        <v>178.36194589334733</v>
      </c>
      <c r="BF64" s="82">
        <f t="shared" si="21"/>
        <v>182.32420681984482</v>
      </c>
      <c r="BG64" s="82">
        <f t="shared" si="21"/>
        <v>186.37448826871898</v>
      </c>
      <c r="BH64" s="82">
        <f t="shared" si="21"/>
        <v>190.51474559134695</v>
      </c>
      <c r="BI64" s="82">
        <f t="shared" si="21"/>
        <v>194.74697757669199</v>
      </c>
      <c r="BJ64" s="82">
        <f t="shared" si="21"/>
        <v>199.07322741625708</v>
      </c>
      <c r="BK64" s="82">
        <f t="shared" si="21"/>
        <v>203.49558369047512</v>
      </c>
      <c r="BL64" s="82">
        <f t="shared" si="21"/>
        <v>208.01618137701135</v>
      </c>
      <c r="BM64" s="82">
        <f t="shared" si="21"/>
        <v>212.63720288146499</v>
      </c>
      <c r="BN64" s="82">
        <f t="shared" si="21"/>
        <v>217.36087909096727</v>
      </c>
      <c r="BO64" s="82">
        <f t="shared" si="21"/>
        <v>222.18949045118578</v>
      </c>
      <c r="BP64" s="82">
        <f t="shared" si="22"/>
        <v>227.12536806725271</v>
      </c>
      <c r="BQ64" s="82">
        <f t="shared" si="22"/>
        <v>232.17089482915156</v>
      </c>
      <c r="BR64" s="82">
        <f t="shared" si="22"/>
        <v>237.32850656210258</v>
      </c>
      <c r="BS64" s="82">
        <f t="shared" si="22"/>
        <v>242.60069320250466</v>
      </c>
      <c r="BT64" s="82">
        <f t="shared" si="22"/>
        <v>247.9899999999999</v>
      </c>
      <c r="BU64" s="82">
        <f t="shared" si="22"/>
        <v>253.49902874624186</v>
      </c>
      <c r="BV64" s="82">
        <f t="shared" si="22"/>
        <v>259.13043903096093</v>
      </c>
      <c r="BW64" s="82">
        <f t="shared" si="22"/>
        <v>264.88694952593193</v>
      </c>
      <c r="BX64" s="82">
        <f t="shared" si="22"/>
        <v>270.77133929746594</v>
      </c>
      <c r="BY64" s="82">
        <f t="shared" si="22"/>
        <v>276.7864491480575</v>
      </c>
      <c r="BZ64" s="82">
        <f t="shared" si="22"/>
        <v>282.93518298783692</v>
      </c>
      <c r="CA64" s="82">
        <f t="shared" si="22"/>
        <v>289.22050923648902</v>
      </c>
      <c r="CB64" s="82">
        <f t="shared" si="22"/>
        <v>295.64546225631466</v>
      </c>
      <c r="CC64" s="82">
        <f t="shared" si="22"/>
        <v>302.21314381712784</v>
      </c>
      <c r="CD64" s="82">
        <f t="shared" si="22"/>
        <v>308.9267245936943</v>
      </c>
      <c r="CE64" s="82">
        <f t="shared" si="22"/>
        <v>315.78944569643659</v>
      </c>
      <c r="CF64" s="82">
        <f t="shared" si="23"/>
        <v>322.80462023614177</v>
      </c>
      <c r="CG64" s="82">
        <f t="shared" si="23"/>
        <v>329.97563492343022</v>
      </c>
      <c r="CH64" s="82">
        <f t="shared" si="23"/>
        <v>337.30595170375454</v>
      </c>
      <c r="CI64" s="82">
        <f t="shared" si="23"/>
        <v>344.79910942872129</v>
      </c>
      <c r="CJ64" s="82">
        <f t="shared" si="23"/>
        <v>352.45872556453912</v>
      </c>
      <c r="CK64" s="82">
        <f t="shared" si="23"/>
        <v>360.28849793842062</v>
      </c>
      <c r="CL64" s="82">
        <f t="shared" si="23"/>
        <v>368.29220652377938</v>
      </c>
      <c r="CM64" s="82">
        <f t="shared" si="23"/>
        <v>376.47371526508505</v>
      </c>
      <c r="CN64" s="82">
        <f t="shared" si="23"/>
        <v>384.83697394325702</v>
      </c>
      <c r="CO64" s="82">
        <f t="shared" si="23"/>
        <v>393.38602008249734</v>
      </c>
      <c r="CP64" s="82">
        <f t="shared" si="18"/>
        <v>402.12498089948275</v>
      </c>
      <c r="CQ64" s="82">
        <f t="shared" si="18"/>
        <v>411.05807529585866</v>
      </c>
      <c r="CR64" s="82">
        <f t="shared" si="18"/>
        <v>420.18961589499486</v>
      </c>
      <c r="CS64" s="82">
        <f t="shared" si="18"/>
        <v>429.52401112398775</v>
      </c>
      <c r="CT64" s="82">
        <f t="shared" si="18"/>
        <v>439.06576734191265</v>
      </c>
      <c r="CU64" s="82">
        <f t="shared" si="18"/>
        <v>448.81949101535679</v>
      </c>
      <c r="CV64" s="82">
        <f t="shared" si="18"/>
        <v>458.78989094227842</v>
      </c>
      <c r="CW64" s="82">
        <f t="shared" si="18"/>
        <v>468.98178052527078</v>
      </c>
      <c r="CX64" s="82">
        <f t="shared" si="18"/>
        <v>479.40008009532391</v>
      </c>
      <c r="CY64" s="82">
        <f t="shared" si="18"/>
        <v>490.04981928721014</v>
      </c>
      <c r="CZ64" s="82">
        <f t="shared" si="18"/>
        <v>500.93613946763651</v>
      </c>
    </row>
    <row r="65" spans="3:104" ht="16" hidden="1" outlineLevel="2">
      <c r="C65" s="32">
        <v>35</v>
      </c>
      <c r="D65" s="33" t="str">
        <f t="shared" si="19"/>
        <v/>
      </c>
      <c r="E65" s="82" t="str">
        <f t="shared" si="19"/>
        <v/>
      </c>
      <c r="F65" s="82" t="str">
        <f t="shared" si="19"/>
        <v/>
      </c>
      <c r="G65" s="82" t="str">
        <f t="shared" si="19"/>
        <v/>
      </c>
      <c r="H65" s="82" t="str">
        <f t="shared" si="19"/>
        <v/>
      </c>
      <c r="I65" s="82" t="str">
        <f t="shared" si="19"/>
        <v/>
      </c>
      <c r="J65" s="82" t="str">
        <f t="shared" si="19"/>
        <v/>
      </c>
      <c r="K65" s="82" t="str">
        <f t="shared" si="19"/>
        <v/>
      </c>
      <c r="L65" s="82" t="str">
        <f t="shared" si="19"/>
        <v/>
      </c>
      <c r="M65" s="82" t="str">
        <f t="shared" si="19"/>
        <v/>
      </c>
      <c r="N65" s="82" t="str">
        <f t="shared" si="19"/>
        <v/>
      </c>
      <c r="O65" s="82" t="str">
        <f t="shared" si="19"/>
        <v/>
      </c>
      <c r="P65" s="82" t="str">
        <f t="shared" si="19"/>
        <v/>
      </c>
      <c r="Q65" s="82" t="str">
        <f t="shared" si="19"/>
        <v/>
      </c>
      <c r="R65" s="82" t="str">
        <f t="shared" si="19"/>
        <v/>
      </c>
      <c r="S65" s="82" t="str">
        <f t="shared" si="19"/>
        <v/>
      </c>
      <c r="T65" s="82" t="str">
        <f t="shared" si="16"/>
        <v/>
      </c>
      <c r="U65" s="82" t="str">
        <f t="shared" si="16"/>
        <v/>
      </c>
      <c r="V65" s="82" t="str">
        <f t="shared" si="16"/>
        <v/>
      </c>
      <c r="W65" s="82" t="str">
        <f t="shared" si="16"/>
        <v/>
      </c>
      <c r="X65" s="82" t="str">
        <f t="shared" si="16"/>
        <v/>
      </c>
      <c r="Y65" s="82" t="str">
        <f t="shared" si="16"/>
        <v/>
      </c>
      <c r="Z65" s="82" t="str">
        <f t="shared" si="16"/>
        <v/>
      </c>
      <c r="AA65" s="82" t="str">
        <f t="shared" si="16"/>
        <v/>
      </c>
      <c r="AB65" s="82" t="str">
        <f t="shared" si="16"/>
        <v/>
      </c>
      <c r="AC65" s="82" t="str">
        <f t="shared" si="16"/>
        <v/>
      </c>
      <c r="AD65" s="82" t="str">
        <f t="shared" si="16"/>
        <v/>
      </c>
      <c r="AE65" s="82" t="str">
        <f t="shared" si="16"/>
        <v/>
      </c>
      <c r="AF65" s="82" t="str">
        <f t="shared" si="16"/>
        <v/>
      </c>
      <c r="AG65" s="82" t="str">
        <f t="shared" si="16"/>
        <v/>
      </c>
      <c r="AH65" s="82" t="str">
        <f t="shared" si="16"/>
        <v/>
      </c>
      <c r="AI65" s="82" t="str">
        <f t="shared" si="16"/>
        <v/>
      </c>
      <c r="AJ65" s="82" t="str">
        <f t="shared" si="20"/>
        <v/>
      </c>
      <c r="AK65" s="82" t="str">
        <f t="shared" si="20"/>
        <v/>
      </c>
      <c r="AL65" s="82" t="str">
        <f t="shared" si="20"/>
        <v/>
      </c>
      <c r="AM65" s="82">
        <f t="shared" si="20"/>
        <v>114.9369264311205</v>
      </c>
      <c r="AN65" s="82">
        <f t="shared" si="20"/>
        <v>117.49021822399015</v>
      </c>
      <c r="AO65" s="82">
        <f t="shared" si="20"/>
        <v>120.10023068254979</v>
      </c>
      <c r="AP65" s="82">
        <f t="shared" si="20"/>
        <v>122.76822384058225</v>
      </c>
      <c r="AQ65" s="82">
        <f t="shared" si="20"/>
        <v>125.49548572316962</v>
      </c>
      <c r="AR65" s="82">
        <f t="shared" si="20"/>
        <v>128.28333296851235</v>
      </c>
      <c r="AS65" s="82">
        <f t="shared" si="20"/>
        <v>131.13311146356162</v>
      </c>
      <c r="AT65" s="82">
        <f t="shared" si="20"/>
        <v>134.04619699377218</v>
      </c>
      <c r="AU65" s="82">
        <f t="shared" si="20"/>
        <v>137.0239959072893</v>
      </c>
      <c r="AV65" s="82">
        <f t="shared" si="20"/>
        <v>140.0679457938904</v>
      </c>
      <c r="AW65" s="82">
        <f t="shared" si="20"/>
        <v>143.17951617900917</v>
      </c>
      <c r="AX65" s="82">
        <f t="shared" si="20"/>
        <v>146.36020923317747</v>
      </c>
      <c r="AY65" s="82">
        <f t="shared" si="20"/>
        <v>149.61156049722666</v>
      </c>
      <c r="AZ65" s="82">
        <f t="shared" si="21"/>
        <v>152.93513962360012</v>
      </c>
      <c r="BA65" s="82">
        <f t="shared" si="21"/>
        <v>156.33255113413259</v>
      </c>
      <c r="BB65" s="82">
        <f t="shared" si="21"/>
        <v>159.80543519466443</v>
      </c>
      <c r="BC65" s="82">
        <f t="shared" si="21"/>
        <v>163.35546840686297</v>
      </c>
      <c r="BD65" s="82">
        <f t="shared" si="21"/>
        <v>166.98436461763453</v>
      </c>
      <c r="BE65" s="82">
        <f t="shared" si="21"/>
        <v>170.69387574651674</v>
      </c>
      <c r="BF65" s="82">
        <f t="shared" si="21"/>
        <v>174.48579263145172</v>
      </c>
      <c r="BG65" s="82">
        <f t="shared" si="21"/>
        <v>178.3619458933473</v>
      </c>
      <c r="BH65" s="82">
        <f t="shared" si="21"/>
        <v>182.32420681984479</v>
      </c>
      <c r="BI65" s="82">
        <f t="shared" si="21"/>
        <v>186.37448826871895</v>
      </c>
      <c r="BJ65" s="82">
        <f t="shared" si="21"/>
        <v>190.51474559134695</v>
      </c>
      <c r="BK65" s="82">
        <f t="shared" si="21"/>
        <v>194.74697757669196</v>
      </c>
      <c r="BL65" s="82">
        <f t="shared" si="21"/>
        <v>199.07322741625705</v>
      </c>
      <c r="BM65" s="82">
        <f t="shared" si="21"/>
        <v>203.49558369047509</v>
      </c>
      <c r="BN65" s="82">
        <f t="shared" si="21"/>
        <v>208.01618137701135</v>
      </c>
      <c r="BO65" s="82">
        <f t="shared" si="21"/>
        <v>212.6372028814649</v>
      </c>
      <c r="BP65" s="82">
        <f t="shared" si="22"/>
        <v>217.3608790909673</v>
      </c>
      <c r="BQ65" s="82">
        <f t="shared" si="22"/>
        <v>222.18949045118572</v>
      </c>
      <c r="BR65" s="82">
        <f t="shared" si="22"/>
        <v>227.12536806725271</v>
      </c>
      <c r="BS65" s="82">
        <f t="shared" si="22"/>
        <v>232.17089482915151</v>
      </c>
      <c r="BT65" s="82">
        <f t="shared" si="22"/>
        <v>237.32850656210255</v>
      </c>
      <c r="BU65" s="82">
        <f t="shared" si="22"/>
        <v>242.60069320250466</v>
      </c>
      <c r="BV65" s="82">
        <f t="shared" si="22"/>
        <v>247.98999999999981</v>
      </c>
      <c r="BW65" s="82">
        <f t="shared" si="22"/>
        <v>253.49902874624186</v>
      </c>
      <c r="BX65" s="82">
        <f t="shared" si="22"/>
        <v>259.13043903096082</v>
      </c>
      <c r="BY65" s="82">
        <f t="shared" si="22"/>
        <v>264.88694952593193</v>
      </c>
      <c r="BZ65" s="82">
        <f t="shared" si="22"/>
        <v>270.77133929746594</v>
      </c>
      <c r="CA65" s="82">
        <f t="shared" si="22"/>
        <v>276.78644914805744</v>
      </c>
      <c r="CB65" s="82">
        <f t="shared" si="22"/>
        <v>282.93518298783687</v>
      </c>
      <c r="CC65" s="82">
        <f t="shared" si="22"/>
        <v>289.22050923648897</v>
      </c>
      <c r="CD65" s="82">
        <f t="shared" si="22"/>
        <v>295.64546225631472</v>
      </c>
      <c r="CE65" s="82">
        <f t="shared" si="22"/>
        <v>302.21314381712779</v>
      </c>
      <c r="CF65" s="82">
        <f t="shared" si="23"/>
        <v>308.9267245936943</v>
      </c>
      <c r="CG65" s="82">
        <f t="shared" si="23"/>
        <v>315.78944569643653</v>
      </c>
      <c r="CH65" s="82">
        <f t="shared" si="23"/>
        <v>322.80462023614177</v>
      </c>
      <c r="CI65" s="82">
        <f t="shared" si="23"/>
        <v>329.97563492343011</v>
      </c>
      <c r="CJ65" s="82">
        <f t="shared" si="23"/>
        <v>337.30595170375449</v>
      </c>
      <c r="CK65" s="82">
        <f t="shared" si="23"/>
        <v>344.79910942872124</v>
      </c>
      <c r="CL65" s="82">
        <f t="shared" si="23"/>
        <v>352.45872556453907</v>
      </c>
      <c r="CM65" s="82">
        <f t="shared" si="23"/>
        <v>360.28849793842062</v>
      </c>
      <c r="CN65" s="82">
        <f t="shared" si="23"/>
        <v>368.29220652377927</v>
      </c>
      <c r="CO65" s="82">
        <f t="shared" si="23"/>
        <v>376.47371526508493</v>
      </c>
      <c r="CP65" s="82">
        <f t="shared" si="18"/>
        <v>384.83697394325702</v>
      </c>
      <c r="CQ65" s="82">
        <f t="shared" si="18"/>
        <v>393.38602008249728</v>
      </c>
      <c r="CR65" s="82">
        <f t="shared" si="18"/>
        <v>402.12498089948264</v>
      </c>
      <c r="CS65" s="82">
        <f t="shared" si="18"/>
        <v>411.05807529585854</v>
      </c>
      <c r="CT65" s="82">
        <f t="shared" si="18"/>
        <v>420.18961589499492</v>
      </c>
      <c r="CU65" s="82">
        <f t="shared" si="18"/>
        <v>429.52401112398758</v>
      </c>
      <c r="CV65" s="82">
        <f t="shared" si="18"/>
        <v>439.06576734191265</v>
      </c>
      <c r="CW65" s="82">
        <f t="shared" si="18"/>
        <v>448.81949101535668</v>
      </c>
      <c r="CX65" s="82">
        <f t="shared" si="18"/>
        <v>458.78989094227848</v>
      </c>
      <c r="CY65" s="82">
        <f t="shared" si="18"/>
        <v>468.98178052527072</v>
      </c>
      <c r="CZ65" s="82">
        <f t="shared" si="18"/>
        <v>479.40008009532386</v>
      </c>
    </row>
    <row r="66" spans="3:104" ht="16" hidden="1" outlineLevel="2">
      <c r="C66" s="32">
        <v>36</v>
      </c>
      <c r="D66" s="33" t="str">
        <f t="shared" si="19"/>
        <v/>
      </c>
      <c r="E66" s="82" t="str">
        <f t="shared" si="19"/>
        <v/>
      </c>
      <c r="F66" s="82" t="str">
        <f t="shared" si="19"/>
        <v/>
      </c>
      <c r="G66" s="82" t="str">
        <f t="shared" si="19"/>
        <v/>
      </c>
      <c r="H66" s="82" t="str">
        <f t="shared" si="19"/>
        <v/>
      </c>
      <c r="I66" s="82" t="str">
        <f t="shared" si="19"/>
        <v/>
      </c>
      <c r="J66" s="82" t="str">
        <f t="shared" si="19"/>
        <v/>
      </c>
      <c r="K66" s="82" t="str">
        <f t="shared" si="19"/>
        <v/>
      </c>
      <c r="L66" s="82" t="str">
        <f t="shared" si="19"/>
        <v/>
      </c>
      <c r="M66" s="82" t="str">
        <f t="shared" si="19"/>
        <v/>
      </c>
      <c r="N66" s="82" t="str">
        <f t="shared" si="19"/>
        <v/>
      </c>
      <c r="O66" s="82" t="str">
        <f t="shared" si="19"/>
        <v/>
      </c>
      <c r="P66" s="82" t="str">
        <f t="shared" si="19"/>
        <v/>
      </c>
      <c r="Q66" s="82" t="str">
        <f t="shared" si="19"/>
        <v/>
      </c>
      <c r="R66" s="82" t="str">
        <f t="shared" si="19"/>
        <v/>
      </c>
      <c r="S66" s="82" t="str">
        <f t="shared" si="19"/>
        <v/>
      </c>
      <c r="T66" s="82" t="str">
        <f t="shared" si="16"/>
        <v/>
      </c>
      <c r="U66" s="82" t="str">
        <f t="shared" si="16"/>
        <v/>
      </c>
      <c r="V66" s="82" t="str">
        <f t="shared" si="16"/>
        <v/>
      </c>
      <c r="W66" s="82" t="str">
        <f t="shared" si="16"/>
        <v/>
      </c>
      <c r="X66" s="82" t="str">
        <f t="shared" si="16"/>
        <v/>
      </c>
      <c r="Y66" s="82" t="str">
        <f t="shared" si="16"/>
        <v/>
      </c>
      <c r="Z66" s="82" t="str">
        <f t="shared" si="16"/>
        <v/>
      </c>
      <c r="AA66" s="82" t="str">
        <f t="shared" si="16"/>
        <v/>
      </c>
      <c r="AB66" s="82" t="str">
        <f t="shared" si="16"/>
        <v/>
      </c>
      <c r="AC66" s="82" t="str">
        <f t="shared" si="16"/>
        <v/>
      </c>
      <c r="AD66" s="82" t="str">
        <f t="shared" si="16"/>
        <v/>
      </c>
      <c r="AE66" s="82" t="str">
        <f t="shared" si="16"/>
        <v/>
      </c>
      <c r="AF66" s="82" t="str">
        <f t="shared" si="16"/>
        <v/>
      </c>
      <c r="AG66" s="82" t="str">
        <f t="shared" si="16"/>
        <v/>
      </c>
      <c r="AH66" s="82" t="str">
        <f t="shared" si="16"/>
        <v/>
      </c>
      <c r="AI66" s="82" t="str">
        <f t="shared" si="16"/>
        <v/>
      </c>
      <c r="AJ66" s="82" t="str">
        <f t="shared" si="20"/>
        <v/>
      </c>
      <c r="AK66" s="82" t="str">
        <f t="shared" si="20"/>
        <v/>
      </c>
      <c r="AL66" s="82" t="str">
        <f t="shared" si="20"/>
        <v/>
      </c>
      <c r="AM66" s="82" t="str">
        <f t="shared" si="20"/>
        <v/>
      </c>
      <c r="AN66" s="82">
        <f t="shared" si="20"/>
        <v>112.43912265315187</v>
      </c>
      <c r="AO66" s="82">
        <f t="shared" si="20"/>
        <v>114.93692643112051</v>
      </c>
      <c r="AP66" s="82">
        <f t="shared" si="20"/>
        <v>117.49021822399015</v>
      </c>
      <c r="AQ66" s="82">
        <f t="shared" si="20"/>
        <v>120.10023068254982</v>
      </c>
      <c r="AR66" s="82">
        <f t="shared" si="20"/>
        <v>122.76822384058227</v>
      </c>
      <c r="AS66" s="82">
        <f t="shared" si="20"/>
        <v>125.49548572316962</v>
      </c>
      <c r="AT66" s="82">
        <f t="shared" si="20"/>
        <v>128.28333296851235</v>
      </c>
      <c r="AU66" s="82">
        <f t="shared" si="20"/>
        <v>131.13311146356162</v>
      </c>
      <c r="AV66" s="82">
        <f t="shared" si="20"/>
        <v>134.04619699377221</v>
      </c>
      <c r="AW66" s="82">
        <f t="shared" si="20"/>
        <v>137.02399590728933</v>
      </c>
      <c r="AX66" s="82">
        <f t="shared" si="20"/>
        <v>140.0679457938904</v>
      </c>
      <c r="AY66" s="82">
        <f t="shared" si="20"/>
        <v>143.17951617900923</v>
      </c>
      <c r="AZ66" s="82">
        <f t="shared" si="21"/>
        <v>146.36020923317744</v>
      </c>
      <c r="BA66" s="82">
        <f t="shared" si="21"/>
        <v>149.61156049722669</v>
      </c>
      <c r="BB66" s="82">
        <f t="shared" si="21"/>
        <v>152.93513962360012</v>
      </c>
      <c r="BC66" s="82">
        <f t="shared" si="21"/>
        <v>156.33255113413261</v>
      </c>
      <c r="BD66" s="82">
        <f t="shared" si="21"/>
        <v>159.80543519466443</v>
      </c>
      <c r="BE66" s="82">
        <f t="shared" si="21"/>
        <v>163.355468406863</v>
      </c>
      <c r="BF66" s="82">
        <f t="shared" si="21"/>
        <v>166.98436461763453</v>
      </c>
      <c r="BG66" s="82">
        <f t="shared" si="21"/>
        <v>170.69387574651677</v>
      </c>
      <c r="BH66" s="82">
        <f t="shared" si="21"/>
        <v>174.48579263145172</v>
      </c>
      <c r="BI66" s="82">
        <f t="shared" si="21"/>
        <v>178.36194589334733</v>
      </c>
      <c r="BJ66" s="82">
        <f t="shared" si="21"/>
        <v>182.32420681984482</v>
      </c>
      <c r="BK66" s="82">
        <f t="shared" si="21"/>
        <v>186.37448826871895</v>
      </c>
      <c r="BL66" s="82">
        <f t="shared" si="21"/>
        <v>190.51474559134695</v>
      </c>
      <c r="BM66" s="82">
        <f t="shared" si="21"/>
        <v>194.74697757669199</v>
      </c>
      <c r="BN66" s="82">
        <f t="shared" si="21"/>
        <v>199.07322741625705</v>
      </c>
      <c r="BO66" s="82">
        <f t="shared" si="21"/>
        <v>203.49558369047514</v>
      </c>
      <c r="BP66" s="82">
        <f t="shared" si="22"/>
        <v>208.01618137701132</v>
      </c>
      <c r="BQ66" s="82">
        <f t="shared" si="22"/>
        <v>212.63720288146499</v>
      </c>
      <c r="BR66" s="82">
        <f t="shared" si="22"/>
        <v>217.36087909096727</v>
      </c>
      <c r="BS66" s="82">
        <f t="shared" si="22"/>
        <v>222.18949045118575</v>
      </c>
      <c r="BT66" s="82">
        <f t="shared" si="22"/>
        <v>227.12536806725271</v>
      </c>
      <c r="BU66" s="82">
        <f t="shared" si="22"/>
        <v>232.17089482915154</v>
      </c>
      <c r="BV66" s="82">
        <f t="shared" si="22"/>
        <v>237.3285065621026</v>
      </c>
      <c r="BW66" s="82">
        <f t="shared" si="22"/>
        <v>242.60069320250463</v>
      </c>
      <c r="BX66" s="82">
        <f t="shared" si="22"/>
        <v>247.98999999999987</v>
      </c>
      <c r="BY66" s="82">
        <f t="shared" si="22"/>
        <v>253.49902874624181</v>
      </c>
      <c r="BZ66" s="82">
        <f t="shared" si="22"/>
        <v>259.13043903096087</v>
      </c>
      <c r="CA66" s="82">
        <f t="shared" si="22"/>
        <v>264.88694952593198</v>
      </c>
      <c r="CB66" s="82">
        <f t="shared" si="22"/>
        <v>270.77133929746594</v>
      </c>
      <c r="CC66" s="82">
        <f t="shared" si="22"/>
        <v>276.7864491480575</v>
      </c>
      <c r="CD66" s="82">
        <f t="shared" si="22"/>
        <v>282.93518298783687</v>
      </c>
      <c r="CE66" s="82">
        <f t="shared" si="22"/>
        <v>289.22050923648902</v>
      </c>
      <c r="CF66" s="82">
        <f t="shared" si="23"/>
        <v>295.64546225631466</v>
      </c>
      <c r="CG66" s="82">
        <f t="shared" si="23"/>
        <v>302.21314381712779</v>
      </c>
      <c r="CH66" s="82">
        <f t="shared" si="23"/>
        <v>308.9267245936943</v>
      </c>
      <c r="CI66" s="82">
        <f t="shared" si="23"/>
        <v>315.78944569643659</v>
      </c>
      <c r="CJ66" s="82">
        <f t="shared" si="23"/>
        <v>322.80462023614177</v>
      </c>
      <c r="CK66" s="82">
        <f t="shared" si="23"/>
        <v>329.97563492343022</v>
      </c>
      <c r="CL66" s="82">
        <f t="shared" si="23"/>
        <v>337.30595170375449</v>
      </c>
      <c r="CM66" s="82">
        <f t="shared" si="23"/>
        <v>344.79910942872124</v>
      </c>
      <c r="CN66" s="82">
        <f t="shared" si="23"/>
        <v>352.45872556453912</v>
      </c>
      <c r="CO66" s="82">
        <f t="shared" si="23"/>
        <v>360.28849793842056</v>
      </c>
      <c r="CP66" s="82">
        <f t="shared" si="18"/>
        <v>368.29220652377927</v>
      </c>
      <c r="CQ66" s="82">
        <f t="shared" si="18"/>
        <v>376.47371526508499</v>
      </c>
      <c r="CR66" s="82">
        <f t="shared" si="18"/>
        <v>384.83697394325702</v>
      </c>
      <c r="CS66" s="82">
        <f t="shared" si="18"/>
        <v>393.38602008249728</v>
      </c>
      <c r="CT66" s="82">
        <f t="shared" si="18"/>
        <v>402.12498089948269</v>
      </c>
      <c r="CU66" s="82">
        <f t="shared" si="18"/>
        <v>411.05807529585871</v>
      </c>
      <c r="CV66" s="82">
        <f t="shared" si="18"/>
        <v>420.18961589499486</v>
      </c>
      <c r="CW66" s="82">
        <f t="shared" si="18"/>
        <v>429.52401112398769</v>
      </c>
      <c r="CX66" s="82">
        <f t="shared" si="18"/>
        <v>439.06576734191265</v>
      </c>
      <c r="CY66" s="82">
        <f t="shared" si="18"/>
        <v>448.81949101535679</v>
      </c>
      <c r="CZ66" s="82">
        <f t="shared" si="18"/>
        <v>458.78989094227853</v>
      </c>
    </row>
    <row r="67" spans="3:104" ht="16" hidden="1" outlineLevel="2">
      <c r="C67" s="32">
        <v>37</v>
      </c>
      <c r="D67" s="33" t="str">
        <f t="shared" si="19"/>
        <v/>
      </c>
      <c r="E67" s="82" t="str">
        <f t="shared" si="19"/>
        <v/>
      </c>
      <c r="F67" s="82" t="str">
        <f t="shared" si="19"/>
        <v/>
      </c>
      <c r="G67" s="82" t="str">
        <f t="shared" si="19"/>
        <v/>
      </c>
      <c r="H67" s="82" t="str">
        <f t="shared" si="19"/>
        <v/>
      </c>
      <c r="I67" s="82" t="str">
        <f t="shared" si="19"/>
        <v/>
      </c>
      <c r="J67" s="82" t="str">
        <f t="shared" si="19"/>
        <v/>
      </c>
      <c r="K67" s="82" t="str">
        <f t="shared" si="19"/>
        <v/>
      </c>
      <c r="L67" s="82" t="str">
        <f t="shared" si="19"/>
        <v/>
      </c>
      <c r="M67" s="82" t="str">
        <f t="shared" si="19"/>
        <v/>
      </c>
      <c r="N67" s="82" t="str">
        <f t="shared" si="19"/>
        <v/>
      </c>
      <c r="O67" s="82" t="str">
        <f t="shared" si="19"/>
        <v/>
      </c>
      <c r="P67" s="82" t="str">
        <f t="shared" si="19"/>
        <v/>
      </c>
      <c r="Q67" s="82" t="str">
        <f t="shared" si="19"/>
        <v/>
      </c>
      <c r="R67" s="82" t="str">
        <f t="shared" si="19"/>
        <v/>
      </c>
      <c r="S67" s="82" t="str">
        <f t="shared" si="19"/>
        <v/>
      </c>
      <c r="T67" s="82" t="str">
        <f t="shared" si="16"/>
        <v/>
      </c>
      <c r="U67" s="82" t="str">
        <f t="shared" si="16"/>
        <v/>
      </c>
      <c r="V67" s="82" t="str">
        <f t="shared" si="16"/>
        <v/>
      </c>
      <c r="W67" s="82" t="str">
        <f t="shared" si="16"/>
        <v/>
      </c>
      <c r="X67" s="82" t="str">
        <f t="shared" si="16"/>
        <v/>
      </c>
      <c r="Y67" s="82" t="str">
        <f t="shared" si="16"/>
        <v/>
      </c>
      <c r="Z67" s="82" t="str">
        <f t="shared" si="16"/>
        <v/>
      </c>
      <c r="AA67" s="82" t="str">
        <f t="shared" si="16"/>
        <v/>
      </c>
      <c r="AB67" s="82" t="str">
        <f t="shared" si="16"/>
        <v/>
      </c>
      <c r="AC67" s="82" t="str">
        <f t="shared" si="16"/>
        <v/>
      </c>
      <c r="AD67" s="82" t="str">
        <f t="shared" si="16"/>
        <v/>
      </c>
      <c r="AE67" s="82" t="str">
        <f t="shared" si="16"/>
        <v/>
      </c>
      <c r="AF67" s="82" t="str">
        <f t="shared" si="16"/>
        <v/>
      </c>
      <c r="AG67" s="82" t="str">
        <f t="shared" si="16"/>
        <v/>
      </c>
      <c r="AH67" s="82" t="str">
        <f t="shared" si="16"/>
        <v/>
      </c>
      <c r="AI67" s="82" t="str">
        <f t="shared" si="16"/>
        <v/>
      </c>
      <c r="AJ67" s="82" t="str">
        <f t="shared" si="20"/>
        <v/>
      </c>
      <c r="AK67" s="82" t="str">
        <f t="shared" si="20"/>
        <v/>
      </c>
      <c r="AL67" s="82" t="str">
        <f t="shared" si="20"/>
        <v/>
      </c>
      <c r="AM67" s="82" t="str">
        <f t="shared" si="20"/>
        <v/>
      </c>
      <c r="AN67" s="82" t="str">
        <f t="shared" si="20"/>
        <v/>
      </c>
      <c r="AO67" s="82">
        <f t="shared" si="20"/>
        <v>109.99560102720309</v>
      </c>
      <c r="AP67" s="82">
        <f t="shared" si="20"/>
        <v>112.43912265315186</v>
      </c>
      <c r="AQ67" s="82">
        <f t="shared" si="20"/>
        <v>114.93692643112048</v>
      </c>
      <c r="AR67" s="82">
        <f t="shared" si="20"/>
        <v>117.49021822399015</v>
      </c>
      <c r="AS67" s="82">
        <f t="shared" si="20"/>
        <v>120.10023068254981</v>
      </c>
      <c r="AT67" s="82">
        <f t="shared" si="20"/>
        <v>122.76822384058224</v>
      </c>
      <c r="AU67" s="82">
        <f t="shared" si="20"/>
        <v>125.49548572316961</v>
      </c>
      <c r="AV67" s="82">
        <f t="shared" si="20"/>
        <v>128.28333296851233</v>
      </c>
      <c r="AW67" s="82">
        <f t="shared" si="20"/>
        <v>131.13311146356162</v>
      </c>
      <c r="AX67" s="82">
        <f t="shared" si="20"/>
        <v>134.04619699377218</v>
      </c>
      <c r="AY67" s="82">
        <f t="shared" si="20"/>
        <v>137.02399590728928</v>
      </c>
      <c r="AZ67" s="82">
        <f t="shared" si="21"/>
        <v>140.0679457938904</v>
      </c>
      <c r="BA67" s="82">
        <f t="shared" si="21"/>
        <v>143.17951617900917</v>
      </c>
      <c r="BB67" s="82">
        <f t="shared" si="21"/>
        <v>146.36020923317744</v>
      </c>
      <c r="BC67" s="82">
        <f t="shared" si="21"/>
        <v>149.61156049722666</v>
      </c>
      <c r="BD67" s="82">
        <f t="shared" si="21"/>
        <v>152.93513962360012</v>
      </c>
      <c r="BE67" s="82">
        <f t="shared" si="21"/>
        <v>156.33255113413259</v>
      </c>
      <c r="BF67" s="82">
        <f t="shared" si="21"/>
        <v>159.8054351946644</v>
      </c>
      <c r="BG67" s="82">
        <f t="shared" si="21"/>
        <v>163.35546840686294</v>
      </c>
      <c r="BH67" s="82">
        <f t="shared" si="21"/>
        <v>166.9843646176345</v>
      </c>
      <c r="BI67" s="82">
        <f t="shared" si="21"/>
        <v>170.69387574651674</v>
      </c>
      <c r="BJ67" s="82">
        <f t="shared" si="21"/>
        <v>174.48579263145169</v>
      </c>
      <c r="BK67" s="82">
        <f t="shared" si="21"/>
        <v>178.3619458933473</v>
      </c>
      <c r="BL67" s="82">
        <f t="shared" si="21"/>
        <v>182.32420681984479</v>
      </c>
      <c r="BM67" s="82">
        <f t="shared" si="21"/>
        <v>186.37448826871892</v>
      </c>
      <c r="BN67" s="82">
        <f t="shared" si="21"/>
        <v>190.51474559134692</v>
      </c>
      <c r="BO67" s="82">
        <f t="shared" si="21"/>
        <v>194.74697757669193</v>
      </c>
      <c r="BP67" s="82">
        <f t="shared" si="22"/>
        <v>199.07322741625705</v>
      </c>
      <c r="BQ67" s="82">
        <f t="shared" si="22"/>
        <v>203.49558369047506</v>
      </c>
      <c r="BR67" s="82">
        <f t="shared" si="22"/>
        <v>208.01618137701135</v>
      </c>
      <c r="BS67" s="82">
        <f t="shared" si="22"/>
        <v>212.6372028814649</v>
      </c>
      <c r="BT67" s="82">
        <f t="shared" si="22"/>
        <v>217.36087909096727</v>
      </c>
      <c r="BU67" s="82">
        <f t="shared" si="22"/>
        <v>222.18949045118569</v>
      </c>
      <c r="BV67" s="82">
        <f t="shared" si="22"/>
        <v>227.12536806725268</v>
      </c>
      <c r="BW67" s="82">
        <f t="shared" si="22"/>
        <v>232.17089482915154</v>
      </c>
      <c r="BX67" s="82">
        <f t="shared" si="22"/>
        <v>237.32850656210252</v>
      </c>
      <c r="BY67" s="82">
        <f t="shared" si="22"/>
        <v>242.60069320250463</v>
      </c>
      <c r="BZ67" s="82">
        <f t="shared" si="22"/>
        <v>247.98999999999975</v>
      </c>
      <c r="CA67" s="82">
        <f t="shared" si="22"/>
        <v>253.49902874624178</v>
      </c>
      <c r="CB67" s="82">
        <f t="shared" si="22"/>
        <v>259.13043903096087</v>
      </c>
      <c r="CC67" s="82">
        <f t="shared" si="22"/>
        <v>264.88694952593193</v>
      </c>
      <c r="CD67" s="82">
        <f t="shared" si="22"/>
        <v>270.77133929746594</v>
      </c>
      <c r="CE67" s="82">
        <f t="shared" si="22"/>
        <v>276.78644914805739</v>
      </c>
      <c r="CF67" s="82">
        <f t="shared" si="23"/>
        <v>282.93518298783687</v>
      </c>
      <c r="CG67" s="82">
        <f t="shared" si="23"/>
        <v>289.22050923648897</v>
      </c>
      <c r="CH67" s="82">
        <f t="shared" si="23"/>
        <v>295.64546225631466</v>
      </c>
      <c r="CI67" s="82">
        <f t="shared" si="23"/>
        <v>302.21314381712773</v>
      </c>
      <c r="CJ67" s="82">
        <f t="shared" si="23"/>
        <v>308.9267245936943</v>
      </c>
      <c r="CK67" s="82">
        <f t="shared" si="23"/>
        <v>315.78944569643653</v>
      </c>
      <c r="CL67" s="82">
        <f t="shared" si="23"/>
        <v>322.80462023614177</v>
      </c>
      <c r="CM67" s="82">
        <f t="shared" si="23"/>
        <v>329.97563492343011</v>
      </c>
      <c r="CN67" s="82">
        <f t="shared" si="23"/>
        <v>337.30595170375449</v>
      </c>
      <c r="CO67" s="82">
        <f t="shared" si="23"/>
        <v>344.79910942872124</v>
      </c>
      <c r="CP67" s="82">
        <f t="shared" si="18"/>
        <v>352.45872556453907</v>
      </c>
      <c r="CQ67" s="82">
        <f t="shared" si="18"/>
        <v>360.28849793842045</v>
      </c>
      <c r="CR67" s="82">
        <f t="shared" si="18"/>
        <v>368.29220652377927</v>
      </c>
      <c r="CS67" s="82">
        <f t="shared" si="18"/>
        <v>376.47371526508493</v>
      </c>
      <c r="CT67" s="82">
        <f t="shared" si="18"/>
        <v>384.83697394325696</v>
      </c>
      <c r="CU67" s="82">
        <f t="shared" si="18"/>
        <v>393.38602008249717</v>
      </c>
      <c r="CV67" s="82">
        <f t="shared" si="18"/>
        <v>402.12498089948269</v>
      </c>
      <c r="CW67" s="82">
        <f t="shared" si="18"/>
        <v>411.05807529585854</v>
      </c>
      <c r="CX67" s="82">
        <f t="shared" si="18"/>
        <v>420.18961589499486</v>
      </c>
      <c r="CY67" s="82">
        <f t="shared" si="18"/>
        <v>429.52401112398758</v>
      </c>
      <c r="CZ67" s="82">
        <f t="shared" si="18"/>
        <v>439.06576734191265</v>
      </c>
    </row>
    <row r="68" spans="3:104" ht="16" hidden="1" outlineLevel="2">
      <c r="C68" s="32">
        <v>38</v>
      </c>
      <c r="D68" s="33" t="str">
        <f t="shared" si="19"/>
        <v/>
      </c>
      <c r="E68" s="82" t="str">
        <f t="shared" si="19"/>
        <v/>
      </c>
      <c r="F68" s="82" t="str">
        <f t="shared" si="19"/>
        <v/>
      </c>
      <c r="G68" s="82" t="str">
        <f t="shared" si="19"/>
        <v/>
      </c>
      <c r="H68" s="82" t="str">
        <f t="shared" si="19"/>
        <v/>
      </c>
      <c r="I68" s="82" t="str">
        <f t="shared" si="19"/>
        <v/>
      </c>
      <c r="J68" s="82" t="str">
        <f t="shared" si="19"/>
        <v/>
      </c>
      <c r="K68" s="82" t="str">
        <f t="shared" si="19"/>
        <v/>
      </c>
      <c r="L68" s="82" t="str">
        <f t="shared" si="19"/>
        <v/>
      </c>
      <c r="M68" s="82" t="str">
        <f t="shared" si="19"/>
        <v/>
      </c>
      <c r="N68" s="82" t="str">
        <f t="shared" si="19"/>
        <v/>
      </c>
      <c r="O68" s="82" t="str">
        <f t="shared" si="19"/>
        <v/>
      </c>
      <c r="P68" s="82" t="str">
        <f t="shared" si="19"/>
        <v/>
      </c>
      <c r="Q68" s="82" t="str">
        <f t="shared" si="19"/>
        <v/>
      </c>
      <c r="R68" s="82" t="str">
        <f t="shared" si="19"/>
        <v/>
      </c>
      <c r="S68" s="82" t="str">
        <f t="shared" si="19"/>
        <v/>
      </c>
      <c r="T68" s="82" t="str">
        <f t="shared" si="16"/>
        <v/>
      </c>
      <c r="U68" s="82" t="str">
        <f t="shared" si="16"/>
        <v/>
      </c>
      <c r="V68" s="82" t="str">
        <f t="shared" si="16"/>
        <v/>
      </c>
      <c r="W68" s="82" t="str">
        <f t="shared" si="16"/>
        <v/>
      </c>
      <c r="X68" s="82" t="str">
        <f t="shared" si="16"/>
        <v/>
      </c>
      <c r="Y68" s="82" t="str">
        <f t="shared" si="16"/>
        <v/>
      </c>
      <c r="Z68" s="82" t="str">
        <f t="shared" si="16"/>
        <v/>
      </c>
      <c r="AA68" s="82" t="str">
        <f t="shared" si="16"/>
        <v/>
      </c>
      <c r="AB68" s="82" t="str">
        <f t="shared" si="16"/>
        <v/>
      </c>
      <c r="AC68" s="82" t="str">
        <f t="shared" si="16"/>
        <v/>
      </c>
      <c r="AD68" s="82" t="str">
        <f t="shared" si="16"/>
        <v/>
      </c>
      <c r="AE68" s="82" t="str">
        <f t="shared" si="16"/>
        <v/>
      </c>
      <c r="AF68" s="82" t="str">
        <f t="shared" si="16"/>
        <v/>
      </c>
      <c r="AG68" s="82" t="str">
        <f t="shared" si="16"/>
        <v/>
      </c>
      <c r="AH68" s="82" t="str">
        <f t="shared" si="16"/>
        <v/>
      </c>
      <c r="AI68" s="82" t="str">
        <f t="shared" si="16"/>
        <v/>
      </c>
      <c r="AJ68" s="82" t="str">
        <f t="shared" si="20"/>
        <v/>
      </c>
      <c r="AK68" s="82" t="str">
        <f t="shared" si="20"/>
        <v/>
      </c>
      <c r="AL68" s="82" t="str">
        <f t="shared" si="20"/>
        <v/>
      </c>
      <c r="AM68" s="82" t="str">
        <f t="shared" si="20"/>
        <v/>
      </c>
      <c r="AN68" s="82" t="str">
        <f t="shared" si="20"/>
        <v/>
      </c>
      <c r="AO68" s="82" t="str">
        <f t="shared" si="20"/>
        <v/>
      </c>
      <c r="AP68" s="82">
        <f t="shared" si="20"/>
        <v>107.60518189614751</v>
      </c>
      <c r="AQ68" s="82">
        <f t="shared" si="20"/>
        <v>109.99560102720312</v>
      </c>
      <c r="AR68" s="82">
        <f t="shared" si="20"/>
        <v>112.43912265315184</v>
      </c>
      <c r="AS68" s="82">
        <f t="shared" si="20"/>
        <v>114.93692643112051</v>
      </c>
      <c r="AT68" s="82">
        <f t="shared" si="20"/>
        <v>117.49021822399017</v>
      </c>
      <c r="AU68" s="82">
        <f t="shared" si="20"/>
        <v>120.10023068254982</v>
      </c>
      <c r="AV68" s="82">
        <f t="shared" si="20"/>
        <v>122.76822384058225</v>
      </c>
      <c r="AW68" s="82">
        <f t="shared" si="20"/>
        <v>125.49548572316961</v>
      </c>
      <c r="AX68" s="82">
        <f t="shared" si="20"/>
        <v>128.28333296851235</v>
      </c>
      <c r="AY68" s="82">
        <f t="shared" si="20"/>
        <v>131.13311146356162</v>
      </c>
      <c r="AZ68" s="82">
        <f t="shared" si="21"/>
        <v>134.04619699377218</v>
      </c>
      <c r="BA68" s="82">
        <f t="shared" si="21"/>
        <v>137.02399590728933</v>
      </c>
      <c r="BB68" s="82">
        <f t="shared" si="21"/>
        <v>140.0679457938904</v>
      </c>
      <c r="BC68" s="82">
        <f t="shared" si="21"/>
        <v>143.1795161790092</v>
      </c>
      <c r="BD68" s="82">
        <f t="shared" si="21"/>
        <v>146.36020923317744</v>
      </c>
      <c r="BE68" s="82">
        <f t="shared" si="21"/>
        <v>149.61156049722669</v>
      </c>
      <c r="BF68" s="82">
        <f t="shared" si="21"/>
        <v>152.93513962360012</v>
      </c>
      <c r="BG68" s="82">
        <f t="shared" si="21"/>
        <v>156.33255113413259</v>
      </c>
      <c r="BH68" s="82">
        <f t="shared" si="21"/>
        <v>159.8054351946644</v>
      </c>
      <c r="BI68" s="82">
        <f t="shared" si="21"/>
        <v>163.35546840686297</v>
      </c>
      <c r="BJ68" s="82">
        <f t="shared" si="21"/>
        <v>166.98436461763453</v>
      </c>
      <c r="BK68" s="82">
        <f t="shared" si="21"/>
        <v>170.69387574651674</v>
      </c>
      <c r="BL68" s="82">
        <f t="shared" si="21"/>
        <v>174.48579263145172</v>
      </c>
      <c r="BM68" s="82">
        <f t="shared" si="21"/>
        <v>178.36194589334733</v>
      </c>
      <c r="BN68" s="82">
        <f t="shared" si="21"/>
        <v>182.32420681984482</v>
      </c>
      <c r="BO68" s="82">
        <f t="shared" si="21"/>
        <v>186.37448826871895</v>
      </c>
      <c r="BP68" s="82">
        <f t="shared" si="22"/>
        <v>190.51474559134692</v>
      </c>
      <c r="BQ68" s="82">
        <f t="shared" si="22"/>
        <v>194.74697757669199</v>
      </c>
      <c r="BR68" s="82">
        <f t="shared" si="22"/>
        <v>199.07322741625703</v>
      </c>
      <c r="BS68" s="82">
        <f t="shared" si="22"/>
        <v>203.49558369047512</v>
      </c>
      <c r="BT68" s="82">
        <f t="shared" si="22"/>
        <v>208.01618137701132</v>
      </c>
      <c r="BU68" s="82">
        <f t="shared" si="22"/>
        <v>212.63720288146496</v>
      </c>
      <c r="BV68" s="82">
        <f t="shared" si="22"/>
        <v>217.36087909096727</v>
      </c>
      <c r="BW68" s="82">
        <f t="shared" si="22"/>
        <v>222.18949045118572</v>
      </c>
      <c r="BX68" s="82">
        <f t="shared" si="22"/>
        <v>227.12536806725274</v>
      </c>
      <c r="BY68" s="82">
        <f t="shared" si="22"/>
        <v>232.17089482915151</v>
      </c>
      <c r="BZ68" s="82">
        <f t="shared" si="22"/>
        <v>237.32850656210258</v>
      </c>
      <c r="CA68" s="82">
        <f t="shared" si="22"/>
        <v>242.60069320250457</v>
      </c>
      <c r="CB68" s="82">
        <f t="shared" si="22"/>
        <v>247.98999999999981</v>
      </c>
      <c r="CC68" s="82">
        <f t="shared" si="22"/>
        <v>253.49902874624183</v>
      </c>
      <c r="CD68" s="82">
        <f t="shared" si="22"/>
        <v>259.13043903096087</v>
      </c>
      <c r="CE68" s="82">
        <f t="shared" si="22"/>
        <v>264.88694952593193</v>
      </c>
      <c r="CF68" s="82">
        <f t="shared" si="23"/>
        <v>270.77133929746589</v>
      </c>
      <c r="CG68" s="82">
        <f t="shared" si="23"/>
        <v>276.7864491480575</v>
      </c>
      <c r="CH68" s="82">
        <f t="shared" si="23"/>
        <v>282.93518298783687</v>
      </c>
      <c r="CI68" s="82">
        <f t="shared" si="23"/>
        <v>289.22050923648902</v>
      </c>
      <c r="CJ68" s="82">
        <f t="shared" si="23"/>
        <v>295.64546225631466</v>
      </c>
      <c r="CK68" s="82">
        <f t="shared" si="23"/>
        <v>302.21314381712784</v>
      </c>
      <c r="CL68" s="82">
        <f t="shared" si="23"/>
        <v>308.9267245936943</v>
      </c>
      <c r="CM68" s="82">
        <f t="shared" si="23"/>
        <v>315.78944569643659</v>
      </c>
      <c r="CN68" s="82">
        <f t="shared" si="23"/>
        <v>322.80462023614177</v>
      </c>
      <c r="CO68" s="82">
        <f t="shared" si="23"/>
        <v>329.97563492343016</v>
      </c>
      <c r="CP68" s="82">
        <f t="shared" si="18"/>
        <v>337.30595170375454</v>
      </c>
      <c r="CQ68" s="82">
        <f t="shared" si="18"/>
        <v>344.79910942872124</v>
      </c>
      <c r="CR68" s="82">
        <f t="shared" si="18"/>
        <v>352.45872556453901</v>
      </c>
      <c r="CS68" s="82">
        <f t="shared" si="18"/>
        <v>360.28849793842056</v>
      </c>
      <c r="CT68" s="82">
        <f t="shared" si="18"/>
        <v>368.29220652377927</v>
      </c>
      <c r="CU68" s="82">
        <f t="shared" si="18"/>
        <v>376.47371526508499</v>
      </c>
      <c r="CV68" s="82">
        <f t="shared" si="18"/>
        <v>384.83697394325696</v>
      </c>
      <c r="CW68" s="82">
        <f t="shared" si="18"/>
        <v>393.38602008249734</v>
      </c>
      <c r="CX68" s="82">
        <f t="shared" si="18"/>
        <v>402.12498089948264</v>
      </c>
      <c r="CY68" s="82">
        <f t="shared" si="18"/>
        <v>411.05807529585866</v>
      </c>
      <c r="CZ68" s="82">
        <f t="shared" si="18"/>
        <v>420.18961589499486</v>
      </c>
    </row>
    <row r="69" spans="3:104" ht="16" hidden="1" outlineLevel="2">
      <c r="C69" s="32">
        <v>39</v>
      </c>
      <c r="D69" s="33" t="str">
        <f t="shared" si="19"/>
        <v/>
      </c>
      <c r="E69" s="82" t="str">
        <f t="shared" si="19"/>
        <v/>
      </c>
      <c r="F69" s="82" t="str">
        <f t="shared" si="19"/>
        <v/>
      </c>
      <c r="G69" s="82" t="str">
        <f t="shared" si="19"/>
        <v/>
      </c>
      <c r="H69" s="82" t="str">
        <f t="shared" si="19"/>
        <v/>
      </c>
      <c r="I69" s="82" t="str">
        <f t="shared" si="19"/>
        <v/>
      </c>
      <c r="J69" s="82" t="str">
        <f t="shared" si="19"/>
        <v/>
      </c>
      <c r="K69" s="82" t="str">
        <f t="shared" si="19"/>
        <v/>
      </c>
      <c r="L69" s="82" t="str">
        <f t="shared" si="19"/>
        <v/>
      </c>
      <c r="M69" s="82" t="str">
        <f t="shared" si="19"/>
        <v/>
      </c>
      <c r="N69" s="82" t="str">
        <f t="shared" si="19"/>
        <v/>
      </c>
      <c r="O69" s="82" t="str">
        <f t="shared" si="19"/>
        <v/>
      </c>
      <c r="P69" s="82" t="str">
        <f t="shared" si="19"/>
        <v/>
      </c>
      <c r="Q69" s="82" t="str">
        <f t="shared" si="19"/>
        <v/>
      </c>
      <c r="R69" s="82" t="str">
        <f t="shared" si="19"/>
        <v/>
      </c>
      <c r="S69" s="82" t="str">
        <f t="shared" si="19"/>
        <v/>
      </c>
      <c r="T69" s="82" t="str">
        <f t="shared" si="16"/>
        <v/>
      </c>
      <c r="U69" s="82" t="str">
        <f t="shared" si="16"/>
        <v/>
      </c>
      <c r="V69" s="82" t="str">
        <f t="shared" si="16"/>
        <v/>
      </c>
      <c r="W69" s="82" t="str">
        <f t="shared" si="16"/>
        <v/>
      </c>
      <c r="X69" s="82" t="str">
        <f t="shared" si="16"/>
        <v/>
      </c>
      <c r="Y69" s="82" t="str">
        <f t="shared" si="16"/>
        <v/>
      </c>
      <c r="Z69" s="82" t="str">
        <f t="shared" si="16"/>
        <v/>
      </c>
      <c r="AA69" s="82" t="str">
        <f t="shared" si="16"/>
        <v/>
      </c>
      <c r="AB69" s="82" t="str">
        <f t="shared" si="16"/>
        <v/>
      </c>
      <c r="AC69" s="82" t="str">
        <f t="shared" si="16"/>
        <v/>
      </c>
      <c r="AD69" s="82" t="str">
        <f t="shared" si="16"/>
        <v/>
      </c>
      <c r="AE69" s="82" t="str">
        <f t="shared" si="16"/>
        <v/>
      </c>
      <c r="AF69" s="82" t="str">
        <f t="shared" si="16"/>
        <v/>
      </c>
      <c r="AG69" s="82" t="str">
        <f t="shared" si="16"/>
        <v/>
      </c>
      <c r="AH69" s="82" t="str">
        <f t="shared" si="16"/>
        <v/>
      </c>
      <c r="AI69" s="82" t="str">
        <f t="shared" si="16"/>
        <v/>
      </c>
      <c r="AJ69" s="82" t="str">
        <f t="shared" si="20"/>
        <v/>
      </c>
      <c r="AK69" s="82" t="str">
        <f t="shared" si="20"/>
        <v/>
      </c>
      <c r="AL69" s="82" t="str">
        <f t="shared" si="20"/>
        <v/>
      </c>
      <c r="AM69" s="82" t="str">
        <f t="shared" si="20"/>
        <v/>
      </c>
      <c r="AN69" s="82" t="str">
        <f t="shared" si="20"/>
        <v/>
      </c>
      <c r="AO69" s="82" t="str">
        <f t="shared" si="20"/>
        <v/>
      </c>
      <c r="AP69" s="82" t="str">
        <f t="shared" si="20"/>
        <v/>
      </c>
      <c r="AQ69" s="82">
        <f t="shared" si="20"/>
        <v>105.26671123911045</v>
      </c>
      <c r="AR69" s="82">
        <f t="shared" si="20"/>
        <v>107.6051818961475</v>
      </c>
      <c r="AS69" s="82">
        <f t="shared" si="20"/>
        <v>109.99560102720308</v>
      </c>
      <c r="AT69" s="82">
        <f t="shared" si="20"/>
        <v>112.43912265315184</v>
      </c>
      <c r="AU69" s="82">
        <f t="shared" si="20"/>
        <v>114.93692643112048</v>
      </c>
      <c r="AV69" s="82">
        <f t="shared" si="20"/>
        <v>117.49021822399014</v>
      </c>
      <c r="AW69" s="82">
        <f t="shared" si="20"/>
        <v>120.10023068254979</v>
      </c>
      <c r="AX69" s="82">
        <f t="shared" si="20"/>
        <v>122.76822384058221</v>
      </c>
      <c r="AY69" s="82">
        <f t="shared" si="20"/>
        <v>125.49548572316958</v>
      </c>
      <c r="AZ69" s="82">
        <f t="shared" si="21"/>
        <v>128.28333296851233</v>
      </c>
      <c r="BA69" s="82">
        <f t="shared" si="21"/>
        <v>131.13311146356159</v>
      </c>
      <c r="BB69" s="82">
        <f t="shared" si="21"/>
        <v>134.04619699377218</v>
      </c>
      <c r="BC69" s="82">
        <f t="shared" si="21"/>
        <v>137.02399590728928</v>
      </c>
      <c r="BD69" s="82">
        <f t="shared" si="21"/>
        <v>140.06794579389037</v>
      </c>
      <c r="BE69" s="82">
        <f t="shared" si="21"/>
        <v>143.17951617900917</v>
      </c>
      <c r="BF69" s="82">
        <f t="shared" si="21"/>
        <v>146.36020923317744</v>
      </c>
      <c r="BG69" s="82">
        <f t="shared" si="21"/>
        <v>149.61156049722666</v>
      </c>
      <c r="BH69" s="82">
        <f t="shared" si="21"/>
        <v>152.93513962360009</v>
      </c>
      <c r="BI69" s="82">
        <f t="shared" si="21"/>
        <v>156.33255113413256</v>
      </c>
      <c r="BJ69" s="82">
        <f t="shared" si="21"/>
        <v>159.80543519466437</v>
      </c>
      <c r="BK69" s="82">
        <f t="shared" si="21"/>
        <v>163.35546840686294</v>
      </c>
      <c r="BL69" s="82">
        <f t="shared" si="21"/>
        <v>166.98436461763447</v>
      </c>
      <c r="BM69" s="82">
        <f t="shared" si="21"/>
        <v>170.69387574651671</v>
      </c>
      <c r="BN69" s="82">
        <f t="shared" si="21"/>
        <v>174.48579263145169</v>
      </c>
      <c r="BO69" s="82">
        <f t="shared" si="21"/>
        <v>178.3619458933473</v>
      </c>
      <c r="BP69" s="82">
        <f t="shared" si="22"/>
        <v>182.32420681984476</v>
      </c>
      <c r="BQ69" s="82">
        <f t="shared" si="22"/>
        <v>186.37448826871889</v>
      </c>
      <c r="BR69" s="82">
        <f t="shared" si="22"/>
        <v>190.51474559134692</v>
      </c>
      <c r="BS69" s="82">
        <f t="shared" si="22"/>
        <v>194.7469775766919</v>
      </c>
      <c r="BT69" s="82">
        <f t="shared" si="22"/>
        <v>199.07322741625703</v>
      </c>
      <c r="BU69" s="82">
        <f t="shared" si="22"/>
        <v>203.49558369047506</v>
      </c>
      <c r="BV69" s="82">
        <f t="shared" si="22"/>
        <v>208.01618137701132</v>
      </c>
      <c r="BW69" s="82">
        <f t="shared" si="22"/>
        <v>212.6372028814649</v>
      </c>
      <c r="BX69" s="82">
        <f t="shared" si="22"/>
        <v>217.36087909096725</v>
      </c>
      <c r="BY69" s="82">
        <f t="shared" si="22"/>
        <v>222.18949045118572</v>
      </c>
      <c r="BZ69" s="82">
        <f t="shared" si="22"/>
        <v>227.12536806725262</v>
      </c>
      <c r="CA69" s="82">
        <f t="shared" si="22"/>
        <v>232.17089482915151</v>
      </c>
      <c r="CB69" s="82">
        <f t="shared" si="22"/>
        <v>237.32850656210246</v>
      </c>
      <c r="CC69" s="82">
        <f t="shared" si="22"/>
        <v>242.60069320250454</v>
      </c>
      <c r="CD69" s="82">
        <f t="shared" si="22"/>
        <v>247.98999999999978</v>
      </c>
      <c r="CE69" s="82">
        <f t="shared" si="22"/>
        <v>253.49902874624178</v>
      </c>
      <c r="CF69" s="82">
        <f t="shared" si="23"/>
        <v>259.13043903096082</v>
      </c>
      <c r="CG69" s="82">
        <f t="shared" si="23"/>
        <v>264.88694952593187</v>
      </c>
      <c r="CH69" s="82">
        <f t="shared" si="23"/>
        <v>270.77133929746589</v>
      </c>
      <c r="CI69" s="82">
        <f t="shared" si="23"/>
        <v>276.78644914805739</v>
      </c>
      <c r="CJ69" s="82">
        <f t="shared" si="23"/>
        <v>282.93518298783681</v>
      </c>
      <c r="CK69" s="82">
        <f t="shared" si="23"/>
        <v>289.22050923648891</v>
      </c>
      <c r="CL69" s="82">
        <f t="shared" si="23"/>
        <v>295.64546225631466</v>
      </c>
      <c r="CM69" s="82">
        <f t="shared" si="23"/>
        <v>302.21314381712773</v>
      </c>
      <c r="CN69" s="82">
        <f t="shared" si="23"/>
        <v>308.92672459369425</v>
      </c>
      <c r="CO69" s="82">
        <f t="shared" si="23"/>
        <v>315.78944569643647</v>
      </c>
      <c r="CP69" s="82">
        <f t="shared" si="18"/>
        <v>322.80462023614172</v>
      </c>
      <c r="CQ69" s="82">
        <f t="shared" si="18"/>
        <v>329.97563492343011</v>
      </c>
      <c r="CR69" s="82">
        <f t="shared" si="18"/>
        <v>337.30595170375443</v>
      </c>
      <c r="CS69" s="82">
        <f t="shared" si="18"/>
        <v>344.79910942872112</v>
      </c>
      <c r="CT69" s="82">
        <f t="shared" si="18"/>
        <v>352.45872556453901</v>
      </c>
      <c r="CU69" s="82">
        <f t="shared" si="18"/>
        <v>360.28849793842045</v>
      </c>
      <c r="CV69" s="82">
        <f t="shared" si="18"/>
        <v>368.29220652377921</v>
      </c>
      <c r="CW69" s="82">
        <f t="shared" si="18"/>
        <v>376.47371526508488</v>
      </c>
      <c r="CX69" s="82">
        <f t="shared" si="18"/>
        <v>384.83697394325696</v>
      </c>
      <c r="CY69" s="82">
        <f t="shared" si="18"/>
        <v>393.38602008249717</v>
      </c>
      <c r="CZ69" s="82">
        <f t="shared" si="18"/>
        <v>402.12498089948264</v>
      </c>
    </row>
    <row r="70" spans="3:104" ht="16" hidden="1" outlineLevel="2">
      <c r="C70" s="32">
        <v>40</v>
      </c>
      <c r="D70" s="33" t="str">
        <f t="shared" si="19"/>
        <v/>
      </c>
      <c r="E70" s="82" t="str">
        <f t="shared" si="19"/>
        <v/>
      </c>
      <c r="F70" s="82" t="str">
        <f t="shared" si="19"/>
        <v/>
      </c>
      <c r="G70" s="82" t="str">
        <f t="shared" si="19"/>
        <v/>
      </c>
      <c r="H70" s="82" t="str">
        <f t="shared" si="19"/>
        <v/>
      </c>
      <c r="I70" s="82" t="str">
        <f t="shared" si="19"/>
        <v/>
      </c>
      <c r="J70" s="82" t="str">
        <f t="shared" si="19"/>
        <v/>
      </c>
      <c r="K70" s="82" t="str">
        <f t="shared" si="19"/>
        <v/>
      </c>
      <c r="L70" s="82" t="str">
        <f t="shared" si="19"/>
        <v/>
      </c>
      <c r="M70" s="82" t="str">
        <f t="shared" si="19"/>
        <v/>
      </c>
      <c r="N70" s="82" t="str">
        <f t="shared" si="19"/>
        <v/>
      </c>
      <c r="O70" s="82" t="str">
        <f t="shared" si="19"/>
        <v/>
      </c>
      <c r="P70" s="82" t="str">
        <f t="shared" si="19"/>
        <v/>
      </c>
      <c r="Q70" s="82" t="str">
        <f t="shared" si="19"/>
        <v/>
      </c>
      <c r="R70" s="82" t="str">
        <f t="shared" si="19"/>
        <v/>
      </c>
      <c r="S70" s="82" t="str">
        <f t="shared" si="19"/>
        <v/>
      </c>
      <c r="T70" s="82" t="str">
        <f t="shared" si="16"/>
        <v/>
      </c>
      <c r="U70" s="82" t="str">
        <f t="shared" si="16"/>
        <v/>
      </c>
      <c r="V70" s="82" t="str">
        <f t="shared" si="16"/>
        <v/>
      </c>
      <c r="W70" s="82" t="str">
        <f t="shared" si="16"/>
        <v/>
      </c>
      <c r="X70" s="82" t="str">
        <f t="shared" si="16"/>
        <v/>
      </c>
      <c r="Y70" s="82" t="str">
        <f t="shared" si="16"/>
        <v/>
      </c>
      <c r="Z70" s="82" t="str">
        <f t="shared" si="16"/>
        <v/>
      </c>
      <c r="AA70" s="82" t="str">
        <f t="shared" si="16"/>
        <v/>
      </c>
      <c r="AB70" s="82" t="str">
        <f t="shared" si="16"/>
        <v/>
      </c>
      <c r="AC70" s="82" t="str">
        <f t="shared" si="16"/>
        <v/>
      </c>
      <c r="AD70" s="82" t="str">
        <f t="shared" si="16"/>
        <v/>
      </c>
      <c r="AE70" s="82" t="str">
        <f t="shared" si="16"/>
        <v/>
      </c>
      <c r="AF70" s="82" t="str">
        <f t="shared" si="16"/>
        <v/>
      </c>
      <c r="AG70" s="82" t="str">
        <f t="shared" si="16"/>
        <v/>
      </c>
      <c r="AH70" s="82" t="str">
        <f t="shared" si="16"/>
        <v/>
      </c>
      <c r="AI70" s="82" t="str">
        <f t="shared" si="16"/>
        <v/>
      </c>
      <c r="AJ70" s="82" t="str">
        <f t="shared" si="20"/>
        <v/>
      </c>
      <c r="AK70" s="82" t="str">
        <f t="shared" si="20"/>
        <v/>
      </c>
      <c r="AL70" s="82" t="str">
        <f t="shared" si="20"/>
        <v/>
      </c>
      <c r="AM70" s="82" t="str">
        <f t="shared" si="20"/>
        <v/>
      </c>
      <c r="AN70" s="82" t="str">
        <f t="shared" si="20"/>
        <v/>
      </c>
      <c r="AO70" s="82" t="str">
        <f t="shared" si="20"/>
        <v/>
      </c>
      <c r="AP70" s="82" t="str">
        <f t="shared" si="20"/>
        <v/>
      </c>
      <c r="AQ70" s="82" t="str">
        <f t="shared" si="20"/>
        <v/>
      </c>
      <c r="AR70" s="82">
        <f t="shared" si="20"/>
        <v>102.97906011434374</v>
      </c>
      <c r="AS70" s="82">
        <f t="shared" si="20"/>
        <v>105.26671123911048</v>
      </c>
      <c r="AT70" s="82">
        <f t="shared" si="20"/>
        <v>107.6051818961475</v>
      </c>
      <c r="AU70" s="82">
        <f t="shared" si="20"/>
        <v>109.99560102720311</v>
      </c>
      <c r="AV70" s="82">
        <f t="shared" si="20"/>
        <v>112.43912265315187</v>
      </c>
      <c r="AW70" s="82">
        <f t="shared" si="20"/>
        <v>114.93692643112051</v>
      </c>
      <c r="AX70" s="82">
        <f t="shared" si="20"/>
        <v>117.49021822399015</v>
      </c>
      <c r="AY70" s="82">
        <f t="shared" si="20"/>
        <v>120.10023068254981</v>
      </c>
      <c r="AZ70" s="82">
        <f t="shared" si="21"/>
        <v>122.76822384058224</v>
      </c>
      <c r="BA70" s="82">
        <f t="shared" si="21"/>
        <v>125.49548572316961</v>
      </c>
      <c r="BB70" s="82">
        <f t="shared" si="21"/>
        <v>128.28333296851233</v>
      </c>
      <c r="BC70" s="82">
        <f t="shared" si="21"/>
        <v>131.13311146356165</v>
      </c>
      <c r="BD70" s="82">
        <f t="shared" si="21"/>
        <v>134.04619699377218</v>
      </c>
      <c r="BE70" s="82">
        <f t="shared" si="21"/>
        <v>137.0239959072893</v>
      </c>
      <c r="BF70" s="82">
        <f t="shared" si="21"/>
        <v>140.0679457938904</v>
      </c>
      <c r="BG70" s="82">
        <f t="shared" si="21"/>
        <v>143.17951617900923</v>
      </c>
      <c r="BH70" s="82">
        <f t="shared" si="21"/>
        <v>146.36020923317744</v>
      </c>
      <c r="BI70" s="82">
        <f t="shared" si="21"/>
        <v>149.61156049722669</v>
      </c>
      <c r="BJ70" s="82">
        <f t="shared" si="21"/>
        <v>152.93513962360009</v>
      </c>
      <c r="BK70" s="82">
        <f t="shared" si="21"/>
        <v>156.33255113413259</v>
      </c>
      <c r="BL70" s="82">
        <f t="shared" si="21"/>
        <v>159.8054351946644</v>
      </c>
      <c r="BM70" s="82">
        <f t="shared" si="21"/>
        <v>163.35546840686297</v>
      </c>
      <c r="BN70" s="82">
        <f t="shared" si="21"/>
        <v>166.9843646176345</v>
      </c>
      <c r="BO70" s="82">
        <f t="shared" si="21"/>
        <v>170.69387574651674</v>
      </c>
      <c r="BP70" s="82">
        <f t="shared" si="22"/>
        <v>174.48579263145172</v>
      </c>
      <c r="BQ70" s="82">
        <f t="shared" si="22"/>
        <v>178.36194589334733</v>
      </c>
      <c r="BR70" s="82">
        <f t="shared" si="22"/>
        <v>182.32420681984479</v>
      </c>
      <c r="BS70" s="82">
        <f t="shared" si="22"/>
        <v>186.37448826871898</v>
      </c>
      <c r="BT70" s="82">
        <f t="shared" si="22"/>
        <v>190.51474559134692</v>
      </c>
      <c r="BU70" s="82">
        <f t="shared" si="22"/>
        <v>194.74697757669199</v>
      </c>
      <c r="BV70" s="82">
        <f t="shared" si="22"/>
        <v>199.07322741625703</v>
      </c>
      <c r="BW70" s="82">
        <f t="shared" si="22"/>
        <v>203.49558369047512</v>
      </c>
      <c r="BX70" s="82">
        <f t="shared" si="22"/>
        <v>208.01618137701135</v>
      </c>
      <c r="BY70" s="82">
        <f t="shared" si="22"/>
        <v>212.63720288146493</v>
      </c>
      <c r="BZ70" s="82">
        <f t="shared" si="22"/>
        <v>217.3608790909673</v>
      </c>
      <c r="CA70" s="82">
        <f t="shared" si="22"/>
        <v>222.18949045118572</v>
      </c>
      <c r="CB70" s="82">
        <f t="shared" si="22"/>
        <v>227.12536806725271</v>
      </c>
      <c r="CC70" s="82">
        <f t="shared" si="22"/>
        <v>232.17089482915148</v>
      </c>
      <c r="CD70" s="82">
        <f t="shared" si="22"/>
        <v>237.32850656210252</v>
      </c>
      <c r="CE70" s="82">
        <f t="shared" si="22"/>
        <v>242.60069320250463</v>
      </c>
      <c r="CF70" s="82">
        <f t="shared" si="23"/>
        <v>247.98999999999981</v>
      </c>
      <c r="CG70" s="82">
        <f t="shared" si="23"/>
        <v>253.49902874624183</v>
      </c>
      <c r="CH70" s="82">
        <f t="shared" si="23"/>
        <v>259.13043903096082</v>
      </c>
      <c r="CI70" s="82">
        <f t="shared" si="23"/>
        <v>264.88694952593198</v>
      </c>
      <c r="CJ70" s="82">
        <f t="shared" si="23"/>
        <v>270.77133929746594</v>
      </c>
      <c r="CK70" s="82">
        <f t="shared" si="23"/>
        <v>276.78644914805744</v>
      </c>
      <c r="CL70" s="82">
        <f t="shared" si="23"/>
        <v>282.93518298783687</v>
      </c>
      <c r="CM70" s="82">
        <f t="shared" si="23"/>
        <v>289.22050923648902</v>
      </c>
      <c r="CN70" s="82">
        <f t="shared" si="23"/>
        <v>295.64546225631466</v>
      </c>
      <c r="CO70" s="82">
        <f t="shared" si="23"/>
        <v>302.21314381712784</v>
      </c>
      <c r="CP70" s="82">
        <f t="shared" si="18"/>
        <v>308.9267245936943</v>
      </c>
      <c r="CQ70" s="82">
        <f t="shared" si="18"/>
        <v>315.78944569643659</v>
      </c>
      <c r="CR70" s="82">
        <f t="shared" si="18"/>
        <v>322.80462023614183</v>
      </c>
      <c r="CS70" s="82">
        <f t="shared" si="18"/>
        <v>329.97563492343011</v>
      </c>
      <c r="CT70" s="82">
        <f t="shared" si="18"/>
        <v>337.30595170375443</v>
      </c>
      <c r="CU70" s="82">
        <f t="shared" si="18"/>
        <v>344.79910942872124</v>
      </c>
      <c r="CV70" s="82">
        <f t="shared" si="18"/>
        <v>352.45872556453907</v>
      </c>
      <c r="CW70" s="82">
        <f t="shared" si="18"/>
        <v>360.28849793842056</v>
      </c>
      <c r="CX70" s="82">
        <f t="shared" si="18"/>
        <v>368.29220652377921</v>
      </c>
      <c r="CY70" s="82">
        <f t="shared" si="18"/>
        <v>376.47371526508505</v>
      </c>
      <c r="CZ70" s="82">
        <f t="shared" si="18"/>
        <v>384.83697394325696</v>
      </c>
    </row>
    <row r="71" spans="3:104" ht="16" hidden="1" outlineLevel="2">
      <c r="C71" s="32">
        <v>41</v>
      </c>
      <c r="D71" s="33" t="str">
        <f t="shared" si="19"/>
        <v/>
      </c>
      <c r="E71" s="82" t="str">
        <f t="shared" si="19"/>
        <v/>
      </c>
      <c r="F71" s="82" t="str">
        <f t="shared" si="19"/>
        <v/>
      </c>
      <c r="G71" s="82" t="str">
        <f t="shared" si="19"/>
        <v/>
      </c>
      <c r="H71" s="82" t="str">
        <f t="shared" si="19"/>
        <v/>
      </c>
      <c r="I71" s="82" t="str">
        <f t="shared" si="19"/>
        <v/>
      </c>
      <c r="J71" s="82" t="str">
        <f t="shared" si="19"/>
        <v/>
      </c>
      <c r="K71" s="82" t="str">
        <f t="shared" si="19"/>
        <v/>
      </c>
      <c r="L71" s="82" t="str">
        <f t="shared" si="19"/>
        <v/>
      </c>
      <c r="M71" s="82" t="str">
        <f t="shared" si="19"/>
        <v/>
      </c>
      <c r="N71" s="82" t="str">
        <f t="shared" si="19"/>
        <v/>
      </c>
      <c r="O71" s="82" t="str">
        <f t="shared" si="19"/>
        <v/>
      </c>
      <c r="P71" s="82" t="str">
        <f t="shared" si="19"/>
        <v/>
      </c>
      <c r="Q71" s="82" t="str">
        <f t="shared" si="19"/>
        <v/>
      </c>
      <c r="R71" s="82" t="str">
        <f t="shared" si="19"/>
        <v/>
      </c>
      <c r="S71" s="82" t="str">
        <f t="shared" si="19"/>
        <v/>
      </c>
      <c r="T71" s="82" t="str">
        <f t="shared" si="16"/>
        <v/>
      </c>
      <c r="U71" s="82" t="str">
        <f t="shared" si="16"/>
        <v/>
      </c>
      <c r="V71" s="82" t="str">
        <f t="shared" si="16"/>
        <v/>
      </c>
      <c r="W71" s="82" t="str">
        <f t="shared" si="16"/>
        <v/>
      </c>
      <c r="X71" s="82" t="str">
        <f t="shared" si="16"/>
        <v/>
      </c>
      <c r="Y71" s="82" t="str">
        <f t="shared" si="16"/>
        <v/>
      </c>
      <c r="Z71" s="82" t="str">
        <f t="shared" si="16"/>
        <v/>
      </c>
      <c r="AA71" s="82" t="str">
        <f t="shared" si="16"/>
        <v/>
      </c>
      <c r="AB71" s="82" t="str">
        <f t="shared" si="16"/>
        <v/>
      </c>
      <c r="AC71" s="82" t="str">
        <f t="shared" si="16"/>
        <v/>
      </c>
      <c r="AD71" s="82" t="str">
        <f t="shared" si="16"/>
        <v/>
      </c>
      <c r="AE71" s="82" t="str">
        <f t="shared" si="16"/>
        <v/>
      </c>
      <c r="AF71" s="82" t="str">
        <f t="shared" si="16"/>
        <v/>
      </c>
      <c r="AG71" s="82" t="str">
        <f t="shared" si="16"/>
        <v/>
      </c>
      <c r="AH71" s="82" t="str">
        <f t="shared" si="16"/>
        <v/>
      </c>
      <c r="AI71" s="82" t="str">
        <f t="shared" si="16"/>
        <v/>
      </c>
      <c r="AJ71" s="82" t="str">
        <f t="shared" si="20"/>
        <v/>
      </c>
      <c r="AK71" s="82" t="str">
        <f t="shared" si="20"/>
        <v/>
      </c>
      <c r="AL71" s="82" t="str">
        <f t="shared" si="20"/>
        <v/>
      </c>
      <c r="AM71" s="82" t="str">
        <f t="shared" si="20"/>
        <v/>
      </c>
      <c r="AN71" s="82" t="str">
        <f t="shared" si="20"/>
        <v/>
      </c>
      <c r="AO71" s="82" t="str">
        <f t="shared" si="20"/>
        <v/>
      </c>
      <c r="AP71" s="82" t="str">
        <f t="shared" si="20"/>
        <v/>
      </c>
      <c r="AQ71" s="82" t="str">
        <f t="shared" si="20"/>
        <v/>
      </c>
      <c r="AR71" s="82" t="str">
        <f t="shared" si="20"/>
        <v/>
      </c>
      <c r="AS71" s="82">
        <f t="shared" si="20"/>
        <v>100.74112411420703</v>
      </c>
      <c r="AT71" s="82">
        <f t="shared" si="20"/>
        <v>102.97906011434372</v>
      </c>
      <c r="AU71" s="82">
        <f t="shared" si="20"/>
        <v>105.26671123911045</v>
      </c>
      <c r="AV71" s="82">
        <f t="shared" si="20"/>
        <v>107.6051818961475</v>
      </c>
      <c r="AW71" s="82">
        <f t="shared" si="20"/>
        <v>109.99560102720311</v>
      </c>
      <c r="AX71" s="82">
        <f t="shared" si="20"/>
        <v>112.43912265315184</v>
      </c>
      <c r="AY71" s="82">
        <f t="shared" si="20"/>
        <v>114.93692643112048</v>
      </c>
      <c r="AZ71" s="82">
        <f t="shared" si="21"/>
        <v>117.49021822399014</v>
      </c>
      <c r="BA71" s="82">
        <f t="shared" si="21"/>
        <v>120.10023068254979</v>
      </c>
      <c r="BB71" s="82">
        <f t="shared" si="21"/>
        <v>122.76822384058224</v>
      </c>
      <c r="BC71" s="82">
        <f t="shared" si="21"/>
        <v>125.49548572316958</v>
      </c>
      <c r="BD71" s="82">
        <f t="shared" si="21"/>
        <v>128.28333296851235</v>
      </c>
      <c r="BE71" s="82">
        <f t="shared" si="21"/>
        <v>131.13311146356162</v>
      </c>
      <c r="BF71" s="82">
        <f t="shared" si="21"/>
        <v>134.04619699377218</v>
      </c>
      <c r="BG71" s="82">
        <f t="shared" si="21"/>
        <v>137.02399590728928</v>
      </c>
      <c r="BH71" s="82">
        <f t="shared" si="21"/>
        <v>140.0679457938904</v>
      </c>
      <c r="BI71" s="82">
        <f t="shared" si="21"/>
        <v>143.1795161790092</v>
      </c>
      <c r="BJ71" s="82">
        <f t="shared" si="21"/>
        <v>146.36020923317744</v>
      </c>
      <c r="BK71" s="82">
        <f t="shared" si="21"/>
        <v>149.61156049722666</v>
      </c>
      <c r="BL71" s="82">
        <f t="shared" si="21"/>
        <v>152.93513962360009</v>
      </c>
      <c r="BM71" s="82">
        <f t="shared" si="21"/>
        <v>156.33255113413256</v>
      </c>
      <c r="BN71" s="82">
        <f t="shared" si="21"/>
        <v>159.8054351946644</v>
      </c>
      <c r="BO71" s="82">
        <f t="shared" si="21"/>
        <v>163.35546840686294</v>
      </c>
      <c r="BP71" s="82">
        <f t="shared" si="22"/>
        <v>166.9843646176345</v>
      </c>
      <c r="BQ71" s="82">
        <f t="shared" si="22"/>
        <v>170.69387574651674</v>
      </c>
      <c r="BR71" s="82">
        <f t="shared" si="22"/>
        <v>174.48579263145169</v>
      </c>
      <c r="BS71" s="82">
        <f t="shared" si="22"/>
        <v>178.36194589334727</v>
      </c>
      <c r="BT71" s="82">
        <f t="shared" si="22"/>
        <v>182.32420681984482</v>
      </c>
      <c r="BU71" s="82">
        <f t="shared" si="22"/>
        <v>186.37448826871889</v>
      </c>
      <c r="BV71" s="82">
        <f t="shared" si="22"/>
        <v>190.51474559134692</v>
      </c>
      <c r="BW71" s="82">
        <f t="shared" si="22"/>
        <v>194.74697757669193</v>
      </c>
      <c r="BX71" s="82">
        <f t="shared" si="22"/>
        <v>199.07322741625705</v>
      </c>
      <c r="BY71" s="82">
        <f t="shared" si="22"/>
        <v>203.49558369047509</v>
      </c>
      <c r="BZ71" s="82">
        <f t="shared" si="22"/>
        <v>208.01618137701132</v>
      </c>
      <c r="CA71" s="82">
        <f t="shared" si="22"/>
        <v>212.63720288146496</v>
      </c>
      <c r="CB71" s="82">
        <f t="shared" si="22"/>
        <v>217.36087909096725</v>
      </c>
      <c r="CC71" s="82">
        <f t="shared" si="22"/>
        <v>222.18949045118572</v>
      </c>
      <c r="CD71" s="82">
        <f t="shared" si="22"/>
        <v>227.12536806725262</v>
      </c>
      <c r="CE71" s="82">
        <f t="shared" si="22"/>
        <v>232.17089482915148</v>
      </c>
      <c r="CF71" s="82">
        <f t="shared" si="23"/>
        <v>237.32850656210252</v>
      </c>
      <c r="CG71" s="82">
        <f t="shared" si="23"/>
        <v>242.60069320250457</v>
      </c>
      <c r="CH71" s="82">
        <f t="shared" si="23"/>
        <v>247.98999999999981</v>
      </c>
      <c r="CI71" s="82">
        <f t="shared" si="23"/>
        <v>253.49902874624175</v>
      </c>
      <c r="CJ71" s="82">
        <f t="shared" si="23"/>
        <v>259.13043903096087</v>
      </c>
      <c r="CK71" s="82">
        <f t="shared" si="23"/>
        <v>264.88694952593193</v>
      </c>
      <c r="CL71" s="82">
        <f t="shared" si="23"/>
        <v>270.77133929746589</v>
      </c>
      <c r="CM71" s="82">
        <f t="shared" si="23"/>
        <v>276.78644914805739</v>
      </c>
      <c r="CN71" s="82">
        <f t="shared" si="23"/>
        <v>282.93518298783687</v>
      </c>
      <c r="CO71" s="82">
        <f t="shared" si="23"/>
        <v>289.22050923648897</v>
      </c>
      <c r="CP71" s="82">
        <f t="shared" si="18"/>
        <v>295.64546225631466</v>
      </c>
      <c r="CQ71" s="82">
        <f t="shared" si="18"/>
        <v>302.21314381712773</v>
      </c>
      <c r="CR71" s="82">
        <f t="shared" si="18"/>
        <v>308.92672459369425</v>
      </c>
      <c r="CS71" s="82">
        <f t="shared" si="18"/>
        <v>315.78944569643653</v>
      </c>
      <c r="CT71" s="82">
        <f t="shared" si="18"/>
        <v>322.80462023614172</v>
      </c>
      <c r="CU71" s="82">
        <f t="shared" si="18"/>
        <v>329.97563492343005</v>
      </c>
      <c r="CV71" s="82">
        <f t="shared" si="18"/>
        <v>337.30595170375443</v>
      </c>
      <c r="CW71" s="82">
        <f t="shared" si="18"/>
        <v>344.79910942872118</v>
      </c>
      <c r="CX71" s="82">
        <f t="shared" si="18"/>
        <v>352.45872556453901</v>
      </c>
      <c r="CY71" s="82">
        <f t="shared" si="18"/>
        <v>360.28849793842045</v>
      </c>
      <c r="CZ71" s="82">
        <f t="shared" si="18"/>
        <v>368.29220652377927</v>
      </c>
    </row>
    <row r="72" spans="3:104" ht="16" hidden="1" outlineLevel="2">
      <c r="C72" s="32">
        <v>42</v>
      </c>
      <c r="D72" s="33" t="str">
        <f t="shared" si="19"/>
        <v/>
      </c>
      <c r="E72" s="82" t="str">
        <f t="shared" si="19"/>
        <v/>
      </c>
      <c r="F72" s="82" t="str">
        <f t="shared" si="19"/>
        <v/>
      </c>
      <c r="G72" s="82" t="str">
        <f t="shared" si="19"/>
        <v/>
      </c>
      <c r="H72" s="82" t="str">
        <f t="shared" si="19"/>
        <v/>
      </c>
      <c r="I72" s="82" t="str">
        <f t="shared" si="19"/>
        <v/>
      </c>
      <c r="J72" s="82" t="str">
        <f t="shared" si="19"/>
        <v/>
      </c>
      <c r="K72" s="82" t="str">
        <f t="shared" si="19"/>
        <v/>
      </c>
      <c r="L72" s="82" t="str">
        <f t="shared" si="19"/>
        <v/>
      </c>
      <c r="M72" s="82" t="str">
        <f t="shared" si="19"/>
        <v/>
      </c>
      <c r="N72" s="82" t="str">
        <f t="shared" si="19"/>
        <v/>
      </c>
      <c r="O72" s="82" t="str">
        <f t="shared" si="19"/>
        <v/>
      </c>
      <c r="P72" s="82" t="str">
        <f t="shared" si="19"/>
        <v/>
      </c>
      <c r="Q72" s="82" t="str">
        <f t="shared" si="19"/>
        <v/>
      </c>
      <c r="R72" s="82" t="str">
        <f t="shared" si="19"/>
        <v/>
      </c>
      <c r="S72" s="82" t="str">
        <f t="shared" si="19"/>
        <v/>
      </c>
      <c r="T72" s="82" t="str">
        <f t="shared" si="16"/>
        <v/>
      </c>
      <c r="U72" s="82" t="str">
        <f t="shared" si="16"/>
        <v/>
      </c>
      <c r="V72" s="82" t="str">
        <f t="shared" si="16"/>
        <v/>
      </c>
      <c r="W72" s="82" t="str">
        <f t="shared" si="16"/>
        <v/>
      </c>
      <c r="X72" s="82" t="str">
        <f t="shared" si="16"/>
        <v/>
      </c>
      <c r="Y72" s="82" t="str">
        <f t="shared" si="16"/>
        <v/>
      </c>
      <c r="Z72" s="82" t="str">
        <f t="shared" si="16"/>
        <v/>
      </c>
      <c r="AA72" s="82" t="str">
        <f t="shared" si="16"/>
        <v/>
      </c>
      <c r="AB72" s="82" t="str">
        <f t="shared" si="16"/>
        <v/>
      </c>
      <c r="AC72" s="82" t="str">
        <f t="shared" si="16"/>
        <v/>
      </c>
      <c r="AD72" s="82" t="str">
        <f t="shared" si="16"/>
        <v/>
      </c>
      <c r="AE72" s="82" t="str">
        <f t="shared" si="16"/>
        <v/>
      </c>
      <c r="AF72" s="82" t="str">
        <f t="shared" si="16"/>
        <v/>
      </c>
      <c r="AG72" s="82" t="str">
        <f t="shared" si="16"/>
        <v/>
      </c>
      <c r="AH72" s="82" t="str">
        <f t="shared" si="16"/>
        <v/>
      </c>
      <c r="AI72" s="82" t="str">
        <f t="shared" si="16"/>
        <v/>
      </c>
      <c r="AJ72" s="82" t="str">
        <f t="shared" si="20"/>
        <v/>
      </c>
      <c r="AK72" s="82" t="str">
        <f t="shared" si="20"/>
        <v/>
      </c>
      <c r="AL72" s="82" t="str">
        <f t="shared" si="20"/>
        <v/>
      </c>
      <c r="AM72" s="82" t="str">
        <f t="shared" si="20"/>
        <v/>
      </c>
      <c r="AN72" s="82" t="str">
        <f t="shared" si="20"/>
        <v/>
      </c>
      <c r="AO72" s="82" t="str">
        <f t="shared" si="20"/>
        <v/>
      </c>
      <c r="AP72" s="82" t="str">
        <f t="shared" si="20"/>
        <v/>
      </c>
      <c r="AQ72" s="82" t="str">
        <f t="shared" si="20"/>
        <v/>
      </c>
      <c r="AR72" s="82" t="str">
        <f t="shared" si="20"/>
        <v/>
      </c>
      <c r="AS72" s="82" t="str">
        <f t="shared" si="20"/>
        <v/>
      </c>
      <c r="AT72" s="82">
        <f t="shared" si="20"/>
        <v>98.551822831994016</v>
      </c>
      <c r="AU72" s="82">
        <f t="shared" si="20"/>
        <v>100.74112411420703</v>
      </c>
      <c r="AV72" s="82">
        <f t="shared" si="20"/>
        <v>102.97906011434372</v>
      </c>
      <c r="AW72" s="82">
        <f t="shared" si="20"/>
        <v>105.26671123911046</v>
      </c>
      <c r="AX72" s="82">
        <f t="shared" si="20"/>
        <v>107.60518189614753</v>
      </c>
      <c r="AY72" s="82">
        <f t="shared" si="20"/>
        <v>109.99560102720311</v>
      </c>
      <c r="AZ72" s="82">
        <f t="shared" si="21"/>
        <v>112.43912265315186</v>
      </c>
      <c r="BA72" s="82">
        <f t="shared" si="21"/>
        <v>114.93692643112048</v>
      </c>
      <c r="BB72" s="82">
        <f t="shared" si="21"/>
        <v>117.49021822399015</v>
      </c>
      <c r="BC72" s="82">
        <f t="shared" si="21"/>
        <v>120.10023068254981</v>
      </c>
      <c r="BD72" s="82">
        <f t="shared" si="21"/>
        <v>122.76822384058222</v>
      </c>
      <c r="BE72" s="82">
        <f t="shared" si="21"/>
        <v>125.49548572316962</v>
      </c>
      <c r="BF72" s="82">
        <f t="shared" si="21"/>
        <v>128.28333296851233</v>
      </c>
      <c r="BG72" s="82">
        <f t="shared" si="21"/>
        <v>131.13311146356162</v>
      </c>
      <c r="BH72" s="82">
        <f t="shared" si="21"/>
        <v>134.04619699377218</v>
      </c>
      <c r="BI72" s="82">
        <f t="shared" si="21"/>
        <v>137.02399590728933</v>
      </c>
      <c r="BJ72" s="82">
        <f t="shared" si="21"/>
        <v>140.0679457938904</v>
      </c>
      <c r="BK72" s="82">
        <f t="shared" si="21"/>
        <v>143.1795161790092</v>
      </c>
      <c r="BL72" s="82">
        <f t="shared" si="21"/>
        <v>146.36020923317744</v>
      </c>
      <c r="BM72" s="82">
        <f t="shared" si="21"/>
        <v>149.61156049722666</v>
      </c>
      <c r="BN72" s="82">
        <f t="shared" si="21"/>
        <v>152.93513962360009</v>
      </c>
      <c r="BO72" s="82">
        <f t="shared" si="21"/>
        <v>156.33255113413259</v>
      </c>
      <c r="BP72" s="82">
        <f t="shared" si="22"/>
        <v>159.8054351946644</v>
      </c>
      <c r="BQ72" s="82">
        <f t="shared" si="22"/>
        <v>163.35546840686297</v>
      </c>
      <c r="BR72" s="82">
        <f t="shared" si="22"/>
        <v>166.9843646176345</v>
      </c>
      <c r="BS72" s="82">
        <f t="shared" si="22"/>
        <v>170.69387574651674</v>
      </c>
      <c r="BT72" s="82">
        <f t="shared" si="22"/>
        <v>174.48579263145169</v>
      </c>
      <c r="BU72" s="82">
        <f t="shared" si="22"/>
        <v>178.36194589334733</v>
      </c>
      <c r="BV72" s="82">
        <f t="shared" si="22"/>
        <v>182.32420681984476</v>
      </c>
      <c r="BW72" s="82">
        <f t="shared" si="22"/>
        <v>186.37448826871895</v>
      </c>
      <c r="BX72" s="82">
        <f t="shared" si="22"/>
        <v>190.51474559134692</v>
      </c>
      <c r="BY72" s="82">
        <f t="shared" si="22"/>
        <v>194.74697757669199</v>
      </c>
      <c r="BZ72" s="82">
        <f t="shared" si="22"/>
        <v>199.07322741625705</v>
      </c>
      <c r="CA72" s="82">
        <f t="shared" si="22"/>
        <v>203.49558369047509</v>
      </c>
      <c r="CB72" s="82">
        <f t="shared" si="22"/>
        <v>208.01618137701135</v>
      </c>
      <c r="CC72" s="82">
        <f t="shared" si="22"/>
        <v>212.63720288146493</v>
      </c>
      <c r="CD72" s="82">
        <f t="shared" si="22"/>
        <v>217.3608790909673</v>
      </c>
      <c r="CE72" s="82">
        <f t="shared" si="22"/>
        <v>222.18949045118566</v>
      </c>
      <c r="CF72" s="82">
        <f t="shared" si="23"/>
        <v>227.12536806725265</v>
      </c>
      <c r="CG72" s="82">
        <f t="shared" si="23"/>
        <v>232.17089482915151</v>
      </c>
      <c r="CH72" s="82">
        <f t="shared" si="23"/>
        <v>237.32850656210255</v>
      </c>
      <c r="CI72" s="82">
        <f t="shared" si="23"/>
        <v>242.6006932025046</v>
      </c>
      <c r="CJ72" s="82">
        <f t="shared" si="23"/>
        <v>247.98999999999978</v>
      </c>
      <c r="CK72" s="82">
        <f t="shared" si="23"/>
        <v>253.49902874624183</v>
      </c>
      <c r="CL72" s="82">
        <f t="shared" si="23"/>
        <v>259.13043903096087</v>
      </c>
      <c r="CM72" s="82">
        <f t="shared" si="23"/>
        <v>264.88694952593193</v>
      </c>
      <c r="CN72" s="82">
        <f t="shared" si="23"/>
        <v>270.77133929746589</v>
      </c>
      <c r="CO72" s="82">
        <f t="shared" si="23"/>
        <v>276.78644914805744</v>
      </c>
      <c r="CP72" s="82">
        <f t="shared" si="18"/>
        <v>282.93518298783687</v>
      </c>
      <c r="CQ72" s="82">
        <f t="shared" si="18"/>
        <v>289.22050923648902</v>
      </c>
      <c r="CR72" s="82">
        <f t="shared" si="18"/>
        <v>295.64546225631466</v>
      </c>
      <c r="CS72" s="82">
        <f t="shared" si="18"/>
        <v>302.21314381712779</v>
      </c>
      <c r="CT72" s="82">
        <f t="shared" si="18"/>
        <v>308.9267245936943</v>
      </c>
      <c r="CU72" s="82">
        <f t="shared" si="18"/>
        <v>315.78944569643653</v>
      </c>
      <c r="CV72" s="82">
        <f t="shared" si="18"/>
        <v>322.80462023614172</v>
      </c>
      <c r="CW72" s="82">
        <f t="shared" si="18"/>
        <v>329.97563492343011</v>
      </c>
      <c r="CX72" s="82">
        <f t="shared" si="18"/>
        <v>337.30595170375443</v>
      </c>
      <c r="CY72" s="82">
        <f t="shared" si="18"/>
        <v>344.79910942872118</v>
      </c>
      <c r="CZ72" s="82">
        <f t="shared" si="18"/>
        <v>352.45872556453901</v>
      </c>
    </row>
    <row r="73" spans="3:104" ht="16" hidden="1" outlineLevel="2">
      <c r="C73" s="32">
        <v>43</v>
      </c>
      <c r="D73" s="33" t="str">
        <f t="shared" si="19"/>
        <v/>
      </c>
      <c r="E73" s="82" t="str">
        <f t="shared" si="19"/>
        <v/>
      </c>
      <c r="F73" s="82" t="str">
        <f t="shared" si="19"/>
        <v/>
      </c>
      <c r="G73" s="82" t="str">
        <f t="shared" si="19"/>
        <v/>
      </c>
      <c r="H73" s="82" t="str">
        <f t="shared" si="19"/>
        <v/>
      </c>
      <c r="I73" s="82" t="str">
        <f t="shared" si="19"/>
        <v/>
      </c>
      <c r="J73" s="82" t="str">
        <f t="shared" si="19"/>
        <v/>
      </c>
      <c r="K73" s="82" t="str">
        <f t="shared" si="19"/>
        <v/>
      </c>
      <c r="L73" s="82" t="str">
        <f t="shared" si="19"/>
        <v/>
      </c>
      <c r="M73" s="82" t="str">
        <f t="shared" si="19"/>
        <v/>
      </c>
      <c r="N73" s="82" t="str">
        <f t="shared" si="19"/>
        <v/>
      </c>
      <c r="O73" s="82" t="str">
        <f t="shared" si="19"/>
        <v/>
      </c>
      <c r="P73" s="82" t="str">
        <f t="shared" si="19"/>
        <v/>
      </c>
      <c r="Q73" s="82" t="str">
        <f t="shared" si="19"/>
        <v/>
      </c>
      <c r="R73" s="82" t="str">
        <f t="shared" si="19"/>
        <v/>
      </c>
      <c r="S73" s="82" t="str">
        <f t="shared" si="19"/>
        <v/>
      </c>
      <c r="T73" s="82" t="str">
        <f t="shared" si="16"/>
        <v/>
      </c>
      <c r="U73" s="82" t="str">
        <f t="shared" si="16"/>
        <v/>
      </c>
      <c r="V73" s="82" t="str">
        <f t="shared" si="16"/>
        <v/>
      </c>
      <c r="W73" s="82" t="str">
        <f t="shared" si="16"/>
        <v/>
      </c>
      <c r="X73" s="82" t="str">
        <f t="shared" si="16"/>
        <v/>
      </c>
      <c r="Y73" s="82" t="str">
        <f t="shared" si="16"/>
        <v/>
      </c>
      <c r="Z73" s="82" t="str">
        <f t="shared" si="16"/>
        <v/>
      </c>
      <c r="AA73" s="82" t="str">
        <f t="shared" si="16"/>
        <v/>
      </c>
      <c r="AB73" s="82" t="str">
        <f t="shared" si="16"/>
        <v/>
      </c>
      <c r="AC73" s="82" t="str">
        <f t="shared" si="16"/>
        <v/>
      </c>
      <c r="AD73" s="82" t="str">
        <f t="shared" si="16"/>
        <v/>
      </c>
      <c r="AE73" s="82" t="str">
        <f t="shared" si="16"/>
        <v/>
      </c>
      <c r="AF73" s="82" t="str">
        <f t="shared" si="16"/>
        <v/>
      </c>
      <c r="AG73" s="82" t="str">
        <f t="shared" si="16"/>
        <v/>
      </c>
      <c r="AH73" s="82" t="str">
        <f t="shared" si="16"/>
        <v/>
      </c>
      <c r="AI73" s="82" t="str">
        <f t="shared" si="16"/>
        <v/>
      </c>
      <c r="AJ73" s="82" t="str">
        <f t="shared" si="20"/>
        <v/>
      </c>
      <c r="AK73" s="82" t="str">
        <f t="shared" si="20"/>
        <v/>
      </c>
      <c r="AL73" s="82" t="str">
        <f t="shared" si="20"/>
        <v/>
      </c>
      <c r="AM73" s="82" t="str">
        <f t="shared" si="20"/>
        <v/>
      </c>
      <c r="AN73" s="82" t="str">
        <f t="shared" si="20"/>
        <v/>
      </c>
      <c r="AO73" s="82" t="str">
        <f t="shared" si="20"/>
        <v/>
      </c>
      <c r="AP73" s="82" t="str">
        <f t="shared" si="20"/>
        <v/>
      </c>
      <c r="AQ73" s="82" t="str">
        <f t="shared" si="20"/>
        <v/>
      </c>
      <c r="AR73" s="82" t="str">
        <f t="shared" si="20"/>
        <v/>
      </c>
      <c r="AS73" s="82" t="str">
        <f t="shared" si="20"/>
        <v/>
      </c>
      <c r="AT73" s="82" t="str">
        <f t="shared" si="20"/>
        <v/>
      </c>
      <c r="AU73" s="82">
        <f t="shared" si="20"/>
        <v>96.410099340345113</v>
      </c>
      <c r="AV73" s="82">
        <f t="shared" si="20"/>
        <v>98.551822831994016</v>
      </c>
      <c r="AW73" s="82">
        <f t="shared" si="20"/>
        <v>100.74112411420701</v>
      </c>
      <c r="AX73" s="82">
        <f t="shared" si="20"/>
        <v>102.97906011434372</v>
      </c>
      <c r="AY73" s="82">
        <f t="shared" si="20"/>
        <v>105.26671123911046</v>
      </c>
      <c r="AZ73" s="82">
        <f t="shared" si="21"/>
        <v>107.60518189614751</v>
      </c>
      <c r="BA73" s="82">
        <f t="shared" si="21"/>
        <v>109.99560102720309</v>
      </c>
      <c r="BB73" s="82">
        <f t="shared" si="21"/>
        <v>112.43912265315184</v>
      </c>
      <c r="BC73" s="82">
        <f t="shared" si="21"/>
        <v>114.93692643112048</v>
      </c>
      <c r="BD73" s="82">
        <f t="shared" si="21"/>
        <v>117.49021822399014</v>
      </c>
      <c r="BE73" s="82">
        <f t="shared" si="21"/>
        <v>120.10023068254978</v>
      </c>
      <c r="BF73" s="82">
        <f t="shared" si="21"/>
        <v>122.76822384058225</v>
      </c>
      <c r="BG73" s="82">
        <f t="shared" si="21"/>
        <v>125.49548572316959</v>
      </c>
      <c r="BH73" s="82">
        <f t="shared" si="21"/>
        <v>128.28333296851235</v>
      </c>
      <c r="BI73" s="82">
        <f t="shared" si="21"/>
        <v>131.13311146356162</v>
      </c>
      <c r="BJ73" s="82">
        <f t="shared" si="21"/>
        <v>134.04619699377218</v>
      </c>
      <c r="BK73" s="82">
        <f t="shared" si="21"/>
        <v>137.0239959072893</v>
      </c>
      <c r="BL73" s="82">
        <f t="shared" si="21"/>
        <v>140.0679457938904</v>
      </c>
      <c r="BM73" s="82">
        <f t="shared" si="21"/>
        <v>143.17951617900917</v>
      </c>
      <c r="BN73" s="82">
        <f t="shared" si="21"/>
        <v>146.36020923317744</v>
      </c>
      <c r="BO73" s="82">
        <f t="shared" si="21"/>
        <v>149.61156049722666</v>
      </c>
      <c r="BP73" s="82">
        <f t="shared" si="22"/>
        <v>152.93513962360009</v>
      </c>
      <c r="BQ73" s="82">
        <f t="shared" si="22"/>
        <v>156.33255113413256</v>
      </c>
      <c r="BR73" s="82">
        <f t="shared" si="22"/>
        <v>159.8054351946644</v>
      </c>
      <c r="BS73" s="82">
        <f t="shared" si="22"/>
        <v>163.35546840686294</v>
      </c>
      <c r="BT73" s="82">
        <f t="shared" si="22"/>
        <v>166.9843646176345</v>
      </c>
      <c r="BU73" s="82">
        <f t="shared" si="22"/>
        <v>170.69387574651671</v>
      </c>
      <c r="BV73" s="82">
        <f t="shared" si="22"/>
        <v>174.48579263145172</v>
      </c>
      <c r="BW73" s="82">
        <f t="shared" si="22"/>
        <v>178.36194589334727</v>
      </c>
      <c r="BX73" s="82">
        <f t="shared" si="22"/>
        <v>182.32420681984479</v>
      </c>
      <c r="BY73" s="82">
        <f t="shared" si="22"/>
        <v>186.37448826871892</v>
      </c>
      <c r="BZ73" s="82">
        <f t="shared" si="22"/>
        <v>190.51474559134695</v>
      </c>
      <c r="CA73" s="82">
        <f t="shared" si="22"/>
        <v>194.74697757669196</v>
      </c>
      <c r="CB73" s="82">
        <f t="shared" si="22"/>
        <v>199.07322741625703</v>
      </c>
      <c r="CC73" s="82">
        <f t="shared" si="22"/>
        <v>203.49558369047512</v>
      </c>
      <c r="CD73" s="82">
        <f t="shared" si="22"/>
        <v>208.01618137701132</v>
      </c>
      <c r="CE73" s="82">
        <f t="shared" si="22"/>
        <v>212.63720288146493</v>
      </c>
      <c r="CF73" s="82">
        <f t="shared" si="23"/>
        <v>217.36087909096722</v>
      </c>
      <c r="CG73" s="82">
        <f t="shared" si="23"/>
        <v>222.18949045118566</v>
      </c>
      <c r="CH73" s="82">
        <f t="shared" si="23"/>
        <v>227.12536806725265</v>
      </c>
      <c r="CI73" s="82">
        <f t="shared" si="23"/>
        <v>232.17089482915148</v>
      </c>
      <c r="CJ73" s="82">
        <f t="shared" si="23"/>
        <v>237.32850656210252</v>
      </c>
      <c r="CK73" s="82">
        <f t="shared" si="23"/>
        <v>242.60069320250454</v>
      </c>
      <c r="CL73" s="82">
        <f t="shared" si="23"/>
        <v>247.98999999999981</v>
      </c>
      <c r="CM73" s="82">
        <f t="shared" si="23"/>
        <v>253.49902874624178</v>
      </c>
      <c r="CN73" s="82">
        <f t="shared" si="23"/>
        <v>259.13043903096087</v>
      </c>
      <c r="CO73" s="82">
        <f t="shared" si="23"/>
        <v>264.88694952593187</v>
      </c>
      <c r="CP73" s="82">
        <f t="shared" si="18"/>
        <v>270.77133929746594</v>
      </c>
      <c r="CQ73" s="82">
        <f t="shared" si="18"/>
        <v>276.78644914805744</v>
      </c>
      <c r="CR73" s="82">
        <f t="shared" si="18"/>
        <v>282.93518298783687</v>
      </c>
      <c r="CS73" s="82">
        <f t="shared" si="18"/>
        <v>289.22050923648897</v>
      </c>
      <c r="CT73" s="82">
        <f t="shared" si="18"/>
        <v>295.64546225631466</v>
      </c>
      <c r="CU73" s="82">
        <f t="shared" si="18"/>
        <v>302.21314381712779</v>
      </c>
      <c r="CV73" s="82">
        <f t="shared" si="18"/>
        <v>308.92672459369425</v>
      </c>
      <c r="CW73" s="82">
        <f t="shared" si="18"/>
        <v>315.78944569643647</v>
      </c>
      <c r="CX73" s="82">
        <f t="shared" si="18"/>
        <v>322.80462023614172</v>
      </c>
      <c r="CY73" s="82">
        <f t="shared" si="18"/>
        <v>329.97563492343011</v>
      </c>
      <c r="CZ73" s="82">
        <f t="shared" si="18"/>
        <v>337.30595170375443</v>
      </c>
    </row>
    <row r="74" spans="3:104" ht="16" hidden="1" outlineLevel="2">
      <c r="C74" s="32">
        <v>44</v>
      </c>
      <c r="D74" s="33" t="str">
        <f t="shared" si="19"/>
        <v/>
      </c>
      <c r="E74" s="82" t="str">
        <f t="shared" si="19"/>
        <v/>
      </c>
      <c r="F74" s="82" t="str">
        <f t="shared" si="19"/>
        <v/>
      </c>
      <c r="G74" s="82" t="str">
        <f t="shared" si="19"/>
        <v/>
      </c>
      <c r="H74" s="82" t="str">
        <f t="shared" si="19"/>
        <v/>
      </c>
      <c r="I74" s="82" t="str">
        <f t="shared" si="19"/>
        <v/>
      </c>
      <c r="J74" s="82" t="str">
        <f t="shared" si="19"/>
        <v/>
      </c>
      <c r="K74" s="82" t="str">
        <f t="shared" si="19"/>
        <v/>
      </c>
      <c r="L74" s="82" t="str">
        <f t="shared" si="19"/>
        <v/>
      </c>
      <c r="M74" s="82" t="str">
        <f t="shared" si="19"/>
        <v/>
      </c>
      <c r="N74" s="82" t="str">
        <f t="shared" si="19"/>
        <v/>
      </c>
      <c r="O74" s="82" t="str">
        <f t="shared" si="19"/>
        <v/>
      </c>
      <c r="P74" s="82" t="str">
        <f t="shared" si="19"/>
        <v/>
      </c>
      <c r="Q74" s="82" t="str">
        <f t="shared" si="19"/>
        <v/>
      </c>
      <c r="R74" s="82" t="str">
        <f t="shared" si="19"/>
        <v/>
      </c>
      <c r="S74" s="82" t="str">
        <f t="shared" si="19"/>
        <v/>
      </c>
      <c r="T74" s="82" t="str">
        <f t="shared" si="16"/>
        <v/>
      </c>
      <c r="U74" s="82" t="str">
        <f t="shared" si="16"/>
        <v/>
      </c>
      <c r="V74" s="82" t="str">
        <f t="shared" si="16"/>
        <v/>
      </c>
      <c r="W74" s="82" t="str">
        <f t="shared" si="16"/>
        <v/>
      </c>
      <c r="X74" s="82" t="str">
        <f t="shared" si="16"/>
        <v/>
      </c>
      <c r="Y74" s="82" t="str">
        <f t="shared" si="16"/>
        <v/>
      </c>
      <c r="Z74" s="82" t="str">
        <f t="shared" si="16"/>
        <v/>
      </c>
      <c r="AA74" s="82" t="str">
        <f t="shared" si="16"/>
        <v/>
      </c>
      <c r="AB74" s="82" t="str">
        <f t="shared" si="16"/>
        <v/>
      </c>
      <c r="AC74" s="82" t="str">
        <f t="shared" si="16"/>
        <v/>
      </c>
      <c r="AD74" s="82" t="str">
        <f t="shared" si="16"/>
        <v/>
      </c>
      <c r="AE74" s="82" t="str">
        <f t="shared" si="16"/>
        <v/>
      </c>
      <c r="AF74" s="82" t="str">
        <f t="shared" si="16"/>
        <v/>
      </c>
      <c r="AG74" s="82" t="str">
        <f t="shared" si="16"/>
        <v/>
      </c>
      <c r="AH74" s="82" t="str">
        <f t="shared" si="16"/>
        <v/>
      </c>
      <c r="AI74" s="82" t="str">
        <f t="shared" si="16"/>
        <v/>
      </c>
      <c r="AJ74" s="82" t="str">
        <f t="shared" si="20"/>
        <v/>
      </c>
      <c r="AK74" s="82" t="str">
        <f t="shared" si="20"/>
        <v/>
      </c>
      <c r="AL74" s="82" t="str">
        <f t="shared" si="20"/>
        <v/>
      </c>
      <c r="AM74" s="82" t="str">
        <f t="shared" si="20"/>
        <v/>
      </c>
      <c r="AN74" s="82" t="str">
        <f t="shared" si="20"/>
        <v/>
      </c>
      <c r="AO74" s="82" t="str">
        <f t="shared" si="20"/>
        <v/>
      </c>
      <c r="AP74" s="82" t="str">
        <f t="shared" si="20"/>
        <v/>
      </c>
      <c r="AQ74" s="82" t="str">
        <f t="shared" si="20"/>
        <v/>
      </c>
      <c r="AR74" s="82" t="str">
        <f t="shared" si="20"/>
        <v/>
      </c>
      <c r="AS74" s="82" t="str">
        <f t="shared" si="20"/>
        <v/>
      </c>
      <c r="AT74" s="82" t="str">
        <f t="shared" si="20"/>
        <v/>
      </c>
      <c r="AU74" s="82" t="str">
        <f t="shared" si="20"/>
        <v/>
      </c>
      <c r="AV74" s="82">
        <f t="shared" si="20"/>
        <v>94.314919680995516</v>
      </c>
      <c r="AW74" s="82">
        <f t="shared" si="20"/>
        <v>96.410099340345127</v>
      </c>
      <c r="AX74" s="82">
        <f t="shared" si="20"/>
        <v>98.551822831994002</v>
      </c>
      <c r="AY74" s="82">
        <f t="shared" si="20"/>
        <v>100.74112411420704</v>
      </c>
      <c r="AZ74" s="82">
        <f t="shared" si="21"/>
        <v>102.97906011434374</v>
      </c>
      <c r="BA74" s="82">
        <f t="shared" si="21"/>
        <v>105.26671123911048</v>
      </c>
      <c r="BB74" s="82">
        <f t="shared" si="21"/>
        <v>107.60518189614751</v>
      </c>
      <c r="BC74" s="82">
        <f t="shared" si="21"/>
        <v>109.99560102720311</v>
      </c>
      <c r="BD74" s="82">
        <f t="shared" si="21"/>
        <v>112.43912265315186</v>
      </c>
      <c r="BE74" s="82">
        <f t="shared" si="21"/>
        <v>114.9369264311205</v>
      </c>
      <c r="BF74" s="82">
        <f t="shared" si="21"/>
        <v>117.49021822399014</v>
      </c>
      <c r="BG74" s="82">
        <f t="shared" si="21"/>
        <v>120.10023068254982</v>
      </c>
      <c r="BH74" s="82">
        <f t="shared" si="21"/>
        <v>122.76822384058224</v>
      </c>
      <c r="BI74" s="82">
        <f t="shared" si="21"/>
        <v>125.49548572316962</v>
      </c>
      <c r="BJ74" s="82">
        <f t="shared" si="21"/>
        <v>128.28333296851235</v>
      </c>
      <c r="BK74" s="82">
        <f t="shared" si="21"/>
        <v>131.13311146356165</v>
      </c>
      <c r="BL74" s="82">
        <f t="shared" si="21"/>
        <v>134.04619699377218</v>
      </c>
      <c r="BM74" s="82">
        <f t="shared" si="21"/>
        <v>137.0239959072893</v>
      </c>
      <c r="BN74" s="82">
        <f t="shared" si="21"/>
        <v>140.0679457938904</v>
      </c>
      <c r="BO74" s="82">
        <f t="shared" si="21"/>
        <v>143.1795161790092</v>
      </c>
      <c r="BP74" s="82">
        <f t="shared" si="22"/>
        <v>146.36020923317744</v>
      </c>
      <c r="BQ74" s="82">
        <f t="shared" si="22"/>
        <v>149.61156049722669</v>
      </c>
      <c r="BR74" s="82">
        <f t="shared" si="22"/>
        <v>152.93513962360009</v>
      </c>
      <c r="BS74" s="82">
        <f t="shared" si="22"/>
        <v>156.33255113413259</v>
      </c>
      <c r="BT74" s="82">
        <f t="shared" si="22"/>
        <v>159.8054351946644</v>
      </c>
      <c r="BU74" s="82">
        <f t="shared" si="22"/>
        <v>163.35546840686297</v>
      </c>
      <c r="BV74" s="82">
        <f t="shared" si="22"/>
        <v>166.9843646176345</v>
      </c>
      <c r="BW74" s="82">
        <f t="shared" si="22"/>
        <v>170.69387574651677</v>
      </c>
      <c r="BX74" s="82">
        <f t="shared" si="22"/>
        <v>174.48579263145169</v>
      </c>
      <c r="BY74" s="82">
        <f t="shared" si="22"/>
        <v>178.36194589334733</v>
      </c>
      <c r="BZ74" s="82">
        <f t="shared" si="22"/>
        <v>182.32420681984479</v>
      </c>
      <c r="CA74" s="82">
        <f t="shared" si="22"/>
        <v>186.37448826871895</v>
      </c>
      <c r="CB74" s="82">
        <f t="shared" si="22"/>
        <v>190.51474559134695</v>
      </c>
      <c r="CC74" s="82">
        <f t="shared" si="22"/>
        <v>194.74697757669196</v>
      </c>
      <c r="CD74" s="82">
        <f t="shared" si="22"/>
        <v>199.07322741625708</v>
      </c>
      <c r="CE74" s="82">
        <f t="shared" si="22"/>
        <v>203.49558369047509</v>
      </c>
      <c r="CF74" s="82">
        <f t="shared" si="23"/>
        <v>208.01618137701135</v>
      </c>
      <c r="CG74" s="82">
        <f t="shared" si="23"/>
        <v>212.6372028814649</v>
      </c>
      <c r="CH74" s="82">
        <f t="shared" si="23"/>
        <v>217.36087909096725</v>
      </c>
      <c r="CI74" s="82">
        <f t="shared" si="23"/>
        <v>222.18949045118572</v>
      </c>
      <c r="CJ74" s="82">
        <f t="shared" si="23"/>
        <v>227.12536806725268</v>
      </c>
      <c r="CK74" s="82">
        <f t="shared" si="23"/>
        <v>232.17089482915151</v>
      </c>
      <c r="CL74" s="82">
        <f t="shared" si="23"/>
        <v>237.32850656210252</v>
      </c>
      <c r="CM74" s="82">
        <f t="shared" si="23"/>
        <v>242.60069320250463</v>
      </c>
      <c r="CN74" s="82">
        <f t="shared" si="23"/>
        <v>247.98999999999981</v>
      </c>
      <c r="CO74" s="82">
        <f t="shared" si="23"/>
        <v>253.49902874624183</v>
      </c>
      <c r="CP74" s="82">
        <f t="shared" si="18"/>
        <v>259.13043903096087</v>
      </c>
      <c r="CQ74" s="82">
        <f t="shared" si="18"/>
        <v>264.88694952593198</v>
      </c>
      <c r="CR74" s="82">
        <f t="shared" si="18"/>
        <v>270.77133929746594</v>
      </c>
      <c r="CS74" s="82">
        <f t="shared" si="18"/>
        <v>276.7864491480575</v>
      </c>
      <c r="CT74" s="82">
        <f t="shared" si="18"/>
        <v>282.93518298783687</v>
      </c>
      <c r="CU74" s="82">
        <f t="shared" si="18"/>
        <v>289.22050923648902</v>
      </c>
      <c r="CV74" s="82">
        <f t="shared" si="18"/>
        <v>295.64546225631472</v>
      </c>
      <c r="CW74" s="82">
        <f t="shared" si="18"/>
        <v>302.21314381712779</v>
      </c>
      <c r="CX74" s="82">
        <f t="shared" si="18"/>
        <v>308.92672459369425</v>
      </c>
      <c r="CY74" s="82">
        <f t="shared" si="18"/>
        <v>315.78944569643653</v>
      </c>
      <c r="CZ74" s="82">
        <f t="shared" si="18"/>
        <v>322.80462023614177</v>
      </c>
    </row>
    <row r="75" spans="3:104" ht="16" hidden="1" outlineLevel="2">
      <c r="C75" s="32">
        <v>45</v>
      </c>
      <c r="D75" s="33" t="str">
        <f t="shared" si="19"/>
        <v/>
      </c>
      <c r="E75" s="82" t="str">
        <f t="shared" si="19"/>
        <v/>
      </c>
      <c r="F75" s="82" t="str">
        <f t="shared" si="19"/>
        <v/>
      </c>
      <c r="G75" s="82" t="str">
        <f t="shared" si="19"/>
        <v/>
      </c>
      <c r="H75" s="82" t="str">
        <f t="shared" si="19"/>
        <v/>
      </c>
      <c r="I75" s="82" t="str">
        <f t="shared" si="19"/>
        <v/>
      </c>
      <c r="J75" s="82" t="str">
        <f t="shared" si="19"/>
        <v/>
      </c>
      <c r="K75" s="82" t="str">
        <f t="shared" si="19"/>
        <v/>
      </c>
      <c r="L75" s="82" t="str">
        <f t="shared" si="19"/>
        <v/>
      </c>
      <c r="M75" s="82" t="str">
        <f t="shared" si="19"/>
        <v/>
      </c>
      <c r="N75" s="82" t="str">
        <f t="shared" si="19"/>
        <v/>
      </c>
      <c r="O75" s="82" t="str">
        <f t="shared" si="19"/>
        <v/>
      </c>
      <c r="P75" s="82" t="str">
        <f t="shared" si="19"/>
        <v/>
      </c>
      <c r="Q75" s="82" t="str">
        <f t="shared" si="19"/>
        <v/>
      </c>
      <c r="R75" s="82" t="str">
        <f t="shared" si="19"/>
        <v/>
      </c>
      <c r="S75" s="82" t="str">
        <f t="shared" si="19"/>
        <v/>
      </c>
      <c r="T75" s="82" t="str">
        <f t="shared" si="16"/>
        <v/>
      </c>
      <c r="U75" s="82" t="str">
        <f t="shared" si="16"/>
        <v/>
      </c>
      <c r="V75" s="82" t="str">
        <f t="shared" si="16"/>
        <v/>
      </c>
      <c r="W75" s="82" t="str">
        <f t="shared" si="16"/>
        <v/>
      </c>
      <c r="X75" s="82" t="str">
        <f t="shared" si="16"/>
        <v/>
      </c>
      <c r="Y75" s="82" t="str">
        <f t="shared" si="16"/>
        <v/>
      </c>
      <c r="Z75" s="82" t="str">
        <f t="shared" si="16"/>
        <v/>
      </c>
      <c r="AA75" s="82" t="str">
        <f t="shared" si="16"/>
        <v/>
      </c>
      <c r="AB75" s="82" t="str">
        <f t="shared" si="16"/>
        <v/>
      </c>
      <c r="AC75" s="82" t="str">
        <f t="shared" si="16"/>
        <v/>
      </c>
      <c r="AD75" s="82" t="str">
        <f t="shared" si="16"/>
        <v/>
      </c>
      <c r="AE75" s="82" t="str">
        <f t="shared" si="16"/>
        <v/>
      </c>
      <c r="AF75" s="82" t="str">
        <f t="shared" si="16"/>
        <v/>
      </c>
      <c r="AG75" s="82" t="str">
        <f t="shared" si="16"/>
        <v/>
      </c>
      <c r="AH75" s="82" t="str">
        <f t="shared" si="16"/>
        <v/>
      </c>
      <c r="AI75" s="82" t="str">
        <f t="shared" si="16"/>
        <v/>
      </c>
      <c r="AJ75" s="82" t="str">
        <f t="shared" si="20"/>
        <v/>
      </c>
      <c r="AK75" s="82" t="str">
        <f t="shared" si="20"/>
        <v/>
      </c>
      <c r="AL75" s="82" t="str">
        <f t="shared" si="20"/>
        <v/>
      </c>
      <c r="AM75" s="82" t="str">
        <f t="shared" si="20"/>
        <v/>
      </c>
      <c r="AN75" s="82" t="str">
        <f t="shared" si="20"/>
        <v/>
      </c>
      <c r="AO75" s="82" t="str">
        <f t="shared" si="20"/>
        <v/>
      </c>
      <c r="AP75" s="82" t="str">
        <f t="shared" si="20"/>
        <v/>
      </c>
      <c r="AQ75" s="82" t="str">
        <f t="shared" si="20"/>
        <v/>
      </c>
      <c r="AR75" s="82" t="str">
        <f t="shared" si="20"/>
        <v/>
      </c>
      <c r="AS75" s="82" t="str">
        <f t="shared" si="20"/>
        <v/>
      </c>
      <c r="AT75" s="82" t="str">
        <f t="shared" si="20"/>
        <v/>
      </c>
      <c r="AU75" s="82" t="str">
        <f t="shared" si="20"/>
        <v/>
      </c>
      <c r="AV75" s="82" t="str">
        <f t="shared" si="20"/>
        <v/>
      </c>
      <c r="AW75" s="82">
        <f t="shared" si="20"/>
        <v>92.265272365611793</v>
      </c>
      <c r="AX75" s="82">
        <f t="shared" si="20"/>
        <v>94.314919680995501</v>
      </c>
      <c r="AY75" s="82">
        <f t="shared" si="20"/>
        <v>96.410099340345099</v>
      </c>
      <c r="AZ75" s="82">
        <f t="shared" si="21"/>
        <v>98.551822831994002</v>
      </c>
      <c r="BA75" s="82">
        <f t="shared" si="21"/>
        <v>100.74112411420703</v>
      </c>
      <c r="BB75" s="82">
        <f t="shared" si="21"/>
        <v>102.97906011434371</v>
      </c>
      <c r="BC75" s="82">
        <f t="shared" si="21"/>
        <v>105.26671123911045</v>
      </c>
      <c r="BD75" s="82">
        <f t="shared" si="21"/>
        <v>107.60518189614749</v>
      </c>
      <c r="BE75" s="82">
        <f t="shared" si="21"/>
        <v>109.99560102720308</v>
      </c>
      <c r="BF75" s="82">
        <f t="shared" si="21"/>
        <v>112.43912265315183</v>
      </c>
      <c r="BG75" s="82">
        <f t="shared" si="21"/>
        <v>114.93692643112045</v>
      </c>
      <c r="BH75" s="82">
        <f t="shared" si="21"/>
        <v>117.49021822399014</v>
      </c>
      <c r="BI75" s="82">
        <f t="shared" si="21"/>
        <v>120.10023068254978</v>
      </c>
      <c r="BJ75" s="82">
        <f t="shared" si="21"/>
        <v>122.76822384058222</v>
      </c>
      <c r="BK75" s="82">
        <f t="shared" si="21"/>
        <v>125.49548572316958</v>
      </c>
      <c r="BL75" s="82">
        <f t="shared" si="21"/>
        <v>128.28333296851235</v>
      </c>
      <c r="BM75" s="82">
        <f t="shared" si="21"/>
        <v>131.13311146356159</v>
      </c>
      <c r="BN75" s="82">
        <f t="shared" si="21"/>
        <v>134.04619699377218</v>
      </c>
      <c r="BO75" s="82">
        <f t="shared" si="21"/>
        <v>137.02399590728928</v>
      </c>
      <c r="BP75" s="82">
        <f t="shared" si="22"/>
        <v>140.06794579389037</v>
      </c>
      <c r="BQ75" s="82">
        <f t="shared" si="22"/>
        <v>143.17951617900917</v>
      </c>
      <c r="BR75" s="82">
        <f t="shared" si="22"/>
        <v>146.36020923317741</v>
      </c>
      <c r="BS75" s="82">
        <f t="shared" si="22"/>
        <v>149.61156049722663</v>
      </c>
      <c r="BT75" s="82">
        <f t="shared" si="22"/>
        <v>152.93513962360009</v>
      </c>
      <c r="BU75" s="82">
        <f t="shared" si="22"/>
        <v>156.33255113413256</v>
      </c>
      <c r="BV75" s="82">
        <f t="shared" si="22"/>
        <v>159.80543519466437</v>
      </c>
      <c r="BW75" s="82">
        <f t="shared" si="22"/>
        <v>163.35546840686291</v>
      </c>
      <c r="BX75" s="82">
        <f t="shared" si="22"/>
        <v>166.9843646176345</v>
      </c>
      <c r="BY75" s="82">
        <f t="shared" si="22"/>
        <v>170.69387574651668</v>
      </c>
      <c r="BZ75" s="82">
        <f t="shared" si="22"/>
        <v>174.48579263145169</v>
      </c>
      <c r="CA75" s="82">
        <f t="shared" si="22"/>
        <v>178.36194589334727</v>
      </c>
      <c r="CB75" s="82">
        <f t="shared" si="22"/>
        <v>182.32420681984479</v>
      </c>
      <c r="CC75" s="82">
        <f t="shared" si="22"/>
        <v>186.37448826871892</v>
      </c>
      <c r="CD75" s="82">
        <f t="shared" si="22"/>
        <v>190.51474559134689</v>
      </c>
      <c r="CE75" s="82">
        <f t="shared" si="22"/>
        <v>194.74697757669196</v>
      </c>
      <c r="CF75" s="82">
        <f t="shared" si="23"/>
        <v>199.073227416257</v>
      </c>
      <c r="CG75" s="82">
        <f t="shared" si="23"/>
        <v>203.49558369047509</v>
      </c>
      <c r="CH75" s="82">
        <f t="shared" si="23"/>
        <v>208.01618137701126</v>
      </c>
      <c r="CI75" s="82">
        <f t="shared" si="23"/>
        <v>212.63720288146487</v>
      </c>
      <c r="CJ75" s="82">
        <f t="shared" si="23"/>
        <v>217.36087909096725</v>
      </c>
      <c r="CK75" s="82">
        <f t="shared" si="23"/>
        <v>222.18949045118566</v>
      </c>
      <c r="CL75" s="82">
        <f t="shared" si="23"/>
        <v>227.12536806725265</v>
      </c>
      <c r="CM75" s="82">
        <f t="shared" si="23"/>
        <v>232.17089482915145</v>
      </c>
      <c r="CN75" s="82">
        <f t="shared" si="23"/>
        <v>237.32850656210252</v>
      </c>
      <c r="CO75" s="82">
        <f t="shared" si="23"/>
        <v>242.60069320250454</v>
      </c>
      <c r="CP75" s="82">
        <f t="shared" si="18"/>
        <v>247.98999999999978</v>
      </c>
      <c r="CQ75" s="82">
        <f t="shared" si="18"/>
        <v>253.49902874624175</v>
      </c>
      <c r="CR75" s="82">
        <f t="shared" si="18"/>
        <v>259.13043903096087</v>
      </c>
      <c r="CS75" s="82">
        <f t="shared" si="18"/>
        <v>264.88694952593193</v>
      </c>
      <c r="CT75" s="82">
        <f t="shared" si="18"/>
        <v>270.77133929746594</v>
      </c>
      <c r="CU75" s="82">
        <f t="shared" si="18"/>
        <v>276.78644914805739</v>
      </c>
      <c r="CV75" s="82">
        <f t="shared" si="18"/>
        <v>282.93518298783687</v>
      </c>
      <c r="CW75" s="82">
        <f t="shared" si="18"/>
        <v>289.22050923648897</v>
      </c>
      <c r="CX75" s="82">
        <f t="shared" si="18"/>
        <v>295.6454622563146</v>
      </c>
      <c r="CY75" s="82">
        <f t="shared" si="18"/>
        <v>302.21314381712767</v>
      </c>
      <c r="CZ75" s="82">
        <f t="shared" si="18"/>
        <v>308.92672459369425</v>
      </c>
    </row>
    <row r="76" spans="3:104" ht="16" hidden="1" outlineLevel="2">
      <c r="C76" s="32">
        <v>46</v>
      </c>
      <c r="D76" s="33" t="str">
        <f t="shared" si="19"/>
        <v/>
      </c>
      <c r="E76" s="82" t="str">
        <f t="shared" si="19"/>
        <v/>
      </c>
      <c r="F76" s="82" t="str">
        <f t="shared" si="19"/>
        <v/>
      </c>
      <c r="G76" s="82" t="str">
        <f t="shared" si="19"/>
        <v/>
      </c>
      <c r="H76" s="82" t="str">
        <f t="shared" si="19"/>
        <v/>
      </c>
      <c r="I76" s="82" t="str">
        <f t="shared" si="19"/>
        <v/>
      </c>
      <c r="J76" s="82" t="str">
        <f t="shared" si="19"/>
        <v/>
      </c>
      <c r="K76" s="82" t="str">
        <f t="shared" si="19"/>
        <v/>
      </c>
      <c r="L76" s="82" t="str">
        <f t="shared" si="19"/>
        <v/>
      </c>
      <c r="M76" s="82" t="str">
        <f t="shared" si="19"/>
        <v/>
      </c>
      <c r="N76" s="82" t="str">
        <f t="shared" si="19"/>
        <v/>
      </c>
      <c r="O76" s="82" t="str">
        <f t="shared" si="19"/>
        <v/>
      </c>
      <c r="P76" s="82" t="str">
        <f t="shared" si="19"/>
        <v/>
      </c>
      <c r="Q76" s="82" t="str">
        <f t="shared" si="19"/>
        <v/>
      </c>
      <c r="R76" s="82" t="str">
        <f t="shared" si="19"/>
        <v/>
      </c>
      <c r="S76" s="82" t="str">
        <f t="shared" si="19"/>
        <v/>
      </c>
      <c r="T76" s="82" t="str">
        <f t="shared" si="16"/>
        <v/>
      </c>
      <c r="U76" s="82" t="str">
        <f t="shared" si="16"/>
        <v/>
      </c>
      <c r="V76" s="82" t="str">
        <f t="shared" si="16"/>
        <v/>
      </c>
      <c r="W76" s="82" t="str">
        <f t="shared" si="16"/>
        <v/>
      </c>
      <c r="X76" s="82" t="str">
        <f t="shared" si="16"/>
        <v/>
      </c>
      <c r="Y76" s="82" t="str">
        <f t="shared" si="16"/>
        <v/>
      </c>
      <c r="Z76" s="82" t="str">
        <f t="shared" si="16"/>
        <v/>
      </c>
      <c r="AA76" s="82" t="str">
        <f t="shared" si="16"/>
        <v/>
      </c>
      <c r="AB76" s="82" t="str">
        <f t="shared" si="16"/>
        <v/>
      </c>
      <c r="AC76" s="82" t="str">
        <f t="shared" si="16"/>
        <v/>
      </c>
      <c r="AD76" s="82" t="str">
        <f t="shared" si="16"/>
        <v/>
      </c>
      <c r="AE76" s="82" t="str">
        <f t="shared" si="16"/>
        <v/>
      </c>
      <c r="AF76" s="82" t="str">
        <f t="shared" si="16"/>
        <v/>
      </c>
      <c r="AG76" s="82" t="str">
        <f t="shared" si="16"/>
        <v/>
      </c>
      <c r="AH76" s="82" t="str">
        <f t="shared" si="16"/>
        <v/>
      </c>
      <c r="AI76" s="82" t="str">
        <f t="shared" si="16"/>
        <v/>
      </c>
      <c r="AJ76" s="82" t="str">
        <f t="shared" si="20"/>
        <v/>
      </c>
      <c r="AK76" s="82" t="str">
        <f t="shared" si="20"/>
        <v/>
      </c>
      <c r="AL76" s="82" t="str">
        <f t="shared" si="20"/>
        <v/>
      </c>
      <c r="AM76" s="82" t="str">
        <f t="shared" si="20"/>
        <v/>
      </c>
      <c r="AN76" s="82" t="str">
        <f t="shared" si="20"/>
        <v/>
      </c>
      <c r="AO76" s="82" t="str">
        <f t="shared" si="20"/>
        <v/>
      </c>
      <c r="AP76" s="82" t="str">
        <f t="shared" si="20"/>
        <v/>
      </c>
      <c r="AQ76" s="82" t="str">
        <f t="shared" si="20"/>
        <v/>
      </c>
      <c r="AR76" s="82" t="str">
        <f t="shared" si="20"/>
        <v/>
      </c>
      <c r="AS76" s="82" t="str">
        <f t="shared" si="20"/>
        <v/>
      </c>
      <c r="AT76" s="82" t="str">
        <f t="shared" si="20"/>
        <v/>
      </c>
      <c r="AU76" s="82" t="str">
        <f t="shared" si="20"/>
        <v/>
      </c>
      <c r="AV76" s="82" t="str">
        <f t="shared" si="20"/>
        <v/>
      </c>
      <c r="AW76" s="82" t="str">
        <f t="shared" si="20"/>
        <v/>
      </c>
      <c r="AX76" s="82">
        <f t="shared" si="20"/>
        <v>90.260167887476626</v>
      </c>
      <c r="AY76" s="82">
        <f t="shared" si="20"/>
        <v>92.265272365611793</v>
      </c>
      <c r="AZ76" s="82">
        <f t="shared" si="21"/>
        <v>94.314919680995487</v>
      </c>
      <c r="BA76" s="82">
        <f t="shared" si="21"/>
        <v>96.410099340345113</v>
      </c>
      <c r="BB76" s="82">
        <f t="shared" si="21"/>
        <v>98.551822831994016</v>
      </c>
      <c r="BC76" s="82">
        <f t="shared" si="21"/>
        <v>100.74112411420701</v>
      </c>
      <c r="BD76" s="82">
        <f t="shared" si="21"/>
        <v>102.97906011434371</v>
      </c>
      <c r="BE76" s="82">
        <f t="shared" si="21"/>
        <v>105.26671123911045</v>
      </c>
      <c r="BF76" s="82">
        <f t="shared" si="21"/>
        <v>107.6051818961475</v>
      </c>
      <c r="BG76" s="82">
        <f t="shared" si="21"/>
        <v>109.99560102720309</v>
      </c>
      <c r="BH76" s="82">
        <f t="shared" si="21"/>
        <v>112.43912265315181</v>
      </c>
      <c r="BI76" s="82">
        <f t="shared" si="21"/>
        <v>114.9369264311205</v>
      </c>
      <c r="BJ76" s="82">
        <f t="shared" si="21"/>
        <v>117.49021822399013</v>
      </c>
      <c r="BK76" s="82">
        <f t="shared" si="21"/>
        <v>120.10023068254979</v>
      </c>
      <c r="BL76" s="82">
        <f t="shared" si="21"/>
        <v>122.76822384058222</v>
      </c>
      <c r="BM76" s="82">
        <f t="shared" si="21"/>
        <v>125.49548572316961</v>
      </c>
      <c r="BN76" s="82">
        <f t="shared" si="21"/>
        <v>128.28333296851233</v>
      </c>
      <c r="BO76" s="82">
        <f t="shared" si="21"/>
        <v>131.13311146356162</v>
      </c>
      <c r="BP76" s="82">
        <f t="shared" si="22"/>
        <v>134.04619699377216</v>
      </c>
      <c r="BQ76" s="82">
        <f t="shared" si="22"/>
        <v>137.02399590728928</v>
      </c>
      <c r="BR76" s="82">
        <f t="shared" si="22"/>
        <v>140.06794579389037</v>
      </c>
      <c r="BS76" s="82">
        <f t="shared" si="22"/>
        <v>143.17951617900917</v>
      </c>
      <c r="BT76" s="82">
        <f t="shared" si="22"/>
        <v>146.36020923317741</v>
      </c>
      <c r="BU76" s="82">
        <f t="shared" si="22"/>
        <v>149.61156049722666</v>
      </c>
      <c r="BV76" s="82">
        <f t="shared" si="22"/>
        <v>152.93513962360009</v>
      </c>
      <c r="BW76" s="82">
        <f t="shared" si="22"/>
        <v>156.33255113413256</v>
      </c>
      <c r="BX76" s="82">
        <f t="shared" si="22"/>
        <v>159.80543519466437</v>
      </c>
      <c r="BY76" s="82">
        <f t="shared" si="22"/>
        <v>163.35546840686294</v>
      </c>
      <c r="BZ76" s="82">
        <f t="shared" si="22"/>
        <v>166.98436461763447</v>
      </c>
      <c r="CA76" s="82">
        <f t="shared" si="22"/>
        <v>170.69387574651674</v>
      </c>
      <c r="CB76" s="82">
        <f t="shared" si="22"/>
        <v>174.48579263145166</v>
      </c>
      <c r="CC76" s="82">
        <f t="shared" si="22"/>
        <v>178.3619458933473</v>
      </c>
      <c r="CD76" s="82">
        <f t="shared" si="22"/>
        <v>182.32420681984476</v>
      </c>
      <c r="CE76" s="82">
        <f t="shared" si="22"/>
        <v>186.37448826871892</v>
      </c>
      <c r="CF76" s="82">
        <f t="shared" si="23"/>
        <v>190.51474559134692</v>
      </c>
      <c r="CG76" s="82">
        <f t="shared" si="23"/>
        <v>194.74697757669193</v>
      </c>
      <c r="CH76" s="82">
        <f t="shared" si="23"/>
        <v>199.07322741625703</v>
      </c>
      <c r="CI76" s="82">
        <f t="shared" si="23"/>
        <v>203.49558369047503</v>
      </c>
      <c r="CJ76" s="82">
        <f t="shared" si="23"/>
        <v>208.01618137701129</v>
      </c>
      <c r="CK76" s="82">
        <f t="shared" si="23"/>
        <v>212.6372028814649</v>
      </c>
      <c r="CL76" s="82">
        <f t="shared" si="23"/>
        <v>217.36087909096722</v>
      </c>
      <c r="CM76" s="82">
        <f t="shared" si="23"/>
        <v>222.18949045118569</v>
      </c>
      <c r="CN76" s="82">
        <f t="shared" si="23"/>
        <v>227.12536806725259</v>
      </c>
      <c r="CO76" s="82">
        <f t="shared" si="23"/>
        <v>232.17089482915151</v>
      </c>
      <c r="CP76" s="82">
        <f t="shared" si="18"/>
        <v>237.32850656210249</v>
      </c>
      <c r="CQ76" s="82">
        <f t="shared" si="18"/>
        <v>242.60069320250457</v>
      </c>
      <c r="CR76" s="82">
        <f t="shared" si="18"/>
        <v>247.98999999999975</v>
      </c>
      <c r="CS76" s="82">
        <f t="shared" si="18"/>
        <v>253.49902874624181</v>
      </c>
      <c r="CT76" s="82">
        <f t="shared" si="18"/>
        <v>259.13043903096082</v>
      </c>
      <c r="CU76" s="82">
        <f t="shared" si="18"/>
        <v>264.88694952593193</v>
      </c>
      <c r="CV76" s="82">
        <f t="shared" si="18"/>
        <v>270.77133929746589</v>
      </c>
      <c r="CW76" s="82">
        <f t="shared" si="18"/>
        <v>276.78644914805744</v>
      </c>
      <c r="CX76" s="82">
        <f t="shared" si="18"/>
        <v>282.93518298783687</v>
      </c>
      <c r="CY76" s="82">
        <f t="shared" si="18"/>
        <v>289.22050923648897</v>
      </c>
      <c r="CZ76" s="82">
        <f t="shared" si="18"/>
        <v>295.6454622563146</v>
      </c>
    </row>
    <row r="77" spans="3:104" ht="16" hidden="1" outlineLevel="2">
      <c r="C77" s="32">
        <v>47</v>
      </c>
      <c r="D77" s="33" t="str">
        <f t="shared" si="19"/>
        <v/>
      </c>
      <c r="E77" s="82" t="str">
        <f t="shared" si="19"/>
        <v/>
      </c>
      <c r="F77" s="82" t="str">
        <f t="shared" si="19"/>
        <v/>
      </c>
      <c r="G77" s="82" t="str">
        <f t="shared" si="19"/>
        <v/>
      </c>
      <c r="H77" s="82" t="str">
        <f t="shared" si="19"/>
        <v/>
      </c>
      <c r="I77" s="82" t="str">
        <f t="shared" si="19"/>
        <v/>
      </c>
      <c r="J77" s="82" t="str">
        <f t="shared" si="19"/>
        <v/>
      </c>
      <c r="K77" s="82" t="str">
        <f t="shared" si="19"/>
        <v/>
      </c>
      <c r="L77" s="82" t="str">
        <f t="shared" si="19"/>
        <v/>
      </c>
      <c r="M77" s="82" t="str">
        <f t="shared" si="19"/>
        <v/>
      </c>
      <c r="N77" s="82" t="str">
        <f t="shared" si="19"/>
        <v/>
      </c>
      <c r="O77" s="82" t="str">
        <f t="shared" si="19"/>
        <v/>
      </c>
      <c r="P77" s="82" t="str">
        <f t="shared" si="19"/>
        <v/>
      </c>
      <c r="Q77" s="82" t="str">
        <f t="shared" si="19"/>
        <v/>
      </c>
      <c r="R77" s="82" t="str">
        <f t="shared" si="19"/>
        <v/>
      </c>
      <c r="S77" s="82" t="str">
        <f t="shared" ref="S77:AH92" si="24">IF($C77&gt;S$29, "", $G$9 * ($G$17^(S$29-$C77)) * ($G$18^$C77))</f>
        <v/>
      </c>
      <c r="T77" s="82" t="str">
        <f t="shared" si="24"/>
        <v/>
      </c>
      <c r="U77" s="82" t="str">
        <f t="shared" si="24"/>
        <v/>
      </c>
      <c r="V77" s="82" t="str">
        <f t="shared" si="24"/>
        <v/>
      </c>
      <c r="W77" s="82" t="str">
        <f t="shared" si="24"/>
        <v/>
      </c>
      <c r="X77" s="82" t="str">
        <f t="shared" si="24"/>
        <v/>
      </c>
      <c r="Y77" s="82" t="str">
        <f t="shared" si="24"/>
        <v/>
      </c>
      <c r="Z77" s="82" t="str">
        <f t="shared" si="24"/>
        <v/>
      </c>
      <c r="AA77" s="82" t="str">
        <f t="shared" si="24"/>
        <v/>
      </c>
      <c r="AB77" s="82" t="str">
        <f t="shared" si="24"/>
        <v/>
      </c>
      <c r="AC77" s="82" t="str">
        <f t="shared" si="24"/>
        <v/>
      </c>
      <c r="AD77" s="82" t="str">
        <f t="shared" si="24"/>
        <v/>
      </c>
      <c r="AE77" s="82" t="str">
        <f t="shared" si="24"/>
        <v/>
      </c>
      <c r="AF77" s="82" t="str">
        <f t="shared" si="24"/>
        <v/>
      </c>
      <c r="AG77" s="82" t="str">
        <f t="shared" si="24"/>
        <v/>
      </c>
      <c r="AH77" s="82" t="str">
        <f t="shared" si="24"/>
        <v/>
      </c>
      <c r="AI77" s="82" t="str">
        <f t="shared" ref="AH77:AW92" si="25">IF($C77&gt;AI$29, "", $G$9 * ($G$17^(AI$29-$C77)) * ($G$18^$C77))</f>
        <v/>
      </c>
      <c r="AJ77" s="82" t="str">
        <f t="shared" si="25"/>
        <v/>
      </c>
      <c r="AK77" s="82" t="str">
        <f t="shared" si="25"/>
        <v/>
      </c>
      <c r="AL77" s="82" t="str">
        <f t="shared" si="25"/>
        <v/>
      </c>
      <c r="AM77" s="82" t="str">
        <f t="shared" si="25"/>
        <v/>
      </c>
      <c r="AN77" s="82" t="str">
        <f t="shared" si="25"/>
        <v/>
      </c>
      <c r="AO77" s="82" t="str">
        <f t="shared" si="25"/>
        <v/>
      </c>
      <c r="AP77" s="82" t="str">
        <f t="shared" si="25"/>
        <v/>
      </c>
      <c r="AQ77" s="82" t="str">
        <f t="shared" si="25"/>
        <v/>
      </c>
      <c r="AR77" s="82" t="str">
        <f t="shared" si="20"/>
        <v/>
      </c>
      <c r="AS77" s="82" t="str">
        <f t="shared" si="20"/>
        <v/>
      </c>
      <c r="AT77" s="82" t="str">
        <f t="shared" si="20"/>
        <v/>
      </c>
      <c r="AU77" s="82" t="str">
        <f t="shared" si="20"/>
        <v/>
      </c>
      <c r="AV77" s="82" t="str">
        <f t="shared" si="20"/>
        <v/>
      </c>
      <c r="AW77" s="82" t="str">
        <f t="shared" si="20"/>
        <v/>
      </c>
      <c r="AX77" s="82" t="str">
        <f t="shared" si="20"/>
        <v/>
      </c>
      <c r="AY77" s="82">
        <f t="shared" si="20"/>
        <v>88.298638243785192</v>
      </c>
      <c r="AZ77" s="82">
        <f t="shared" si="21"/>
        <v>90.260167887476626</v>
      </c>
      <c r="BA77" s="82">
        <f t="shared" si="21"/>
        <v>92.265272365611764</v>
      </c>
      <c r="BB77" s="82">
        <f t="shared" si="21"/>
        <v>94.314919680995487</v>
      </c>
      <c r="BC77" s="82">
        <f t="shared" si="21"/>
        <v>96.410099340345099</v>
      </c>
      <c r="BD77" s="82">
        <f t="shared" si="21"/>
        <v>98.551822831993988</v>
      </c>
      <c r="BE77" s="82">
        <f t="shared" si="21"/>
        <v>100.741124114207</v>
      </c>
      <c r="BF77" s="82">
        <f t="shared" si="21"/>
        <v>102.9790601143437</v>
      </c>
      <c r="BG77" s="82">
        <f t="shared" si="21"/>
        <v>105.26671123911044</v>
      </c>
      <c r="BH77" s="82">
        <f t="shared" si="21"/>
        <v>107.60518189614747</v>
      </c>
      <c r="BI77" s="82">
        <f t="shared" si="21"/>
        <v>109.99560102720305</v>
      </c>
      <c r="BJ77" s="82">
        <f t="shared" si="21"/>
        <v>112.43912265315183</v>
      </c>
      <c r="BK77" s="82">
        <f t="shared" si="21"/>
        <v>114.93692643112045</v>
      </c>
      <c r="BL77" s="82">
        <f t="shared" si="21"/>
        <v>117.49021822399013</v>
      </c>
      <c r="BM77" s="82">
        <f t="shared" si="21"/>
        <v>120.10023068254976</v>
      </c>
      <c r="BN77" s="82">
        <f t="shared" si="21"/>
        <v>122.76822384058222</v>
      </c>
      <c r="BO77" s="82">
        <f t="shared" ref="BL77:CA92" si="26">IF($C77&gt;BO$29, "", $G$9 * ($G$17^(BO$29-$C77)) * ($G$18^$C77))</f>
        <v>125.49548572316958</v>
      </c>
      <c r="BP77" s="82">
        <f t="shared" si="26"/>
        <v>128.2833329685123</v>
      </c>
      <c r="BQ77" s="82">
        <f t="shared" si="26"/>
        <v>131.13311146356156</v>
      </c>
      <c r="BR77" s="82">
        <f t="shared" si="26"/>
        <v>134.04619699377216</v>
      </c>
      <c r="BS77" s="82">
        <f t="shared" si="26"/>
        <v>137.02399590728925</v>
      </c>
      <c r="BT77" s="82">
        <f t="shared" si="26"/>
        <v>140.06794579389035</v>
      </c>
      <c r="BU77" s="82">
        <f t="shared" si="26"/>
        <v>143.17951617900914</v>
      </c>
      <c r="BV77" s="82">
        <f t="shared" si="22"/>
        <v>146.36020923317739</v>
      </c>
      <c r="BW77" s="82">
        <f t="shared" si="22"/>
        <v>149.61156049722663</v>
      </c>
      <c r="BX77" s="82">
        <f t="shared" si="22"/>
        <v>152.93513962360007</v>
      </c>
      <c r="BY77" s="82">
        <f t="shared" si="22"/>
        <v>156.33255113413253</v>
      </c>
      <c r="BZ77" s="82">
        <f t="shared" si="22"/>
        <v>159.80543519466437</v>
      </c>
      <c r="CA77" s="82">
        <f t="shared" si="22"/>
        <v>163.35546840686288</v>
      </c>
      <c r="CB77" s="82">
        <f t="shared" si="22"/>
        <v>166.98436461763447</v>
      </c>
      <c r="CC77" s="82">
        <f t="shared" si="22"/>
        <v>170.69387574651668</v>
      </c>
      <c r="CD77" s="82">
        <f t="shared" si="22"/>
        <v>174.48579263145166</v>
      </c>
      <c r="CE77" s="82">
        <f t="shared" si="22"/>
        <v>178.36194589334724</v>
      </c>
      <c r="CF77" s="82">
        <f t="shared" si="23"/>
        <v>182.32420681984473</v>
      </c>
      <c r="CG77" s="82">
        <f t="shared" si="23"/>
        <v>186.37448826871889</v>
      </c>
      <c r="CH77" s="82">
        <f t="shared" si="23"/>
        <v>190.51474559134687</v>
      </c>
      <c r="CI77" s="82">
        <f t="shared" si="23"/>
        <v>194.74697757669193</v>
      </c>
      <c r="CJ77" s="82">
        <f t="shared" si="23"/>
        <v>199.07322741625694</v>
      </c>
      <c r="CK77" s="82">
        <f t="shared" si="23"/>
        <v>203.495583690475</v>
      </c>
      <c r="CL77" s="82">
        <f t="shared" si="23"/>
        <v>208.01618137701126</v>
      </c>
      <c r="CM77" s="82">
        <f t="shared" si="23"/>
        <v>212.63720288146484</v>
      </c>
      <c r="CN77" s="82">
        <f t="shared" si="23"/>
        <v>217.36087909096719</v>
      </c>
      <c r="CO77" s="82">
        <f t="shared" si="23"/>
        <v>222.18949045118561</v>
      </c>
      <c r="CP77" s="82">
        <f t="shared" si="23"/>
        <v>227.12536806725262</v>
      </c>
      <c r="CQ77" s="82">
        <f t="shared" si="23"/>
        <v>232.17089482915142</v>
      </c>
      <c r="CR77" s="82">
        <f t="shared" si="23"/>
        <v>237.32850656210246</v>
      </c>
      <c r="CS77" s="82">
        <f t="shared" si="23"/>
        <v>242.60069320250452</v>
      </c>
      <c r="CT77" s="82">
        <f t="shared" si="23"/>
        <v>247.98999999999975</v>
      </c>
      <c r="CU77" s="82">
        <f t="shared" si="23"/>
        <v>253.49902874624175</v>
      </c>
      <c r="CV77" s="82">
        <f t="shared" ref="CV77:DF86" si="27">IF($C77&gt;CV$29, "", $G$9 * ($G$17^(CV$29-$C77)) * ($G$18^$C77))</f>
        <v>259.13043903096082</v>
      </c>
      <c r="CW77" s="82">
        <f t="shared" si="27"/>
        <v>264.88694952593187</v>
      </c>
      <c r="CX77" s="82">
        <f t="shared" si="27"/>
        <v>270.77133929746589</v>
      </c>
      <c r="CY77" s="82">
        <f t="shared" si="27"/>
        <v>276.78644914805739</v>
      </c>
      <c r="CZ77" s="82">
        <f t="shared" si="27"/>
        <v>282.93518298783675</v>
      </c>
    </row>
    <row r="78" spans="3:104" ht="16" hidden="1" outlineLevel="2">
      <c r="C78" s="32">
        <v>48</v>
      </c>
      <c r="D78" s="33" t="str">
        <f t="shared" ref="D78:S93" si="28">IF($C78&gt;D$29, "", $G$9 * ($G$17^(D$29-$C78)) * ($G$18^$C78))</f>
        <v/>
      </c>
      <c r="E78" s="82" t="str">
        <f t="shared" si="28"/>
        <v/>
      </c>
      <c r="F78" s="82" t="str">
        <f t="shared" si="28"/>
        <v/>
      </c>
      <c r="G78" s="82" t="str">
        <f t="shared" si="28"/>
        <v/>
      </c>
      <c r="H78" s="82" t="str">
        <f t="shared" si="28"/>
        <v/>
      </c>
      <c r="I78" s="82" t="str">
        <f t="shared" si="28"/>
        <v/>
      </c>
      <c r="J78" s="82" t="str">
        <f t="shared" si="28"/>
        <v/>
      </c>
      <c r="K78" s="82" t="str">
        <f t="shared" si="28"/>
        <v/>
      </c>
      <c r="L78" s="82" t="str">
        <f t="shared" si="28"/>
        <v/>
      </c>
      <c r="M78" s="82" t="str">
        <f t="shared" si="28"/>
        <v/>
      </c>
      <c r="N78" s="82" t="str">
        <f t="shared" si="28"/>
        <v/>
      </c>
      <c r="O78" s="82" t="str">
        <f t="shared" si="28"/>
        <v/>
      </c>
      <c r="P78" s="82" t="str">
        <f t="shared" si="28"/>
        <v/>
      </c>
      <c r="Q78" s="82" t="str">
        <f t="shared" si="28"/>
        <v/>
      </c>
      <c r="R78" s="82" t="str">
        <f t="shared" si="28"/>
        <v/>
      </c>
      <c r="S78" s="82" t="str">
        <f t="shared" si="28"/>
        <v/>
      </c>
      <c r="T78" s="82" t="str">
        <f t="shared" si="24"/>
        <v/>
      </c>
      <c r="U78" s="82" t="str">
        <f t="shared" si="24"/>
        <v/>
      </c>
      <c r="V78" s="82" t="str">
        <f t="shared" si="24"/>
        <v/>
      </c>
      <c r="W78" s="82" t="str">
        <f t="shared" si="24"/>
        <v/>
      </c>
      <c r="X78" s="82" t="str">
        <f t="shared" si="24"/>
        <v/>
      </c>
      <c r="Y78" s="82" t="str">
        <f t="shared" si="24"/>
        <v/>
      </c>
      <c r="Z78" s="82" t="str">
        <f t="shared" si="24"/>
        <v/>
      </c>
      <c r="AA78" s="82" t="str">
        <f t="shared" si="24"/>
        <v/>
      </c>
      <c r="AB78" s="82" t="str">
        <f t="shared" si="24"/>
        <v/>
      </c>
      <c r="AC78" s="82" t="str">
        <f t="shared" si="24"/>
        <v/>
      </c>
      <c r="AD78" s="82" t="str">
        <f t="shared" si="24"/>
        <v/>
      </c>
      <c r="AE78" s="82" t="str">
        <f t="shared" si="24"/>
        <v/>
      </c>
      <c r="AF78" s="82" t="str">
        <f t="shared" si="24"/>
        <v/>
      </c>
      <c r="AG78" s="82" t="str">
        <f t="shared" si="24"/>
        <v/>
      </c>
      <c r="AH78" s="82" t="str">
        <f t="shared" si="25"/>
        <v/>
      </c>
      <c r="AI78" s="82" t="str">
        <f t="shared" si="25"/>
        <v/>
      </c>
      <c r="AJ78" s="82" t="str">
        <f t="shared" si="25"/>
        <v/>
      </c>
      <c r="AK78" s="82" t="str">
        <f t="shared" si="25"/>
        <v/>
      </c>
      <c r="AL78" s="82" t="str">
        <f t="shared" si="25"/>
        <v/>
      </c>
      <c r="AM78" s="82" t="str">
        <f t="shared" si="25"/>
        <v/>
      </c>
      <c r="AN78" s="82" t="str">
        <f t="shared" si="25"/>
        <v/>
      </c>
      <c r="AO78" s="82" t="str">
        <f t="shared" si="25"/>
        <v/>
      </c>
      <c r="AP78" s="82" t="str">
        <f t="shared" si="25"/>
        <v/>
      </c>
      <c r="AQ78" s="82" t="str">
        <f t="shared" si="25"/>
        <v/>
      </c>
      <c r="AR78" s="82" t="str">
        <f t="shared" si="25"/>
        <v/>
      </c>
      <c r="AS78" s="82" t="str">
        <f t="shared" si="25"/>
        <v/>
      </c>
      <c r="AT78" s="82" t="str">
        <f t="shared" si="25"/>
        <v/>
      </c>
      <c r="AU78" s="82" t="str">
        <f t="shared" si="25"/>
        <v/>
      </c>
      <c r="AV78" s="82" t="str">
        <f t="shared" si="25"/>
        <v/>
      </c>
      <c r="AW78" s="82" t="str">
        <f t="shared" si="25"/>
        <v/>
      </c>
      <c r="AX78" s="82" t="str">
        <f t="shared" ref="AX78:BM93" si="29">IF($C78&gt;AX$29, "", $G$9 * ($G$17^(AX$29-$C78)) * ($G$18^$C78))</f>
        <v/>
      </c>
      <c r="AY78" s="82" t="str">
        <f t="shared" si="29"/>
        <v/>
      </c>
      <c r="AZ78" s="82">
        <f t="shared" si="29"/>
        <v>86.379736468323287</v>
      </c>
      <c r="BA78" s="82">
        <f t="shared" si="29"/>
        <v>88.298638243785206</v>
      </c>
      <c r="BB78" s="82">
        <f t="shared" si="29"/>
        <v>90.260167887476626</v>
      </c>
      <c r="BC78" s="82">
        <f t="shared" si="29"/>
        <v>92.265272365611793</v>
      </c>
      <c r="BD78" s="82">
        <f t="shared" si="29"/>
        <v>94.314919680995501</v>
      </c>
      <c r="BE78" s="82">
        <f t="shared" si="29"/>
        <v>96.410099340345113</v>
      </c>
      <c r="BF78" s="82">
        <f t="shared" si="29"/>
        <v>98.551822831994002</v>
      </c>
      <c r="BG78" s="82">
        <f t="shared" si="29"/>
        <v>100.74112411420701</v>
      </c>
      <c r="BH78" s="82">
        <f t="shared" si="29"/>
        <v>102.97906011434371</v>
      </c>
      <c r="BI78" s="82">
        <f t="shared" si="29"/>
        <v>105.26671123911045</v>
      </c>
      <c r="BJ78" s="82">
        <f t="shared" si="29"/>
        <v>107.60518189614747</v>
      </c>
      <c r="BK78" s="82">
        <f t="shared" si="29"/>
        <v>109.99560102720311</v>
      </c>
      <c r="BL78" s="82">
        <f t="shared" si="26"/>
        <v>112.43912265315183</v>
      </c>
      <c r="BM78" s="82">
        <f t="shared" si="26"/>
        <v>114.93692643112048</v>
      </c>
      <c r="BN78" s="82">
        <f t="shared" si="26"/>
        <v>117.49021822399013</v>
      </c>
      <c r="BO78" s="82">
        <f t="shared" si="26"/>
        <v>120.10023068254981</v>
      </c>
      <c r="BP78" s="82">
        <f t="shared" si="26"/>
        <v>122.76822384058222</v>
      </c>
      <c r="BQ78" s="82">
        <f t="shared" si="26"/>
        <v>125.49548572316959</v>
      </c>
      <c r="BR78" s="82">
        <f t="shared" si="26"/>
        <v>128.28333296851233</v>
      </c>
      <c r="BS78" s="82">
        <f t="shared" si="26"/>
        <v>131.13311146356159</v>
      </c>
      <c r="BT78" s="82">
        <f t="shared" si="26"/>
        <v>134.04619699377216</v>
      </c>
      <c r="BU78" s="82">
        <f t="shared" si="26"/>
        <v>137.02399590728928</v>
      </c>
      <c r="BV78" s="82">
        <f t="shared" si="26"/>
        <v>140.06794579389037</v>
      </c>
      <c r="BW78" s="82">
        <f t="shared" si="26"/>
        <v>143.17951617900917</v>
      </c>
      <c r="BX78" s="82">
        <f t="shared" si="26"/>
        <v>146.36020923317741</v>
      </c>
      <c r="BY78" s="82">
        <f t="shared" si="26"/>
        <v>149.61156049722666</v>
      </c>
      <c r="BZ78" s="82">
        <f t="shared" si="26"/>
        <v>152.93513962360007</v>
      </c>
      <c r="CA78" s="82">
        <f t="shared" si="26"/>
        <v>156.33255113413259</v>
      </c>
      <c r="CB78" s="82">
        <f t="shared" ref="CB78:CQ93" si="30">IF($C78&gt;CB$29, "", $G$9 * ($G$17^(CB$29-$C78)) * ($G$18^$C78))</f>
        <v>159.80543519466434</v>
      </c>
      <c r="CC78" s="82">
        <f t="shared" si="30"/>
        <v>163.35546840686294</v>
      </c>
      <c r="CD78" s="82">
        <f t="shared" si="30"/>
        <v>166.98436461763447</v>
      </c>
      <c r="CE78" s="82">
        <f t="shared" si="30"/>
        <v>170.69387574651674</v>
      </c>
      <c r="CF78" s="82">
        <f t="shared" si="30"/>
        <v>174.48579263145169</v>
      </c>
      <c r="CG78" s="82">
        <f t="shared" si="30"/>
        <v>178.36194589334727</v>
      </c>
      <c r="CH78" s="82">
        <f t="shared" si="30"/>
        <v>182.32420681984479</v>
      </c>
      <c r="CI78" s="82">
        <f t="shared" si="30"/>
        <v>186.37448826871889</v>
      </c>
      <c r="CJ78" s="82">
        <f t="shared" si="30"/>
        <v>190.51474559134692</v>
      </c>
      <c r="CK78" s="82">
        <f t="shared" si="30"/>
        <v>194.7469775766919</v>
      </c>
      <c r="CL78" s="82">
        <f t="shared" si="30"/>
        <v>199.073227416257</v>
      </c>
      <c r="CM78" s="82">
        <f t="shared" si="30"/>
        <v>203.49558369047506</v>
      </c>
      <c r="CN78" s="82">
        <f t="shared" si="30"/>
        <v>208.01618137701129</v>
      </c>
      <c r="CO78" s="82">
        <f t="shared" si="30"/>
        <v>212.6372028814649</v>
      </c>
      <c r="CP78" s="82">
        <f t="shared" si="30"/>
        <v>217.36087909096719</v>
      </c>
      <c r="CQ78" s="82">
        <f t="shared" si="30"/>
        <v>222.18949045118569</v>
      </c>
      <c r="CR78" s="82">
        <f t="shared" ref="CP78:DB93" si="31">IF($C78&gt;CR$29, "", $G$9 * ($G$17^(CR$29-$C78)) * ($G$18^$C78))</f>
        <v>227.12536806725262</v>
      </c>
      <c r="CS78" s="82">
        <f t="shared" si="31"/>
        <v>232.17089482915148</v>
      </c>
      <c r="CT78" s="82">
        <f t="shared" si="31"/>
        <v>237.32850656210249</v>
      </c>
      <c r="CU78" s="82">
        <f t="shared" si="31"/>
        <v>242.6006932025046</v>
      </c>
      <c r="CV78" s="82">
        <f t="shared" si="31"/>
        <v>247.98999999999978</v>
      </c>
      <c r="CW78" s="82">
        <f t="shared" si="31"/>
        <v>253.49902874624181</v>
      </c>
      <c r="CX78" s="82">
        <f t="shared" si="31"/>
        <v>259.13043903096082</v>
      </c>
      <c r="CY78" s="82">
        <f t="shared" si="31"/>
        <v>264.88694952593193</v>
      </c>
      <c r="CZ78" s="82">
        <f t="shared" si="31"/>
        <v>270.77133929746594</v>
      </c>
    </row>
    <row r="79" spans="3:104" ht="16" hidden="1" outlineLevel="2">
      <c r="C79" s="32">
        <v>49</v>
      </c>
      <c r="D79" s="33" t="str">
        <f t="shared" si="28"/>
        <v/>
      </c>
      <c r="E79" s="82" t="str">
        <f t="shared" si="28"/>
        <v/>
      </c>
      <c r="F79" s="82" t="str">
        <f t="shared" si="28"/>
        <v/>
      </c>
      <c r="G79" s="82" t="str">
        <f t="shared" si="28"/>
        <v/>
      </c>
      <c r="H79" s="82" t="str">
        <f t="shared" si="28"/>
        <v/>
      </c>
      <c r="I79" s="82" t="str">
        <f t="shared" si="28"/>
        <v/>
      </c>
      <c r="J79" s="82" t="str">
        <f t="shared" si="28"/>
        <v/>
      </c>
      <c r="K79" s="82" t="str">
        <f t="shared" si="28"/>
        <v/>
      </c>
      <c r="L79" s="82" t="str">
        <f t="shared" si="28"/>
        <v/>
      </c>
      <c r="M79" s="82" t="str">
        <f t="shared" si="28"/>
        <v/>
      </c>
      <c r="N79" s="82" t="str">
        <f t="shared" si="28"/>
        <v/>
      </c>
      <c r="O79" s="82" t="str">
        <f t="shared" si="28"/>
        <v/>
      </c>
      <c r="P79" s="82" t="str">
        <f t="shared" si="28"/>
        <v/>
      </c>
      <c r="Q79" s="82" t="str">
        <f t="shared" si="28"/>
        <v/>
      </c>
      <c r="R79" s="82" t="str">
        <f t="shared" si="28"/>
        <v/>
      </c>
      <c r="S79" s="82" t="str">
        <f t="shared" si="28"/>
        <v/>
      </c>
      <c r="T79" s="82" t="str">
        <f t="shared" si="24"/>
        <v/>
      </c>
      <c r="U79" s="82" t="str">
        <f t="shared" si="24"/>
        <v/>
      </c>
      <c r="V79" s="82" t="str">
        <f t="shared" si="24"/>
        <v/>
      </c>
      <c r="W79" s="82" t="str">
        <f t="shared" si="24"/>
        <v/>
      </c>
      <c r="X79" s="82" t="str">
        <f t="shared" si="24"/>
        <v/>
      </c>
      <c r="Y79" s="82" t="str">
        <f t="shared" si="24"/>
        <v/>
      </c>
      <c r="Z79" s="82" t="str">
        <f t="shared" si="24"/>
        <v/>
      </c>
      <c r="AA79" s="82" t="str">
        <f t="shared" si="24"/>
        <v/>
      </c>
      <c r="AB79" s="82" t="str">
        <f t="shared" si="24"/>
        <v/>
      </c>
      <c r="AC79" s="82" t="str">
        <f t="shared" si="24"/>
        <v/>
      </c>
      <c r="AD79" s="82" t="str">
        <f t="shared" si="24"/>
        <v/>
      </c>
      <c r="AE79" s="82" t="str">
        <f t="shared" si="24"/>
        <v/>
      </c>
      <c r="AF79" s="82" t="str">
        <f t="shared" si="24"/>
        <v/>
      </c>
      <c r="AG79" s="82" t="str">
        <f t="shared" si="24"/>
        <v/>
      </c>
      <c r="AH79" s="82" t="str">
        <f t="shared" si="25"/>
        <v/>
      </c>
      <c r="AI79" s="82" t="str">
        <f t="shared" si="25"/>
        <v/>
      </c>
      <c r="AJ79" s="82" t="str">
        <f t="shared" si="25"/>
        <v/>
      </c>
      <c r="AK79" s="82" t="str">
        <f t="shared" si="25"/>
        <v/>
      </c>
      <c r="AL79" s="82" t="str">
        <f t="shared" si="25"/>
        <v/>
      </c>
      <c r="AM79" s="82" t="str">
        <f t="shared" si="25"/>
        <v/>
      </c>
      <c r="AN79" s="82" t="str">
        <f t="shared" si="25"/>
        <v/>
      </c>
      <c r="AO79" s="82" t="str">
        <f t="shared" si="25"/>
        <v/>
      </c>
      <c r="AP79" s="82" t="str">
        <f t="shared" si="25"/>
        <v/>
      </c>
      <c r="AQ79" s="82" t="str">
        <f t="shared" si="25"/>
        <v/>
      </c>
      <c r="AR79" s="82" t="str">
        <f t="shared" si="25"/>
        <v/>
      </c>
      <c r="AS79" s="82" t="str">
        <f t="shared" si="25"/>
        <v/>
      </c>
      <c r="AT79" s="82" t="str">
        <f t="shared" si="25"/>
        <v/>
      </c>
      <c r="AU79" s="82" t="str">
        <f t="shared" si="25"/>
        <v/>
      </c>
      <c r="AV79" s="82" t="str">
        <f t="shared" si="25"/>
        <v/>
      </c>
      <c r="AW79" s="82" t="str">
        <f t="shared" si="25"/>
        <v/>
      </c>
      <c r="AX79" s="82" t="str">
        <f t="shared" si="29"/>
        <v/>
      </c>
      <c r="AY79" s="82" t="str">
        <f t="shared" si="29"/>
        <v/>
      </c>
      <c r="AZ79" s="82" t="str">
        <f t="shared" si="29"/>
        <v/>
      </c>
      <c r="BA79" s="82">
        <f t="shared" si="29"/>
        <v>84.502536174301028</v>
      </c>
      <c r="BB79" s="82">
        <f t="shared" si="29"/>
        <v>86.379736468323287</v>
      </c>
      <c r="BC79" s="82">
        <f t="shared" si="29"/>
        <v>88.298638243785206</v>
      </c>
      <c r="BD79" s="82">
        <f t="shared" si="29"/>
        <v>90.260167887476641</v>
      </c>
      <c r="BE79" s="82">
        <f t="shared" si="29"/>
        <v>92.265272365611807</v>
      </c>
      <c r="BF79" s="82">
        <f t="shared" si="29"/>
        <v>94.314919680995501</v>
      </c>
      <c r="BG79" s="82">
        <f t="shared" si="29"/>
        <v>96.410099340345113</v>
      </c>
      <c r="BH79" s="82">
        <f t="shared" si="29"/>
        <v>98.551822831994002</v>
      </c>
      <c r="BI79" s="82">
        <f t="shared" si="29"/>
        <v>100.74112411420701</v>
      </c>
      <c r="BJ79" s="82">
        <f t="shared" si="29"/>
        <v>102.97906011434372</v>
      </c>
      <c r="BK79" s="82">
        <f t="shared" si="29"/>
        <v>105.26671123911044</v>
      </c>
      <c r="BL79" s="82">
        <f t="shared" si="26"/>
        <v>107.60518189614751</v>
      </c>
      <c r="BM79" s="82">
        <f t="shared" si="26"/>
        <v>109.99560102720309</v>
      </c>
      <c r="BN79" s="82">
        <f t="shared" si="26"/>
        <v>112.43912265315184</v>
      </c>
      <c r="BO79" s="82">
        <f t="shared" si="26"/>
        <v>114.93692643112048</v>
      </c>
      <c r="BP79" s="82">
        <f t="shared" si="26"/>
        <v>117.49021822399015</v>
      </c>
      <c r="BQ79" s="82">
        <f t="shared" si="26"/>
        <v>120.10023068254979</v>
      </c>
      <c r="BR79" s="82">
        <f t="shared" si="26"/>
        <v>122.76822384058224</v>
      </c>
      <c r="BS79" s="82">
        <f t="shared" si="26"/>
        <v>125.49548572316959</v>
      </c>
      <c r="BT79" s="82">
        <f t="shared" si="26"/>
        <v>128.28333296851233</v>
      </c>
      <c r="BU79" s="82">
        <f t="shared" si="26"/>
        <v>131.13311146356159</v>
      </c>
      <c r="BV79" s="82">
        <f t="shared" si="26"/>
        <v>134.04619699377218</v>
      </c>
      <c r="BW79" s="82">
        <f t="shared" si="26"/>
        <v>137.02399590728928</v>
      </c>
      <c r="BX79" s="82">
        <f t="shared" si="26"/>
        <v>140.06794579389037</v>
      </c>
      <c r="BY79" s="82">
        <f t="shared" si="26"/>
        <v>143.17951617900917</v>
      </c>
      <c r="BZ79" s="82">
        <f t="shared" si="26"/>
        <v>146.36020923317744</v>
      </c>
      <c r="CA79" s="82">
        <f t="shared" si="26"/>
        <v>149.61156049722663</v>
      </c>
      <c r="CB79" s="82">
        <f t="shared" si="30"/>
        <v>152.93513962360009</v>
      </c>
      <c r="CC79" s="82">
        <f t="shared" si="30"/>
        <v>156.33255113413253</v>
      </c>
      <c r="CD79" s="82">
        <f t="shared" si="30"/>
        <v>159.8054351946644</v>
      </c>
      <c r="CE79" s="82">
        <f t="shared" si="30"/>
        <v>163.35546840686294</v>
      </c>
      <c r="CF79" s="82">
        <f t="shared" si="30"/>
        <v>166.9843646176345</v>
      </c>
      <c r="CG79" s="82">
        <f t="shared" si="30"/>
        <v>170.69387574651674</v>
      </c>
      <c r="CH79" s="82">
        <f t="shared" si="30"/>
        <v>174.48579263145169</v>
      </c>
      <c r="CI79" s="82">
        <f t="shared" si="30"/>
        <v>178.36194589334733</v>
      </c>
      <c r="CJ79" s="82">
        <f t="shared" si="30"/>
        <v>182.32420681984476</v>
      </c>
      <c r="CK79" s="82">
        <f t="shared" si="30"/>
        <v>186.37448826871895</v>
      </c>
      <c r="CL79" s="82">
        <f t="shared" si="30"/>
        <v>190.51474559134687</v>
      </c>
      <c r="CM79" s="82">
        <f t="shared" si="30"/>
        <v>194.74697757669193</v>
      </c>
      <c r="CN79" s="82">
        <f t="shared" si="30"/>
        <v>199.07322741625703</v>
      </c>
      <c r="CO79" s="82">
        <f t="shared" si="30"/>
        <v>203.49558369047506</v>
      </c>
      <c r="CP79" s="82">
        <f t="shared" si="31"/>
        <v>208.01618137701132</v>
      </c>
      <c r="CQ79" s="82">
        <f t="shared" si="31"/>
        <v>212.63720288146487</v>
      </c>
      <c r="CR79" s="82">
        <f t="shared" si="31"/>
        <v>217.36087909096727</v>
      </c>
      <c r="CS79" s="82">
        <f t="shared" si="31"/>
        <v>222.18949045118569</v>
      </c>
      <c r="CT79" s="82">
        <f t="shared" si="31"/>
        <v>227.12536806725265</v>
      </c>
      <c r="CU79" s="82">
        <f t="shared" si="31"/>
        <v>232.17089482915148</v>
      </c>
      <c r="CV79" s="82">
        <f t="shared" si="31"/>
        <v>237.32850656210255</v>
      </c>
      <c r="CW79" s="82">
        <f t="shared" si="31"/>
        <v>242.6006932025046</v>
      </c>
      <c r="CX79" s="82">
        <f t="shared" si="31"/>
        <v>247.98999999999981</v>
      </c>
      <c r="CY79" s="82">
        <f t="shared" si="31"/>
        <v>253.49902874624181</v>
      </c>
      <c r="CZ79" s="82">
        <f t="shared" si="31"/>
        <v>259.13043903096087</v>
      </c>
    </row>
    <row r="80" spans="3:104" ht="16" hidden="1" outlineLevel="2">
      <c r="C80" s="32">
        <v>50</v>
      </c>
      <c r="D80" s="33" t="str">
        <f t="shared" si="28"/>
        <v/>
      </c>
      <c r="E80" s="82" t="str">
        <f t="shared" si="28"/>
        <v/>
      </c>
      <c r="F80" s="82" t="str">
        <f t="shared" si="28"/>
        <v/>
      </c>
      <c r="G80" s="82" t="str">
        <f t="shared" si="28"/>
        <v/>
      </c>
      <c r="H80" s="82" t="str">
        <f t="shared" si="28"/>
        <v/>
      </c>
      <c r="I80" s="82" t="str">
        <f t="shared" si="28"/>
        <v/>
      </c>
      <c r="J80" s="82" t="str">
        <f t="shared" si="28"/>
        <v/>
      </c>
      <c r="K80" s="82" t="str">
        <f t="shared" si="28"/>
        <v/>
      </c>
      <c r="L80" s="82" t="str">
        <f t="shared" si="28"/>
        <v/>
      </c>
      <c r="M80" s="82" t="str">
        <f t="shared" si="28"/>
        <v/>
      </c>
      <c r="N80" s="82" t="str">
        <f t="shared" si="28"/>
        <v/>
      </c>
      <c r="O80" s="82" t="str">
        <f t="shared" si="28"/>
        <v/>
      </c>
      <c r="P80" s="82" t="str">
        <f t="shared" si="28"/>
        <v/>
      </c>
      <c r="Q80" s="82" t="str">
        <f t="shared" si="28"/>
        <v/>
      </c>
      <c r="R80" s="82" t="str">
        <f t="shared" si="28"/>
        <v/>
      </c>
      <c r="S80" s="82" t="str">
        <f t="shared" si="28"/>
        <v/>
      </c>
      <c r="T80" s="82" t="str">
        <f t="shared" si="24"/>
        <v/>
      </c>
      <c r="U80" s="82" t="str">
        <f t="shared" si="24"/>
        <v/>
      </c>
      <c r="V80" s="82" t="str">
        <f t="shared" si="24"/>
        <v/>
      </c>
      <c r="W80" s="82" t="str">
        <f t="shared" si="24"/>
        <v/>
      </c>
      <c r="X80" s="82" t="str">
        <f t="shared" si="24"/>
        <v/>
      </c>
      <c r="Y80" s="82" t="str">
        <f t="shared" si="24"/>
        <v/>
      </c>
      <c r="Z80" s="82" t="str">
        <f t="shared" si="24"/>
        <v/>
      </c>
      <c r="AA80" s="82" t="str">
        <f t="shared" si="24"/>
        <v/>
      </c>
      <c r="AB80" s="82" t="str">
        <f t="shared" si="24"/>
        <v/>
      </c>
      <c r="AC80" s="82" t="str">
        <f t="shared" si="24"/>
        <v/>
      </c>
      <c r="AD80" s="82" t="str">
        <f t="shared" si="24"/>
        <v/>
      </c>
      <c r="AE80" s="82" t="str">
        <f t="shared" si="24"/>
        <v/>
      </c>
      <c r="AF80" s="82" t="str">
        <f t="shared" si="24"/>
        <v/>
      </c>
      <c r="AG80" s="82" t="str">
        <f t="shared" si="24"/>
        <v/>
      </c>
      <c r="AH80" s="82" t="str">
        <f t="shared" si="25"/>
        <v/>
      </c>
      <c r="AI80" s="82" t="str">
        <f t="shared" si="25"/>
        <v/>
      </c>
      <c r="AJ80" s="82" t="str">
        <f t="shared" si="25"/>
        <v/>
      </c>
      <c r="AK80" s="82" t="str">
        <f t="shared" si="25"/>
        <v/>
      </c>
      <c r="AL80" s="82" t="str">
        <f t="shared" si="25"/>
        <v/>
      </c>
      <c r="AM80" s="82" t="str">
        <f t="shared" si="25"/>
        <v/>
      </c>
      <c r="AN80" s="82" t="str">
        <f t="shared" si="25"/>
        <v/>
      </c>
      <c r="AO80" s="82" t="str">
        <f t="shared" si="25"/>
        <v/>
      </c>
      <c r="AP80" s="82" t="str">
        <f t="shared" si="25"/>
        <v/>
      </c>
      <c r="AQ80" s="82" t="str">
        <f t="shared" si="25"/>
        <v/>
      </c>
      <c r="AR80" s="82" t="str">
        <f t="shared" si="25"/>
        <v/>
      </c>
      <c r="AS80" s="82" t="str">
        <f t="shared" si="25"/>
        <v/>
      </c>
      <c r="AT80" s="82" t="str">
        <f t="shared" si="25"/>
        <v/>
      </c>
      <c r="AU80" s="82" t="str">
        <f t="shared" si="25"/>
        <v/>
      </c>
      <c r="AV80" s="82" t="str">
        <f t="shared" si="25"/>
        <v/>
      </c>
      <c r="AW80" s="82" t="str">
        <f t="shared" si="25"/>
        <v/>
      </c>
      <c r="AX80" s="82" t="str">
        <f t="shared" si="29"/>
        <v/>
      </c>
      <c r="AY80" s="82" t="str">
        <f t="shared" si="29"/>
        <v/>
      </c>
      <c r="AZ80" s="82" t="str">
        <f t="shared" si="29"/>
        <v/>
      </c>
      <c r="BA80" s="82" t="str">
        <f t="shared" si="29"/>
        <v/>
      </c>
      <c r="BB80" s="82">
        <f t="shared" si="29"/>
        <v>82.666131107121927</v>
      </c>
      <c r="BC80" s="82">
        <f t="shared" si="29"/>
        <v>84.502536174301042</v>
      </c>
      <c r="BD80" s="82">
        <f t="shared" si="29"/>
        <v>86.379736468323287</v>
      </c>
      <c r="BE80" s="82">
        <f t="shared" si="29"/>
        <v>88.29863824378522</v>
      </c>
      <c r="BF80" s="82">
        <f t="shared" si="29"/>
        <v>90.260167887476655</v>
      </c>
      <c r="BG80" s="82">
        <f t="shared" si="29"/>
        <v>92.265272365611807</v>
      </c>
      <c r="BH80" s="82">
        <f t="shared" si="29"/>
        <v>94.314919680995501</v>
      </c>
      <c r="BI80" s="82">
        <f t="shared" si="29"/>
        <v>96.410099340345113</v>
      </c>
      <c r="BJ80" s="82">
        <f t="shared" si="29"/>
        <v>98.551822831994002</v>
      </c>
      <c r="BK80" s="82">
        <f t="shared" si="29"/>
        <v>100.74112411420703</v>
      </c>
      <c r="BL80" s="82">
        <f t="shared" si="26"/>
        <v>102.97906011434371</v>
      </c>
      <c r="BM80" s="82">
        <f t="shared" si="26"/>
        <v>105.26671123911048</v>
      </c>
      <c r="BN80" s="82">
        <f t="shared" si="26"/>
        <v>107.6051818961475</v>
      </c>
      <c r="BO80" s="82">
        <f t="shared" si="26"/>
        <v>109.99560102720311</v>
      </c>
      <c r="BP80" s="82">
        <f t="shared" si="26"/>
        <v>112.43912265315184</v>
      </c>
      <c r="BQ80" s="82">
        <f t="shared" si="26"/>
        <v>114.93692643112051</v>
      </c>
      <c r="BR80" s="82">
        <f t="shared" si="26"/>
        <v>117.49021822399015</v>
      </c>
      <c r="BS80" s="82">
        <f t="shared" si="26"/>
        <v>120.10023068254981</v>
      </c>
      <c r="BT80" s="82">
        <f t="shared" si="26"/>
        <v>122.76822384058222</v>
      </c>
      <c r="BU80" s="82">
        <f t="shared" si="26"/>
        <v>125.49548572316961</v>
      </c>
      <c r="BV80" s="82">
        <f t="shared" si="26"/>
        <v>128.28333296851233</v>
      </c>
      <c r="BW80" s="82">
        <f t="shared" si="26"/>
        <v>131.13311146356162</v>
      </c>
      <c r="BX80" s="82">
        <f t="shared" si="26"/>
        <v>134.04619699377218</v>
      </c>
      <c r="BY80" s="82">
        <f t="shared" si="26"/>
        <v>137.0239959072893</v>
      </c>
      <c r="BZ80" s="82">
        <f t="shared" si="26"/>
        <v>140.06794579389037</v>
      </c>
      <c r="CA80" s="82">
        <f t="shared" si="26"/>
        <v>143.17951617900917</v>
      </c>
      <c r="CB80" s="82">
        <f t="shared" si="30"/>
        <v>146.36020923317741</v>
      </c>
      <c r="CC80" s="82">
        <f t="shared" si="30"/>
        <v>149.61156049722669</v>
      </c>
      <c r="CD80" s="82">
        <f t="shared" si="30"/>
        <v>152.93513962360007</v>
      </c>
      <c r="CE80" s="82">
        <f t="shared" si="30"/>
        <v>156.33255113413259</v>
      </c>
      <c r="CF80" s="82">
        <f t="shared" si="30"/>
        <v>159.80543519466437</v>
      </c>
      <c r="CG80" s="82">
        <f t="shared" si="30"/>
        <v>163.35546840686297</v>
      </c>
      <c r="CH80" s="82">
        <f t="shared" si="30"/>
        <v>166.9843646176345</v>
      </c>
      <c r="CI80" s="82">
        <f t="shared" si="30"/>
        <v>170.69387574651674</v>
      </c>
      <c r="CJ80" s="82">
        <f t="shared" si="30"/>
        <v>174.48579263145172</v>
      </c>
      <c r="CK80" s="82">
        <f t="shared" si="30"/>
        <v>178.3619458933473</v>
      </c>
      <c r="CL80" s="82">
        <f t="shared" si="30"/>
        <v>182.32420681984482</v>
      </c>
      <c r="CM80" s="82">
        <f t="shared" si="30"/>
        <v>186.37448826871889</v>
      </c>
      <c r="CN80" s="82">
        <f t="shared" si="30"/>
        <v>190.51474559134689</v>
      </c>
      <c r="CO80" s="82">
        <f t="shared" si="30"/>
        <v>194.74697757669196</v>
      </c>
      <c r="CP80" s="82">
        <f t="shared" si="31"/>
        <v>199.07322741625703</v>
      </c>
      <c r="CQ80" s="82">
        <f t="shared" si="31"/>
        <v>203.49558369047509</v>
      </c>
      <c r="CR80" s="82">
        <f t="shared" si="31"/>
        <v>208.01618137701129</v>
      </c>
      <c r="CS80" s="82">
        <f t="shared" si="31"/>
        <v>212.63720288146493</v>
      </c>
      <c r="CT80" s="82">
        <f t="shared" si="31"/>
        <v>217.36087909096725</v>
      </c>
      <c r="CU80" s="82">
        <f t="shared" si="31"/>
        <v>222.18949045118569</v>
      </c>
      <c r="CV80" s="82">
        <f t="shared" si="31"/>
        <v>227.12536806725265</v>
      </c>
      <c r="CW80" s="82">
        <f t="shared" si="31"/>
        <v>232.17089482915151</v>
      </c>
      <c r="CX80" s="82">
        <f t="shared" si="31"/>
        <v>237.32850656210252</v>
      </c>
      <c r="CY80" s="82">
        <f t="shared" si="31"/>
        <v>242.60069320250463</v>
      </c>
      <c r="CZ80" s="82">
        <f t="shared" si="31"/>
        <v>247.98999999999981</v>
      </c>
    </row>
    <row r="81" spans="3:104" ht="16" hidden="1" outlineLevel="2">
      <c r="C81" s="32">
        <v>51</v>
      </c>
      <c r="D81" s="33" t="str">
        <f t="shared" si="28"/>
        <v/>
      </c>
      <c r="E81" s="82" t="str">
        <f t="shared" si="28"/>
        <v/>
      </c>
      <c r="F81" s="82" t="str">
        <f t="shared" si="28"/>
        <v/>
      </c>
      <c r="G81" s="82" t="str">
        <f t="shared" si="28"/>
        <v/>
      </c>
      <c r="H81" s="82" t="str">
        <f t="shared" si="28"/>
        <v/>
      </c>
      <c r="I81" s="82" t="str">
        <f t="shared" si="28"/>
        <v/>
      </c>
      <c r="J81" s="82" t="str">
        <f t="shared" si="28"/>
        <v/>
      </c>
      <c r="K81" s="82" t="str">
        <f t="shared" si="28"/>
        <v/>
      </c>
      <c r="L81" s="82" t="str">
        <f t="shared" si="28"/>
        <v/>
      </c>
      <c r="M81" s="82" t="str">
        <f t="shared" si="28"/>
        <v/>
      </c>
      <c r="N81" s="82" t="str">
        <f t="shared" si="28"/>
        <v/>
      </c>
      <c r="O81" s="82" t="str">
        <f t="shared" si="28"/>
        <v/>
      </c>
      <c r="P81" s="82" t="str">
        <f t="shared" si="28"/>
        <v/>
      </c>
      <c r="Q81" s="82" t="str">
        <f t="shared" si="28"/>
        <v/>
      </c>
      <c r="R81" s="82" t="str">
        <f t="shared" si="28"/>
        <v/>
      </c>
      <c r="S81" s="82" t="str">
        <f t="shared" si="28"/>
        <v/>
      </c>
      <c r="T81" s="82" t="str">
        <f t="shared" si="24"/>
        <v/>
      </c>
      <c r="U81" s="82" t="str">
        <f t="shared" si="24"/>
        <v/>
      </c>
      <c r="V81" s="82" t="str">
        <f t="shared" si="24"/>
        <v/>
      </c>
      <c r="W81" s="82" t="str">
        <f t="shared" si="24"/>
        <v/>
      </c>
      <c r="X81" s="82" t="str">
        <f t="shared" si="24"/>
        <v/>
      </c>
      <c r="Y81" s="82" t="str">
        <f t="shared" si="24"/>
        <v/>
      </c>
      <c r="Z81" s="82" t="str">
        <f t="shared" si="24"/>
        <v/>
      </c>
      <c r="AA81" s="82" t="str">
        <f t="shared" si="24"/>
        <v/>
      </c>
      <c r="AB81" s="82" t="str">
        <f t="shared" si="24"/>
        <v/>
      </c>
      <c r="AC81" s="82" t="str">
        <f t="shared" si="24"/>
        <v/>
      </c>
      <c r="AD81" s="82" t="str">
        <f t="shared" si="24"/>
        <v/>
      </c>
      <c r="AE81" s="82" t="str">
        <f t="shared" si="24"/>
        <v/>
      </c>
      <c r="AF81" s="82" t="str">
        <f t="shared" si="24"/>
        <v/>
      </c>
      <c r="AG81" s="82" t="str">
        <f t="shared" si="24"/>
        <v/>
      </c>
      <c r="AH81" s="82" t="str">
        <f t="shared" si="25"/>
        <v/>
      </c>
      <c r="AI81" s="82" t="str">
        <f t="shared" si="25"/>
        <v/>
      </c>
      <c r="AJ81" s="82" t="str">
        <f t="shared" si="25"/>
        <v/>
      </c>
      <c r="AK81" s="82" t="str">
        <f t="shared" si="25"/>
        <v/>
      </c>
      <c r="AL81" s="82" t="str">
        <f t="shared" si="25"/>
        <v/>
      </c>
      <c r="AM81" s="82" t="str">
        <f t="shared" si="25"/>
        <v/>
      </c>
      <c r="AN81" s="82" t="str">
        <f t="shared" si="25"/>
        <v/>
      </c>
      <c r="AO81" s="82" t="str">
        <f t="shared" si="25"/>
        <v/>
      </c>
      <c r="AP81" s="82" t="str">
        <f t="shared" si="25"/>
        <v/>
      </c>
      <c r="AQ81" s="82" t="str">
        <f t="shared" si="25"/>
        <v/>
      </c>
      <c r="AR81" s="82" t="str">
        <f t="shared" si="25"/>
        <v/>
      </c>
      <c r="AS81" s="82" t="str">
        <f t="shared" si="25"/>
        <v/>
      </c>
      <c r="AT81" s="82" t="str">
        <f t="shared" si="25"/>
        <v/>
      </c>
      <c r="AU81" s="82" t="str">
        <f t="shared" si="25"/>
        <v/>
      </c>
      <c r="AV81" s="82" t="str">
        <f t="shared" si="25"/>
        <v/>
      </c>
      <c r="AW81" s="82" t="str">
        <f t="shared" si="25"/>
        <v/>
      </c>
      <c r="AX81" s="82" t="str">
        <f t="shared" si="29"/>
        <v/>
      </c>
      <c r="AY81" s="82" t="str">
        <f t="shared" si="29"/>
        <v/>
      </c>
      <c r="AZ81" s="82" t="str">
        <f t="shared" si="29"/>
        <v/>
      </c>
      <c r="BA81" s="82" t="str">
        <f t="shared" si="29"/>
        <v/>
      </c>
      <c r="BB81" s="82" t="str">
        <f t="shared" si="29"/>
        <v/>
      </c>
      <c r="BC81" s="82">
        <f t="shared" si="29"/>
        <v>80.869634706870926</v>
      </c>
      <c r="BD81" s="82">
        <f t="shared" si="29"/>
        <v>82.666131107121927</v>
      </c>
      <c r="BE81" s="82">
        <f t="shared" si="29"/>
        <v>84.502536174301014</v>
      </c>
      <c r="BF81" s="82">
        <f t="shared" si="29"/>
        <v>86.379736468323287</v>
      </c>
      <c r="BG81" s="82">
        <f t="shared" si="29"/>
        <v>88.298638243785206</v>
      </c>
      <c r="BH81" s="82">
        <f t="shared" si="29"/>
        <v>90.260167887476626</v>
      </c>
      <c r="BI81" s="82">
        <f t="shared" si="29"/>
        <v>92.265272365611793</v>
      </c>
      <c r="BJ81" s="82">
        <f t="shared" si="29"/>
        <v>94.314919680995487</v>
      </c>
      <c r="BK81" s="82">
        <f t="shared" si="29"/>
        <v>96.410099340345099</v>
      </c>
      <c r="BL81" s="82">
        <f t="shared" si="26"/>
        <v>98.551822831993988</v>
      </c>
      <c r="BM81" s="82">
        <f t="shared" si="26"/>
        <v>100.74112411420698</v>
      </c>
      <c r="BN81" s="82">
        <f t="shared" si="26"/>
        <v>102.97906011434372</v>
      </c>
      <c r="BO81" s="82">
        <f t="shared" si="26"/>
        <v>105.26671123911044</v>
      </c>
      <c r="BP81" s="82">
        <f t="shared" si="26"/>
        <v>107.6051818961475</v>
      </c>
      <c r="BQ81" s="82">
        <f t="shared" si="26"/>
        <v>109.99560102720308</v>
      </c>
      <c r="BR81" s="82">
        <f t="shared" si="26"/>
        <v>112.43912265315184</v>
      </c>
      <c r="BS81" s="82">
        <f t="shared" si="26"/>
        <v>114.93692643112047</v>
      </c>
      <c r="BT81" s="82">
        <f t="shared" si="26"/>
        <v>117.49021822399013</v>
      </c>
      <c r="BU81" s="82">
        <f t="shared" si="26"/>
        <v>120.10023068254978</v>
      </c>
      <c r="BV81" s="82">
        <f t="shared" si="26"/>
        <v>122.76822384058221</v>
      </c>
      <c r="BW81" s="82">
        <f t="shared" si="26"/>
        <v>125.49548572316958</v>
      </c>
      <c r="BX81" s="82">
        <f t="shared" si="26"/>
        <v>128.28333296851233</v>
      </c>
      <c r="BY81" s="82">
        <f t="shared" si="26"/>
        <v>131.13311146356159</v>
      </c>
      <c r="BZ81" s="82">
        <f t="shared" si="26"/>
        <v>134.04619699377216</v>
      </c>
      <c r="CA81" s="82">
        <f t="shared" si="26"/>
        <v>137.02399590728928</v>
      </c>
      <c r="CB81" s="82">
        <f t="shared" si="30"/>
        <v>140.06794579389037</v>
      </c>
      <c r="CC81" s="82">
        <f t="shared" si="30"/>
        <v>143.17951617900914</v>
      </c>
      <c r="CD81" s="82">
        <f t="shared" si="30"/>
        <v>146.36020923317741</v>
      </c>
      <c r="CE81" s="82">
        <f t="shared" si="30"/>
        <v>149.61156049722663</v>
      </c>
      <c r="CF81" s="82">
        <f t="shared" si="30"/>
        <v>152.93513962360009</v>
      </c>
      <c r="CG81" s="82">
        <f t="shared" si="30"/>
        <v>156.33255113413253</v>
      </c>
      <c r="CH81" s="82">
        <f t="shared" si="30"/>
        <v>159.80543519466437</v>
      </c>
      <c r="CI81" s="82">
        <f t="shared" si="30"/>
        <v>163.35546840686291</v>
      </c>
      <c r="CJ81" s="82">
        <f t="shared" si="30"/>
        <v>166.98436461763447</v>
      </c>
      <c r="CK81" s="82">
        <f t="shared" si="30"/>
        <v>170.69387574651674</v>
      </c>
      <c r="CL81" s="82">
        <f t="shared" si="30"/>
        <v>174.48579263145166</v>
      </c>
      <c r="CM81" s="82">
        <f t="shared" si="30"/>
        <v>178.3619458933473</v>
      </c>
      <c r="CN81" s="82">
        <f t="shared" si="30"/>
        <v>182.3242068198447</v>
      </c>
      <c r="CO81" s="82">
        <f t="shared" si="30"/>
        <v>186.37448826871886</v>
      </c>
      <c r="CP81" s="82">
        <f t="shared" si="31"/>
        <v>190.51474559134689</v>
      </c>
      <c r="CQ81" s="82">
        <f t="shared" si="31"/>
        <v>194.7469775766919</v>
      </c>
      <c r="CR81" s="82">
        <f t="shared" si="31"/>
        <v>199.073227416257</v>
      </c>
      <c r="CS81" s="82">
        <f t="shared" si="31"/>
        <v>203.495583690475</v>
      </c>
      <c r="CT81" s="82">
        <f t="shared" si="31"/>
        <v>208.01618137701129</v>
      </c>
      <c r="CU81" s="82">
        <f t="shared" si="31"/>
        <v>212.63720288146487</v>
      </c>
      <c r="CV81" s="82">
        <f t="shared" si="31"/>
        <v>217.36087909096722</v>
      </c>
      <c r="CW81" s="82">
        <f t="shared" si="31"/>
        <v>222.18949045118563</v>
      </c>
      <c r="CX81" s="82">
        <f t="shared" si="31"/>
        <v>227.12536806725265</v>
      </c>
      <c r="CY81" s="82">
        <f t="shared" si="31"/>
        <v>232.17089482915145</v>
      </c>
      <c r="CZ81" s="82">
        <f t="shared" si="31"/>
        <v>237.32850656210252</v>
      </c>
    </row>
    <row r="82" spans="3:104" ht="16" hidden="1" outlineLevel="2">
      <c r="C82" s="32">
        <v>52</v>
      </c>
      <c r="D82" s="33" t="str">
        <f t="shared" si="28"/>
        <v/>
      </c>
      <c r="E82" s="82" t="str">
        <f t="shared" si="28"/>
        <v/>
      </c>
      <c r="F82" s="82" t="str">
        <f t="shared" si="28"/>
        <v/>
      </c>
      <c r="G82" s="82" t="str">
        <f t="shared" si="28"/>
        <v/>
      </c>
      <c r="H82" s="82" t="str">
        <f t="shared" si="28"/>
        <v/>
      </c>
      <c r="I82" s="82" t="str">
        <f t="shared" si="28"/>
        <v/>
      </c>
      <c r="J82" s="82" t="str">
        <f t="shared" si="28"/>
        <v/>
      </c>
      <c r="K82" s="82" t="str">
        <f t="shared" si="28"/>
        <v/>
      </c>
      <c r="L82" s="82" t="str">
        <f t="shared" si="28"/>
        <v/>
      </c>
      <c r="M82" s="82" t="str">
        <f t="shared" si="28"/>
        <v/>
      </c>
      <c r="N82" s="82" t="str">
        <f t="shared" si="28"/>
        <v/>
      </c>
      <c r="O82" s="82" t="str">
        <f t="shared" si="28"/>
        <v/>
      </c>
      <c r="P82" s="82" t="str">
        <f t="shared" si="28"/>
        <v/>
      </c>
      <c r="Q82" s="82" t="str">
        <f t="shared" si="28"/>
        <v/>
      </c>
      <c r="R82" s="82" t="str">
        <f t="shared" si="28"/>
        <v/>
      </c>
      <c r="S82" s="82" t="str">
        <f t="shared" si="28"/>
        <v/>
      </c>
      <c r="T82" s="82" t="str">
        <f t="shared" si="24"/>
        <v/>
      </c>
      <c r="U82" s="82" t="str">
        <f t="shared" si="24"/>
        <v/>
      </c>
      <c r="V82" s="82" t="str">
        <f t="shared" si="24"/>
        <v/>
      </c>
      <c r="W82" s="82" t="str">
        <f t="shared" si="24"/>
        <v/>
      </c>
      <c r="X82" s="82" t="str">
        <f t="shared" si="24"/>
        <v/>
      </c>
      <c r="Y82" s="82" t="str">
        <f t="shared" si="24"/>
        <v/>
      </c>
      <c r="Z82" s="82" t="str">
        <f t="shared" si="24"/>
        <v/>
      </c>
      <c r="AA82" s="82" t="str">
        <f t="shared" si="24"/>
        <v/>
      </c>
      <c r="AB82" s="82" t="str">
        <f t="shared" si="24"/>
        <v/>
      </c>
      <c r="AC82" s="82" t="str">
        <f t="shared" si="24"/>
        <v/>
      </c>
      <c r="AD82" s="82" t="str">
        <f t="shared" si="24"/>
        <v/>
      </c>
      <c r="AE82" s="82" t="str">
        <f t="shared" si="24"/>
        <v/>
      </c>
      <c r="AF82" s="82" t="str">
        <f t="shared" si="24"/>
        <v/>
      </c>
      <c r="AG82" s="82" t="str">
        <f t="shared" si="24"/>
        <v/>
      </c>
      <c r="AH82" s="82" t="str">
        <f t="shared" si="25"/>
        <v/>
      </c>
      <c r="AI82" s="82" t="str">
        <f t="shared" si="25"/>
        <v/>
      </c>
      <c r="AJ82" s="82" t="str">
        <f t="shared" si="25"/>
        <v/>
      </c>
      <c r="AK82" s="82" t="str">
        <f t="shared" si="25"/>
        <v/>
      </c>
      <c r="AL82" s="82" t="str">
        <f t="shared" si="25"/>
        <v/>
      </c>
      <c r="AM82" s="82" t="str">
        <f t="shared" si="25"/>
        <v/>
      </c>
      <c r="AN82" s="82" t="str">
        <f t="shared" si="25"/>
        <v/>
      </c>
      <c r="AO82" s="82" t="str">
        <f t="shared" si="25"/>
        <v/>
      </c>
      <c r="AP82" s="82" t="str">
        <f t="shared" si="25"/>
        <v/>
      </c>
      <c r="AQ82" s="82" t="str">
        <f t="shared" si="25"/>
        <v/>
      </c>
      <c r="AR82" s="82" t="str">
        <f t="shared" si="25"/>
        <v/>
      </c>
      <c r="AS82" s="82" t="str">
        <f t="shared" si="25"/>
        <v/>
      </c>
      <c r="AT82" s="82" t="str">
        <f t="shared" si="25"/>
        <v/>
      </c>
      <c r="AU82" s="82" t="str">
        <f t="shared" si="25"/>
        <v/>
      </c>
      <c r="AV82" s="82" t="str">
        <f t="shared" si="25"/>
        <v/>
      </c>
      <c r="AW82" s="82" t="str">
        <f t="shared" si="25"/>
        <v/>
      </c>
      <c r="AX82" s="82" t="str">
        <f t="shared" si="29"/>
        <v/>
      </c>
      <c r="AY82" s="82" t="str">
        <f t="shared" si="29"/>
        <v/>
      </c>
      <c r="AZ82" s="82" t="str">
        <f t="shared" si="29"/>
        <v/>
      </c>
      <c r="BA82" s="82" t="str">
        <f t="shared" si="29"/>
        <v/>
      </c>
      <c r="BB82" s="82" t="str">
        <f t="shared" si="29"/>
        <v/>
      </c>
      <c r="BC82" s="82" t="str">
        <f t="shared" si="29"/>
        <v/>
      </c>
      <c r="BD82" s="82">
        <f t="shared" si="29"/>
        <v>79.112179680310618</v>
      </c>
      <c r="BE82" s="82">
        <f t="shared" si="29"/>
        <v>80.86963470687094</v>
      </c>
      <c r="BF82" s="82">
        <f t="shared" si="29"/>
        <v>82.666131107121913</v>
      </c>
      <c r="BG82" s="82">
        <f t="shared" si="29"/>
        <v>84.502536174301028</v>
      </c>
      <c r="BH82" s="82">
        <f t="shared" si="29"/>
        <v>86.379736468323287</v>
      </c>
      <c r="BI82" s="82">
        <f t="shared" si="29"/>
        <v>88.298638243785206</v>
      </c>
      <c r="BJ82" s="82">
        <f t="shared" si="29"/>
        <v>90.260167887476641</v>
      </c>
      <c r="BK82" s="82">
        <f t="shared" si="29"/>
        <v>92.265272365611793</v>
      </c>
      <c r="BL82" s="82">
        <f t="shared" si="26"/>
        <v>94.314919680995487</v>
      </c>
      <c r="BM82" s="82">
        <f t="shared" si="26"/>
        <v>96.410099340345113</v>
      </c>
      <c r="BN82" s="82">
        <f t="shared" si="26"/>
        <v>98.551822831993988</v>
      </c>
      <c r="BO82" s="82">
        <f t="shared" si="26"/>
        <v>100.74112411420703</v>
      </c>
      <c r="BP82" s="82">
        <f t="shared" si="26"/>
        <v>102.97906011434371</v>
      </c>
      <c r="BQ82" s="82">
        <f t="shared" si="26"/>
        <v>105.26671123911046</v>
      </c>
      <c r="BR82" s="82">
        <f t="shared" si="26"/>
        <v>107.60518189614749</v>
      </c>
      <c r="BS82" s="82">
        <f t="shared" si="26"/>
        <v>109.99560102720311</v>
      </c>
      <c r="BT82" s="82">
        <f t="shared" si="26"/>
        <v>112.43912265315184</v>
      </c>
      <c r="BU82" s="82">
        <f t="shared" si="26"/>
        <v>114.93692643112048</v>
      </c>
      <c r="BV82" s="82">
        <f t="shared" si="26"/>
        <v>117.49021822399013</v>
      </c>
      <c r="BW82" s="82">
        <f t="shared" si="26"/>
        <v>120.10023068254979</v>
      </c>
      <c r="BX82" s="82">
        <f t="shared" si="26"/>
        <v>122.76822384058222</v>
      </c>
      <c r="BY82" s="82">
        <f t="shared" si="26"/>
        <v>125.49548572316959</v>
      </c>
      <c r="BZ82" s="82">
        <f t="shared" si="26"/>
        <v>128.28333296851233</v>
      </c>
      <c r="CA82" s="82">
        <f t="shared" si="26"/>
        <v>131.13311146356159</v>
      </c>
      <c r="CB82" s="82">
        <f t="shared" si="30"/>
        <v>134.04619699377216</v>
      </c>
      <c r="CC82" s="82">
        <f t="shared" si="30"/>
        <v>137.02399590728928</v>
      </c>
      <c r="CD82" s="82">
        <f t="shared" si="30"/>
        <v>140.06794579389037</v>
      </c>
      <c r="CE82" s="82">
        <f t="shared" si="30"/>
        <v>143.17951617900917</v>
      </c>
      <c r="CF82" s="82">
        <f t="shared" si="30"/>
        <v>146.36020923317739</v>
      </c>
      <c r="CG82" s="82">
        <f t="shared" si="30"/>
        <v>149.61156049722666</v>
      </c>
      <c r="CH82" s="82">
        <f t="shared" si="30"/>
        <v>152.93513962360007</v>
      </c>
      <c r="CI82" s="82">
        <f t="shared" si="30"/>
        <v>156.33255113413256</v>
      </c>
      <c r="CJ82" s="82">
        <f t="shared" si="30"/>
        <v>159.80543519466437</v>
      </c>
      <c r="CK82" s="82">
        <f t="shared" si="30"/>
        <v>163.35546840686294</v>
      </c>
      <c r="CL82" s="82">
        <f t="shared" si="30"/>
        <v>166.9843646176345</v>
      </c>
      <c r="CM82" s="82">
        <f t="shared" si="30"/>
        <v>170.69387574651671</v>
      </c>
      <c r="CN82" s="82">
        <f t="shared" si="30"/>
        <v>174.48579263145169</v>
      </c>
      <c r="CO82" s="82">
        <f t="shared" si="30"/>
        <v>178.36194589334724</v>
      </c>
      <c r="CP82" s="82">
        <f t="shared" si="31"/>
        <v>182.32420681984476</v>
      </c>
      <c r="CQ82" s="82">
        <f t="shared" si="31"/>
        <v>186.37448826871892</v>
      </c>
      <c r="CR82" s="82">
        <f t="shared" si="31"/>
        <v>190.51474559134689</v>
      </c>
      <c r="CS82" s="82">
        <f t="shared" si="31"/>
        <v>194.74697757669193</v>
      </c>
      <c r="CT82" s="82">
        <f t="shared" si="31"/>
        <v>199.07322741625697</v>
      </c>
      <c r="CU82" s="82">
        <f t="shared" si="31"/>
        <v>203.49558369047509</v>
      </c>
      <c r="CV82" s="82">
        <f t="shared" si="31"/>
        <v>208.01618137701129</v>
      </c>
      <c r="CW82" s="82">
        <f t="shared" si="31"/>
        <v>212.6372028814649</v>
      </c>
      <c r="CX82" s="82">
        <f t="shared" si="31"/>
        <v>217.36087909096722</v>
      </c>
      <c r="CY82" s="82">
        <f t="shared" si="31"/>
        <v>222.18949045118569</v>
      </c>
      <c r="CZ82" s="82">
        <f t="shared" si="31"/>
        <v>227.12536806725265</v>
      </c>
    </row>
    <row r="83" spans="3:104" ht="16" hidden="1" outlineLevel="2">
      <c r="C83" s="32">
        <v>53</v>
      </c>
      <c r="D83" s="33" t="str">
        <f t="shared" si="28"/>
        <v/>
      </c>
      <c r="E83" s="82" t="str">
        <f t="shared" si="28"/>
        <v/>
      </c>
      <c r="F83" s="82" t="str">
        <f t="shared" si="28"/>
        <v/>
      </c>
      <c r="G83" s="82" t="str">
        <f t="shared" si="28"/>
        <v/>
      </c>
      <c r="H83" s="82" t="str">
        <f t="shared" si="28"/>
        <v/>
      </c>
      <c r="I83" s="82" t="str">
        <f t="shared" si="28"/>
        <v/>
      </c>
      <c r="J83" s="82" t="str">
        <f t="shared" si="28"/>
        <v/>
      </c>
      <c r="K83" s="82" t="str">
        <f t="shared" si="28"/>
        <v/>
      </c>
      <c r="L83" s="82" t="str">
        <f t="shared" si="28"/>
        <v/>
      </c>
      <c r="M83" s="82" t="str">
        <f t="shared" si="28"/>
        <v/>
      </c>
      <c r="N83" s="82" t="str">
        <f t="shared" si="28"/>
        <v/>
      </c>
      <c r="O83" s="82" t="str">
        <f t="shared" si="28"/>
        <v/>
      </c>
      <c r="P83" s="82" t="str">
        <f t="shared" si="28"/>
        <v/>
      </c>
      <c r="Q83" s="82" t="str">
        <f t="shared" si="28"/>
        <v/>
      </c>
      <c r="R83" s="82" t="str">
        <f t="shared" si="28"/>
        <v/>
      </c>
      <c r="S83" s="82" t="str">
        <f t="shared" si="28"/>
        <v/>
      </c>
      <c r="T83" s="82" t="str">
        <f t="shared" si="24"/>
        <v/>
      </c>
      <c r="U83" s="82" t="str">
        <f t="shared" si="24"/>
        <v/>
      </c>
      <c r="V83" s="82" t="str">
        <f t="shared" si="24"/>
        <v/>
      </c>
      <c r="W83" s="82" t="str">
        <f t="shared" si="24"/>
        <v/>
      </c>
      <c r="X83" s="82" t="str">
        <f t="shared" si="24"/>
        <v/>
      </c>
      <c r="Y83" s="82" t="str">
        <f t="shared" si="24"/>
        <v/>
      </c>
      <c r="Z83" s="82" t="str">
        <f t="shared" si="24"/>
        <v/>
      </c>
      <c r="AA83" s="82" t="str">
        <f t="shared" si="24"/>
        <v/>
      </c>
      <c r="AB83" s="82" t="str">
        <f t="shared" si="24"/>
        <v/>
      </c>
      <c r="AC83" s="82" t="str">
        <f t="shared" si="24"/>
        <v/>
      </c>
      <c r="AD83" s="82" t="str">
        <f t="shared" si="24"/>
        <v/>
      </c>
      <c r="AE83" s="82" t="str">
        <f t="shared" si="24"/>
        <v/>
      </c>
      <c r="AF83" s="82" t="str">
        <f t="shared" si="24"/>
        <v/>
      </c>
      <c r="AG83" s="82" t="str">
        <f t="shared" si="24"/>
        <v/>
      </c>
      <c r="AH83" s="82" t="str">
        <f t="shared" si="25"/>
        <v/>
      </c>
      <c r="AI83" s="82" t="str">
        <f t="shared" si="25"/>
        <v/>
      </c>
      <c r="AJ83" s="82" t="str">
        <f t="shared" si="25"/>
        <v/>
      </c>
      <c r="AK83" s="82" t="str">
        <f t="shared" si="25"/>
        <v/>
      </c>
      <c r="AL83" s="82" t="str">
        <f t="shared" si="25"/>
        <v/>
      </c>
      <c r="AM83" s="82" t="str">
        <f t="shared" si="25"/>
        <v/>
      </c>
      <c r="AN83" s="82" t="str">
        <f t="shared" si="25"/>
        <v/>
      </c>
      <c r="AO83" s="82" t="str">
        <f t="shared" si="25"/>
        <v/>
      </c>
      <c r="AP83" s="82" t="str">
        <f t="shared" si="25"/>
        <v/>
      </c>
      <c r="AQ83" s="82" t="str">
        <f t="shared" si="25"/>
        <v/>
      </c>
      <c r="AR83" s="82" t="str">
        <f t="shared" si="25"/>
        <v/>
      </c>
      <c r="AS83" s="82" t="str">
        <f t="shared" si="25"/>
        <v/>
      </c>
      <c r="AT83" s="82" t="str">
        <f t="shared" si="25"/>
        <v/>
      </c>
      <c r="AU83" s="82" t="str">
        <f t="shared" si="25"/>
        <v/>
      </c>
      <c r="AV83" s="82" t="str">
        <f t="shared" si="25"/>
        <v/>
      </c>
      <c r="AW83" s="82" t="str">
        <f t="shared" si="25"/>
        <v/>
      </c>
      <c r="AX83" s="82" t="str">
        <f t="shared" si="29"/>
        <v/>
      </c>
      <c r="AY83" s="82" t="str">
        <f t="shared" si="29"/>
        <v/>
      </c>
      <c r="AZ83" s="82" t="str">
        <f t="shared" si="29"/>
        <v/>
      </c>
      <c r="BA83" s="82" t="str">
        <f t="shared" si="29"/>
        <v/>
      </c>
      <c r="BB83" s="82" t="str">
        <f t="shared" si="29"/>
        <v/>
      </c>
      <c r="BC83" s="82" t="str">
        <f t="shared" si="29"/>
        <v/>
      </c>
      <c r="BD83" s="82" t="str">
        <f t="shared" si="29"/>
        <v/>
      </c>
      <c r="BE83" s="82">
        <f t="shared" si="29"/>
        <v>77.392917582178569</v>
      </c>
      <c r="BF83" s="82">
        <f t="shared" si="29"/>
        <v>79.112179680310589</v>
      </c>
      <c r="BG83" s="82">
        <f t="shared" si="29"/>
        <v>80.869634706870897</v>
      </c>
      <c r="BH83" s="82">
        <f t="shared" si="29"/>
        <v>82.666131107121899</v>
      </c>
      <c r="BI83" s="82">
        <f t="shared" si="29"/>
        <v>84.502536174301014</v>
      </c>
      <c r="BJ83" s="82">
        <f t="shared" si="29"/>
        <v>86.379736468323259</v>
      </c>
      <c r="BK83" s="82">
        <f t="shared" si="29"/>
        <v>88.298638243785177</v>
      </c>
      <c r="BL83" s="82">
        <f t="shared" si="26"/>
        <v>90.260167887476598</v>
      </c>
      <c r="BM83" s="82">
        <f t="shared" si="26"/>
        <v>92.265272365611764</v>
      </c>
      <c r="BN83" s="82">
        <f t="shared" si="26"/>
        <v>94.314919680995473</v>
      </c>
      <c r="BO83" s="82">
        <f t="shared" si="26"/>
        <v>96.410099340345056</v>
      </c>
      <c r="BP83" s="82">
        <f t="shared" si="26"/>
        <v>98.551822831993988</v>
      </c>
      <c r="BQ83" s="82">
        <f t="shared" si="26"/>
        <v>100.74112411420698</v>
      </c>
      <c r="BR83" s="82">
        <f t="shared" si="26"/>
        <v>102.97906011434368</v>
      </c>
      <c r="BS83" s="82">
        <f t="shared" si="26"/>
        <v>105.26671123911042</v>
      </c>
      <c r="BT83" s="82">
        <f t="shared" si="26"/>
        <v>107.60518189614747</v>
      </c>
      <c r="BU83" s="82">
        <f t="shared" si="26"/>
        <v>109.99560102720307</v>
      </c>
      <c r="BV83" s="82">
        <f t="shared" si="26"/>
        <v>112.4391226531518</v>
      </c>
      <c r="BW83" s="82">
        <f t="shared" si="26"/>
        <v>114.93692643112044</v>
      </c>
      <c r="BX83" s="82">
        <f t="shared" si="26"/>
        <v>117.4902182239901</v>
      </c>
      <c r="BY83" s="82">
        <f t="shared" si="26"/>
        <v>120.10023068254975</v>
      </c>
      <c r="BZ83" s="82">
        <f t="shared" si="26"/>
        <v>122.76822384058218</v>
      </c>
      <c r="CA83" s="82">
        <f t="shared" si="26"/>
        <v>125.49548572316955</v>
      </c>
      <c r="CB83" s="82">
        <f t="shared" si="30"/>
        <v>128.2833329685123</v>
      </c>
      <c r="CC83" s="82">
        <f t="shared" si="30"/>
        <v>131.13311146356156</v>
      </c>
      <c r="CD83" s="82">
        <f t="shared" si="30"/>
        <v>134.04619699377213</v>
      </c>
      <c r="CE83" s="82">
        <f t="shared" si="30"/>
        <v>137.02399590728922</v>
      </c>
      <c r="CF83" s="82">
        <f t="shared" si="30"/>
        <v>140.06794579389035</v>
      </c>
      <c r="CG83" s="82">
        <f t="shared" si="30"/>
        <v>143.17951617900911</v>
      </c>
      <c r="CH83" s="82">
        <f t="shared" si="30"/>
        <v>146.36020923317739</v>
      </c>
      <c r="CI83" s="82">
        <f t="shared" si="30"/>
        <v>149.61156049722661</v>
      </c>
      <c r="CJ83" s="82">
        <f t="shared" si="30"/>
        <v>152.93513962360004</v>
      </c>
      <c r="CK83" s="82">
        <f t="shared" si="30"/>
        <v>156.3325511341325</v>
      </c>
      <c r="CL83" s="82">
        <f t="shared" si="30"/>
        <v>159.80543519466431</v>
      </c>
      <c r="CM83" s="82">
        <f t="shared" si="30"/>
        <v>163.35546840686291</v>
      </c>
      <c r="CN83" s="82">
        <f t="shared" si="30"/>
        <v>166.98436461763441</v>
      </c>
      <c r="CO83" s="82">
        <f t="shared" si="30"/>
        <v>170.69387574651668</v>
      </c>
      <c r="CP83" s="82">
        <f t="shared" si="31"/>
        <v>174.4857926314516</v>
      </c>
      <c r="CQ83" s="82">
        <f t="shared" si="31"/>
        <v>178.36194589334721</v>
      </c>
      <c r="CR83" s="82">
        <f t="shared" si="31"/>
        <v>182.3242068198447</v>
      </c>
      <c r="CS83" s="82">
        <f t="shared" si="31"/>
        <v>186.37448826871884</v>
      </c>
      <c r="CT83" s="82">
        <f t="shared" si="31"/>
        <v>190.51474559134684</v>
      </c>
      <c r="CU83" s="82">
        <f t="shared" si="31"/>
        <v>194.74697757669185</v>
      </c>
      <c r="CV83" s="82">
        <f t="shared" si="31"/>
        <v>199.07322741625697</v>
      </c>
      <c r="CW83" s="82">
        <f t="shared" si="31"/>
        <v>203.49558369047497</v>
      </c>
      <c r="CX83" s="82">
        <f t="shared" si="31"/>
        <v>208.01618137701124</v>
      </c>
      <c r="CY83" s="82">
        <f t="shared" si="31"/>
        <v>212.63720288146482</v>
      </c>
      <c r="CZ83" s="82">
        <f t="shared" si="31"/>
        <v>217.36087909096719</v>
      </c>
    </row>
    <row r="84" spans="3:104" ht="16" hidden="1" outlineLevel="2">
      <c r="C84" s="32">
        <v>54</v>
      </c>
      <c r="D84" s="33" t="str">
        <f t="shared" si="28"/>
        <v/>
      </c>
      <c r="E84" s="82" t="str">
        <f t="shared" si="28"/>
        <v/>
      </c>
      <c r="F84" s="82" t="str">
        <f t="shared" si="28"/>
        <v/>
      </c>
      <c r="G84" s="82" t="str">
        <f t="shared" si="28"/>
        <v/>
      </c>
      <c r="H84" s="82" t="str">
        <f t="shared" si="28"/>
        <v/>
      </c>
      <c r="I84" s="82" t="str">
        <f t="shared" si="28"/>
        <v/>
      </c>
      <c r="J84" s="82" t="str">
        <f t="shared" si="28"/>
        <v/>
      </c>
      <c r="K84" s="82" t="str">
        <f t="shared" si="28"/>
        <v/>
      </c>
      <c r="L84" s="82" t="str">
        <f t="shared" si="28"/>
        <v/>
      </c>
      <c r="M84" s="82" t="str">
        <f t="shared" si="28"/>
        <v/>
      </c>
      <c r="N84" s="82" t="str">
        <f t="shared" si="28"/>
        <v/>
      </c>
      <c r="O84" s="82" t="str">
        <f t="shared" si="28"/>
        <v/>
      </c>
      <c r="P84" s="82" t="str">
        <f t="shared" si="28"/>
        <v/>
      </c>
      <c r="Q84" s="82" t="str">
        <f t="shared" si="28"/>
        <v/>
      </c>
      <c r="R84" s="82" t="str">
        <f t="shared" si="28"/>
        <v/>
      </c>
      <c r="S84" s="82" t="str">
        <f t="shared" si="28"/>
        <v/>
      </c>
      <c r="T84" s="82" t="str">
        <f t="shared" si="24"/>
        <v/>
      </c>
      <c r="U84" s="82" t="str">
        <f t="shared" si="24"/>
        <v/>
      </c>
      <c r="V84" s="82" t="str">
        <f t="shared" si="24"/>
        <v/>
      </c>
      <c r="W84" s="82" t="str">
        <f t="shared" si="24"/>
        <v/>
      </c>
      <c r="X84" s="82" t="str">
        <f t="shared" si="24"/>
        <v/>
      </c>
      <c r="Y84" s="82" t="str">
        <f t="shared" si="24"/>
        <v/>
      </c>
      <c r="Z84" s="82" t="str">
        <f t="shared" si="24"/>
        <v/>
      </c>
      <c r="AA84" s="82" t="str">
        <f t="shared" si="24"/>
        <v/>
      </c>
      <c r="AB84" s="82" t="str">
        <f t="shared" si="24"/>
        <v/>
      </c>
      <c r="AC84" s="82" t="str">
        <f t="shared" si="24"/>
        <v/>
      </c>
      <c r="AD84" s="82" t="str">
        <f t="shared" si="24"/>
        <v/>
      </c>
      <c r="AE84" s="82" t="str">
        <f t="shared" si="24"/>
        <v/>
      </c>
      <c r="AF84" s="82" t="str">
        <f t="shared" si="24"/>
        <v/>
      </c>
      <c r="AG84" s="82" t="str">
        <f t="shared" si="24"/>
        <v/>
      </c>
      <c r="AH84" s="82" t="str">
        <f t="shared" si="25"/>
        <v/>
      </c>
      <c r="AI84" s="82" t="str">
        <f t="shared" si="25"/>
        <v/>
      </c>
      <c r="AJ84" s="82" t="str">
        <f t="shared" si="25"/>
        <v/>
      </c>
      <c r="AK84" s="82" t="str">
        <f t="shared" si="25"/>
        <v/>
      </c>
      <c r="AL84" s="82" t="str">
        <f t="shared" si="25"/>
        <v/>
      </c>
      <c r="AM84" s="82" t="str">
        <f t="shared" si="25"/>
        <v/>
      </c>
      <c r="AN84" s="82" t="str">
        <f t="shared" si="25"/>
        <v/>
      </c>
      <c r="AO84" s="82" t="str">
        <f t="shared" si="25"/>
        <v/>
      </c>
      <c r="AP84" s="82" t="str">
        <f t="shared" si="25"/>
        <v/>
      </c>
      <c r="AQ84" s="82" t="str">
        <f t="shared" si="25"/>
        <v/>
      </c>
      <c r="AR84" s="82" t="str">
        <f t="shared" si="25"/>
        <v/>
      </c>
      <c r="AS84" s="82" t="str">
        <f t="shared" si="25"/>
        <v/>
      </c>
      <c r="AT84" s="82" t="str">
        <f t="shared" si="25"/>
        <v/>
      </c>
      <c r="AU84" s="82" t="str">
        <f t="shared" si="25"/>
        <v/>
      </c>
      <c r="AV84" s="82" t="str">
        <f t="shared" si="25"/>
        <v/>
      </c>
      <c r="AW84" s="82" t="str">
        <f t="shared" si="25"/>
        <v/>
      </c>
      <c r="AX84" s="82" t="str">
        <f t="shared" si="29"/>
        <v/>
      </c>
      <c r="AY84" s="82" t="str">
        <f t="shared" si="29"/>
        <v/>
      </c>
      <c r="AZ84" s="82" t="str">
        <f t="shared" si="29"/>
        <v/>
      </c>
      <c r="BA84" s="82" t="str">
        <f t="shared" si="29"/>
        <v/>
      </c>
      <c r="BB84" s="82" t="str">
        <f t="shared" si="29"/>
        <v/>
      </c>
      <c r="BC84" s="82" t="str">
        <f t="shared" si="29"/>
        <v/>
      </c>
      <c r="BD84" s="82" t="str">
        <f t="shared" si="29"/>
        <v/>
      </c>
      <c r="BE84" s="82" t="str">
        <f t="shared" si="29"/>
        <v/>
      </c>
      <c r="BF84" s="82">
        <f t="shared" si="29"/>
        <v>75.711018405584284</v>
      </c>
      <c r="BG84" s="82">
        <f t="shared" si="29"/>
        <v>77.392917582178583</v>
      </c>
      <c r="BH84" s="82">
        <f t="shared" si="29"/>
        <v>79.112179680310604</v>
      </c>
      <c r="BI84" s="82">
        <f t="shared" si="29"/>
        <v>80.869634706870926</v>
      </c>
      <c r="BJ84" s="82">
        <f t="shared" si="29"/>
        <v>82.666131107121927</v>
      </c>
      <c r="BK84" s="82">
        <f t="shared" si="29"/>
        <v>84.502536174301028</v>
      </c>
      <c r="BL84" s="82">
        <f t="shared" si="26"/>
        <v>86.379736468323273</v>
      </c>
      <c r="BM84" s="82">
        <f t="shared" si="26"/>
        <v>88.298638243785192</v>
      </c>
      <c r="BN84" s="82">
        <f t="shared" si="26"/>
        <v>90.260167887476626</v>
      </c>
      <c r="BO84" s="82">
        <f t="shared" si="26"/>
        <v>92.265272365611793</v>
      </c>
      <c r="BP84" s="82">
        <f t="shared" si="26"/>
        <v>94.314919680995473</v>
      </c>
      <c r="BQ84" s="82">
        <f t="shared" si="26"/>
        <v>96.410099340345113</v>
      </c>
      <c r="BR84" s="82">
        <f t="shared" si="26"/>
        <v>98.551822831993988</v>
      </c>
      <c r="BS84" s="82">
        <f t="shared" si="26"/>
        <v>100.74112411420701</v>
      </c>
      <c r="BT84" s="82">
        <f t="shared" si="26"/>
        <v>102.9790601143437</v>
      </c>
      <c r="BU84" s="82">
        <f t="shared" si="26"/>
        <v>105.26671123911046</v>
      </c>
      <c r="BV84" s="82">
        <f t="shared" si="26"/>
        <v>107.60518189614749</v>
      </c>
      <c r="BW84" s="82">
        <f t="shared" si="26"/>
        <v>109.99560102720309</v>
      </c>
      <c r="BX84" s="82">
        <f t="shared" si="26"/>
        <v>112.43912265315181</v>
      </c>
      <c r="BY84" s="82">
        <f t="shared" si="26"/>
        <v>114.93692643112047</v>
      </c>
      <c r="BZ84" s="82">
        <f t="shared" si="26"/>
        <v>117.49021822399013</v>
      </c>
      <c r="CA84" s="82">
        <f t="shared" si="26"/>
        <v>120.10023068254978</v>
      </c>
      <c r="CB84" s="82">
        <f t="shared" si="30"/>
        <v>122.76822384058221</v>
      </c>
      <c r="CC84" s="82">
        <f t="shared" si="30"/>
        <v>125.49548572316958</v>
      </c>
      <c r="CD84" s="82">
        <f t="shared" si="30"/>
        <v>128.28333296851233</v>
      </c>
      <c r="CE84" s="82">
        <f t="shared" si="30"/>
        <v>131.13311146356159</v>
      </c>
      <c r="CF84" s="82">
        <f t="shared" si="30"/>
        <v>134.04619699377216</v>
      </c>
      <c r="CG84" s="82">
        <f t="shared" si="30"/>
        <v>137.02399590728928</v>
      </c>
      <c r="CH84" s="82">
        <f t="shared" si="30"/>
        <v>140.06794579389035</v>
      </c>
      <c r="CI84" s="82">
        <f t="shared" si="30"/>
        <v>143.17951617900917</v>
      </c>
      <c r="CJ84" s="82">
        <f t="shared" si="30"/>
        <v>146.36020923317739</v>
      </c>
      <c r="CK84" s="82">
        <f t="shared" si="30"/>
        <v>149.61156049722666</v>
      </c>
      <c r="CL84" s="82">
        <f t="shared" si="30"/>
        <v>152.93513962360007</v>
      </c>
      <c r="CM84" s="82">
        <f t="shared" si="30"/>
        <v>156.33255113413256</v>
      </c>
      <c r="CN84" s="82">
        <f t="shared" si="30"/>
        <v>159.80543519466437</v>
      </c>
      <c r="CO84" s="82">
        <f t="shared" si="30"/>
        <v>163.35546840686291</v>
      </c>
      <c r="CP84" s="82">
        <f t="shared" si="31"/>
        <v>166.9843646176345</v>
      </c>
      <c r="CQ84" s="82">
        <f t="shared" si="31"/>
        <v>170.69387574651665</v>
      </c>
      <c r="CR84" s="82">
        <f t="shared" si="31"/>
        <v>174.48579263145166</v>
      </c>
      <c r="CS84" s="82">
        <f t="shared" si="31"/>
        <v>178.36194589334727</v>
      </c>
      <c r="CT84" s="82">
        <f t="shared" si="31"/>
        <v>182.32420681984476</v>
      </c>
      <c r="CU84" s="82">
        <f t="shared" si="31"/>
        <v>186.37448826871889</v>
      </c>
      <c r="CV84" s="82">
        <f t="shared" si="31"/>
        <v>190.51474559134687</v>
      </c>
      <c r="CW84" s="82">
        <f t="shared" si="31"/>
        <v>194.74697757669193</v>
      </c>
      <c r="CX84" s="82">
        <f t="shared" si="31"/>
        <v>199.073227416257</v>
      </c>
      <c r="CY84" s="82">
        <f t="shared" si="31"/>
        <v>203.49558369047503</v>
      </c>
      <c r="CZ84" s="82">
        <f t="shared" si="31"/>
        <v>208.01618137701126</v>
      </c>
    </row>
    <row r="85" spans="3:104" ht="16" hidden="1" outlineLevel="2">
      <c r="C85" s="32">
        <v>55</v>
      </c>
      <c r="D85" s="33" t="str">
        <f t="shared" si="28"/>
        <v/>
      </c>
      <c r="E85" s="82" t="str">
        <f t="shared" si="28"/>
        <v/>
      </c>
      <c r="F85" s="82" t="str">
        <f t="shared" si="28"/>
        <v/>
      </c>
      <c r="G85" s="82" t="str">
        <f t="shared" si="28"/>
        <v/>
      </c>
      <c r="H85" s="82" t="str">
        <f t="shared" si="28"/>
        <v/>
      </c>
      <c r="I85" s="82" t="str">
        <f t="shared" si="28"/>
        <v/>
      </c>
      <c r="J85" s="82" t="str">
        <f t="shared" si="28"/>
        <v/>
      </c>
      <c r="K85" s="82" t="str">
        <f t="shared" si="28"/>
        <v/>
      </c>
      <c r="L85" s="82" t="str">
        <f t="shared" si="28"/>
        <v/>
      </c>
      <c r="M85" s="82" t="str">
        <f t="shared" si="28"/>
        <v/>
      </c>
      <c r="N85" s="82" t="str">
        <f t="shared" si="28"/>
        <v/>
      </c>
      <c r="O85" s="82" t="str">
        <f t="shared" si="28"/>
        <v/>
      </c>
      <c r="P85" s="82" t="str">
        <f t="shared" si="28"/>
        <v/>
      </c>
      <c r="Q85" s="82" t="str">
        <f t="shared" si="28"/>
        <v/>
      </c>
      <c r="R85" s="82" t="str">
        <f t="shared" si="28"/>
        <v/>
      </c>
      <c r="S85" s="82" t="str">
        <f t="shared" si="28"/>
        <v/>
      </c>
      <c r="T85" s="82" t="str">
        <f t="shared" si="24"/>
        <v/>
      </c>
      <c r="U85" s="82" t="str">
        <f t="shared" si="24"/>
        <v/>
      </c>
      <c r="V85" s="82" t="str">
        <f t="shared" si="24"/>
        <v/>
      </c>
      <c r="W85" s="82" t="str">
        <f t="shared" si="24"/>
        <v/>
      </c>
      <c r="X85" s="82" t="str">
        <f t="shared" si="24"/>
        <v/>
      </c>
      <c r="Y85" s="82" t="str">
        <f t="shared" si="24"/>
        <v/>
      </c>
      <c r="Z85" s="82" t="str">
        <f t="shared" si="24"/>
        <v/>
      </c>
      <c r="AA85" s="82" t="str">
        <f t="shared" si="24"/>
        <v/>
      </c>
      <c r="AB85" s="82" t="str">
        <f t="shared" si="24"/>
        <v/>
      </c>
      <c r="AC85" s="82" t="str">
        <f t="shared" si="24"/>
        <v/>
      </c>
      <c r="AD85" s="82" t="str">
        <f t="shared" si="24"/>
        <v/>
      </c>
      <c r="AE85" s="82" t="str">
        <f t="shared" si="24"/>
        <v/>
      </c>
      <c r="AF85" s="82" t="str">
        <f t="shared" si="24"/>
        <v/>
      </c>
      <c r="AG85" s="82" t="str">
        <f t="shared" si="24"/>
        <v/>
      </c>
      <c r="AH85" s="82" t="str">
        <f t="shared" si="25"/>
        <v/>
      </c>
      <c r="AI85" s="82" t="str">
        <f t="shared" si="25"/>
        <v/>
      </c>
      <c r="AJ85" s="82" t="str">
        <f t="shared" si="25"/>
        <v/>
      </c>
      <c r="AK85" s="82" t="str">
        <f t="shared" si="25"/>
        <v/>
      </c>
      <c r="AL85" s="82" t="str">
        <f t="shared" si="25"/>
        <v/>
      </c>
      <c r="AM85" s="82" t="str">
        <f t="shared" si="25"/>
        <v/>
      </c>
      <c r="AN85" s="82" t="str">
        <f t="shared" si="25"/>
        <v/>
      </c>
      <c r="AO85" s="82" t="str">
        <f t="shared" si="25"/>
        <v/>
      </c>
      <c r="AP85" s="82" t="str">
        <f t="shared" si="25"/>
        <v/>
      </c>
      <c r="AQ85" s="82" t="str">
        <f t="shared" si="25"/>
        <v/>
      </c>
      <c r="AR85" s="82" t="str">
        <f t="shared" si="25"/>
        <v/>
      </c>
      <c r="AS85" s="82" t="str">
        <f t="shared" si="25"/>
        <v/>
      </c>
      <c r="AT85" s="82" t="str">
        <f t="shared" si="25"/>
        <v/>
      </c>
      <c r="AU85" s="82" t="str">
        <f t="shared" si="25"/>
        <v/>
      </c>
      <c r="AV85" s="82" t="str">
        <f t="shared" si="25"/>
        <v/>
      </c>
      <c r="AW85" s="82" t="str">
        <f t="shared" si="25"/>
        <v/>
      </c>
      <c r="AX85" s="82" t="str">
        <f t="shared" si="29"/>
        <v/>
      </c>
      <c r="AY85" s="82" t="str">
        <f t="shared" si="29"/>
        <v/>
      </c>
      <c r="AZ85" s="82" t="str">
        <f t="shared" si="29"/>
        <v/>
      </c>
      <c r="BA85" s="82" t="str">
        <f t="shared" si="29"/>
        <v/>
      </c>
      <c r="BB85" s="82" t="str">
        <f t="shared" si="29"/>
        <v/>
      </c>
      <c r="BC85" s="82" t="str">
        <f t="shared" si="29"/>
        <v/>
      </c>
      <c r="BD85" s="82" t="str">
        <f t="shared" si="29"/>
        <v/>
      </c>
      <c r="BE85" s="82" t="str">
        <f t="shared" si="29"/>
        <v/>
      </c>
      <c r="BF85" s="82" t="str">
        <f t="shared" si="29"/>
        <v/>
      </c>
      <c r="BG85" s="82">
        <f t="shared" si="29"/>
        <v>74.065670181307084</v>
      </c>
      <c r="BH85" s="82">
        <f t="shared" si="29"/>
        <v>75.711018405584269</v>
      </c>
      <c r="BI85" s="82">
        <f t="shared" si="29"/>
        <v>77.392917582178569</v>
      </c>
      <c r="BJ85" s="82">
        <f t="shared" si="29"/>
        <v>79.112179680310604</v>
      </c>
      <c r="BK85" s="82">
        <f t="shared" si="29"/>
        <v>80.869634706870926</v>
      </c>
      <c r="BL85" s="82">
        <f t="shared" si="26"/>
        <v>82.666131107121913</v>
      </c>
      <c r="BM85" s="82">
        <f t="shared" si="26"/>
        <v>84.502536174301014</v>
      </c>
      <c r="BN85" s="82">
        <f t="shared" si="26"/>
        <v>86.379736468323259</v>
      </c>
      <c r="BO85" s="82">
        <f t="shared" si="26"/>
        <v>88.298638243785192</v>
      </c>
      <c r="BP85" s="82">
        <f t="shared" si="26"/>
        <v>90.260167887476612</v>
      </c>
      <c r="BQ85" s="82">
        <f t="shared" si="26"/>
        <v>92.265272365611764</v>
      </c>
      <c r="BR85" s="82">
        <f t="shared" si="26"/>
        <v>94.314919680995487</v>
      </c>
      <c r="BS85" s="82">
        <f t="shared" si="26"/>
        <v>96.410099340345084</v>
      </c>
      <c r="BT85" s="82">
        <f t="shared" si="26"/>
        <v>98.551822831993988</v>
      </c>
      <c r="BU85" s="82">
        <f t="shared" si="26"/>
        <v>100.74112411420698</v>
      </c>
      <c r="BV85" s="82">
        <f t="shared" si="26"/>
        <v>102.97906011434371</v>
      </c>
      <c r="BW85" s="82">
        <f t="shared" si="26"/>
        <v>105.26671123911044</v>
      </c>
      <c r="BX85" s="82">
        <f t="shared" si="26"/>
        <v>107.60518189614747</v>
      </c>
      <c r="BY85" s="82">
        <f t="shared" si="26"/>
        <v>109.99560102720307</v>
      </c>
      <c r="BZ85" s="82">
        <f t="shared" si="26"/>
        <v>112.43912265315181</v>
      </c>
      <c r="CA85" s="82">
        <f t="shared" si="26"/>
        <v>114.93692643112045</v>
      </c>
      <c r="CB85" s="82">
        <f t="shared" si="30"/>
        <v>117.49021822399011</v>
      </c>
      <c r="CC85" s="82">
        <f t="shared" si="30"/>
        <v>120.10023068254975</v>
      </c>
      <c r="CD85" s="82">
        <f t="shared" si="30"/>
        <v>122.76822384058219</v>
      </c>
      <c r="CE85" s="82">
        <f t="shared" si="30"/>
        <v>125.49548572316957</v>
      </c>
      <c r="CF85" s="82">
        <f t="shared" si="30"/>
        <v>128.2833329685123</v>
      </c>
      <c r="CG85" s="82">
        <f t="shared" si="30"/>
        <v>131.13311146356156</v>
      </c>
      <c r="CH85" s="82">
        <f t="shared" si="30"/>
        <v>134.04619699377216</v>
      </c>
      <c r="CI85" s="82">
        <f t="shared" si="30"/>
        <v>137.02399590728922</v>
      </c>
      <c r="CJ85" s="82">
        <f t="shared" si="30"/>
        <v>140.06794579389035</v>
      </c>
      <c r="CK85" s="82">
        <f t="shared" si="30"/>
        <v>143.17951617900911</v>
      </c>
      <c r="CL85" s="82">
        <f t="shared" si="30"/>
        <v>146.36020923317739</v>
      </c>
      <c r="CM85" s="82">
        <f t="shared" si="30"/>
        <v>149.61156049722661</v>
      </c>
      <c r="CN85" s="82">
        <f t="shared" si="30"/>
        <v>152.93513962360004</v>
      </c>
      <c r="CO85" s="82">
        <f t="shared" si="30"/>
        <v>156.33255113413253</v>
      </c>
      <c r="CP85" s="82">
        <f t="shared" si="31"/>
        <v>159.80543519466434</v>
      </c>
      <c r="CQ85" s="82">
        <f t="shared" si="31"/>
        <v>163.35546840686291</v>
      </c>
      <c r="CR85" s="82">
        <f t="shared" si="31"/>
        <v>166.98436461763441</v>
      </c>
      <c r="CS85" s="82">
        <f t="shared" si="31"/>
        <v>170.69387574651665</v>
      </c>
      <c r="CT85" s="82">
        <f t="shared" si="31"/>
        <v>174.48579263145163</v>
      </c>
      <c r="CU85" s="82">
        <f t="shared" si="31"/>
        <v>178.36194589334724</v>
      </c>
      <c r="CV85" s="82">
        <f t="shared" si="31"/>
        <v>182.32420681984473</v>
      </c>
      <c r="CW85" s="82">
        <f t="shared" si="31"/>
        <v>186.37448826871884</v>
      </c>
      <c r="CX85" s="82">
        <f t="shared" si="31"/>
        <v>190.51474559134687</v>
      </c>
      <c r="CY85" s="82">
        <f t="shared" si="31"/>
        <v>194.74697757669188</v>
      </c>
      <c r="CZ85" s="82">
        <f t="shared" si="31"/>
        <v>199.07322741625697</v>
      </c>
    </row>
    <row r="86" spans="3:104" ht="16" hidden="1" outlineLevel="2">
      <c r="C86" s="32">
        <v>56</v>
      </c>
      <c r="D86" s="33" t="str">
        <f t="shared" si="28"/>
        <v/>
      </c>
      <c r="E86" s="82" t="str">
        <f t="shared" si="28"/>
        <v/>
      </c>
      <c r="F86" s="82" t="str">
        <f t="shared" si="28"/>
        <v/>
      </c>
      <c r="G86" s="82" t="str">
        <f t="shared" si="28"/>
        <v/>
      </c>
      <c r="H86" s="82" t="str">
        <f t="shared" si="28"/>
        <v/>
      </c>
      <c r="I86" s="82" t="str">
        <f t="shared" si="28"/>
        <v/>
      </c>
      <c r="J86" s="82" t="str">
        <f t="shared" si="28"/>
        <v/>
      </c>
      <c r="K86" s="82" t="str">
        <f t="shared" si="28"/>
        <v/>
      </c>
      <c r="L86" s="82" t="str">
        <f t="shared" si="28"/>
        <v/>
      </c>
      <c r="M86" s="82" t="str">
        <f t="shared" si="28"/>
        <v/>
      </c>
      <c r="N86" s="82" t="str">
        <f t="shared" si="28"/>
        <v/>
      </c>
      <c r="O86" s="82" t="str">
        <f t="shared" si="28"/>
        <v/>
      </c>
      <c r="P86" s="82" t="str">
        <f t="shared" si="28"/>
        <v/>
      </c>
      <c r="Q86" s="82" t="str">
        <f t="shared" si="28"/>
        <v/>
      </c>
      <c r="R86" s="82" t="str">
        <f t="shared" si="28"/>
        <v/>
      </c>
      <c r="S86" s="82" t="str">
        <f t="shared" si="28"/>
        <v/>
      </c>
      <c r="T86" s="82" t="str">
        <f t="shared" si="24"/>
        <v/>
      </c>
      <c r="U86" s="82" t="str">
        <f t="shared" si="24"/>
        <v/>
      </c>
      <c r="V86" s="82" t="str">
        <f t="shared" si="24"/>
        <v/>
      </c>
      <c r="W86" s="82" t="str">
        <f t="shared" si="24"/>
        <v/>
      </c>
      <c r="X86" s="82" t="str">
        <f t="shared" si="24"/>
        <v/>
      </c>
      <c r="Y86" s="82" t="str">
        <f t="shared" si="24"/>
        <v/>
      </c>
      <c r="Z86" s="82" t="str">
        <f t="shared" si="24"/>
        <v/>
      </c>
      <c r="AA86" s="82" t="str">
        <f t="shared" si="24"/>
        <v/>
      </c>
      <c r="AB86" s="82" t="str">
        <f t="shared" si="24"/>
        <v/>
      </c>
      <c r="AC86" s="82" t="str">
        <f t="shared" si="24"/>
        <v/>
      </c>
      <c r="AD86" s="82" t="str">
        <f t="shared" si="24"/>
        <v/>
      </c>
      <c r="AE86" s="82" t="str">
        <f t="shared" si="24"/>
        <v/>
      </c>
      <c r="AF86" s="82" t="str">
        <f t="shared" si="24"/>
        <v/>
      </c>
      <c r="AG86" s="82" t="str">
        <f t="shared" si="24"/>
        <v/>
      </c>
      <c r="AH86" s="82" t="str">
        <f t="shared" si="25"/>
        <v/>
      </c>
      <c r="AI86" s="82" t="str">
        <f t="shared" si="25"/>
        <v/>
      </c>
      <c r="AJ86" s="82" t="str">
        <f t="shared" si="25"/>
        <v/>
      </c>
      <c r="AK86" s="82" t="str">
        <f t="shared" si="25"/>
        <v/>
      </c>
      <c r="AL86" s="82" t="str">
        <f t="shared" si="25"/>
        <v/>
      </c>
      <c r="AM86" s="82" t="str">
        <f t="shared" si="25"/>
        <v/>
      </c>
      <c r="AN86" s="82" t="str">
        <f t="shared" si="25"/>
        <v/>
      </c>
      <c r="AO86" s="82" t="str">
        <f t="shared" si="25"/>
        <v/>
      </c>
      <c r="AP86" s="82" t="str">
        <f t="shared" si="25"/>
        <v/>
      </c>
      <c r="AQ86" s="82" t="str">
        <f t="shared" si="25"/>
        <v/>
      </c>
      <c r="AR86" s="82" t="str">
        <f t="shared" si="25"/>
        <v/>
      </c>
      <c r="AS86" s="82" t="str">
        <f t="shared" si="25"/>
        <v/>
      </c>
      <c r="AT86" s="82" t="str">
        <f t="shared" si="25"/>
        <v/>
      </c>
      <c r="AU86" s="82" t="str">
        <f t="shared" si="25"/>
        <v/>
      </c>
      <c r="AV86" s="82" t="str">
        <f t="shared" si="25"/>
        <v/>
      </c>
      <c r="AW86" s="82" t="str">
        <f t="shared" si="25"/>
        <v/>
      </c>
      <c r="AX86" s="82" t="str">
        <f t="shared" si="29"/>
        <v/>
      </c>
      <c r="AY86" s="82" t="str">
        <f t="shared" si="29"/>
        <v/>
      </c>
      <c r="AZ86" s="82" t="str">
        <f t="shared" si="29"/>
        <v/>
      </c>
      <c r="BA86" s="82" t="str">
        <f t="shared" si="29"/>
        <v/>
      </c>
      <c r="BB86" s="82" t="str">
        <f t="shared" si="29"/>
        <v/>
      </c>
      <c r="BC86" s="82" t="str">
        <f t="shared" si="29"/>
        <v/>
      </c>
      <c r="BD86" s="82" t="str">
        <f t="shared" si="29"/>
        <v/>
      </c>
      <c r="BE86" s="82" t="str">
        <f t="shared" si="29"/>
        <v/>
      </c>
      <c r="BF86" s="82" t="str">
        <f t="shared" si="29"/>
        <v/>
      </c>
      <c r="BG86" s="82" t="str">
        <f t="shared" si="29"/>
        <v/>
      </c>
      <c r="BH86" s="82">
        <f t="shared" si="29"/>
        <v>72.456078585802601</v>
      </c>
      <c r="BI86" s="82">
        <f t="shared" si="29"/>
        <v>74.065670181307098</v>
      </c>
      <c r="BJ86" s="82">
        <f t="shared" si="29"/>
        <v>75.711018405584269</v>
      </c>
      <c r="BK86" s="82">
        <f t="shared" si="29"/>
        <v>77.392917582178583</v>
      </c>
      <c r="BL86" s="82">
        <f t="shared" si="26"/>
        <v>79.112179680310618</v>
      </c>
      <c r="BM86" s="82">
        <f t="shared" si="26"/>
        <v>80.86963470687094</v>
      </c>
      <c r="BN86" s="82">
        <f t="shared" si="26"/>
        <v>82.666131107121913</v>
      </c>
      <c r="BO86" s="82">
        <f t="shared" si="26"/>
        <v>84.502536174301014</v>
      </c>
      <c r="BP86" s="82">
        <f t="shared" si="26"/>
        <v>86.379736468323273</v>
      </c>
      <c r="BQ86" s="82">
        <f t="shared" si="26"/>
        <v>88.298638243785206</v>
      </c>
      <c r="BR86" s="82">
        <f t="shared" si="26"/>
        <v>90.260167887476612</v>
      </c>
      <c r="BS86" s="82">
        <f t="shared" si="26"/>
        <v>92.265272365611793</v>
      </c>
      <c r="BT86" s="82">
        <f t="shared" si="26"/>
        <v>94.314919680995487</v>
      </c>
      <c r="BU86" s="82">
        <f t="shared" si="26"/>
        <v>96.410099340345113</v>
      </c>
      <c r="BV86" s="82">
        <f t="shared" si="26"/>
        <v>98.551822831993988</v>
      </c>
      <c r="BW86" s="82">
        <f t="shared" si="26"/>
        <v>100.74112411420701</v>
      </c>
      <c r="BX86" s="82">
        <f t="shared" si="26"/>
        <v>102.97906011434371</v>
      </c>
      <c r="BY86" s="82">
        <f t="shared" si="26"/>
        <v>105.26671123911045</v>
      </c>
      <c r="BZ86" s="82">
        <f t="shared" si="26"/>
        <v>107.60518189614749</v>
      </c>
      <c r="CA86" s="82">
        <f t="shared" si="26"/>
        <v>109.99560102720308</v>
      </c>
      <c r="CB86" s="82">
        <f t="shared" si="30"/>
        <v>112.43912265315183</v>
      </c>
      <c r="CC86" s="82">
        <f t="shared" si="30"/>
        <v>114.93692643112047</v>
      </c>
      <c r="CD86" s="82">
        <f t="shared" si="30"/>
        <v>117.49021822399013</v>
      </c>
      <c r="CE86" s="82">
        <f t="shared" si="30"/>
        <v>120.10023068254978</v>
      </c>
      <c r="CF86" s="82">
        <f t="shared" si="30"/>
        <v>122.76822384058221</v>
      </c>
      <c r="CG86" s="82">
        <f t="shared" si="30"/>
        <v>125.49548572316958</v>
      </c>
      <c r="CH86" s="82">
        <f t="shared" si="30"/>
        <v>128.2833329685123</v>
      </c>
      <c r="CI86" s="82">
        <f t="shared" si="30"/>
        <v>131.13311146356159</v>
      </c>
      <c r="CJ86" s="82">
        <f t="shared" si="30"/>
        <v>134.04619699377213</v>
      </c>
      <c r="CK86" s="82">
        <f t="shared" si="30"/>
        <v>137.02399590728928</v>
      </c>
      <c r="CL86" s="82">
        <f t="shared" si="30"/>
        <v>140.06794579389035</v>
      </c>
      <c r="CM86" s="82">
        <f t="shared" si="30"/>
        <v>143.17951617900917</v>
      </c>
      <c r="CN86" s="82">
        <f t="shared" si="30"/>
        <v>146.36020923317741</v>
      </c>
      <c r="CO86" s="82">
        <f t="shared" si="30"/>
        <v>149.61156049722663</v>
      </c>
      <c r="CP86" s="82">
        <f t="shared" si="31"/>
        <v>152.93513962360009</v>
      </c>
      <c r="CQ86" s="82">
        <f t="shared" si="31"/>
        <v>156.33255113413253</v>
      </c>
      <c r="CR86" s="82">
        <f t="shared" si="31"/>
        <v>159.80543519466437</v>
      </c>
      <c r="CS86" s="82">
        <f t="shared" si="31"/>
        <v>163.35546840686288</v>
      </c>
      <c r="CT86" s="82">
        <f t="shared" si="31"/>
        <v>166.98436461763444</v>
      </c>
      <c r="CU86" s="82">
        <f t="shared" si="31"/>
        <v>170.69387574651671</v>
      </c>
      <c r="CV86" s="82">
        <f t="shared" si="31"/>
        <v>174.48579263145166</v>
      </c>
      <c r="CW86" s="82">
        <f t="shared" si="31"/>
        <v>178.36194589334727</v>
      </c>
      <c r="CX86" s="82">
        <f t="shared" si="31"/>
        <v>182.32420681984473</v>
      </c>
      <c r="CY86" s="82">
        <f t="shared" si="31"/>
        <v>186.37448826871892</v>
      </c>
      <c r="CZ86" s="82">
        <f t="shared" si="31"/>
        <v>190.51474559134689</v>
      </c>
    </row>
    <row r="87" spans="3:104" ht="16" hidden="1" outlineLevel="2">
      <c r="C87" s="32">
        <v>57</v>
      </c>
      <c r="D87" s="33" t="str">
        <f t="shared" si="28"/>
        <v/>
      </c>
      <c r="E87" s="82" t="str">
        <f t="shared" si="28"/>
        <v/>
      </c>
      <c r="F87" s="82" t="str">
        <f t="shared" si="28"/>
        <v/>
      </c>
      <c r="G87" s="82" t="str">
        <f t="shared" si="28"/>
        <v/>
      </c>
      <c r="H87" s="82" t="str">
        <f t="shared" si="28"/>
        <v/>
      </c>
      <c r="I87" s="82" t="str">
        <f t="shared" si="28"/>
        <v/>
      </c>
      <c r="J87" s="82" t="str">
        <f t="shared" si="28"/>
        <v/>
      </c>
      <c r="K87" s="82" t="str">
        <f t="shared" si="28"/>
        <v/>
      </c>
      <c r="L87" s="82" t="str">
        <f t="shared" si="28"/>
        <v/>
      </c>
      <c r="M87" s="82" t="str">
        <f t="shared" si="28"/>
        <v/>
      </c>
      <c r="N87" s="82" t="str">
        <f t="shared" si="28"/>
        <v/>
      </c>
      <c r="O87" s="82" t="str">
        <f t="shared" si="28"/>
        <v/>
      </c>
      <c r="P87" s="82" t="str">
        <f t="shared" si="28"/>
        <v/>
      </c>
      <c r="Q87" s="82" t="str">
        <f t="shared" si="28"/>
        <v/>
      </c>
      <c r="R87" s="82" t="str">
        <f t="shared" si="28"/>
        <v/>
      </c>
      <c r="S87" s="82" t="str">
        <f t="shared" si="28"/>
        <v/>
      </c>
      <c r="T87" s="82" t="str">
        <f t="shared" si="24"/>
        <v/>
      </c>
      <c r="U87" s="82" t="str">
        <f t="shared" si="24"/>
        <v/>
      </c>
      <c r="V87" s="82" t="str">
        <f t="shared" si="24"/>
        <v/>
      </c>
      <c r="W87" s="82" t="str">
        <f t="shared" si="24"/>
        <v/>
      </c>
      <c r="X87" s="82" t="str">
        <f t="shared" si="24"/>
        <v/>
      </c>
      <c r="Y87" s="82" t="str">
        <f t="shared" si="24"/>
        <v/>
      </c>
      <c r="Z87" s="82" t="str">
        <f t="shared" si="24"/>
        <v/>
      </c>
      <c r="AA87" s="82" t="str">
        <f t="shared" si="24"/>
        <v/>
      </c>
      <c r="AB87" s="82" t="str">
        <f t="shared" si="24"/>
        <v/>
      </c>
      <c r="AC87" s="82" t="str">
        <f t="shared" si="24"/>
        <v/>
      </c>
      <c r="AD87" s="82" t="str">
        <f t="shared" si="24"/>
        <v/>
      </c>
      <c r="AE87" s="82" t="str">
        <f t="shared" si="24"/>
        <v/>
      </c>
      <c r="AF87" s="82" t="str">
        <f t="shared" si="24"/>
        <v/>
      </c>
      <c r="AG87" s="82" t="str">
        <f t="shared" si="24"/>
        <v/>
      </c>
      <c r="AH87" s="82" t="str">
        <f t="shared" si="25"/>
        <v/>
      </c>
      <c r="AI87" s="82" t="str">
        <f t="shared" si="25"/>
        <v/>
      </c>
      <c r="AJ87" s="82" t="str">
        <f t="shared" si="25"/>
        <v/>
      </c>
      <c r="AK87" s="82" t="str">
        <f t="shared" si="25"/>
        <v/>
      </c>
      <c r="AL87" s="82" t="str">
        <f t="shared" si="25"/>
        <v/>
      </c>
      <c r="AM87" s="82" t="str">
        <f t="shared" si="25"/>
        <v/>
      </c>
      <c r="AN87" s="82" t="str">
        <f t="shared" si="25"/>
        <v/>
      </c>
      <c r="AO87" s="82" t="str">
        <f t="shared" si="25"/>
        <v/>
      </c>
      <c r="AP87" s="82" t="str">
        <f t="shared" si="25"/>
        <v/>
      </c>
      <c r="AQ87" s="82" t="str">
        <f t="shared" si="25"/>
        <v/>
      </c>
      <c r="AR87" s="82" t="str">
        <f t="shared" si="25"/>
        <v/>
      </c>
      <c r="AS87" s="82" t="str">
        <f t="shared" si="25"/>
        <v/>
      </c>
      <c r="AT87" s="82" t="str">
        <f t="shared" si="25"/>
        <v/>
      </c>
      <c r="AU87" s="82" t="str">
        <f t="shared" si="25"/>
        <v/>
      </c>
      <c r="AV87" s="82" t="str">
        <f t="shared" si="25"/>
        <v/>
      </c>
      <c r="AW87" s="82" t="str">
        <f t="shared" si="25"/>
        <v/>
      </c>
      <c r="AX87" s="82" t="str">
        <f t="shared" si="29"/>
        <v/>
      </c>
      <c r="AY87" s="82" t="str">
        <f t="shared" si="29"/>
        <v/>
      </c>
      <c r="AZ87" s="82" t="str">
        <f t="shared" si="29"/>
        <v/>
      </c>
      <c r="BA87" s="82" t="str">
        <f t="shared" si="29"/>
        <v/>
      </c>
      <c r="BB87" s="82" t="str">
        <f t="shared" si="29"/>
        <v/>
      </c>
      <c r="BC87" s="82" t="str">
        <f t="shared" si="29"/>
        <v/>
      </c>
      <c r="BD87" s="82" t="str">
        <f t="shared" si="29"/>
        <v/>
      </c>
      <c r="BE87" s="82" t="str">
        <f t="shared" si="29"/>
        <v/>
      </c>
      <c r="BF87" s="82" t="str">
        <f t="shared" si="29"/>
        <v/>
      </c>
      <c r="BG87" s="82" t="str">
        <f t="shared" si="29"/>
        <v/>
      </c>
      <c r="BH87" s="82" t="str">
        <f t="shared" si="29"/>
        <v/>
      </c>
      <c r="BI87" s="82">
        <f t="shared" si="29"/>
        <v>70.88146655772762</v>
      </c>
      <c r="BJ87" s="82">
        <f t="shared" si="29"/>
        <v>72.456078585802601</v>
      </c>
      <c r="BK87" s="82">
        <f t="shared" si="29"/>
        <v>74.06567018130707</v>
      </c>
      <c r="BL87" s="82">
        <f t="shared" si="26"/>
        <v>75.711018405584269</v>
      </c>
      <c r="BM87" s="82">
        <f t="shared" si="26"/>
        <v>77.392917582178583</v>
      </c>
      <c r="BN87" s="82">
        <f t="shared" si="26"/>
        <v>79.112179680310604</v>
      </c>
      <c r="BO87" s="82">
        <f t="shared" si="26"/>
        <v>80.869634706870926</v>
      </c>
      <c r="BP87" s="82">
        <f t="shared" si="26"/>
        <v>82.666131107121899</v>
      </c>
      <c r="BQ87" s="82">
        <f t="shared" si="26"/>
        <v>84.502536174301014</v>
      </c>
      <c r="BR87" s="82">
        <f t="shared" si="26"/>
        <v>86.379736468323273</v>
      </c>
      <c r="BS87" s="82">
        <f t="shared" si="26"/>
        <v>88.298638243785177</v>
      </c>
      <c r="BT87" s="82">
        <f t="shared" si="26"/>
        <v>90.260167887476626</v>
      </c>
      <c r="BU87" s="82">
        <f t="shared" si="26"/>
        <v>92.265272365611779</v>
      </c>
      <c r="BV87" s="82">
        <f t="shared" si="26"/>
        <v>94.314919680995487</v>
      </c>
      <c r="BW87" s="82">
        <f t="shared" si="26"/>
        <v>96.410099340345084</v>
      </c>
      <c r="BX87" s="82">
        <f t="shared" si="26"/>
        <v>98.551822831993988</v>
      </c>
      <c r="BY87" s="82">
        <f t="shared" si="26"/>
        <v>100.741124114207</v>
      </c>
      <c r="BZ87" s="82">
        <f t="shared" si="26"/>
        <v>102.9790601143437</v>
      </c>
      <c r="CA87" s="82">
        <f t="shared" si="26"/>
        <v>105.26671123911042</v>
      </c>
      <c r="CB87" s="82">
        <f t="shared" si="30"/>
        <v>107.60518189614747</v>
      </c>
      <c r="CC87" s="82">
        <f t="shared" si="30"/>
        <v>109.99560102720307</v>
      </c>
      <c r="CD87" s="82">
        <f t="shared" si="30"/>
        <v>112.43912265315181</v>
      </c>
      <c r="CE87" s="82">
        <f t="shared" si="30"/>
        <v>114.93692643112045</v>
      </c>
      <c r="CF87" s="82">
        <f t="shared" si="30"/>
        <v>117.49021822399011</v>
      </c>
      <c r="CG87" s="82">
        <f t="shared" si="30"/>
        <v>120.10023068254976</v>
      </c>
      <c r="CH87" s="82">
        <f t="shared" si="30"/>
        <v>122.76822384058219</v>
      </c>
      <c r="CI87" s="82">
        <f t="shared" si="30"/>
        <v>125.49548572316955</v>
      </c>
      <c r="CJ87" s="82">
        <f t="shared" si="30"/>
        <v>128.28333296851233</v>
      </c>
      <c r="CK87" s="82">
        <f t="shared" si="30"/>
        <v>131.13311146356156</v>
      </c>
      <c r="CL87" s="82">
        <f t="shared" si="30"/>
        <v>134.04619699377216</v>
      </c>
      <c r="CM87" s="82">
        <f t="shared" si="30"/>
        <v>137.02399590728925</v>
      </c>
      <c r="CN87" s="82">
        <f t="shared" si="30"/>
        <v>140.06794579389035</v>
      </c>
      <c r="CO87" s="82">
        <f t="shared" si="30"/>
        <v>143.17951617900914</v>
      </c>
      <c r="CP87" s="82">
        <f t="shared" si="31"/>
        <v>146.36020923317739</v>
      </c>
      <c r="CQ87" s="82">
        <f t="shared" si="31"/>
        <v>149.61156049722663</v>
      </c>
      <c r="CR87" s="82">
        <f t="shared" si="31"/>
        <v>152.93513962360004</v>
      </c>
      <c r="CS87" s="82">
        <f t="shared" si="31"/>
        <v>156.33255113413253</v>
      </c>
      <c r="CT87" s="82">
        <f t="shared" si="31"/>
        <v>159.80543519466431</v>
      </c>
      <c r="CU87" s="82">
        <f t="shared" si="31"/>
        <v>163.35546840686288</v>
      </c>
      <c r="CV87" s="82">
        <f t="shared" si="31"/>
        <v>166.98436461763444</v>
      </c>
      <c r="CW87" s="82">
        <f t="shared" si="31"/>
        <v>170.69387574651668</v>
      </c>
      <c r="CX87" s="82">
        <f t="shared" si="31"/>
        <v>174.48579263145166</v>
      </c>
      <c r="CY87" s="82">
        <f t="shared" si="31"/>
        <v>178.36194589334721</v>
      </c>
      <c r="CZ87" s="82">
        <f t="shared" si="31"/>
        <v>182.32420681984476</v>
      </c>
    </row>
    <row r="88" spans="3:104" ht="16" hidden="1" outlineLevel="2">
      <c r="C88" s="32">
        <v>58</v>
      </c>
      <c r="D88" s="33" t="str">
        <f t="shared" si="28"/>
        <v/>
      </c>
      <c r="E88" s="82" t="str">
        <f t="shared" si="28"/>
        <v/>
      </c>
      <c r="F88" s="82" t="str">
        <f t="shared" si="28"/>
        <v/>
      </c>
      <c r="G88" s="82" t="str">
        <f t="shared" si="28"/>
        <v/>
      </c>
      <c r="H88" s="82" t="str">
        <f t="shared" si="28"/>
        <v/>
      </c>
      <c r="I88" s="82" t="str">
        <f t="shared" si="28"/>
        <v/>
      </c>
      <c r="J88" s="82" t="str">
        <f t="shared" si="28"/>
        <v/>
      </c>
      <c r="K88" s="82" t="str">
        <f t="shared" si="28"/>
        <v/>
      </c>
      <c r="L88" s="82" t="str">
        <f t="shared" si="28"/>
        <v/>
      </c>
      <c r="M88" s="82" t="str">
        <f t="shared" si="28"/>
        <v/>
      </c>
      <c r="N88" s="82" t="str">
        <f t="shared" si="28"/>
        <v/>
      </c>
      <c r="O88" s="82" t="str">
        <f t="shared" si="28"/>
        <v/>
      </c>
      <c r="P88" s="82" t="str">
        <f t="shared" si="28"/>
        <v/>
      </c>
      <c r="Q88" s="82" t="str">
        <f t="shared" si="28"/>
        <v/>
      </c>
      <c r="R88" s="82" t="str">
        <f t="shared" si="28"/>
        <v/>
      </c>
      <c r="S88" s="82" t="str">
        <f t="shared" si="28"/>
        <v/>
      </c>
      <c r="T88" s="82" t="str">
        <f t="shared" si="24"/>
        <v/>
      </c>
      <c r="U88" s="82" t="str">
        <f t="shared" si="24"/>
        <v/>
      </c>
      <c r="V88" s="82" t="str">
        <f t="shared" si="24"/>
        <v/>
      </c>
      <c r="W88" s="82" t="str">
        <f t="shared" si="24"/>
        <v/>
      </c>
      <c r="X88" s="82" t="str">
        <f t="shared" si="24"/>
        <v/>
      </c>
      <c r="Y88" s="82" t="str">
        <f t="shared" si="24"/>
        <v/>
      </c>
      <c r="Z88" s="82" t="str">
        <f t="shared" si="24"/>
        <v/>
      </c>
      <c r="AA88" s="82" t="str">
        <f t="shared" si="24"/>
        <v/>
      </c>
      <c r="AB88" s="82" t="str">
        <f t="shared" si="24"/>
        <v/>
      </c>
      <c r="AC88" s="82" t="str">
        <f t="shared" si="24"/>
        <v/>
      </c>
      <c r="AD88" s="82" t="str">
        <f t="shared" si="24"/>
        <v/>
      </c>
      <c r="AE88" s="82" t="str">
        <f t="shared" si="24"/>
        <v/>
      </c>
      <c r="AF88" s="82" t="str">
        <f t="shared" si="24"/>
        <v/>
      </c>
      <c r="AG88" s="82" t="str">
        <f t="shared" si="24"/>
        <v/>
      </c>
      <c r="AH88" s="82" t="str">
        <f t="shared" si="25"/>
        <v/>
      </c>
      <c r="AI88" s="82" t="str">
        <f t="shared" si="25"/>
        <v/>
      </c>
      <c r="AJ88" s="82" t="str">
        <f t="shared" si="25"/>
        <v/>
      </c>
      <c r="AK88" s="82" t="str">
        <f t="shared" si="25"/>
        <v/>
      </c>
      <c r="AL88" s="82" t="str">
        <f t="shared" si="25"/>
        <v/>
      </c>
      <c r="AM88" s="82" t="str">
        <f t="shared" si="25"/>
        <v/>
      </c>
      <c r="AN88" s="82" t="str">
        <f t="shared" si="25"/>
        <v/>
      </c>
      <c r="AO88" s="82" t="str">
        <f t="shared" si="25"/>
        <v/>
      </c>
      <c r="AP88" s="82" t="str">
        <f t="shared" si="25"/>
        <v/>
      </c>
      <c r="AQ88" s="82" t="str">
        <f t="shared" si="25"/>
        <v/>
      </c>
      <c r="AR88" s="82" t="str">
        <f t="shared" si="25"/>
        <v/>
      </c>
      <c r="AS88" s="82" t="str">
        <f t="shared" si="25"/>
        <v/>
      </c>
      <c r="AT88" s="82" t="str">
        <f t="shared" si="25"/>
        <v/>
      </c>
      <c r="AU88" s="82" t="str">
        <f t="shared" si="25"/>
        <v/>
      </c>
      <c r="AV88" s="82" t="str">
        <f t="shared" si="25"/>
        <v/>
      </c>
      <c r="AW88" s="82" t="str">
        <f t="shared" si="25"/>
        <v/>
      </c>
      <c r="AX88" s="82" t="str">
        <f t="shared" si="29"/>
        <v/>
      </c>
      <c r="AY88" s="82" t="str">
        <f t="shared" si="29"/>
        <v/>
      </c>
      <c r="AZ88" s="82" t="str">
        <f t="shared" si="29"/>
        <v/>
      </c>
      <c r="BA88" s="82" t="str">
        <f t="shared" si="29"/>
        <v/>
      </c>
      <c r="BB88" s="82" t="str">
        <f t="shared" si="29"/>
        <v/>
      </c>
      <c r="BC88" s="82" t="str">
        <f t="shared" si="29"/>
        <v/>
      </c>
      <c r="BD88" s="82" t="str">
        <f t="shared" si="29"/>
        <v/>
      </c>
      <c r="BE88" s="82" t="str">
        <f t="shared" si="29"/>
        <v/>
      </c>
      <c r="BF88" s="82" t="str">
        <f t="shared" si="29"/>
        <v/>
      </c>
      <c r="BG88" s="82" t="str">
        <f t="shared" si="29"/>
        <v/>
      </c>
      <c r="BH88" s="82" t="str">
        <f t="shared" si="29"/>
        <v/>
      </c>
      <c r="BI88" s="82" t="str">
        <f t="shared" si="29"/>
        <v/>
      </c>
      <c r="BJ88" s="82">
        <f t="shared" si="29"/>
        <v>69.341073922798842</v>
      </c>
      <c r="BK88" s="82">
        <f t="shared" si="29"/>
        <v>70.881466557727634</v>
      </c>
      <c r="BL88" s="82">
        <f t="shared" si="26"/>
        <v>72.456078585802601</v>
      </c>
      <c r="BM88" s="82">
        <f t="shared" si="26"/>
        <v>74.065670181307098</v>
      </c>
      <c r="BN88" s="82">
        <f t="shared" si="26"/>
        <v>75.711018405584284</v>
      </c>
      <c r="BO88" s="82">
        <f t="shared" si="26"/>
        <v>77.392917582178598</v>
      </c>
      <c r="BP88" s="82">
        <f t="shared" si="26"/>
        <v>79.112179680310618</v>
      </c>
      <c r="BQ88" s="82">
        <f t="shared" si="26"/>
        <v>80.869634706870926</v>
      </c>
      <c r="BR88" s="82">
        <f t="shared" si="26"/>
        <v>82.666131107121913</v>
      </c>
      <c r="BS88" s="82">
        <f t="shared" si="26"/>
        <v>84.502536174301028</v>
      </c>
      <c r="BT88" s="82">
        <f t="shared" si="26"/>
        <v>86.379736468323259</v>
      </c>
      <c r="BU88" s="82">
        <f t="shared" si="26"/>
        <v>88.298638243785206</v>
      </c>
      <c r="BV88" s="82">
        <f t="shared" si="26"/>
        <v>90.260167887476626</v>
      </c>
      <c r="BW88" s="82">
        <f t="shared" si="26"/>
        <v>92.265272365611793</v>
      </c>
      <c r="BX88" s="82">
        <f t="shared" si="26"/>
        <v>94.314919680995487</v>
      </c>
      <c r="BY88" s="82">
        <f t="shared" si="26"/>
        <v>96.410099340345113</v>
      </c>
      <c r="BZ88" s="82">
        <f t="shared" si="26"/>
        <v>98.551822831994002</v>
      </c>
      <c r="CA88" s="82">
        <f t="shared" si="26"/>
        <v>100.74112411420701</v>
      </c>
      <c r="CB88" s="82">
        <f t="shared" si="30"/>
        <v>102.97906011434371</v>
      </c>
      <c r="CC88" s="82">
        <f t="shared" si="30"/>
        <v>105.26671123911045</v>
      </c>
      <c r="CD88" s="82">
        <f t="shared" si="30"/>
        <v>107.60518189614749</v>
      </c>
      <c r="CE88" s="82">
        <f t="shared" si="30"/>
        <v>109.99560102720308</v>
      </c>
      <c r="CF88" s="82">
        <f t="shared" si="30"/>
        <v>112.43912265315183</v>
      </c>
      <c r="CG88" s="82">
        <f t="shared" si="30"/>
        <v>114.93692643112047</v>
      </c>
      <c r="CH88" s="82">
        <f t="shared" si="30"/>
        <v>117.49021822399013</v>
      </c>
      <c r="CI88" s="82">
        <f t="shared" si="30"/>
        <v>120.10023068254978</v>
      </c>
      <c r="CJ88" s="82">
        <f t="shared" si="30"/>
        <v>122.76822384058221</v>
      </c>
      <c r="CK88" s="82">
        <f t="shared" si="30"/>
        <v>125.49548572316959</v>
      </c>
      <c r="CL88" s="82">
        <f t="shared" si="30"/>
        <v>128.2833329685123</v>
      </c>
      <c r="CM88" s="82">
        <f t="shared" si="30"/>
        <v>131.13311146356159</v>
      </c>
      <c r="CN88" s="82">
        <f t="shared" si="30"/>
        <v>134.04619699377216</v>
      </c>
      <c r="CO88" s="82">
        <f t="shared" si="30"/>
        <v>137.02399590728928</v>
      </c>
      <c r="CP88" s="82">
        <f t="shared" si="31"/>
        <v>140.06794579389037</v>
      </c>
      <c r="CQ88" s="82">
        <f t="shared" si="31"/>
        <v>143.17951617900917</v>
      </c>
      <c r="CR88" s="82">
        <f t="shared" si="31"/>
        <v>146.36020923317744</v>
      </c>
      <c r="CS88" s="82">
        <f t="shared" si="31"/>
        <v>149.61156049722663</v>
      </c>
      <c r="CT88" s="82">
        <f t="shared" si="31"/>
        <v>152.93513962360009</v>
      </c>
      <c r="CU88" s="82">
        <f t="shared" si="31"/>
        <v>156.33255113413253</v>
      </c>
      <c r="CV88" s="82">
        <f t="shared" si="31"/>
        <v>159.80543519466434</v>
      </c>
      <c r="CW88" s="82">
        <f t="shared" si="31"/>
        <v>163.35546840686291</v>
      </c>
      <c r="CX88" s="82">
        <f t="shared" si="31"/>
        <v>166.98436461763447</v>
      </c>
      <c r="CY88" s="82">
        <f t="shared" si="31"/>
        <v>170.69387574651671</v>
      </c>
      <c r="CZ88" s="82">
        <f t="shared" si="31"/>
        <v>174.48579263145163</v>
      </c>
    </row>
    <row r="89" spans="3:104" ht="16" hidden="1" outlineLevel="2">
      <c r="C89" s="32">
        <v>59</v>
      </c>
      <c r="D89" s="33" t="str">
        <f t="shared" si="28"/>
        <v/>
      </c>
      <c r="E89" s="82" t="str">
        <f t="shared" si="28"/>
        <v/>
      </c>
      <c r="F89" s="82" t="str">
        <f t="shared" si="28"/>
        <v/>
      </c>
      <c r="G89" s="82" t="str">
        <f t="shared" si="28"/>
        <v/>
      </c>
      <c r="H89" s="82" t="str">
        <f t="shared" si="28"/>
        <v/>
      </c>
      <c r="I89" s="82" t="str">
        <f t="shared" si="28"/>
        <v/>
      </c>
      <c r="J89" s="82" t="str">
        <f t="shared" si="28"/>
        <v/>
      </c>
      <c r="K89" s="82" t="str">
        <f t="shared" si="28"/>
        <v/>
      </c>
      <c r="L89" s="82" t="str">
        <f t="shared" si="28"/>
        <v/>
      </c>
      <c r="M89" s="82" t="str">
        <f t="shared" si="28"/>
        <v/>
      </c>
      <c r="N89" s="82" t="str">
        <f t="shared" si="28"/>
        <v/>
      </c>
      <c r="O89" s="82" t="str">
        <f t="shared" si="28"/>
        <v/>
      </c>
      <c r="P89" s="82" t="str">
        <f t="shared" si="28"/>
        <v/>
      </c>
      <c r="Q89" s="82" t="str">
        <f t="shared" si="28"/>
        <v/>
      </c>
      <c r="R89" s="82" t="str">
        <f t="shared" si="28"/>
        <v/>
      </c>
      <c r="S89" s="82" t="str">
        <f t="shared" si="28"/>
        <v/>
      </c>
      <c r="T89" s="82" t="str">
        <f t="shared" si="24"/>
        <v/>
      </c>
      <c r="U89" s="82" t="str">
        <f t="shared" si="24"/>
        <v/>
      </c>
      <c r="V89" s="82" t="str">
        <f t="shared" si="24"/>
        <v/>
      </c>
      <c r="W89" s="82" t="str">
        <f t="shared" si="24"/>
        <v/>
      </c>
      <c r="X89" s="82" t="str">
        <f t="shared" si="24"/>
        <v/>
      </c>
      <c r="Y89" s="82" t="str">
        <f t="shared" si="24"/>
        <v/>
      </c>
      <c r="Z89" s="82" t="str">
        <f t="shared" si="24"/>
        <v/>
      </c>
      <c r="AA89" s="82" t="str">
        <f t="shared" si="24"/>
        <v/>
      </c>
      <c r="AB89" s="82" t="str">
        <f t="shared" si="24"/>
        <v/>
      </c>
      <c r="AC89" s="82" t="str">
        <f t="shared" si="24"/>
        <v/>
      </c>
      <c r="AD89" s="82" t="str">
        <f t="shared" si="24"/>
        <v/>
      </c>
      <c r="AE89" s="82" t="str">
        <f t="shared" si="24"/>
        <v/>
      </c>
      <c r="AF89" s="82" t="str">
        <f t="shared" si="24"/>
        <v/>
      </c>
      <c r="AG89" s="82" t="str">
        <f t="shared" si="24"/>
        <v/>
      </c>
      <c r="AH89" s="82" t="str">
        <f t="shared" si="25"/>
        <v/>
      </c>
      <c r="AI89" s="82" t="str">
        <f t="shared" si="25"/>
        <v/>
      </c>
      <c r="AJ89" s="82" t="str">
        <f t="shared" si="25"/>
        <v/>
      </c>
      <c r="AK89" s="82" t="str">
        <f t="shared" si="25"/>
        <v/>
      </c>
      <c r="AL89" s="82" t="str">
        <f t="shared" si="25"/>
        <v/>
      </c>
      <c r="AM89" s="82" t="str">
        <f t="shared" si="25"/>
        <v/>
      </c>
      <c r="AN89" s="82" t="str">
        <f t="shared" si="25"/>
        <v/>
      </c>
      <c r="AO89" s="82" t="str">
        <f t="shared" si="25"/>
        <v/>
      </c>
      <c r="AP89" s="82" t="str">
        <f t="shared" si="25"/>
        <v/>
      </c>
      <c r="AQ89" s="82" t="str">
        <f t="shared" si="25"/>
        <v/>
      </c>
      <c r="AR89" s="82" t="str">
        <f t="shared" si="25"/>
        <v/>
      </c>
      <c r="AS89" s="82" t="str">
        <f t="shared" si="25"/>
        <v/>
      </c>
      <c r="AT89" s="82" t="str">
        <f t="shared" si="25"/>
        <v/>
      </c>
      <c r="AU89" s="82" t="str">
        <f t="shared" si="25"/>
        <v/>
      </c>
      <c r="AV89" s="82" t="str">
        <f t="shared" si="25"/>
        <v/>
      </c>
      <c r="AW89" s="82" t="str">
        <f t="shared" si="25"/>
        <v/>
      </c>
      <c r="AX89" s="82" t="str">
        <f t="shared" si="29"/>
        <v/>
      </c>
      <c r="AY89" s="82" t="str">
        <f t="shared" si="29"/>
        <v/>
      </c>
      <c r="AZ89" s="82" t="str">
        <f t="shared" si="29"/>
        <v/>
      </c>
      <c r="BA89" s="82" t="str">
        <f t="shared" si="29"/>
        <v/>
      </c>
      <c r="BB89" s="82" t="str">
        <f t="shared" si="29"/>
        <v/>
      </c>
      <c r="BC89" s="82" t="str">
        <f t="shared" si="29"/>
        <v/>
      </c>
      <c r="BD89" s="82" t="str">
        <f t="shared" si="29"/>
        <v/>
      </c>
      <c r="BE89" s="82" t="str">
        <f t="shared" si="29"/>
        <v/>
      </c>
      <c r="BF89" s="82" t="str">
        <f t="shared" si="29"/>
        <v/>
      </c>
      <c r="BG89" s="82" t="str">
        <f t="shared" si="29"/>
        <v/>
      </c>
      <c r="BH89" s="82" t="str">
        <f t="shared" si="29"/>
        <v/>
      </c>
      <c r="BI89" s="82" t="str">
        <f t="shared" si="29"/>
        <v/>
      </c>
      <c r="BJ89" s="82" t="str">
        <f t="shared" si="29"/>
        <v/>
      </c>
      <c r="BK89" s="82">
        <f t="shared" si="29"/>
        <v>67.834157026803993</v>
      </c>
      <c r="BL89" s="82">
        <f t="shared" si="26"/>
        <v>69.341073922798827</v>
      </c>
      <c r="BM89" s="82">
        <f t="shared" si="26"/>
        <v>70.881466557727606</v>
      </c>
      <c r="BN89" s="82">
        <f t="shared" si="26"/>
        <v>72.456078585802587</v>
      </c>
      <c r="BO89" s="82">
        <f t="shared" si="26"/>
        <v>74.065670181307084</v>
      </c>
      <c r="BP89" s="82">
        <f t="shared" si="26"/>
        <v>75.711018405584269</v>
      </c>
      <c r="BQ89" s="82">
        <f t="shared" si="26"/>
        <v>77.392917582178569</v>
      </c>
      <c r="BR89" s="82">
        <f t="shared" si="26"/>
        <v>79.112179680310589</v>
      </c>
      <c r="BS89" s="82">
        <f t="shared" si="26"/>
        <v>80.869634706870912</v>
      </c>
      <c r="BT89" s="82">
        <f t="shared" si="26"/>
        <v>82.666131107121899</v>
      </c>
      <c r="BU89" s="82">
        <f t="shared" si="26"/>
        <v>84.502536174300985</v>
      </c>
      <c r="BV89" s="82">
        <f t="shared" si="26"/>
        <v>86.379736468323273</v>
      </c>
      <c r="BW89" s="82">
        <f t="shared" si="26"/>
        <v>88.298638243785177</v>
      </c>
      <c r="BX89" s="82">
        <f t="shared" si="26"/>
        <v>90.260167887476612</v>
      </c>
      <c r="BY89" s="82">
        <f t="shared" si="26"/>
        <v>92.265272365611764</v>
      </c>
      <c r="BZ89" s="82">
        <f t="shared" si="26"/>
        <v>94.314919680995473</v>
      </c>
      <c r="CA89" s="82">
        <f t="shared" si="26"/>
        <v>96.410099340345084</v>
      </c>
      <c r="CB89" s="82">
        <f t="shared" si="30"/>
        <v>98.551822831993974</v>
      </c>
      <c r="CC89" s="82">
        <f t="shared" si="30"/>
        <v>100.74112411420698</v>
      </c>
      <c r="CD89" s="82">
        <f t="shared" si="30"/>
        <v>102.97906011434368</v>
      </c>
      <c r="CE89" s="82">
        <f t="shared" si="30"/>
        <v>105.26671123911042</v>
      </c>
      <c r="CF89" s="82">
        <f t="shared" si="30"/>
        <v>107.60518189614746</v>
      </c>
      <c r="CG89" s="82">
        <f t="shared" si="30"/>
        <v>109.99560102720305</v>
      </c>
      <c r="CH89" s="82">
        <f t="shared" si="30"/>
        <v>112.4391226531518</v>
      </c>
      <c r="CI89" s="82">
        <f t="shared" si="30"/>
        <v>114.93692643112044</v>
      </c>
      <c r="CJ89" s="82">
        <f t="shared" si="30"/>
        <v>117.4902182239901</v>
      </c>
      <c r="CK89" s="82">
        <f t="shared" si="30"/>
        <v>120.10023068254974</v>
      </c>
      <c r="CL89" s="82">
        <f t="shared" si="30"/>
        <v>122.76822384058219</v>
      </c>
      <c r="CM89" s="82">
        <f t="shared" si="30"/>
        <v>125.49548572316954</v>
      </c>
      <c r="CN89" s="82">
        <f t="shared" si="30"/>
        <v>128.2833329685123</v>
      </c>
      <c r="CO89" s="82">
        <f t="shared" si="30"/>
        <v>131.13311146356156</v>
      </c>
      <c r="CP89" s="82">
        <f t="shared" si="31"/>
        <v>134.04619699377213</v>
      </c>
      <c r="CQ89" s="82">
        <f t="shared" si="31"/>
        <v>137.02399590728925</v>
      </c>
      <c r="CR89" s="82">
        <f t="shared" si="31"/>
        <v>140.06794579389035</v>
      </c>
      <c r="CS89" s="82">
        <f t="shared" si="31"/>
        <v>143.17951617900914</v>
      </c>
      <c r="CT89" s="82">
        <f t="shared" si="31"/>
        <v>146.36020923317736</v>
      </c>
      <c r="CU89" s="82">
        <f t="shared" si="31"/>
        <v>149.61156049722663</v>
      </c>
      <c r="CV89" s="82">
        <f t="shared" si="31"/>
        <v>152.93513962360001</v>
      </c>
      <c r="CW89" s="82">
        <f t="shared" si="31"/>
        <v>156.3325511341325</v>
      </c>
      <c r="CX89" s="82">
        <f t="shared" si="31"/>
        <v>159.80543519466431</v>
      </c>
      <c r="CY89" s="82">
        <f t="shared" si="31"/>
        <v>163.35546840686288</v>
      </c>
      <c r="CZ89" s="82">
        <f t="shared" si="31"/>
        <v>166.98436461763444</v>
      </c>
    </row>
    <row r="90" spans="3:104" ht="16" hidden="1" outlineLevel="2">
      <c r="C90" s="32">
        <v>60</v>
      </c>
      <c r="D90" s="33" t="str">
        <f t="shared" si="28"/>
        <v/>
      </c>
      <c r="E90" s="82" t="str">
        <f t="shared" si="28"/>
        <v/>
      </c>
      <c r="F90" s="82" t="str">
        <f t="shared" si="28"/>
        <v/>
      </c>
      <c r="G90" s="82" t="str">
        <f t="shared" si="28"/>
        <v/>
      </c>
      <c r="H90" s="82" t="str">
        <f t="shared" si="28"/>
        <v/>
      </c>
      <c r="I90" s="82" t="str">
        <f t="shared" si="28"/>
        <v/>
      </c>
      <c r="J90" s="82" t="str">
        <f t="shared" si="28"/>
        <v/>
      </c>
      <c r="K90" s="82" t="str">
        <f t="shared" si="28"/>
        <v/>
      </c>
      <c r="L90" s="82" t="str">
        <f t="shared" si="28"/>
        <v/>
      </c>
      <c r="M90" s="82" t="str">
        <f t="shared" si="28"/>
        <v/>
      </c>
      <c r="N90" s="82" t="str">
        <f t="shared" si="28"/>
        <v/>
      </c>
      <c r="O90" s="82" t="str">
        <f t="shared" si="28"/>
        <v/>
      </c>
      <c r="P90" s="82" t="str">
        <f t="shared" si="28"/>
        <v/>
      </c>
      <c r="Q90" s="82" t="str">
        <f t="shared" si="28"/>
        <v/>
      </c>
      <c r="R90" s="82" t="str">
        <f t="shared" si="28"/>
        <v/>
      </c>
      <c r="S90" s="82" t="str">
        <f t="shared" si="28"/>
        <v/>
      </c>
      <c r="T90" s="82" t="str">
        <f t="shared" si="24"/>
        <v/>
      </c>
      <c r="U90" s="82" t="str">
        <f t="shared" si="24"/>
        <v/>
      </c>
      <c r="V90" s="82" t="str">
        <f t="shared" si="24"/>
        <v/>
      </c>
      <c r="W90" s="82" t="str">
        <f t="shared" si="24"/>
        <v/>
      </c>
      <c r="X90" s="82" t="str">
        <f t="shared" si="24"/>
        <v/>
      </c>
      <c r="Y90" s="82" t="str">
        <f t="shared" si="24"/>
        <v/>
      </c>
      <c r="Z90" s="82" t="str">
        <f t="shared" si="24"/>
        <v/>
      </c>
      <c r="AA90" s="82" t="str">
        <f t="shared" si="24"/>
        <v/>
      </c>
      <c r="AB90" s="82" t="str">
        <f t="shared" si="24"/>
        <v/>
      </c>
      <c r="AC90" s="82" t="str">
        <f t="shared" si="24"/>
        <v/>
      </c>
      <c r="AD90" s="82" t="str">
        <f t="shared" si="24"/>
        <v/>
      </c>
      <c r="AE90" s="82" t="str">
        <f t="shared" si="24"/>
        <v/>
      </c>
      <c r="AF90" s="82" t="str">
        <f t="shared" si="24"/>
        <v/>
      </c>
      <c r="AG90" s="82" t="str">
        <f t="shared" si="24"/>
        <v/>
      </c>
      <c r="AH90" s="82" t="str">
        <f t="shared" si="25"/>
        <v/>
      </c>
      <c r="AI90" s="82" t="str">
        <f t="shared" si="25"/>
        <v/>
      </c>
      <c r="AJ90" s="82" t="str">
        <f t="shared" si="25"/>
        <v/>
      </c>
      <c r="AK90" s="82" t="str">
        <f t="shared" si="25"/>
        <v/>
      </c>
      <c r="AL90" s="82" t="str">
        <f t="shared" si="25"/>
        <v/>
      </c>
      <c r="AM90" s="82" t="str">
        <f t="shared" si="25"/>
        <v/>
      </c>
      <c r="AN90" s="82" t="str">
        <f t="shared" si="25"/>
        <v/>
      </c>
      <c r="AO90" s="82" t="str">
        <f t="shared" si="25"/>
        <v/>
      </c>
      <c r="AP90" s="82" t="str">
        <f t="shared" si="25"/>
        <v/>
      </c>
      <c r="AQ90" s="82" t="str">
        <f t="shared" si="25"/>
        <v/>
      </c>
      <c r="AR90" s="82" t="str">
        <f t="shared" si="25"/>
        <v/>
      </c>
      <c r="AS90" s="82" t="str">
        <f t="shared" si="25"/>
        <v/>
      </c>
      <c r="AT90" s="82" t="str">
        <f t="shared" si="25"/>
        <v/>
      </c>
      <c r="AU90" s="82" t="str">
        <f t="shared" si="25"/>
        <v/>
      </c>
      <c r="AV90" s="82" t="str">
        <f t="shared" si="25"/>
        <v/>
      </c>
      <c r="AW90" s="82" t="str">
        <f t="shared" si="25"/>
        <v/>
      </c>
      <c r="AX90" s="82" t="str">
        <f t="shared" si="29"/>
        <v/>
      </c>
      <c r="AY90" s="82" t="str">
        <f t="shared" si="29"/>
        <v/>
      </c>
      <c r="AZ90" s="82" t="str">
        <f t="shared" si="29"/>
        <v/>
      </c>
      <c r="BA90" s="82" t="str">
        <f t="shared" si="29"/>
        <v/>
      </c>
      <c r="BB90" s="82" t="str">
        <f t="shared" si="29"/>
        <v/>
      </c>
      <c r="BC90" s="82" t="str">
        <f t="shared" si="29"/>
        <v/>
      </c>
      <c r="BD90" s="82" t="str">
        <f t="shared" si="29"/>
        <v/>
      </c>
      <c r="BE90" s="82" t="str">
        <f t="shared" si="29"/>
        <v/>
      </c>
      <c r="BF90" s="82" t="str">
        <f t="shared" si="29"/>
        <v/>
      </c>
      <c r="BG90" s="82" t="str">
        <f t="shared" si="29"/>
        <v/>
      </c>
      <c r="BH90" s="82" t="str">
        <f t="shared" si="29"/>
        <v/>
      </c>
      <c r="BI90" s="82" t="str">
        <f t="shared" si="29"/>
        <v/>
      </c>
      <c r="BJ90" s="82" t="str">
        <f t="shared" si="29"/>
        <v/>
      </c>
      <c r="BK90" s="82" t="str">
        <f t="shared" si="29"/>
        <v/>
      </c>
      <c r="BL90" s="82">
        <f t="shared" si="26"/>
        <v>66.359988376588618</v>
      </c>
      <c r="BM90" s="82">
        <f t="shared" si="26"/>
        <v>67.834157026804007</v>
      </c>
      <c r="BN90" s="82">
        <f t="shared" si="26"/>
        <v>69.341073922798827</v>
      </c>
      <c r="BO90" s="82">
        <f t="shared" si="26"/>
        <v>70.88146655772762</v>
      </c>
      <c r="BP90" s="82">
        <f t="shared" si="26"/>
        <v>72.456078585802601</v>
      </c>
      <c r="BQ90" s="82">
        <f t="shared" si="26"/>
        <v>74.065670181307084</v>
      </c>
      <c r="BR90" s="82">
        <f t="shared" si="26"/>
        <v>75.711018405584269</v>
      </c>
      <c r="BS90" s="82">
        <f t="shared" si="26"/>
        <v>77.392917582178569</v>
      </c>
      <c r="BT90" s="82">
        <f t="shared" si="26"/>
        <v>79.112179680310589</v>
      </c>
      <c r="BU90" s="82">
        <f t="shared" si="26"/>
        <v>80.869634706870912</v>
      </c>
      <c r="BV90" s="82">
        <f t="shared" si="26"/>
        <v>82.666131107121885</v>
      </c>
      <c r="BW90" s="82">
        <f t="shared" si="26"/>
        <v>84.502536174301014</v>
      </c>
      <c r="BX90" s="82">
        <f t="shared" si="26"/>
        <v>86.379736468323259</v>
      </c>
      <c r="BY90" s="82">
        <f t="shared" si="26"/>
        <v>88.298638243785192</v>
      </c>
      <c r="BZ90" s="82">
        <f t="shared" si="26"/>
        <v>90.260167887476612</v>
      </c>
      <c r="CA90" s="82">
        <f t="shared" si="26"/>
        <v>92.265272365611779</v>
      </c>
      <c r="CB90" s="82">
        <f t="shared" si="30"/>
        <v>94.314919680995473</v>
      </c>
      <c r="CC90" s="82">
        <f t="shared" si="30"/>
        <v>96.410099340345084</v>
      </c>
      <c r="CD90" s="82">
        <f t="shared" si="30"/>
        <v>98.551822831993974</v>
      </c>
      <c r="CE90" s="82">
        <f t="shared" si="30"/>
        <v>100.74112411420698</v>
      </c>
      <c r="CF90" s="82">
        <f t="shared" si="30"/>
        <v>102.97906011434368</v>
      </c>
      <c r="CG90" s="82">
        <f t="shared" si="30"/>
        <v>105.26671123911042</v>
      </c>
      <c r="CH90" s="82">
        <f t="shared" si="30"/>
        <v>107.60518189614746</v>
      </c>
      <c r="CI90" s="82">
        <f t="shared" si="30"/>
        <v>109.99560102720307</v>
      </c>
      <c r="CJ90" s="82">
        <f t="shared" si="30"/>
        <v>112.4391226531518</v>
      </c>
      <c r="CK90" s="82">
        <f t="shared" si="30"/>
        <v>114.93692643112045</v>
      </c>
      <c r="CL90" s="82">
        <f t="shared" si="30"/>
        <v>117.4902182239901</v>
      </c>
      <c r="CM90" s="82">
        <f t="shared" si="30"/>
        <v>120.10023068254976</v>
      </c>
      <c r="CN90" s="82">
        <f t="shared" si="30"/>
        <v>122.76822384058217</v>
      </c>
      <c r="CO90" s="82">
        <f t="shared" si="30"/>
        <v>125.49548572316957</v>
      </c>
      <c r="CP90" s="82">
        <f t="shared" si="31"/>
        <v>128.2833329685123</v>
      </c>
      <c r="CQ90" s="82">
        <f t="shared" si="31"/>
        <v>131.13311146356156</v>
      </c>
      <c r="CR90" s="82">
        <f t="shared" si="31"/>
        <v>134.04619699377213</v>
      </c>
      <c r="CS90" s="82">
        <f t="shared" si="31"/>
        <v>137.02399590728925</v>
      </c>
      <c r="CT90" s="82">
        <f t="shared" si="31"/>
        <v>140.06794579389035</v>
      </c>
      <c r="CU90" s="82">
        <f t="shared" si="31"/>
        <v>143.17951617900911</v>
      </c>
      <c r="CV90" s="82">
        <f t="shared" si="31"/>
        <v>146.36020923317739</v>
      </c>
      <c r="CW90" s="82">
        <f t="shared" si="31"/>
        <v>149.61156049722658</v>
      </c>
      <c r="CX90" s="82">
        <f t="shared" si="31"/>
        <v>152.93513962360004</v>
      </c>
      <c r="CY90" s="82">
        <f t="shared" si="31"/>
        <v>156.33255113413253</v>
      </c>
      <c r="CZ90" s="82">
        <f t="shared" si="31"/>
        <v>159.80543519466434</v>
      </c>
    </row>
    <row r="91" spans="3:104" ht="16" hidden="1" outlineLevel="2">
      <c r="C91" s="32">
        <v>61</v>
      </c>
      <c r="D91" s="33" t="str">
        <f t="shared" si="28"/>
        <v/>
      </c>
      <c r="E91" s="82" t="str">
        <f t="shared" si="28"/>
        <v/>
      </c>
      <c r="F91" s="82" t="str">
        <f t="shared" si="28"/>
        <v/>
      </c>
      <c r="G91" s="82" t="str">
        <f t="shared" si="28"/>
        <v/>
      </c>
      <c r="H91" s="82" t="str">
        <f t="shared" si="28"/>
        <v/>
      </c>
      <c r="I91" s="82" t="str">
        <f t="shared" si="28"/>
        <v/>
      </c>
      <c r="J91" s="82" t="str">
        <f t="shared" si="28"/>
        <v/>
      </c>
      <c r="K91" s="82" t="str">
        <f t="shared" si="28"/>
        <v/>
      </c>
      <c r="L91" s="82" t="str">
        <f t="shared" si="28"/>
        <v/>
      </c>
      <c r="M91" s="82" t="str">
        <f t="shared" si="28"/>
        <v/>
      </c>
      <c r="N91" s="82" t="str">
        <f t="shared" si="28"/>
        <v/>
      </c>
      <c r="O91" s="82" t="str">
        <f t="shared" si="28"/>
        <v/>
      </c>
      <c r="P91" s="82" t="str">
        <f t="shared" si="28"/>
        <v/>
      </c>
      <c r="Q91" s="82" t="str">
        <f t="shared" si="28"/>
        <v/>
      </c>
      <c r="R91" s="82" t="str">
        <f t="shared" si="28"/>
        <v/>
      </c>
      <c r="S91" s="82" t="str">
        <f t="shared" si="28"/>
        <v/>
      </c>
      <c r="T91" s="82" t="str">
        <f t="shared" si="24"/>
        <v/>
      </c>
      <c r="U91" s="82" t="str">
        <f t="shared" si="24"/>
        <v/>
      </c>
      <c r="V91" s="82" t="str">
        <f t="shared" si="24"/>
        <v/>
      </c>
      <c r="W91" s="82" t="str">
        <f t="shared" si="24"/>
        <v/>
      </c>
      <c r="X91" s="82" t="str">
        <f t="shared" si="24"/>
        <v/>
      </c>
      <c r="Y91" s="82" t="str">
        <f t="shared" si="24"/>
        <v/>
      </c>
      <c r="Z91" s="82" t="str">
        <f t="shared" si="24"/>
        <v/>
      </c>
      <c r="AA91" s="82" t="str">
        <f t="shared" si="24"/>
        <v/>
      </c>
      <c r="AB91" s="82" t="str">
        <f t="shared" si="24"/>
        <v/>
      </c>
      <c r="AC91" s="82" t="str">
        <f t="shared" si="24"/>
        <v/>
      </c>
      <c r="AD91" s="82" t="str">
        <f t="shared" si="24"/>
        <v/>
      </c>
      <c r="AE91" s="82" t="str">
        <f t="shared" si="24"/>
        <v/>
      </c>
      <c r="AF91" s="82" t="str">
        <f t="shared" si="24"/>
        <v/>
      </c>
      <c r="AG91" s="82" t="str">
        <f t="shared" si="24"/>
        <v/>
      </c>
      <c r="AH91" s="82" t="str">
        <f t="shared" si="25"/>
        <v/>
      </c>
      <c r="AI91" s="82" t="str">
        <f t="shared" si="25"/>
        <v/>
      </c>
      <c r="AJ91" s="82" t="str">
        <f t="shared" si="25"/>
        <v/>
      </c>
      <c r="AK91" s="82" t="str">
        <f t="shared" si="25"/>
        <v/>
      </c>
      <c r="AL91" s="82" t="str">
        <f t="shared" si="25"/>
        <v/>
      </c>
      <c r="AM91" s="82" t="str">
        <f t="shared" si="25"/>
        <v/>
      </c>
      <c r="AN91" s="82" t="str">
        <f t="shared" si="25"/>
        <v/>
      </c>
      <c r="AO91" s="82" t="str">
        <f t="shared" si="25"/>
        <v/>
      </c>
      <c r="AP91" s="82" t="str">
        <f t="shared" si="25"/>
        <v/>
      </c>
      <c r="AQ91" s="82" t="str">
        <f t="shared" si="25"/>
        <v/>
      </c>
      <c r="AR91" s="82" t="str">
        <f t="shared" si="25"/>
        <v/>
      </c>
      <c r="AS91" s="82" t="str">
        <f t="shared" si="25"/>
        <v/>
      </c>
      <c r="AT91" s="82" t="str">
        <f t="shared" si="25"/>
        <v/>
      </c>
      <c r="AU91" s="82" t="str">
        <f t="shared" si="25"/>
        <v/>
      </c>
      <c r="AV91" s="82" t="str">
        <f t="shared" si="25"/>
        <v/>
      </c>
      <c r="AW91" s="82" t="str">
        <f t="shared" si="25"/>
        <v/>
      </c>
      <c r="AX91" s="82" t="str">
        <f t="shared" si="29"/>
        <v/>
      </c>
      <c r="AY91" s="82" t="str">
        <f t="shared" si="29"/>
        <v/>
      </c>
      <c r="AZ91" s="82" t="str">
        <f t="shared" si="29"/>
        <v/>
      </c>
      <c r="BA91" s="82" t="str">
        <f t="shared" si="29"/>
        <v/>
      </c>
      <c r="BB91" s="82" t="str">
        <f t="shared" si="29"/>
        <v/>
      </c>
      <c r="BC91" s="82" t="str">
        <f t="shared" si="29"/>
        <v/>
      </c>
      <c r="BD91" s="82" t="str">
        <f t="shared" si="29"/>
        <v/>
      </c>
      <c r="BE91" s="82" t="str">
        <f t="shared" si="29"/>
        <v/>
      </c>
      <c r="BF91" s="82" t="str">
        <f t="shared" si="29"/>
        <v/>
      </c>
      <c r="BG91" s="82" t="str">
        <f t="shared" si="29"/>
        <v/>
      </c>
      <c r="BH91" s="82" t="str">
        <f t="shared" si="29"/>
        <v/>
      </c>
      <c r="BI91" s="82" t="str">
        <f t="shared" si="29"/>
        <v/>
      </c>
      <c r="BJ91" s="82" t="str">
        <f t="shared" si="29"/>
        <v/>
      </c>
      <c r="BK91" s="82" t="str">
        <f t="shared" si="29"/>
        <v/>
      </c>
      <c r="BL91" s="82" t="str">
        <f t="shared" si="26"/>
        <v/>
      </c>
      <c r="BM91" s="82">
        <f t="shared" si="26"/>
        <v>64.917856288844547</v>
      </c>
      <c r="BN91" s="82">
        <f t="shared" si="26"/>
        <v>66.359988376588618</v>
      </c>
      <c r="BO91" s="82">
        <f t="shared" si="26"/>
        <v>67.834157026803993</v>
      </c>
      <c r="BP91" s="82">
        <f t="shared" si="26"/>
        <v>69.341073922798827</v>
      </c>
      <c r="BQ91" s="82">
        <f t="shared" si="26"/>
        <v>70.88146655772762</v>
      </c>
      <c r="BR91" s="82">
        <f t="shared" si="26"/>
        <v>72.456078585802601</v>
      </c>
      <c r="BS91" s="82">
        <f t="shared" si="26"/>
        <v>74.06567018130707</v>
      </c>
      <c r="BT91" s="82">
        <f t="shared" si="26"/>
        <v>75.711018405584255</v>
      </c>
      <c r="BU91" s="82">
        <f t="shared" si="26"/>
        <v>77.392917582178569</v>
      </c>
      <c r="BV91" s="82">
        <f t="shared" si="26"/>
        <v>79.112179680310589</v>
      </c>
      <c r="BW91" s="82">
        <f t="shared" si="26"/>
        <v>80.869634706870897</v>
      </c>
      <c r="BX91" s="82">
        <f t="shared" si="26"/>
        <v>82.666131107121913</v>
      </c>
      <c r="BY91" s="82">
        <f t="shared" si="26"/>
        <v>84.502536174301</v>
      </c>
      <c r="BZ91" s="82">
        <f t="shared" si="26"/>
        <v>86.379736468323259</v>
      </c>
      <c r="CA91" s="82">
        <f t="shared" si="26"/>
        <v>88.298638243785177</v>
      </c>
      <c r="CB91" s="82">
        <f t="shared" si="30"/>
        <v>90.260167887476612</v>
      </c>
      <c r="CC91" s="82">
        <f t="shared" si="30"/>
        <v>92.265272365611779</v>
      </c>
      <c r="CD91" s="82">
        <f t="shared" si="30"/>
        <v>94.314919680995473</v>
      </c>
      <c r="CE91" s="82">
        <f t="shared" si="30"/>
        <v>96.41009934034507</v>
      </c>
      <c r="CF91" s="82">
        <f t="shared" si="30"/>
        <v>98.551822831993974</v>
      </c>
      <c r="CG91" s="82">
        <f t="shared" si="30"/>
        <v>100.74112411420698</v>
      </c>
      <c r="CH91" s="82">
        <f t="shared" si="30"/>
        <v>102.97906011434368</v>
      </c>
      <c r="CI91" s="82">
        <f t="shared" si="30"/>
        <v>105.26671123911042</v>
      </c>
      <c r="CJ91" s="82">
        <f t="shared" si="30"/>
        <v>107.60518189614746</v>
      </c>
      <c r="CK91" s="82">
        <f t="shared" si="30"/>
        <v>109.99560102720307</v>
      </c>
      <c r="CL91" s="82">
        <f t="shared" si="30"/>
        <v>112.4391226531518</v>
      </c>
      <c r="CM91" s="82">
        <f t="shared" si="30"/>
        <v>114.93692643112044</v>
      </c>
      <c r="CN91" s="82">
        <f t="shared" si="30"/>
        <v>117.49021822399011</v>
      </c>
      <c r="CO91" s="82">
        <f t="shared" si="30"/>
        <v>120.10023068254974</v>
      </c>
      <c r="CP91" s="82">
        <f t="shared" si="31"/>
        <v>122.76822384058219</v>
      </c>
      <c r="CQ91" s="82">
        <f t="shared" si="31"/>
        <v>125.49548572316955</v>
      </c>
      <c r="CR91" s="82">
        <f t="shared" si="31"/>
        <v>128.2833329685123</v>
      </c>
      <c r="CS91" s="82">
        <f t="shared" si="31"/>
        <v>131.13311146356156</v>
      </c>
      <c r="CT91" s="82">
        <f t="shared" si="31"/>
        <v>134.04619699377213</v>
      </c>
      <c r="CU91" s="82">
        <f t="shared" si="31"/>
        <v>137.02399590728928</v>
      </c>
      <c r="CV91" s="82">
        <f t="shared" si="31"/>
        <v>140.06794579389032</v>
      </c>
      <c r="CW91" s="82">
        <f t="shared" si="31"/>
        <v>143.17951617900914</v>
      </c>
      <c r="CX91" s="82">
        <f t="shared" si="31"/>
        <v>146.36020923317736</v>
      </c>
      <c r="CY91" s="82">
        <f t="shared" si="31"/>
        <v>149.61156049722658</v>
      </c>
      <c r="CZ91" s="82">
        <f t="shared" si="31"/>
        <v>152.93513962360004</v>
      </c>
    </row>
    <row r="92" spans="3:104" ht="16" hidden="1" outlineLevel="2">
      <c r="C92" s="32">
        <v>62</v>
      </c>
      <c r="D92" s="33" t="str">
        <f t="shared" si="28"/>
        <v/>
      </c>
      <c r="E92" s="82" t="str">
        <f t="shared" si="28"/>
        <v/>
      </c>
      <c r="F92" s="82" t="str">
        <f t="shared" si="28"/>
        <v/>
      </c>
      <c r="G92" s="82" t="str">
        <f t="shared" si="28"/>
        <v/>
      </c>
      <c r="H92" s="82" t="str">
        <f t="shared" si="28"/>
        <v/>
      </c>
      <c r="I92" s="82" t="str">
        <f t="shared" si="28"/>
        <v/>
      </c>
      <c r="J92" s="82" t="str">
        <f t="shared" si="28"/>
        <v/>
      </c>
      <c r="K92" s="82" t="str">
        <f t="shared" si="28"/>
        <v/>
      </c>
      <c r="L92" s="82" t="str">
        <f t="shared" si="28"/>
        <v/>
      </c>
      <c r="M92" s="82" t="str">
        <f t="shared" si="28"/>
        <v/>
      </c>
      <c r="N92" s="82" t="str">
        <f t="shared" si="28"/>
        <v/>
      </c>
      <c r="O92" s="82" t="str">
        <f t="shared" si="28"/>
        <v/>
      </c>
      <c r="P92" s="82" t="str">
        <f t="shared" si="28"/>
        <v/>
      </c>
      <c r="Q92" s="82" t="str">
        <f t="shared" si="28"/>
        <v/>
      </c>
      <c r="R92" s="82" t="str">
        <f t="shared" si="28"/>
        <v/>
      </c>
      <c r="S92" s="82" t="str">
        <f t="shared" si="28"/>
        <v/>
      </c>
      <c r="T92" s="82" t="str">
        <f t="shared" si="24"/>
        <v/>
      </c>
      <c r="U92" s="82" t="str">
        <f t="shared" si="24"/>
        <v/>
      </c>
      <c r="V92" s="82" t="str">
        <f t="shared" si="24"/>
        <v/>
      </c>
      <c r="W92" s="82" t="str">
        <f t="shared" si="24"/>
        <v/>
      </c>
      <c r="X92" s="82" t="str">
        <f t="shared" si="24"/>
        <v/>
      </c>
      <c r="Y92" s="82" t="str">
        <f t="shared" si="24"/>
        <v/>
      </c>
      <c r="Z92" s="82" t="str">
        <f t="shared" si="24"/>
        <v/>
      </c>
      <c r="AA92" s="82" t="str">
        <f t="shared" si="24"/>
        <v/>
      </c>
      <c r="AB92" s="82" t="str">
        <f t="shared" si="24"/>
        <v/>
      </c>
      <c r="AC92" s="82" t="str">
        <f t="shared" si="24"/>
        <v/>
      </c>
      <c r="AD92" s="82" t="str">
        <f t="shared" si="24"/>
        <v/>
      </c>
      <c r="AE92" s="82" t="str">
        <f t="shared" si="24"/>
        <v/>
      </c>
      <c r="AF92" s="82" t="str">
        <f t="shared" si="24"/>
        <v/>
      </c>
      <c r="AG92" s="82" t="str">
        <f t="shared" si="24"/>
        <v/>
      </c>
      <c r="AH92" s="82" t="str">
        <f t="shared" si="25"/>
        <v/>
      </c>
      <c r="AI92" s="82" t="str">
        <f t="shared" si="25"/>
        <v/>
      </c>
      <c r="AJ92" s="82" t="str">
        <f t="shared" si="25"/>
        <v/>
      </c>
      <c r="AK92" s="82" t="str">
        <f t="shared" si="25"/>
        <v/>
      </c>
      <c r="AL92" s="82" t="str">
        <f t="shared" si="25"/>
        <v/>
      </c>
      <c r="AM92" s="82" t="str">
        <f t="shared" si="25"/>
        <v/>
      </c>
      <c r="AN92" s="82" t="str">
        <f t="shared" si="25"/>
        <v/>
      </c>
      <c r="AO92" s="82" t="str">
        <f t="shared" si="25"/>
        <v/>
      </c>
      <c r="AP92" s="82" t="str">
        <f t="shared" si="25"/>
        <v/>
      </c>
      <c r="AQ92" s="82" t="str">
        <f t="shared" si="25"/>
        <v/>
      </c>
      <c r="AR92" s="82" t="str">
        <f t="shared" si="25"/>
        <v/>
      </c>
      <c r="AS92" s="82" t="str">
        <f t="shared" si="25"/>
        <v/>
      </c>
      <c r="AT92" s="82" t="str">
        <f t="shared" si="25"/>
        <v/>
      </c>
      <c r="AU92" s="82" t="str">
        <f t="shared" si="25"/>
        <v/>
      </c>
      <c r="AV92" s="82" t="str">
        <f t="shared" si="25"/>
        <v/>
      </c>
      <c r="AW92" s="82" t="str">
        <f t="shared" si="25"/>
        <v/>
      </c>
      <c r="AX92" s="82" t="str">
        <f t="shared" si="29"/>
        <v/>
      </c>
      <c r="AY92" s="82" t="str">
        <f t="shared" si="29"/>
        <v/>
      </c>
      <c r="AZ92" s="82" t="str">
        <f t="shared" si="29"/>
        <v/>
      </c>
      <c r="BA92" s="82" t="str">
        <f t="shared" si="29"/>
        <v/>
      </c>
      <c r="BB92" s="82" t="str">
        <f t="shared" si="29"/>
        <v/>
      </c>
      <c r="BC92" s="82" t="str">
        <f t="shared" si="29"/>
        <v/>
      </c>
      <c r="BD92" s="82" t="str">
        <f t="shared" si="29"/>
        <v/>
      </c>
      <c r="BE92" s="82" t="str">
        <f t="shared" si="29"/>
        <v/>
      </c>
      <c r="BF92" s="82" t="str">
        <f t="shared" si="29"/>
        <v/>
      </c>
      <c r="BG92" s="82" t="str">
        <f t="shared" si="29"/>
        <v/>
      </c>
      <c r="BH92" s="82" t="str">
        <f t="shared" si="29"/>
        <v/>
      </c>
      <c r="BI92" s="82" t="str">
        <f t="shared" si="29"/>
        <v/>
      </c>
      <c r="BJ92" s="82" t="str">
        <f t="shared" si="29"/>
        <v/>
      </c>
      <c r="BK92" s="82" t="str">
        <f t="shared" si="29"/>
        <v/>
      </c>
      <c r="BL92" s="82" t="str">
        <f t="shared" si="26"/>
        <v/>
      </c>
      <c r="BM92" s="82" t="str">
        <f t="shared" si="26"/>
        <v/>
      </c>
      <c r="BN92" s="82">
        <f t="shared" si="26"/>
        <v>63.507064546531204</v>
      </c>
      <c r="BO92" s="82">
        <f t="shared" si="26"/>
        <v>64.917856288844561</v>
      </c>
      <c r="BP92" s="82">
        <f t="shared" si="26"/>
        <v>66.359988376588618</v>
      </c>
      <c r="BQ92" s="82">
        <f t="shared" si="26"/>
        <v>67.834157026804007</v>
      </c>
      <c r="BR92" s="82">
        <f t="shared" si="26"/>
        <v>69.341073922798842</v>
      </c>
      <c r="BS92" s="82">
        <f t="shared" si="26"/>
        <v>70.881466557727634</v>
      </c>
      <c r="BT92" s="82">
        <f t="shared" si="26"/>
        <v>72.456078585802601</v>
      </c>
      <c r="BU92" s="82">
        <f t="shared" si="26"/>
        <v>74.065670181307084</v>
      </c>
      <c r="BV92" s="82">
        <f t="shared" si="26"/>
        <v>75.711018405584269</v>
      </c>
      <c r="BW92" s="82">
        <f t="shared" si="26"/>
        <v>77.392917582178583</v>
      </c>
      <c r="BX92" s="82">
        <f t="shared" si="26"/>
        <v>79.112179680310589</v>
      </c>
      <c r="BY92" s="82">
        <f t="shared" si="26"/>
        <v>80.86963470687094</v>
      </c>
      <c r="BZ92" s="82">
        <f t="shared" si="26"/>
        <v>82.666131107121913</v>
      </c>
      <c r="CA92" s="82">
        <f t="shared" si="26"/>
        <v>84.502536174301014</v>
      </c>
      <c r="CB92" s="82">
        <f t="shared" si="30"/>
        <v>86.379736468323273</v>
      </c>
      <c r="CC92" s="82">
        <f t="shared" si="30"/>
        <v>88.298638243785206</v>
      </c>
      <c r="CD92" s="82">
        <f t="shared" si="30"/>
        <v>90.260167887476626</v>
      </c>
      <c r="CE92" s="82">
        <f t="shared" si="30"/>
        <v>92.265272365611793</v>
      </c>
      <c r="CF92" s="82">
        <f t="shared" si="30"/>
        <v>94.314919680995473</v>
      </c>
      <c r="CG92" s="82">
        <f t="shared" si="30"/>
        <v>96.410099340345099</v>
      </c>
      <c r="CH92" s="82">
        <f t="shared" si="30"/>
        <v>98.551822831993988</v>
      </c>
      <c r="CI92" s="82">
        <f t="shared" si="30"/>
        <v>100.741124114207</v>
      </c>
      <c r="CJ92" s="82">
        <f t="shared" si="30"/>
        <v>102.9790601143437</v>
      </c>
      <c r="CK92" s="82">
        <f t="shared" si="30"/>
        <v>105.26671123911044</v>
      </c>
      <c r="CL92" s="82">
        <f t="shared" si="30"/>
        <v>107.60518189614749</v>
      </c>
      <c r="CM92" s="82">
        <f t="shared" si="30"/>
        <v>109.99560102720308</v>
      </c>
      <c r="CN92" s="82">
        <f t="shared" si="30"/>
        <v>112.4391226531518</v>
      </c>
      <c r="CO92" s="82">
        <f t="shared" si="30"/>
        <v>114.93692643112047</v>
      </c>
      <c r="CP92" s="82">
        <f t="shared" si="31"/>
        <v>117.4902182239901</v>
      </c>
      <c r="CQ92" s="82">
        <f t="shared" si="31"/>
        <v>120.10023068254978</v>
      </c>
      <c r="CR92" s="82">
        <f t="shared" si="31"/>
        <v>122.76822384058219</v>
      </c>
      <c r="CS92" s="82">
        <f t="shared" si="31"/>
        <v>125.49548572316958</v>
      </c>
      <c r="CT92" s="82">
        <f t="shared" si="31"/>
        <v>128.2833329685123</v>
      </c>
      <c r="CU92" s="82">
        <f t="shared" si="31"/>
        <v>131.13311146356159</v>
      </c>
      <c r="CV92" s="82">
        <f t="shared" si="31"/>
        <v>134.04619699377216</v>
      </c>
      <c r="CW92" s="82">
        <f t="shared" si="31"/>
        <v>137.02399590728925</v>
      </c>
      <c r="CX92" s="82">
        <f t="shared" si="31"/>
        <v>140.06794579389037</v>
      </c>
      <c r="CY92" s="82">
        <f t="shared" si="31"/>
        <v>143.17951617900911</v>
      </c>
      <c r="CZ92" s="82">
        <f t="shared" si="31"/>
        <v>146.36020923317739</v>
      </c>
    </row>
    <row r="93" spans="3:104" ht="16" hidden="1" outlineLevel="2">
      <c r="C93" s="32">
        <v>63</v>
      </c>
      <c r="D93" s="33" t="str">
        <f t="shared" si="28"/>
        <v/>
      </c>
      <c r="E93" s="82" t="str">
        <f t="shared" si="28"/>
        <v/>
      </c>
      <c r="F93" s="82" t="str">
        <f t="shared" si="28"/>
        <v/>
      </c>
      <c r="G93" s="82" t="str">
        <f t="shared" si="28"/>
        <v/>
      </c>
      <c r="H93" s="82" t="str">
        <f t="shared" si="28"/>
        <v/>
      </c>
      <c r="I93" s="82" t="str">
        <f t="shared" si="28"/>
        <v/>
      </c>
      <c r="J93" s="82" t="str">
        <f t="shared" si="28"/>
        <v/>
      </c>
      <c r="K93" s="82" t="str">
        <f t="shared" si="28"/>
        <v/>
      </c>
      <c r="L93" s="82" t="str">
        <f t="shared" si="28"/>
        <v/>
      </c>
      <c r="M93" s="82" t="str">
        <f t="shared" si="28"/>
        <v/>
      </c>
      <c r="N93" s="82" t="str">
        <f t="shared" si="28"/>
        <v/>
      </c>
      <c r="O93" s="82" t="str">
        <f t="shared" si="28"/>
        <v/>
      </c>
      <c r="P93" s="82" t="str">
        <f t="shared" si="28"/>
        <v/>
      </c>
      <c r="Q93" s="82" t="str">
        <f t="shared" si="28"/>
        <v/>
      </c>
      <c r="R93" s="82" t="str">
        <f t="shared" si="28"/>
        <v/>
      </c>
      <c r="S93" s="82" t="str">
        <f t="shared" ref="S93:AH108" si="32">IF($C93&gt;S$29, "", $G$9 * ($G$17^(S$29-$C93)) * ($G$18^$C93))</f>
        <v/>
      </c>
      <c r="T93" s="82" t="str">
        <f t="shared" si="32"/>
        <v/>
      </c>
      <c r="U93" s="82" t="str">
        <f t="shared" si="32"/>
        <v/>
      </c>
      <c r="V93" s="82" t="str">
        <f t="shared" si="32"/>
        <v/>
      </c>
      <c r="W93" s="82" t="str">
        <f t="shared" si="32"/>
        <v/>
      </c>
      <c r="X93" s="82" t="str">
        <f t="shared" si="32"/>
        <v/>
      </c>
      <c r="Y93" s="82" t="str">
        <f t="shared" si="32"/>
        <v/>
      </c>
      <c r="Z93" s="82" t="str">
        <f t="shared" si="32"/>
        <v/>
      </c>
      <c r="AA93" s="82" t="str">
        <f t="shared" si="32"/>
        <v/>
      </c>
      <c r="AB93" s="82" t="str">
        <f t="shared" si="32"/>
        <v/>
      </c>
      <c r="AC93" s="82" t="str">
        <f t="shared" si="32"/>
        <v/>
      </c>
      <c r="AD93" s="82" t="str">
        <f t="shared" si="32"/>
        <v/>
      </c>
      <c r="AE93" s="82" t="str">
        <f t="shared" si="32"/>
        <v/>
      </c>
      <c r="AF93" s="82" t="str">
        <f t="shared" si="32"/>
        <v/>
      </c>
      <c r="AG93" s="82" t="str">
        <f t="shared" si="32"/>
        <v/>
      </c>
      <c r="AH93" s="82" t="str">
        <f t="shared" si="32"/>
        <v/>
      </c>
      <c r="AI93" s="82" t="str">
        <f t="shared" ref="AI93:AX108" si="33">IF($C93&gt;AI$29, "", $G$9 * ($G$17^(AI$29-$C93)) * ($G$18^$C93))</f>
        <v/>
      </c>
      <c r="AJ93" s="82" t="str">
        <f t="shared" si="33"/>
        <v/>
      </c>
      <c r="AK93" s="82" t="str">
        <f t="shared" si="33"/>
        <v/>
      </c>
      <c r="AL93" s="82" t="str">
        <f t="shared" si="33"/>
        <v/>
      </c>
      <c r="AM93" s="82" t="str">
        <f t="shared" si="33"/>
        <v/>
      </c>
      <c r="AN93" s="82" t="str">
        <f t="shared" si="33"/>
        <v/>
      </c>
      <c r="AO93" s="82" t="str">
        <f t="shared" si="33"/>
        <v/>
      </c>
      <c r="AP93" s="82" t="str">
        <f t="shared" si="33"/>
        <v/>
      </c>
      <c r="AQ93" s="82" t="str">
        <f t="shared" si="33"/>
        <v/>
      </c>
      <c r="AR93" s="82" t="str">
        <f t="shared" si="33"/>
        <v/>
      </c>
      <c r="AS93" s="82" t="str">
        <f t="shared" si="33"/>
        <v/>
      </c>
      <c r="AT93" s="82" t="str">
        <f t="shared" si="33"/>
        <v/>
      </c>
      <c r="AU93" s="82" t="str">
        <f t="shared" si="33"/>
        <v/>
      </c>
      <c r="AV93" s="82" t="str">
        <f t="shared" si="33"/>
        <v/>
      </c>
      <c r="AW93" s="82" t="str">
        <f t="shared" si="33"/>
        <v/>
      </c>
      <c r="AX93" s="82" t="str">
        <f t="shared" si="33"/>
        <v/>
      </c>
      <c r="AY93" s="82" t="str">
        <f t="shared" si="29"/>
        <v/>
      </c>
      <c r="AZ93" s="82" t="str">
        <f t="shared" si="29"/>
        <v/>
      </c>
      <c r="BA93" s="82" t="str">
        <f t="shared" si="29"/>
        <v/>
      </c>
      <c r="BB93" s="82" t="str">
        <f t="shared" si="29"/>
        <v/>
      </c>
      <c r="BC93" s="82" t="str">
        <f t="shared" si="29"/>
        <v/>
      </c>
      <c r="BD93" s="82" t="str">
        <f t="shared" si="29"/>
        <v/>
      </c>
      <c r="BE93" s="82" t="str">
        <f t="shared" si="29"/>
        <v/>
      </c>
      <c r="BF93" s="82" t="str">
        <f t="shared" si="29"/>
        <v/>
      </c>
      <c r="BG93" s="82" t="str">
        <f t="shared" si="29"/>
        <v/>
      </c>
      <c r="BH93" s="82" t="str">
        <f t="shared" si="29"/>
        <v/>
      </c>
      <c r="BI93" s="82" t="str">
        <f t="shared" si="29"/>
        <v/>
      </c>
      <c r="BJ93" s="82" t="str">
        <f t="shared" si="29"/>
        <v/>
      </c>
      <c r="BK93" s="82" t="str">
        <f t="shared" si="29"/>
        <v/>
      </c>
      <c r="BL93" s="82" t="str">
        <f t="shared" si="29"/>
        <v/>
      </c>
      <c r="BM93" s="82" t="str">
        <f t="shared" si="29"/>
        <v/>
      </c>
      <c r="BN93" s="82" t="str">
        <f t="shared" ref="BN93:CC108" si="34">IF($C93&gt;BN$29, "", $G$9 * ($G$17^(BN$29-$C93)) * ($G$18^$C93))</f>
        <v/>
      </c>
      <c r="BO93" s="82">
        <f t="shared" si="34"/>
        <v>62.126932062763345</v>
      </c>
      <c r="BP93" s="82">
        <f t="shared" si="34"/>
        <v>63.50706454653119</v>
      </c>
      <c r="BQ93" s="82">
        <f t="shared" si="34"/>
        <v>64.917856288844533</v>
      </c>
      <c r="BR93" s="82">
        <f t="shared" si="34"/>
        <v>66.359988376588618</v>
      </c>
      <c r="BS93" s="82">
        <f t="shared" si="34"/>
        <v>67.834157026803993</v>
      </c>
      <c r="BT93" s="82">
        <f t="shared" si="34"/>
        <v>69.341073922798827</v>
      </c>
      <c r="BU93" s="82">
        <f t="shared" si="34"/>
        <v>70.881466557727606</v>
      </c>
      <c r="BV93" s="82">
        <f t="shared" si="34"/>
        <v>72.456078585802587</v>
      </c>
      <c r="BW93" s="82">
        <f t="shared" si="34"/>
        <v>74.06567018130707</v>
      </c>
      <c r="BX93" s="82">
        <f t="shared" si="34"/>
        <v>75.711018405584255</v>
      </c>
      <c r="BY93" s="82">
        <f t="shared" si="34"/>
        <v>77.392917582178555</v>
      </c>
      <c r="BZ93" s="82">
        <f t="shared" si="34"/>
        <v>79.112179680310589</v>
      </c>
      <c r="CA93" s="82">
        <f t="shared" si="34"/>
        <v>80.869634706870897</v>
      </c>
      <c r="CB93" s="82">
        <f t="shared" si="34"/>
        <v>82.666131107121899</v>
      </c>
      <c r="CC93" s="82">
        <f t="shared" si="34"/>
        <v>84.502536174300985</v>
      </c>
      <c r="CD93" s="82">
        <f t="shared" si="30"/>
        <v>86.379736468323259</v>
      </c>
      <c r="CE93" s="82">
        <f t="shared" si="30"/>
        <v>88.298638243785177</v>
      </c>
      <c r="CF93" s="82">
        <f t="shared" si="30"/>
        <v>90.260167887476598</v>
      </c>
      <c r="CG93" s="82">
        <f t="shared" si="30"/>
        <v>92.26527236561175</v>
      </c>
      <c r="CH93" s="82">
        <f t="shared" si="30"/>
        <v>94.314919680995459</v>
      </c>
      <c r="CI93" s="82">
        <f t="shared" si="30"/>
        <v>96.41009934034507</v>
      </c>
      <c r="CJ93" s="82">
        <f t="shared" si="30"/>
        <v>98.55182283199396</v>
      </c>
      <c r="CK93" s="82">
        <f t="shared" si="30"/>
        <v>100.74112411420697</v>
      </c>
      <c r="CL93" s="82">
        <f t="shared" si="30"/>
        <v>102.97906011434367</v>
      </c>
      <c r="CM93" s="82">
        <f t="shared" si="30"/>
        <v>105.26671123911041</v>
      </c>
      <c r="CN93" s="82">
        <f t="shared" si="30"/>
        <v>107.60518189614746</v>
      </c>
      <c r="CO93" s="82">
        <f t="shared" si="30"/>
        <v>109.99560102720304</v>
      </c>
      <c r="CP93" s="82">
        <f t="shared" si="31"/>
        <v>112.4391226531518</v>
      </c>
      <c r="CQ93" s="82">
        <f t="shared" si="31"/>
        <v>114.93692643112041</v>
      </c>
      <c r="CR93" s="82">
        <f t="shared" si="31"/>
        <v>117.4902182239901</v>
      </c>
      <c r="CS93" s="82">
        <f t="shared" si="31"/>
        <v>120.10023068254974</v>
      </c>
      <c r="CT93" s="82">
        <f t="shared" si="31"/>
        <v>122.76822384058218</v>
      </c>
      <c r="CU93" s="82">
        <f t="shared" si="31"/>
        <v>125.49548572316954</v>
      </c>
      <c r="CV93" s="82">
        <f t="shared" si="31"/>
        <v>128.28333296851227</v>
      </c>
      <c r="CW93" s="82">
        <f t="shared" si="31"/>
        <v>131.13311146356156</v>
      </c>
      <c r="CX93" s="82">
        <f t="shared" si="31"/>
        <v>134.0461969937721</v>
      </c>
      <c r="CY93" s="82">
        <f t="shared" si="31"/>
        <v>137.02399590728925</v>
      </c>
      <c r="CZ93" s="82">
        <f t="shared" si="31"/>
        <v>140.06794579389029</v>
      </c>
    </row>
    <row r="94" spans="3:104" ht="16" hidden="1" outlineLevel="2">
      <c r="C94" s="32">
        <v>64</v>
      </c>
      <c r="D94" s="33" t="str">
        <f t="shared" ref="D94:S109" si="35">IF($C94&gt;D$29, "", $G$9 * ($G$17^(D$29-$C94)) * ($G$18^$C94))</f>
        <v/>
      </c>
      <c r="E94" s="82" t="str">
        <f t="shared" si="35"/>
        <v/>
      </c>
      <c r="F94" s="82" t="str">
        <f t="shared" si="35"/>
        <v/>
      </c>
      <c r="G94" s="82" t="str">
        <f t="shared" si="35"/>
        <v/>
      </c>
      <c r="H94" s="82" t="str">
        <f t="shared" si="35"/>
        <v/>
      </c>
      <c r="I94" s="82" t="str">
        <f t="shared" si="35"/>
        <v/>
      </c>
      <c r="J94" s="82" t="str">
        <f t="shared" si="35"/>
        <v/>
      </c>
      <c r="K94" s="82" t="str">
        <f t="shared" si="35"/>
        <v/>
      </c>
      <c r="L94" s="82" t="str">
        <f t="shared" si="35"/>
        <v/>
      </c>
      <c r="M94" s="82" t="str">
        <f t="shared" si="35"/>
        <v/>
      </c>
      <c r="N94" s="82" t="str">
        <f t="shared" si="35"/>
        <v/>
      </c>
      <c r="O94" s="82" t="str">
        <f t="shared" si="35"/>
        <v/>
      </c>
      <c r="P94" s="82" t="str">
        <f t="shared" si="35"/>
        <v/>
      </c>
      <c r="Q94" s="82" t="str">
        <f t="shared" si="35"/>
        <v/>
      </c>
      <c r="R94" s="82" t="str">
        <f t="shared" si="35"/>
        <v/>
      </c>
      <c r="S94" s="82" t="str">
        <f t="shared" si="35"/>
        <v/>
      </c>
      <c r="T94" s="82" t="str">
        <f t="shared" si="32"/>
        <v/>
      </c>
      <c r="U94" s="82" t="str">
        <f t="shared" si="32"/>
        <v/>
      </c>
      <c r="V94" s="82" t="str">
        <f t="shared" si="32"/>
        <v/>
      </c>
      <c r="W94" s="82" t="str">
        <f t="shared" si="32"/>
        <v/>
      </c>
      <c r="X94" s="82" t="str">
        <f t="shared" si="32"/>
        <v/>
      </c>
      <c r="Y94" s="82" t="str">
        <f t="shared" si="32"/>
        <v/>
      </c>
      <c r="Z94" s="82" t="str">
        <f t="shared" si="32"/>
        <v/>
      </c>
      <c r="AA94" s="82" t="str">
        <f t="shared" si="32"/>
        <v/>
      </c>
      <c r="AB94" s="82" t="str">
        <f t="shared" si="32"/>
        <v/>
      </c>
      <c r="AC94" s="82" t="str">
        <f t="shared" si="32"/>
        <v/>
      </c>
      <c r="AD94" s="82" t="str">
        <f t="shared" si="32"/>
        <v/>
      </c>
      <c r="AE94" s="82" t="str">
        <f t="shared" si="32"/>
        <v/>
      </c>
      <c r="AF94" s="82" t="str">
        <f t="shared" si="32"/>
        <v/>
      </c>
      <c r="AG94" s="82" t="str">
        <f t="shared" si="32"/>
        <v/>
      </c>
      <c r="AH94" s="82" t="str">
        <f t="shared" si="32"/>
        <v/>
      </c>
      <c r="AI94" s="82" t="str">
        <f t="shared" si="33"/>
        <v/>
      </c>
      <c r="AJ94" s="82" t="str">
        <f t="shared" si="33"/>
        <v/>
      </c>
      <c r="AK94" s="82" t="str">
        <f t="shared" si="33"/>
        <v/>
      </c>
      <c r="AL94" s="82" t="str">
        <f t="shared" si="33"/>
        <v/>
      </c>
      <c r="AM94" s="82" t="str">
        <f t="shared" si="33"/>
        <v/>
      </c>
      <c r="AN94" s="82" t="str">
        <f t="shared" si="33"/>
        <v/>
      </c>
      <c r="AO94" s="82" t="str">
        <f t="shared" si="33"/>
        <v/>
      </c>
      <c r="AP94" s="82" t="str">
        <f t="shared" si="33"/>
        <v/>
      </c>
      <c r="AQ94" s="82" t="str">
        <f t="shared" si="33"/>
        <v/>
      </c>
      <c r="AR94" s="82" t="str">
        <f t="shared" si="33"/>
        <v/>
      </c>
      <c r="AS94" s="82" t="str">
        <f t="shared" si="33"/>
        <v/>
      </c>
      <c r="AT94" s="82" t="str">
        <f t="shared" si="33"/>
        <v/>
      </c>
      <c r="AU94" s="82" t="str">
        <f t="shared" si="33"/>
        <v/>
      </c>
      <c r="AV94" s="82" t="str">
        <f t="shared" si="33"/>
        <v/>
      </c>
      <c r="AW94" s="82" t="str">
        <f t="shared" si="33"/>
        <v/>
      </c>
      <c r="AX94" s="82" t="str">
        <f t="shared" si="33"/>
        <v/>
      </c>
      <c r="AY94" s="82" t="str">
        <f t="shared" ref="AY94:BN109" si="36">IF($C94&gt;AY$29, "", $G$9 * ($G$17^(AY$29-$C94)) * ($G$18^$C94))</f>
        <v/>
      </c>
      <c r="AZ94" s="82" t="str">
        <f t="shared" si="36"/>
        <v/>
      </c>
      <c r="BA94" s="82" t="str">
        <f t="shared" si="36"/>
        <v/>
      </c>
      <c r="BB94" s="82" t="str">
        <f t="shared" si="36"/>
        <v/>
      </c>
      <c r="BC94" s="82" t="str">
        <f t="shared" si="36"/>
        <v/>
      </c>
      <c r="BD94" s="82" t="str">
        <f t="shared" si="36"/>
        <v/>
      </c>
      <c r="BE94" s="82" t="str">
        <f t="shared" si="36"/>
        <v/>
      </c>
      <c r="BF94" s="82" t="str">
        <f t="shared" si="36"/>
        <v/>
      </c>
      <c r="BG94" s="82" t="str">
        <f t="shared" si="36"/>
        <v/>
      </c>
      <c r="BH94" s="82" t="str">
        <f t="shared" si="36"/>
        <v/>
      </c>
      <c r="BI94" s="82" t="str">
        <f t="shared" si="36"/>
        <v/>
      </c>
      <c r="BJ94" s="82" t="str">
        <f t="shared" si="36"/>
        <v/>
      </c>
      <c r="BK94" s="82" t="str">
        <f t="shared" si="36"/>
        <v/>
      </c>
      <c r="BL94" s="82" t="str">
        <f t="shared" si="36"/>
        <v/>
      </c>
      <c r="BM94" s="82" t="str">
        <f t="shared" si="36"/>
        <v/>
      </c>
      <c r="BN94" s="82" t="str">
        <f t="shared" si="36"/>
        <v/>
      </c>
      <c r="BO94" s="82" t="str">
        <f t="shared" si="34"/>
        <v/>
      </c>
      <c r="BP94" s="82">
        <f t="shared" si="34"/>
        <v>60.77679255200335</v>
      </c>
      <c r="BQ94" s="82">
        <f t="shared" si="34"/>
        <v>62.126932062763359</v>
      </c>
      <c r="BR94" s="82">
        <f t="shared" si="34"/>
        <v>63.50706454653119</v>
      </c>
      <c r="BS94" s="82">
        <f t="shared" si="34"/>
        <v>64.917856288844547</v>
      </c>
      <c r="BT94" s="82">
        <f t="shared" si="34"/>
        <v>66.359988376588618</v>
      </c>
      <c r="BU94" s="82">
        <f t="shared" si="34"/>
        <v>67.834157026804007</v>
      </c>
      <c r="BV94" s="82">
        <f t="shared" si="34"/>
        <v>69.341073922798827</v>
      </c>
      <c r="BW94" s="82">
        <f t="shared" si="34"/>
        <v>70.88146655772762</v>
      </c>
      <c r="BX94" s="82">
        <f t="shared" si="34"/>
        <v>72.456078585802587</v>
      </c>
      <c r="BY94" s="82">
        <f t="shared" si="34"/>
        <v>74.06567018130707</v>
      </c>
      <c r="BZ94" s="82">
        <f t="shared" si="34"/>
        <v>75.711018405584255</v>
      </c>
      <c r="CA94" s="82">
        <f t="shared" si="34"/>
        <v>77.392917582178583</v>
      </c>
      <c r="CB94" s="82">
        <f t="shared" si="34"/>
        <v>79.112179680310589</v>
      </c>
      <c r="CC94" s="82">
        <f t="shared" si="34"/>
        <v>80.869634706870926</v>
      </c>
      <c r="CD94" s="82">
        <f t="shared" ref="CD94:CS109" si="37">IF($C94&gt;CD$29, "", $G$9 * ($G$17^(CD$29-$C94)) * ($G$18^$C94))</f>
        <v>82.666131107121899</v>
      </c>
      <c r="CE94" s="82">
        <f t="shared" si="37"/>
        <v>84.502536174301014</v>
      </c>
      <c r="CF94" s="82">
        <f t="shared" si="37"/>
        <v>86.379736468323259</v>
      </c>
      <c r="CG94" s="82">
        <f t="shared" si="37"/>
        <v>88.298638243785192</v>
      </c>
      <c r="CH94" s="82">
        <f t="shared" si="37"/>
        <v>90.260167887476612</v>
      </c>
      <c r="CI94" s="82">
        <f t="shared" si="37"/>
        <v>92.265272365611764</v>
      </c>
      <c r="CJ94" s="82">
        <f t="shared" si="37"/>
        <v>94.314919680995473</v>
      </c>
      <c r="CK94" s="82">
        <f t="shared" si="37"/>
        <v>96.410099340345084</v>
      </c>
      <c r="CL94" s="82">
        <f t="shared" si="37"/>
        <v>98.551822831993974</v>
      </c>
      <c r="CM94" s="82">
        <f t="shared" si="37"/>
        <v>100.74112411420698</v>
      </c>
      <c r="CN94" s="82">
        <f t="shared" si="37"/>
        <v>102.97906011434368</v>
      </c>
      <c r="CO94" s="82">
        <f t="shared" si="37"/>
        <v>105.26671123911042</v>
      </c>
      <c r="CP94" s="82">
        <f t="shared" si="37"/>
        <v>107.60518189614746</v>
      </c>
      <c r="CQ94" s="82">
        <f t="shared" si="37"/>
        <v>109.99560102720307</v>
      </c>
      <c r="CR94" s="82">
        <f t="shared" si="37"/>
        <v>112.43912265315178</v>
      </c>
      <c r="CS94" s="82">
        <f t="shared" si="37"/>
        <v>114.93692643112045</v>
      </c>
      <c r="CT94" s="82">
        <f t="shared" ref="CP94:DD109" si="38">IF($C94&gt;CT$29, "", $G$9 * ($G$17^(CT$29-$C94)) * ($G$18^$C94))</f>
        <v>117.4902182239901</v>
      </c>
      <c r="CU94" s="82">
        <f t="shared" si="38"/>
        <v>120.10023068254976</v>
      </c>
      <c r="CV94" s="82">
        <f t="shared" si="38"/>
        <v>122.76822384058219</v>
      </c>
      <c r="CW94" s="82">
        <f t="shared" si="38"/>
        <v>125.49548572316955</v>
      </c>
      <c r="CX94" s="82">
        <f t="shared" si="38"/>
        <v>128.2833329685123</v>
      </c>
      <c r="CY94" s="82">
        <f t="shared" si="38"/>
        <v>131.13311146356156</v>
      </c>
      <c r="CZ94" s="82">
        <f t="shared" si="38"/>
        <v>134.04619699377216</v>
      </c>
    </row>
    <row r="95" spans="3:104" ht="16" hidden="1" outlineLevel="2">
      <c r="C95" s="32">
        <v>65</v>
      </c>
      <c r="D95" s="33" t="str">
        <f t="shared" si="35"/>
        <v/>
      </c>
      <c r="E95" s="82" t="str">
        <f t="shared" si="35"/>
        <v/>
      </c>
      <c r="F95" s="82" t="str">
        <f t="shared" si="35"/>
        <v/>
      </c>
      <c r="G95" s="82" t="str">
        <f t="shared" si="35"/>
        <v/>
      </c>
      <c r="H95" s="82" t="str">
        <f t="shared" si="35"/>
        <v/>
      </c>
      <c r="I95" s="82" t="str">
        <f t="shared" si="35"/>
        <v/>
      </c>
      <c r="J95" s="82" t="str">
        <f t="shared" si="35"/>
        <v/>
      </c>
      <c r="K95" s="82" t="str">
        <f t="shared" si="35"/>
        <v/>
      </c>
      <c r="L95" s="82" t="str">
        <f t="shared" si="35"/>
        <v/>
      </c>
      <c r="M95" s="82" t="str">
        <f t="shared" si="35"/>
        <v/>
      </c>
      <c r="N95" s="82" t="str">
        <f t="shared" si="35"/>
        <v/>
      </c>
      <c r="O95" s="82" t="str">
        <f t="shared" si="35"/>
        <v/>
      </c>
      <c r="P95" s="82" t="str">
        <f t="shared" si="35"/>
        <v/>
      </c>
      <c r="Q95" s="82" t="str">
        <f t="shared" si="35"/>
        <v/>
      </c>
      <c r="R95" s="82" t="str">
        <f t="shared" si="35"/>
        <v/>
      </c>
      <c r="S95" s="82" t="str">
        <f t="shared" si="35"/>
        <v/>
      </c>
      <c r="T95" s="82" t="str">
        <f t="shared" si="32"/>
        <v/>
      </c>
      <c r="U95" s="82" t="str">
        <f t="shared" si="32"/>
        <v/>
      </c>
      <c r="V95" s="82" t="str">
        <f t="shared" si="32"/>
        <v/>
      </c>
      <c r="W95" s="82" t="str">
        <f t="shared" si="32"/>
        <v/>
      </c>
      <c r="X95" s="82" t="str">
        <f t="shared" si="32"/>
        <v/>
      </c>
      <c r="Y95" s="82" t="str">
        <f t="shared" si="32"/>
        <v/>
      </c>
      <c r="Z95" s="82" t="str">
        <f t="shared" si="32"/>
        <v/>
      </c>
      <c r="AA95" s="82" t="str">
        <f t="shared" si="32"/>
        <v/>
      </c>
      <c r="AB95" s="82" t="str">
        <f t="shared" si="32"/>
        <v/>
      </c>
      <c r="AC95" s="82" t="str">
        <f t="shared" si="32"/>
        <v/>
      </c>
      <c r="AD95" s="82" t="str">
        <f t="shared" si="32"/>
        <v/>
      </c>
      <c r="AE95" s="82" t="str">
        <f t="shared" si="32"/>
        <v/>
      </c>
      <c r="AF95" s="82" t="str">
        <f t="shared" si="32"/>
        <v/>
      </c>
      <c r="AG95" s="82" t="str">
        <f t="shared" si="32"/>
        <v/>
      </c>
      <c r="AH95" s="82" t="str">
        <f t="shared" si="32"/>
        <v/>
      </c>
      <c r="AI95" s="82" t="str">
        <f t="shared" si="33"/>
        <v/>
      </c>
      <c r="AJ95" s="82" t="str">
        <f t="shared" si="33"/>
        <v/>
      </c>
      <c r="AK95" s="82" t="str">
        <f t="shared" si="33"/>
        <v/>
      </c>
      <c r="AL95" s="82" t="str">
        <f t="shared" si="33"/>
        <v/>
      </c>
      <c r="AM95" s="82" t="str">
        <f t="shared" si="33"/>
        <v/>
      </c>
      <c r="AN95" s="82" t="str">
        <f t="shared" si="33"/>
        <v/>
      </c>
      <c r="AO95" s="82" t="str">
        <f t="shared" si="33"/>
        <v/>
      </c>
      <c r="AP95" s="82" t="str">
        <f t="shared" si="33"/>
        <v/>
      </c>
      <c r="AQ95" s="82" t="str">
        <f t="shared" si="33"/>
        <v/>
      </c>
      <c r="AR95" s="82" t="str">
        <f t="shared" si="33"/>
        <v/>
      </c>
      <c r="AS95" s="82" t="str">
        <f t="shared" si="33"/>
        <v/>
      </c>
      <c r="AT95" s="82" t="str">
        <f t="shared" si="33"/>
        <v/>
      </c>
      <c r="AU95" s="82" t="str">
        <f t="shared" si="33"/>
        <v/>
      </c>
      <c r="AV95" s="82" t="str">
        <f t="shared" si="33"/>
        <v/>
      </c>
      <c r="AW95" s="82" t="str">
        <f t="shared" si="33"/>
        <v/>
      </c>
      <c r="AX95" s="82" t="str">
        <f t="shared" si="33"/>
        <v/>
      </c>
      <c r="AY95" s="82" t="str">
        <f t="shared" si="36"/>
        <v/>
      </c>
      <c r="AZ95" s="82" t="str">
        <f t="shared" si="36"/>
        <v/>
      </c>
      <c r="BA95" s="82" t="str">
        <f t="shared" si="36"/>
        <v/>
      </c>
      <c r="BB95" s="82" t="str">
        <f t="shared" si="36"/>
        <v/>
      </c>
      <c r="BC95" s="82" t="str">
        <f t="shared" si="36"/>
        <v/>
      </c>
      <c r="BD95" s="82" t="str">
        <f t="shared" si="36"/>
        <v/>
      </c>
      <c r="BE95" s="82" t="str">
        <f t="shared" si="36"/>
        <v/>
      </c>
      <c r="BF95" s="82" t="str">
        <f t="shared" si="36"/>
        <v/>
      </c>
      <c r="BG95" s="82" t="str">
        <f t="shared" si="36"/>
        <v/>
      </c>
      <c r="BH95" s="82" t="str">
        <f t="shared" si="36"/>
        <v/>
      </c>
      <c r="BI95" s="82" t="str">
        <f t="shared" si="36"/>
        <v/>
      </c>
      <c r="BJ95" s="82" t="str">
        <f t="shared" si="36"/>
        <v/>
      </c>
      <c r="BK95" s="82" t="str">
        <f t="shared" si="36"/>
        <v/>
      </c>
      <c r="BL95" s="82" t="str">
        <f t="shared" si="36"/>
        <v/>
      </c>
      <c r="BM95" s="82" t="str">
        <f t="shared" si="36"/>
        <v/>
      </c>
      <c r="BN95" s="82" t="str">
        <f t="shared" si="36"/>
        <v/>
      </c>
      <c r="BO95" s="82" t="str">
        <f t="shared" si="34"/>
        <v/>
      </c>
      <c r="BP95" s="82" t="str">
        <f t="shared" si="34"/>
        <v/>
      </c>
      <c r="BQ95" s="82">
        <f t="shared" si="34"/>
        <v>59.455994208398891</v>
      </c>
      <c r="BR95" s="82">
        <f t="shared" si="34"/>
        <v>60.77679255200335</v>
      </c>
      <c r="BS95" s="82">
        <f t="shared" si="34"/>
        <v>62.126932062763345</v>
      </c>
      <c r="BT95" s="82">
        <f t="shared" si="34"/>
        <v>63.507064546531197</v>
      </c>
      <c r="BU95" s="82">
        <f t="shared" si="34"/>
        <v>64.917856288844547</v>
      </c>
      <c r="BV95" s="82">
        <f t="shared" si="34"/>
        <v>66.359988376588618</v>
      </c>
      <c r="BW95" s="82">
        <f t="shared" si="34"/>
        <v>67.834157026803993</v>
      </c>
      <c r="BX95" s="82">
        <f t="shared" si="34"/>
        <v>69.341073922798813</v>
      </c>
      <c r="BY95" s="82">
        <f t="shared" si="34"/>
        <v>70.881466557727606</v>
      </c>
      <c r="BZ95" s="82">
        <f t="shared" si="34"/>
        <v>72.456078585802587</v>
      </c>
      <c r="CA95" s="82">
        <f t="shared" si="34"/>
        <v>74.065670181307055</v>
      </c>
      <c r="CB95" s="82">
        <f t="shared" si="34"/>
        <v>75.711018405584269</v>
      </c>
      <c r="CC95" s="82">
        <f t="shared" si="34"/>
        <v>77.392917582178569</v>
      </c>
      <c r="CD95" s="82">
        <f t="shared" si="37"/>
        <v>79.112179680310589</v>
      </c>
      <c r="CE95" s="82">
        <f t="shared" si="37"/>
        <v>80.869634706870912</v>
      </c>
      <c r="CF95" s="82">
        <f t="shared" si="37"/>
        <v>82.666131107121913</v>
      </c>
      <c r="CG95" s="82">
        <f t="shared" si="37"/>
        <v>84.502536174301</v>
      </c>
      <c r="CH95" s="82">
        <f t="shared" si="37"/>
        <v>86.379736468323259</v>
      </c>
      <c r="CI95" s="82">
        <f t="shared" si="37"/>
        <v>88.298638243785177</v>
      </c>
      <c r="CJ95" s="82">
        <f t="shared" si="37"/>
        <v>90.260167887476598</v>
      </c>
      <c r="CK95" s="82">
        <f t="shared" si="37"/>
        <v>92.265272365611764</v>
      </c>
      <c r="CL95" s="82">
        <f t="shared" si="37"/>
        <v>94.314919680995459</v>
      </c>
      <c r="CM95" s="82">
        <f t="shared" si="37"/>
        <v>96.41009934034507</v>
      </c>
      <c r="CN95" s="82">
        <f t="shared" si="37"/>
        <v>98.551822831993974</v>
      </c>
      <c r="CO95" s="82">
        <f t="shared" si="37"/>
        <v>100.74112411420698</v>
      </c>
      <c r="CP95" s="82">
        <f t="shared" si="38"/>
        <v>102.97906011434368</v>
      </c>
      <c r="CQ95" s="82">
        <f t="shared" si="38"/>
        <v>105.26671123911041</v>
      </c>
      <c r="CR95" s="82">
        <f t="shared" si="38"/>
        <v>107.60518189614747</v>
      </c>
      <c r="CS95" s="82">
        <f t="shared" si="38"/>
        <v>109.99560102720304</v>
      </c>
      <c r="CT95" s="82">
        <f t="shared" si="38"/>
        <v>112.4391226531518</v>
      </c>
      <c r="CU95" s="82">
        <f t="shared" si="38"/>
        <v>114.93692643112044</v>
      </c>
      <c r="CV95" s="82">
        <f t="shared" si="38"/>
        <v>117.4902182239901</v>
      </c>
      <c r="CW95" s="82">
        <f t="shared" si="38"/>
        <v>120.10023068254975</v>
      </c>
      <c r="CX95" s="82">
        <f t="shared" si="38"/>
        <v>122.76822384058218</v>
      </c>
      <c r="CY95" s="82">
        <f t="shared" si="38"/>
        <v>125.49548572316957</v>
      </c>
      <c r="CZ95" s="82">
        <f t="shared" si="38"/>
        <v>128.28333296851227</v>
      </c>
    </row>
    <row r="96" spans="3:104" ht="16" hidden="1" outlineLevel="2">
      <c r="C96" s="32">
        <v>66</v>
      </c>
      <c r="D96" s="33" t="str">
        <f t="shared" si="35"/>
        <v/>
      </c>
      <c r="E96" s="82" t="str">
        <f t="shared" si="35"/>
        <v/>
      </c>
      <c r="F96" s="82" t="str">
        <f t="shared" si="35"/>
        <v/>
      </c>
      <c r="G96" s="82" t="str">
        <f t="shared" si="35"/>
        <v/>
      </c>
      <c r="H96" s="82" t="str">
        <f t="shared" si="35"/>
        <v/>
      </c>
      <c r="I96" s="82" t="str">
        <f t="shared" si="35"/>
        <v/>
      </c>
      <c r="J96" s="82" t="str">
        <f t="shared" si="35"/>
        <v/>
      </c>
      <c r="K96" s="82" t="str">
        <f t="shared" si="35"/>
        <v/>
      </c>
      <c r="L96" s="82" t="str">
        <f t="shared" si="35"/>
        <v/>
      </c>
      <c r="M96" s="82" t="str">
        <f t="shared" si="35"/>
        <v/>
      </c>
      <c r="N96" s="82" t="str">
        <f t="shared" si="35"/>
        <v/>
      </c>
      <c r="O96" s="82" t="str">
        <f t="shared" si="35"/>
        <v/>
      </c>
      <c r="P96" s="82" t="str">
        <f t="shared" si="35"/>
        <v/>
      </c>
      <c r="Q96" s="82" t="str">
        <f t="shared" si="35"/>
        <v/>
      </c>
      <c r="R96" s="82" t="str">
        <f t="shared" si="35"/>
        <v/>
      </c>
      <c r="S96" s="82" t="str">
        <f t="shared" si="35"/>
        <v/>
      </c>
      <c r="T96" s="82" t="str">
        <f t="shared" si="32"/>
        <v/>
      </c>
      <c r="U96" s="82" t="str">
        <f t="shared" si="32"/>
        <v/>
      </c>
      <c r="V96" s="82" t="str">
        <f t="shared" si="32"/>
        <v/>
      </c>
      <c r="W96" s="82" t="str">
        <f t="shared" si="32"/>
        <v/>
      </c>
      <c r="X96" s="82" t="str">
        <f t="shared" si="32"/>
        <v/>
      </c>
      <c r="Y96" s="82" t="str">
        <f t="shared" si="32"/>
        <v/>
      </c>
      <c r="Z96" s="82" t="str">
        <f t="shared" si="32"/>
        <v/>
      </c>
      <c r="AA96" s="82" t="str">
        <f t="shared" si="32"/>
        <v/>
      </c>
      <c r="AB96" s="82" t="str">
        <f t="shared" si="32"/>
        <v/>
      </c>
      <c r="AC96" s="82" t="str">
        <f t="shared" si="32"/>
        <v/>
      </c>
      <c r="AD96" s="82" t="str">
        <f t="shared" si="32"/>
        <v/>
      </c>
      <c r="AE96" s="82" t="str">
        <f t="shared" si="32"/>
        <v/>
      </c>
      <c r="AF96" s="82" t="str">
        <f t="shared" si="32"/>
        <v/>
      </c>
      <c r="AG96" s="82" t="str">
        <f t="shared" si="32"/>
        <v/>
      </c>
      <c r="AH96" s="82" t="str">
        <f t="shared" si="32"/>
        <v/>
      </c>
      <c r="AI96" s="82" t="str">
        <f t="shared" si="33"/>
        <v/>
      </c>
      <c r="AJ96" s="82" t="str">
        <f t="shared" si="33"/>
        <v/>
      </c>
      <c r="AK96" s="82" t="str">
        <f t="shared" si="33"/>
        <v/>
      </c>
      <c r="AL96" s="82" t="str">
        <f t="shared" si="33"/>
        <v/>
      </c>
      <c r="AM96" s="82" t="str">
        <f t="shared" si="33"/>
        <v/>
      </c>
      <c r="AN96" s="82" t="str">
        <f t="shared" si="33"/>
        <v/>
      </c>
      <c r="AO96" s="82" t="str">
        <f t="shared" si="33"/>
        <v/>
      </c>
      <c r="AP96" s="82" t="str">
        <f t="shared" si="33"/>
        <v/>
      </c>
      <c r="AQ96" s="82" t="str">
        <f t="shared" si="33"/>
        <v/>
      </c>
      <c r="AR96" s="82" t="str">
        <f t="shared" si="33"/>
        <v/>
      </c>
      <c r="AS96" s="82" t="str">
        <f t="shared" si="33"/>
        <v/>
      </c>
      <c r="AT96" s="82" t="str">
        <f t="shared" si="33"/>
        <v/>
      </c>
      <c r="AU96" s="82" t="str">
        <f t="shared" si="33"/>
        <v/>
      </c>
      <c r="AV96" s="82" t="str">
        <f t="shared" si="33"/>
        <v/>
      </c>
      <c r="AW96" s="82" t="str">
        <f t="shared" si="33"/>
        <v/>
      </c>
      <c r="AX96" s="82" t="str">
        <f t="shared" si="33"/>
        <v/>
      </c>
      <c r="AY96" s="82" t="str">
        <f t="shared" si="36"/>
        <v/>
      </c>
      <c r="AZ96" s="82" t="str">
        <f t="shared" si="36"/>
        <v/>
      </c>
      <c r="BA96" s="82" t="str">
        <f t="shared" si="36"/>
        <v/>
      </c>
      <c r="BB96" s="82" t="str">
        <f t="shared" si="36"/>
        <v/>
      </c>
      <c r="BC96" s="82" t="str">
        <f t="shared" si="36"/>
        <v/>
      </c>
      <c r="BD96" s="82" t="str">
        <f t="shared" si="36"/>
        <v/>
      </c>
      <c r="BE96" s="82" t="str">
        <f t="shared" si="36"/>
        <v/>
      </c>
      <c r="BF96" s="82" t="str">
        <f t="shared" si="36"/>
        <v/>
      </c>
      <c r="BG96" s="82" t="str">
        <f t="shared" si="36"/>
        <v/>
      </c>
      <c r="BH96" s="82" t="str">
        <f t="shared" si="36"/>
        <v/>
      </c>
      <c r="BI96" s="82" t="str">
        <f t="shared" si="36"/>
        <v/>
      </c>
      <c r="BJ96" s="82" t="str">
        <f t="shared" si="36"/>
        <v/>
      </c>
      <c r="BK96" s="82" t="str">
        <f t="shared" si="36"/>
        <v/>
      </c>
      <c r="BL96" s="82" t="str">
        <f t="shared" si="36"/>
        <v/>
      </c>
      <c r="BM96" s="82" t="str">
        <f t="shared" si="36"/>
        <v/>
      </c>
      <c r="BN96" s="82" t="str">
        <f t="shared" si="36"/>
        <v/>
      </c>
      <c r="BO96" s="82" t="str">
        <f t="shared" si="34"/>
        <v/>
      </c>
      <c r="BP96" s="82" t="str">
        <f t="shared" si="34"/>
        <v/>
      </c>
      <c r="BQ96" s="82" t="str">
        <f t="shared" si="34"/>
        <v/>
      </c>
      <c r="BR96" s="82">
        <f t="shared" si="34"/>
        <v>58.163899391111258</v>
      </c>
      <c r="BS96" s="82">
        <f t="shared" si="34"/>
        <v>59.455994208398899</v>
      </c>
      <c r="BT96" s="82">
        <f t="shared" si="34"/>
        <v>60.776792552003336</v>
      </c>
      <c r="BU96" s="82">
        <f t="shared" si="34"/>
        <v>62.126932062763352</v>
      </c>
      <c r="BV96" s="82">
        <f t="shared" si="34"/>
        <v>63.507064546531204</v>
      </c>
      <c r="BW96" s="82">
        <f t="shared" si="34"/>
        <v>64.917856288844547</v>
      </c>
      <c r="BX96" s="82">
        <f t="shared" si="34"/>
        <v>66.359988376588618</v>
      </c>
      <c r="BY96" s="82">
        <f t="shared" si="34"/>
        <v>67.834157026803993</v>
      </c>
      <c r="BZ96" s="82">
        <f t="shared" si="34"/>
        <v>69.341073922798827</v>
      </c>
      <c r="CA96" s="82">
        <f t="shared" si="34"/>
        <v>70.88146655772762</v>
      </c>
      <c r="CB96" s="82">
        <f t="shared" si="34"/>
        <v>72.456078585802572</v>
      </c>
      <c r="CC96" s="82">
        <f t="shared" si="34"/>
        <v>74.065670181307084</v>
      </c>
      <c r="CD96" s="82">
        <f t="shared" si="37"/>
        <v>75.711018405584255</v>
      </c>
      <c r="CE96" s="82">
        <f t="shared" si="37"/>
        <v>77.392917582178569</v>
      </c>
      <c r="CF96" s="82">
        <f t="shared" si="37"/>
        <v>79.112179680310589</v>
      </c>
      <c r="CG96" s="82">
        <f t="shared" si="37"/>
        <v>80.869634706870926</v>
      </c>
      <c r="CH96" s="82">
        <f t="shared" si="37"/>
        <v>82.666131107121899</v>
      </c>
      <c r="CI96" s="82">
        <f t="shared" si="37"/>
        <v>84.502536174301</v>
      </c>
      <c r="CJ96" s="82">
        <f t="shared" si="37"/>
        <v>86.379736468323259</v>
      </c>
      <c r="CK96" s="82">
        <f t="shared" si="37"/>
        <v>88.298638243785177</v>
      </c>
      <c r="CL96" s="82">
        <f t="shared" si="37"/>
        <v>90.260167887476598</v>
      </c>
      <c r="CM96" s="82">
        <f t="shared" si="37"/>
        <v>92.265272365611764</v>
      </c>
      <c r="CN96" s="82">
        <f t="shared" si="37"/>
        <v>94.314919680995459</v>
      </c>
      <c r="CO96" s="82">
        <f t="shared" si="37"/>
        <v>96.41009934034507</v>
      </c>
      <c r="CP96" s="82">
        <f t="shared" si="38"/>
        <v>98.551822831993974</v>
      </c>
      <c r="CQ96" s="82">
        <f t="shared" si="38"/>
        <v>100.74112411420698</v>
      </c>
      <c r="CR96" s="82">
        <f t="shared" si="38"/>
        <v>102.97906011434367</v>
      </c>
      <c r="CS96" s="82">
        <f t="shared" si="38"/>
        <v>105.26671123911044</v>
      </c>
      <c r="CT96" s="82">
        <f t="shared" si="38"/>
        <v>107.60518189614744</v>
      </c>
      <c r="CU96" s="82">
        <f t="shared" si="38"/>
        <v>109.99560102720307</v>
      </c>
      <c r="CV96" s="82">
        <f t="shared" si="38"/>
        <v>112.43912265315178</v>
      </c>
      <c r="CW96" s="82">
        <f t="shared" si="38"/>
        <v>114.93692643112045</v>
      </c>
      <c r="CX96" s="82">
        <f t="shared" si="38"/>
        <v>117.4902182239901</v>
      </c>
      <c r="CY96" s="82">
        <f t="shared" si="38"/>
        <v>120.10023068254975</v>
      </c>
      <c r="CZ96" s="82">
        <f t="shared" si="38"/>
        <v>122.76822384058219</v>
      </c>
    </row>
    <row r="97" spans="3:104" ht="16" hidden="1" outlineLevel="2">
      <c r="C97" s="32">
        <v>67</v>
      </c>
      <c r="D97" s="33" t="str">
        <f t="shared" si="35"/>
        <v/>
      </c>
      <c r="E97" s="82" t="str">
        <f t="shared" si="35"/>
        <v/>
      </c>
      <c r="F97" s="82" t="str">
        <f t="shared" si="35"/>
        <v/>
      </c>
      <c r="G97" s="82" t="str">
        <f t="shared" si="35"/>
        <v/>
      </c>
      <c r="H97" s="82" t="str">
        <f t="shared" si="35"/>
        <v/>
      </c>
      <c r="I97" s="82" t="str">
        <f t="shared" si="35"/>
        <v/>
      </c>
      <c r="J97" s="82" t="str">
        <f t="shared" si="35"/>
        <v/>
      </c>
      <c r="K97" s="82" t="str">
        <f t="shared" si="35"/>
        <v/>
      </c>
      <c r="L97" s="82" t="str">
        <f t="shared" si="35"/>
        <v/>
      </c>
      <c r="M97" s="82" t="str">
        <f t="shared" si="35"/>
        <v/>
      </c>
      <c r="N97" s="82" t="str">
        <f t="shared" si="35"/>
        <v/>
      </c>
      <c r="O97" s="82" t="str">
        <f t="shared" si="35"/>
        <v/>
      </c>
      <c r="P97" s="82" t="str">
        <f t="shared" si="35"/>
        <v/>
      </c>
      <c r="Q97" s="82" t="str">
        <f t="shared" si="35"/>
        <v/>
      </c>
      <c r="R97" s="82" t="str">
        <f t="shared" si="35"/>
        <v/>
      </c>
      <c r="S97" s="82" t="str">
        <f t="shared" si="35"/>
        <v/>
      </c>
      <c r="T97" s="82" t="str">
        <f t="shared" si="32"/>
        <v/>
      </c>
      <c r="U97" s="82" t="str">
        <f t="shared" si="32"/>
        <v/>
      </c>
      <c r="V97" s="82" t="str">
        <f t="shared" si="32"/>
        <v/>
      </c>
      <c r="W97" s="82" t="str">
        <f t="shared" si="32"/>
        <v/>
      </c>
      <c r="X97" s="82" t="str">
        <f t="shared" si="32"/>
        <v/>
      </c>
      <c r="Y97" s="82" t="str">
        <f t="shared" si="32"/>
        <v/>
      </c>
      <c r="Z97" s="82" t="str">
        <f t="shared" si="32"/>
        <v/>
      </c>
      <c r="AA97" s="82" t="str">
        <f t="shared" si="32"/>
        <v/>
      </c>
      <c r="AB97" s="82" t="str">
        <f t="shared" si="32"/>
        <v/>
      </c>
      <c r="AC97" s="82" t="str">
        <f t="shared" si="32"/>
        <v/>
      </c>
      <c r="AD97" s="82" t="str">
        <f t="shared" si="32"/>
        <v/>
      </c>
      <c r="AE97" s="82" t="str">
        <f t="shared" si="32"/>
        <v/>
      </c>
      <c r="AF97" s="82" t="str">
        <f t="shared" si="32"/>
        <v/>
      </c>
      <c r="AG97" s="82" t="str">
        <f t="shared" si="32"/>
        <v/>
      </c>
      <c r="AH97" s="82" t="str">
        <f t="shared" si="32"/>
        <v/>
      </c>
      <c r="AI97" s="82" t="str">
        <f t="shared" si="33"/>
        <v/>
      </c>
      <c r="AJ97" s="82" t="str">
        <f t="shared" si="33"/>
        <v/>
      </c>
      <c r="AK97" s="82" t="str">
        <f t="shared" si="33"/>
        <v/>
      </c>
      <c r="AL97" s="82" t="str">
        <f t="shared" si="33"/>
        <v/>
      </c>
      <c r="AM97" s="82" t="str">
        <f t="shared" si="33"/>
        <v/>
      </c>
      <c r="AN97" s="82" t="str">
        <f t="shared" si="33"/>
        <v/>
      </c>
      <c r="AO97" s="82" t="str">
        <f t="shared" si="33"/>
        <v/>
      </c>
      <c r="AP97" s="82" t="str">
        <f t="shared" si="33"/>
        <v/>
      </c>
      <c r="AQ97" s="82" t="str">
        <f t="shared" si="33"/>
        <v/>
      </c>
      <c r="AR97" s="82" t="str">
        <f t="shared" si="33"/>
        <v/>
      </c>
      <c r="AS97" s="82" t="str">
        <f t="shared" si="33"/>
        <v/>
      </c>
      <c r="AT97" s="82" t="str">
        <f t="shared" si="33"/>
        <v/>
      </c>
      <c r="AU97" s="82" t="str">
        <f t="shared" si="33"/>
        <v/>
      </c>
      <c r="AV97" s="82" t="str">
        <f t="shared" si="33"/>
        <v/>
      </c>
      <c r="AW97" s="82" t="str">
        <f t="shared" si="33"/>
        <v/>
      </c>
      <c r="AX97" s="82" t="str">
        <f t="shared" si="33"/>
        <v/>
      </c>
      <c r="AY97" s="82" t="str">
        <f t="shared" si="36"/>
        <v/>
      </c>
      <c r="AZ97" s="82" t="str">
        <f t="shared" si="36"/>
        <v/>
      </c>
      <c r="BA97" s="82" t="str">
        <f t="shared" si="36"/>
        <v/>
      </c>
      <c r="BB97" s="82" t="str">
        <f t="shared" si="36"/>
        <v/>
      </c>
      <c r="BC97" s="82" t="str">
        <f t="shared" si="36"/>
        <v/>
      </c>
      <c r="BD97" s="82" t="str">
        <f t="shared" si="36"/>
        <v/>
      </c>
      <c r="BE97" s="82" t="str">
        <f t="shared" si="36"/>
        <v/>
      </c>
      <c r="BF97" s="82" t="str">
        <f t="shared" si="36"/>
        <v/>
      </c>
      <c r="BG97" s="82" t="str">
        <f t="shared" si="36"/>
        <v/>
      </c>
      <c r="BH97" s="82" t="str">
        <f t="shared" si="36"/>
        <v/>
      </c>
      <c r="BI97" s="82" t="str">
        <f t="shared" si="36"/>
        <v/>
      </c>
      <c r="BJ97" s="82" t="str">
        <f t="shared" si="36"/>
        <v/>
      </c>
      <c r="BK97" s="82" t="str">
        <f t="shared" si="36"/>
        <v/>
      </c>
      <c r="BL97" s="82" t="str">
        <f t="shared" si="36"/>
        <v/>
      </c>
      <c r="BM97" s="82" t="str">
        <f t="shared" si="36"/>
        <v/>
      </c>
      <c r="BN97" s="82" t="str">
        <f t="shared" si="36"/>
        <v/>
      </c>
      <c r="BO97" s="82" t="str">
        <f t="shared" si="34"/>
        <v/>
      </c>
      <c r="BP97" s="82" t="str">
        <f t="shared" si="34"/>
        <v/>
      </c>
      <c r="BQ97" s="82" t="str">
        <f t="shared" si="34"/>
        <v/>
      </c>
      <c r="BR97" s="82" t="str">
        <f t="shared" si="34"/>
        <v/>
      </c>
      <c r="BS97" s="82">
        <f t="shared" si="34"/>
        <v>56.89988431648186</v>
      </c>
      <c r="BT97" s="82">
        <f t="shared" si="34"/>
        <v>58.163899391111258</v>
      </c>
      <c r="BU97" s="82">
        <f t="shared" si="34"/>
        <v>59.455994208398877</v>
      </c>
      <c r="BV97" s="82">
        <f t="shared" si="34"/>
        <v>60.776792552003336</v>
      </c>
      <c r="BW97" s="82">
        <f t="shared" si="34"/>
        <v>62.126932062763345</v>
      </c>
      <c r="BX97" s="82">
        <f t="shared" si="34"/>
        <v>63.50706454653119</v>
      </c>
      <c r="BY97" s="82">
        <f t="shared" si="34"/>
        <v>64.917856288844533</v>
      </c>
      <c r="BZ97" s="82">
        <f t="shared" si="34"/>
        <v>66.359988376588603</v>
      </c>
      <c r="CA97" s="82">
        <f t="shared" si="34"/>
        <v>67.834157026803979</v>
      </c>
      <c r="CB97" s="82">
        <f t="shared" si="34"/>
        <v>69.341073922798813</v>
      </c>
      <c r="CC97" s="82">
        <f t="shared" si="34"/>
        <v>70.881466557727592</v>
      </c>
      <c r="CD97" s="82">
        <f t="shared" si="37"/>
        <v>72.456078585802587</v>
      </c>
      <c r="CE97" s="82">
        <f t="shared" si="37"/>
        <v>74.065670181307055</v>
      </c>
      <c r="CF97" s="82">
        <f t="shared" si="37"/>
        <v>75.711018405584255</v>
      </c>
      <c r="CG97" s="82">
        <f t="shared" si="37"/>
        <v>77.392917582178555</v>
      </c>
      <c r="CH97" s="82">
        <f t="shared" si="37"/>
        <v>79.112179680310589</v>
      </c>
      <c r="CI97" s="82">
        <f t="shared" si="37"/>
        <v>80.869634706870897</v>
      </c>
      <c r="CJ97" s="82">
        <f t="shared" si="37"/>
        <v>82.666131107121885</v>
      </c>
      <c r="CK97" s="82">
        <f t="shared" si="37"/>
        <v>84.502536174300985</v>
      </c>
      <c r="CL97" s="82">
        <f t="shared" si="37"/>
        <v>86.379736468323244</v>
      </c>
      <c r="CM97" s="82">
        <f t="shared" si="37"/>
        <v>88.298638243785163</v>
      </c>
      <c r="CN97" s="82">
        <f t="shared" si="37"/>
        <v>90.260167887476584</v>
      </c>
      <c r="CO97" s="82">
        <f t="shared" si="37"/>
        <v>92.26527236561175</v>
      </c>
      <c r="CP97" s="82">
        <f t="shared" si="38"/>
        <v>94.314919680995445</v>
      </c>
      <c r="CQ97" s="82">
        <f t="shared" si="38"/>
        <v>96.41009934034507</v>
      </c>
      <c r="CR97" s="82">
        <f t="shared" si="38"/>
        <v>98.55182283199396</v>
      </c>
      <c r="CS97" s="82">
        <f t="shared" si="38"/>
        <v>100.74112411420695</v>
      </c>
      <c r="CT97" s="82">
        <f t="shared" si="38"/>
        <v>102.97906011434368</v>
      </c>
      <c r="CU97" s="82">
        <f t="shared" si="38"/>
        <v>105.26671123911039</v>
      </c>
      <c r="CV97" s="82">
        <f t="shared" si="38"/>
        <v>107.60518189614746</v>
      </c>
      <c r="CW97" s="82">
        <f t="shared" si="38"/>
        <v>109.99560102720304</v>
      </c>
      <c r="CX97" s="82">
        <f t="shared" si="38"/>
        <v>112.43912265315178</v>
      </c>
      <c r="CY97" s="82">
        <f t="shared" si="38"/>
        <v>114.93692643112043</v>
      </c>
      <c r="CZ97" s="82">
        <f t="shared" si="38"/>
        <v>117.49021822399008</v>
      </c>
    </row>
    <row r="98" spans="3:104" ht="16" hidden="1" outlineLevel="2">
      <c r="C98" s="32">
        <v>68</v>
      </c>
      <c r="D98" s="33" t="str">
        <f t="shared" si="35"/>
        <v/>
      </c>
      <c r="E98" s="82" t="str">
        <f t="shared" si="35"/>
        <v/>
      </c>
      <c r="F98" s="82" t="str">
        <f t="shared" si="35"/>
        <v/>
      </c>
      <c r="G98" s="82" t="str">
        <f t="shared" si="35"/>
        <v/>
      </c>
      <c r="H98" s="82" t="str">
        <f t="shared" si="35"/>
        <v/>
      </c>
      <c r="I98" s="82" t="str">
        <f t="shared" si="35"/>
        <v/>
      </c>
      <c r="J98" s="82" t="str">
        <f t="shared" si="35"/>
        <v/>
      </c>
      <c r="K98" s="82" t="str">
        <f t="shared" si="35"/>
        <v/>
      </c>
      <c r="L98" s="82" t="str">
        <f t="shared" si="35"/>
        <v/>
      </c>
      <c r="M98" s="82" t="str">
        <f t="shared" si="35"/>
        <v/>
      </c>
      <c r="N98" s="82" t="str">
        <f t="shared" si="35"/>
        <v/>
      </c>
      <c r="O98" s="82" t="str">
        <f t="shared" si="35"/>
        <v/>
      </c>
      <c r="P98" s="82" t="str">
        <f t="shared" si="35"/>
        <v/>
      </c>
      <c r="Q98" s="82" t="str">
        <f t="shared" si="35"/>
        <v/>
      </c>
      <c r="R98" s="82" t="str">
        <f t="shared" si="35"/>
        <v/>
      </c>
      <c r="S98" s="82" t="str">
        <f t="shared" si="35"/>
        <v/>
      </c>
      <c r="T98" s="82" t="str">
        <f t="shared" si="32"/>
        <v/>
      </c>
      <c r="U98" s="82" t="str">
        <f t="shared" si="32"/>
        <v/>
      </c>
      <c r="V98" s="82" t="str">
        <f t="shared" si="32"/>
        <v/>
      </c>
      <c r="W98" s="82" t="str">
        <f t="shared" si="32"/>
        <v/>
      </c>
      <c r="X98" s="82" t="str">
        <f t="shared" si="32"/>
        <v/>
      </c>
      <c r="Y98" s="82" t="str">
        <f t="shared" si="32"/>
        <v/>
      </c>
      <c r="Z98" s="82" t="str">
        <f t="shared" si="32"/>
        <v/>
      </c>
      <c r="AA98" s="82" t="str">
        <f t="shared" si="32"/>
        <v/>
      </c>
      <c r="AB98" s="82" t="str">
        <f t="shared" si="32"/>
        <v/>
      </c>
      <c r="AC98" s="82" t="str">
        <f t="shared" si="32"/>
        <v/>
      </c>
      <c r="AD98" s="82" t="str">
        <f t="shared" si="32"/>
        <v/>
      </c>
      <c r="AE98" s="82" t="str">
        <f t="shared" si="32"/>
        <v/>
      </c>
      <c r="AF98" s="82" t="str">
        <f t="shared" si="32"/>
        <v/>
      </c>
      <c r="AG98" s="82" t="str">
        <f t="shared" si="32"/>
        <v/>
      </c>
      <c r="AH98" s="82" t="str">
        <f t="shared" si="32"/>
        <v/>
      </c>
      <c r="AI98" s="82" t="str">
        <f t="shared" si="33"/>
        <v/>
      </c>
      <c r="AJ98" s="82" t="str">
        <f t="shared" si="33"/>
        <v/>
      </c>
      <c r="AK98" s="82" t="str">
        <f t="shared" si="33"/>
        <v/>
      </c>
      <c r="AL98" s="82" t="str">
        <f t="shared" si="33"/>
        <v/>
      </c>
      <c r="AM98" s="82" t="str">
        <f t="shared" si="33"/>
        <v/>
      </c>
      <c r="AN98" s="82" t="str">
        <f t="shared" si="33"/>
        <v/>
      </c>
      <c r="AO98" s="82" t="str">
        <f t="shared" si="33"/>
        <v/>
      </c>
      <c r="AP98" s="82" t="str">
        <f t="shared" si="33"/>
        <v/>
      </c>
      <c r="AQ98" s="82" t="str">
        <f t="shared" si="33"/>
        <v/>
      </c>
      <c r="AR98" s="82" t="str">
        <f t="shared" si="33"/>
        <v/>
      </c>
      <c r="AS98" s="82" t="str">
        <f t="shared" si="33"/>
        <v/>
      </c>
      <c r="AT98" s="82" t="str">
        <f t="shared" si="33"/>
        <v/>
      </c>
      <c r="AU98" s="82" t="str">
        <f t="shared" si="33"/>
        <v/>
      </c>
      <c r="AV98" s="82" t="str">
        <f t="shared" si="33"/>
        <v/>
      </c>
      <c r="AW98" s="82" t="str">
        <f t="shared" si="33"/>
        <v/>
      </c>
      <c r="AX98" s="82" t="str">
        <f t="shared" si="33"/>
        <v/>
      </c>
      <c r="AY98" s="82" t="str">
        <f t="shared" si="36"/>
        <v/>
      </c>
      <c r="AZ98" s="82" t="str">
        <f t="shared" si="36"/>
        <v/>
      </c>
      <c r="BA98" s="82" t="str">
        <f t="shared" si="36"/>
        <v/>
      </c>
      <c r="BB98" s="82" t="str">
        <f t="shared" si="36"/>
        <v/>
      </c>
      <c r="BC98" s="82" t="str">
        <f t="shared" si="36"/>
        <v/>
      </c>
      <c r="BD98" s="82" t="str">
        <f t="shared" si="36"/>
        <v/>
      </c>
      <c r="BE98" s="82" t="str">
        <f t="shared" si="36"/>
        <v/>
      </c>
      <c r="BF98" s="82" t="str">
        <f t="shared" si="36"/>
        <v/>
      </c>
      <c r="BG98" s="82" t="str">
        <f t="shared" si="36"/>
        <v/>
      </c>
      <c r="BH98" s="82" t="str">
        <f t="shared" si="36"/>
        <v/>
      </c>
      <c r="BI98" s="82" t="str">
        <f t="shared" si="36"/>
        <v/>
      </c>
      <c r="BJ98" s="82" t="str">
        <f t="shared" si="36"/>
        <v/>
      </c>
      <c r="BK98" s="82" t="str">
        <f t="shared" si="36"/>
        <v/>
      </c>
      <c r="BL98" s="82" t="str">
        <f t="shared" si="36"/>
        <v/>
      </c>
      <c r="BM98" s="82" t="str">
        <f t="shared" si="36"/>
        <v/>
      </c>
      <c r="BN98" s="82" t="str">
        <f t="shared" si="36"/>
        <v/>
      </c>
      <c r="BO98" s="82" t="str">
        <f t="shared" si="34"/>
        <v/>
      </c>
      <c r="BP98" s="82" t="str">
        <f t="shared" si="34"/>
        <v/>
      </c>
      <c r="BQ98" s="82" t="str">
        <f t="shared" si="34"/>
        <v/>
      </c>
      <c r="BR98" s="82" t="str">
        <f t="shared" si="34"/>
        <v/>
      </c>
      <c r="BS98" s="82" t="str">
        <f t="shared" si="34"/>
        <v/>
      </c>
      <c r="BT98" s="82">
        <f t="shared" si="34"/>
        <v>55.663338756888706</v>
      </c>
      <c r="BU98" s="82">
        <f t="shared" si="34"/>
        <v>56.899884316481867</v>
      </c>
      <c r="BV98" s="82">
        <f t="shared" si="34"/>
        <v>58.163899391111251</v>
      </c>
      <c r="BW98" s="82">
        <f t="shared" si="34"/>
        <v>59.455994208398891</v>
      </c>
      <c r="BX98" s="82">
        <f t="shared" si="34"/>
        <v>60.77679255200335</v>
      </c>
      <c r="BY98" s="82">
        <f t="shared" si="34"/>
        <v>62.126932062763352</v>
      </c>
      <c r="BZ98" s="82">
        <f t="shared" si="34"/>
        <v>63.50706454653119</v>
      </c>
      <c r="CA98" s="82">
        <f t="shared" si="34"/>
        <v>64.917856288844533</v>
      </c>
      <c r="CB98" s="82">
        <f t="shared" si="34"/>
        <v>66.359988376588603</v>
      </c>
      <c r="CC98" s="82">
        <f t="shared" si="34"/>
        <v>67.834157026803993</v>
      </c>
      <c r="CD98" s="82">
        <f t="shared" si="37"/>
        <v>69.341073922798813</v>
      </c>
      <c r="CE98" s="82">
        <f t="shared" si="37"/>
        <v>70.88146655772762</v>
      </c>
      <c r="CF98" s="82">
        <f t="shared" si="37"/>
        <v>72.456078585802587</v>
      </c>
      <c r="CG98" s="82">
        <f t="shared" si="37"/>
        <v>74.06567018130707</v>
      </c>
      <c r="CH98" s="82">
        <f t="shared" si="37"/>
        <v>75.711018405584255</v>
      </c>
      <c r="CI98" s="82">
        <f t="shared" si="37"/>
        <v>77.392917582178569</v>
      </c>
      <c r="CJ98" s="82">
        <f t="shared" si="37"/>
        <v>79.112179680310589</v>
      </c>
      <c r="CK98" s="82">
        <f t="shared" si="37"/>
        <v>80.869634706870912</v>
      </c>
      <c r="CL98" s="82">
        <f t="shared" si="37"/>
        <v>82.666131107121885</v>
      </c>
      <c r="CM98" s="82">
        <f t="shared" si="37"/>
        <v>84.502536174301</v>
      </c>
      <c r="CN98" s="82">
        <f t="shared" si="37"/>
        <v>86.379736468323244</v>
      </c>
      <c r="CO98" s="82">
        <f t="shared" si="37"/>
        <v>88.298638243785177</v>
      </c>
      <c r="CP98" s="82">
        <f t="shared" si="38"/>
        <v>90.260167887476598</v>
      </c>
      <c r="CQ98" s="82">
        <f t="shared" si="38"/>
        <v>92.265272365611764</v>
      </c>
      <c r="CR98" s="82">
        <f t="shared" si="38"/>
        <v>94.314919680995459</v>
      </c>
      <c r="CS98" s="82">
        <f t="shared" si="38"/>
        <v>96.41009934034507</v>
      </c>
      <c r="CT98" s="82">
        <f t="shared" si="38"/>
        <v>98.55182283199396</v>
      </c>
      <c r="CU98" s="82">
        <f t="shared" si="38"/>
        <v>100.74112411420698</v>
      </c>
      <c r="CV98" s="82">
        <f t="shared" si="38"/>
        <v>102.97906011434367</v>
      </c>
      <c r="CW98" s="82">
        <f t="shared" si="38"/>
        <v>105.26671123911042</v>
      </c>
      <c r="CX98" s="82">
        <f t="shared" si="38"/>
        <v>107.60518189614744</v>
      </c>
      <c r="CY98" s="82">
        <f t="shared" si="38"/>
        <v>109.99560102720305</v>
      </c>
      <c r="CZ98" s="82">
        <f t="shared" si="38"/>
        <v>112.43912265315178</v>
      </c>
    </row>
    <row r="99" spans="3:104" ht="16" hidden="1" outlineLevel="2">
      <c r="C99" s="32">
        <v>69</v>
      </c>
      <c r="D99" s="33" t="str">
        <f t="shared" si="35"/>
        <v/>
      </c>
      <c r="E99" s="82" t="str">
        <f t="shared" si="35"/>
        <v/>
      </c>
      <c r="F99" s="82" t="str">
        <f t="shared" si="35"/>
        <v/>
      </c>
      <c r="G99" s="82" t="str">
        <f t="shared" si="35"/>
        <v/>
      </c>
      <c r="H99" s="82" t="str">
        <f t="shared" si="35"/>
        <v/>
      </c>
      <c r="I99" s="82" t="str">
        <f t="shared" si="35"/>
        <v/>
      </c>
      <c r="J99" s="82" t="str">
        <f t="shared" si="35"/>
        <v/>
      </c>
      <c r="K99" s="82" t="str">
        <f t="shared" si="35"/>
        <v/>
      </c>
      <c r="L99" s="82" t="str">
        <f t="shared" si="35"/>
        <v/>
      </c>
      <c r="M99" s="82" t="str">
        <f t="shared" si="35"/>
        <v/>
      </c>
      <c r="N99" s="82" t="str">
        <f t="shared" si="35"/>
        <v/>
      </c>
      <c r="O99" s="82" t="str">
        <f t="shared" si="35"/>
        <v/>
      </c>
      <c r="P99" s="82" t="str">
        <f t="shared" si="35"/>
        <v/>
      </c>
      <c r="Q99" s="82" t="str">
        <f t="shared" si="35"/>
        <v/>
      </c>
      <c r="R99" s="82" t="str">
        <f t="shared" si="35"/>
        <v/>
      </c>
      <c r="S99" s="82" t="str">
        <f t="shared" si="35"/>
        <v/>
      </c>
      <c r="T99" s="82" t="str">
        <f t="shared" si="32"/>
        <v/>
      </c>
      <c r="U99" s="82" t="str">
        <f t="shared" si="32"/>
        <v/>
      </c>
      <c r="V99" s="82" t="str">
        <f t="shared" si="32"/>
        <v/>
      </c>
      <c r="W99" s="82" t="str">
        <f t="shared" si="32"/>
        <v/>
      </c>
      <c r="X99" s="82" t="str">
        <f t="shared" si="32"/>
        <v/>
      </c>
      <c r="Y99" s="82" t="str">
        <f t="shared" si="32"/>
        <v/>
      </c>
      <c r="Z99" s="82" t="str">
        <f t="shared" si="32"/>
        <v/>
      </c>
      <c r="AA99" s="82" t="str">
        <f t="shared" si="32"/>
        <v/>
      </c>
      <c r="AB99" s="82" t="str">
        <f t="shared" si="32"/>
        <v/>
      </c>
      <c r="AC99" s="82" t="str">
        <f t="shared" si="32"/>
        <v/>
      </c>
      <c r="AD99" s="82" t="str">
        <f t="shared" si="32"/>
        <v/>
      </c>
      <c r="AE99" s="82" t="str">
        <f t="shared" si="32"/>
        <v/>
      </c>
      <c r="AF99" s="82" t="str">
        <f t="shared" si="32"/>
        <v/>
      </c>
      <c r="AG99" s="82" t="str">
        <f t="shared" si="32"/>
        <v/>
      </c>
      <c r="AH99" s="82" t="str">
        <f t="shared" si="32"/>
        <v/>
      </c>
      <c r="AI99" s="82" t="str">
        <f t="shared" si="33"/>
        <v/>
      </c>
      <c r="AJ99" s="82" t="str">
        <f t="shared" si="33"/>
        <v/>
      </c>
      <c r="AK99" s="82" t="str">
        <f t="shared" si="33"/>
        <v/>
      </c>
      <c r="AL99" s="82" t="str">
        <f t="shared" si="33"/>
        <v/>
      </c>
      <c r="AM99" s="82" t="str">
        <f t="shared" si="33"/>
        <v/>
      </c>
      <c r="AN99" s="82" t="str">
        <f t="shared" si="33"/>
        <v/>
      </c>
      <c r="AO99" s="82" t="str">
        <f t="shared" si="33"/>
        <v/>
      </c>
      <c r="AP99" s="82" t="str">
        <f t="shared" si="33"/>
        <v/>
      </c>
      <c r="AQ99" s="82" t="str">
        <f t="shared" si="33"/>
        <v/>
      </c>
      <c r="AR99" s="82" t="str">
        <f t="shared" si="33"/>
        <v/>
      </c>
      <c r="AS99" s="82" t="str">
        <f t="shared" si="33"/>
        <v/>
      </c>
      <c r="AT99" s="82" t="str">
        <f t="shared" si="33"/>
        <v/>
      </c>
      <c r="AU99" s="82" t="str">
        <f t="shared" si="33"/>
        <v/>
      </c>
      <c r="AV99" s="82" t="str">
        <f t="shared" si="33"/>
        <v/>
      </c>
      <c r="AW99" s="82" t="str">
        <f t="shared" si="33"/>
        <v/>
      </c>
      <c r="AX99" s="82" t="str">
        <f t="shared" si="33"/>
        <v/>
      </c>
      <c r="AY99" s="82" t="str">
        <f t="shared" si="36"/>
        <v/>
      </c>
      <c r="AZ99" s="82" t="str">
        <f t="shared" si="36"/>
        <v/>
      </c>
      <c r="BA99" s="82" t="str">
        <f t="shared" si="36"/>
        <v/>
      </c>
      <c r="BB99" s="82" t="str">
        <f t="shared" si="36"/>
        <v/>
      </c>
      <c r="BC99" s="82" t="str">
        <f t="shared" si="36"/>
        <v/>
      </c>
      <c r="BD99" s="82" t="str">
        <f t="shared" si="36"/>
        <v/>
      </c>
      <c r="BE99" s="82" t="str">
        <f t="shared" si="36"/>
        <v/>
      </c>
      <c r="BF99" s="82" t="str">
        <f t="shared" si="36"/>
        <v/>
      </c>
      <c r="BG99" s="82" t="str">
        <f t="shared" si="36"/>
        <v/>
      </c>
      <c r="BH99" s="82" t="str">
        <f t="shared" si="36"/>
        <v/>
      </c>
      <c r="BI99" s="82" t="str">
        <f t="shared" si="36"/>
        <v/>
      </c>
      <c r="BJ99" s="82" t="str">
        <f t="shared" si="36"/>
        <v/>
      </c>
      <c r="BK99" s="82" t="str">
        <f t="shared" si="36"/>
        <v/>
      </c>
      <c r="BL99" s="82" t="str">
        <f t="shared" si="36"/>
        <v/>
      </c>
      <c r="BM99" s="82" t="str">
        <f t="shared" si="36"/>
        <v/>
      </c>
      <c r="BN99" s="82" t="str">
        <f t="shared" si="36"/>
        <v/>
      </c>
      <c r="BO99" s="82" t="str">
        <f t="shared" si="34"/>
        <v/>
      </c>
      <c r="BP99" s="82" t="str">
        <f t="shared" si="34"/>
        <v/>
      </c>
      <c r="BQ99" s="82" t="str">
        <f t="shared" si="34"/>
        <v/>
      </c>
      <c r="BR99" s="82" t="str">
        <f t="shared" si="34"/>
        <v/>
      </c>
      <c r="BS99" s="82" t="str">
        <f t="shared" si="34"/>
        <v/>
      </c>
      <c r="BT99" s="82" t="str">
        <f t="shared" si="34"/>
        <v/>
      </c>
      <c r="BU99" s="82">
        <f t="shared" si="34"/>
        <v>54.453665746147223</v>
      </c>
      <c r="BV99" s="82">
        <f t="shared" si="34"/>
        <v>55.663338756888706</v>
      </c>
      <c r="BW99" s="82">
        <f t="shared" si="34"/>
        <v>56.899884316481852</v>
      </c>
      <c r="BX99" s="82">
        <f t="shared" si="34"/>
        <v>58.163899391111251</v>
      </c>
      <c r="BY99" s="82">
        <f t="shared" si="34"/>
        <v>59.455994208398891</v>
      </c>
      <c r="BZ99" s="82">
        <f t="shared" si="34"/>
        <v>60.776792552003336</v>
      </c>
      <c r="CA99" s="82">
        <f t="shared" si="34"/>
        <v>62.126932062763338</v>
      </c>
      <c r="CB99" s="82">
        <f t="shared" si="34"/>
        <v>63.507064546531183</v>
      </c>
      <c r="CC99" s="82">
        <f t="shared" si="34"/>
        <v>64.917856288844533</v>
      </c>
      <c r="CD99" s="82">
        <f t="shared" si="37"/>
        <v>66.359988376588603</v>
      </c>
      <c r="CE99" s="82">
        <f t="shared" si="37"/>
        <v>67.834157026803979</v>
      </c>
      <c r="CF99" s="82">
        <f t="shared" si="37"/>
        <v>69.341073922798813</v>
      </c>
      <c r="CG99" s="82">
        <f t="shared" si="37"/>
        <v>70.881466557727606</v>
      </c>
      <c r="CH99" s="82">
        <f t="shared" si="37"/>
        <v>72.456078585802587</v>
      </c>
      <c r="CI99" s="82">
        <f t="shared" si="37"/>
        <v>74.065670181307055</v>
      </c>
      <c r="CJ99" s="82">
        <f t="shared" si="37"/>
        <v>75.711018405584255</v>
      </c>
      <c r="CK99" s="82">
        <f t="shared" si="37"/>
        <v>77.392917582178555</v>
      </c>
      <c r="CL99" s="82">
        <f t="shared" si="37"/>
        <v>79.112179680310575</v>
      </c>
      <c r="CM99" s="82">
        <f t="shared" si="37"/>
        <v>80.869634706870897</v>
      </c>
      <c r="CN99" s="82">
        <f t="shared" si="37"/>
        <v>82.666131107121885</v>
      </c>
      <c r="CO99" s="82">
        <f t="shared" si="37"/>
        <v>84.502536174300985</v>
      </c>
      <c r="CP99" s="82">
        <f t="shared" si="38"/>
        <v>86.379736468323244</v>
      </c>
      <c r="CQ99" s="82">
        <f t="shared" si="38"/>
        <v>88.298638243785163</v>
      </c>
      <c r="CR99" s="82">
        <f t="shared" si="38"/>
        <v>90.260167887476584</v>
      </c>
      <c r="CS99" s="82">
        <f t="shared" si="38"/>
        <v>92.26527236561175</v>
      </c>
      <c r="CT99" s="82">
        <f t="shared" si="38"/>
        <v>94.314919680995445</v>
      </c>
      <c r="CU99" s="82">
        <f t="shared" si="38"/>
        <v>96.410099340345056</v>
      </c>
      <c r="CV99" s="82">
        <f t="shared" si="38"/>
        <v>98.55182283199396</v>
      </c>
      <c r="CW99" s="82">
        <f t="shared" si="38"/>
        <v>100.74112411420695</v>
      </c>
      <c r="CX99" s="82">
        <f t="shared" si="38"/>
        <v>102.97906011434367</v>
      </c>
      <c r="CY99" s="82">
        <f t="shared" si="38"/>
        <v>105.26671123911039</v>
      </c>
      <c r="CZ99" s="82">
        <f t="shared" si="38"/>
        <v>107.60518189614746</v>
      </c>
    </row>
    <row r="100" spans="3:104" ht="16" hidden="1" outlineLevel="2">
      <c r="C100" s="32">
        <v>70</v>
      </c>
      <c r="D100" s="33" t="str">
        <f t="shared" si="35"/>
        <v/>
      </c>
      <c r="E100" s="82" t="str">
        <f t="shared" si="35"/>
        <v/>
      </c>
      <c r="F100" s="82" t="str">
        <f t="shared" si="35"/>
        <v/>
      </c>
      <c r="G100" s="82" t="str">
        <f t="shared" si="35"/>
        <v/>
      </c>
      <c r="H100" s="82" t="str">
        <f t="shared" si="35"/>
        <v/>
      </c>
      <c r="I100" s="82" t="str">
        <f t="shared" si="35"/>
        <v/>
      </c>
      <c r="J100" s="82" t="str">
        <f t="shared" si="35"/>
        <v/>
      </c>
      <c r="K100" s="82" t="str">
        <f t="shared" si="35"/>
        <v/>
      </c>
      <c r="L100" s="82" t="str">
        <f t="shared" si="35"/>
        <v/>
      </c>
      <c r="M100" s="82" t="str">
        <f t="shared" si="35"/>
        <v/>
      </c>
      <c r="N100" s="82" t="str">
        <f t="shared" si="35"/>
        <v/>
      </c>
      <c r="O100" s="82" t="str">
        <f t="shared" si="35"/>
        <v/>
      </c>
      <c r="P100" s="82" t="str">
        <f t="shared" si="35"/>
        <v/>
      </c>
      <c r="Q100" s="82" t="str">
        <f t="shared" si="35"/>
        <v/>
      </c>
      <c r="R100" s="82" t="str">
        <f t="shared" si="35"/>
        <v/>
      </c>
      <c r="S100" s="82" t="str">
        <f t="shared" si="35"/>
        <v/>
      </c>
      <c r="T100" s="82" t="str">
        <f t="shared" si="32"/>
        <v/>
      </c>
      <c r="U100" s="82" t="str">
        <f t="shared" si="32"/>
        <v/>
      </c>
      <c r="V100" s="82" t="str">
        <f t="shared" si="32"/>
        <v/>
      </c>
      <c r="W100" s="82" t="str">
        <f t="shared" si="32"/>
        <v/>
      </c>
      <c r="X100" s="82" t="str">
        <f t="shared" si="32"/>
        <v/>
      </c>
      <c r="Y100" s="82" t="str">
        <f t="shared" si="32"/>
        <v/>
      </c>
      <c r="Z100" s="82" t="str">
        <f t="shared" si="32"/>
        <v/>
      </c>
      <c r="AA100" s="82" t="str">
        <f t="shared" si="32"/>
        <v/>
      </c>
      <c r="AB100" s="82" t="str">
        <f t="shared" si="32"/>
        <v/>
      </c>
      <c r="AC100" s="82" t="str">
        <f t="shared" si="32"/>
        <v/>
      </c>
      <c r="AD100" s="82" t="str">
        <f t="shared" si="32"/>
        <v/>
      </c>
      <c r="AE100" s="82" t="str">
        <f t="shared" si="32"/>
        <v/>
      </c>
      <c r="AF100" s="82" t="str">
        <f t="shared" si="32"/>
        <v/>
      </c>
      <c r="AG100" s="82" t="str">
        <f t="shared" si="32"/>
        <v/>
      </c>
      <c r="AH100" s="82" t="str">
        <f t="shared" si="32"/>
        <v/>
      </c>
      <c r="AI100" s="82" t="str">
        <f t="shared" si="33"/>
        <v/>
      </c>
      <c r="AJ100" s="82" t="str">
        <f t="shared" si="33"/>
        <v/>
      </c>
      <c r="AK100" s="82" t="str">
        <f t="shared" si="33"/>
        <v/>
      </c>
      <c r="AL100" s="82" t="str">
        <f t="shared" si="33"/>
        <v/>
      </c>
      <c r="AM100" s="82" t="str">
        <f t="shared" si="33"/>
        <v/>
      </c>
      <c r="AN100" s="82" t="str">
        <f t="shared" si="33"/>
        <v/>
      </c>
      <c r="AO100" s="82" t="str">
        <f t="shared" si="33"/>
        <v/>
      </c>
      <c r="AP100" s="82" t="str">
        <f t="shared" si="33"/>
        <v/>
      </c>
      <c r="AQ100" s="82" t="str">
        <f t="shared" si="33"/>
        <v/>
      </c>
      <c r="AR100" s="82" t="str">
        <f t="shared" si="33"/>
        <v/>
      </c>
      <c r="AS100" s="82" t="str">
        <f t="shared" si="33"/>
        <v/>
      </c>
      <c r="AT100" s="82" t="str">
        <f t="shared" si="33"/>
        <v/>
      </c>
      <c r="AU100" s="82" t="str">
        <f t="shared" si="33"/>
        <v/>
      </c>
      <c r="AV100" s="82" t="str">
        <f t="shared" si="33"/>
        <v/>
      </c>
      <c r="AW100" s="82" t="str">
        <f t="shared" si="33"/>
        <v/>
      </c>
      <c r="AX100" s="82" t="str">
        <f t="shared" si="33"/>
        <v/>
      </c>
      <c r="AY100" s="82" t="str">
        <f t="shared" si="36"/>
        <v/>
      </c>
      <c r="AZ100" s="82" t="str">
        <f t="shared" si="36"/>
        <v/>
      </c>
      <c r="BA100" s="82" t="str">
        <f t="shared" si="36"/>
        <v/>
      </c>
      <c r="BB100" s="82" t="str">
        <f t="shared" si="36"/>
        <v/>
      </c>
      <c r="BC100" s="82" t="str">
        <f t="shared" si="36"/>
        <v/>
      </c>
      <c r="BD100" s="82" t="str">
        <f t="shared" si="36"/>
        <v/>
      </c>
      <c r="BE100" s="82" t="str">
        <f t="shared" si="36"/>
        <v/>
      </c>
      <c r="BF100" s="82" t="str">
        <f t="shared" si="36"/>
        <v/>
      </c>
      <c r="BG100" s="82" t="str">
        <f t="shared" si="36"/>
        <v/>
      </c>
      <c r="BH100" s="82" t="str">
        <f t="shared" si="36"/>
        <v/>
      </c>
      <c r="BI100" s="82" t="str">
        <f t="shared" si="36"/>
        <v/>
      </c>
      <c r="BJ100" s="82" t="str">
        <f t="shared" si="36"/>
        <v/>
      </c>
      <c r="BK100" s="82" t="str">
        <f t="shared" si="36"/>
        <v/>
      </c>
      <c r="BL100" s="82" t="str">
        <f t="shared" si="36"/>
        <v/>
      </c>
      <c r="BM100" s="82" t="str">
        <f t="shared" si="36"/>
        <v/>
      </c>
      <c r="BN100" s="82" t="str">
        <f t="shared" si="36"/>
        <v/>
      </c>
      <c r="BO100" s="82" t="str">
        <f t="shared" si="34"/>
        <v/>
      </c>
      <c r="BP100" s="82" t="str">
        <f t="shared" si="34"/>
        <v/>
      </c>
      <c r="BQ100" s="82" t="str">
        <f t="shared" si="34"/>
        <v/>
      </c>
      <c r="BR100" s="82" t="str">
        <f t="shared" si="34"/>
        <v/>
      </c>
      <c r="BS100" s="82" t="str">
        <f t="shared" si="34"/>
        <v/>
      </c>
      <c r="BT100" s="82" t="str">
        <f t="shared" si="34"/>
        <v/>
      </c>
      <c r="BU100" s="82" t="str">
        <f t="shared" si="34"/>
        <v/>
      </c>
      <c r="BV100" s="82">
        <f t="shared" si="34"/>
        <v>53.270281291313388</v>
      </c>
      <c r="BW100" s="82">
        <f t="shared" si="34"/>
        <v>54.45366574614723</v>
      </c>
      <c r="BX100" s="82">
        <f t="shared" si="34"/>
        <v>55.663338756888699</v>
      </c>
      <c r="BY100" s="82">
        <f t="shared" si="34"/>
        <v>56.89988431648186</v>
      </c>
      <c r="BZ100" s="82">
        <f t="shared" si="34"/>
        <v>58.163899391111258</v>
      </c>
      <c r="CA100" s="82">
        <f t="shared" si="34"/>
        <v>59.455994208398884</v>
      </c>
      <c r="CB100" s="82">
        <f t="shared" si="34"/>
        <v>60.776792552003336</v>
      </c>
      <c r="CC100" s="82">
        <f t="shared" si="34"/>
        <v>62.126932062763338</v>
      </c>
      <c r="CD100" s="82">
        <f t="shared" si="37"/>
        <v>63.507064546531183</v>
      </c>
      <c r="CE100" s="82">
        <f t="shared" si="37"/>
        <v>64.917856288844533</v>
      </c>
      <c r="CF100" s="82">
        <f t="shared" si="37"/>
        <v>66.359988376588589</v>
      </c>
      <c r="CG100" s="82">
        <f t="shared" si="37"/>
        <v>67.834157026803993</v>
      </c>
      <c r="CH100" s="82">
        <f t="shared" si="37"/>
        <v>69.341073922798813</v>
      </c>
      <c r="CI100" s="82">
        <f t="shared" si="37"/>
        <v>70.881466557727606</v>
      </c>
      <c r="CJ100" s="82">
        <f t="shared" si="37"/>
        <v>72.456078585802572</v>
      </c>
      <c r="CK100" s="82">
        <f t="shared" si="37"/>
        <v>74.06567018130707</v>
      </c>
      <c r="CL100" s="82">
        <f t="shared" si="37"/>
        <v>75.711018405584255</v>
      </c>
      <c r="CM100" s="82">
        <f t="shared" si="37"/>
        <v>77.392917582178555</v>
      </c>
      <c r="CN100" s="82">
        <f t="shared" si="37"/>
        <v>79.112179680310575</v>
      </c>
      <c r="CO100" s="82">
        <f t="shared" si="37"/>
        <v>80.869634706870897</v>
      </c>
      <c r="CP100" s="82">
        <f t="shared" si="38"/>
        <v>82.666131107121885</v>
      </c>
      <c r="CQ100" s="82">
        <f t="shared" si="38"/>
        <v>84.502536174300985</v>
      </c>
      <c r="CR100" s="82">
        <f t="shared" si="38"/>
        <v>86.379736468323244</v>
      </c>
      <c r="CS100" s="82">
        <f t="shared" si="38"/>
        <v>88.298638243785163</v>
      </c>
      <c r="CT100" s="82">
        <f t="shared" si="38"/>
        <v>90.260167887476598</v>
      </c>
      <c r="CU100" s="82">
        <f t="shared" si="38"/>
        <v>92.26527236561175</v>
      </c>
      <c r="CV100" s="82">
        <f t="shared" si="38"/>
        <v>94.314919680995445</v>
      </c>
      <c r="CW100" s="82">
        <f t="shared" si="38"/>
        <v>96.41009934034507</v>
      </c>
      <c r="CX100" s="82">
        <f t="shared" si="38"/>
        <v>98.551822831993945</v>
      </c>
      <c r="CY100" s="82">
        <f t="shared" si="38"/>
        <v>100.74112411420697</v>
      </c>
      <c r="CZ100" s="82">
        <f t="shared" si="38"/>
        <v>102.97906011434365</v>
      </c>
    </row>
    <row r="101" spans="3:104" ht="16" hidden="1" outlineLevel="2">
      <c r="C101" s="32">
        <v>71</v>
      </c>
      <c r="D101" s="33" t="str">
        <f t="shared" si="35"/>
        <v/>
      </c>
      <c r="E101" s="82" t="str">
        <f t="shared" si="35"/>
        <v/>
      </c>
      <c r="F101" s="82" t="str">
        <f t="shared" si="35"/>
        <v/>
      </c>
      <c r="G101" s="82" t="str">
        <f t="shared" si="35"/>
        <v/>
      </c>
      <c r="H101" s="82" t="str">
        <f t="shared" si="35"/>
        <v/>
      </c>
      <c r="I101" s="82" t="str">
        <f t="shared" si="35"/>
        <v/>
      </c>
      <c r="J101" s="82" t="str">
        <f t="shared" si="35"/>
        <v/>
      </c>
      <c r="K101" s="82" t="str">
        <f t="shared" si="35"/>
        <v/>
      </c>
      <c r="L101" s="82" t="str">
        <f t="shared" si="35"/>
        <v/>
      </c>
      <c r="M101" s="82" t="str">
        <f t="shared" si="35"/>
        <v/>
      </c>
      <c r="N101" s="82" t="str">
        <f t="shared" si="35"/>
        <v/>
      </c>
      <c r="O101" s="82" t="str">
        <f t="shared" si="35"/>
        <v/>
      </c>
      <c r="P101" s="82" t="str">
        <f t="shared" si="35"/>
        <v/>
      </c>
      <c r="Q101" s="82" t="str">
        <f t="shared" si="35"/>
        <v/>
      </c>
      <c r="R101" s="82" t="str">
        <f t="shared" si="35"/>
        <v/>
      </c>
      <c r="S101" s="82" t="str">
        <f t="shared" si="35"/>
        <v/>
      </c>
      <c r="T101" s="82" t="str">
        <f t="shared" si="32"/>
        <v/>
      </c>
      <c r="U101" s="82" t="str">
        <f t="shared" si="32"/>
        <v/>
      </c>
      <c r="V101" s="82" t="str">
        <f t="shared" si="32"/>
        <v/>
      </c>
      <c r="W101" s="82" t="str">
        <f t="shared" si="32"/>
        <v/>
      </c>
      <c r="X101" s="82" t="str">
        <f t="shared" si="32"/>
        <v/>
      </c>
      <c r="Y101" s="82" t="str">
        <f t="shared" si="32"/>
        <v/>
      </c>
      <c r="Z101" s="82" t="str">
        <f t="shared" si="32"/>
        <v/>
      </c>
      <c r="AA101" s="82" t="str">
        <f t="shared" si="32"/>
        <v/>
      </c>
      <c r="AB101" s="82" t="str">
        <f t="shared" si="32"/>
        <v/>
      </c>
      <c r="AC101" s="82" t="str">
        <f t="shared" si="32"/>
        <v/>
      </c>
      <c r="AD101" s="82" t="str">
        <f t="shared" si="32"/>
        <v/>
      </c>
      <c r="AE101" s="82" t="str">
        <f t="shared" si="32"/>
        <v/>
      </c>
      <c r="AF101" s="82" t="str">
        <f t="shared" si="32"/>
        <v/>
      </c>
      <c r="AG101" s="82" t="str">
        <f t="shared" si="32"/>
        <v/>
      </c>
      <c r="AH101" s="82" t="str">
        <f t="shared" si="32"/>
        <v/>
      </c>
      <c r="AI101" s="82" t="str">
        <f t="shared" si="33"/>
        <v/>
      </c>
      <c r="AJ101" s="82" t="str">
        <f t="shared" si="33"/>
        <v/>
      </c>
      <c r="AK101" s="82" t="str">
        <f t="shared" si="33"/>
        <v/>
      </c>
      <c r="AL101" s="82" t="str">
        <f t="shared" si="33"/>
        <v/>
      </c>
      <c r="AM101" s="82" t="str">
        <f t="shared" si="33"/>
        <v/>
      </c>
      <c r="AN101" s="82" t="str">
        <f t="shared" si="33"/>
        <v/>
      </c>
      <c r="AO101" s="82" t="str">
        <f t="shared" si="33"/>
        <v/>
      </c>
      <c r="AP101" s="82" t="str">
        <f t="shared" si="33"/>
        <v/>
      </c>
      <c r="AQ101" s="82" t="str">
        <f t="shared" si="33"/>
        <v/>
      </c>
      <c r="AR101" s="82" t="str">
        <f t="shared" si="33"/>
        <v/>
      </c>
      <c r="AS101" s="82" t="str">
        <f t="shared" si="33"/>
        <v/>
      </c>
      <c r="AT101" s="82" t="str">
        <f t="shared" si="33"/>
        <v/>
      </c>
      <c r="AU101" s="82" t="str">
        <f t="shared" si="33"/>
        <v/>
      </c>
      <c r="AV101" s="82" t="str">
        <f t="shared" si="33"/>
        <v/>
      </c>
      <c r="AW101" s="82" t="str">
        <f t="shared" si="33"/>
        <v/>
      </c>
      <c r="AX101" s="82" t="str">
        <f t="shared" si="33"/>
        <v/>
      </c>
      <c r="AY101" s="82" t="str">
        <f t="shared" si="36"/>
        <v/>
      </c>
      <c r="AZ101" s="82" t="str">
        <f t="shared" si="36"/>
        <v/>
      </c>
      <c r="BA101" s="82" t="str">
        <f t="shared" si="36"/>
        <v/>
      </c>
      <c r="BB101" s="82" t="str">
        <f t="shared" si="36"/>
        <v/>
      </c>
      <c r="BC101" s="82" t="str">
        <f t="shared" si="36"/>
        <v/>
      </c>
      <c r="BD101" s="82" t="str">
        <f t="shared" si="36"/>
        <v/>
      </c>
      <c r="BE101" s="82" t="str">
        <f t="shared" si="36"/>
        <v/>
      </c>
      <c r="BF101" s="82" t="str">
        <f t="shared" si="36"/>
        <v/>
      </c>
      <c r="BG101" s="82" t="str">
        <f t="shared" si="36"/>
        <v/>
      </c>
      <c r="BH101" s="82" t="str">
        <f t="shared" si="36"/>
        <v/>
      </c>
      <c r="BI101" s="82" t="str">
        <f t="shared" si="36"/>
        <v/>
      </c>
      <c r="BJ101" s="82" t="str">
        <f t="shared" si="36"/>
        <v/>
      </c>
      <c r="BK101" s="82" t="str">
        <f t="shared" si="36"/>
        <v/>
      </c>
      <c r="BL101" s="82" t="str">
        <f t="shared" si="36"/>
        <v/>
      </c>
      <c r="BM101" s="82" t="str">
        <f t="shared" si="36"/>
        <v/>
      </c>
      <c r="BN101" s="82" t="str">
        <f t="shared" si="36"/>
        <v/>
      </c>
      <c r="BO101" s="82" t="str">
        <f t="shared" si="34"/>
        <v/>
      </c>
      <c r="BP101" s="82" t="str">
        <f t="shared" si="34"/>
        <v/>
      </c>
      <c r="BQ101" s="82" t="str">
        <f t="shared" si="34"/>
        <v/>
      </c>
      <c r="BR101" s="82" t="str">
        <f t="shared" si="34"/>
        <v/>
      </c>
      <c r="BS101" s="82" t="str">
        <f t="shared" si="34"/>
        <v/>
      </c>
      <c r="BT101" s="82" t="str">
        <f t="shared" si="34"/>
        <v/>
      </c>
      <c r="BU101" s="82" t="str">
        <f t="shared" si="34"/>
        <v/>
      </c>
      <c r="BV101" s="82" t="str">
        <f t="shared" si="34"/>
        <v/>
      </c>
      <c r="BW101" s="82">
        <f t="shared" si="34"/>
        <v>52.112614090749823</v>
      </c>
      <c r="BX101" s="82">
        <f t="shared" si="34"/>
        <v>53.270281291313381</v>
      </c>
      <c r="BY101" s="82">
        <f t="shared" si="34"/>
        <v>54.453665746147216</v>
      </c>
      <c r="BZ101" s="82">
        <f t="shared" si="34"/>
        <v>55.663338756888699</v>
      </c>
      <c r="CA101" s="82">
        <f t="shared" si="34"/>
        <v>56.89988431648186</v>
      </c>
      <c r="CB101" s="82">
        <f t="shared" si="34"/>
        <v>58.163899391111251</v>
      </c>
      <c r="CC101" s="82">
        <f t="shared" si="34"/>
        <v>59.455994208398877</v>
      </c>
      <c r="CD101" s="82">
        <f t="shared" si="37"/>
        <v>60.776792552003329</v>
      </c>
      <c r="CE101" s="82">
        <f t="shared" si="37"/>
        <v>62.126932062763331</v>
      </c>
      <c r="CF101" s="82">
        <f t="shared" si="37"/>
        <v>63.507064546531183</v>
      </c>
      <c r="CG101" s="82">
        <f t="shared" si="37"/>
        <v>64.917856288844519</v>
      </c>
      <c r="CH101" s="82">
        <f t="shared" si="37"/>
        <v>66.359988376588603</v>
      </c>
      <c r="CI101" s="82">
        <f t="shared" si="37"/>
        <v>67.834157026803979</v>
      </c>
      <c r="CJ101" s="82">
        <f t="shared" si="37"/>
        <v>69.341073922798813</v>
      </c>
      <c r="CK101" s="82">
        <f t="shared" si="37"/>
        <v>70.881466557727592</v>
      </c>
      <c r="CL101" s="82">
        <f t="shared" si="37"/>
        <v>72.456078585802587</v>
      </c>
      <c r="CM101" s="82">
        <f t="shared" si="37"/>
        <v>74.065670181307055</v>
      </c>
      <c r="CN101" s="82">
        <f t="shared" si="37"/>
        <v>75.711018405584255</v>
      </c>
      <c r="CO101" s="82">
        <f t="shared" si="37"/>
        <v>77.392917582178541</v>
      </c>
      <c r="CP101" s="82">
        <f t="shared" si="38"/>
        <v>79.112179680310575</v>
      </c>
      <c r="CQ101" s="82">
        <f t="shared" si="38"/>
        <v>80.869634706870883</v>
      </c>
      <c r="CR101" s="82">
        <f t="shared" si="38"/>
        <v>82.666131107121871</v>
      </c>
      <c r="CS101" s="82">
        <f t="shared" si="38"/>
        <v>84.502536174300971</v>
      </c>
      <c r="CT101" s="82">
        <f t="shared" si="38"/>
        <v>86.37973646832323</v>
      </c>
      <c r="CU101" s="82">
        <f t="shared" si="38"/>
        <v>88.298638243785163</v>
      </c>
      <c r="CV101" s="82">
        <f t="shared" si="38"/>
        <v>90.260167887476584</v>
      </c>
      <c r="CW101" s="82">
        <f t="shared" si="38"/>
        <v>92.265272365611736</v>
      </c>
      <c r="CX101" s="82">
        <f t="shared" si="38"/>
        <v>94.314919680995459</v>
      </c>
      <c r="CY101" s="82">
        <f t="shared" si="38"/>
        <v>96.410099340345042</v>
      </c>
      <c r="CZ101" s="82">
        <f t="shared" si="38"/>
        <v>98.55182283199396</v>
      </c>
    </row>
    <row r="102" spans="3:104" ht="16" hidden="1" outlineLevel="2">
      <c r="C102" s="32">
        <v>72</v>
      </c>
      <c r="D102" s="33" t="str">
        <f t="shared" si="35"/>
        <v/>
      </c>
      <c r="E102" s="82" t="str">
        <f t="shared" si="35"/>
        <v/>
      </c>
      <c r="F102" s="82" t="str">
        <f t="shared" si="35"/>
        <v/>
      </c>
      <c r="G102" s="82" t="str">
        <f t="shared" si="35"/>
        <v/>
      </c>
      <c r="H102" s="82" t="str">
        <f t="shared" si="35"/>
        <v/>
      </c>
      <c r="I102" s="82" t="str">
        <f t="shared" si="35"/>
        <v/>
      </c>
      <c r="J102" s="82" t="str">
        <f t="shared" si="35"/>
        <v/>
      </c>
      <c r="K102" s="82" t="str">
        <f t="shared" si="35"/>
        <v/>
      </c>
      <c r="L102" s="82" t="str">
        <f t="shared" si="35"/>
        <v/>
      </c>
      <c r="M102" s="82" t="str">
        <f t="shared" si="35"/>
        <v/>
      </c>
      <c r="N102" s="82" t="str">
        <f t="shared" si="35"/>
        <v/>
      </c>
      <c r="O102" s="82" t="str">
        <f t="shared" si="35"/>
        <v/>
      </c>
      <c r="P102" s="82" t="str">
        <f t="shared" si="35"/>
        <v/>
      </c>
      <c r="Q102" s="82" t="str">
        <f t="shared" si="35"/>
        <v/>
      </c>
      <c r="R102" s="82" t="str">
        <f t="shared" si="35"/>
        <v/>
      </c>
      <c r="S102" s="82" t="str">
        <f t="shared" si="35"/>
        <v/>
      </c>
      <c r="T102" s="82" t="str">
        <f t="shared" si="32"/>
        <v/>
      </c>
      <c r="U102" s="82" t="str">
        <f t="shared" si="32"/>
        <v/>
      </c>
      <c r="V102" s="82" t="str">
        <f t="shared" si="32"/>
        <v/>
      </c>
      <c r="W102" s="82" t="str">
        <f t="shared" si="32"/>
        <v/>
      </c>
      <c r="X102" s="82" t="str">
        <f t="shared" si="32"/>
        <v/>
      </c>
      <c r="Y102" s="82" t="str">
        <f t="shared" si="32"/>
        <v/>
      </c>
      <c r="Z102" s="82" t="str">
        <f t="shared" si="32"/>
        <v/>
      </c>
      <c r="AA102" s="82" t="str">
        <f t="shared" si="32"/>
        <v/>
      </c>
      <c r="AB102" s="82" t="str">
        <f t="shared" si="32"/>
        <v/>
      </c>
      <c r="AC102" s="82" t="str">
        <f t="shared" si="32"/>
        <v/>
      </c>
      <c r="AD102" s="82" t="str">
        <f t="shared" si="32"/>
        <v/>
      </c>
      <c r="AE102" s="82" t="str">
        <f t="shared" si="32"/>
        <v/>
      </c>
      <c r="AF102" s="82" t="str">
        <f t="shared" si="32"/>
        <v/>
      </c>
      <c r="AG102" s="82" t="str">
        <f t="shared" si="32"/>
        <v/>
      </c>
      <c r="AH102" s="82" t="str">
        <f t="shared" si="32"/>
        <v/>
      </c>
      <c r="AI102" s="82" t="str">
        <f t="shared" si="33"/>
        <v/>
      </c>
      <c r="AJ102" s="82" t="str">
        <f t="shared" si="33"/>
        <v/>
      </c>
      <c r="AK102" s="82" t="str">
        <f t="shared" si="33"/>
        <v/>
      </c>
      <c r="AL102" s="82" t="str">
        <f t="shared" si="33"/>
        <v/>
      </c>
      <c r="AM102" s="82" t="str">
        <f t="shared" si="33"/>
        <v/>
      </c>
      <c r="AN102" s="82" t="str">
        <f t="shared" si="33"/>
        <v/>
      </c>
      <c r="AO102" s="82" t="str">
        <f t="shared" si="33"/>
        <v/>
      </c>
      <c r="AP102" s="82" t="str">
        <f t="shared" si="33"/>
        <v/>
      </c>
      <c r="AQ102" s="82" t="str">
        <f t="shared" si="33"/>
        <v/>
      </c>
      <c r="AR102" s="82" t="str">
        <f t="shared" si="33"/>
        <v/>
      </c>
      <c r="AS102" s="82" t="str">
        <f t="shared" si="33"/>
        <v/>
      </c>
      <c r="AT102" s="82" t="str">
        <f t="shared" si="33"/>
        <v/>
      </c>
      <c r="AU102" s="82" t="str">
        <f t="shared" si="33"/>
        <v/>
      </c>
      <c r="AV102" s="82" t="str">
        <f t="shared" si="33"/>
        <v/>
      </c>
      <c r="AW102" s="82" t="str">
        <f t="shared" si="33"/>
        <v/>
      </c>
      <c r="AX102" s="82" t="str">
        <f t="shared" si="33"/>
        <v/>
      </c>
      <c r="AY102" s="82" t="str">
        <f t="shared" si="36"/>
        <v/>
      </c>
      <c r="AZ102" s="82" t="str">
        <f t="shared" si="36"/>
        <v/>
      </c>
      <c r="BA102" s="82" t="str">
        <f t="shared" si="36"/>
        <v/>
      </c>
      <c r="BB102" s="82" t="str">
        <f t="shared" si="36"/>
        <v/>
      </c>
      <c r="BC102" s="82" t="str">
        <f t="shared" si="36"/>
        <v/>
      </c>
      <c r="BD102" s="82" t="str">
        <f t="shared" si="36"/>
        <v/>
      </c>
      <c r="BE102" s="82" t="str">
        <f t="shared" si="36"/>
        <v/>
      </c>
      <c r="BF102" s="82" t="str">
        <f t="shared" si="36"/>
        <v/>
      </c>
      <c r="BG102" s="82" t="str">
        <f t="shared" si="36"/>
        <v/>
      </c>
      <c r="BH102" s="82" t="str">
        <f t="shared" si="36"/>
        <v/>
      </c>
      <c r="BI102" s="82" t="str">
        <f t="shared" si="36"/>
        <v/>
      </c>
      <c r="BJ102" s="82" t="str">
        <f t="shared" si="36"/>
        <v/>
      </c>
      <c r="BK102" s="82" t="str">
        <f t="shared" si="36"/>
        <v/>
      </c>
      <c r="BL102" s="82" t="str">
        <f t="shared" si="36"/>
        <v/>
      </c>
      <c r="BM102" s="82" t="str">
        <f t="shared" si="36"/>
        <v/>
      </c>
      <c r="BN102" s="82" t="str">
        <f t="shared" si="36"/>
        <v/>
      </c>
      <c r="BO102" s="82" t="str">
        <f t="shared" si="34"/>
        <v/>
      </c>
      <c r="BP102" s="82" t="str">
        <f t="shared" si="34"/>
        <v/>
      </c>
      <c r="BQ102" s="82" t="str">
        <f t="shared" si="34"/>
        <v/>
      </c>
      <c r="BR102" s="82" t="str">
        <f t="shared" si="34"/>
        <v/>
      </c>
      <c r="BS102" s="82" t="str">
        <f t="shared" si="34"/>
        <v/>
      </c>
      <c r="BT102" s="82" t="str">
        <f t="shared" si="34"/>
        <v/>
      </c>
      <c r="BU102" s="82" t="str">
        <f t="shared" si="34"/>
        <v/>
      </c>
      <c r="BV102" s="82" t="str">
        <f t="shared" si="34"/>
        <v/>
      </c>
      <c r="BW102" s="82" t="str">
        <f t="shared" si="34"/>
        <v/>
      </c>
      <c r="BX102" s="82">
        <f t="shared" si="34"/>
        <v>50.980105258318993</v>
      </c>
      <c r="BY102" s="82">
        <f t="shared" si="34"/>
        <v>52.11261409074983</v>
      </c>
      <c r="BZ102" s="82">
        <f t="shared" si="34"/>
        <v>53.270281291313381</v>
      </c>
      <c r="CA102" s="82">
        <f t="shared" si="34"/>
        <v>54.45366574614723</v>
      </c>
      <c r="CB102" s="82">
        <f t="shared" si="34"/>
        <v>55.663338756888706</v>
      </c>
      <c r="CC102" s="82">
        <f t="shared" si="34"/>
        <v>56.89988431648186</v>
      </c>
      <c r="CD102" s="82">
        <f t="shared" si="37"/>
        <v>58.163899391111258</v>
      </c>
      <c r="CE102" s="82">
        <f t="shared" si="37"/>
        <v>59.455994208398884</v>
      </c>
      <c r="CF102" s="82">
        <f t="shared" si="37"/>
        <v>60.776792552003336</v>
      </c>
      <c r="CG102" s="82">
        <f t="shared" si="37"/>
        <v>62.126932062763345</v>
      </c>
      <c r="CH102" s="82">
        <f t="shared" si="37"/>
        <v>63.507064546531176</v>
      </c>
      <c r="CI102" s="82">
        <f t="shared" si="37"/>
        <v>64.917856288844547</v>
      </c>
      <c r="CJ102" s="82">
        <f t="shared" si="37"/>
        <v>66.359988376588603</v>
      </c>
      <c r="CK102" s="82">
        <f t="shared" si="37"/>
        <v>67.834157026803993</v>
      </c>
      <c r="CL102" s="82">
        <f t="shared" si="37"/>
        <v>69.341073922798813</v>
      </c>
      <c r="CM102" s="82">
        <f t="shared" si="37"/>
        <v>70.88146655772762</v>
      </c>
      <c r="CN102" s="82">
        <f t="shared" si="37"/>
        <v>72.456078585802587</v>
      </c>
      <c r="CO102" s="82">
        <f t="shared" si="37"/>
        <v>74.06567018130707</v>
      </c>
      <c r="CP102" s="82">
        <f t="shared" si="38"/>
        <v>75.711018405584255</v>
      </c>
      <c r="CQ102" s="82">
        <f t="shared" si="38"/>
        <v>77.392917582178555</v>
      </c>
      <c r="CR102" s="82">
        <f t="shared" si="38"/>
        <v>79.112179680310575</v>
      </c>
      <c r="CS102" s="82">
        <f t="shared" si="38"/>
        <v>80.869634706870897</v>
      </c>
      <c r="CT102" s="82">
        <f t="shared" si="38"/>
        <v>82.666131107121885</v>
      </c>
      <c r="CU102" s="82">
        <f t="shared" si="38"/>
        <v>84.502536174300985</v>
      </c>
      <c r="CV102" s="82">
        <f t="shared" si="38"/>
        <v>86.379736468323244</v>
      </c>
      <c r="CW102" s="82">
        <f t="shared" si="38"/>
        <v>88.298638243785177</v>
      </c>
      <c r="CX102" s="82">
        <f t="shared" si="38"/>
        <v>90.260167887476584</v>
      </c>
      <c r="CY102" s="82">
        <f t="shared" si="38"/>
        <v>92.265272365611764</v>
      </c>
      <c r="CZ102" s="82">
        <f t="shared" si="38"/>
        <v>94.314919680995445</v>
      </c>
    </row>
    <row r="103" spans="3:104" ht="16" hidden="1" outlineLevel="2">
      <c r="C103" s="32">
        <v>73</v>
      </c>
      <c r="D103" s="33" t="str">
        <f t="shared" si="35"/>
        <v/>
      </c>
      <c r="E103" s="82" t="str">
        <f t="shared" si="35"/>
        <v/>
      </c>
      <c r="F103" s="82" t="str">
        <f t="shared" si="35"/>
        <v/>
      </c>
      <c r="G103" s="82" t="str">
        <f t="shared" si="35"/>
        <v/>
      </c>
      <c r="H103" s="82" t="str">
        <f t="shared" si="35"/>
        <v/>
      </c>
      <c r="I103" s="82" t="str">
        <f t="shared" si="35"/>
        <v/>
      </c>
      <c r="J103" s="82" t="str">
        <f t="shared" si="35"/>
        <v/>
      </c>
      <c r="K103" s="82" t="str">
        <f t="shared" si="35"/>
        <v/>
      </c>
      <c r="L103" s="82" t="str">
        <f t="shared" si="35"/>
        <v/>
      </c>
      <c r="M103" s="82" t="str">
        <f t="shared" si="35"/>
        <v/>
      </c>
      <c r="N103" s="82" t="str">
        <f t="shared" si="35"/>
        <v/>
      </c>
      <c r="O103" s="82" t="str">
        <f t="shared" si="35"/>
        <v/>
      </c>
      <c r="P103" s="82" t="str">
        <f t="shared" si="35"/>
        <v/>
      </c>
      <c r="Q103" s="82" t="str">
        <f t="shared" si="35"/>
        <v/>
      </c>
      <c r="R103" s="82" t="str">
        <f t="shared" si="35"/>
        <v/>
      </c>
      <c r="S103" s="82" t="str">
        <f t="shared" si="35"/>
        <v/>
      </c>
      <c r="T103" s="82" t="str">
        <f t="shared" si="32"/>
        <v/>
      </c>
      <c r="U103" s="82" t="str">
        <f t="shared" si="32"/>
        <v/>
      </c>
      <c r="V103" s="82" t="str">
        <f t="shared" si="32"/>
        <v/>
      </c>
      <c r="W103" s="82" t="str">
        <f t="shared" si="32"/>
        <v/>
      </c>
      <c r="X103" s="82" t="str">
        <f t="shared" si="32"/>
        <v/>
      </c>
      <c r="Y103" s="82" t="str">
        <f t="shared" si="32"/>
        <v/>
      </c>
      <c r="Z103" s="82" t="str">
        <f t="shared" si="32"/>
        <v/>
      </c>
      <c r="AA103" s="82" t="str">
        <f t="shared" si="32"/>
        <v/>
      </c>
      <c r="AB103" s="82" t="str">
        <f t="shared" si="32"/>
        <v/>
      </c>
      <c r="AC103" s="82" t="str">
        <f t="shared" si="32"/>
        <v/>
      </c>
      <c r="AD103" s="82" t="str">
        <f t="shared" si="32"/>
        <v/>
      </c>
      <c r="AE103" s="82" t="str">
        <f t="shared" si="32"/>
        <v/>
      </c>
      <c r="AF103" s="82" t="str">
        <f t="shared" si="32"/>
        <v/>
      </c>
      <c r="AG103" s="82" t="str">
        <f t="shared" si="32"/>
        <v/>
      </c>
      <c r="AH103" s="82" t="str">
        <f t="shared" si="32"/>
        <v/>
      </c>
      <c r="AI103" s="82" t="str">
        <f t="shared" si="33"/>
        <v/>
      </c>
      <c r="AJ103" s="82" t="str">
        <f t="shared" si="33"/>
        <v/>
      </c>
      <c r="AK103" s="82" t="str">
        <f t="shared" si="33"/>
        <v/>
      </c>
      <c r="AL103" s="82" t="str">
        <f t="shared" si="33"/>
        <v/>
      </c>
      <c r="AM103" s="82" t="str">
        <f t="shared" si="33"/>
        <v/>
      </c>
      <c r="AN103" s="82" t="str">
        <f t="shared" si="33"/>
        <v/>
      </c>
      <c r="AO103" s="82" t="str">
        <f t="shared" si="33"/>
        <v/>
      </c>
      <c r="AP103" s="82" t="str">
        <f t="shared" si="33"/>
        <v/>
      </c>
      <c r="AQ103" s="82" t="str">
        <f t="shared" si="33"/>
        <v/>
      </c>
      <c r="AR103" s="82" t="str">
        <f t="shared" si="33"/>
        <v/>
      </c>
      <c r="AS103" s="82" t="str">
        <f t="shared" si="33"/>
        <v/>
      </c>
      <c r="AT103" s="82" t="str">
        <f t="shared" si="33"/>
        <v/>
      </c>
      <c r="AU103" s="82" t="str">
        <f t="shared" si="33"/>
        <v/>
      </c>
      <c r="AV103" s="82" t="str">
        <f t="shared" si="33"/>
        <v/>
      </c>
      <c r="AW103" s="82" t="str">
        <f t="shared" si="33"/>
        <v/>
      </c>
      <c r="AX103" s="82" t="str">
        <f t="shared" si="33"/>
        <v/>
      </c>
      <c r="AY103" s="82" t="str">
        <f t="shared" si="36"/>
        <v/>
      </c>
      <c r="AZ103" s="82" t="str">
        <f t="shared" si="36"/>
        <v/>
      </c>
      <c r="BA103" s="82" t="str">
        <f t="shared" si="36"/>
        <v/>
      </c>
      <c r="BB103" s="82" t="str">
        <f t="shared" si="36"/>
        <v/>
      </c>
      <c r="BC103" s="82" t="str">
        <f t="shared" si="36"/>
        <v/>
      </c>
      <c r="BD103" s="82" t="str">
        <f t="shared" si="36"/>
        <v/>
      </c>
      <c r="BE103" s="82" t="str">
        <f t="shared" si="36"/>
        <v/>
      </c>
      <c r="BF103" s="82" t="str">
        <f t="shared" si="36"/>
        <v/>
      </c>
      <c r="BG103" s="82" t="str">
        <f t="shared" si="36"/>
        <v/>
      </c>
      <c r="BH103" s="82" t="str">
        <f t="shared" si="36"/>
        <v/>
      </c>
      <c r="BI103" s="82" t="str">
        <f t="shared" si="36"/>
        <v/>
      </c>
      <c r="BJ103" s="82" t="str">
        <f t="shared" si="36"/>
        <v/>
      </c>
      <c r="BK103" s="82" t="str">
        <f t="shared" si="36"/>
        <v/>
      </c>
      <c r="BL103" s="82" t="str">
        <f t="shared" si="36"/>
        <v/>
      </c>
      <c r="BM103" s="82" t="str">
        <f t="shared" si="36"/>
        <v/>
      </c>
      <c r="BN103" s="82" t="str">
        <f t="shared" si="36"/>
        <v/>
      </c>
      <c r="BO103" s="82" t="str">
        <f t="shared" si="34"/>
        <v/>
      </c>
      <c r="BP103" s="82" t="str">
        <f t="shared" si="34"/>
        <v/>
      </c>
      <c r="BQ103" s="82" t="str">
        <f t="shared" si="34"/>
        <v/>
      </c>
      <c r="BR103" s="82" t="str">
        <f t="shared" si="34"/>
        <v/>
      </c>
      <c r="BS103" s="82" t="str">
        <f t="shared" si="34"/>
        <v/>
      </c>
      <c r="BT103" s="82" t="str">
        <f t="shared" si="34"/>
        <v/>
      </c>
      <c r="BU103" s="82" t="str">
        <f t="shared" si="34"/>
        <v/>
      </c>
      <c r="BV103" s="82" t="str">
        <f t="shared" si="34"/>
        <v/>
      </c>
      <c r="BW103" s="82" t="str">
        <f t="shared" si="34"/>
        <v/>
      </c>
      <c r="BX103" s="82" t="str">
        <f t="shared" si="34"/>
        <v/>
      </c>
      <c r="BY103" s="82">
        <f t="shared" si="34"/>
        <v>49.872208053570084</v>
      </c>
      <c r="BZ103" s="82">
        <f t="shared" si="34"/>
        <v>50.980105258318993</v>
      </c>
      <c r="CA103" s="82">
        <f t="shared" si="34"/>
        <v>52.112614090749815</v>
      </c>
      <c r="CB103" s="82">
        <f t="shared" si="34"/>
        <v>53.270281291313381</v>
      </c>
      <c r="CC103" s="82">
        <f t="shared" si="34"/>
        <v>54.453665746147223</v>
      </c>
      <c r="CD103" s="82">
        <f t="shared" si="37"/>
        <v>55.663338756888699</v>
      </c>
      <c r="CE103" s="82">
        <f t="shared" si="37"/>
        <v>56.899884316481852</v>
      </c>
      <c r="CF103" s="82">
        <f t="shared" si="37"/>
        <v>58.163899391111244</v>
      </c>
      <c r="CG103" s="82">
        <f t="shared" si="37"/>
        <v>59.455994208398877</v>
      </c>
      <c r="CH103" s="82">
        <f t="shared" si="37"/>
        <v>60.776792552003329</v>
      </c>
      <c r="CI103" s="82">
        <f t="shared" si="37"/>
        <v>62.126932062763323</v>
      </c>
      <c r="CJ103" s="82">
        <f t="shared" si="37"/>
        <v>63.50706454653119</v>
      </c>
      <c r="CK103" s="82">
        <f t="shared" si="37"/>
        <v>64.917856288844533</v>
      </c>
      <c r="CL103" s="82">
        <f t="shared" si="37"/>
        <v>66.359988376588603</v>
      </c>
      <c r="CM103" s="82">
        <f t="shared" si="37"/>
        <v>67.834157026803979</v>
      </c>
      <c r="CN103" s="82">
        <f t="shared" si="37"/>
        <v>69.341073922798813</v>
      </c>
      <c r="CO103" s="82">
        <f t="shared" si="37"/>
        <v>70.881466557727606</v>
      </c>
      <c r="CP103" s="82">
        <f t="shared" si="38"/>
        <v>72.456078585802572</v>
      </c>
      <c r="CQ103" s="82">
        <f t="shared" si="38"/>
        <v>74.065670181307055</v>
      </c>
      <c r="CR103" s="82">
        <f t="shared" si="38"/>
        <v>75.711018405584241</v>
      </c>
      <c r="CS103" s="82">
        <f t="shared" si="38"/>
        <v>77.392917582178555</v>
      </c>
      <c r="CT103" s="82">
        <f t="shared" si="38"/>
        <v>79.112179680310575</v>
      </c>
      <c r="CU103" s="82">
        <f t="shared" si="38"/>
        <v>80.869634706870883</v>
      </c>
      <c r="CV103" s="82">
        <f t="shared" si="38"/>
        <v>82.666131107121885</v>
      </c>
      <c r="CW103" s="82">
        <f t="shared" si="38"/>
        <v>84.502536174300985</v>
      </c>
      <c r="CX103" s="82">
        <f t="shared" si="38"/>
        <v>86.379736468323244</v>
      </c>
      <c r="CY103" s="82">
        <f t="shared" si="38"/>
        <v>88.298638243785149</v>
      </c>
      <c r="CZ103" s="82">
        <f t="shared" si="38"/>
        <v>90.260167887476598</v>
      </c>
    </row>
    <row r="104" spans="3:104" ht="16" hidden="1" outlineLevel="2">
      <c r="C104" s="32">
        <v>74</v>
      </c>
      <c r="D104" s="33" t="str">
        <f t="shared" si="35"/>
        <v/>
      </c>
      <c r="E104" s="82" t="str">
        <f t="shared" si="35"/>
        <v/>
      </c>
      <c r="F104" s="82" t="str">
        <f t="shared" si="35"/>
        <v/>
      </c>
      <c r="G104" s="82" t="str">
        <f t="shared" si="35"/>
        <v/>
      </c>
      <c r="H104" s="82" t="str">
        <f t="shared" si="35"/>
        <v/>
      </c>
      <c r="I104" s="82" t="str">
        <f t="shared" si="35"/>
        <v/>
      </c>
      <c r="J104" s="82" t="str">
        <f t="shared" si="35"/>
        <v/>
      </c>
      <c r="K104" s="82" t="str">
        <f t="shared" si="35"/>
        <v/>
      </c>
      <c r="L104" s="82" t="str">
        <f t="shared" si="35"/>
        <v/>
      </c>
      <c r="M104" s="82" t="str">
        <f t="shared" si="35"/>
        <v/>
      </c>
      <c r="N104" s="82" t="str">
        <f t="shared" si="35"/>
        <v/>
      </c>
      <c r="O104" s="82" t="str">
        <f t="shared" si="35"/>
        <v/>
      </c>
      <c r="P104" s="82" t="str">
        <f t="shared" si="35"/>
        <v/>
      </c>
      <c r="Q104" s="82" t="str">
        <f t="shared" si="35"/>
        <v/>
      </c>
      <c r="R104" s="82" t="str">
        <f t="shared" si="35"/>
        <v/>
      </c>
      <c r="S104" s="82" t="str">
        <f t="shared" si="35"/>
        <v/>
      </c>
      <c r="T104" s="82" t="str">
        <f t="shared" si="32"/>
        <v/>
      </c>
      <c r="U104" s="82" t="str">
        <f t="shared" si="32"/>
        <v/>
      </c>
      <c r="V104" s="82" t="str">
        <f t="shared" si="32"/>
        <v/>
      </c>
      <c r="W104" s="82" t="str">
        <f t="shared" si="32"/>
        <v/>
      </c>
      <c r="X104" s="82" t="str">
        <f t="shared" si="32"/>
        <v/>
      </c>
      <c r="Y104" s="82" t="str">
        <f t="shared" si="32"/>
        <v/>
      </c>
      <c r="Z104" s="82" t="str">
        <f t="shared" si="32"/>
        <v/>
      </c>
      <c r="AA104" s="82" t="str">
        <f t="shared" si="32"/>
        <v/>
      </c>
      <c r="AB104" s="82" t="str">
        <f t="shared" si="32"/>
        <v/>
      </c>
      <c r="AC104" s="82" t="str">
        <f t="shared" si="32"/>
        <v/>
      </c>
      <c r="AD104" s="82" t="str">
        <f t="shared" si="32"/>
        <v/>
      </c>
      <c r="AE104" s="82" t="str">
        <f t="shared" si="32"/>
        <v/>
      </c>
      <c r="AF104" s="82" t="str">
        <f t="shared" si="32"/>
        <v/>
      </c>
      <c r="AG104" s="82" t="str">
        <f t="shared" si="32"/>
        <v/>
      </c>
      <c r="AH104" s="82" t="str">
        <f t="shared" si="32"/>
        <v/>
      </c>
      <c r="AI104" s="82" t="str">
        <f t="shared" si="33"/>
        <v/>
      </c>
      <c r="AJ104" s="82" t="str">
        <f t="shared" si="33"/>
        <v/>
      </c>
      <c r="AK104" s="82" t="str">
        <f t="shared" si="33"/>
        <v/>
      </c>
      <c r="AL104" s="82" t="str">
        <f t="shared" si="33"/>
        <v/>
      </c>
      <c r="AM104" s="82" t="str">
        <f t="shared" si="33"/>
        <v/>
      </c>
      <c r="AN104" s="82" t="str">
        <f t="shared" si="33"/>
        <v/>
      </c>
      <c r="AO104" s="82" t="str">
        <f t="shared" si="33"/>
        <v/>
      </c>
      <c r="AP104" s="82" t="str">
        <f t="shared" si="33"/>
        <v/>
      </c>
      <c r="AQ104" s="82" t="str">
        <f t="shared" si="33"/>
        <v/>
      </c>
      <c r="AR104" s="82" t="str">
        <f t="shared" si="33"/>
        <v/>
      </c>
      <c r="AS104" s="82" t="str">
        <f t="shared" si="33"/>
        <v/>
      </c>
      <c r="AT104" s="82" t="str">
        <f t="shared" si="33"/>
        <v/>
      </c>
      <c r="AU104" s="82" t="str">
        <f t="shared" si="33"/>
        <v/>
      </c>
      <c r="AV104" s="82" t="str">
        <f t="shared" si="33"/>
        <v/>
      </c>
      <c r="AW104" s="82" t="str">
        <f t="shared" si="33"/>
        <v/>
      </c>
      <c r="AX104" s="82" t="str">
        <f t="shared" si="33"/>
        <v/>
      </c>
      <c r="AY104" s="82" t="str">
        <f t="shared" si="36"/>
        <v/>
      </c>
      <c r="AZ104" s="82" t="str">
        <f t="shared" si="36"/>
        <v/>
      </c>
      <c r="BA104" s="82" t="str">
        <f t="shared" si="36"/>
        <v/>
      </c>
      <c r="BB104" s="82" t="str">
        <f t="shared" si="36"/>
        <v/>
      </c>
      <c r="BC104" s="82" t="str">
        <f t="shared" si="36"/>
        <v/>
      </c>
      <c r="BD104" s="82" t="str">
        <f t="shared" si="36"/>
        <v/>
      </c>
      <c r="BE104" s="82" t="str">
        <f t="shared" si="36"/>
        <v/>
      </c>
      <c r="BF104" s="82" t="str">
        <f t="shared" si="36"/>
        <v/>
      </c>
      <c r="BG104" s="82" t="str">
        <f t="shared" si="36"/>
        <v/>
      </c>
      <c r="BH104" s="82" t="str">
        <f t="shared" si="36"/>
        <v/>
      </c>
      <c r="BI104" s="82" t="str">
        <f t="shared" si="36"/>
        <v/>
      </c>
      <c r="BJ104" s="82" t="str">
        <f t="shared" si="36"/>
        <v/>
      </c>
      <c r="BK104" s="82" t="str">
        <f t="shared" si="36"/>
        <v/>
      </c>
      <c r="BL104" s="82" t="str">
        <f t="shared" si="36"/>
        <v/>
      </c>
      <c r="BM104" s="82" t="str">
        <f t="shared" si="36"/>
        <v/>
      </c>
      <c r="BN104" s="82" t="str">
        <f t="shared" si="36"/>
        <v/>
      </c>
      <c r="BO104" s="82" t="str">
        <f t="shared" si="34"/>
        <v/>
      </c>
      <c r="BP104" s="82" t="str">
        <f t="shared" si="34"/>
        <v/>
      </c>
      <c r="BQ104" s="82" t="str">
        <f t="shared" si="34"/>
        <v/>
      </c>
      <c r="BR104" s="82" t="str">
        <f t="shared" si="34"/>
        <v/>
      </c>
      <c r="BS104" s="82" t="str">
        <f t="shared" si="34"/>
        <v/>
      </c>
      <c r="BT104" s="82" t="str">
        <f t="shared" si="34"/>
        <v/>
      </c>
      <c r="BU104" s="82" t="str">
        <f t="shared" si="34"/>
        <v/>
      </c>
      <c r="BV104" s="82" t="str">
        <f t="shared" si="34"/>
        <v/>
      </c>
      <c r="BW104" s="82" t="str">
        <f t="shared" si="34"/>
        <v/>
      </c>
      <c r="BX104" s="82" t="str">
        <f t="shared" si="34"/>
        <v/>
      </c>
      <c r="BY104" s="82" t="str">
        <f t="shared" si="34"/>
        <v/>
      </c>
      <c r="BZ104" s="82">
        <f t="shared" si="34"/>
        <v>48.788387617789617</v>
      </c>
      <c r="CA104" s="82">
        <f t="shared" si="34"/>
        <v>49.872208053570098</v>
      </c>
      <c r="CB104" s="82">
        <f t="shared" si="34"/>
        <v>50.980105258318993</v>
      </c>
      <c r="CC104" s="82">
        <f t="shared" si="34"/>
        <v>52.11261409074983</v>
      </c>
      <c r="CD104" s="82">
        <f t="shared" si="37"/>
        <v>53.270281291313395</v>
      </c>
      <c r="CE104" s="82">
        <f t="shared" si="37"/>
        <v>54.45366574614723</v>
      </c>
      <c r="CF104" s="82">
        <f t="shared" si="37"/>
        <v>55.663338756888706</v>
      </c>
      <c r="CG104" s="82">
        <f t="shared" si="37"/>
        <v>56.89988431648186</v>
      </c>
      <c r="CH104" s="82">
        <f t="shared" si="37"/>
        <v>58.163899391111251</v>
      </c>
      <c r="CI104" s="82">
        <f t="shared" si="37"/>
        <v>59.455994208398891</v>
      </c>
      <c r="CJ104" s="82">
        <f t="shared" si="37"/>
        <v>60.776792552003329</v>
      </c>
      <c r="CK104" s="82">
        <f t="shared" si="37"/>
        <v>62.126932062763352</v>
      </c>
      <c r="CL104" s="82">
        <f t="shared" si="37"/>
        <v>63.50706454653119</v>
      </c>
      <c r="CM104" s="82">
        <f t="shared" si="37"/>
        <v>64.917856288844547</v>
      </c>
      <c r="CN104" s="82">
        <f t="shared" si="37"/>
        <v>66.359988376588603</v>
      </c>
      <c r="CO104" s="82">
        <f t="shared" si="37"/>
        <v>67.834157026803993</v>
      </c>
      <c r="CP104" s="82">
        <f t="shared" si="38"/>
        <v>69.341073922798813</v>
      </c>
      <c r="CQ104" s="82">
        <f t="shared" si="38"/>
        <v>70.881466557727606</v>
      </c>
      <c r="CR104" s="82">
        <f t="shared" si="38"/>
        <v>72.456078585802587</v>
      </c>
      <c r="CS104" s="82">
        <f t="shared" si="38"/>
        <v>74.06567018130707</v>
      </c>
      <c r="CT104" s="82">
        <f t="shared" si="38"/>
        <v>75.711018405584255</v>
      </c>
      <c r="CU104" s="82">
        <f t="shared" si="38"/>
        <v>77.392917582178555</v>
      </c>
      <c r="CV104" s="82">
        <f t="shared" si="38"/>
        <v>79.112179680310575</v>
      </c>
      <c r="CW104" s="82">
        <f t="shared" si="38"/>
        <v>80.869634706870897</v>
      </c>
      <c r="CX104" s="82">
        <f t="shared" si="38"/>
        <v>82.666131107121885</v>
      </c>
      <c r="CY104" s="82">
        <f t="shared" si="38"/>
        <v>84.502536174301</v>
      </c>
      <c r="CZ104" s="82">
        <f t="shared" si="38"/>
        <v>86.379736468323244</v>
      </c>
    </row>
    <row r="105" spans="3:104" ht="16" hidden="1" outlineLevel="2">
      <c r="C105" s="32">
        <v>75</v>
      </c>
      <c r="D105" s="33" t="str">
        <f t="shared" si="35"/>
        <v/>
      </c>
      <c r="E105" s="82" t="str">
        <f t="shared" si="35"/>
        <v/>
      </c>
      <c r="F105" s="82" t="str">
        <f t="shared" si="35"/>
        <v/>
      </c>
      <c r="G105" s="82" t="str">
        <f t="shared" si="35"/>
        <v/>
      </c>
      <c r="H105" s="82" t="str">
        <f t="shared" si="35"/>
        <v/>
      </c>
      <c r="I105" s="82" t="str">
        <f t="shared" si="35"/>
        <v/>
      </c>
      <c r="J105" s="82" t="str">
        <f t="shared" si="35"/>
        <v/>
      </c>
      <c r="K105" s="82" t="str">
        <f t="shared" si="35"/>
        <v/>
      </c>
      <c r="L105" s="82" t="str">
        <f t="shared" si="35"/>
        <v/>
      </c>
      <c r="M105" s="82" t="str">
        <f t="shared" si="35"/>
        <v/>
      </c>
      <c r="N105" s="82" t="str">
        <f t="shared" si="35"/>
        <v/>
      </c>
      <c r="O105" s="82" t="str">
        <f t="shared" si="35"/>
        <v/>
      </c>
      <c r="P105" s="82" t="str">
        <f t="shared" si="35"/>
        <v/>
      </c>
      <c r="Q105" s="82" t="str">
        <f t="shared" si="35"/>
        <v/>
      </c>
      <c r="R105" s="82" t="str">
        <f t="shared" si="35"/>
        <v/>
      </c>
      <c r="S105" s="82" t="str">
        <f t="shared" si="35"/>
        <v/>
      </c>
      <c r="T105" s="82" t="str">
        <f t="shared" si="32"/>
        <v/>
      </c>
      <c r="U105" s="82" t="str">
        <f t="shared" si="32"/>
        <v/>
      </c>
      <c r="V105" s="82" t="str">
        <f t="shared" si="32"/>
        <v/>
      </c>
      <c r="W105" s="82" t="str">
        <f t="shared" si="32"/>
        <v/>
      </c>
      <c r="X105" s="82" t="str">
        <f t="shared" si="32"/>
        <v/>
      </c>
      <c r="Y105" s="82" t="str">
        <f t="shared" si="32"/>
        <v/>
      </c>
      <c r="Z105" s="82" t="str">
        <f t="shared" si="32"/>
        <v/>
      </c>
      <c r="AA105" s="82" t="str">
        <f t="shared" si="32"/>
        <v/>
      </c>
      <c r="AB105" s="82" t="str">
        <f t="shared" si="32"/>
        <v/>
      </c>
      <c r="AC105" s="82" t="str">
        <f t="shared" si="32"/>
        <v/>
      </c>
      <c r="AD105" s="82" t="str">
        <f t="shared" si="32"/>
        <v/>
      </c>
      <c r="AE105" s="82" t="str">
        <f t="shared" si="32"/>
        <v/>
      </c>
      <c r="AF105" s="82" t="str">
        <f t="shared" si="32"/>
        <v/>
      </c>
      <c r="AG105" s="82" t="str">
        <f t="shared" si="32"/>
        <v/>
      </c>
      <c r="AH105" s="82" t="str">
        <f t="shared" si="32"/>
        <v/>
      </c>
      <c r="AI105" s="82" t="str">
        <f t="shared" si="33"/>
        <v/>
      </c>
      <c r="AJ105" s="82" t="str">
        <f t="shared" si="33"/>
        <v/>
      </c>
      <c r="AK105" s="82" t="str">
        <f t="shared" si="33"/>
        <v/>
      </c>
      <c r="AL105" s="82" t="str">
        <f t="shared" si="33"/>
        <v/>
      </c>
      <c r="AM105" s="82" t="str">
        <f t="shared" si="33"/>
        <v/>
      </c>
      <c r="AN105" s="82" t="str">
        <f t="shared" si="33"/>
        <v/>
      </c>
      <c r="AO105" s="82" t="str">
        <f t="shared" si="33"/>
        <v/>
      </c>
      <c r="AP105" s="82" t="str">
        <f t="shared" si="33"/>
        <v/>
      </c>
      <c r="AQ105" s="82" t="str">
        <f t="shared" si="33"/>
        <v/>
      </c>
      <c r="AR105" s="82" t="str">
        <f t="shared" si="33"/>
        <v/>
      </c>
      <c r="AS105" s="82" t="str">
        <f t="shared" si="33"/>
        <v/>
      </c>
      <c r="AT105" s="82" t="str">
        <f t="shared" si="33"/>
        <v/>
      </c>
      <c r="AU105" s="82" t="str">
        <f t="shared" si="33"/>
        <v/>
      </c>
      <c r="AV105" s="82" t="str">
        <f t="shared" si="33"/>
        <v/>
      </c>
      <c r="AW105" s="82" t="str">
        <f t="shared" si="33"/>
        <v/>
      </c>
      <c r="AX105" s="82" t="str">
        <f t="shared" si="33"/>
        <v/>
      </c>
      <c r="AY105" s="82" t="str">
        <f t="shared" si="36"/>
        <v/>
      </c>
      <c r="AZ105" s="82" t="str">
        <f t="shared" si="36"/>
        <v/>
      </c>
      <c r="BA105" s="82" t="str">
        <f t="shared" si="36"/>
        <v/>
      </c>
      <c r="BB105" s="82" t="str">
        <f t="shared" si="36"/>
        <v/>
      </c>
      <c r="BC105" s="82" t="str">
        <f t="shared" si="36"/>
        <v/>
      </c>
      <c r="BD105" s="82" t="str">
        <f t="shared" si="36"/>
        <v/>
      </c>
      <c r="BE105" s="82" t="str">
        <f t="shared" si="36"/>
        <v/>
      </c>
      <c r="BF105" s="82" t="str">
        <f t="shared" si="36"/>
        <v/>
      </c>
      <c r="BG105" s="82" t="str">
        <f t="shared" si="36"/>
        <v/>
      </c>
      <c r="BH105" s="82" t="str">
        <f t="shared" si="36"/>
        <v/>
      </c>
      <c r="BI105" s="82" t="str">
        <f t="shared" si="36"/>
        <v/>
      </c>
      <c r="BJ105" s="82" t="str">
        <f t="shared" si="36"/>
        <v/>
      </c>
      <c r="BK105" s="82" t="str">
        <f t="shared" si="36"/>
        <v/>
      </c>
      <c r="BL105" s="82" t="str">
        <f t="shared" si="36"/>
        <v/>
      </c>
      <c r="BM105" s="82" t="str">
        <f t="shared" si="36"/>
        <v/>
      </c>
      <c r="BN105" s="82" t="str">
        <f t="shared" si="36"/>
        <v/>
      </c>
      <c r="BO105" s="82" t="str">
        <f t="shared" si="34"/>
        <v/>
      </c>
      <c r="BP105" s="82" t="str">
        <f t="shared" si="34"/>
        <v/>
      </c>
      <c r="BQ105" s="82" t="str">
        <f t="shared" si="34"/>
        <v/>
      </c>
      <c r="BR105" s="82" t="str">
        <f t="shared" si="34"/>
        <v/>
      </c>
      <c r="BS105" s="82" t="str">
        <f t="shared" si="34"/>
        <v/>
      </c>
      <c r="BT105" s="82" t="str">
        <f t="shared" si="34"/>
        <v/>
      </c>
      <c r="BU105" s="82" t="str">
        <f t="shared" si="34"/>
        <v/>
      </c>
      <c r="BV105" s="82" t="str">
        <f t="shared" si="34"/>
        <v/>
      </c>
      <c r="BW105" s="82" t="str">
        <f t="shared" si="34"/>
        <v/>
      </c>
      <c r="BX105" s="82" t="str">
        <f t="shared" si="34"/>
        <v/>
      </c>
      <c r="BY105" s="82" t="str">
        <f t="shared" si="34"/>
        <v/>
      </c>
      <c r="BZ105" s="82" t="str">
        <f t="shared" si="34"/>
        <v/>
      </c>
      <c r="CA105" s="82">
        <f t="shared" si="34"/>
        <v>47.728120715787981</v>
      </c>
      <c r="CB105" s="82">
        <f t="shared" si="34"/>
        <v>48.78838761778961</v>
      </c>
      <c r="CC105" s="82">
        <f t="shared" si="34"/>
        <v>49.872208053570084</v>
      </c>
      <c r="CD105" s="82">
        <f t="shared" si="37"/>
        <v>50.980105258318993</v>
      </c>
      <c r="CE105" s="82">
        <f t="shared" si="37"/>
        <v>52.11261409074983</v>
      </c>
      <c r="CF105" s="82">
        <f t="shared" si="37"/>
        <v>53.270281291313388</v>
      </c>
      <c r="CG105" s="82">
        <f t="shared" si="37"/>
        <v>54.453665746147223</v>
      </c>
      <c r="CH105" s="82">
        <f t="shared" si="37"/>
        <v>55.663338756888692</v>
      </c>
      <c r="CI105" s="82">
        <f t="shared" si="37"/>
        <v>56.899884316481852</v>
      </c>
      <c r="CJ105" s="82">
        <f t="shared" si="37"/>
        <v>58.163899391111251</v>
      </c>
      <c r="CK105" s="82">
        <f t="shared" si="37"/>
        <v>59.45599420839887</v>
      </c>
      <c r="CL105" s="82">
        <f t="shared" si="37"/>
        <v>60.776792552003336</v>
      </c>
      <c r="CM105" s="82">
        <f t="shared" si="37"/>
        <v>62.126932062763338</v>
      </c>
      <c r="CN105" s="82">
        <f t="shared" si="37"/>
        <v>63.507064546531183</v>
      </c>
      <c r="CO105" s="82">
        <f t="shared" si="37"/>
        <v>64.917856288844519</v>
      </c>
      <c r="CP105" s="82">
        <f t="shared" si="38"/>
        <v>66.359988376588603</v>
      </c>
      <c r="CQ105" s="82">
        <f t="shared" si="38"/>
        <v>67.834157026803979</v>
      </c>
      <c r="CR105" s="82">
        <f t="shared" si="38"/>
        <v>69.341073922798813</v>
      </c>
      <c r="CS105" s="82">
        <f t="shared" si="38"/>
        <v>70.881466557727592</v>
      </c>
      <c r="CT105" s="82">
        <f t="shared" si="38"/>
        <v>72.456078585802572</v>
      </c>
      <c r="CU105" s="82">
        <f t="shared" si="38"/>
        <v>74.065670181307055</v>
      </c>
      <c r="CV105" s="82">
        <f t="shared" si="38"/>
        <v>75.711018405584241</v>
      </c>
      <c r="CW105" s="82">
        <f t="shared" si="38"/>
        <v>77.392917582178541</v>
      </c>
      <c r="CX105" s="82">
        <f t="shared" si="38"/>
        <v>79.112179680310575</v>
      </c>
      <c r="CY105" s="82">
        <f t="shared" si="38"/>
        <v>80.869634706870897</v>
      </c>
      <c r="CZ105" s="82">
        <f t="shared" si="38"/>
        <v>82.666131107121885</v>
      </c>
    </row>
    <row r="106" spans="3:104" ht="16" hidden="1" outlineLevel="2">
      <c r="C106" s="32">
        <v>76</v>
      </c>
      <c r="D106" s="33" t="str">
        <f t="shared" si="35"/>
        <v/>
      </c>
      <c r="E106" s="82" t="str">
        <f t="shared" si="35"/>
        <v/>
      </c>
      <c r="F106" s="82" t="str">
        <f t="shared" si="35"/>
        <v/>
      </c>
      <c r="G106" s="82" t="str">
        <f t="shared" si="35"/>
        <v/>
      </c>
      <c r="H106" s="82" t="str">
        <f t="shared" si="35"/>
        <v/>
      </c>
      <c r="I106" s="82" t="str">
        <f t="shared" si="35"/>
        <v/>
      </c>
      <c r="J106" s="82" t="str">
        <f t="shared" si="35"/>
        <v/>
      </c>
      <c r="K106" s="82" t="str">
        <f t="shared" si="35"/>
        <v/>
      </c>
      <c r="L106" s="82" t="str">
        <f t="shared" si="35"/>
        <v/>
      </c>
      <c r="M106" s="82" t="str">
        <f t="shared" si="35"/>
        <v/>
      </c>
      <c r="N106" s="82" t="str">
        <f t="shared" si="35"/>
        <v/>
      </c>
      <c r="O106" s="82" t="str">
        <f t="shared" si="35"/>
        <v/>
      </c>
      <c r="P106" s="82" t="str">
        <f t="shared" si="35"/>
        <v/>
      </c>
      <c r="Q106" s="82" t="str">
        <f t="shared" si="35"/>
        <v/>
      </c>
      <c r="R106" s="82" t="str">
        <f t="shared" si="35"/>
        <v/>
      </c>
      <c r="S106" s="82" t="str">
        <f t="shared" si="35"/>
        <v/>
      </c>
      <c r="T106" s="82" t="str">
        <f t="shared" si="32"/>
        <v/>
      </c>
      <c r="U106" s="82" t="str">
        <f t="shared" si="32"/>
        <v/>
      </c>
      <c r="V106" s="82" t="str">
        <f t="shared" si="32"/>
        <v/>
      </c>
      <c r="W106" s="82" t="str">
        <f t="shared" si="32"/>
        <v/>
      </c>
      <c r="X106" s="82" t="str">
        <f t="shared" si="32"/>
        <v/>
      </c>
      <c r="Y106" s="82" t="str">
        <f t="shared" si="32"/>
        <v/>
      </c>
      <c r="Z106" s="82" t="str">
        <f t="shared" si="32"/>
        <v/>
      </c>
      <c r="AA106" s="82" t="str">
        <f t="shared" si="32"/>
        <v/>
      </c>
      <c r="AB106" s="82" t="str">
        <f t="shared" si="32"/>
        <v/>
      </c>
      <c r="AC106" s="82" t="str">
        <f t="shared" si="32"/>
        <v/>
      </c>
      <c r="AD106" s="82" t="str">
        <f t="shared" si="32"/>
        <v/>
      </c>
      <c r="AE106" s="82" t="str">
        <f t="shared" si="32"/>
        <v/>
      </c>
      <c r="AF106" s="82" t="str">
        <f t="shared" si="32"/>
        <v/>
      </c>
      <c r="AG106" s="82" t="str">
        <f t="shared" si="32"/>
        <v/>
      </c>
      <c r="AH106" s="82" t="str">
        <f t="shared" si="32"/>
        <v/>
      </c>
      <c r="AI106" s="82" t="str">
        <f t="shared" si="33"/>
        <v/>
      </c>
      <c r="AJ106" s="82" t="str">
        <f t="shared" si="33"/>
        <v/>
      </c>
      <c r="AK106" s="82" t="str">
        <f t="shared" si="33"/>
        <v/>
      </c>
      <c r="AL106" s="82" t="str">
        <f t="shared" si="33"/>
        <v/>
      </c>
      <c r="AM106" s="82" t="str">
        <f t="shared" si="33"/>
        <v/>
      </c>
      <c r="AN106" s="82" t="str">
        <f t="shared" si="33"/>
        <v/>
      </c>
      <c r="AO106" s="82" t="str">
        <f t="shared" si="33"/>
        <v/>
      </c>
      <c r="AP106" s="82" t="str">
        <f t="shared" si="33"/>
        <v/>
      </c>
      <c r="AQ106" s="82" t="str">
        <f t="shared" si="33"/>
        <v/>
      </c>
      <c r="AR106" s="82" t="str">
        <f t="shared" si="33"/>
        <v/>
      </c>
      <c r="AS106" s="82" t="str">
        <f t="shared" si="33"/>
        <v/>
      </c>
      <c r="AT106" s="82" t="str">
        <f t="shared" si="33"/>
        <v/>
      </c>
      <c r="AU106" s="82" t="str">
        <f t="shared" si="33"/>
        <v/>
      </c>
      <c r="AV106" s="82" t="str">
        <f t="shared" si="33"/>
        <v/>
      </c>
      <c r="AW106" s="82" t="str">
        <f t="shared" si="33"/>
        <v/>
      </c>
      <c r="AX106" s="82" t="str">
        <f t="shared" si="33"/>
        <v/>
      </c>
      <c r="AY106" s="82" t="str">
        <f t="shared" si="36"/>
        <v/>
      </c>
      <c r="AZ106" s="82" t="str">
        <f t="shared" si="36"/>
        <v/>
      </c>
      <c r="BA106" s="82" t="str">
        <f t="shared" si="36"/>
        <v/>
      </c>
      <c r="BB106" s="82" t="str">
        <f t="shared" si="36"/>
        <v/>
      </c>
      <c r="BC106" s="82" t="str">
        <f t="shared" si="36"/>
        <v/>
      </c>
      <c r="BD106" s="82" t="str">
        <f t="shared" si="36"/>
        <v/>
      </c>
      <c r="BE106" s="82" t="str">
        <f t="shared" si="36"/>
        <v/>
      </c>
      <c r="BF106" s="82" t="str">
        <f t="shared" si="36"/>
        <v/>
      </c>
      <c r="BG106" s="82" t="str">
        <f t="shared" si="36"/>
        <v/>
      </c>
      <c r="BH106" s="82" t="str">
        <f t="shared" si="36"/>
        <v/>
      </c>
      <c r="BI106" s="82" t="str">
        <f t="shared" si="36"/>
        <v/>
      </c>
      <c r="BJ106" s="82" t="str">
        <f t="shared" si="36"/>
        <v/>
      </c>
      <c r="BK106" s="82" t="str">
        <f t="shared" si="36"/>
        <v/>
      </c>
      <c r="BL106" s="82" t="str">
        <f t="shared" si="36"/>
        <v/>
      </c>
      <c r="BM106" s="82" t="str">
        <f t="shared" si="36"/>
        <v/>
      </c>
      <c r="BN106" s="82" t="str">
        <f t="shared" si="36"/>
        <v/>
      </c>
      <c r="BO106" s="82" t="str">
        <f t="shared" si="34"/>
        <v/>
      </c>
      <c r="BP106" s="82" t="str">
        <f t="shared" si="34"/>
        <v/>
      </c>
      <c r="BQ106" s="82" t="str">
        <f t="shared" si="34"/>
        <v/>
      </c>
      <c r="BR106" s="82" t="str">
        <f t="shared" si="34"/>
        <v/>
      </c>
      <c r="BS106" s="82" t="str">
        <f t="shared" si="34"/>
        <v/>
      </c>
      <c r="BT106" s="82" t="str">
        <f t="shared" si="34"/>
        <v/>
      </c>
      <c r="BU106" s="82" t="str">
        <f t="shared" si="34"/>
        <v/>
      </c>
      <c r="BV106" s="82" t="str">
        <f t="shared" si="34"/>
        <v/>
      </c>
      <c r="BW106" s="82" t="str">
        <f t="shared" si="34"/>
        <v/>
      </c>
      <c r="BX106" s="82" t="str">
        <f t="shared" si="34"/>
        <v/>
      </c>
      <c r="BY106" s="82" t="str">
        <f t="shared" si="34"/>
        <v/>
      </c>
      <c r="BZ106" s="82" t="str">
        <f t="shared" si="34"/>
        <v/>
      </c>
      <c r="CA106" s="82" t="str">
        <f t="shared" si="34"/>
        <v/>
      </c>
      <c r="CB106" s="82">
        <f t="shared" si="34"/>
        <v>46.690895483297687</v>
      </c>
      <c r="CC106" s="82">
        <f t="shared" si="34"/>
        <v>47.728120715787981</v>
      </c>
      <c r="CD106" s="82">
        <f t="shared" si="37"/>
        <v>48.788387617789603</v>
      </c>
      <c r="CE106" s="82">
        <f t="shared" si="37"/>
        <v>49.872208053570091</v>
      </c>
      <c r="CF106" s="82">
        <f t="shared" si="37"/>
        <v>50.980105258318993</v>
      </c>
      <c r="CG106" s="82">
        <f t="shared" si="37"/>
        <v>52.11261409074983</v>
      </c>
      <c r="CH106" s="82">
        <f t="shared" si="37"/>
        <v>53.270281291313388</v>
      </c>
      <c r="CI106" s="82">
        <f t="shared" si="37"/>
        <v>54.453665746147216</v>
      </c>
      <c r="CJ106" s="82">
        <f t="shared" si="37"/>
        <v>55.663338756888699</v>
      </c>
      <c r="CK106" s="82">
        <f t="shared" si="37"/>
        <v>56.899884316481852</v>
      </c>
      <c r="CL106" s="82">
        <f t="shared" si="37"/>
        <v>58.163899391111237</v>
      </c>
      <c r="CM106" s="82">
        <f t="shared" si="37"/>
        <v>59.455994208398891</v>
      </c>
      <c r="CN106" s="82">
        <f t="shared" si="37"/>
        <v>60.776792552003329</v>
      </c>
      <c r="CO106" s="82">
        <f t="shared" si="37"/>
        <v>62.126932062763345</v>
      </c>
      <c r="CP106" s="82">
        <f t="shared" si="38"/>
        <v>63.507064546531183</v>
      </c>
      <c r="CQ106" s="82">
        <f t="shared" si="38"/>
        <v>64.917856288844533</v>
      </c>
      <c r="CR106" s="82">
        <f t="shared" si="38"/>
        <v>66.359988376588603</v>
      </c>
      <c r="CS106" s="82">
        <f t="shared" si="38"/>
        <v>67.834157026803979</v>
      </c>
      <c r="CT106" s="82">
        <f t="shared" si="38"/>
        <v>69.341073922798813</v>
      </c>
      <c r="CU106" s="82">
        <f t="shared" si="38"/>
        <v>70.881466557727606</v>
      </c>
      <c r="CV106" s="82">
        <f t="shared" si="38"/>
        <v>72.456078585802572</v>
      </c>
      <c r="CW106" s="82">
        <f t="shared" si="38"/>
        <v>74.065670181307055</v>
      </c>
      <c r="CX106" s="82">
        <f t="shared" si="38"/>
        <v>75.711018405584241</v>
      </c>
      <c r="CY106" s="82">
        <f t="shared" si="38"/>
        <v>77.392917582178555</v>
      </c>
      <c r="CZ106" s="82">
        <f t="shared" si="38"/>
        <v>79.112179680310575</v>
      </c>
    </row>
    <row r="107" spans="3:104" ht="16" hidden="1" outlineLevel="2">
      <c r="C107" s="32">
        <v>77</v>
      </c>
      <c r="D107" s="33" t="str">
        <f t="shared" si="35"/>
        <v/>
      </c>
      <c r="E107" s="82" t="str">
        <f t="shared" si="35"/>
        <v/>
      </c>
      <c r="F107" s="82" t="str">
        <f t="shared" si="35"/>
        <v/>
      </c>
      <c r="G107" s="82" t="str">
        <f t="shared" si="35"/>
        <v/>
      </c>
      <c r="H107" s="82" t="str">
        <f t="shared" si="35"/>
        <v/>
      </c>
      <c r="I107" s="82" t="str">
        <f t="shared" si="35"/>
        <v/>
      </c>
      <c r="J107" s="82" t="str">
        <f t="shared" si="35"/>
        <v/>
      </c>
      <c r="K107" s="82" t="str">
        <f t="shared" si="35"/>
        <v/>
      </c>
      <c r="L107" s="82" t="str">
        <f t="shared" si="35"/>
        <v/>
      </c>
      <c r="M107" s="82" t="str">
        <f t="shared" si="35"/>
        <v/>
      </c>
      <c r="N107" s="82" t="str">
        <f t="shared" si="35"/>
        <v/>
      </c>
      <c r="O107" s="82" t="str">
        <f t="shared" si="35"/>
        <v/>
      </c>
      <c r="P107" s="82" t="str">
        <f t="shared" si="35"/>
        <v/>
      </c>
      <c r="Q107" s="82" t="str">
        <f t="shared" si="35"/>
        <v/>
      </c>
      <c r="R107" s="82" t="str">
        <f t="shared" si="35"/>
        <v/>
      </c>
      <c r="S107" s="82" t="str">
        <f t="shared" si="35"/>
        <v/>
      </c>
      <c r="T107" s="82" t="str">
        <f t="shared" si="32"/>
        <v/>
      </c>
      <c r="U107" s="82" t="str">
        <f t="shared" si="32"/>
        <v/>
      </c>
      <c r="V107" s="82" t="str">
        <f t="shared" si="32"/>
        <v/>
      </c>
      <c r="W107" s="82" t="str">
        <f t="shared" si="32"/>
        <v/>
      </c>
      <c r="X107" s="82" t="str">
        <f t="shared" si="32"/>
        <v/>
      </c>
      <c r="Y107" s="82" t="str">
        <f t="shared" si="32"/>
        <v/>
      </c>
      <c r="Z107" s="82" t="str">
        <f t="shared" si="32"/>
        <v/>
      </c>
      <c r="AA107" s="82" t="str">
        <f t="shared" si="32"/>
        <v/>
      </c>
      <c r="AB107" s="82" t="str">
        <f t="shared" si="32"/>
        <v/>
      </c>
      <c r="AC107" s="82" t="str">
        <f t="shared" si="32"/>
        <v/>
      </c>
      <c r="AD107" s="82" t="str">
        <f t="shared" si="32"/>
        <v/>
      </c>
      <c r="AE107" s="82" t="str">
        <f t="shared" si="32"/>
        <v/>
      </c>
      <c r="AF107" s="82" t="str">
        <f t="shared" si="32"/>
        <v/>
      </c>
      <c r="AG107" s="82" t="str">
        <f t="shared" si="32"/>
        <v/>
      </c>
      <c r="AH107" s="82" t="str">
        <f t="shared" si="32"/>
        <v/>
      </c>
      <c r="AI107" s="82" t="str">
        <f t="shared" si="33"/>
        <v/>
      </c>
      <c r="AJ107" s="82" t="str">
        <f t="shared" si="33"/>
        <v/>
      </c>
      <c r="AK107" s="82" t="str">
        <f t="shared" si="33"/>
        <v/>
      </c>
      <c r="AL107" s="82" t="str">
        <f t="shared" si="33"/>
        <v/>
      </c>
      <c r="AM107" s="82" t="str">
        <f t="shared" si="33"/>
        <v/>
      </c>
      <c r="AN107" s="82" t="str">
        <f t="shared" si="33"/>
        <v/>
      </c>
      <c r="AO107" s="82" t="str">
        <f t="shared" si="33"/>
        <v/>
      </c>
      <c r="AP107" s="82" t="str">
        <f t="shared" si="33"/>
        <v/>
      </c>
      <c r="AQ107" s="82" t="str">
        <f t="shared" si="33"/>
        <v/>
      </c>
      <c r="AR107" s="82" t="str">
        <f t="shared" si="33"/>
        <v/>
      </c>
      <c r="AS107" s="82" t="str">
        <f t="shared" si="33"/>
        <v/>
      </c>
      <c r="AT107" s="82" t="str">
        <f t="shared" si="33"/>
        <v/>
      </c>
      <c r="AU107" s="82" t="str">
        <f t="shared" si="33"/>
        <v/>
      </c>
      <c r="AV107" s="82" t="str">
        <f t="shared" si="33"/>
        <v/>
      </c>
      <c r="AW107" s="82" t="str">
        <f t="shared" si="33"/>
        <v/>
      </c>
      <c r="AX107" s="82" t="str">
        <f t="shared" si="33"/>
        <v/>
      </c>
      <c r="AY107" s="82" t="str">
        <f t="shared" si="36"/>
        <v/>
      </c>
      <c r="AZ107" s="82" t="str">
        <f t="shared" si="36"/>
        <v/>
      </c>
      <c r="BA107" s="82" t="str">
        <f t="shared" si="36"/>
        <v/>
      </c>
      <c r="BB107" s="82" t="str">
        <f t="shared" si="36"/>
        <v/>
      </c>
      <c r="BC107" s="82" t="str">
        <f t="shared" si="36"/>
        <v/>
      </c>
      <c r="BD107" s="82" t="str">
        <f t="shared" si="36"/>
        <v/>
      </c>
      <c r="BE107" s="82" t="str">
        <f t="shared" si="36"/>
        <v/>
      </c>
      <c r="BF107" s="82" t="str">
        <f t="shared" si="36"/>
        <v/>
      </c>
      <c r="BG107" s="82" t="str">
        <f t="shared" si="36"/>
        <v/>
      </c>
      <c r="BH107" s="82" t="str">
        <f t="shared" si="36"/>
        <v/>
      </c>
      <c r="BI107" s="82" t="str">
        <f t="shared" si="36"/>
        <v/>
      </c>
      <c r="BJ107" s="82" t="str">
        <f t="shared" si="36"/>
        <v/>
      </c>
      <c r="BK107" s="82" t="str">
        <f t="shared" si="36"/>
        <v/>
      </c>
      <c r="BL107" s="82" t="str">
        <f t="shared" si="36"/>
        <v/>
      </c>
      <c r="BM107" s="82" t="str">
        <f t="shared" si="36"/>
        <v/>
      </c>
      <c r="BN107" s="82" t="str">
        <f t="shared" si="36"/>
        <v/>
      </c>
      <c r="BO107" s="82" t="str">
        <f t="shared" si="34"/>
        <v/>
      </c>
      <c r="BP107" s="82" t="str">
        <f t="shared" si="34"/>
        <v/>
      </c>
      <c r="BQ107" s="82" t="str">
        <f t="shared" si="34"/>
        <v/>
      </c>
      <c r="BR107" s="82" t="str">
        <f t="shared" si="34"/>
        <v/>
      </c>
      <c r="BS107" s="82" t="str">
        <f t="shared" si="34"/>
        <v/>
      </c>
      <c r="BT107" s="82" t="str">
        <f t="shared" si="34"/>
        <v/>
      </c>
      <c r="BU107" s="82" t="str">
        <f t="shared" si="34"/>
        <v/>
      </c>
      <c r="BV107" s="82" t="str">
        <f t="shared" si="34"/>
        <v/>
      </c>
      <c r="BW107" s="82" t="str">
        <f t="shared" si="34"/>
        <v/>
      </c>
      <c r="BX107" s="82" t="str">
        <f t="shared" si="34"/>
        <v/>
      </c>
      <c r="BY107" s="82" t="str">
        <f t="shared" si="34"/>
        <v/>
      </c>
      <c r="BZ107" s="82" t="str">
        <f t="shared" si="34"/>
        <v/>
      </c>
      <c r="CA107" s="82" t="str">
        <f t="shared" si="34"/>
        <v/>
      </c>
      <c r="CB107" s="82" t="str">
        <f t="shared" si="34"/>
        <v/>
      </c>
      <c r="CC107" s="82">
        <f t="shared" si="34"/>
        <v>45.67621117986095</v>
      </c>
      <c r="CD107" s="82">
        <f t="shared" si="37"/>
        <v>46.69089548329768</v>
      </c>
      <c r="CE107" s="82">
        <f t="shared" si="37"/>
        <v>47.728120715787966</v>
      </c>
      <c r="CF107" s="82">
        <f t="shared" si="37"/>
        <v>48.788387617789603</v>
      </c>
      <c r="CG107" s="82">
        <f t="shared" si="37"/>
        <v>49.872208053570084</v>
      </c>
      <c r="CH107" s="82">
        <f t="shared" si="37"/>
        <v>50.980105258318986</v>
      </c>
      <c r="CI107" s="82">
        <f t="shared" si="37"/>
        <v>52.112614090749815</v>
      </c>
      <c r="CJ107" s="82">
        <f t="shared" si="37"/>
        <v>53.270281291313374</v>
      </c>
      <c r="CK107" s="82">
        <f t="shared" si="37"/>
        <v>54.453665746147216</v>
      </c>
      <c r="CL107" s="82">
        <f t="shared" si="37"/>
        <v>55.663338756888692</v>
      </c>
      <c r="CM107" s="82">
        <f t="shared" si="37"/>
        <v>56.899884316481838</v>
      </c>
      <c r="CN107" s="82">
        <f t="shared" si="37"/>
        <v>58.163899391111251</v>
      </c>
      <c r="CO107" s="82">
        <f t="shared" si="37"/>
        <v>59.45599420839887</v>
      </c>
      <c r="CP107" s="82">
        <f t="shared" si="38"/>
        <v>60.776792552003329</v>
      </c>
      <c r="CQ107" s="82">
        <f t="shared" si="38"/>
        <v>62.126932062763323</v>
      </c>
      <c r="CR107" s="82">
        <f t="shared" si="38"/>
        <v>63.507064546531183</v>
      </c>
      <c r="CS107" s="82">
        <f t="shared" si="38"/>
        <v>64.917856288844519</v>
      </c>
      <c r="CT107" s="82">
        <f t="shared" si="38"/>
        <v>66.359988376588589</v>
      </c>
      <c r="CU107" s="82">
        <f t="shared" si="38"/>
        <v>67.834157026803965</v>
      </c>
      <c r="CV107" s="82">
        <f t="shared" si="38"/>
        <v>69.341073922798799</v>
      </c>
      <c r="CW107" s="82">
        <f t="shared" si="38"/>
        <v>70.881466557727592</v>
      </c>
      <c r="CX107" s="82">
        <f t="shared" si="38"/>
        <v>72.456078585802558</v>
      </c>
      <c r="CY107" s="82">
        <f t="shared" si="38"/>
        <v>74.065670181307041</v>
      </c>
      <c r="CZ107" s="82">
        <f t="shared" si="38"/>
        <v>75.711018405584241</v>
      </c>
    </row>
    <row r="108" spans="3:104" ht="16" hidden="1" outlineLevel="2">
      <c r="C108" s="32">
        <v>78</v>
      </c>
      <c r="D108" s="33" t="str">
        <f t="shared" si="35"/>
        <v/>
      </c>
      <c r="E108" s="82" t="str">
        <f t="shared" si="35"/>
        <v/>
      </c>
      <c r="F108" s="82" t="str">
        <f t="shared" si="35"/>
        <v/>
      </c>
      <c r="G108" s="82" t="str">
        <f t="shared" si="35"/>
        <v/>
      </c>
      <c r="H108" s="82" t="str">
        <f t="shared" si="35"/>
        <v/>
      </c>
      <c r="I108" s="82" t="str">
        <f t="shared" si="35"/>
        <v/>
      </c>
      <c r="J108" s="82" t="str">
        <f t="shared" si="35"/>
        <v/>
      </c>
      <c r="K108" s="82" t="str">
        <f t="shared" si="35"/>
        <v/>
      </c>
      <c r="L108" s="82" t="str">
        <f t="shared" si="35"/>
        <v/>
      </c>
      <c r="M108" s="82" t="str">
        <f t="shared" si="35"/>
        <v/>
      </c>
      <c r="N108" s="82" t="str">
        <f t="shared" si="35"/>
        <v/>
      </c>
      <c r="O108" s="82" t="str">
        <f t="shared" si="35"/>
        <v/>
      </c>
      <c r="P108" s="82" t="str">
        <f t="shared" si="35"/>
        <v/>
      </c>
      <c r="Q108" s="82" t="str">
        <f t="shared" si="35"/>
        <v/>
      </c>
      <c r="R108" s="82" t="str">
        <f t="shared" si="35"/>
        <v/>
      </c>
      <c r="S108" s="82" t="str">
        <f t="shared" si="35"/>
        <v/>
      </c>
      <c r="T108" s="82" t="str">
        <f t="shared" si="32"/>
        <v/>
      </c>
      <c r="U108" s="82" t="str">
        <f t="shared" si="32"/>
        <v/>
      </c>
      <c r="V108" s="82" t="str">
        <f t="shared" si="32"/>
        <v/>
      </c>
      <c r="W108" s="82" t="str">
        <f t="shared" si="32"/>
        <v/>
      </c>
      <c r="X108" s="82" t="str">
        <f t="shared" si="32"/>
        <v/>
      </c>
      <c r="Y108" s="82" t="str">
        <f t="shared" si="32"/>
        <v/>
      </c>
      <c r="Z108" s="82" t="str">
        <f t="shared" si="32"/>
        <v/>
      </c>
      <c r="AA108" s="82" t="str">
        <f t="shared" si="32"/>
        <v/>
      </c>
      <c r="AB108" s="82" t="str">
        <f t="shared" si="32"/>
        <v/>
      </c>
      <c r="AC108" s="82" t="str">
        <f t="shared" si="32"/>
        <v/>
      </c>
      <c r="AD108" s="82" t="str">
        <f t="shared" si="32"/>
        <v/>
      </c>
      <c r="AE108" s="82" t="str">
        <f t="shared" si="32"/>
        <v/>
      </c>
      <c r="AF108" s="82" t="str">
        <f t="shared" si="32"/>
        <v/>
      </c>
      <c r="AG108" s="82" t="str">
        <f t="shared" si="32"/>
        <v/>
      </c>
      <c r="AH108" s="82" t="str">
        <f t="shared" si="32"/>
        <v/>
      </c>
      <c r="AI108" s="82" t="str">
        <f t="shared" si="33"/>
        <v/>
      </c>
      <c r="AJ108" s="82" t="str">
        <f t="shared" si="33"/>
        <v/>
      </c>
      <c r="AK108" s="82" t="str">
        <f t="shared" si="33"/>
        <v/>
      </c>
      <c r="AL108" s="82" t="str">
        <f t="shared" si="33"/>
        <v/>
      </c>
      <c r="AM108" s="82" t="str">
        <f t="shared" si="33"/>
        <v/>
      </c>
      <c r="AN108" s="82" t="str">
        <f t="shared" si="33"/>
        <v/>
      </c>
      <c r="AO108" s="82" t="str">
        <f t="shared" si="33"/>
        <v/>
      </c>
      <c r="AP108" s="82" t="str">
        <f t="shared" si="33"/>
        <v/>
      </c>
      <c r="AQ108" s="82" t="str">
        <f t="shared" si="33"/>
        <v/>
      </c>
      <c r="AR108" s="82" t="str">
        <f t="shared" si="33"/>
        <v/>
      </c>
      <c r="AS108" s="82" t="str">
        <f t="shared" si="33"/>
        <v/>
      </c>
      <c r="AT108" s="82" t="str">
        <f t="shared" si="33"/>
        <v/>
      </c>
      <c r="AU108" s="82" t="str">
        <f t="shared" si="33"/>
        <v/>
      </c>
      <c r="AV108" s="82" t="str">
        <f t="shared" si="33"/>
        <v/>
      </c>
      <c r="AW108" s="82" t="str">
        <f t="shared" si="33"/>
        <v/>
      </c>
      <c r="AX108" s="82" t="str">
        <f t="shared" ref="AR108:BG123" si="39">IF($C108&gt;AX$29, "", $G$9 * ($G$17^(AX$29-$C108)) * ($G$18^$C108))</f>
        <v/>
      </c>
      <c r="AY108" s="82" t="str">
        <f t="shared" si="39"/>
        <v/>
      </c>
      <c r="AZ108" s="82" t="str">
        <f t="shared" si="39"/>
        <v/>
      </c>
      <c r="BA108" s="82" t="str">
        <f t="shared" si="39"/>
        <v/>
      </c>
      <c r="BB108" s="82" t="str">
        <f t="shared" si="36"/>
        <v/>
      </c>
      <c r="BC108" s="82" t="str">
        <f t="shared" si="36"/>
        <v/>
      </c>
      <c r="BD108" s="82" t="str">
        <f t="shared" si="36"/>
        <v/>
      </c>
      <c r="BE108" s="82" t="str">
        <f t="shared" si="36"/>
        <v/>
      </c>
      <c r="BF108" s="82" t="str">
        <f t="shared" si="36"/>
        <v/>
      </c>
      <c r="BG108" s="82" t="str">
        <f t="shared" si="36"/>
        <v/>
      </c>
      <c r="BH108" s="82" t="str">
        <f t="shared" si="36"/>
        <v/>
      </c>
      <c r="BI108" s="82" t="str">
        <f t="shared" si="36"/>
        <v/>
      </c>
      <c r="BJ108" s="82" t="str">
        <f t="shared" si="36"/>
        <v/>
      </c>
      <c r="BK108" s="82" t="str">
        <f t="shared" si="36"/>
        <v/>
      </c>
      <c r="BL108" s="82" t="str">
        <f t="shared" si="36"/>
        <v/>
      </c>
      <c r="BM108" s="82" t="str">
        <f t="shared" si="36"/>
        <v/>
      </c>
      <c r="BN108" s="82" t="str">
        <f t="shared" si="36"/>
        <v/>
      </c>
      <c r="BO108" s="82" t="str">
        <f t="shared" si="34"/>
        <v/>
      </c>
      <c r="BP108" s="82" t="str">
        <f t="shared" si="34"/>
        <v/>
      </c>
      <c r="BQ108" s="82" t="str">
        <f t="shared" si="34"/>
        <v/>
      </c>
      <c r="BR108" s="82" t="str">
        <f t="shared" si="34"/>
        <v/>
      </c>
      <c r="BS108" s="82" t="str">
        <f t="shared" si="34"/>
        <v/>
      </c>
      <c r="BT108" s="82" t="str">
        <f t="shared" si="34"/>
        <v/>
      </c>
      <c r="BU108" s="82" t="str">
        <f t="shared" si="34"/>
        <v/>
      </c>
      <c r="BV108" s="82" t="str">
        <f t="shared" si="34"/>
        <v/>
      </c>
      <c r="BW108" s="82" t="str">
        <f t="shared" si="34"/>
        <v/>
      </c>
      <c r="BX108" s="82" t="str">
        <f t="shared" si="34"/>
        <v/>
      </c>
      <c r="BY108" s="82" t="str">
        <f t="shared" si="34"/>
        <v/>
      </c>
      <c r="BZ108" s="82" t="str">
        <f t="shared" si="34"/>
        <v/>
      </c>
      <c r="CA108" s="82" t="str">
        <f t="shared" si="34"/>
        <v/>
      </c>
      <c r="CB108" s="82" t="str">
        <f t="shared" si="34"/>
        <v/>
      </c>
      <c r="CC108" s="82" t="str">
        <f t="shared" si="34"/>
        <v/>
      </c>
      <c r="CD108" s="82">
        <f t="shared" si="37"/>
        <v>44.683577947087649</v>
      </c>
      <c r="CE108" s="82">
        <f t="shared" si="37"/>
        <v>45.676211179860957</v>
      </c>
      <c r="CF108" s="82">
        <f t="shared" si="37"/>
        <v>46.69089548329768</v>
      </c>
      <c r="CG108" s="82">
        <f t="shared" si="37"/>
        <v>47.728120715787981</v>
      </c>
      <c r="CH108" s="82">
        <f t="shared" si="37"/>
        <v>48.78838761778961</v>
      </c>
      <c r="CI108" s="82">
        <f t="shared" si="37"/>
        <v>49.872208053570091</v>
      </c>
      <c r="CJ108" s="82">
        <f t="shared" si="37"/>
        <v>50.980105258318986</v>
      </c>
      <c r="CK108" s="82">
        <f t="shared" si="37"/>
        <v>52.112614090749823</v>
      </c>
      <c r="CL108" s="82">
        <f t="shared" si="37"/>
        <v>53.270281291313381</v>
      </c>
      <c r="CM108" s="82">
        <f t="shared" si="37"/>
        <v>54.453665746147216</v>
      </c>
      <c r="CN108" s="82">
        <f t="shared" si="37"/>
        <v>55.663338756888685</v>
      </c>
      <c r="CO108" s="82">
        <f t="shared" si="37"/>
        <v>56.89988431648186</v>
      </c>
      <c r="CP108" s="82">
        <f t="shared" si="38"/>
        <v>58.163899391111244</v>
      </c>
      <c r="CQ108" s="82">
        <f t="shared" si="38"/>
        <v>59.455994208398884</v>
      </c>
      <c r="CR108" s="82">
        <f t="shared" si="38"/>
        <v>60.776792552003329</v>
      </c>
      <c r="CS108" s="82">
        <f t="shared" si="38"/>
        <v>62.126932062763345</v>
      </c>
      <c r="CT108" s="82">
        <f t="shared" si="38"/>
        <v>63.507064546531183</v>
      </c>
      <c r="CU108" s="82">
        <f t="shared" si="38"/>
        <v>64.917856288844533</v>
      </c>
      <c r="CV108" s="82">
        <f t="shared" si="38"/>
        <v>66.359988376588589</v>
      </c>
      <c r="CW108" s="82">
        <f t="shared" si="38"/>
        <v>67.834157026803979</v>
      </c>
      <c r="CX108" s="82">
        <f t="shared" si="38"/>
        <v>69.341073922798799</v>
      </c>
      <c r="CY108" s="82">
        <f t="shared" si="38"/>
        <v>70.881466557727592</v>
      </c>
      <c r="CZ108" s="82">
        <f t="shared" si="38"/>
        <v>72.456078585802572</v>
      </c>
    </row>
    <row r="109" spans="3:104" ht="16" hidden="1" outlineLevel="2">
      <c r="C109" s="32">
        <v>79</v>
      </c>
      <c r="D109" s="33" t="str">
        <f t="shared" si="35"/>
        <v/>
      </c>
      <c r="E109" s="82" t="str">
        <f t="shared" si="35"/>
        <v/>
      </c>
      <c r="F109" s="82" t="str">
        <f t="shared" si="35"/>
        <v/>
      </c>
      <c r="G109" s="82" t="str">
        <f t="shared" si="35"/>
        <v/>
      </c>
      <c r="H109" s="82" t="str">
        <f t="shared" si="35"/>
        <v/>
      </c>
      <c r="I109" s="82" t="str">
        <f t="shared" si="35"/>
        <v/>
      </c>
      <c r="J109" s="82" t="str">
        <f t="shared" si="35"/>
        <v/>
      </c>
      <c r="K109" s="82" t="str">
        <f t="shared" si="35"/>
        <v/>
      </c>
      <c r="L109" s="82" t="str">
        <f t="shared" si="35"/>
        <v/>
      </c>
      <c r="M109" s="82" t="str">
        <f t="shared" si="35"/>
        <v/>
      </c>
      <c r="N109" s="82" t="str">
        <f t="shared" si="35"/>
        <v/>
      </c>
      <c r="O109" s="82" t="str">
        <f t="shared" si="35"/>
        <v/>
      </c>
      <c r="P109" s="82" t="str">
        <f t="shared" si="35"/>
        <v/>
      </c>
      <c r="Q109" s="82" t="str">
        <f t="shared" si="35"/>
        <v/>
      </c>
      <c r="R109" s="82" t="str">
        <f t="shared" si="35"/>
        <v/>
      </c>
      <c r="S109" s="82" t="str">
        <f t="shared" ref="S109:AH124" si="40">IF($C109&gt;S$29, "", $G$9 * ($G$17^(S$29-$C109)) * ($G$18^$C109))</f>
        <v/>
      </c>
      <c r="T109" s="82" t="str">
        <f t="shared" si="40"/>
        <v/>
      </c>
      <c r="U109" s="82" t="str">
        <f t="shared" si="40"/>
        <v/>
      </c>
      <c r="V109" s="82" t="str">
        <f t="shared" si="40"/>
        <v/>
      </c>
      <c r="W109" s="82" t="str">
        <f t="shared" si="40"/>
        <v/>
      </c>
      <c r="X109" s="82" t="str">
        <f t="shared" si="40"/>
        <v/>
      </c>
      <c r="Y109" s="82" t="str">
        <f t="shared" si="40"/>
        <v/>
      </c>
      <c r="Z109" s="82" t="str">
        <f t="shared" si="40"/>
        <v/>
      </c>
      <c r="AA109" s="82" t="str">
        <f t="shared" si="40"/>
        <v/>
      </c>
      <c r="AB109" s="82" t="str">
        <f t="shared" si="40"/>
        <v/>
      </c>
      <c r="AC109" s="82" t="str">
        <f t="shared" si="40"/>
        <v/>
      </c>
      <c r="AD109" s="82" t="str">
        <f t="shared" si="40"/>
        <v/>
      </c>
      <c r="AE109" s="82" t="str">
        <f t="shared" si="40"/>
        <v/>
      </c>
      <c r="AF109" s="82" t="str">
        <f t="shared" si="40"/>
        <v/>
      </c>
      <c r="AG109" s="82" t="str">
        <f t="shared" si="40"/>
        <v/>
      </c>
      <c r="AH109" s="82" t="str">
        <f t="shared" si="40"/>
        <v/>
      </c>
      <c r="AI109" s="82" t="str">
        <f t="shared" ref="AH109:AW124" si="41">IF($C109&gt;AI$29, "", $G$9 * ($G$17^(AI$29-$C109)) * ($G$18^$C109))</f>
        <v/>
      </c>
      <c r="AJ109" s="82" t="str">
        <f t="shared" si="41"/>
        <v/>
      </c>
      <c r="AK109" s="82" t="str">
        <f t="shared" si="41"/>
        <v/>
      </c>
      <c r="AL109" s="82" t="str">
        <f t="shared" si="41"/>
        <v/>
      </c>
      <c r="AM109" s="82" t="str">
        <f t="shared" si="41"/>
        <v/>
      </c>
      <c r="AN109" s="82" t="str">
        <f t="shared" si="41"/>
        <v/>
      </c>
      <c r="AO109" s="82" t="str">
        <f t="shared" si="41"/>
        <v/>
      </c>
      <c r="AP109" s="82" t="str">
        <f t="shared" si="41"/>
        <v/>
      </c>
      <c r="AQ109" s="82" t="str">
        <f t="shared" si="41"/>
        <v/>
      </c>
      <c r="AR109" s="82" t="str">
        <f t="shared" si="39"/>
        <v/>
      </c>
      <c r="AS109" s="82" t="str">
        <f t="shared" si="39"/>
        <v/>
      </c>
      <c r="AT109" s="82" t="str">
        <f t="shared" si="39"/>
        <v/>
      </c>
      <c r="AU109" s="82" t="str">
        <f t="shared" si="39"/>
        <v/>
      </c>
      <c r="AV109" s="82" t="str">
        <f t="shared" si="39"/>
        <v/>
      </c>
      <c r="AW109" s="82" t="str">
        <f t="shared" si="39"/>
        <v/>
      </c>
      <c r="AX109" s="82" t="str">
        <f t="shared" si="39"/>
        <v/>
      </c>
      <c r="AY109" s="82" t="str">
        <f t="shared" si="39"/>
        <v/>
      </c>
      <c r="AZ109" s="82" t="str">
        <f t="shared" si="39"/>
        <v/>
      </c>
      <c r="BA109" s="82" t="str">
        <f t="shared" si="39"/>
        <v/>
      </c>
      <c r="BB109" s="82" t="str">
        <f t="shared" si="36"/>
        <v/>
      </c>
      <c r="BC109" s="82" t="str">
        <f t="shared" si="36"/>
        <v/>
      </c>
      <c r="BD109" s="82" t="str">
        <f t="shared" si="36"/>
        <v/>
      </c>
      <c r="BE109" s="82" t="str">
        <f t="shared" si="36"/>
        <v/>
      </c>
      <c r="BF109" s="82" t="str">
        <f t="shared" si="36"/>
        <v/>
      </c>
      <c r="BG109" s="82" t="str">
        <f t="shared" si="36"/>
        <v/>
      </c>
      <c r="BH109" s="82" t="str">
        <f t="shared" si="36"/>
        <v/>
      </c>
      <c r="BI109" s="82" t="str">
        <f t="shared" si="36"/>
        <v/>
      </c>
      <c r="BJ109" s="82" t="str">
        <f t="shared" si="36"/>
        <v/>
      </c>
      <c r="BK109" s="82" t="str">
        <f t="shared" si="36"/>
        <v/>
      </c>
      <c r="BL109" s="82" t="str">
        <f t="shared" si="36"/>
        <v/>
      </c>
      <c r="BM109" s="82" t="str">
        <f t="shared" si="36"/>
        <v/>
      </c>
      <c r="BN109" s="82" t="str">
        <f t="shared" si="36"/>
        <v/>
      </c>
      <c r="BO109" s="82" t="str">
        <f t="shared" ref="BO109:CD124" si="42">IF($C109&gt;BO$29, "", $G$9 * ($G$17^(BO$29-$C109)) * ($G$18^$C109))</f>
        <v/>
      </c>
      <c r="BP109" s="82" t="str">
        <f t="shared" si="42"/>
        <v/>
      </c>
      <c r="BQ109" s="82" t="str">
        <f t="shared" si="42"/>
        <v/>
      </c>
      <c r="BR109" s="82" t="str">
        <f t="shared" si="42"/>
        <v/>
      </c>
      <c r="BS109" s="82" t="str">
        <f t="shared" si="42"/>
        <v/>
      </c>
      <c r="BT109" s="82" t="str">
        <f t="shared" si="42"/>
        <v/>
      </c>
      <c r="BU109" s="82" t="str">
        <f t="shared" si="42"/>
        <v/>
      </c>
      <c r="BV109" s="82" t="str">
        <f t="shared" si="42"/>
        <v/>
      </c>
      <c r="BW109" s="82" t="str">
        <f t="shared" si="42"/>
        <v/>
      </c>
      <c r="BX109" s="82" t="str">
        <f t="shared" si="42"/>
        <v/>
      </c>
      <c r="BY109" s="82" t="str">
        <f t="shared" si="42"/>
        <v/>
      </c>
      <c r="BZ109" s="82" t="str">
        <f t="shared" si="42"/>
        <v/>
      </c>
      <c r="CA109" s="82" t="str">
        <f t="shared" si="42"/>
        <v/>
      </c>
      <c r="CB109" s="82" t="str">
        <f t="shared" si="42"/>
        <v/>
      </c>
      <c r="CC109" s="82" t="str">
        <f t="shared" si="42"/>
        <v/>
      </c>
      <c r="CD109" s="82" t="str">
        <f t="shared" si="42"/>
        <v/>
      </c>
      <c r="CE109" s="82">
        <f t="shared" si="37"/>
        <v>43.712516572166692</v>
      </c>
      <c r="CF109" s="82">
        <f t="shared" si="37"/>
        <v>44.683577947087649</v>
      </c>
      <c r="CG109" s="82">
        <f t="shared" si="37"/>
        <v>45.676211179860942</v>
      </c>
      <c r="CH109" s="82">
        <f t="shared" si="37"/>
        <v>46.69089548329768</v>
      </c>
      <c r="CI109" s="82">
        <f t="shared" si="37"/>
        <v>47.728120715787973</v>
      </c>
      <c r="CJ109" s="82">
        <f t="shared" si="37"/>
        <v>48.788387617789603</v>
      </c>
      <c r="CK109" s="82">
        <f t="shared" si="37"/>
        <v>49.872208053570084</v>
      </c>
      <c r="CL109" s="82">
        <f t="shared" si="37"/>
        <v>50.980105258318979</v>
      </c>
      <c r="CM109" s="82">
        <f t="shared" si="37"/>
        <v>52.112614090749815</v>
      </c>
      <c r="CN109" s="82">
        <f t="shared" si="37"/>
        <v>53.270281291313374</v>
      </c>
      <c r="CO109" s="82">
        <f t="shared" si="37"/>
        <v>54.453665746147202</v>
      </c>
      <c r="CP109" s="82">
        <f t="shared" si="38"/>
        <v>55.663338756888699</v>
      </c>
      <c r="CQ109" s="82">
        <f t="shared" si="38"/>
        <v>56.899884316481845</v>
      </c>
      <c r="CR109" s="82">
        <f t="shared" si="38"/>
        <v>58.163899391111244</v>
      </c>
      <c r="CS109" s="82">
        <f t="shared" si="38"/>
        <v>59.45599420839887</v>
      </c>
      <c r="CT109" s="82">
        <f t="shared" si="38"/>
        <v>60.776792552003329</v>
      </c>
      <c r="CU109" s="82">
        <f t="shared" si="38"/>
        <v>62.126932062763331</v>
      </c>
      <c r="CV109" s="82">
        <f t="shared" si="38"/>
        <v>63.507064546531176</v>
      </c>
      <c r="CW109" s="82">
        <f t="shared" si="38"/>
        <v>64.917856288844519</v>
      </c>
      <c r="CX109" s="82">
        <f t="shared" si="38"/>
        <v>66.359988376588589</v>
      </c>
      <c r="CY109" s="82">
        <f t="shared" si="38"/>
        <v>67.834157026803965</v>
      </c>
      <c r="CZ109" s="82">
        <f t="shared" si="38"/>
        <v>69.341073922798799</v>
      </c>
    </row>
    <row r="110" spans="3:104" ht="16" hidden="1" outlineLevel="2">
      <c r="C110" s="32">
        <v>80</v>
      </c>
      <c r="D110" s="33" t="str">
        <f t="shared" ref="D110:S125" si="43">IF($C110&gt;D$29, "", $G$9 * ($G$17^(D$29-$C110)) * ($G$18^$C110))</f>
        <v/>
      </c>
      <c r="E110" s="82" t="str">
        <f t="shared" si="43"/>
        <v/>
      </c>
      <c r="F110" s="82" t="str">
        <f t="shared" si="43"/>
        <v/>
      </c>
      <c r="G110" s="82" t="str">
        <f t="shared" si="43"/>
        <v/>
      </c>
      <c r="H110" s="82" t="str">
        <f t="shared" si="43"/>
        <v/>
      </c>
      <c r="I110" s="82" t="str">
        <f t="shared" si="43"/>
        <v/>
      </c>
      <c r="J110" s="82" t="str">
        <f t="shared" si="43"/>
        <v/>
      </c>
      <c r="K110" s="82" t="str">
        <f t="shared" si="43"/>
        <v/>
      </c>
      <c r="L110" s="82" t="str">
        <f t="shared" si="43"/>
        <v/>
      </c>
      <c r="M110" s="82" t="str">
        <f t="shared" si="43"/>
        <v/>
      </c>
      <c r="N110" s="82" t="str">
        <f t="shared" si="43"/>
        <v/>
      </c>
      <c r="O110" s="82" t="str">
        <f t="shared" si="43"/>
        <v/>
      </c>
      <c r="P110" s="82" t="str">
        <f t="shared" si="43"/>
        <v/>
      </c>
      <c r="Q110" s="82" t="str">
        <f t="shared" si="43"/>
        <v/>
      </c>
      <c r="R110" s="82" t="str">
        <f t="shared" si="43"/>
        <v/>
      </c>
      <c r="S110" s="82" t="str">
        <f t="shared" si="43"/>
        <v/>
      </c>
      <c r="T110" s="82" t="str">
        <f t="shared" si="40"/>
        <v/>
      </c>
      <c r="U110" s="82" t="str">
        <f t="shared" si="40"/>
        <v/>
      </c>
      <c r="V110" s="82" t="str">
        <f t="shared" si="40"/>
        <v/>
      </c>
      <c r="W110" s="82" t="str">
        <f t="shared" si="40"/>
        <v/>
      </c>
      <c r="X110" s="82" t="str">
        <f t="shared" si="40"/>
        <v/>
      </c>
      <c r="Y110" s="82" t="str">
        <f t="shared" si="40"/>
        <v/>
      </c>
      <c r="Z110" s="82" t="str">
        <f t="shared" si="40"/>
        <v/>
      </c>
      <c r="AA110" s="82" t="str">
        <f t="shared" si="40"/>
        <v/>
      </c>
      <c r="AB110" s="82" t="str">
        <f t="shared" si="40"/>
        <v/>
      </c>
      <c r="AC110" s="82" t="str">
        <f t="shared" si="40"/>
        <v/>
      </c>
      <c r="AD110" s="82" t="str">
        <f t="shared" si="40"/>
        <v/>
      </c>
      <c r="AE110" s="82" t="str">
        <f t="shared" si="40"/>
        <v/>
      </c>
      <c r="AF110" s="82" t="str">
        <f t="shared" si="40"/>
        <v/>
      </c>
      <c r="AG110" s="82" t="str">
        <f t="shared" si="40"/>
        <v/>
      </c>
      <c r="AH110" s="82" t="str">
        <f t="shared" si="40"/>
        <v/>
      </c>
      <c r="AI110" s="82" t="str">
        <f t="shared" si="41"/>
        <v/>
      </c>
      <c r="AJ110" s="82" t="str">
        <f t="shared" si="41"/>
        <v/>
      </c>
      <c r="AK110" s="82" t="str">
        <f t="shared" si="41"/>
        <v/>
      </c>
      <c r="AL110" s="82" t="str">
        <f t="shared" si="41"/>
        <v/>
      </c>
      <c r="AM110" s="82" t="str">
        <f t="shared" si="41"/>
        <v/>
      </c>
      <c r="AN110" s="82" t="str">
        <f t="shared" si="41"/>
        <v/>
      </c>
      <c r="AO110" s="82" t="str">
        <f t="shared" si="41"/>
        <v/>
      </c>
      <c r="AP110" s="82" t="str">
        <f t="shared" si="41"/>
        <v/>
      </c>
      <c r="AQ110" s="82" t="str">
        <f t="shared" si="41"/>
        <v/>
      </c>
      <c r="AR110" s="82" t="str">
        <f t="shared" si="39"/>
        <v/>
      </c>
      <c r="AS110" s="82" t="str">
        <f t="shared" si="39"/>
        <v/>
      </c>
      <c r="AT110" s="82" t="str">
        <f t="shared" si="39"/>
        <v/>
      </c>
      <c r="AU110" s="82" t="str">
        <f t="shared" si="39"/>
        <v/>
      </c>
      <c r="AV110" s="82" t="str">
        <f t="shared" si="39"/>
        <v/>
      </c>
      <c r="AW110" s="82" t="str">
        <f t="shared" si="39"/>
        <v/>
      </c>
      <c r="AX110" s="82" t="str">
        <f t="shared" si="39"/>
        <v/>
      </c>
      <c r="AY110" s="82" t="str">
        <f t="shared" si="39"/>
        <v/>
      </c>
      <c r="AZ110" s="82" t="str">
        <f t="shared" si="39"/>
        <v/>
      </c>
      <c r="BA110" s="82" t="str">
        <f t="shared" si="39"/>
        <v/>
      </c>
      <c r="BB110" s="82" t="str">
        <f t="shared" si="39"/>
        <v/>
      </c>
      <c r="BC110" s="82" t="str">
        <f t="shared" si="39"/>
        <v/>
      </c>
      <c r="BD110" s="82" t="str">
        <f t="shared" si="39"/>
        <v/>
      </c>
      <c r="BE110" s="82" t="str">
        <f t="shared" si="39"/>
        <v/>
      </c>
      <c r="BF110" s="82" t="str">
        <f t="shared" si="39"/>
        <v/>
      </c>
      <c r="BG110" s="82" t="str">
        <f t="shared" si="39"/>
        <v/>
      </c>
      <c r="BH110" s="82" t="str">
        <f t="shared" ref="BH110:BW125" si="44">IF($C110&gt;BH$29, "", $G$9 * ($G$17^(BH$29-$C110)) * ($G$18^$C110))</f>
        <v/>
      </c>
      <c r="BI110" s="82" t="str">
        <f t="shared" si="44"/>
        <v/>
      </c>
      <c r="BJ110" s="82" t="str">
        <f t="shared" si="44"/>
        <v/>
      </c>
      <c r="BK110" s="82" t="str">
        <f t="shared" si="44"/>
        <v/>
      </c>
      <c r="BL110" s="82" t="str">
        <f t="shared" si="44"/>
        <v/>
      </c>
      <c r="BM110" s="82" t="str">
        <f t="shared" si="44"/>
        <v/>
      </c>
      <c r="BN110" s="82" t="str">
        <f t="shared" si="44"/>
        <v/>
      </c>
      <c r="BO110" s="82" t="str">
        <f t="shared" si="44"/>
        <v/>
      </c>
      <c r="BP110" s="82" t="str">
        <f t="shared" si="44"/>
        <v/>
      </c>
      <c r="BQ110" s="82" t="str">
        <f t="shared" si="44"/>
        <v/>
      </c>
      <c r="BR110" s="82" t="str">
        <f t="shared" si="44"/>
        <v/>
      </c>
      <c r="BS110" s="82" t="str">
        <f t="shared" si="44"/>
        <v/>
      </c>
      <c r="BT110" s="82" t="str">
        <f t="shared" si="44"/>
        <v/>
      </c>
      <c r="BU110" s="82" t="str">
        <f t="shared" si="44"/>
        <v/>
      </c>
      <c r="BV110" s="82" t="str">
        <f t="shared" si="42"/>
        <v/>
      </c>
      <c r="BW110" s="82" t="str">
        <f t="shared" si="42"/>
        <v/>
      </c>
      <c r="BX110" s="82" t="str">
        <f t="shared" si="42"/>
        <v/>
      </c>
      <c r="BY110" s="82" t="str">
        <f t="shared" si="42"/>
        <v/>
      </c>
      <c r="BZ110" s="82" t="str">
        <f t="shared" si="42"/>
        <v/>
      </c>
      <c r="CA110" s="82" t="str">
        <f t="shared" si="42"/>
        <v/>
      </c>
      <c r="CB110" s="82" t="str">
        <f t="shared" si="42"/>
        <v/>
      </c>
      <c r="CC110" s="82" t="str">
        <f t="shared" si="42"/>
        <v/>
      </c>
      <c r="CD110" s="82" t="str">
        <f t="shared" si="42"/>
        <v/>
      </c>
      <c r="CE110" s="82" t="str">
        <f t="shared" ref="CE110:CT125" si="45">IF($C110&gt;CE$29, "", $G$9 * ($G$17^(CE$29-$C110)) * ($G$18^$C110))</f>
        <v/>
      </c>
      <c r="CF110" s="82">
        <f t="shared" si="45"/>
        <v>42.762558256516876</v>
      </c>
      <c r="CG110" s="82">
        <f t="shared" si="45"/>
        <v>43.712516572166699</v>
      </c>
      <c r="CH110" s="82">
        <f t="shared" si="45"/>
        <v>44.683577947087642</v>
      </c>
      <c r="CI110" s="82">
        <f t="shared" si="45"/>
        <v>45.676211179860957</v>
      </c>
      <c r="CJ110" s="82">
        <f t="shared" si="45"/>
        <v>46.690895483297687</v>
      </c>
      <c r="CK110" s="82">
        <f t="shared" si="45"/>
        <v>47.728120715787981</v>
      </c>
      <c r="CL110" s="82">
        <f t="shared" si="45"/>
        <v>48.78838761778961</v>
      </c>
      <c r="CM110" s="82">
        <f t="shared" si="45"/>
        <v>49.872208053570084</v>
      </c>
      <c r="CN110" s="82">
        <f t="shared" si="45"/>
        <v>50.980105258318986</v>
      </c>
      <c r="CO110" s="82">
        <f t="shared" si="45"/>
        <v>52.112614090749823</v>
      </c>
      <c r="CP110" s="82">
        <f t="shared" si="45"/>
        <v>53.270281291313374</v>
      </c>
      <c r="CQ110" s="82">
        <f t="shared" si="45"/>
        <v>54.453665746147223</v>
      </c>
      <c r="CR110" s="82">
        <f t="shared" si="45"/>
        <v>55.663338756888699</v>
      </c>
      <c r="CS110" s="82">
        <f t="shared" si="45"/>
        <v>56.89988431648186</v>
      </c>
      <c r="CT110" s="82">
        <f t="shared" si="45"/>
        <v>58.163899391111244</v>
      </c>
      <c r="CU110" s="82">
        <f t="shared" ref="CP110:DE125" si="46">IF($C110&gt;CU$29, "", $G$9 * ($G$17^(CU$29-$C110)) * ($G$18^$C110))</f>
        <v>59.455994208398884</v>
      </c>
      <c r="CV110" s="82">
        <f t="shared" si="46"/>
        <v>60.776792552003336</v>
      </c>
      <c r="CW110" s="82">
        <f t="shared" si="46"/>
        <v>62.126932062763338</v>
      </c>
      <c r="CX110" s="82">
        <f t="shared" si="46"/>
        <v>63.507064546531176</v>
      </c>
      <c r="CY110" s="82">
        <f t="shared" si="46"/>
        <v>64.917856288844533</v>
      </c>
      <c r="CZ110" s="82">
        <f t="shared" si="46"/>
        <v>66.359988376588603</v>
      </c>
    </row>
    <row r="111" spans="3:104" ht="16" hidden="1" outlineLevel="2">
      <c r="C111" s="32">
        <v>81</v>
      </c>
      <c r="D111" s="33" t="str">
        <f t="shared" si="43"/>
        <v/>
      </c>
      <c r="E111" s="82" t="str">
        <f t="shared" si="43"/>
        <v/>
      </c>
      <c r="F111" s="82" t="str">
        <f t="shared" si="43"/>
        <v/>
      </c>
      <c r="G111" s="82" t="str">
        <f t="shared" si="43"/>
        <v/>
      </c>
      <c r="H111" s="82" t="str">
        <f t="shared" si="43"/>
        <v/>
      </c>
      <c r="I111" s="82" t="str">
        <f t="shared" si="43"/>
        <v/>
      </c>
      <c r="J111" s="82" t="str">
        <f t="shared" si="43"/>
        <v/>
      </c>
      <c r="K111" s="82" t="str">
        <f t="shared" si="43"/>
        <v/>
      </c>
      <c r="L111" s="82" t="str">
        <f t="shared" si="43"/>
        <v/>
      </c>
      <c r="M111" s="82" t="str">
        <f t="shared" si="43"/>
        <v/>
      </c>
      <c r="N111" s="82" t="str">
        <f t="shared" si="43"/>
        <v/>
      </c>
      <c r="O111" s="82" t="str">
        <f t="shared" si="43"/>
        <v/>
      </c>
      <c r="P111" s="82" t="str">
        <f t="shared" si="43"/>
        <v/>
      </c>
      <c r="Q111" s="82" t="str">
        <f t="shared" si="43"/>
        <v/>
      </c>
      <c r="R111" s="82" t="str">
        <f t="shared" si="43"/>
        <v/>
      </c>
      <c r="S111" s="82" t="str">
        <f t="shared" si="43"/>
        <v/>
      </c>
      <c r="T111" s="82" t="str">
        <f t="shared" si="40"/>
        <v/>
      </c>
      <c r="U111" s="82" t="str">
        <f t="shared" si="40"/>
        <v/>
      </c>
      <c r="V111" s="82" t="str">
        <f t="shared" si="40"/>
        <v/>
      </c>
      <c r="W111" s="82" t="str">
        <f t="shared" si="40"/>
        <v/>
      </c>
      <c r="X111" s="82" t="str">
        <f t="shared" si="40"/>
        <v/>
      </c>
      <c r="Y111" s="82" t="str">
        <f t="shared" si="40"/>
        <v/>
      </c>
      <c r="Z111" s="82" t="str">
        <f t="shared" si="40"/>
        <v/>
      </c>
      <c r="AA111" s="82" t="str">
        <f t="shared" si="40"/>
        <v/>
      </c>
      <c r="AB111" s="82" t="str">
        <f t="shared" si="40"/>
        <v/>
      </c>
      <c r="AC111" s="82" t="str">
        <f t="shared" si="40"/>
        <v/>
      </c>
      <c r="AD111" s="82" t="str">
        <f t="shared" si="40"/>
        <v/>
      </c>
      <c r="AE111" s="82" t="str">
        <f t="shared" si="40"/>
        <v/>
      </c>
      <c r="AF111" s="82" t="str">
        <f t="shared" si="40"/>
        <v/>
      </c>
      <c r="AG111" s="82" t="str">
        <f t="shared" si="40"/>
        <v/>
      </c>
      <c r="AH111" s="82" t="str">
        <f t="shared" si="41"/>
        <v/>
      </c>
      <c r="AI111" s="82" t="str">
        <f t="shared" si="41"/>
        <v/>
      </c>
      <c r="AJ111" s="82" t="str">
        <f t="shared" si="41"/>
        <v/>
      </c>
      <c r="AK111" s="82" t="str">
        <f t="shared" si="41"/>
        <v/>
      </c>
      <c r="AL111" s="82" t="str">
        <f t="shared" si="41"/>
        <v/>
      </c>
      <c r="AM111" s="82" t="str">
        <f t="shared" si="41"/>
        <v/>
      </c>
      <c r="AN111" s="82" t="str">
        <f t="shared" si="41"/>
        <v/>
      </c>
      <c r="AO111" s="82" t="str">
        <f t="shared" si="41"/>
        <v/>
      </c>
      <c r="AP111" s="82" t="str">
        <f t="shared" si="41"/>
        <v/>
      </c>
      <c r="AQ111" s="82" t="str">
        <f t="shared" si="41"/>
        <v/>
      </c>
      <c r="AR111" s="82" t="str">
        <f t="shared" si="39"/>
        <v/>
      </c>
      <c r="AS111" s="82" t="str">
        <f t="shared" si="39"/>
        <v/>
      </c>
      <c r="AT111" s="82" t="str">
        <f t="shared" si="39"/>
        <v/>
      </c>
      <c r="AU111" s="82" t="str">
        <f t="shared" si="39"/>
        <v/>
      </c>
      <c r="AV111" s="82" t="str">
        <f t="shared" si="39"/>
        <v/>
      </c>
      <c r="AW111" s="82" t="str">
        <f t="shared" si="39"/>
        <v/>
      </c>
      <c r="AX111" s="82" t="str">
        <f t="shared" si="39"/>
        <v/>
      </c>
      <c r="AY111" s="82" t="str">
        <f t="shared" si="39"/>
        <v/>
      </c>
      <c r="AZ111" s="82" t="str">
        <f t="shared" si="39"/>
        <v/>
      </c>
      <c r="BA111" s="82" t="str">
        <f t="shared" si="39"/>
        <v/>
      </c>
      <c r="BB111" s="82" t="str">
        <f t="shared" si="39"/>
        <v/>
      </c>
      <c r="BC111" s="82" t="str">
        <f t="shared" si="39"/>
        <v/>
      </c>
      <c r="BD111" s="82" t="str">
        <f t="shared" si="39"/>
        <v/>
      </c>
      <c r="BE111" s="82" t="str">
        <f t="shared" si="39"/>
        <v/>
      </c>
      <c r="BF111" s="82" t="str">
        <f t="shared" si="39"/>
        <v/>
      </c>
      <c r="BG111" s="82" t="str">
        <f t="shared" si="39"/>
        <v/>
      </c>
      <c r="BH111" s="82" t="str">
        <f t="shared" si="44"/>
        <v/>
      </c>
      <c r="BI111" s="82" t="str">
        <f t="shared" si="44"/>
        <v/>
      </c>
      <c r="BJ111" s="82" t="str">
        <f t="shared" si="44"/>
        <v/>
      </c>
      <c r="BK111" s="82" t="str">
        <f t="shared" si="44"/>
        <v/>
      </c>
      <c r="BL111" s="82" t="str">
        <f t="shared" si="44"/>
        <v/>
      </c>
      <c r="BM111" s="82" t="str">
        <f t="shared" si="44"/>
        <v/>
      </c>
      <c r="BN111" s="82" t="str">
        <f t="shared" si="44"/>
        <v/>
      </c>
      <c r="BO111" s="82" t="str">
        <f t="shared" si="44"/>
        <v/>
      </c>
      <c r="BP111" s="82" t="str">
        <f t="shared" si="44"/>
        <v/>
      </c>
      <c r="BQ111" s="82" t="str">
        <f t="shared" si="44"/>
        <v/>
      </c>
      <c r="BR111" s="82" t="str">
        <f t="shared" si="44"/>
        <v/>
      </c>
      <c r="BS111" s="82" t="str">
        <f t="shared" si="44"/>
        <v/>
      </c>
      <c r="BT111" s="82" t="str">
        <f t="shared" si="44"/>
        <v/>
      </c>
      <c r="BU111" s="82" t="str">
        <f t="shared" si="44"/>
        <v/>
      </c>
      <c r="BV111" s="82" t="str">
        <f t="shared" si="42"/>
        <v/>
      </c>
      <c r="BW111" s="82" t="str">
        <f t="shared" si="42"/>
        <v/>
      </c>
      <c r="BX111" s="82" t="str">
        <f t="shared" si="42"/>
        <v/>
      </c>
      <c r="BY111" s="82" t="str">
        <f t="shared" si="42"/>
        <v/>
      </c>
      <c r="BZ111" s="82" t="str">
        <f t="shared" si="42"/>
        <v/>
      </c>
      <c r="CA111" s="82" t="str">
        <f t="shared" si="42"/>
        <v/>
      </c>
      <c r="CB111" s="82" t="str">
        <f t="shared" si="42"/>
        <v/>
      </c>
      <c r="CC111" s="82" t="str">
        <f t="shared" si="42"/>
        <v/>
      </c>
      <c r="CD111" s="82" t="str">
        <f t="shared" si="42"/>
        <v/>
      </c>
      <c r="CE111" s="82" t="str">
        <f t="shared" si="45"/>
        <v/>
      </c>
      <c r="CF111" s="82" t="str">
        <f t="shared" si="45"/>
        <v/>
      </c>
      <c r="CG111" s="82">
        <f t="shared" si="45"/>
        <v>41.83324438946525</v>
      </c>
      <c r="CH111" s="82">
        <f t="shared" si="45"/>
        <v>42.762558256516876</v>
      </c>
      <c r="CI111" s="82">
        <f t="shared" si="45"/>
        <v>43.712516572166692</v>
      </c>
      <c r="CJ111" s="82">
        <f t="shared" si="45"/>
        <v>44.683577947087649</v>
      </c>
      <c r="CK111" s="82">
        <f t="shared" si="45"/>
        <v>45.676211179860957</v>
      </c>
      <c r="CL111" s="82">
        <f t="shared" si="45"/>
        <v>46.69089548329768</v>
      </c>
      <c r="CM111" s="82">
        <f t="shared" si="45"/>
        <v>47.728120715787973</v>
      </c>
      <c r="CN111" s="82">
        <f t="shared" si="45"/>
        <v>48.788387617789603</v>
      </c>
      <c r="CO111" s="82">
        <f t="shared" si="45"/>
        <v>49.872208053570084</v>
      </c>
      <c r="CP111" s="82">
        <f t="shared" si="46"/>
        <v>50.980105258318986</v>
      </c>
      <c r="CQ111" s="82">
        <f t="shared" si="46"/>
        <v>52.112614090749808</v>
      </c>
      <c r="CR111" s="82">
        <f t="shared" si="46"/>
        <v>53.270281291313381</v>
      </c>
      <c r="CS111" s="82">
        <f t="shared" si="46"/>
        <v>54.453665746147216</v>
      </c>
      <c r="CT111" s="82">
        <f t="shared" si="46"/>
        <v>55.663338756888692</v>
      </c>
      <c r="CU111" s="82">
        <f t="shared" si="46"/>
        <v>56.899884316481845</v>
      </c>
      <c r="CV111" s="82">
        <f t="shared" si="46"/>
        <v>58.163899391111251</v>
      </c>
      <c r="CW111" s="82">
        <f t="shared" si="46"/>
        <v>59.455994208398877</v>
      </c>
      <c r="CX111" s="82">
        <f t="shared" si="46"/>
        <v>60.776792552003329</v>
      </c>
      <c r="CY111" s="82">
        <f t="shared" si="46"/>
        <v>62.126932062763331</v>
      </c>
      <c r="CZ111" s="82">
        <f t="shared" si="46"/>
        <v>63.507064546531176</v>
      </c>
    </row>
    <row r="112" spans="3:104" ht="16" hidden="1" outlineLevel="2">
      <c r="C112" s="32">
        <v>82</v>
      </c>
      <c r="D112" s="33" t="str">
        <f t="shared" si="43"/>
        <v/>
      </c>
      <c r="E112" s="82" t="str">
        <f t="shared" si="43"/>
        <v/>
      </c>
      <c r="F112" s="82" t="str">
        <f t="shared" si="43"/>
        <v/>
      </c>
      <c r="G112" s="82" t="str">
        <f t="shared" si="43"/>
        <v/>
      </c>
      <c r="H112" s="82" t="str">
        <f t="shared" si="43"/>
        <v/>
      </c>
      <c r="I112" s="82" t="str">
        <f t="shared" si="43"/>
        <v/>
      </c>
      <c r="J112" s="82" t="str">
        <f t="shared" si="43"/>
        <v/>
      </c>
      <c r="K112" s="82" t="str">
        <f t="shared" si="43"/>
        <v/>
      </c>
      <c r="L112" s="82" t="str">
        <f t="shared" si="43"/>
        <v/>
      </c>
      <c r="M112" s="82" t="str">
        <f t="shared" si="43"/>
        <v/>
      </c>
      <c r="N112" s="82" t="str">
        <f t="shared" si="43"/>
        <v/>
      </c>
      <c r="O112" s="82" t="str">
        <f t="shared" si="43"/>
        <v/>
      </c>
      <c r="P112" s="82" t="str">
        <f t="shared" si="43"/>
        <v/>
      </c>
      <c r="Q112" s="82" t="str">
        <f t="shared" si="43"/>
        <v/>
      </c>
      <c r="R112" s="82" t="str">
        <f t="shared" si="43"/>
        <v/>
      </c>
      <c r="S112" s="82" t="str">
        <f t="shared" si="43"/>
        <v/>
      </c>
      <c r="T112" s="82" t="str">
        <f t="shared" si="40"/>
        <v/>
      </c>
      <c r="U112" s="82" t="str">
        <f t="shared" si="40"/>
        <v/>
      </c>
      <c r="V112" s="82" t="str">
        <f t="shared" si="40"/>
        <v/>
      </c>
      <c r="W112" s="82" t="str">
        <f t="shared" si="40"/>
        <v/>
      </c>
      <c r="X112" s="82" t="str">
        <f t="shared" si="40"/>
        <v/>
      </c>
      <c r="Y112" s="82" t="str">
        <f t="shared" si="40"/>
        <v/>
      </c>
      <c r="Z112" s="82" t="str">
        <f t="shared" si="40"/>
        <v/>
      </c>
      <c r="AA112" s="82" t="str">
        <f t="shared" si="40"/>
        <v/>
      </c>
      <c r="AB112" s="82" t="str">
        <f t="shared" si="40"/>
        <v/>
      </c>
      <c r="AC112" s="82" t="str">
        <f t="shared" si="40"/>
        <v/>
      </c>
      <c r="AD112" s="82" t="str">
        <f t="shared" si="40"/>
        <v/>
      </c>
      <c r="AE112" s="82" t="str">
        <f t="shared" si="40"/>
        <v/>
      </c>
      <c r="AF112" s="82" t="str">
        <f t="shared" si="40"/>
        <v/>
      </c>
      <c r="AG112" s="82" t="str">
        <f t="shared" si="40"/>
        <v/>
      </c>
      <c r="AH112" s="82" t="str">
        <f t="shared" si="41"/>
        <v/>
      </c>
      <c r="AI112" s="82" t="str">
        <f t="shared" si="41"/>
        <v/>
      </c>
      <c r="AJ112" s="82" t="str">
        <f t="shared" si="41"/>
        <v/>
      </c>
      <c r="AK112" s="82" t="str">
        <f t="shared" si="41"/>
        <v/>
      </c>
      <c r="AL112" s="82" t="str">
        <f t="shared" si="41"/>
        <v/>
      </c>
      <c r="AM112" s="82" t="str">
        <f t="shared" si="41"/>
        <v/>
      </c>
      <c r="AN112" s="82" t="str">
        <f t="shared" si="41"/>
        <v/>
      </c>
      <c r="AO112" s="82" t="str">
        <f t="shared" si="41"/>
        <v/>
      </c>
      <c r="AP112" s="82" t="str">
        <f t="shared" si="41"/>
        <v/>
      </c>
      <c r="AQ112" s="82" t="str">
        <f t="shared" si="41"/>
        <v/>
      </c>
      <c r="AR112" s="82" t="str">
        <f t="shared" si="39"/>
        <v/>
      </c>
      <c r="AS112" s="82" t="str">
        <f t="shared" si="39"/>
        <v/>
      </c>
      <c r="AT112" s="82" t="str">
        <f t="shared" si="39"/>
        <v/>
      </c>
      <c r="AU112" s="82" t="str">
        <f t="shared" si="39"/>
        <v/>
      </c>
      <c r="AV112" s="82" t="str">
        <f t="shared" si="39"/>
        <v/>
      </c>
      <c r="AW112" s="82" t="str">
        <f t="shared" si="39"/>
        <v/>
      </c>
      <c r="AX112" s="82" t="str">
        <f t="shared" si="39"/>
        <v/>
      </c>
      <c r="AY112" s="82" t="str">
        <f t="shared" si="39"/>
        <v/>
      </c>
      <c r="AZ112" s="82" t="str">
        <f t="shared" si="39"/>
        <v/>
      </c>
      <c r="BA112" s="82" t="str">
        <f t="shared" si="39"/>
        <v/>
      </c>
      <c r="BB112" s="82" t="str">
        <f t="shared" si="39"/>
        <v/>
      </c>
      <c r="BC112" s="82" t="str">
        <f t="shared" si="39"/>
        <v/>
      </c>
      <c r="BD112" s="82" t="str">
        <f t="shared" si="39"/>
        <v/>
      </c>
      <c r="BE112" s="82" t="str">
        <f t="shared" si="39"/>
        <v/>
      </c>
      <c r="BF112" s="82" t="str">
        <f t="shared" si="39"/>
        <v/>
      </c>
      <c r="BG112" s="82" t="str">
        <f t="shared" si="39"/>
        <v/>
      </c>
      <c r="BH112" s="82" t="str">
        <f t="shared" si="44"/>
        <v/>
      </c>
      <c r="BI112" s="82" t="str">
        <f t="shared" si="44"/>
        <v/>
      </c>
      <c r="BJ112" s="82" t="str">
        <f t="shared" si="44"/>
        <v/>
      </c>
      <c r="BK112" s="82" t="str">
        <f t="shared" si="44"/>
        <v/>
      </c>
      <c r="BL112" s="82" t="str">
        <f t="shared" si="44"/>
        <v/>
      </c>
      <c r="BM112" s="82" t="str">
        <f t="shared" si="44"/>
        <v/>
      </c>
      <c r="BN112" s="82" t="str">
        <f t="shared" si="44"/>
        <v/>
      </c>
      <c r="BO112" s="82" t="str">
        <f t="shared" si="44"/>
        <v/>
      </c>
      <c r="BP112" s="82" t="str">
        <f t="shared" si="44"/>
        <v/>
      </c>
      <c r="BQ112" s="82" t="str">
        <f t="shared" si="44"/>
        <v/>
      </c>
      <c r="BR112" s="82" t="str">
        <f t="shared" si="44"/>
        <v/>
      </c>
      <c r="BS112" s="82" t="str">
        <f t="shared" si="44"/>
        <v/>
      </c>
      <c r="BT112" s="82" t="str">
        <f t="shared" si="44"/>
        <v/>
      </c>
      <c r="BU112" s="82" t="str">
        <f t="shared" si="44"/>
        <v/>
      </c>
      <c r="BV112" s="82" t="str">
        <f t="shared" si="42"/>
        <v/>
      </c>
      <c r="BW112" s="82" t="str">
        <f t="shared" si="42"/>
        <v/>
      </c>
      <c r="BX112" s="82" t="str">
        <f t="shared" si="42"/>
        <v/>
      </c>
      <c r="BY112" s="82" t="str">
        <f t="shared" si="42"/>
        <v/>
      </c>
      <c r="BZ112" s="82" t="str">
        <f t="shared" si="42"/>
        <v/>
      </c>
      <c r="CA112" s="82" t="str">
        <f t="shared" si="42"/>
        <v/>
      </c>
      <c r="CB112" s="82" t="str">
        <f t="shared" si="42"/>
        <v/>
      </c>
      <c r="CC112" s="82" t="str">
        <f t="shared" si="42"/>
        <v/>
      </c>
      <c r="CD112" s="82" t="str">
        <f t="shared" si="42"/>
        <v/>
      </c>
      <c r="CE112" s="82" t="str">
        <f t="shared" si="45"/>
        <v/>
      </c>
      <c r="CF112" s="82" t="str">
        <f t="shared" si="45"/>
        <v/>
      </c>
      <c r="CG112" s="82" t="str">
        <f t="shared" si="45"/>
        <v/>
      </c>
      <c r="CH112" s="82">
        <f t="shared" si="45"/>
        <v>40.924126326844089</v>
      </c>
      <c r="CI112" s="82">
        <f t="shared" si="45"/>
        <v>41.833244389465257</v>
      </c>
      <c r="CJ112" s="82">
        <f t="shared" si="45"/>
        <v>42.762558256516868</v>
      </c>
      <c r="CK112" s="82">
        <f t="shared" si="45"/>
        <v>43.712516572166699</v>
      </c>
      <c r="CL112" s="82">
        <f t="shared" si="45"/>
        <v>44.683577947087656</v>
      </c>
      <c r="CM112" s="82">
        <f t="shared" si="45"/>
        <v>45.676211179860957</v>
      </c>
      <c r="CN112" s="82">
        <f t="shared" si="45"/>
        <v>46.69089548329768</v>
      </c>
      <c r="CO112" s="82">
        <f t="shared" si="45"/>
        <v>47.728120715787973</v>
      </c>
      <c r="CP112" s="82">
        <f t="shared" si="46"/>
        <v>48.78838761778961</v>
      </c>
      <c r="CQ112" s="82">
        <f t="shared" si="46"/>
        <v>49.872208053570084</v>
      </c>
      <c r="CR112" s="82">
        <f t="shared" si="46"/>
        <v>50.980105258318979</v>
      </c>
      <c r="CS112" s="82">
        <f t="shared" si="46"/>
        <v>52.11261409074983</v>
      </c>
      <c r="CT112" s="82">
        <f t="shared" si="46"/>
        <v>53.270281291313381</v>
      </c>
      <c r="CU112" s="82">
        <f t="shared" si="46"/>
        <v>54.453665746147223</v>
      </c>
      <c r="CV112" s="82">
        <f t="shared" si="46"/>
        <v>55.663338756888692</v>
      </c>
      <c r="CW112" s="82">
        <f t="shared" si="46"/>
        <v>56.89988431648186</v>
      </c>
      <c r="CX112" s="82">
        <f t="shared" si="46"/>
        <v>58.163899391111251</v>
      </c>
      <c r="CY112" s="82">
        <f t="shared" si="46"/>
        <v>59.455994208398884</v>
      </c>
      <c r="CZ112" s="82">
        <f t="shared" si="46"/>
        <v>60.776792552003329</v>
      </c>
    </row>
    <row r="113" spans="3:104" ht="16" hidden="1" outlineLevel="2">
      <c r="C113" s="32">
        <v>83</v>
      </c>
      <c r="D113" s="33" t="str">
        <f t="shared" si="43"/>
        <v/>
      </c>
      <c r="E113" s="82" t="str">
        <f t="shared" si="43"/>
        <v/>
      </c>
      <c r="F113" s="82" t="str">
        <f t="shared" si="43"/>
        <v/>
      </c>
      <c r="G113" s="82" t="str">
        <f t="shared" si="43"/>
        <v/>
      </c>
      <c r="H113" s="82" t="str">
        <f t="shared" si="43"/>
        <v/>
      </c>
      <c r="I113" s="82" t="str">
        <f t="shared" si="43"/>
        <v/>
      </c>
      <c r="J113" s="82" t="str">
        <f t="shared" si="43"/>
        <v/>
      </c>
      <c r="K113" s="82" t="str">
        <f t="shared" si="43"/>
        <v/>
      </c>
      <c r="L113" s="82" t="str">
        <f t="shared" si="43"/>
        <v/>
      </c>
      <c r="M113" s="82" t="str">
        <f t="shared" si="43"/>
        <v/>
      </c>
      <c r="N113" s="82" t="str">
        <f t="shared" si="43"/>
        <v/>
      </c>
      <c r="O113" s="82" t="str">
        <f t="shared" si="43"/>
        <v/>
      </c>
      <c r="P113" s="82" t="str">
        <f t="shared" si="43"/>
        <v/>
      </c>
      <c r="Q113" s="82" t="str">
        <f t="shared" si="43"/>
        <v/>
      </c>
      <c r="R113" s="82" t="str">
        <f t="shared" si="43"/>
        <v/>
      </c>
      <c r="S113" s="82" t="str">
        <f t="shared" si="43"/>
        <v/>
      </c>
      <c r="T113" s="82" t="str">
        <f t="shared" si="40"/>
        <v/>
      </c>
      <c r="U113" s="82" t="str">
        <f t="shared" si="40"/>
        <v/>
      </c>
      <c r="V113" s="82" t="str">
        <f t="shared" si="40"/>
        <v/>
      </c>
      <c r="W113" s="82" t="str">
        <f t="shared" si="40"/>
        <v/>
      </c>
      <c r="X113" s="82" t="str">
        <f t="shared" si="40"/>
        <v/>
      </c>
      <c r="Y113" s="82" t="str">
        <f t="shared" si="40"/>
        <v/>
      </c>
      <c r="Z113" s="82" t="str">
        <f t="shared" si="40"/>
        <v/>
      </c>
      <c r="AA113" s="82" t="str">
        <f t="shared" si="40"/>
        <v/>
      </c>
      <c r="AB113" s="82" t="str">
        <f t="shared" si="40"/>
        <v/>
      </c>
      <c r="AC113" s="82" t="str">
        <f t="shared" si="40"/>
        <v/>
      </c>
      <c r="AD113" s="82" t="str">
        <f t="shared" si="40"/>
        <v/>
      </c>
      <c r="AE113" s="82" t="str">
        <f t="shared" si="40"/>
        <v/>
      </c>
      <c r="AF113" s="82" t="str">
        <f t="shared" si="40"/>
        <v/>
      </c>
      <c r="AG113" s="82" t="str">
        <f t="shared" si="40"/>
        <v/>
      </c>
      <c r="AH113" s="82" t="str">
        <f t="shared" si="41"/>
        <v/>
      </c>
      <c r="AI113" s="82" t="str">
        <f t="shared" si="41"/>
        <v/>
      </c>
      <c r="AJ113" s="82" t="str">
        <f t="shared" si="41"/>
        <v/>
      </c>
      <c r="AK113" s="82" t="str">
        <f t="shared" si="41"/>
        <v/>
      </c>
      <c r="AL113" s="82" t="str">
        <f t="shared" si="41"/>
        <v/>
      </c>
      <c r="AM113" s="82" t="str">
        <f t="shared" si="41"/>
        <v/>
      </c>
      <c r="AN113" s="82" t="str">
        <f t="shared" si="41"/>
        <v/>
      </c>
      <c r="AO113" s="82" t="str">
        <f t="shared" si="41"/>
        <v/>
      </c>
      <c r="AP113" s="82" t="str">
        <f t="shared" si="41"/>
        <v/>
      </c>
      <c r="AQ113" s="82" t="str">
        <f t="shared" si="41"/>
        <v/>
      </c>
      <c r="AR113" s="82" t="str">
        <f t="shared" si="39"/>
        <v/>
      </c>
      <c r="AS113" s="82" t="str">
        <f t="shared" si="39"/>
        <v/>
      </c>
      <c r="AT113" s="82" t="str">
        <f t="shared" si="39"/>
        <v/>
      </c>
      <c r="AU113" s="82" t="str">
        <f t="shared" si="39"/>
        <v/>
      </c>
      <c r="AV113" s="82" t="str">
        <f t="shared" si="39"/>
        <v/>
      </c>
      <c r="AW113" s="82" t="str">
        <f t="shared" si="39"/>
        <v/>
      </c>
      <c r="AX113" s="82" t="str">
        <f t="shared" si="39"/>
        <v/>
      </c>
      <c r="AY113" s="82" t="str">
        <f t="shared" si="39"/>
        <v/>
      </c>
      <c r="AZ113" s="82" t="str">
        <f t="shared" si="39"/>
        <v/>
      </c>
      <c r="BA113" s="82" t="str">
        <f t="shared" si="39"/>
        <v/>
      </c>
      <c r="BB113" s="82" t="str">
        <f t="shared" si="39"/>
        <v/>
      </c>
      <c r="BC113" s="82" t="str">
        <f t="shared" si="39"/>
        <v/>
      </c>
      <c r="BD113" s="82" t="str">
        <f t="shared" si="39"/>
        <v/>
      </c>
      <c r="BE113" s="82" t="str">
        <f t="shared" si="39"/>
        <v/>
      </c>
      <c r="BF113" s="82" t="str">
        <f t="shared" si="39"/>
        <v/>
      </c>
      <c r="BG113" s="82" t="str">
        <f t="shared" si="39"/>
        <v/>
      </c>
      <c r="BH113" s="82" t="str">
        <f t="shared" si="44"/>
        <v/>
      </c>
      <c r="BI113" s="82" t="str">
        <f t="shared" si="44"/>
        <v/>
      </c>
      <c r="BJ113" s="82" t="str">
        <f t="shared" si="44"/>
        <v/>
      </c>
      <c r="BK113" s="82" t="str">
        <f t="shared" si="44"/>
        <v/>
      </c>
      <c r="BL113" s="82" t="str">
        <f t="shared" si="44"/>
        <v/>
      </c>
      <c r="BM113" s="82" t="str">
        <f t="shared" si="44"/>
        <v/>
      </c>
      <c r="BN113" s="82" t="str">
        <f t="shared" si="44"/>
        <v/>
      </c>
      <c r="BO113" s="82" t="str">
        <f t="shared" si="44"/>
        <v/>
      </c>
      <c r="BP113" s="82" t="str">
        <f t="shared" si="44"/>
        <v/>
      </c>
      <c r="BQ113" s="82" t="str">
        <f t="shared" si="44"/>
        <v/>
      </c>
      <c r="BR113" s="82" t="str">
        <f t="shared" si="44"/>
        <v/>
      </c>
      <c r="BS113" s="82" t="str">
        <f t="shared" si="44"/>
        <v/>
      </c>
      <c r="BT113" s="82" t="str">
        <f t="shared" si="44"/>
        <v/>
      </c>
      <c r="BU113" s="82" t="str">
        <f t="shared" si="44"/>
        <v/>
      </c>
      <c r="BV113" s="82" t="str">
        <f t="shared" si="42"/>
        <v/>
      </c>
      <c r="BW113" s="82" t="str">
        <f t="shared" si="42"/>
        <v/>
      </c>
      <c r="BX113" s="82" t="str">
        <f t="shared" si="42"/>
        <v/>
      </c>
      <c r="BY113" s="82" t="str">
        <f t="shared" si="42"/>
        <v/>
      </c>
      <c r="BZ113" s="82" t="str">
        <f t="shared" si="42"/>
        <v/>
      </c>
      <c r="CA113" s="82" t="str">
        <f t="shared" si="42"/>
        <v/>
      </c>
      <c r="CB113" s="82" t="str">
        <f t="shared" si="42"/>
        <v/>
      </c>
      <c r="CC113" s="82" t="str">
        <f t="shared" si="42"/>
        <v/>
      </c>
      <c r="CD113" s="82" t="str">
        <f t="shared" si="42"/>
        <v/>
      </c>
      <c r="CE113" s="82" t="str">
        <f t="shared" si="45"/>
        <v/>
      </c>
      <c r="CF113" s="82" t="str">
        <f t="shared" si="45"/>
        <v/>
      </c>
      <c r="CG113" s="82" t="str">
        <f t="shared" si="45"/>
        <v/>
      </c>
      <c r="CH113" s="82" t="str">
        <f t="shared" si="45"/>
        <v/>
      </c>
      <c r="CI113" s="82">
        <f t="shared" si="45"/>
        <v>40.034765174399169</v>
      </c>
      <c r="CJ113" s="82">
        <f t="shared" si="45"/>
        <v>40.924126326844089</v>
      </c>
      <c r="CK113" s="82">
        <f t="shared" si="45"/>
        <v>41.83324438946525</v>
      </c>
      <c r="CL113" s="82">
        <f t="shared" si="45"/>
        <v>42.762558256516876</v>
      </c>
      <c r="CM113" s="82">
        <f t="shared" si="45"/>
        <v>43.712516572166699</v>
      </c>
      <c r="CN113" s="82">
        <f t="shared" si="45"/>
        <v>44.683577947087649</v>
      </c>
      <c r="CO113" s="82">
        <f t="shared" si="45"/>
        <v>45.67621117986095</v>
      </c>
      <c r="CP113" s="82">
        <f t="shared" si="46"/>
        <v>46.69089548329768</v>
      </c>
      <c r="CQ113" s="82">
        <f t="shared" si="46"/>
        <v>47.728120715787973</v>
      </c>
      <c r="CR113" s="82">
        <f t="shared" si="46"/>
        <v>48.78838761778961</v>
      </c>
      <c r="CS113" s="82">
        <f t="shared" si="46"/>
        <v>49.872208053570077</v>
      </c>
      <c r="CT113" s="82">
        <f t="shared" si="46"/>
        <v>50.980105258318993</v>
      </c>
      <c r="CU113" s="82">
        <f t="shared" si="46"/>
        <v>52.112614090749823</v>
      </c>
      <c r="CV113" s="82">
        <f t="shared" si="46"/>
        <v>53.270281291313381</v>
      </c>
      <c r="CW113" s="82">
        <f t="shared" si="46"/>
        <v>54.453665746147216</v>
      </c>
      <c r="CX113" s="82">
        <f t="shared" si="46"/>
        <v>55.663338756888699</v>
      </c>
      <c r="CY113" s="82">
        <f t="shared" si="46"/>
        <v>56.899884316481852</v>
      </c>
      <c r="CZ113" s="82">
        <f t="shared" si="46"/>
        <v>58.163899391111251</v>
      </c>
    </row>
    <row r="114" spans="3:104" ht="16" hidden="1" outlineLevel="2">
      <c r="C114" s="32">
        <v>84</v>
      </c>
      <c r="D114" s="33" t="str">
        <f t="shared" si="43"/>
        <v/>
      </c>
      <c r="E114" s="82" t="str">
        <f t="shared" si="43"/>
        <v/>
      </c>
      <c r="F114" s="82" t="str">
        <f t="shared" si="43"/>
        <v/>
      </c>
      <c r="G114" s="82" t="str">
        <f t="shared" si="43"/>
        <v/>
      </c>
      <c r="H114" s="82" t="str">
        <f t="shared" si="43"/>
        <v/>
      </c>
      <c r="I114" s="82" t="str">
        <f t="shared" si="43"/>
        <v/>
      </c>
      <c r="J114" s="82" t="str">
        <f t="shared" si="43"/>
        <v/>
      </c>
      <c r="K114" s="82" t="str">
        <f t="shared" si="43"/>
        <v/>
      </c>
      <c r="L114" s="82" t="str">
        <f t="shared" si="43"/>
        <v/>
      </c>
      <c r="M114" s="82" t="str">
        <f t="shared" si="43"/>
        <v/>
      </c>
      <c r="N114" s="82" t="str">
        <f t="shared" si="43"/>
        <v/>
      </c>
      <c r="O114" s="82" t="str">
        <f t="shared" si="43"/>
        <v/>
      </c>
      <c r="P114" s="82" t="str">
        <f t="shared" si="43"/>
        <v/>
      </c>
      <c r="Q114" s="82" t="str">
        <f t="shared" si="43"/>
        <v/>
      </c>
      <c r="R114" s="82" t="str">
        <f t="shared" si="43"/>
        <v/>
      </c>
      <c r="S114" s="82" t="str">
        <f t="shared" si="43"/>
        <v/>
      </c>
      <c r="T114" s="82" t="str">
        <f t="shared" si="40"/>
        <v/>
      </c>
      <c r="U114" s="82" t="str">
        <f t="shared" si="40"/>
        <v/>
      </c>
      <c r="V114" s="82" t="str">
        <f t="shared" si="40"/>
        <v/>
      </c>
      <c r="W114" s="82" t="str">
        <f t="shared" si="40"/>
        <v/>
      </c>
      <c r="X114" s="82" t="str">
        <f t="shared" si="40"/>
        <v/>
      </c>
      <c r="Y114" s="82" t="str">
        <f t="shared" si="40"/>
        <v/>
      </c>
      <c r="Z114" s="82" t="str">
        <f t="shared" si="40"/>
        <v/>
      </c>
      <c r="AA114" s="82" t="str">
        <f t="shared" si="40"/>
        <v/>
      </c>
      <c r="AB114" s="82" t="str">
        <f t="shared" si="40"/>
        <v/>
      </c>
      <c r="AC114" s="82" t="str">
        <f t="shared" si="40"/>
        <v/>
      </c>
      <c r="AD114" s="82" t="str">
        <f t="shared" si="40"/>
        <v/>
      </c>
      <c r="AE114" s="82" t="str">
        <f t="shared" si="40"/>
        <v/>
      </c>
      <c r="AF114" s="82" t="str">
        <f t="shared" si="40"/>
        <v/>
      </c>
      <c r="AG114" s="82" t="str">
        <f t="shared" si="40"/>
        <v/>
      </c>
      <c r="AH114" s="82" t="str">
        <f t="shared" si="41"/>
        <v/>
      </c>
      <c r="AI114" s="82" t="str">
        <f t="shared" si="41"/>
        <v/>
      </c>
      <c r="AJ114" s="82" t="str">
        <f t="shared" si="41"/>
        <v/>
      </c>
      <c r="AK114" s="82" t="str">
        <f t="shared" si="41"/>
        <v/>
      </c>
      <c r="AL114" s="82" t="str">
        <f t="shared" si="41"/>
        <v/>
      </c>
      <c r="AM114" s="82" t="str">
        <f t="shared" si="41"/>
        <v/>
      </c>
      <c r="AN114" s="82" t="str">
        <f t="shared" si="41"/>
        <v/>
      </c>
      <c r="AO114" s="82" t="str">
        <f t="shared" si="41"/>
        <v/>
      </c>
      <c r="AP114" s="82" t="str">
        <f t="shared" si="41"/>
        <v/>
      </c>
      <c r="AQ114" s="82" t="str">
        <f t="shared" si="41"/>
        <v/>
      </c>
      <c r="AR114" s="82" t="str">
        <f t="shared" si="39"/>
        <v/>
      </c>
      <c r="AS114" s="82" t="str">
        <f t="shared" si="39"/>
        <v/>
      </c>
      <c r="AT114" s="82" t="str">
        <f t="shared" si="39"/>
        <v/>
      </c>
      <c r="AU114" s="82" t="str">
        <f t="shared" si="39"/>
        <v/>
      </c>
      <c r="AV114" s="82" t="str">
        <f t="shared" si="39"/>
        <v/>
      </c>
      <c r="AW114" s="82" t="str">
        <f t="shared" si="39"/>
        <v/>
      </c>
      <c r="AX114" s="82" t="str">
        <f t="shared" si="39"/>
        <v/>
      </c>
      <c r="AY114" s="82" t="str">
        <f t="shared" si="39"/>
        <v/>
      </c>
      <c r="AZ114" s="82" t="str">
        <f t="shared" si="39"/>
        <v/>
      </c>
      <c r="BA114" s="82" t="str">
        <f t="shared" si="39"/>
        <v/>
      </c>
      <c r="BB114" s="82" t="str">
        <f t="shared" si="39"/>
        <v/>
      </c>
      <c r="BC114" s="82" t="str">
        <f t="shared" si="39"/>
        <v/>
      </c>
      <c r="BD114" s="82" t="str">
        <f t="shared" si="39"/>
        <v/>
      </c>
      <c r="BE114" s="82" t="str">
        <f t="shared" si="39"/>
        <v/>
      </c>
      <c r="BF114" s="82" t="str">
        <f t="shared" si="39"/>
        <v/>
      </c>
      <c r="BG114" s="82" t="str">
        <f t="shared" si="39"/>
        <v/>
      </c>
      <c r="BH114" s="82" t="str">
        <f t="shared" si="44"/>
        <v/>
      </c>
      <c r="BI114" s="82" t="str">
        <f t="shared" si="44"/>
        <v/>
      </c>
      <c r="BJ114" s="82" t="str">
        <f t="shared" si="44"/>
        <v/>
      </c>
      <c r="BK114" s="82" t="str">
        <f t="shared" si="44"/>
        <v/>
      </c>
      <c r="BL114" s="82" t="str">
        <f t="shared" si="44"/>
        <v/>
      </c>
      <c r="BM114" s="82" t="str">
        <f t="shared" si="44"/>
        <v/>
      </c>
      <c r="BN114" s="82" t="str">
        <f t="shared" si="44"/>
        <v/>
      </c>
      <c r="BO114" s="82" t="str">
        <f t="shared" si="44"/>
        <v/>
      </c>
      <c r="BP114" s="82" t="str">
        <f t="shared" si="44"/>
        <v/>
      </c>
      <c r="BQ114" s="82" t="str">
        <f t="shared" si="44"/>
        <v/>
      </c>
      <c r="BR114" s="82" t="str">
        <f t="shared" si="44"/>
        <v/>
      </c>
      <c r="BS114" s="82" t="str">
        <f t="shared" si="44"/>
        <v/>
      </c>
      <c r="BT114" s="82" t="str">
        <f t="shared" si="44"/>
        <v/>
      </c>
      <c r="BU114" s="82" t="str">
        <f t="shared" si="44"/>
        <v/>
      </c>
      <c r="BV114" s="82" t="str">
        <f t="shared" si="42"/>
        <v/>
      </c>
      <c r="BW114" s="82" t="str">
        <f t="shared" si="42"/>
        <v/>
      </c>
      <c r="BX114" s="82" t="str">
        <f t="shared" si="42"/>
        <v/>
      </c>
      <c r="BY114" s="82" t="str">
        <f t="shared" si="42"/>
        <v/>
      </c>
      <c r="BZ114" s="82" t="str">
        <f t="shared" si="42"/>
        <v/>
      </c>
      <c r="CA114" s="82" t="str">
        <f t="shared" si="42"/>
        <v/>
      </c>
      <c r="CB114" s="82" t="str">
        <f t="shared" si="42"/>
        <v/>
      </c>
      <c r="CC114" s="82" t="str">
        <f t="shared" si="42"/>
        <v/>
      </c>
      <c r="CD114" s="82" t="str">
        <f t="shared" si="42"/>
        <v/>
      </c>
      <c r="CE114" s="82" t="str">
        <f t="shared" si="45"/>
        <v/>
      </c>
      <c r="CF114" s="82" t="str">
        <f t="shared" si="45"/>
        <v/>
      </c>
      <c r="CG114" s="82" t="str">
        <f t="shared" si="45"/>
        <v/>
      </c>
      <c r="CH114" s="82" t="str">
        <f t="shared" si="45"/>
        <v/>
      </c>
      <c r="CI114" s="82" t="str">
        <f t="shared" si="45"/>
        <v/>
      </c>
      <c r="CJ114" s="82">
        <f t="shared" si="45"/>
        <v>39.164731575905222</v>
      </c>
      <c r="CK114" s="82">
        <f t="shared" si="45"/>
        <v>40.034765174399169</v>
      </c>
      <c r="CL114" s="82">
        <f t="shared" si="45"/>
        <v>40.924126326844075</v>
      </c>
      <c r="CM114" s="82">
        <f t="shared" si="45"/>
        <v>41.83324438946525</v>
      </c>
      <c r="CN114" s="82">
        <f t="shared" si="45"/>
        <v>42.762558256516876</v>
      </c>
      <c r="CO114" s="82">
        <f t="shared" si="45"/>
        <v>43.712516572166692</v>
      </c>
      <c r="CP114" s="82">
        <f t="shared" si="46"/>
        <v>44.683577947087642</v>
      </c>
      <c r="CQ114" s="82">
        <f t="shared" si="46"/>
        <v>45.676211179860942</v>
      </c>
      <c r="CR114" s="82">
        <f t="shared" si="46"/>
        <v>46.690895483297673</v>
      </c>
      <c r="CS114" s="82">
        <f t="shared" si="46"/>
        <v>47.728120715787973</v>
      </c>
      <c r="CT114" s="82">
        <f t="shared" si="46"/>
        <v>48.788387617789596</v>
      </c>
      <c r="CU114" s="82">
        <f t="shared" si="46"/>
        <v>49.872208053570084</v>
      </c>
      <c r="CV114" s="82">
        <f t="shared" si="46"/>
        <v>50.980105258318979</v>
      </c>
      <c r="CW114" s="82">
        <f t="shared" si="46"/>
        <v>52.112614090749815</v>
      </c>
      <c r="CX114" s="82">
        <f t="shared" si="46"/>
        <v>53.270281291313374</v>
      </c>
      <c r="CY114" s="82">
        <f t="shared" si="46"/>
        <v>54.453665746147223</v>
      </c>
      <c r="CZ114" s="82">
        <f t="shared" si="46"/>
        <v>55.663338756888692</v>
      </c>
    </row>
    <row r="115" spans="3:104" ht="16" hidden="1" outlineLevel="2">
      <c r="C115" s="32">
        <v>85</v>
      </c>
      <c r="D115" s="33" t="str">
        <f t="shared" si="43"/>
        <v/>
      </c>
      <c r="E115" s="82" t="str">
        <f t="shared" si="43"/>
        <v/>
      </c>
      <c r="F115" s="82" t="str">
        <f t="shared" si="43"/>
        <v/>
      </c>
      <c r="G115" s="82" t="str">
        <f t="shared" si="43"/>
        <v/>
      </c>
      <c r="H115" s="82" t="str">
        <f t="shared" si="43"/>
        <v/>
      </c>
      <c r="I115" s="82" t="str">
        <f t="shared" si="43"/>
        <v/>
      </c>
      <c r="J115" s="82" t="str">
        <f t="shared" si="43"/>
        <v/>
      </c>
      <c r="K115" s="82" t="str">
        <f t="shared" si="43"/>
        <v/>
      </c>
      <c r="L115" s="82" t="str">
        <f t="shared" si="43"/>
        <v/>
      </c>
      <c r="M115" s="82" t="str">
        <f t="shared" si="43"/>
        <v/>
      </c>
      <c r="N115" s="82" t="str">
        <f t="shared" si="43"/>
        <v/>
      </c>
      <c r="O115" s="82" t="str">
        <f t="shared" si="43"/>
        <v/>
      </c>
      <c r="P115" s="82" t="str">
        <f t="shared" si="43"/>
        <v/>
      </c>
      <c r="Q115" s="82" t="str">
        <f t="shared" si="43"/>
        <v/>
      </c>
      <c r="R115" s="82" t="str">
        <f t="shared" si="43"/>
        <v/>
      </c>
      <c r="S115" s="82" t="str">
        <f t="shared" si="43"/>
        <v/>
      </c>
      <c r="T115" s="82" t="str">
        <f t="shared" si="40"/>
        <v/>
      </c>
      <c r="U115" s="82" t="str">
        <f t="shared" si="40"/>
        <v/>
      </c>
      <c r="V115" s="82" t="str">
        <f t="shared" si="40"/>
        <v/>
      </c>
      <c r="W115" s="82" t="str">
        <f t="shared" si="40"/>
        <v/>
      </c>
      <c r="X115" s="82" t="str">
        <f t="shared" si="40"/>
        <v/>
      </c>
      <c r="Y115" s="82" t="str">
        <f t="shared" si="40"/>
        <v/>
      </c>
      <c r="Z115" s="82" t="str">
        <f t="shared" si="40"/>
        <v/>
      </c>
      <c r="AA115" s="82" t="str">
        <f t="shared" si="40"/>
        <v/>
      </c>
      <c r="AB115" s="82" t="str">
        <f t="shared" si="40"/>
        <v/>
      </c>
      <c r="AC115" s="82" t="str">
        <f t="shared" si="40"/>
        <v/>
      </c>
      <c r="AD115" s="82" t="str">
        <f t="shared" si="40"/>
        <v/>
      </c>
      <c r="AE115" s="82" t="str">
        <f t="shared" si="40"/>
        <v/>
      </c>
      <c r="AF115" s="82" t="str">
        <f t="shared" si="40"/>
        <v/>
      </c>
      <c r="AG115" s="82" t="str">
        <f t="shared" si="40"/>
        <v/>
      </c>
      <c r="AH115" s="82" t="str">
        <f t="shared" si="41"/>
        <v/>
      </c>
      <c r="AI115" s="82" t="str">
        <f t="shared" si="41"/>
        <v/>
      </c>
      <c r="AJ115" s="82" t="str">
        <f t="shared" si="41"/>
        <v/>
      </c>
      <c r="AK115" s="82" t="str">
        <f t="shared" si="41"/>
        <v/>
      </c>
      <c r="AL115" s="82" t="str">
        <f t="shared" si="41"/>
        <v/>
      </c>
      <c r="AM115" s="82" t="str">
        <f t="shared" si="41"/>
        <v/>
      </c>
      <c r="AN115" s="82" t="str">
        <f t="shared" si="41"/>
        <v/>
      </c>
      <c r="AO115" s="82" t="str">
        <f t="shared" si="41"/>
        <v/>
      </c>
      <c r="AP115" s="82" t="str">
        <f t="shared" si="41"/>
        <v/>
      </c>
      <c r="AQ115" s="82" t="str">
        <f t="shared" si="41"/>
        <v/>
      </c>
      <c r="AR115" s="82" t="str">
        <f t="shared" si="39"/>
        <v/>
      </c>
      <c r="AS115" s="82" t="str">
        <f t="shared" si="39"/>
        <v/>
      </c>
      <c r="AT115" s="82" t="str">
        <f t="shared" si="39"/>
        <v/>
      </c>
      <c r="AU115" s="82" t="str">
        <f t="shared" si="39"/>
        <v/>
      </c>
      <c r="AV115" s="82" t="str">
        <f t="shared" si="39"/>
        <v/>
      </c>
      <c r="AW115" s="82" t="str">
        <f t="shared" si="39"/>
        <v/>
      </c>
      <c r="AX115" s="82" t="str">
        <f t="shared" si="39"/>
        <v/>
      </c>
      <c r="AY115" s="82" t="str">
        <f t="shared" si="39"/>
        <v/>
      </c>
      <c r="AZ115" s="82" t="str">
        <f t="shared" si="39"/>
        <v/>
      </c>
      <c r="BA115" s="82" t="str">
        <f t="shared" si="39"/>
        <v/>
      </c>
      <c r="BB115" s="82" t="str">
        <f t="shared" si="39"/>
        <v/>
      </c>
      <c r="BC115" s="82" t="str">
        <f t="shared" si="39"/>
        <v/>
      </c>
      <c r="BD115" s="82" t="str">
        <f t="shared" si="39"/>
        <v/>
      </c>
      <c r="BE115" s="82" t="str">
        <f t="shared" si="39"/>
        <v/>
      </c>
      <c r="BF115" s="82" t="str">
        <f t="shared" si="39"/>
        <v/>
      </c>
      <c r="BG115" s="82" t="str">
        <f t="shared" si="39"/>
        <v/>
      </c>
      <c r="BH115" s="82" t="str">
        <f t="shared" si="44"/>
        <v/>
      </c>
      <c r="BI115" s="82" t="str">
        <f t="shared" si="44"/>
        <v/>
      </c>
      <c r="BJ115" s="82" t="str">
        <f t="shared" si="44"/>
        <v/>
      </c>
      <c r="BK115" s="82" t="str">
        <f t="shared" si="44"/>
        <v/>
      </c>
      <c r="BL115" s="82" t="str">
        <f t="shared" si="44"/>
        <v/>
      </c>
      <c r="BM115" s="82" t="str">
        <f t="shared" si="44"/>
        <v/>
      </c>
      <c r="BN115" s="82" t="str">
        <f t="shared" si="44"/>
        <v/>
      </c>
      <c r="BO115" s="82" t="str">
        <f t="shared" si="44"/>
        <v/>
      </c>
      <c r="BP115" s="82" t="str">
        <f t="shared" si="44"/>
        <v/>
      </c>
      <c r="BQ115" s="82" t="str">
        <f t="shared" si="44"/>
        <v/>
      </c>
      <c r="BR115" s="82" t="str">
        <f t="shared" si="44"/>
        <v/>
      </c>
      <c r="BS115" s="82" t="str">
        <f t="shared" si="44"/>
        <v/>
      </c>
      <c r="BT115" s="82" t="str">
        <f t="shared" si="44"/>
        <v/>
      </c>
      <c r="BU115" s="82" t="str">
        <f t="shared" si="44"/>
        <v/>
      </c>
      <c r="BV115" s="82" t="str">
        <f t="shared" si="42"/>
        <v/>
      </c>
      <c r="BW115" s="82" t="str">
        <f t="shared" si="42"/>
        <v/>
      </c>
      <c r="BX115" s="82" t="str">
        <f t="shared" si="42"/>
        <v/>
      </c>
      <c r="BY115" s="82" t="str">
        <f t="shared" si="42"/>
        <v/>
      </c>
      <c r="BZ115" s="82" t="str">
        <f t="shared" si="42"/>
        <v/>
      </c>
      <c r="CA115" s="82" t="str">
        <f t="shared" si="42"/>
        <v/>
      </c>
      <c r="CB115" s="82" t="str">
        <f t="shared" si="42"/>
        <v/>
      </c>
      <c r="CC115" s="82" t="str">
        <f t="shared" si="42"/>
        <v/>
      </c>
      <c r="CD115" s="82" t="str">
        <f t="shared" si="42"/>
        <v/>
      </c>
      <c r="CE115" s="82" t="str">
        <f t="shared" si="45"/>
        <v/>
      </c>
      <c r="CF115" s="82" t="str">
        <f t="shared" si="45"/>
        <v/>
      </c>
      <c r="CG115" s="82" t="str">
        <f t="shared" si="45"/>
        <v/>
      </c>
      <c r="CH115" s="82" t="str">
        <f t="shared" si="45"/>
        <v/>
      </c>
      <c r="CI115" s="82" t="str">
        <f t="shared" si="45"/>
        <v/>
      </c>
      <c r="CJ115" s="82" t="str">
        <f t="shared" si="45"/>
        <v/>
      </c>
      <c r="CK115" s="82">
        <f t="shared" si="45"/>
        <v>38.31360550588586</v>
      </c>
      <c r="CL115" s="82">
        <f t="shared" si="45"/>
        <v>39.164731575905222</v>
      </c>
      <c r="CM115" s="82">
        <f t="shared" si="45"/>
        <v>40.034765174399162</v>
      </c>
      <c r="CN115" s="82">
        <f t="shared" si="45"/>
        <v>40.924126326844075</v>
      </c>
      <c r="CO115" s="82">
        <f t="shared" si="45"/>
        <v>41.83324438946525</v>
      </c>
      <c r="CP115" s="82">
        <f t="shared" si="46"/>
        <v>42.762558256516868</v>
      </c>
      <c r="CQ115" s="82">
        <f t="shared" si="46"/>
        <v>43.712516572166692</v>
      </c>
      <c r="CR115" s="82">
        <f t="shared" si="46"/>
        <v>44.683577947087635</v>
      </c>
      <c r="CS115" s="82">
        <f t="shared" si="46"/>
        <v>45.676211179860942</v>
      </c>
      <c r="CT115" s="82">
        <f t="shared" si="46"/>
        <v>46.690895483297673</v>
      </c>
      <c r="CU115" s="82">
        <f t="shared" si="46"/>
        <v>47.728120715787959</v>
      </c>
      <c r="CV115" s="82">
        <f t="shared" si="46"/>
        <v>48.788387617789603</v>
      </c>
      <c r="CW115" s="82">
        <f t="shared" si="46"/>
        <v>49.872208053570077</v>
      </c>
      <c r="CX115" s="82">
        <f t="shared" si="46"/>
        <v>50.980105258318979</v>
      </c>
      <c r="CY115" s="82">
        <f t="shared" si="46"/>
        <v>52.112614090749808</v>
      </c>
      <c r="CZ115" s="82">
        <f t="shared" si="46"/>
        <v>53.270281291313374</v>
      </c>
    </row>
    <row r="116" spans="3:104" ht="16" hidden="1" outlineLevel="2">
      <c r="C116" s="32">
        <v>86</v>
      </c>
      <c r="D116" s="33" t="str">
        <f t="shared" si="43"/>
        <v/>
      </c>
      <c r="E116" s="82" t="str">
        <f t="shared" si="43"/>
        <v/>
      </c>
      <c r="F116" s="82" t="str">
        <f t="shared" si="43"/>
        <v/>
      </c>
      <c r="G116" s="82" t="str">
        <f t="shared" si="43"/>
        <v/>
      </c>
      <c r="H116" s="82" t="str">
        <f t="shared" si="43"/>
        <v/>
      </c>
      <c r="I116" s="82" t="str">
        <f t="shared" si="43"/>
        <v/>
      </c>
      <c r="J116" s="82" t="str">
        <f t="shared" si="43"/>
        <v/>
      </c>
      <c r="K116" s="82" t="str">
        <f t="shared" si="43"/>
        <v/>
      </c>
      <c r="L116" s="82" t="str">
        <f t="shared" si="43"/>
        <v/>
      </c>
      <c r="M116" s="82" t="str">
        <f t="shared" si="43"/>
        <v/>
      </c>
      <c r="N116" s="82" t="str">
        <f t="shared" si="43"/>
        <v/>
      </c>
      <c r="O116" s="82" t="str">
        <f t="shared" si="43"/>
        <v/>
      </c>
      <c r="P116" s="82" t="str">
        <f t="shared" si="43"/>
        <v/>
      </c>
      <c r="Q116" s="82" t="str">
        <f t="shared" si="43"/>
        <v/>
      </c>
      <c r="R116" s="82" t="str">
        <f t="shared" si="43"/>
        <v/>
      </c>
      <c r="S116" s="82" t="str">
        <f t="shared" si="43"/>
        <v/>
      </c>
      <c r="T116" s="82" t="str">
        <f t="shared" si="40"/>
        <v/>
      </c>
      <c r="U116" s="82" t="str">
        <f t="shared" si="40"/>
        <v/>
      </c>
      <c r="V116" s="82" t="str">
        <f t="shared" si="40"/>
        <v/>
      </c>
      <c r="W116" s="82" t="str">
        <f t="shared" si="40"/>
        <v/>
      </c>
      <c r="X116" s="82" t="str">
        <f t="shared" si="40"/>
        <v/>
      </c>
      <c r="Y116" s="82" t="str">
        <f t="shared" si="40"/>
        <v/>
      </c>
      <c r="Z116" s="82" t="str">
        <f t="shared" si="40"/>
        <v/>
      </c>
      <c r="AA116" s="82" t="str">
        <f t="shared" si="40"/>
        <v/>
      </c>
      <c r="AB116" s="82" t="str">
        <f t="shared" si="40"/>
        <v/>
      </c>
      <c r="AC116" s="82" t="str">
        <f t="shared" si="40"/>
        <v/>
      </c>
      <c r="AD116" s="82" t="str">
        <f t="shared" si="40"/>
        <v/>
      </c>
      <c r="AE116" s="82" t="str">
        <f t="shared" si="40"/>
        <v/>
      </c>
      <c r="AF116" s="82" t="str">
        <f t="shared" si="40"/>
        <v/>
      </c>
      <c r="AG116" s="82" t="str">
        <f t="shared" si="40"/>
        <v/>
      </c>
      <c r="AH116" s="82" t="str">
        <f t="shared" si="41"/>
        <v/>
      </c>
      <c r="AI116" s="82" t="str">
        <f t="shared" si="41"/>
        <v/>
      </c>
      <c r="AJ116" s="82" t="str">
        <f t="shared" si="41"/>
        <v/>
      </c>
      <c r="AK116" s="82" t="str">
        <f t="shared" si="41"/>
        <v/>
      </c>
      <c r="AL116" s="82" t="str">
        <f t="shared" si="41"/>
        <v/>
      </c>
      <c r="AM116" s="82" t="str">
        <f t="shared" si="41"/>
        <v/>
      </c>
      <c r="AN116" s="82" t="str">
        <f t="shared" si="41"/>
        <v/>
      </c>
      <c r="AO116" s="82" t="str">
        <f t="shared" si="41"/>
        <v/>
      </c>
      <c r="AP116" s="82" t="str">
        <f t="shared" si="41"/>
        <v/>
      </c>
      <c r="AQ116" s="82" t="str">
        <f t="shared" si="41"/>
        <v/>
      </c>
      <c r="AR116" s="82" t="str">
        <f t="shared" si="39"/>
        <v/>
      </c>
      <c r="AS116" s="82" t="str">
        <f t="shared" si="39"/>
        <v/>
      </c>
      <c r="AT116" s="82" t="str">
        <f t="shared" si="39"/>
        <v/>
      </c>
      <c r="AU116" s="82" t="str">
        <f t="shared" si="39"/>
        <v/>
      </c>
      <c r="AV116" s="82" t="str">
        <f t="shared" si="39"/>
        <v/>
      </c>
      <c r="AW116" s="82" t="str">
        <f t="shared" si="39"/>
        <v/>
      </c>
      <c r="AX116" s="82" t="str">
        <f t="shared" si="39"/>
        <v/>
      </c>
      <c r="AY116" s="82" t="str">
        <f t="shared" si="39"/>
        <v/>
      </c>
      <c r="AZ116" s="82" t="str">
        <f t="shared" si="39"/>
        <v/>
      </c>
      <c r="BA116" s="82" t="str">
        <f t="shared" si="39"/>
        <v/>
      </c>
      <c r="BB116" s="82" t="str">
        <f t="shared" si="39"/>
        <v/>
      </c>
      <c r="BC116" s="82" t="str">
        <f t="shared" si="39"/>
        <v/>
      </c>
      <c r="BD116" s="82" t="str">
        <f t="shared" si="39"/>
        <v/>
      </c>
      <c r="BE116" s="82" t="str">
        <f t="shared" si="39"/>
        <v/>
      </c>
      <c r="BF116" s="82" t="str">
        <f t="shared" si="39"/>
        <v/>
      </c>
      <c r="BG116" s="82" t="str">
        <f t="shared" si="39"/>
        <v/>
      </c>
      <c r="BH116" s="82" t="str">
        <f t="shared" si="44"/>
        <v/>
      </c>
      <c r="BI116" s="82" t="str">
        <f t="shared" si="44"/>
        <v/>
      </c>
      <c r="BJ116" s="82" t="str">
        <f t="shared" si="44"/>
        <v/>
      </c>
      <c r="BK116" s="82" t="str">
        <f t="shared" si="44"/>
        <v/>
      </c>
      <c r="BL116" s="82" t="str">
        <f t="shared" si="44"/>
        <v/>
      </c>
      <c r="BM116" s="82" t="str">
        <f t="shared" si="44"/>
        <v/>
      </c>
      <c r="BN116" s="82" t="str">
        <f t="shared" si="44"/>
        <v/>
      </c>
      <c r="BO116" s="82" t="str">
        <f t="shared" si="44"/>
        <v/>
      </c>
      <c r="BP116" s="82" t="str">
        <f t="shared" si="44"/>
        <v/>
      </c>
      <c r="BQ116" s="82" t="str">
        <f t="shared" si="44"/>
        <v/>
      </c>
      <c r="BR116" s="82" t="str">
        <f t="shared" si="44"/>
        <v/>
      </c>
      <c r="BS116" s="82" t="str">
        <f t="shared" si="44"/>
        <v/>
      </c>
      <c r="BT116" s="82" t="str">
        <f t="shared" si="44"/>
        <v/>
      </c>
      <c r="BU116" s="82" t="str">
        <f t="shared" si="44"/>
        <v/>
      </c>
      <c r="BV116" s="82" t="str">
        <f t="shared" si="42"/>
        <v/>
      </c>
      <c r="BW116" s="82" t="str">
        <f t="shared" si="42"/>
        <v/>
      </c>
      <c r="BX116" s="82" t="str">
        <f t="shared" si="42"/>
        <v/>
      </c>
      <c r="BY116" s="82" t="str">
        <f t="shared" si="42"/>
        <v/>
      </c>
      <c r="BZ116" s="82" t="str">
        <f t="shared" si="42"/>
        <v/>
      </c>
      <c r="CA116" s="82" t="str">
        <f t="shared" si="42"/>
        <v/>
      </c>
      <c r="CB116" s="82" t="str">
        <f t="shared" si="42"/>
        <v/>
      </c>
      <c r="CC116" s="82" t="str">
        <f t="shared" si="42"/>
        <v/>
      </c>
      <c r="CD116" s="82" t="str">
        <f t="shared" si="42"/>
        <v/>
      </c>
      <c r="CE116" s="82" t="str">
        <f t="shared" si="45"/>
        <v/>
      </c>
      <c r="CF116" s="82" t="str">
        <f t="shared" si="45"/>
        <v/>
      </c>
      <c r="CG116" s="82" t="str">
        <f t="shared" si="45"/>
        <v/>
      </c>
      <c r="CH116" s="82" t="str">
        <f t="shared" si="45"/>
        <v/>
      </c>
      <c r="CI116" s="82" t="str">
        <f t="shared" si="45"/>
        <v/>
      </c>
      <c r="CJ116" s="82" t="str">
        <f t="shared" si="45"/>
        <v/>
      </c>
      <c r="CK116" s="82" t="str">
        <f t="shared" si="45"/>
        <v/>
      </c>
      <c r="CL116" s="82">
        <f t="shared" si="45"/>
        <v>37.480976066838238</v>
      </c>
      <c r="CM116" s="82">
        <f t="shared" si="45"/>
        <v>38.313605505885867</v>
      </c>
      <c r="CN116" s="82">
        <f t="shared" si="45"/>
        <v>39.164731575905222</v>
      </c>
      <c r="CO116" s="82">
        <f t="shared" si="45"/>
        <v>40.034765174399176</v>
      </c>
      <c r="CP116" s="82">
        <f t="shared" si="46"/>
        <v>40.924126326844089</v>
      </c>
      <c r="CQ116" s="82">
        <f t="shared" si="46"/>
        <v>41.833244389465257</v>
      </c>
      <c r="CR116" s="82">
        <f t="shared" si="46"/>
        <v>42.762558256516876</v>
      </c>
      <c r="CS116" s="82">
        <f t="shared" si="46"/>
        <v>43.712516572166692</v>
      </c>
      <c r="CT116" s="82">
        <f t="shared" si="46"/>
        <v>44.683577947087649</v>
      </c>
      <c r="CU116" s="82">
        <f t="shared" si="46"/>
        <v>45.67621117986095</v>
      </c>
      <c r="CV116" s="82">
        <f t="shared" si="46"/>
        <v>46.690895483297673</v>
      </c>
      <c r="CW116" s="82">
        <f t="shared" si="46"/>
        <v>47.728120715787981</v>
      </c>
      <c r="CX116" s="82">
        <f t="shared" si="46"/>
        <v>48.788387617789603</v>
      </c>
      <c r="CY116" s="82">
        <f t="shared" si="46"/>
        <v>49.872208053570084</v>
      </c>
      <c r="CZ116" s="82">
        <f t="shared" si="46"/>
        <v>50.980105258318986</v>
      </c>
    </row>
    <row r="117" spans="3:104" ht="16" hidden="1" outlineLevel="2">
      <c r="C117" s="32">
        <v>87</v>
      </c>
      <c r="D117" s="33" t="str">
        <f t="shared" si="43"/>
        <v/>
      </c>
      <c r="E117" s="82" t="str">
        <f t="shared" si="43"/>
        <v/>
      </c>
      <c r="F117" s="82" t="str">
        <f t="shared" si="43"/>
        <v/>
      </c>
      <c r="G117" s="82" t="str">
        <f t="shared" si="43"/>
        <v/>
      </c>
      <c r="H117" s="82" t="str">
        <f t="shared" si="43"/>
        <v/>
      </c>
      <c r="I117" s="82" t="str">
        <f t="shared" si="43"/>
        <v/>
      </c>
      <c r="J117" s="82" t="str">
        <f t="shared" si="43"/>
        <v/>
      </c>
      <c r="K117" s="82" t="str">
        <f t="shared" si="43"/>
        <v/>
      </c>
      <c r="L117" s="82" t="str">
        <f t="shared" si="43"/>
        <v/>
      </c>
      <c r="M117" s="82" t="str">
        <f t="shared" si="43"/>
        <v/>
      </c>
      <c r="N117" s="82" t="str">
        <f t="shared" si="43"/>
        <v/>
      </c>
      <c r="O117" s="82" t="str">
        <f t="shared" si="43"/>
        <v/>
      </c>
      <c r="P117" s="82" t="str">
        <f t="shared" si="43"/>
        <v/>
      </c>
      <c r="Q117" s="82" t="str">
        <f t="shared" si="43"/>
        <v/>
      </c>
      <c r="R117" s="82" t="str">
        <f t="shared" si="43"/>
        <v/>
      </c>
      <c r="S117" s="82" t="str">
        <f t="shared" si="43"/>
        <v/>
      </c>
      <c r="T117" s="82" t="str">
        <f t="shared" si="40"/>
        <v/>
      </c>
      <c r="U117" s="82" t="str">
        <f t="shared" si="40"/>
        <v/>
      </c>
      <c r="V117" s="82" t="str">
        <f t="shared" si="40"/>
        <v/>
      </c>
      <c r="W117" s="82" t="str">
        <f t="shared" si="40"/>
        <v/>
      </c>
      <c r="X117" s="82" t="str">
        <f t="shared" si="40"/>
        <v/>
      </c>
      <c r="Y117" s="82" t="str">
        <f t="shared" si="40"/>
        <v/>
      </c>
      <c r="Z117" s="82" t="str">
        <f t="shared" si="40"/>
        <v/>
      </c>
      <c r="AA117" s="82" t="str">
        <f t="shared" si="40"/>
        <v/>
      </c>
      <c r="AB117" s="82" t="str">
        <f t="shared" si="40"/>
        <v/>
      </c>
      <c r="AC117" s="82" t="str">
        <f t="shared" si="40"/>
        <v/>
      </c>
      <c r="AD117" s="82" t="str">
        <f t="shared" si="40"/>
        <v/>
      </c>
      <c r="AE117" s="82" t="str">
        <f t="shared" si="40"/>
        <v/>
      </c>
      <c r="AF117" s="82" t="str">
        <f t="shared" si="40"/>
        <v/>
      </c>
      <c r="AG117" s="82" t="str">
        <f t="shared" si="40"/>
        <v/>
      </c>
      <c r="AH117" s="82" t="str">
        <f t="shared" si="41"/>
        <v/>
      </c>
      <c r="AI117" s="82" t="str">
        <f t="shared" si="41"/>
        <v/>
      </c>
      <c r="AJ117" s="82" t="str">
        <f t="shared" si="41"/>
        <v/>
      </c>
      <c r="AK117" s="82" t="str">
        <f t="shared" si="41"/>
        <v/>
      </c>
      <c r="AL117" s="82" t="str">
        <f t="shared" si="41"/>
        <v/>
      </c>
      <c r="AM117" s="82" t="str">
        <f t="shared" si="41"/>
        <v/>
      </c>
      <c r="AN117" s="82" t="str">
        <f t="shared" si="41"/>
        <v/>
      </c>
      <c r="AO117" s="82" t="str">
        <f t="shared" si="41"/>
        <v/>
      </c>
      <c r="AP117" s="82" t="str">
        <f t="shared" si="41"/>
        <v/>
      </c>
      <c r="AQ117" s="82" t="str">
        <f t="shared" si="41"/>
        <v/>
      </c>
      <c r="AR117" s="82" t="str">
        <f t="shared" si="39"/>
        <v/>
      </c>
      <c r="AS117" s="82" t="str">
        <f t="shared" si="39"/>
        <v/>
      </c>
      <c r="AT117" s="82" t="str">
        <f t="shared" si="39"/>
        <v/>
      </c>
      <c r="AU117" s="82" t="str">
        <f t="shared" si="39"/>
        <v/>
      </c>
      <c r="AV117" s="82" t="str">
        <f t="shared" si="39"/>
        <v/>
      </c>
      <c r="AW117" s="82" t="str">
        <f t="shared" si="39"/>
        <v/>
      </c>
      <c r="AX117" s="82" t="str">
        <f t="shared" si="39"/>
        <v/>
      </c>
      <c r="AY117" s="82" t="str">
        <f t="shared" si="39"/>
        <v/>
      </c>
      <c r="AZ117" s="82" t="str">
        <f t="shared" si="39"/>
        <v/>
      </c>
      <c r="BA117" s="82" t="str">
        <f t="shared" si="39"/>
        <v/>
      </c>
      <c r="BB117" s="82" t="str">
        <f t="shared" si="39"/>
        <v/>
      </c>
      <c r="BC117" s="82" t="str">
        <f t="shared" si="39"/>
        <v/>
      </c>
      <c r="BD117" s="82" t="str">
        <f t="shared" si="39"/>
        <v/>
      </c>
      <c r="BE117" s="82" t="str">
        <f t="shared" si="39"/>
        <v/>
      </c>
      <c r="BF117" s="82" t="str">
        <f t="shared" si="39"/>
        <v/>
      </c>
      <c r="BG117" s="82" t="str">
        <f t="shared" si="39"/>
        <v/>
      </c>
      <c r="BH117" s="82" t="str">
        <f t="shared" si="44"/>
        <v/>
      </c>
      <c r="BI117" s="82" t="str">
        <f t="shared" si="44"/>
        <v/>
      </c>
      <c r="BJ117" s="82" t="str">
        <f t="shared" si="44"/>
        <v/>
      </c>
      <c r="BK117" s="82" t="str">
        <f t="shared" si="44"/>
        <v/>
      </c>
      <c r="BL117" s="82" t="str">
        <f t="shared" si="44"/>
        <v/>
      </c>
      <c r="BM117" s="82" t="str">
        <f t="shared" si="44"/>
        <v/>
      </c>
      <c r="BN117" s="82" t="str">
        <f t="shared" si="44"/>
        <v/>
      </c>
      <c r="BO117" s="82" t="str">
        <f t="shared" si="44"/>
        <v/>
      </c>
      <c r="BP117" s="82" t="str">
        <f t="shared" si="44"/>
        <v/>
      </c>
      <c r="BQ117" s="82" t="str">
        <f t="shared" si="44"/>
        <v/>
      </c>
      <c r="BR117" s="82" t="str">
        <f t="shared" si="44"/>
        <v/>
      </c>
      <c r="BS117" s="82" t="str">
        <f t="shared" si="44"/>
        <v/>
      </c>
      <c r="BT117" s="82" t="str">
        <f t="shared" si="44"/>
        <v/>
      </c>
      <c r="BU117" s="82" t="str">
        <f t="shared" si="44"/>
        <v/>
      </c>
      <c r="BV117" s="82" t="str">
        <f t="shared" si="42"/>
        <v/>
      </c>
      <c r="BW117" s="82" t="str">
        <f t="shared" si="42"/>
        <v/>
      </c>
      <c r="BX117" s="82" t="str">
        <f t="shared" si="42"/>
        <v/>
      </c>
      <c r="BY117" s="82" t="str">
        <f t="shared" si="42"/>
        <v/>
      </c>
      <c r="BZ117" s="82" t="str">
        <f t="shared" si="42"/>
        <v/>
      </c>
      <c r="CA117" s="82" t="str">
        <f t="shared" si="42"/>
        <v/>
      </c>
      <c r="CB117" s="82" t="str">
        <f t="shared" si="42"/>
        <v/>
      </c>
      <c r="CC117" s="82" t="str">
        <f t="shared" si="42"/>
        <v/>
      </c>
      <c r="CD117" s="82" t="str">
        <f t="shared" si="42"/>
        <v/>
      </c>
      <c r="CE117" s="82" t="str">
        <f t="shared" si="45"/>
        <v/>
      </c>
      <c r="CF117" s="82" t="str">
        <f t="shared" si="45"/>
        <v/>
      </c>
      <c r="CG117" s="82" t="str">
        <f t="shared" si="45"/>
        <v/>
      </c>
      <c r="CH117" s="82" t="str">
        <f t="shared" si="45"/>
        <v/>
      </c>
      <c r="CI117" s="82" t="str">
        <f t="shared" si="45"/>
        <v/>
      </c>
      <c r="CJ117" s="82" t="str">
        <f t="shared" si="45"/>
        <v/>
      </c>
      <c r="CK117" s="82" t="str">
        <f t="shared" si="45"/>
        <v/>
      </c>
      <c r="CL117" s="82" t="str">
        <f t="shared" si="45"/>
        <v/>
      </c>
      <c r="CM117" s="82">
        <f t="shared" si="45"/>
        <v>36.666441290864334</v>
      </c>
      <c r="CN117" s="82">
        <f t="shared" si="45"/>
        <v>37.480976066838231</v>
      </c>
      <c r="CO117" s="82">
        <f t="shared" si="45"/>
        <v>38.313605505885846</v>
      </c>
      <c r="CP117" s="82">
        <f t="shared" si="46"/>
        <v>39.164731575905215</v>
      </c>
      <c r="CQ117" s="82">
        <f t="shared" si="46"/>
        <v>40.034765174399162</v>
      </c>
      <c r="CR117" s="82">
        <f t="shared" si="46"/>
        <v>40.924126326844075</v>
      </c>
      <c r="CS117" s="82">
        <f t="shared" si="46"/>
        <v>41.833244389465243</v>
      </c>
      <c r="CT117" s="82">
        <f t="shared" si="46"/>
        <v>42.762558256516861</v>
      </c>
      <c r="CU117" s="82">
        <f t="shared" si="46"/>
        <v>43.712516572166685</v>
      </c>
      <c r="CV117" s="82">
        <f t="shared" si="46"/>
        <v>44.683577947087635</v>
      </c>
      <c r="CW117" s="82">
        <f t="shared" si="46"/>
        <v>45.676211179860928</v>
      </c>
      <c r="CX117" s="82">
        <f t="shared" si="46"/>
        <v>46.690895483297673</v>
      </c>
      <c r="CY117" s="82">
        <f t="shared" si="46"/>
        <v>47.728120715787959</v>
      </c>
      <c r="CZ117" s="82">
        <f t="shared" si="46"/>
        <v>48.788387617789596</v>
      </c>
    </row>
    <row r="118" spans="3:104" ht="16" hidden="1" outlineLevel="2">
      <c r="C118" s="32">
        <v>88</v>
      </c>
      <c r="D118" s="33" t="str">
        <f t="shared" si="43"/>
        <v/>
      </c>
      <c r="E118" s="82" t="str">
        <f t="shared" si="43"/>
        <v/>
      </c>
      <c r="F118" s="82" t="str">
        <f t="shared" si="43"/>
        <v/>
      </c>
      <c r="G118" s="82" t="str">
        <f t="shared" si="43"/>
        <v/>
      </c>
      <c r="H118" s="82" t="str">
        <f t="shared" si="43"/>
        <v/>
      </c>
      <c r="I118" s="82" t="str">
        <f t="shared" si="43"/>
        <v/>
      </c>
      <c r="J118" s="82" t="str">
        <f t="shared" si="43"/>
        <v/>
      </c>
      <c r="K118" s="82" t="str">
        <f t="shared" si="43"/>
        <v/>
      </c>
      <c r="L118" s="82" t="str">
        <f t="shared" si="43"/>
        <v/>
      </c>
      <c r="M118" s="82" t="str">
        <f t="shared" si="43"/>
        <v/>
      </c>
      <c r="N118" s="82" t="str">
        <f t="shared" si="43"/>
        <v/>
      </c>
      <c r="O118" s="82" t="str">
        <f t="shared" si="43"/>
        <v/>
      </c>
      <c r="P118" s="82" t="str">
        <f t="shared" si="43"/>
        <v/>
      </c>
      <c r="Q118" s="82" t="str">
        <f t="shared" si="43"/>
        <v/>
      </c>
      <c r="R118" s="82" t="str">
        <f t="shared" si="43"/>
        <v/>
      </c>
      <c r="S118" s="82" t="str">
        <f t="shared" si="43"/>
        <v/>
      </c>
      <c r="T118" s="82" t="str">
        <f t="shared" si="40"/>
        <v/>
      </c>
      <c r="U118" s="82" t="str">
        <f t="shared" si="40"/>
        <v/>
      </c>
      <c r="V118" s="82" t="str">
        <f t="shared" si="40"/>
        <v/>
      </c>
      <c r="W118" s="82" t="str">
        <f t="shared" si="40"/>
        <v/>
      </c>
      <c r="X118" s="82" t="str">
        <f t="shared" si="40"/>
        <v/>
      </c>
      <c r="Y118" s="82" t="str">
        <f t="shared" si="40"/>
        <v/>
      </c>
      <c r="Z118" s="82" t="str">
        <f t="shared" si="40"/>
        <v/>
      </c>
      <c r="AA118" s="82" t="str">
        <f t="shared" si="40"/>
        <v/>
      </c>
      <c r="AB118" s="82" t="str">
        <f t="shared" si="40"/>
        <v/>
      </c>
      <c r="AC118" s="82" t="str">
        <f t="shared" si="40"/>
        <v/>
      </c>
      <c r="AD118" s="82" t="str">
        <f t="shared" si="40"/>
        <v/>
      </c>
      <c r="AE118" s="82" t="str">
        <f t="shared" si="40"/>
        <v/>
      </c>
      <c r="AF118" s="82" t="str">
        <f t="shared" si="40"/>
        <v/>
      </c>
      <c r="AG118" s="82" t="str">
        <f t="shared" si="40"/>
        <v/>
      </c>
      <c r="AH118" s="82" t="str">
        <f t="shared" si="41"/>
        <v/>
      </c>
      <c r="AI118" s="82" t="str">
        <f t="shared" si="41"/>
        <v/>
      </c>
      <c r="AJ118" s="82" t="str">
        <f t="shared" si="41"/>
        <v/>
      </c>
      <c r="AK118" s="82" t="str">
        <f t="shared" si="41"/>
        <v/>
      </c>
      <c r="AL118" s="82" t="str">
        <f t="shared" si="41"/>
        <v/>
      </c>
      <c r="AM118" s="82" t="str">
        <f t="shared" si="41"/>
        <v/>
      </c>
      <c r="AN118" s="82" t="str">
        <f t="shared" si="41"/>
        <v/>
      </c>
      <c r="AO118" s="82" t="str">
        <f t="shared" si="41"/>
        <v/>
      </c>
      <c r="AP118" s="82" t="str">
        <f t="shared" si="41"/>
        <v/>
      </c>
      <c r="AQ118" s="82" t="str">
        <f t="shared" si="41"/>
        <v/>
      </c>
      <c r="AR118" s="82" t="str">
        <f t="shared" si="39"/>
        <v/>
      </c>
      <c r="AS118" s="82" t="str">
        <f t="shared" si="39"/>
        <v/>
      </c>
      <c r="AT118" s="82" t="str">
        <f t="shared" si="39"/>
        <v/>
      </c>
      <c r="AU118" s="82" t="str">
        <f t="shared" si="39"/>
        <v/>
      </c>
      <c r="AV118" s="82" t="str">
        <f t="shared" si="39"/>
        <v/>
      </c>
      <c r="AW118" s="82" t="str">
        <f t="shared" si="39"/>
        <v/>
      </c>
      <c r="AX118" s="82" t="str">
        <f t="shared" si="39"/>
        <v/>
      </c>
      <c r="AY118" s="82" t="str">
        <f t="shared" si="39"/>
        <v/>
      </c>
      <c r="AZ118" s="82" t="str">
        <f t="shared" si="39"/>
        <v/>
      </c>
      <c r="BA118" s="82" t="str">
        <f t="shared" si="39"/>
        <v/>
      </c>
      <c r="BB118" s="82" t="str">
        <f t="shared" si="39"/>
        <v/>
      </c>
      <c r="BC118" s="82" t="str">
        <f t="shared" si="39"/>
        <v/>
      </c>
      <c r="BD118" s="82" t="str">
        <f t="shared" si="39"/>
        <v/>
      </c>
      <c r="BE118" s="82" t="str">
        <f t="shared" si="39"/>
        <v/>
      </c>
      <c r="BF118" s="82" t="str">
        <f t="shared" si="39"/>
        <v/>
      </c>
      <c r="BG118" s="82" t="str">
        <f t="shared" si="39"/>
        <v/>
      </c>
      <c r="BH118" s="82" t="str">
        <f t="shared" si="44"/>
        <v/>
      </c>
      <c r="BI118" s="82" t="str">
        <f t="shared" si="44"/>
        <v/>
      </c>
      <c r="BJ118" s="82" t="str">
        <f t="shared" si="44"/>
        <v/>
      </c>
      <c r="BK118" s="82" t="str">
        <f t="shared" si="44"/>
        <v/>
      </c>
      <c r="BL118" s="82" t="str">
        <f t="shared" si="44"/>
        <v/>
      </c>
      <c r="BM118" s="82" t="str">
        <f t="shared" si="44"/>
        <v/>
      </c>
      <c r="BN118" s="82" t="str">
        <f t="shared" si="44"/>
        <v/>
      </c>
      <c r="BO118" s="82" t="str">
        <f t="shared" si="44"/>
        <v/>
      </c>
      <c r="BP118" s="82" t="str">
        <f t="shared" si="44"/>
        <v/>
      </c>
      <c r="BQ118" s="82" t="str">
        <f t="shared" si="44"/>
        <v/>
      </c>
      <c r="BR118" s="82" t="str">
        <f t="shared" si="44"/>
        <v/>
      </c>
      <c r="BS118" s="82" t="str">
        <f t="shared" si="44"/>
        <v/>
      </c>
      <c r="BT118" s="82" t="str">
        <f t="shared" si="44"/>
        <v/>
      </c>
      <c r="BU118" s="82" t="str">
        <f t="shared" si="44"/>
        <v/>
      </c>
      <c r="BV118" s="82" t="str">
        <f t="shared" si="42"/>
        <v/>
      </c>
      <c r="BW118" s="82" t="str">
        <f t="shared" si="42"/>
        <v/>
      </c>
      <c r="BX118" s="82" t="str">
        <f t="shared" si="42"/>
        <v/>
      </c>
      <c r="BY118" s="82" t="str">
        <f t="shared" si="42"/>
        <v/>
      </c>
      <c r="BZ118" s="82" t="str">
        <f t="shared" si="42"/>
        <v/>
      </c>
      <c r="CA118" s="82" t="str">
        <f t="shared" si="42"/>
        <v/>
      </c>
      <c r="CB118" s="82" t="str">
        <f t="shared" si="42"/>
        <v/>
      </c>
      <c r="CC118" s="82" t="str">
        <f t="shared" si="42"/>
        <v/>
      </c>
      <c r="CD118" s="82" t="str">
        <f t="shared" si="42"/>
        <v/>
      </c>
      <c r="CE118" s="82" t="str">
        <f t="shared" si="45"/>
        <v/>
      </c>
      <c r="CF118" s="82" t="str">
        <f t="shared" si="45"/>
        <v/>
      </c>
      <c r="CG118" s="82" t="str">
        <f t="shared" si="45"/>
        <v/>
      </c>
      <c r="CH118" s="82" t="str">
        <f t="shared" si="45"/>
        <v/>
      </c>
      <c r="CI118" s="82" t="str">
        <f t="shared" si="45"/>
        <v/>
      </c>
      <c r="CJ118" s="82" t="str">
        <f t="shared" si="45"/>
        <v/>
      </c>
      <c r="CK118" s="82" t="str">
        <f t="shared" si="45"/>
        <v/>
      </c>
      <c r="CL118" s="82" t="str">
        <f t="shared" si="45"/>
        <v/>
      </c>
      <c r="CM118" s="82" t="str">
        <f t="shared" si="45"/>
        <v/>
      </c>
      <c r="CN118" s="82">
        <f t="shared" si="45"/>
        <v>35.869607945613261</v>
      </c>
      <c r="CO118" s="82">
        <f t="shared" si="45"/>
        <v>36.666441290864341</v>
      </c>
      <c r="CP118" s="82">
        <f t="shared" si="46"/>
        <v>37.480976066838231</v>
      </c>
      <c r="CQ118" s="82">
        <f t="shared" si="46"/>
        <v>38.31360550588586</v>
      </c>
      <c r="CR118" s="82">
        <f t="shared" si="46"/>
        <v>39.164731575905229</v>
      </c>
      <c r="CS118" s="82">
        <f t="shared" si="46"/>
        <v>40.034765174399169</v>
      </c>
      <c r="CT118" s="82">
        <f t="shared" si="46"/>
        <v>40.924126326844082</v>
      </c>
      <c r="CU118" s="82">
        <f t="shared" si="46"/>
        <v>41.83324438946525</v>
      </c>
      <c r="CV118" s="82">
        <f t="shared" si="46"/>
        <v>42.762558256516868</v>
      </c>
      <c r="CW118" s="82">
        <f t="shared" si="46"/>
        <v>43.712516572166692</v>
      </c>
      <c r="CX118" s="82">
        <f t="shared" si="46"/>
        <v>44.683577947087635</v>
      </c>
      <c r="CY118" s="82">
        <f t="shared" si="46"/>
        <v>45.676211179860957</v>
      </c>
      <c r="CZ118" s="82">
        <f t="shared" si="46"/>
        <v>46.69089548329768</v>
      </c>
    </row>
    <row r="119" spans="3:104" ht="16" hidden="1" outlineLevel="2">
      <c r="C119" s="32">
        <v>89</v>
      </c>
      <c r="D119" s="33" t="str">
        <f t="shared" si="43"/>
        <v/>
      </c>
      <c r="E119" s="82" t="str">
        <f t="shared" si="43"/>
        <v/>
      </c>
      <c r="F119" s="82" t="str">
        <f t="shared" si="43"/>
        <v/>
      </c>
      <c r="G119" s="82" t="str">
        <f t="shared" si="43"/>
        <v/>
      </c>
      <c r="H119" s="82" t="str">
        <f t="shared" si="43"/>
        <v/>
      </c>
      <c r="I119" s="82" t="str">
        <f t="shared" si="43"/>
        <v/>
      </c>
      <c r="J119" s="82" t="str">
        <f t="shared" si="43"/>
        <v/>
      </c>
      <c r="K119" s="82" t="str">
        <f t="shared" si="43"/>
        <v/>
      </c>
      <c r="L119" s="82" t="str">
        <f t="shared" si="43"/>
        <v/>
      </c>
      <c r="M119" s="82" t="str">
        <f t="shared" si="43"/>
        <v/>
      </c>
      <c r="N119" s="82" t="str">
        <f t="shared" si="43"/>
        <v/>
      </c>
      <c r="O119" s="82" t="str">
        <f t="shared" si="43"/>
        <v/>
      </c>
      <c r="P119" s="82" t="str">
        <f t="shared" si="43"/>
        <v/>
      </c>
      <c r="Q119" s="82" t="str">
        <f t="shared" si="43"/>
        <v/>
      </c>
      <c r="R119" s="82" t="str">
        <f t="shared" si="43"/>
        <v/>
      </c>
      <c r="S119" s="82" t="str">
        <f t="shared" si="43"/>
        <v/>
      </c>
      <c r="T119" s="82" t="str">
        <f t="shared" si="40"/>
        <v/>
      </c>
      <c r="U119" s="82" t="str">
        <f t="shared" si="40"/>
        <v/>
      </c>
      <c r="V119" s="82" t="str">
        <f t="shared" si="40"/>
        <v/>
      </c>
      <c r="W119" s="82" t="str">
        <f t="shared" si="40"/>
        <v/>
      </c>
      <c r="X119" s="82" t="str">
        <f t="shared" si="40"/>
        <v/>
      </c>
      <c r="Y119" s="82" t="str">
        <f t="shared" si="40"/>
        <v/>
      </c>
      <c r="Z119" s="82" t="str">
        <f t="shared" si="40"/>
        <v/>
      </c>
      <c r="AA119" s="82" t="str">
        <f t="shared" si="40"/>
        <v/>
      </c>
      <c r="AB119" s="82" t="str">
        <f t="shared" si="40"/>
        <v/>
      </c>
      <c r="AC119" s="82" t="str">
        <f t="shared" si="40"/>
        <v/>
      </c>
      <c r="AD119" s="82" t="str">
        <f t="shared" si="40"/>
        <v/>
      </c>
      <c r="AE119" s="82" t="str">
        <f t="shared" si="40"/>
        <v/>
      </c>
      <c r="AF119" s="82" t="str">
        <f t="shared" si="40"/>
        <v/>
      </c>
      <c r="AG119" s="82" t="str">
        <f t="shared" si="40"/>
        <v/>
      </c>
      <c r="AH119" s="82" t="str">
        <f t="shared" si="41"/>
        <v/>
      </c>
      <c r="AI119" s="82" t="str">
        <f t="shared" si="41"/>
        <v/>
      </c>
      <c r="AJ119" s="82" t="str">
        <f t="shared" si="41"/>
        <v/>
      </c>
      <c r="AK119" s="82" t="str">
        <f t="shared" si="41"/>
        <v/>
      </c>
      <c r="AL119" s="82" t="str">
        <f t="shared" si="41"/>
        <v/>
      </c>
      <c r="AM119" s="82" t="str">
        <f t="shared" si="41"/>
        <v/>
      </c>
      <c r="AN119" s="82" t="str">
        <f t="shared" si="41"/>
        <v/>
      </c>
      <c r="AO119" s="82" t="str">
        <f t="shared" si="41"/>
        <v/>
      </c>
      <c r="AP119" s="82" t="str">
        <f t="shared" si="41"/>
        <v/>
      </c>
      <c r="AQ119" s="82" t="str">
        <f t="shared" si="41"/>
        <v/>
      </c>
      <c r="AR119" s="82" t="str">
        <f t="shared" si="39"/>
        <v/>
      </c>
      <c r="AS119" s="82" t="str">
        <f t="shared" si="39"/>
        <v/>
      </c>
      <c r="AT119" s="82" t="str">
        <f t="shared" si="39"/>
        <v/>
      </c>
      <c r="AU119" s="82" t="str">
        <f t="shared" si="39"/>
        <v/>
      </c>
      <c r="AV119" s="82" t="str">
        <f t="shared" si="39"/>
        <v/>
      </c>
      <c r="AW119" s="82" t="str">
        <f t="shared" si="39"/>
        <v/>
      </c>
      <c r="AX119" s="82" t="str">
        <f t="shared" si="39"/>
        <v/>
      </c>
      <c r="AY119" s="82" t="str">
        <f t="shared" si="39"/>
        <v/>
      </c>
      <c r="AZ119" s="82" t="str">
        <f t="shared" si="39"/>
        <v/>
      </c>
      <c r="BA119" s="82" t="str">
        <f t="shared" si="39"/>
        <v/>
      </c>
      <c r="BB119" s="82" t="str">
        <f t="shared" si="39"/>
        <v/>
      </c>
      <c r="BC119" s="82" t="str">
        <f t="shared" si="39"/>
        <v/>
      </c>
      <c r="BD119" s="82" t="str">
        <f t="shared" si="39"/>
        <v/>
      </c>
      <c r="BE119" s="82" t="str">
        <f t="shared" si="39"/>
        <v/>
      </c>
      <c r="BF119" s="82" t="str">
        <f t="shared" si="39"/>
        <v/>
      </c>
      <c r="BG119" s="82" t="str">
        <f t="shared" si="39"/>
        <v/>
      </c>
      <c r="BH119" s="82" t="str">
        <f t="shared" si="44"/>
        <v/>
      </c>
      <c r="BI119" s="82" t="str">
        <f t="shared" si="44"/>
        <v/>
      </c>
      <c r="BJ119" s="82" t="str">
        <f t="shared" si="44"/>
        <v/>
      </c>
      <c r="BK119" s="82" t="str">
        <f t="shared" si="44"/>
        <v/>
      </c>
      <c r="BL119" s="82" t="str">
        <f t="shared" si="44"/>
        <v/>
      </c>
      <c r="BM119" s="82" t="str">
        <f t="shared" si="44"/>
        <v/>
      </c>
      <c r="BN119" s="82" t="str">
        <f t="shared" si="44"/>
        <v/>
      </c>
      <c r="BO119" s="82" t="str">
        <f t="shared" si="44"/>
        <v/>
      </c>
      <c r="BP119" s="82" t="str">
        <f t="shared" si="44"/>
        <v/>
      </c>
      <c r="BQ119" s="82" t="str">
        <f t="shared" si="44"/>
        <v/>
      </c>
      <c r="BR119" s="82" t="str">
        <f t="shared" si="44"/>
        <v/>
      </c>
      <c r="BS119" s="82" t="str">
        <f t="shared" si="44"/>
        <v/>
      </c>
      <c r="BT119" s="82" t="str">
        <f t="shared" si="44"/>
        <v/>
      </c>
      <c r="BU119" s="82" t="str">
        <f t="shared" si="44"/>
        <v/>
      </c>
      <c r="BV119" s="82" t="str">
        <f t="shared" si="42"/>
        <v/>
      </c>
      <c r="BW119" s="82" t="str">
        <f t="shared" si="42"/>
        <v/>
      </c>
      <c r="BX119" s="82" t="str">
        <f t="shared" si="42"/>
        <v/>
      </c>
      <c r="BY119" s="82" t="str">
        <f t="shared" si="42"/>
        <v/>
      </c>
      <c r="BZ119" s="82" t="str">
        <f t="shared" si="42"/>
        <v/>
      </c>
      <c r="CA119" s="82" t="str">
        <f t="shared" si="42"/>
        <v/>
      </c>
      <c r="CB119" s="82" t="str">
        <f t="shared" si="42"/>
        <v/>
      </c>
      <c r="CC119" s="82" t="str">
        <f t="shared" si="42"/>
        <v/>
      </c>
      <c r="CD119" s="82" t="str">
        <f t="shared" si="42"/>
        <v/>
      </c>
      <c r="CE119" s="82" t="str">
        <f t="shared" si="45"/>
        <v/>
      </c>
      <c r="CF119" s="82" t="str">
        <f t="shared" si="45"/>
        <v/>
      </c>
      <c r="CG119" s="82" t="str">
        <f t="shared" si="45"/>
        <v/>
      </c>
      <c r="CH119" s="82" t="str">
        <f t="shared" si="45"/>
        <v/>
      </c>
      <c r="CI119" s="82" t="str">
        <f t="shared" si="45"/>
        <v/>
      </c>
      <c r="CJ119" s="82" t="str">
        <f t="shared" si="45"/>
        <v/>
      </c>
      <c r="CK119" s="82" t="str">
        <f t="shared" si="45"/>
        <v/>
      </c>
      <c r="CL119" s="82" t="str">
        <f t="shared" si="45"/>
        <v/>
      </c>
      <c r="CM119" s="82" t="str">
        <f t="shared" si="45"/>
        <v/>
      </c>
      <c r="CN119" s="82" t="str">
        <f t="shared" si="45"/>
        <v/>
      </c>
      <c r="CO119" s="82">
        <f t="shared" si="45"/>
        <v>35.090091344440701</v>
      </c>
      <c r="CP119" s="82">
        <f t="shared" si="46"/>
        <v>35.869607945613261</v>
      </c>
      <c r="CQ119" s="82">
        <f t="shared" si="46"/>
        <v>36.666441290864327</v>
      </c>
      <c r="CR119" s="82">
        <f t="shared" si="46"/>
        <v>37.480976066838231</v>
      </c>
      <c r="CS119" s="82">
        <f t="shared" si="46"/>
        <v>38.31360550588586</v>
      </c>
      <c r="CT119" s="82">
        <f t="shared" si="46"/>
        <v>39.164731575905215</v>
      </c>
      <c r="CU119" s="82">
        <f t="shared" si="46"/>
        <v>40.034765174399162</v>
      </c>
      <c r="CV119" s="82">
        <f t="shared" si="46"/>
        <v>40.924126326844068</v>
      </c>
      <c r="CW119" s="82">
        <f t="shared" si="46"/>
        <v>41.833244389465243</v>
      </c>
      <c r="CX119" s="82">
        <f t="shared" si="46"/>
        <v>42.762558256516861</v>
      </c>
      <c r="CY119" s="82">
        <f t="shared" si="46"/>
        <v>43.712516572166678</v>
      </c>
      <c r="CZ119" s="82">
        <f t="shared" si="46"/>
        <v>44.683577947087642</v>
      </c>
    </row>
    <row r="120" spans="3:104" ht="16" hidden="1" outlineLevel="2">
      <c r="C120" s="32">
        <v>90</v>
      </c>
      <c r="D120" s="33" t="str">
        <f t="shared" si="43"/>
        <v/>
      </c>
      <c r="E120" s="82" t="str">
        <f t="shared" si="43"/>
        <v/>
      </c>
      <c r="F120" s="82" t="str">
        <f t="shared" si="43"/>
        <v/>
      </c>
      <c r="G120" s="82" t="str">
        <f t="shared" si="43"/>
        <v/>
      </c>
      <c r="H120" s="82" t="str">
        <f t="shared" si="43"/>
        <v/>
      </c>
      <c r="I120" s="82" t="str">
        <f t="shared" si="43"/>
        <v/>
      </c>
      <c r="J120" s="82" t="str">
        <f t="shared" si="43"/>
        <v/>
      </c>
      <c r="K120" s="82" t="str">
        <f t="shared" si="43"/>
        <v/>
      </c>
      <c r="L120" s="82" t="str">
        <f t="shared" si="43"/>
        <v/>
      </c>
      <c r="M120" s="82" t="str">
        <f t="shared" si="43"/>
        <v/>
      </c>
      <c r="N120" s="82" t="str">
        <f t="shared" si="43"/>
        <v/>
      </c>
      <c r="O120" s="82" t="str">
        <f t="shared" si="43"/>
        <v/>
      </c>
      <c r="P120" s="82" t="str">
        <f t="shared" si="43"/>
        <v/>
      </c>
      <c r="Q120" s="82" t="str">
        <f t="shared" si="43"/>
        <v/>
      </c>
      <c r="R120" s="82" t="str">
        <f t="shared" si="43"/>
        <v/>
      </c>
      <c r="S120" s="82" t="str">
        <f t="shared" si="43"/>
        <v/>
      </c>
      <c r="T120" s="82" t="str">
        <f t="shared" si="40"/>
        <v/>
      </c>
      <c r="U120" s="82" t="str">
        <f t="shared" si="40"/>
        <v/>
      </c>
      <c r="V120" s="82" t="str">
        <f t="shared" si="40"/>
        <v/>
      </c>
      <c r="W120" s="82" t="str">
        <f t="shared" si="40"/>
        <v/>
      </c>
      <c r="X120" s="82" t="str">
        <f t="shared" si="40"/>
        <v/>
      </c>
      <c r="Y120" s="82" t="str">
        <f t="shared" si="40"/>
        <v/>
      </c>
      <c r="Z120" s="82" t="str">
        <f t="shared" si="40"/>
        <v/>
      </c>
      <c r="AA120" s="82" t="str">
        <f t="shared" si="40"/>
        <v/>
      </c>
      <c r="AB120" s="82" t="str">
        <f t="shared" si="40"/>
        <v/>
      </c>
      <c r="AC120" s="82" t="str">
        <f t="shared" si="40"/>
        <v/>
      </c>
      <c r="AD120" s="82" t="str">
        <f t="shared" si="40"/>
        <v/>
      </c>
      <c r="AE120" s="82" t="str">
        <f t="shared" si="40"/>
        <v/>
      </c>
      <c r="AF120" s="82" t="str">
        <f t="shared" si="40"/>
        <v/>
      </c>
      <c r="AG120" s="82" t="str">
        <f t="shared" si="40"/>
        <v/>
      </c>
      <c r="AH120" s="82" t="str">
        <f t="shared" si="41"/>
        <v/>
      </c>
      <c r="AI120" s="82" t="str">
        <f t="shared" si="41"/>
        <v/>
      </c>
      <c r="AJ120" s="82" t="str">
        <f t="shared" si="41"/>
        <v/>
      </c>
      <c r="AK120" s="82" t="str">
        <f t="shared" si="41"/>
        <v/>
      </c>
      <c r="AL120" s="82" t="str">
        <f t="shared" si="41"/>
        <v/>
      </c>
      <c r="AM120" s="82" t="str">
        <f t="shared" si="41"/>
        <v/>
      </c>
      <c r="AN120" s="82" t="str">
        <f t="shared" si="41"/>
        <v/>
      </c>
      <c r="AO120" s="82" t="str">
        <f t="shared" si="41"/>
        <v/>
      </c>
      <c r="AP120" s="82" t="str">
        <f t="shared" si="41"/>
        <v/>
      </c>
      <c r="AQ120" s="82" t="str">
        <f t="shared" si="41"/>
        <v/>
      </c>
      <c r="AR120" s="82" t="str">
        <f t="shared" si="39"/>
        <v/>
      </c>
      <c r="AS120" s="82" t="str">
        <f t="shared" si="39"/>
        <v/>
      </c>
      <c r="AT120" s="82" t="str">
        <f t="shared" si="39"/>
        <v/>
      </c>
      <c r="AU120" s="82" t="str">
        <f t="shared" si="39"/>
        <v/>
      </c>
      <c r="AV120" s="82" t="str">
        <f t="shared" si="39"/>
        <v/>
      </c>
      <c r="AW120" s="82" t="str">
        <f t="shared" si="39"/>
        <v/>
      </c>
      <c r="AX120" s="82" t="str">
        <f t="shared" si="39"/>
        <v/>
      </c>
      <c r="AY120" s="82" t="str">
        <f t="shared" si="39"/>
        <v/>
      </c>
      <c r="AZ120" s="82" t="str">
        <f t="shared" si="39"/>
        <v/>
      </c>
      <c r="BA120" s="82" t="str">
        <f t="shared" si="39"/>
        <v/>
      </c>
      <c r="BB120" s="82" t="str">
        <f t="shared" si="39"/>
        <v/>
      </c>
      <c r="BC120" s="82" t="str">
        <f t="shared" si="39"/>
        <v/>
      </c>
      <c r="BD120" s="82" t="str">
        <f t="shared" si="39"/>
        <v/>
      </c>
      <c r="BE120" s="82" t="str">
        <f t="shared" si="39"/>
        <v/>
      </c>
      <c r="BF120" s="82" t="str">
        <f t="shared" si="39"/>
        <v/>
      </c>
      <c r="BG120" s="82" t="str">
        <f t="shared" si="39"/>
        <v/>
      </c>
      <c r="BH120" s="82" t="str">
        <f t="shared" si="44"/>
        <v/>
      </c>
      <c r="BI120" s="82" t="str">
        <f t="shared" si="44"/>
        <v/>
      </c>
      <c r="BJ120" s="82" t="str">
        <f t="shared" si="44"/>
        <v/>
      </c>
      <c r="BK120" s="82" t="str">
        <f t="shared" si="44"/>
        <v/>
      </c>
      <c r="BL120" s="82" t="str">
        <f t="shared" si="44"/>
        <v/>
      </c>
      <c r="BM120" s="82" t="str">
        <f t="shared" si="44"/>
        <v/>
      </c>
      <c r="BN120" s="82" t="str">
        <f t="shared" si="44"/>
        <v/>
      </c>
      <c r="BO120" s="82" t="str">
        <f t="shared" si="44"/>
        <v/>
      </c>
      <c r="BP120" s="82" t="str">
        <f t="shared" si="44"/>
        <v/>
      </c>
      <c r="BQ120" s="82" t="str">
        <f t="shared" si="44"/>
        <v/>
      </c>
      <c r="BR120" s="82" t="str">
        <f t="shared" si="44"/>
        <v/>
      </c>
      <c r="BS120" s="82" t="str">
        <f t="shared" si="44"/>
        <v/>
      </c>
      <c r="BT120" s="82" t="str">
        <f t="shared" si="44"/>
        <v/>
      </c>
      <c r="BU120" s="82" t="str">
        <f t="shared" si="44"/>
        <v/>
      </c>
      <c r="BV120" s="82" t="str">
        <f t="shared" si="42"/>
        <v/>
      </c>
      <c r="BW120" s="82" t="str">
        <f t="shared" si="42"/>
        <v/>
      </c>
      <c r="BX120" s="82" t="str">
        <f t="shared" si="42"/>
        <v/>
      </c>
      <c r="BY120" s="82" t="str">
        <f t="shared" si="42"/>
        <v/>
      </c>
      <c r="BZ120" s="82" t="str">
        <f t="shared" si="42"/>
        <v/>
      </c>
      <c r="CA120" s="82" t="str">
        <f t="shared" si="42"/>
        <v/>
      </c>
      <c r="CB120" s="82" t="str">
        <f t="shared" si="42"/>
        <v/>
      </c>
      <c r="CC120" s="82" t="str">
        <f t="shared" si="42"/>
        <v/>
      </c>
      <c r="CD120" s="82" t="str">
        <f t="shared" si="42"/>
        <v/>
      </c>
      <c r="CE120" s="82" t="str">
        <f t="shared" si="45"/>
        <v/>
      </c>
      <c r="CF120" s="82" t="str">
        <f t="shared" si="45"/>
        <v/>
      </c>
      <c r="CG120" s="82" t="str">
        <f t="shared" si="45"/>
        <v/>
      </c>
      <c r="CH120" s="82" t="str">
        <f t="shared" si="45"/>
        <v/>
      </c>
      <c r="CI120" s="82" t="str">
        <f t="shared" si="45"/>
        <v/>
      </c>
      <c r="CJ120" s="82" t="str">
        <f t="shared" si="45"/>
        <v/>
      </c>
      <c r="CK120" s="82" t="str">
        <f t="shared" si="45"/>
        <v/>
      </c>
      <c r="CL120" s="82" t="str">
        <f t="shared" si="45"/>
        <v/>
      </c>
      <c r="CM120" s="82" t="str">
        <f t="shared" si="45"/>
        <v/>
      </c>
      <c r="CN120" s="82" t="str">
        <f t="shared" si="45"/>
        <v/>
      </c>
      <c r="CO120" s="82" t="str">
        <f t="shared" si="45"/>
        <v/>
      </c>
      <c r="CP120" s="82">
        <f t="shared" si="46"/>
        <v>34.327515160694098</v>
      </c>
      <c r="CQ120" s="82">
        <f t="shared" si="46"/>
        <v>35.090091344440715</v>
      </c>
      <c r="CR120" s="82">
        <f t="shared" si="46"/>
        <v>35.869607945613261</v>
      </c>
      <c r="CS120" s="82">
        <f t="shared" si="46"/>
        <v>36.666441290864341</v>
      </c>
      <c r="CT120" s="82">
        <f t="shared" si="46"/>
        <v>37.480976066838238</v>
      </c>
      <c r="CU120" s="82">
        <f t="shared" si="46"/>
        <v>38.313605505885867</v>
      </c>
      <c r="CV120" s="82">
        <f t="shared" si="46"/>
        <v>39.164731575905222</v>
      </c>
      <c r="CW120" s="82">
        <f t="shared" si="46"/>
        <v>40.034765174399169</v>
      </c>
      <c r="CX120" s="82">
        <f t="shared" si="46"/>
        <v>40.924126326844082</v>
      </c>
      <c r="CY120" s="82">
        <f t="shared" si="46"/>
        <v>41.83324438946525</v>
      </c>
      <c r="CZ120" s="82">
        <f t="shared" si="46"/>
        <v>42.762558256516861</v>
      </c>
    </row>
    <row r="121" spans="3:104" ht="16" hidden="1" outlineLevel="2">
      <c r="C121" s="32">
        <v>91</v>
      </c>
      <c r="D121" s="33" t="str">
        <f t="shared" si="43"/>
        <v/>
      </c>
      <c r="E121" s="82" t="str">
        <f t="shared" si="43"/>
        <v/>
      </c>
      <c r="F121" s="82" t="str">
        <f t="shared" si="43"/>
        <v/>
      </c>
      <c r="G121" s="82" t="str">
        <f t="shared" si="43"/>
        <v/>
      </c>
      <c r="H121" s="82" t="str">
        <f t="shared" si="43"/>
        <v/>
      </c>
      <c r="I121" s="82" t="str">
        <f t="shared" si="43"/>
        <v/>
      </c>
      <c r="J121" s="82" t="str">
        <f t="shared" si="43"/>
        <v/>
      </c>
      <c r="K121" s="82" t="str">
        <f t="shared" si="43"/>
        <v/>
      </c>
      <c r="L121" s="82" t="str">
        <f t="shared" si="43"/>
        <v/>
      </c>
      <c r="M121" s="82" t="str">
        <f t="shared" si="43"/>
        <v/>
      </c>
      <c r="N121" s="82" t="str">
        <f t="shared" si="43"/>
        <v/>
      </c>
      <c r="O121" s="82" t="str">
        <f t="shared" si="43"/>
        <v/>
      </c>
      <c r="P121" s="82" t="str">
        <f t="shared" si="43"/>
        <v/>
      </c>
      <c r="Q121" s="82" t="str">
        <f t="shared" si="43"/>
        <v/>
      </c>
      <c r="R121" s="82" t="str">
        <f t="shared" si="43"/>
        <v/>
      </c>
      <c r="S121" s="82" t="str">
        <f t="shared" si="43"/>
        <v/>
      </c>
      <c r="T121" s="82" t="str">
        <f t="shared" si="40"/>
        <v/>
      </c>
      <c r="U121" s="82" t="str">
        <f t="shared" si="40"/>
        <v/>
      </c>
      <c r="V121" s="82" t="str">
        <f t="shared" si="40"/>
        <v/>
      </c>
      <c r="W121" s="82" t="str">
        <f t="shared" si="40"/>
        <v/>
      </c>
      <c r="X121" s="82" t="str">
        <f t="shared" si="40"/>
        <v/>
      </c>
      <c r="Y121" s="82" t="str">
        <f t="shared" si="40"/>
        <v/>
      </c>
      <c r="Z121" s="82" t="str">
        <f t="shared" si="40"/>
        <v/>
      </c>
      <c r="AA121" s="82" t="str">
        <f t="shared" si="40"/>
        <v/>
      </c>
      <c r="AB121" s="82" t="str">
        <f t="shared" si="40"/>
        <v/>
      </c>
      <c r="AC121" s="82" t="str">
        <f t="shared" si="40"/>
        <v/>
      </c>
      <c r="AD121" s="82" t="str">
        <f t="shared" si="40"/>
        <v/>
      </c>
      <c r="AE121" s="82" t="str">
        <f t="shared" si="40"/>
        <v/>
      </c>
      <c r="AF121" s="82" t="str">
        <f t="shared" si="40"/>
        <v/>
      </c>
      <c r="AG121" s="82" t="str">
        <f t="shared" si="40"/>
        <v/>
      </c>
      <c r="AH121" s="82" t="str">
        <f t="shared" si="41"/>
        <v/>
      </c>
      <c r="AI121" s="82" t="str">
        <f t="shared" si="41"/>
        <v/>
      </c>
      <c r="AJ121" s="82" t="str">
        <f t="shared" si="41"/>
        <v/>
      </c>
      <c r="AK121" s="82" t="str">
        <f t="shared" si="41"/>
        <v/>
      </c>
      <c r="AL121" s="82" t="str">
        <f t="shared" si="41"/>
        <v/>
      </c>
      <c r="AM121" s="82" t="str">
        <f t="shared" si="41"/>
        <v/>
      </c>
      <c r="AN121" s="82" t="str">
        <f t="shared" si="41"/>
        <v/>
      </c>
      <c r="AO121" s="82" t="str">
        <f t="shared" si="41"/>
        <v/>
      </c>
      <c r="AP121" s="82" t="str">
        <f t="shared" si="41"/>
        <v/>
      </c>
      <c r="AQ121" s="82" t="str">
        <f t="shared" si="41"/>
        <v/>
      </c>
      <c r="AR121" s="82" t="str">
        <f t="shared" si="39"/>
        <v/>
      </c>
      <c r="AS121" s="82" t="str">
        <f t="shared" si="39"/>
        <v/>
      </c>
      <c r="AT121" s="82" t="str">
        <f t="shared" si="39"/>
        <v/>
      </c>
      <c r="AU121" s="82" t="str">
        <f t="shared" si="39"/>
        <v/>
      </c>
      <c r="AV121" s="82" t="str">
        <f t="shared" si="39"/>
        <v/>
      </c>
      <c r="AW121" s="82" t="str">
        <f t="shared" si="39"/>
        <v/>
      </c>
      <c r="AX121" s="82" t="str">
        <f t="shared" si="39"/>
        <v/>
      </c>
      <c r="AY121" s="82" t="str">
        <f t="shared" si="39"/>
        <v/>
      </c>
      <c r="AZ121" s="82" t="str">
        <f t="shared" si="39"/>
        <v/>
      </c>
      <c r="BA121" s="82" t="str">
        <f t="shared" si="39"/>
        <v/>
      </c>
      <c r="BB121" s="82" t="str">
        <f t="shared" si="39"/>
        <v/>
      </c>
      <c r="BC121" s="82" t="str">
        <f t="shared" si="39"/>
        <v/>
      </c>
      <c r="BD121" s="82" t="str">
        <f t="shared" si="39"/>
        <v/>
      </c>
      <c r="BE121" s="82" t="str">
        <f t="shared" si="39"/>
        <v/>
      </c>
      <c r="BF121" s="82" t="str">
        <f t="shared" si="39"/>
        <v/>
      </c>
      <c r="BG121" s="82" t="str">
        <f t="shared" si="39"/>
        <v/>
      </c>
      <c r="BH121" s="82" t="str">
        <f t="shared" si="44"/>
        <v/>
      </c>
      <c r="BI121" s="82" t="str">
        <f t="shared" si="44"/>
        <v/>
      </c>
      <c r="BJ121" s="82" t="str">
        <f t="shared" si="44"/>
        <v/>
      </c>
      <c r="BK121" s="82" t="str">
        <f t="shared" si="44"/>
        <v/>
      </c>
      <c r="BL121" s="82" t="str">
        <f t="shared" si="44"/>
        <v/>
      </c>
      <c r="BM121" s="82" t="str">
        <f t="shared" si="44"/>
        <v/>
      </c>
      <c r="BN121" s="82" t="str">
        <f t="shared" si="44"/>
        <v/>
      </c>
      <c r="BO121" s="82" t="str">
        <f t="shared" si="44"/>
        <v/>
      </c>
      <c r="BP121" s="82" t="str">
        <f t="shared" si="44"/>
        <v/>
      </c>
      <c r="BQ121" s="82" t="str">
        <f t="shared" si="44"/>
        <v/>
      </c>
      <c r="BR121" s="82" t="str">
        <f t="shared" si="44"/>
        <v/>
      </c>
      <c r="BS121" s="82" t="str">
        <f t="shared" si="44"/>
        <v/>
      </c>
      <c r="BT121" s="82" t="str">
        <f t="shared" si="44"/>
        <v/>
      </c>
      <c r="BU121" s="82" t="str">
        <f t="shared" si="44"/>
        <v/>
      </c>
      <c r="BV121" s="82" t="str">
        <f t="shared" si="42"/>
        <v/>
      </c>
      <c r="BW121" s="82" t="str">
        <f t="shared" si="42"/>
        <v/>
      </c>
      <c r="BX121" s="82" t="str">
        <f t="shared" si="42"/>
        <v/>
      </c>
      <c r="BY121" s="82" t="str">
        <f t="shared" si="42"/>
        <v/>
      </c>
      <c r="BZ121" s="82" t="str">
        <f t="shared" si="42"/>
        <v/>
      </c>
      <c r="CA121" s="82" t="str">
        <f t="shared" si="42"/>
        <v/>
      </c>
      <c r="CB121" s="82" t="str">
        <f t="shared" si="42"/>
        <v/>
      </c>
      <c r="CC121" s="82" t="str">
        <f t="shared" si="42"/>
        <v/>
      </c>
      <c r="CD121" s="82" t="str">
        <f t="shared" si="42"/>
        <v/>
      </c>
      <c r="CE121" s="82" t="str">
        <f t="shared" si="45"/>
        <v/>
      </c>
      <c r="CF121" s="82" t="str">
        <f t="shared" si="45"/>
        <v/>
      </c>
      <c r="CG121" s="82" t="str">
        <f t="shared" si="45"/>
        <v/>
      </c>
      <c r="CH121" s="82" t="str">
        <f t="shared" si="45"/>
        <v/>
      </c>
      <c r="CI121" s="82" t="str">
        <f t="shared" si="45"/>
        <v/>
      </c>
      <c r="CJ121" s="82" t="str">
        <f t="shared" si="45"/>
        <v/>
      </c>
      <c r="CK121" s="82" t="str">
        <f t="shared" si="45"/>
        <v/>
      </c>
      <c r="CL121" s="82" t="str">
        <f t="shared" si="45"/>
        <v/>
      </c>
      <c r="CM121" s="82" t="str">
        <f t="shared" si="45"/>
        <v/>
      </c>
      <c r="CN121" s="82" t="str">
        <f t="shared" si="45"/>
        <v/>
      </c>
      <c r="CO121" s="82" t="str">
        <f t="shared" si="45"/>
        <v/>
      </c>
      <c r="CP121" s="82" t="str">
        <f t="shared" si="46"/>
        <v/>
      </c>
      <c r="CQ121" s="82">
        <f t="shared" si="46"/>
        <v>33.581511246033628</v>
      </c>
      <c r="CR121" s="82">
        <f t="shared" si="46"/>
        <v>34.327515160694091</v>
      </c>
      <c r="CS121" s="82">
        <f t="shared" si="46"/>
        <v>35.090091344440701</v>
      </c>
      <c r="CT121" s="82">
        <f t="shared" si="46"/>
        <v>35.869607945613261</v>
      </c>
      <c r="CU121" s="82">
        <f t="shared" si="46"/>
        <v>36.666441290864334</v>
      </c>
      <c r="CV121" s="82">
        <f t="shared" si="46"/>
        <v>37.480976066838231</v>
      </c>
      <c r="CW121" s="82">
        <f t="shared" si="46"/>
        <v>38.313605505885853</v>
      </c>
      <c r="CX121" s="82">
        <f t="shared" si="46"/>
        <v>39.164731575905215</v>
      </c>
      <c r="CY121" s="82">
        <f t="shared" si="46"/>
        <v>40.034765174399162</v>
      </c>
      <c r="CZ121" s="82">
        <f t="shared" si="46"/>
        <v>40.924126326844075</v>
      </c>
    </row>
    <row r="122" spans="3:104" ht="16" hidden="1" outlineLevel="2">
      <c r="C122" s="32">
        <v>92</v>
      </c>
      <c r="D122" s="33" t="str">
        <f t="shared" si="43"/>
        <v/>
      </c>
      <c r="E122" s="82" t="str">
        <f t="shared" si="43"/>
        <v/>
      </c>
      <c r="F122" s="82" t="str">
        <f t="shared" si="43"/>
        <v/>
      </c>
      <c r="G122" s="82" t="str">
        <f t="shared" si="43"/>
        <v/>
      </c>
      <c r="H122" s="82" t="str">
        <f t="shared" si="43"/>
        <v/>
      </c>
      <c r="I122" s="82" t="str">
        <f t="shared" si="43"/>
        <v/>
      </c>
      <c r="J122" s="82" t="str">
        <f t="shared" si="43"/>
        <v/>
      </c>
      <c r="K122" s="82" t="str">
        <f t="shared" si="43"/>
        <v/>
      </c>
      <c r="L122" s="82" t="str">
        <f t="shared" si="43"/>
        <v/>
      </c>
      <c r="M122" s="82" t="str">
        <f t="shared" si="43"/>
        <v/>
      </c>
      <c r="N122" s="82" t="str">
        <f t="shared" si="43"/>
        <v/>
      </c>
      <c r="O122" s="82" t="str">
        <f t="shared" si="43"/>
        <v/>
      </c>
      <c r="P122" s="82" t="str">
        <f t="shared" si="43"/>
        <v/>
      </c>
      <c r="Q122" s="82" t="str">
        <f t="shared" si="43"/>
        <v/>
      </c>
      <c r="R122" s="82" t="str">
        <f t="shared" si="43"/>
        <v/>
      </c>
      <c r="S122" s="82" t="str">
        <f t="shared" si="43"/>
        <v/>
      </c>
      <c r="T122" s="82" t="str">
        <f t="shared" si="40"/>
        <v/>
      </c>
      <c r="U122" s="82" t="str">
        <f t="shared" si="40"/>
        <v/>
      </c>
      <c r="V122" s="82" t="str">
        <f t="shared" si="40"/>
        <v/>
      </c>
      <c r="W122" s="82" t="str">
        <f t="shared" si="40"/>
        <v/>
      </c>
      <c r="X122" s="82" t="str">
        <f t="shared" si="40"/>
        <v/>
      </c>
      <c r="Y122" s="82" t="str">
        <f t="shared" si="40"/>
        <v/>
      </c>
      <c r="Z122" s="82" t="str">
        <f t="shared" si="40"/>
        <v/>
      </c>
      <c r="AA122" s="82" t="str">
        <f t="shared" si="40"/>
        <v/>
      </c>
      <c r="AB122" s="82" t="str">
        <f t="shared" si="40"/>
        <v/>
      </c>
      <c r="AC122" s="82" t="str">
        <f t="shared" si="40"/>
        <v/>
      </c>
      <c r="AD122" s="82" t="str">
        <f t="shared" si="40"/>
        <v/>
      </c>
      <c r="AE122" s="82" t="str">
        <f t="shared" si="40"/>
        <v/>
      </c>
      <c r="AF122" s="82" t="str">
        <f t="shared" si="40"/>
        <v/>
      </c>
      <c r="AG122" s="82" t="str">
        <f t="shared" si="40"/>
        <v/>
      </c>
      <c r="AH122" s="82" t="str">
        <f t="shared" si="41"/>
        <v/>
      </c>
      <c r="AI122" s="82" t="str">
        <f t="shared" si="41"/>
        <v/>
      </c>
      <c r="AJ122" s="82" t="str">
        <f t="shared" si="41"/>
        <v/>
      </c>
      <c r="AK122" s="82" t="str">
        <f t="shared" si="41"/>
        <v/>
      </c>
      <c r="AL122" s="82" t="str">
        <f t="shared" si="41"/>
        <v/>
      </c>
      <c r="AM122" s="82" t="str">
        <f t="shared" si="41"/>
        <v/>
      </c>
      <c r="AN122" s="82" t="str">
        <f t="shared" si="41"/>
        <v/>
      </c>
      <c r="AO122" s="82" t="str">
        <f t="shared" si="41"/>
        <v/>
      </c>
      <c r="AP122" s="82" t="str">
        <f t="shared" si="41"/>
        <v/>
      </c>
      <c r="AQ122" s="82" t="str">
        <f t="shared" si="41"/>
        <v/>
      </c>
      <c r="AR122" s="82" t="str">
        <f t="shared" si="39"/>
        <v/>
      </c>
      <c r="AS122" s="82" t="str">
        <f t="shared" si="39"/>
        <v/>
      </c>
      <c r="AT122" s="82" t="str">
        <f t="shared" si="39"/>
        <v/>
      </c>
      <c r="AU122" s="82" t="str">
        <f t="shared" si="39"/>
        <v/>
      </c>
      <c r="AV122" s="82" t="str">
        <f t="shared" si="39"/>
        <v/>
      </c>
      <c r="AW122" s="82" t="str">
        <f t="shared" si="39"/>
        <v/>
      </c>
      <c r="AX122" s="82" t="str">
        <f t="shared" si="39"/>
        <v/>
      </c>
      <c r="AY122" s="82" t="str">
        <f t="shared" si="39"/>
        <v/>
      </c>
      <c r="AZ122" s="82" t="str">
        <f t="shared" si="39"/>
        <v/>
      </c>
      <c r="BA122" s="82" t="str">
        <f t="shared" si="39"/>
        <v/>
      </c>
      <c r="BB122" s="82" t="str">
        <f t="shared" si="39"/>
        <v/>
      </c>
      <c r="BC122" s="82" t="str">
        <f t="shared" si="39"/>
        <v/>
      </c>
      <c r="BD122" s="82" t="str">
        <f t="shared" si="39"/>
        <v/>
      </c>
      <c r="BE122" s="82" t="str">
        <f t="shared" si="39"/>
        <v/>
      </c>
      <c r="BF122" s="82" t="str">
        <f t="shared" si="39"/>
        <v/>
      </c>
      <c r="BG122" s="82" t="str">
        <f t="shared" si="39"/>
        <v/>
      </c>
      <c r="BH122" s="82" t="str">
        <f t="shared" si="44"/>
        <v/>
      </c>
      <c r="BI122" s="82" t="str">
        <f t="shared" si="44"/>
        <v/>
      </c>
      <c r="BJ122" s="82" t="str">
        <f t="shared" si="44"/>
        <v/>
      </c>
      <c r="BK122" s="82" t="str">
        <f t="shared" si="44"/>
        <v/>
      </c>
      <c r="BL122" s="82" t="str">
        <f t="shared" si="44"/>
        <v/>
      </c>
      <c r="BM122" s="82" t="str">
        <f t="shared" si="44"/>
        <v/>
      </c>
      <c r="BN122" s="82" t="str">
        <f t="shared" si="44"/>
        <v/>
      </c>
      <c r="BO122" s="82" t="str">
        <f t="shared" si="44"/>
        <v/>
      </c>
      <c r="BP122" s="82" t="str">
        <f t="shared" si="44"/>
        <v/>
      </c>
      <c r="BQ122" s="82" t="str">
        <f t="shared" si="44"/>
        <v/>
      </c>
      <c r="BR122" s="82" t="str">
        <f t="shared" si="44"/>
        <v/>
      </c>
      <c r="BS122" s="82" t="str">
        <f t="shared" si="44"/>
        <v/>
      </c>
      <c r="BT122" s="82" t="str">
        <f t="shared" si="44"/>
        <v/>
      </c>
      <c r="BU122" s="82" t="str">
        <f t="shared" si="44"/>
        <v/>
      </c>
      <c r="BV122" s="82" t="str">
        <f t="shared" si="42"/>
        <v/>
      </c>
      <c r="BW122" s="82" t="str">
        <f t="shared" si="42"/>
        <v/>
      </c>
      <c r="BX122" s="82" t="str">
        <f t="shared" si="42"/>
        <v/>
      </c>
      <c r="BY122" s="82" t="str">
        <f t="shared" si="42"/>
        <v/>
      </c>
      <c r="BZ122" s="82" t="str">
        <f t="shared" si="42"/>
        <v/>
      </c>
      <c r="CA122" s="82" t="str">
        <f t="shared" si="42"/>
        <v/>
      </c>
      <c r="CB122" s="82" t="str">
        <f t="shared" si="42"/>
        <v/>
      </c>
      <c r="CC122" s="82" t="str">
        <f t="shared" si="42"/>
        <v/>
      </c>
      <c r="CD122" s="82" t="str">
        <f t="shared" si="42"/>
        <v/>
      </c>
      <c r="CE122" s="82" t="str">
        <f t="shared" si="45"/>
        <v/>
      </c>
      <c r="CF122" s="82" t="str">
        <f t="shared" si="45"/>
        <v/>
      </c>
      <c r="CG122" s="82" t="str">
        <f t="shared" si="45"/>
        <v/>
      </c>
      <c r="CH122" s="82" t="str">
        <f t="shared" si="45"/>
        <v/>
      </c>
      <c r="CI122" s="82" t="str">
        <f t="shared" si="45"/>
        <v/>
      </c>
      <c r="CJ122" s="82" t="str">
        <f t="shared" si="45"/>
        <v/>
      </c>
      <c r="CK122" s="82" t="str">
        <f t="shared" si="45"/>
        <v/>
      </c>
      <c r="CL122" s="82" t="str">
        <f t="shared" si="45"/>
        <v/>
      </c>
      <c r="CM122" s="82" t="str">
        <f t="shared" si="45"/>
        <v/>
      </c>
      <c r="CN122" s="82" t="str">
        <f t="shared" si="45"/>
        <v/>
      </c>
      <c r="CO122" s="82" t="str">
        <f t="shared" si="45"/>
        <v/>
      </c>
      <c r="CP122" s="82" t="str">
        <f t="shared" si="46"/>
        <v/>
      </c>
      <c r="CQ122" s="82" t="str">
        <f t="shared" si="46"/>
        <v/>
      </c>
      <c r="CR122" s="82">
        <f t="shared" si="46"/>
        <v>32.851719452701595</v>
      </c>
      <c r="CS122" s="82">
        <f t="shared" si="46"/>
        <v>33.581511246033628</v>
      </c>
      <c r="CT122" s="82">
        <f t="shared" si="46"/>
        <v>34.327515160694091</v>
      </c>
      <c r="CU122" s="82">
        <f t="shared" si="46"/>
        <v>35.090091344440708</v>
      </c>
      <c r="CV122" s="82">
        <f t="shared" si="46"/>
        <v>35.869607945613261</v>
      </c>
      <c r="CW122" s="82">
        <f t="shared" si="46"/>
        <v>36.666441290864334</v>
      </c>
      <c r="CX122" s="82">
        <f t="shared" si="46"/>
        <v>37.480976066838231</v>
      </c>
      <c r="CY122" s="82">
        <f t="shared" si="46"/>
        <v>38.313605505885853</v>
      </c>
      <c r="CZ122" s="82">
        <f t="shared" si="46"/>
        <v>39.164731575905215</v>
      </c>
    </row>
    <row r="123" spans="3:104" ht="16" hidden="1" outlineLevel="2">
      <c r="C123" s="32">
        <v>93</v>
      </c>
      <c r="D123" s="33" t="str">
        <f t="shared" si="43"/>
        <v/>
      </c>
      <c r="E123" s="82" t="str">
        <f t="shared" si="43"/>
        <v/>
      </c>
      <c r="F123" s="82" t="str">
        <f t="shared" si="43"/>
        <v/>
      </c>
      <c r="G123" s="82" t="str">
        <f t="shared" si="43"/>
        <v/>
      </c>
      <c r="H123" s="82" t="str">
        <f t="shared" si="43"/>
        <v/>
      </c>
      <c r="I123" s="82" t="str">
        <f t="shared" si="43"/>
        <v/>
      </c>
      <c r="J123" s="82" t="str">
        <f t="shared" si="43"/>
        <v/>
      </c>
      <c r="K123" s="82" t="str">
        <f t="shared" si="43"/>
        <v/>
      </c>
      <c r="L123" s="82" t="str">
        <f t="shared" si="43"/>
        <v/>
      </c>
      <c r="M123" s="82" t="str">
        <f t="shared" si="43"/>
        <v/>
      </c>
      <c r="N123" s="82" t="str">
        <f t="shared" si="43"/>
        <v/>
      </c>
      <c r="O123" s="82" t="str">
        <f t="shared" si="43"/>
        <v/>
      </c>
      <c r="P123" s="82" t="str">
        <f t="shared" si="43"/>
        <v/>
      </c>
      <c r="Q123" s="82" t="str">
        <f t="shared" si="43"/>
        <v/>
      </c>
      <c r="R123" s="82" t="str">
        <f t="shared" si="43"/>
        <v/>
      </c>
      <c r="S123" s="82" t="str">
        <f t="shared" si="43"/>
        <v/>
      </c>
      <c r="T123" s="82" t="str">
        <f t="shared" si="40"/>
        <v/>
      </c>
      <c r="U123" s="82" t="str">
        <f t="shared" si="40"/>
        <v/>
      </c>
      <c r="V123" s="82" t="str">
        <f t="shared" si="40"/>
        <v/>
      </c>
      <c r="W123" s="82" t="str">
        <f t="shared" si="40"/>
        <v/>
      </c>
      <c r="X123" s="82" t="str">
        <f t="shared" si="40"/>
        <v/>
      </c>
      <c r="Y123" s="82" t="str">
        <f t="shared" si="40"/>
        <v/>
      </c>
      <c r="Z123" s="82" t="str">
        <f t="shared" si="40"/>
        <v/>
      </c>
      <c r="AA123" s="82" t="str">
        <f t="shared" si="40"/>
        <v/>
      </c>
      <c r="AB123" s="82" t="str">
        <f t="shared" si="40"/>
        <v/>
      </c>
      <c r="AC123" s="82" t="str">
        <f t="shared" si="40"/>
        <v/>
      </c>
      <c r="AD123" s="82" t="str">
        <f t="shared" si="40"/>
        <v/>
      </c>
      <c r="AE123" s="82" t="str">
        <f t="shared" si="40"/>
        <v/>
      </c>
      <c r="AF123" s="82" t="str">
        <f t="shared" si="40"/>
        <v/>
      </c>
      <c r="AG123" s="82" t="str">
        <f t="shared" si="40"/>
        <v/>
      </c>
      <c r="AH123" s="82" t="str">
        <f t="shared" si="41"/>
        <v/>
      </c>
      <c r="AI123" s="82" t="str">
        <f t="shared" si="41"/>
        <v/>
      </c>
      <c r="AJ123" s="82" t="str">
        <f t="shared" si="41"/>
        <v/>
      </c>
      <c r="AK123" s="82" t="str">
        <f t="shared" si="41"/>
        <v/>
      </c>
      <c r="AL123" s="82" t="str">
        <f t="shared" si="41"/>
        <v/>
      </c>
      <c r="AM123" s="82" t="str">
        <f t="shared" si="41"/>
        <v/>
      </c>
      <c r="AN123" s="82" t="str">
        <f t="shared" si="41"/>
        <v/>
      </c>
      <c r="AO123" s="82" t="str">
        <f t="shared" si="41"/>
        <v/>
      </c>
      <c r="AP123" s="82" t="str">
        <f t="shared" si="41"/>
        <v/>
      </c>
      <c r="AQ123" s="82" t="str">
        <f t="shared" si="41"/>
        <v/>
      </c>
      <c r="AR123" s="82" t="str">
        <f t="shared" si="39"/>
        <v/>
      </c>
      <c r="AS123" s="82" t="str">
        <f t="shared" si="39"/>
        <v/>
      </c>
      <c r="AT123" s="82" t="str">
        <f t="shared" si="39"/>
        <v/>
      </c>
      <c r="AU123" s="82" t="str">
        <f t="shared" si="39"/>
        <v/>
      </c>
      <c r="AV123" s="82" t="str">
        <f t="shared" si="39"/>
        <v/>
      </c>
      <c r="AW123" s="82" t="str">
        <f t="shared" si="39"/>
        <v/>
      </c>
      <c r="AX123" s="82" t="str">
        <f t="shared" si="39"/>
        <v/>
      </c>
      <c r="AY123" s="82" t="str">
        <f t="shared" si="39"/>
        <v/>
      </c>
      <c r="AZ123" s="82" t="str">
        <f t="shared" si="39"/>
        <v/>
      </c>
      <c r="BA123" s="82" t="str">
        <f t="shared" si="39"/>
        <v/>
      </c>
      <c r="BB123" s="82" t="str">
        <f t="shared" si="39"/>
        <v/>
      </c>
      <c r="BC123" s="82" t="str">
        <f t="shared" si="39"/>
        <v/>
      </c>
      <c r="BD123" s="82" t="str">
        <f t="shared" si="39"/>
        <v/>
      </c>
      <c r="BE123" s="82" t="str">
        <f t="shared" si="39"/>
        <v/>
      </c>
      <c r="BF123" s="82" t="str">
        <f t="shared" si="39"/>
        <v/>
      </c>
      <c r="BG123" s="82" t="str">
        <f t="shared" si="39"/>
        <v/>
      </c>
      <c r="BH123" s="82" t="str">
        <f t="shared" si="44"/>
        <v/>
      </c>
      <c r="BI123" s="82" t="str">
        <f t="shared" si="44"/>
        <v/>
      </c>
      <c r="BJ123" s="82" t="str">
        <f t="shared" si="44"/>
        <v/>
      </c>
      <c r="BK123" s="82" t="str">
        <f t="shared" si="44"/>
        <v/>
      </c>
      <c r="BL123" s="82" t="str">
        <f t="shared" si="44"/>
        <v/>
      </c>
      <c r="BM123" s="82" t="str">
        <f t="shared" si="44"/>
        <v/>
      </c>
      <c r="BN123" s="82" t="str">
        <f t="shared" si="44"/>
        <v/>
      </c>
      <c r="BO123" s="82" t="str">
        <f t="shared" si="44"/>
        <v/>
      </c>
      <c r="BP123" s="82" t="str">
        <f t="shared" si="44"/>
        <v/>
      </c>
      <c r="BQ123" s="82" t="str">
        <f t="shared" si="44"/>
        <v/>
      </c>
      <c r="BR123" s="82" t="str">
        <f t="shared" si="44"/>
        <v/>
      </c>
      <c r="BS123" s="82" t="str">
        <f t="shared" si="44"/>
        <v/>
      </c>
      <c r="BT123" s="82" t="str">
        <f t="shared" si="44"/>
        <v/>
      </c>
      <c r="BU123" s="82" t="str">
        <f t="shared" si="44"/>
        <v/>
      </c>
      <c r="BV123" s="82" t="str">
        <f t="shared" si="42"/>
        <v/>
      </c>
      <c r="BW123" s="82" t="str">
        <f t="shared" si="42"/>
        <v/>
      </c>
      <c r="BX123" s="82" t="str">
        <f t="shared" si="42"/>
        <v/>
      </c>
      <c r="BY123" s="82" t="str">
        <f t="shared" si="42"/>
        <v/>
      </c>
      <c r="BZ123" s="82" t="str">
        <f t="shared" si="42"/>
        <v/>
      </c>
      <c r="CA123" s="82" t="str">
        <f t="shared" si="42"/>
        <v/>
      </c>
      <c r="CB123" s="82" t="str">
        <f t="shared" si="42"/>
        <v/>
      </c>
      <c r="CC123" s="82" t="str">
        <f t="shared" si="42"/>
        <v/>
      </c>
      <c r="CD123" s="82" t="str">
        <f t="shared" si="42"/>
        <v/>
      </c>
      <c r="CE123" s="82" t="str">
        <f t="shared" si="45"/>
        <v/>
      </c>
      <c r="CF123" s="82" t="str">
        <f t="shared" si="45"/>
        <v/>
      </c>
      <c r="CG123" s="82" t="str">
        <f t="shared" si="45"/>
        <v/>
      </c>
      <c r="CH123" s="82" t="str">
        <f t="shared" si="45"/>
        <v/>
      </c>
      <c r="CI123" s="82" t="str">
        <f t="shared" si="45"/>
        <v/>
      </c>
      <c r="CJ123" s="82" t="str">
        <f t="shared" si="45"/>
        <v/>
      </c>
      <c r="CK123" s="82" t="str">
        <f t="shared" si="45"/>
        <v/>
      </c>
      <c r="CL123" s="82" t="str">
        <f t="shared" si="45"/>
        <v/>
      </c>
      <c r="CM123" s="82" t="str">
        <f t="shared" si="45"/>
        <v/>
      </c>
      <c r="CN123" s="82" t="str">
        <f t="shared" si="45"/>
        <v/>
      </c>
      <c r="CO123" s="82" t="str">
        <f t="shared" si="45"/>
        <v/>
      </c>
      <c r="CP123" s="82" t="str">
        <f t="shared" si="46"/>
        <v/>
      </c>
      <c r="CQ123" s="82" t="str">
        <f t="shared" si="46"/>
        <v/>
      </c>
      <c r="CR123" s="82" t="str">
        <f t="shared" si="46"/>
        <v/>
      </c>
      <c r="CS123" s="82">
        <f t="shared" si="46"/>
        <v>32.137787459654085</v>
      </c>
      <c r="CT123" s="82">
        <f t="shared" si="46"/>
        <v>32.851719452701587</v>
      </c>
      <c r="CU123" s="82">
        <f t="shared" si="46"/>
        <v>33.581511246033614</v>
      </c>
      <c r="CV123" s="82">
        <f t="shared" si="46"/>
        <v>34.327515160694084</v>
      </c>
      <c r="CW123" s="82">
        <f t="shared" si="46"/>
        <v>35.090091344440701</v>
      </c>
      <c r="CX123" s="82">
        <f t="shared" si="46"/>
        <v>35.869607945613254</v>
      </c>
      <c r="CY123" s="82">
        <f t="shared" si="46"/>
        <v>36.666441290864327</v>
      </c>
      <c r="CZ123" s="82">
        <f t="shared" si="46"/>
        <v>37.480976066838217</v>
      </c>
    </row>
    <row r="124" spans="3:104" ht="16" hidden="1" outlineLevel="2">
      <c r="C124" s="32">
        <v>94</v>
      </c>
      <c r="D124" s="33" t="str">
        <f t="shared" si="43"/>
        <v/>
      </c>
      <c r="E124" s="82" t="str">
        <f t="shared" si="43"/>
        <v/>
      </c>
      <c r="F124" s="82" t="str">
        <f t="shared" si="43"/>
        <v/>
      </c>
      <c r="G124" s="82" t="str">
        <f t="shared" si="43"/>
        <v/>
      </c>
      <c r="H124" s="82" t="str">
        <f t="shared" si="43"/>
        <v/>
      </c>
      <c r="I124" s="82" t="str">
        <f t="shared" si="43"/>
        <v/>
      </c>
      <c r="J124" s="82" t="str">
        <f t="shared" si="43"/>
        <v/>
      </c>
      <c r="K124" s="82" t="str">
        <f t="shared" si="43"/>
        <v/>
      </c>
      <c r="L124" s="82" t="str">
        <f t="shared" si="43"/>
        <v/>
      </c>
      <c r="M124" s="82" t="str">
        <f t="shared" si="43"/>
        <v/>
      </c>
      <c r="N124" s="82" t="str">
        <f t="shared" si="43"/>
        <v/>
      </c>
      <c r="O124" s="82" t="str">
        <f t="shared" si="43"/>
        <v/>
      </c>
      <c r="P124" s="82" t="str">
        <f t="shared" si="43"/>
        <v/>
      </c>
      <c r="Q124" s="82" t="str">
        <f t="shared" si="43"/>
        <v/>
      </c>
      <c r="R124" s="82" t="str">
        <f t="shared" si="43"/>
        <v/>
      </c>
      <c r="S124" s="82" t="str">
        <f t="shared" si="43"/>
        <v/>
      </c>
      <c r="T124" s="82" t="str">
        <f t="shared" si="40"/>
        <v/>
      </c>
      <c r="U124" s="82" t="str">
        <f t="shared" si="40"/>
        <v/>
      </c>
      <c r="V124" s="82" t="str">
        <f t="shared" si="40"/>
        <v/>
      </c>
      <c r="W124" s="82" t="str">
        <f t="shared" si="40"/>
        <v/>
      </c>
      <c r="X124" s="82" t="str">
        <f t="shared" si="40"/>
        <v/>
      </c>
      <c r="Y124" s="82" t="str">
        <f t="shared" si="40"/>
        <v/>
      </c>
      <c r="Z124" s="82" t="str">
        <f t="shared" si="40"/>
        <v/>
      </c>
      <c r="AA124" s="82" t="str">
        <f t="shared" si="40"/>
        <v/>
      </c>
      <c r="AB124" s="82" t="str">
        <f t="shared" si="40"/>
        <v/>
      </c>
      <c r="AC124" s="82" t="str">
        <f t="shared" si="40"/>
        <v/>
      </c>
      <c r="AD124" s="82" t="str">
        <f t="shared" si="40"/>
        <v/>
      </c>
      <c r="AE124" s="82" t="str">
        <f t="shared" si="40"/>
        <v/>
      </c>
      <c r="AF124" s="82" t="str">
        <f t="shared" si="40"/>
        <v/>
      </c>
      <c r="AG124" s="82" t="str">
        <f t="shared" si="40"/>
        <v/>
      </c>
      <c r="AH124" s="82" t="str">
        <f t="shared" si="41"/>
        <v/>
      </c>
      <c r="AI124" s="82" t="str">
        <f t="shared" si="41"/>
        <v/>
      </c>
      <c r="AJ124" s="82" t="str">
        <f t="shared" si="41"/>
        <v/>
      </c>
      <c r="AK124" s="82" t="str">
        <f t="shared" si="41"/>
        <v/>
      </c>
      <c r="AL124" s="82" t="str">
        <f t="shared" si="41"/>
        <v/>
      </c>
      <c r="AM124" s="82" t="str">
        <f t="shared" si="41"/>
        <v/>
      </c>
      <c r="AN124" s="82" t="str">
        <f t="shared" si="41"/>
        <v/>
      </c>
      <c r="AO124" s="82" t="str">
        <f t="shared" si="41"/>
        <v/>
      </c>
      <c r="AP124" s="82" t="str">
        <f t="shared" si="41"/>
        <v/>
      </c>
      <c r="AQ124" s="82" t="str">
        <f t="shared" si="41"/>
        <v/>
      </c>
      <c r="AR124" s="82" t="str">
        <f t="shared" si="41"/>
        <v/>
      </c>
      <c r="AS124" s="82" t="str">
        <f t="shared" si="41"/>
        <v/>
      </c>
      <c r="AT124" s="82" t="str">
        <f t="shared" si="41"/>
        <v/>
      </c>
      <c r="AU124" s="82" t="str">
        <f t="shared" si="41"/>
        <v/>
      </c>
      <c r="AV124" s="82" t="str">
        <f t="shared" si="41"/>
        <v/>
      </c>
      <c r="AW124" s="82" t="str">
        <f t="shared" si="41"/>
        <v/>
      </c>
      <c r="AX124" s="82" t="str">
        <f t="shared" ref="AX124:BM134" si="47">IF($C124&gt;AX$29, "", $G$9 * ($G$17^(AX$29-$C124)) * ($G$18^$C124))</f>
        <v/>
      </c>
      <c r="AY124" s="82" t="str">
        <f t="shared" si="47"/>
        <v/>
      </c>
      <c r="AZ124" s="82" t="str">
        <f t="shared" si="47"/>
        <v/>
      </c>
      <c r="BA124" s="82" t="str">
        <f t="shared" si="47"/>
        <v/>
      </c>
      <c r="BB124" s="82" t="str">
        <f t="shared" si="47"/>
        <v/>
      </c>
      <c r="BC124" s="82" t="str">
        <f t="shared" si="47"/>
        <v/>
      </c>
      <c r="BD124" s="82" t="str">
        <f t="shared" si="47"/>
        <v/>
      </c>
      <c r="BE124" s="82" t="str">
        <f t="shared" si="47"/>
        <v/>
      </c>
      <c r="BF124" s="82" t="str">
        <f t="shared" si="47"/>
        <v/>
      </c>
      <c r="BG124" s="82" t="str">
        <f t="shared" si="47"/>
        <v/>
      </c>
      <c r="BH124" s="82" t="str">
        <f t="shared" si="47"/>
        <v/>
      </c>
      <c r="BI124" s="82" t="str">
        <f t="shared" si="47"/>
        <v/>
      </c>
      <c r="BJ124" s="82" t="str">
        <f t="shared" si="47"/>
        <v/>
      </c>
      <c r="BK124" s="82" t="str">
        <f t="shared" si="47"/>
        <v/>
      </c>
      <c r="BL124" s="82" t="str">
        <f t="shared" si="44"/>
        <v/>
      </c>
      <c r="BM124" s="82" t="str">
        <f t="shared" si="44"/>
        <v/>
      </c>
      <c r="BN124" s="82" t="str">
        <f t="shared" si="44"/>
        <v/>
      </c>
      <c r="BO124" s="82" t="str">
        <f t="shared" si="44"/>
        <v/>
      </c>
      <c r="BP124" s="82" t="str">
        <f t="shared" si="44"/>
        <v/>
      </c>
      <c r="BQ124" s="82" t="str">
        <f t="shared" si="44"/>
        <v/>
      </c>
      <c r="BR124" s="82" t="str">
        <f t="shared" si="44"/>
        <v/>
      </c>
      <c r="BS124" s="82" t="str">
        <f t="shared" si="44"/>
        <v/>
      </c>
      <c r="BT124" s="82" t="str">
        <f t="shared" si="44"/>
        <v/>
      </c>
      <c r="BU124" s="82" t="str">
        <f t="shared" si="44"/>
        <v/>
      </c>
      <c r="BV124" s="82" t="str">
        <f t="shared" si="42"/>
        <v/>
      </c>
      <c r="BW124" s="82" t="str">
        <f t="shared" si="42"/>
        <v/>
      </c>
      <c r="BX124" s="82" t="str">
        <f t="shared" si="42"/>
        <v/>
      </c>
      <c r="BY124" s="82" t="str">
        <f t="shared" si="42"/>
        <v/>
      </c>
      <c r="BZ124" s="82" t="str">
        <f t="shared" si="42"/>
        <v/>
      </c>
      <c r="CA124" s="82" t="str">
        <f t="shared" si="42"/>
        <v/>
      </c>
      <c r="CB124" s="82" t="str">
        <f t="shared" si="42"/>
        <v/>
      </c>
      <c r="CC124" s="82" t="str">
        <f t="shared" si="42"/>
        <v/>
      </c>
      <c r="CD124" s="82" t="str">
        <f t="shared" si="42"/>
        <v/>
      </c>
      <c r="CE124" s="82" t="str">
        <f t="shared" si="45"/>
        <v/>
      </c>
      <c r="CF124" s="82" t="str">
        <f t="shared" si="45"/>
        <v/>
      </c>
      <c r="CG124" s="82" t="str">
        <f t="shared" si="45"/>
        <v/>
      </c>
      <c r="CH124" s="82" t="str">
        <f t="shared" si="45"/>
        <v/>
      </c>
      <c r="CI124" s="82" t="str">
        <f t="shared" si="45"/>
        <v/>
      </c>
      <c r="CJ124" s="82" t="str">
        <f t="shared" si="45"/>
        <v/>
      </c>
      <c r="CK124" s="82" t="str">
        <f t="shared" si="45"/>
        <v/>
      </c>
      <c r="CL124" s="82" t="str">
        <f t="shared" si="45"/>
        <v/>
      </c>
      <c r="CM124" s="82" t="str">
        <f t="shared" si="45"/>
        <v/>
      </c>
      <c r="CN124" s="82" t="str">
        <f t="shared" si="45"/>
        <v/>
      </c>
      <c r="CO124" s="82" t="str">
        <f t="shared" si="45"/>
        <v/>
      </c>
      <c r="CP124" s="82" t="str">
        <f t="shared" si="46"/>
        <v/>
      </c>
      <c r="CQ124" s="82" t="str">
        <f t="shared" si="46"/>
        <v/>
      </c>
      <c r="CR124" s="82" t="str">
        <f t="shared" si="46"/>
        <v/>
      </c>
      <c r="CS124" s="82" t="str">
        <f t="shared" si="46"/>
        <v/>
      </c>
      <c r="CT124" s="82">
        <f t="shared" si="46"/>
        <v>31.439370602471261</v>
      </c>
      <c r="CU124" s="82">
        <f t="shared" si="46"/>
        <v>32.137787459654092</v>
      </c>
      <c r="CV124" s="82">
        <f t="shared" si="46"/>
        <v>32.851719452701587</v>
      </c>
      <c r="CW124" s="82">
        <f t="shared" si="46"/>
        <v>33.581511246033628</v>
      </c>
      <c r="CX124" s="82">
        <f t="shared" si="46"/>
        <v>34.327515160694098</v>
      </c>
      <c r="CY124" s="82">
        <f t="shared" si="46"/>
        <v>35.090091344440708</v>
      </c>
      <c r="CZ124" s="82">
        <f t="shared" si="46"/>
        <v>35.869607945613261</v>
      </c>
    </row>
    <row r="125" spans="3:104" ht="16" hidden="1" outlineLevel="2">
      <c r="C125" s="32">
        <v>95</v>
      </c>
      <c r="D125" s="33" t="str">
        <f t="shared" si="43"/>
        <v/>
      </c>
      <c r="E125" s="82" t="str">
        <f t="shared" si="43"/>
        <v/>
      </c>
      <c r="F125" s="82" t="str">
        <f t="shared" si="43"/>
        <v/>
      </c>
      <c r="G125" s="82" t="str">
        <f t="shared" si="43"/>
        <v/>
      </c>
      <c r="H125" s="82" t="str">
        <f t="shared" si="43"/>
        <v/>
      </c>
      <c r="I125" s="82" t="str">
        <f t="shared" si="43"/>
        <v/>
      </c>
      <c r="J125" s="82" t="str">
        <f t="shared" si="43"/>
        <v/>
      </c>
      <c r="K125" s="82" t="str">
        <f t="shared" si="43"/>
        <v/>
      </c>
      <c r="L125" s="82" t="str">
        <f t="shared" si="43"/>
        <v/>
      </c>
      <c r="M125" s="82" t="str">
        <f t="shared" si="43"/>
        <v/>
      </c>
      <c r="N125" s="82" t="str">
        <f t="shared" si="43"/>
        <v/>
      </c>
      <c r="O125" s="82" t="str">
        <f t="shared" si="43"/>
        <v/>
      </c>
      <c r="P125" s="82" t="str">
        <f t="shared" si="43"/>
        <v/>
      </c>
      <c r="Q125" s="82" t="str">
        <f t="shared" si="43"/>
        <v/>
      </c>
      <c r="R125" s="82" t="str">
        <f t="shared" si="43"/>
        <v/>
      </c>
      <c r="S125" s="82" t="str">
        <f t="shared" ref="S125:AH135" si="48">IF($C125&gt;S$29, "", $G$9 * ($G$17^(S$29-$C125)) * ($G$18^$C125))</f>
        <v/>
      </c>
      <c r="T125" s="82" t="str">
        <f t="shared" si="48"/>
        <v/>
      </c>
      <c r="U125" s="82" t="str">
        <f t="shared" si="48"/>
        <v/>
      </c>
      <c r="V125" s="82" t="str">
        <f t="shared" si="48"/>
        <v/>
      </c>
      <c r="W125" s="82" t="str">
        <f t="shared" si="48"/>
        <v/>
      </c>
      <c r="X125" s="82" t="str">
        <f t="shared" si="48"/>
        <v/>
      </c>
      <c r="Y125" s="82" t="str">
        <f t="shared" si="48"/>
        <v/>
      </c>
      <c r="Z125" s="82" t="str">
        <f t="shared" si="48"/>
        <v/>
      </c>
      <c r="AA125" s="82" t="str">
        <f t="shared" si="48"/>
        <v/>
      </c>
      <c r="AB125" s="82" t="str">
        <f t="shared" si="48"/>
        <v/>
      </c>
      <c r="AC125" s="82" t="str">
        <f t="shared" si="48"/>
        <v/>
      </c>
      <c r="AD125" s="82" t="str">
        <f t="shared" si="48"/>
        <v/>
      </c>
      <c r="AE125" s="82" t="str">
        <f t="shared" si="48"/>
        <v/>
      </c>
      <c r="AF125" s="82" t="str">
        <f t="shared" si="48"/>
        <v/>
      </c>
      <c r="AG125" s="82" t="str">
        <f t="shared" si="48"/>
        <v/>
      </c>
      <c r="AH125" s="82" t="str">
        <f t="shared" si="48"/>
        <v/>
      </c>
      <c r="AI125" s="82" t="str">
        <f t="shared" ref="AI125:AX135" si="49">IF($C125&gt;AI$29, "", $G$9 * ($G$17^(AI$29-$C125)) * ($G$18^$C125))</f>
        <v/>
      </c>
      <c r="AJ125" s="82" t="str">
        <f t="shared" si="49"/>
        <v/>
      </c>
      <c r="AK125" s="82" t="str">
        <f t="shared" si="49"/>
        <v/>
      </c>
      <c r="AL125" s="82" t="str">
        <f t="shared" si="49"/>
        <v/>
      </c>
      <c r="AM125" s="82" t="str">
        <f t="shared" si="49"/>
        <v/>
      </c>
      <c r="AN125" s="82" t="str">
        <f t="shared" si="49"/>
        <v/>
      </c>
      <c r="AO125" s="82" t="str">
        <f t="shared" si="49"/>
        <v/>
      </c>
      <c r="AP125" s="82" t="str">
        <f t="shared" si="49"/>
        <v/>
      </c>
      <c r="AQ125" s="82" t="str">
        <f t="shared" si="49"/>
        <v/>
      </c>
      <c r="AR125" s="82" t="str">
        <f t="shared" si="49"/>
        <v/>
      </c>
      <c r="AS125" s="82" t="str">
        <f t="shared" si="49"/>
        <v/>
      </c>
      <c r="AT125" s="82" t="str">
        <f t="shared" si="49"/>
        <v/>
      </c>
      <c r="AU125" s="82" t="str">
        <f t="shared" si="49"/>
        <v/>
      </c>
      <c r="AV125" s="82" t="str">
        <f t="shared" si="49"/>
        <v/>
      </c>
      <c r="AW125" s="82" t="str">
        <f t="shared" si="49"/>
        <v/>
      </c>
      <c r="AX125" s="82" t="str">
        <f t="shared" si="49"/>
        <v/>
      </c>
      <c r="AY125" s="82" t="str">
        <f t="shared" si="47"/>
        <v/>
      </c>
      <c r="AZ125" s="82" t="str">
        <f t="shared" si="47"/>
        <v/>
      </c>
      <c r="BA125" s="82" t="str">
        <f t="shared" si="47"/>
        <v/>
      </c>
      <c r="BB125" s="82" t="str">
        <f t="shared" si="47"/>
        <v/>
      </c>
      <c r="BC125" s="82" t="str">
        <f t="shared" si="47"/>
        <v/>
      </c>
      <c r="BD125" s="82" t="str">
        <f t="shared" si="47"/>
        <v/>
      </c>
      <c r="BE125" s="82" t="str">
        <f t="shared" si="47"/>
        <v/>
      </c>
      <c r="BF125" s="82" t="str">
        <f t="shared" si="47"/>
        <v/>
      </c>
      <c r="BG125" s="82" t="str">
        <f t="shared" si="47"/>
        <v/>
      </c>
      <c r="BH125" s="82" t="str">
        <f t="shared" si="47"/>
        <v/>
      </c>
      <c r="BI125" s="82" t="str">
        <f t="shared" si="47"/>
        <v/>
      </c>
      <c r="BJ125" s="82" t="str">
        <f t="shared" si="47"/>
        <v/>
      </c>
      <c r="BK125" s="82" t="str">
        <f t="shared" si="47"/>
        <v/>
      </c>
      <c r="BL125" s="82" t="str">
        <f t="shared" si="44"/>
        <v/>
      </c>
      <c r="BM125" s="82" t="str">
        <f t="shared" si="44"/>
        <v/>
      </c>
      <c r="BN125" s="82" t="str">
        <f t="shared" si="44"/>
        <v/>
      </c>
      <c r="BO125" s="82" t="str">
        <f t="shared" si="44"/>
        <v/>
      </c>
      <c r="BP125" s="82" t="str">
        <f t="shared" si="44"/>
        <v/>
      </c>
      <c r="BQ125" s="82" t="str">
        <f t="shared" si="44"/>
        <v/>
      </c>
      <c r="BR125" s="82" t="str">
        <f t="shared" si="44"/>
        <v/>
      </c>
      <c r="BS125" s="82" t="str">
        <f t="shared" si="44"/>
        <v/>
      </c>
      <c r="BT125" s="82" t="str">
        <f t="shared" si="44"/>
        <v/>
      </c>
      <c r="BU125" s="82" t="str">
        <f t="shared" si="44"/>
        <v/>
      </c>
      <c r="BV125" s="82" t="str">
        <f t="shared" si="44"/>
        <v/>
      </c>
      <c r="BW125" s="82" t="str">
        <f t="shared" si="44"/>
        <v/>
      </c>
      <c r="BX125" s="82" t="str">
        <f t="shared" ref="BV125:CK135" si="50">IF($C125&gt;BX$29, "", $G$9 * ($G$17^(BX$29-$C125)) * ($G$18^$C125))</f>
        <v/>
      </c>
      <c r="BY125" s="82" t="str">
        <f t="shared" si="50"/>
        <v/>
      </c>
      <c r="BZ125" s="82" t="str">
        <f t="shared" si="50"/>
        <v/>
      </c>
      <c r="CA125" s="82" t="str">
        <f t="shared" si="50"/>
        <v/>
      </c>
      <c r="CB125" s="82" t="str">
        <f t="shared" si="50"/>
        <v/>
      </c>
      <c r="CC125" s="82" t="str">
        <f t="shared" si="50"/>
        <v/>
      </c>
      <c r="CD125" s="82" t="str">
        <f t="shared" si="50"/>
        <v/>
      </c>
      <c r="CE125" s="82" t="str">
        <f t="shared" si="50"/>
        <v/>
      </c>
      <c r="CF125" s="82" t="str">
        <f t="shared" si="45"/>
        <v/>
      </c>
      <c r="CG125" s="82" t="str">
        <f t="shared" si="45"/>
        <v/>
      </c>
      <c r="CH125" s="82" t="str">
        <f t="shared" si="45"/>
        <v/>
      </c>
      <c r="CI125" s="82" t="str">
        <f t="shared" si="45"/>
        <v/>
      </c>
      <c r="CJ125" s="82" t="str">
        <f t="shared" si="45"/>
        <v/>
      </c>
      <c r="CK125" s="82" t="str">
        <f t="shared" si="45"/>
        <v/>
      </c>
      <c r="CL125" s="82" t="str">
        <f t="shared" si="45"/>
        <v/>
      </c>
      <c r="CM125" s="82" t="str">
        <f t="shared" si="45"/>
        <v/>
      </c>
      <c r="CN125" s="82" t="str">
        <f t="shared" si="45"/>
        <v/>
      </c>
      <c r="CO125" s="82" t="str">
        <f t="shared" si="45"/>
        <v/>
      </c>
      <c r="CP125" s="82" t="str">
        <f t="shared" si="46"/>
        <v/>
      </c>
      <c r="CQ125" s="82" t="str">
        <f t="shared" si="46"/>
        <v/>
      </c>
      <c r="CR125" s="82" t="str">
        <f t="shared" si="46"/>
        <v/>
      </c>
      <c r="CS125" s="82" t="str">
        <f t="shared" si="46"/>
        <v/>
      </c>
      <c r="CT125" s="82" t="str">
        <f t="shared" si="46"/>
        <v/>
      </c>
      <c r="CU125" s="82">
        <f t="shared" si="46"/>
        <v>30.756131706963899</v>
      </c>
      <c r="CV125" s="82">
        <f t="shared" si="46"/>
        <v>31.439370602471257</v>
      </c>
      <c r="CW125" s="82">
        <f t="shared" si="46"/>
        <v>32.137787459654085</v>
      </c>
      <c r="CX125" s="82">
        <f t="shared" si="46"/>
        <v>32.851719452701587</v>
      </c>
      <c r="CY125" s="82">
        <f t="shared" si="46"/>
        <v>33.581511246033621</v>
      </c>
      <c r="CZ125" s="82">
        <f t="shared" si="46"/>
        <v>34.327515160694084</v>
      </c>
    </row>
    <row r="126" spans="3:104" ht="16" hidden="1" outlineLevel="2">
      <c r="C126" s="32">
        <v>96</v>
      </c>
      <c r="D126" s="33" t="str">
        <f t="shared" ref="D126:S136" si="51">IF($C126&gt;D$29, "", $G$9 * ($G$17^(D$29-$C126)) * ($G$18^$C126))</f>
        <v/>
      </c>
      <c r="E126" s="82" t="str">
        <f t="shared" si="51"/>
        <v/>
      </c>
      <c r="F126" s="82" t="str">
        <f t="shared" si="51"/>
        <v/>
      </c>
      <c r="G126" s="82" t="str">
        <f t="shared" si="51"/>
        <v/>
      </c>
      <c r="H126" s="82" t="str">
        <f t="shared" si="51"/>
        <v/>
      </c>
      <c r="I126" s="82" t="str">
        <f t="shared" si="51"/>
        <v/>
      </c>
      <c r="J126" s="82" t="str">
        <f t="shared" si="51"/>
        <v/>
      </c>
      <c r="K126" s="82" t="str">
        <f t="shared" si="51"/>
        <v/>
      </c>
      <c r="L126" s="82" t="str">
        <f t="shared" si="51"/>
        <v/>
      </c>
      <c r="M126" s="82" t="str">
        <f t="shared" si="51"/>
        <v/>
      </c>
      <c r="N126" s="82" t="str">
        <f t="shared" si="51"/>
        <v/>
      </c>
      <c r="O126" s="82" t="str">
        <f t="shared" si="51"/>
        <v/>
      </c>
      <c r="P126" s="82" t="str">
        <f t="shared" si="51"/>
        <v/>
      </c>
      <c r="Q126" s="82" t="str">
        <f t="shared" si="51"/>
        <v/>
      </c>
      <c r="R126" s="82" t="str">
        <f t="shared" si="51"/>
        <v/>
      </c>
      <c r="S126" s="82" t="str">
        <f t="shared" si="51"/>
        <v/>
      </c>
      <c r="T126" s="82" t="str">
        <f t="shared" si="48"/>
        <v/>
      </c>
      <c r="U126" s="82" t="str">
        <f t="shared" si="48"/>
        <v/>
      </c>
      <c r="V126" s="82" t="str">
        <f t="shared" si="48"/>
        <v/>
      </c>
      <c r="W126" s="82" t="str">
        <f t="shared" si="48"/>
        <v/>
      </c>
      <c r="X126" s="82" t="str">
        <f t="shared" si="48"/>
        <v/>
      </c>
      <c r="Y126" s="82" t="str">
        <f t="shared" si="48"/>
        <v/>
      </c>
      <c r="Z126" s="82" t="str">
        <f t="shared" si="48"/>
        <v/>
      </c>
      <c r="AA126" s="82" t="str">
        <f t="shared" si="48"/>
        <v/>
      </c>
      <c r="AB126" s="82" t="str">
        <f t="shared" si="48"/>
        <v/>
      </c>
      <c r="AC126" s="82" t="str">
        <f t="shared" si="48"/>
        <v/>
      </c>
      <c r="AD126" s="82" t="str">
        <f t="shared" si="48"/>
        <v/>
      </c>
      <c r="AE126" s="82" t="str">
        <f t="shared" si="48"/>
        <v/>
      </c>
      <c r="AF126" s="82" t="str">
        <f t="shared" si="48"/>
        <v/>
      </c>
      <c r="AG126" s="82" t="str">
        <f t="shared" si="48"/>
        <v/>
      </c>
      <c r="AH126" s="82" t="str">
        <f t="shared" si="48"/>
        <v/>
      </c>
      <c r="AI126" s="82" t="str">
        <f t="shared" si="49"/>
        <v/>
      </c>
      <c r="AJ126" s="82" t="str">
        <f t="shared" si="49"/>
        <v/>
      </c>
      <c r="AK126" s="82" t="str">
        <f t="shared" si="49"/>
        <v/>
      </c>
      <c r="AL126" s="82" t="str">
        <f t="shared" si="49"/>
        <v/>
      </c>
      <c r="AM126" s="82" t="str">
        <f t="shared" si="49"/>
        <v/>
      </c>
      <c r="AN126" s="82" t="str">
        <f t="shared" si="49"/>
        <v/>
      </c>
      <c r="AO126" s="82" t="str">
        <f t="shared" si="49"/>
        <v/>
      </c>
      <c r="AP126" s="82" t="str">
        <f t="shared" si="49"/>
        <v/>
      </c>
      <c r="AQ126" s="82" t="str">
        <f t="shared" si="49"/>
        <v/>
      </c>
      <c r="AR126" s="82" t="str">
        <f t="shared" si="49"/>
        <v/>
      </c>
      <c r="AS126" s="82" t="str">
        <f t="shared" si="49"/>
        <v/>
      </c>
      <c r="AT126" s="82" t="str">
        <f t="shared" si="49"/>
        <v/>
      </c>
      <c r="AU126" s="82" t="str">
        <f t="shared" si="49"/>
        <v/>
      </c>
      <c r="AV126" s="82" t="str">
        <f t="shared" si="49"/>
        <v/>
      </c>
      <c r="AW126" s="82" t="str">
        <f t="shared" si="49"/>
        <v/>
      </c>
      <c r="AX126" s="82" t="str">
        <f t="shared" si="49"/>
        <v/>
      </c>
      <c r="AY126" s="82" t="str">
        <f t="shared" si="47"/>
        <v/>
      </c>
      <c r="AZ126" s="82" t="str">
        <f t="shared" si="47"/>
        <v/>
      </c>
      <c r="BA126" s="82" t="str">
        <f t="shared" si="47"/>
        <v/>
      </c>
      <c r="BB126" s="82" t="str">
        <f t="shared" si="47"/>
        <v/>
      </c>
      <c r="BC126" s="82" t="str">
        <f t="shared" si="47"/>
        <v/>
      </c>
      <c r="BD126" s="82" t="str">
        <f t="shared" si="47"/>
        <v/>
      </c>
      <c r="BE126" s="82" t="str">
        <f t="shared" si="47"/>
        <v/>
      </c>
      <c r="BF126" s="82" t="str">
        <f t="shared" si="47"/>
        <v/>
      </c>
      <c r="BG126" s="82" t="str">
        <f t="shared" si="47"/>
        <v/>
      </c>
      <c r="BH126" s="82" t="str">
        <f t="shared" si="47"/>
        <v/>
      </c>
      <c r="BI126" s="82" t="str">
        <f t="shared" si="47"/>
        <v/>
      </c>
      <c r="BJ126" s="82" t="str">
        <f t="shared" si="47"/>
        <v/>
      </c>
      <c r="BK126" s="82" t="str">
        <f t="shared" si="47"/>
        <v/>
      </c>
      <c r="BL126" s="82" t="str">
        <f t="shared" si="47"/>
        <v/>
      </c>
      <c r="BM126" s="82" t="str">
        <f t="shared" si="47"/>
        <v/>
      </c>
      <c r="BN126" s="82" t="str">
        <f t="shared" ref="BL126:BW136" si="52">IF($C126&gt;BN$29, "", $G$9 * ($G$17^(BN$29-$C126)) * ($G$18^$C126))</f>
        <v/>
      </c>
      <c r="BO126" s="82" t="str">
        <f t="shared" si="52"/>
        <v/>
      </c>
      <c r="BP126" s="82" t="str">
        <f t="shared" si="52"/>
        <v/>
      </c>
      <c r="BQ126" s="82" t="str">
        <f t="shared" si="52"/>
        <v/>
      </c>
      <c r="BR126" s="82" t="str">
        <f t="shared" si="52"/>
        <v/>
      </c>
      <c r="BS126" s="82" t="str">
        <f t="shared" si="52"/>
        <v/>
      </c>
      <c r="BT126" s="82" t="str">
        <f t="shared" si="52"/>
        <v/>
      </c>
      <c r="BU126" s="82" t="str">
        <f t="shared" si="52"/>
        <v/>
      </c>
      <c r="BV126" s="82" t="str">
        <f t="shared" si="50"/>
        <v/>
      </c>
      <c r="BW126" s="82" t="str">
        <f t="shared" si="50"/>
        <v/>
      </c>
      <c r="BX126" s="82" t="str">
        <f t="shared" si="50"/>
        <v/>
      </c>
      <c r="BY126" s="82" t="str">
        <f t="shared" si="50"/>
        <v/>
      </c>
      <c r="BZ126" s="82" t="str">
        <f t="shared" si="50"/>
        <v/>
      </c>
      <c r="CA126" s="82" t="str">
        <f t="shared" si="50"/>
        <v/>
      </c>
      <c r="CB126" s="82" t="str">
        <f t="shared" si="50"/>
        <v/>
      </c>
      <c r="CC126" s="82" t="str">
        <f t="shared" si="50"/>
        <v/>
      </c>
      <c r="CD126" s="82" t="str">
        <f t="shared" si="50"/>
        <v/>
      </c>
      <c r="CE126" s="82" t="str">
        <f t="shared" si="50"/>
        <v/>
      </c>
      <c r="CF126" s="82" t="str">
        <f t="shared" si="50"/>
        <v/>
      </c>
      <c r="CG126" s="82" t="str">
        <f t="shared" si="50"/>
        <v/>
      </c>
      <c r="CH126" s="82" t="str">
        <f t="shared" si="50"/>
        <v/>
      </c>
      <c r="CI126" s="82" t="str">
        <f t="shared" si="50"/>
        <v/>
      </c>
      <c r="CJ126" s="82" t="str">
        <f t="shared" si="50"/>
        <v/>
      </c>
      <c r="CK126" s="82" t="str">
        <f t="shared" si="50"/>
        <v/>
      </c>
      <c r="CL126" s="82" t="str">
        <f t="shared" ref="CL126:CZ136" si="53">IF($C126&gt;CL$29, "", $G$9 * ($G$17^(CL$29-$C126)) * ($G$18^$C126))</f>
        <v/>
      </c>
      <c r="CM126" s="82" t="str">
        <f t="shared" si="53"/>
        <v/>
      </c>
      <c r="CN126" s="82" t="str">
        <f t="shared" si="53"/>
        <v/>
      </c>
      <c r="CO126" s="82" t="str">
        <f t="shared" si="53"/>
        <v/>
      </c>
      <c r="CP126" s="82" t="str">
        <f t="shared" si="53"/>
        <v/>
      </c>
      <c r="CQ126" s="82" t="str">
        <f t="shared" si="53"/>
        <v/>
      </c>
      <c r="CR126" s="82" t="str">
        <f t="shared" si="53"/>
        <v/>
      </c>
      <c r="CS126" s="82" t="str">
        <f t="shared" si="53"/>
        <v/>
      </c>
      <c r="CT126" s="82" t="str">
        <f t="shared" si="53"/>
        <v/>
      </c>
      <c r="CU126" s="82" t="str">
        <f t="shared" si="53"/>
        <v/>
      </c>
      <c r="CV126" s="82">
        <f t="shared" si="53"/>
        <v>30.087740926396144</v>
      </c>
      <c r="CW126" s="82">
        <f t="shared" si="53"/>
        <v>30.756131706963906</v>
      </c>
      <c r="CX126" s="82">
        <f t="shared" si="53"/>
        <v>31.439370602471257</v>
      </c>
      <c r="CY126" s="82">
        <f t="shared" si="53"/>
        <v>32.137787459654092</v>
      </c>
      <c r="CZ126" s="82">
        <f t="shared" si="53"/>
        <v>32.851719452701595</v>
      </c>
    </row>
    <row r="127" spans="3:104" ht="16" outlineLevel="1" collapsed="1">
      <c r="C127" s="32">
        <v>97</v>
      </c>
      <c r="D127" s="33" t="str">
        <f t="shared" si="51"/>
        <v/>
      </c>
      <c r="E127" s="82" t="str">
        <f t="shared" si="51"/>
        <v/>
      </c>
      <c r="F127" s="82" t="str">
        <f t="shared" si="51"/>
        <v/>
      </c>
      <c r="G127" s="82" t="str">
        <f t="shared" si="51"/>
        <v/>
      </c>
      <c r="H127" s="82" t="str">
        <f t="shared" si="51"/>
        <v/>
      </c>
      <c r="I127" s="82" t="str">
        <f t="shared" si="51"/>
        <v/>
      </c>
      <c r="J127" s="82" t="str">
        <f t="shared" si="51"/>
        <v/>
      </c>
      <c r="K127" s="82" t="str">
        <f t="shared" si="51"/>
        <v/>
      </c>
      <c r="L127" s="82" t="str">
        <f t="shared" si="51"/>
        <v/>
      </c>
      <c r="M127" s="82" t="str">
        <f t="shared" si="51"/>
        <v/>
      </c>
      <c r="N127" s="82" t="str">
        <f t="shared" si="51"/>
        <v/>
      </c>
      <c r="O127" s="82" t="str">
        <f t="shared" si="51"/>
        <v/>
      </c>
      <c r="P127" s="82" t="str">
        <f t="shared" si="51"/>
        <v/>
      </c>
      <c r="Q127" s="82" t="str">
        <f t="shared" si="51"/>
        <v/>
      </c>
      <c r="R127" s="82" t="str">
        <f t="shared" si="51"/>
        <v/>
      </c>
      <c r="S127" s="82" t="str">
        <f t="shared" si="51"/>
        <v/>
      </c>
      <c r="T127" s="82" t="str">
        <f t="shared" si="48"/>
        <v/>
      </c>
      <c r="U127" s="82" t="str">
        <f t="shared" si="48"/>
        <v/>
      </c>
      <c r="V127" s="82" t="str">
        <f t="shared" si="48"/>
        <v/>
      </c>
      <c r="W127" s="82" t="str">
        <f t="shared" si="48"/>
        <v/>
      </c>
      <c r="X127" s="82" t="str">
        <f t="shared" si="48"/>
        <v/>
      </c>
      <c r="Y127" s="82" t="str">
        <f t="shared" si="48"/>
        <v/>
      </c>
      <c r="Z127" s="82" t="str">
        <f t="shared" si="48"/>
        <v/>
      </c>
      <c r="AA127" s="82" t="str">
        <f t="shared" si="48"/>
        <v/>
      </c>
      <c r="AB127" s="82" t="str">
        <f t="shared" si="48"/>
        <v/>
      </c>
      <c r="AC127" s="82" t="str">
        <f t="shared" si="48"/>
        <v/>
      </c>
      <c r="AD127" s="82" t="str">
        <f t="shared" si="48"/>
        <v/>
      </c>
      <c r="AE127" s="82" t="str">
        <f t="shared" si="48"/>
        <v/>
      </c>
      <c r="AF127" s="82" t="str">
        <f t="shared" si="48"/>
        <v/>
      </c>
      <c r="AG127" s="82" t="str">
        <f t="shared" si="48"/>
        <v/>
      </c>
      <c r="AH127" s="82" t="str">
        <f t="shared" si="48"/>
        <v/>
      </c>
      <c r="AI127" s="82" t="str">
        <f t="shared" si="49"/>
        <v/>
      </c>
      <c r="AJ127" s="82" t="str">
        <f t="shared" si="49"/>
        <v/>
      </c>
      <c r="AK127" s="82" t="str">
        <f t="shared" si="49"/>
        <v/>
      </c>
      <c r="AL127" s="82" t="str">
        <f t="shared" si="49"/>
        <v/>
      </c>
      <c r="AM127" s="82" t="str">
        <f t="shared" si="49"/>
        <v/>
      </c>
      <c r="AN127" s="82" t="str">
        <f t="shared" si="49"/>
        <v/>
      </c>
      <c r="AO127" s="82" t="str">
        <f t="shared" si="49"/>
        <v/>
      </c>
      <c r="AP127" s="82" t="str">
        <f t="shared" si="49"/>
        <v/>
      </c>
      <c r="AQ127" s="82" t="str">
        <f t="shared" si="49"/>
        <v/>
      </c>
      <c r="AR127" s="82" t="str">
        <f t="shared" si="49"/>
        <v/>
      </c>
      <c r="AS127" s="82" t="str">
        <f t="shared" si="49"/>
        <v/>
      </c>
      <c r="AT127" s="82" t="str">
        <f t="shared" si="49"/>
        <v/>
      </c>
      <c r="AU127" s="82" t="str">
        <f t="shared" si="49"/>
        <v/>
      </c>
      <c r="AV127" s="82" t="str">
        <f t="shared" si="49"/>
        <v/>
      </c>
      <c r="AW127" s="82" t="str">
        <f t="shared" si="49"/>
        <v/>
      </c>
      <c r="AX127" s="82" t="str">
        <f t="shared" si="49"/>
        <v/>
      </c>
      <c r="AY127" s="82" t="str">
        <f t="shared" si="47"/>
        <v/>
      </c>
      <c r="AZ127" s="82" t="str">
        <f t="shared" si="47"/>
        <v/>
      </c>
      <c r="BA127" s="82" t="str">
        <f t="shared" si="47"/>
        <v/>
      </c>
      <c r="BB127" s="82" t="str">
        <f t="shared" si="47"/>
        <v/>
      </c>
      <c r="BC127" s="82" t="str">
        <f t="shared" si="47"/>
        <v/>
      </c>
      <c r="BD127" s="82" t="str">
        <f t="shared" si="47"/>
        <v/>
      </c>
      <c r="BE127" s="82" t="str">
        <f t="shared" si="47"/>
        <v/>
      </c>
      <c r="BF127" s="82" t="str">
        <f t="shared" si="47"/>
        <v/>
      </c>
      <c r="BG127" s="82" t="str">
        <f t="shared" si="47"/>
        <v/>
      </c>
      <c r="BH127" s="82" t="str">
        <f t="shared" si="47"/>
        <v/>
      </c>
      <c r="BI127" s="82" t="str">
        <f t="shared" si="47"/>
        <v/>
      </c>
      <c r="BJ127" s="82" t="str">
        <f t="shared" si="47"/>
        <v/>
      </c>
      <c r="BK127" s="82" t="str">
        <f t="shared" si="47"/>
        <v/>
      </c>
      <c r="BL127" s="82" t="str">
        <f t="shared" si="52"/>
        <v/>
      </c>
      <c r="BM127" s="82" t="str">
        <f t="shared" si="52"/>
        <v/>
      </c>
      <c r="BN127" s="82" t="str">
        <f t="shared" si="52"/>
        <v/>
      </c>
      <c r="BO127" s="82" t="str">
        <f t="shared" si="52"/>
        <v/>
      </c>
      <c r="BP127" s="82" t="str">
        <f t="shared" si="52"/>
        <v/>
      </c>
      <c r="BQ127" s="82" t="str">
        <f t="shared" si="52"/>
        <v/>
      </c>
      <c r="BR127" s="82" t="str">
        <f t="shared" si="52"/>
        <v/>
      </c>
      <c r="BS127" s="82" t="str">
        <f t="shared" si="52"/>
        <v/>
      </c>
      <c r="BT127" s="82" t="str">
        <f t="shared" si="52"/>
        <v/>
      </c>
      <c r="BU127" s="82" t="str">
        <f t="shared" si="52"/>
        <v/>
      </c>
      <c r="BV127" s="82" t="str">
        <f t="shared" si="50"/>
        <v/>
      </c>
      <c r="BW127" s="82" t="str">
        <f t="shared" si="50"/>
        <v/>
      </c>
      <c r="BX127" s="82" t="str">
        <f t="shared" si="50"/>
        <v/>
      </c>
      <c r="BY127" s="82" t="str">
        <f t="shared" si="50"/>
        <v/>
      </c>
      <c r="BZ127" s="82" t="str">
        <f t="shared" si="50"/>
        <v/>
      </c>
      <c r="CA127" s="82" t="str">
        <f t="shared" si="50"/>
        <v/>
      </c>
      <c r="CB127" s="82" t="str">
        <f t="shared" si="50"/>
        <v/>
      </c>
      <c r="CC127" s="82" t="str">
        <f t="shared" si="50"/>
        <v/>
      </c>
      <c r="CD127" s="82" t="str">
        <f t="shared" si="50"/>
        <v/>
      </c>
      <c r="CE127" s="82" t="str">
        <f t="shared" si="50"/>
        <v/>
      </c>
      <c r="CF127" s="82" t="str">
        <f t="shared" si="50"/>
        <v/>
      </c>
      <c r="CG127" s="82" t="str">
        <f t="shared" si="50"/>
        <v/>
      </c>
      <c r="CH127" s="82" t="str">
        <f t="shared" si="50"/>
        <v/>
      </c>
      <c r="CI127" s="82" t="str">
        <f t="shared" si="50"/>
        <v/>
      </c>
      <c r="CJ127" s="82" t="str">
        <f t="shared" si="50"/>
        <v/>
      </c>
      <c r="CK127" s="82" t="str">
        <f t="shared" si="50"/>
        <v/>
      </c>
      <c r="CL127" s="82" t="str">
        <f t="shared" si="53"/>
        <v/>
      </c>
      <c r="CM127" s="82" t="str">
        <f t="shared" si="53"/>
        <v/>
      </c>
      <c r="CN127" s="82" t="str">
        <f t="shared" si="53"/>
        <v/>
      </c>
      <c r="CO127" s="82" t="str">
        <f t="shared" si="53"/>
        <v/>
      </c>
      <c r="CP127" s="82" t="str">
        <f t="shared" si="53"/>
        <v/>
      </c>
      <c r="CQ127" s="82" t="str">
        <f t="shared" si="53"/>
        <v/>
      </c>
      <c r="CR127" s="82" t="str">
        <f t="shared" si="53"/>
        <v/>
      </c>
      <c r="CS127" s="82" t="str">
        <f t="shared" si="53"/>
        <v/>
      </c>
      <c r="CT127" s="82" t="str">
        <f t="shared" si="53"/>
        <v/>
      </c>
      <c r="CU127" s="82" t="str">
        <f t="shared" si="53"/>
        <v/>
      </c>
      <c r="CV127" s="82" t="str">
        <f t="shared" si="53"/>
        <v/>
      </c>
      <c r="CW127" s="82">
        <f t="shared" si="53"/>
        <v>29.433875582245566</v>
      </c>
      <c r="CX127" s="82">
        <f t="shared" si="53"/>
        <v>30.087740926396144</v>
      </c>
      <c r="CY127" s="82">
        <f t="shared" si="53"/>
        <v>30.756131706963899</v>
      </c>
      <c r="CZ127" s="82">
        <f t="shared" si="53"/>
        <v>31.439370602471261</v>
      </c>
    </row>
    <row r="128" spans="3:104" ht="16" outlineLevel="1">
      <c r="C128" s="32">
        <v>98</v>
      </c>
      <c r="D128" s="33" t="str">
        <f t="shared" si="51"/>
        <v/>
      </c>
      <c r="E128" s="82" t="str">
        <f t="shared" si="51"/>
        <v/>
      </c>
      <c r="F128" s="82" t="str">
        <f t="shared" si="51"/>
        <v/>
      </c>
      <c r="G128" s="82" t="str">
        <f t="shared" si="51"/>
        <v/>
      </c>
      <c r="H128" s="82" t="str">
        <f t="shared" si="51"/>
        <v/>
      </c>
      <c r="I128" s="82" t="str">
        <f t="shared" si="51"/>
        <v/>
      </c>
      <c r="J128" s="82" t="str">
        <f t="shared" si="51"/>
        <v/>
      </c>
      <c r="K128" s="82" t="str">
        <f t="shared" si="51"/>
        <v/>
      </c>
      <c r="L128" s="82" t="str">
        <f t="shared" si="51"/>
        <v/>
      </c>
      <c r="M128" s="82" t="str">
        <f t="shared" si="51"/>
        <v/>
      </c>
      <c r="N128" s="82" t="str">
        <f t="shared" si="51"/>
        <v/>
      </c>
      <c r="O128" s="82" t="str">
        <f t="shared" si="51"/>
        <v/>
      </c>
      <c r="P128" s="82" t="str">
        <f t="shared" si="51"/>
        <v/>
      </c>
      <c r="Q128" s="82" t="str">
        <f t="shared" si="51"/>
        <v/>
      </c>
      <c r="R128" s="82" t="str">
        <f t="shared" si="51"/>
        <v/>
      </c>
      <c r="S128" s="82" t="str">
        <f t="shared" si="51"/>
        <v/>
      </c>
      <c r="T128" s="82" t="str">
        <f t="shared" si="48"/>
        <v/>
      </c>
      <c r="U128" s="82" t="str">
        <f t="shared" si="48"/>
        <v/>
      </c>
      <c r="V128" s="82" t="str">
        <f t="shared" si="48"/>
        <v/>
      </c>
      <c r="W128" s="82" t="str">
        <f t="shared" si="48"/>
        <v/>
      </c>
      <c r="X128" s="82" t="str">
        <f t="shared" si="48"/>
        <v/>
      </c>
      <c r="Y128" s="82" t="str">
        <f t="shared" si="48"/>
        <v/>
      </c>
      <c r="Z128" s="82" t="str">
        <f t="shared" si="48"/>
        <v/>
      </c>
      <c r="AA128" s="82" t="str">
        <f t="shared" si="48"/>
        <v/>
      </c>
      <c r="AB128" s="82" t="str">
        <f t="shared" si="48"/>
        <v/>
      </c>
      <c r="AC128" s="82" t="str">
        <f t="shared" si="48"/>
        <v/>
      </c>
      <c r="AD128" s="82" t="str">
        <f t="shared" si="48"/>
        <v/>
      </c>
      <c r="AE128" s="82" t="str">
        <f t="shared" si="48"/>
        <v/>
      </c>
      <c r="AF128" s="82" t="str">
        <f t="shared" si="48"/>
        <v/>
      </c>
      <c r="AG128" s="82" t="str">
        <f t="shared" si="48"/>
        <v/>
      </c>
      <c r="AH128" s="82" t="str">
        <f t="shared" si="48"/>
        <v/>
      </c>
      <c r="AI128" s="82" t="str">
        <f t="shared" si="49"/>
        <v/>
      </c>
      <c r="AJ128" s="82" t="str">
        <f t="shared" si="49"/>
        <v/>
      </c>
      <c r="AK128" s="82" t="str">
        <f t="shared" si="49"/>
        <v/>
      </c>
      <c r="AL128" s="82" t="str">
        <f t="shared" si="49"/>
        <v/>
      </c>
      <c r="AM128" s="82" t="str">
        <f t="shared" si="49"/>
        <v/>
      </c>
      <c r="AN128" s="82" t="str">
        <f t="shared" si="49"/>
        <v/>
      </c>
      <c r="AO128" s="82" t="str">
        <f t="shared" si="49"/>
        <v/>
      </c>
      <c r="AP128" s="82" t="str">
        <f t="shared" si="49"/>
        <v/>
      </c>
      <c r="AQ128" s="82" t="str">
        <f t="shared" si="49"/>
        <v/>
      </c>
      <c r="AR128" s="82" t="str">
        <f t="shared" si="49"/>
        <v/>
      </c>
      <c r="AS128" s="82" t="str">
        <f t="shared" si="49"/>
        <v/>
      </c>
      <c r="AT128" s="82" t="str">
        <f t="shared" si="49"/>
        <v/>
      </c>
      <c r="AU128" s="82" t="str">
        <f t="shared" si="49"/>
        <v/>
      </c>
      <c r="AV128" s="82" t="str">
        <f t="shared" si="49"/>
        <v/>
      </c>
      <c r="AW128" s="82" t="str">
        <f t="shared" si="49"/>
        <v/>
      </c>
      <c r="AX128" s="82" t="str">
        <f t="shared" si="49"/>
        <v/>
      </c>
      <c r="AY128" s="82" t="str">
        <f t="shared" si="47"/>
        <v/>
      </c>
      <c r="AZ128" s="82" t="str">
        <f t="shared" si="47"/>
        <v/>
      </c>
      <c r="BA128" s="82" t="str">
        <f t="shared" si="47"/>
        <v/>
      </c>
      <c r="BB128" s="82" t="str">
        <f t="shared" si="47"/>
        <v/>
      </c>
      <c r="BC128" s="82" t="str">
        <f t="shared" si="47"/>
        <v/>
      </c>
      <c r="BD128" s="82" t="str">
        <f t="shared" si="47"/>
        <v/>
      </c>
      <c r="BE128" s="82" t="str">
        <f t="shared" si="47"/>
        <v/>
      </c>
      <c r="BF128" s="82" t="str">
        <f t="shared" si="47"/>
        <v/>
      </c>
      <c r="BG128" s="82" t="str">
        <f t="shared" si="47"/>
        <v/>
      </c>
      <c r="BH128" s="82" t="str">
        <f t="shared" si="47"/>
        <v/>
      </c>
      <c r="BI128" s="82" t="str">
        <f t="shared" si="47"/>
        <v/>
      </c>
      <c r="BJ128" s="82" t="str">
        <f t="shared" si="47"/>
        <v/>
      </c>
      <c r="BK128" s="82" t="str">
        <f t="shared" si="47"/>
        <v/>
      </c>
      <c r="BL128" s="82" t="str">
        <f t="shared" si="52"/>
        <v/>
      </c>
      <c r="BM128" s="82" t="str">
        <f t="shared" si="52"/>
        <v/>
      </c>
      <c r="BN128" s="82" t="str">
        <f t="shared" si="52"/>
        <v/>
      </c>
      <c r="BO128" s="82" t="str">
        <f t="shared" si="52"/>
        <v/>
      </c>
      <c r="BP128" s="82" t="str">
        <f t="shared" si="52"/>
        <v/>
      </c>
      <c r="BQ128" s="82" t="str">
        <f t="shared" si="52"/>
        <v/>
      </c>
      <c r="BR128" s="82" t="str">
        <f t="shared" si="52"/>
        <v/>
      </c>
      <c r="BS128" s="82" t="str">
        <f t="shared" si="52"/>
        <v/>
      </c>
      <c r="BT128" s="82" t="str">
        <f t="shared" si="52"/>
        <v/>
      </c>
      <c r="BU128" s="82" t="str">
        <f t="shared" si="52"/>
        <v/>
      </c>
      <c r="BV128" s="82" t="str">
        <f t="shared" si="50"/>
        <v/>
      </c>
      <c r="BW128" s="82" t="str">
        <f t="shared" si="50"/>
        <v/>
      </c>
      <c r="BX128" s="82" t="str">
        <f t="shared" si="50"/>
        <v/>
      </c>
      <c r="BY128" s="82" t="str">
        <f t="shared" si="50"/>
        <v/>
      </c>
      <c r="BZ128" s="82" t="str">
        <f t="shared" si="50"/>
        <v/>
      </c>
      <c r="CA128" s="82" t="str">
        <f t="shared" si="50"/>
        <v/>
      </c>
      <c r="CB128" s="82" t="str">
        <f t="shared" si="50"/>
        <v/>
      </c>
      <c r="CC128" s="82" t="str">
        <f t="shared" si="50"/>
        <v/>
      </c>
      <c r="CD128" s="82" t="str">
        <f t="shared" si="50"/>
        <v/>
      </c>
      <c r="CE128" s="82" t="str">
        <f t="shared" si="50"/>
        <v/>
      </c>
      <c r="CF128" s="82" t="str">
        <f t="shared" si="50"/>
        <v/>
      </c>
      <c r="CG128" s="82" t="str">
        <f t="shared" si="50"/>
        <v/>
      </c>
      <c r="CH128" s="82" t="str">
        <f t="shared" si="50"/>
        <v/>
      </c>
      <c r="CI128" s="82" t="str">
        <f t="shared" si="50"/>
        <v/>
      </c>
      <c r="CJ128" s="82" t="str">
        <f t="shared" si="50"/>
        <v/>
      </c>
      <c r="CK128" s="82" t="str">
        <f t="shared" si="50"/>
        <v/>
      </c>
      <c r="CL128" s="82" t="str">
        <f t="shared" si="53"/>
        <v/>
      </c>
      <c r="CM128" s="82" t="str">
        <f t="shared" si="53"/>
        <v/>
      </c>
      <c r="CN128" s="82" t="str">
        <f t="shared" si="53"/>
        <v/>
      </c>
      <c r="CO128" s="82" t="str">
        <f t="shared" si="53"/>
        <v/>
      </c>
      <c r="CP128" s="82" t="str">
        <f t="shared" si="53"/>
        <v/>
      </c>
      <c r="CQ128" s="82" t="str">
        <f t="shared" si="53"/>
        <v/>
      </c>
      <c r="CR128" s="82" t="str">
        <f t="shared" si="53"/>
        <v/>
      </c>
      <c r="CS128" s="82" t="str">
        <f t="shared" si="53"/>
        <v/>
      </c>
      <c r="CT128" s="82" t="str">
        <f t="shared" si="53"/>
        <v/>
      </c>
      <c r="CU128" s="82" t="str">
        <f t="shared" si="53"/>
        <v/>
      </c>
      <c r="CV128" s="82" t="str">
        <f t="shared" si="53"/>
        <v/>
      </c>
      <c r="CW128" s="82" t="str">
        <f t="shared" si="53"/>
        <v/>
      </c>
      <c r="CX128" s="82">
        <f t="shared" si="53"/>
        <v>28.794220008423942</v>
      </c>
      <c r="CY128" s="82">
        <f t="shared" si="53"/>
        <v>29.433875582245566</v>
      </c>
      <c r="CZ128" s="82">
        <f t="shared" si="53"/>
        <v>30.087740926396137</v>
      </c>
    </row>
    <row r="129" spans="3:104" ht="16" outlineLevel="1">
      <c r="C129" s="32">
        <v>99</v>
      </c>
      <c r="D129" s="33" t="str">
        <f t="shared" si="51"/>
        <v/>
      </c>
      <c r="E129" s="82" t="str">
        <f t="shared" si="51"/>
        <v/>
      </c>
      <c r="F129" s="82" t="str">
        <f t="shared" si="51"/>
        <v/>
      </c>
      <c r="G129" s="82" t="str">
        <f t="shared" si="51"/>
        <v/>
      </c>
      <c r="H129" s="82" t="str">
        <f t="shared" si="51"/>
        <v/>
      </c>
      <c r="I129" s="82" t="str">
        <f t="shared" si="51"/>
        <v/>
      </c>
      <c r="J129" s="82" t="str">
        <f t="shared" si="51"/>
        <v/>
      </c>
      <c r="K129" s="82" t="str">
        <f t="shared" si="51"/>
        <v/>
      </c>
      <c r="L129" s="82" t="str">
        <f t="shared" si="51"/>
        <v/>
      </c>
      <c r="M129" s="82" t="str">
        <f t="shared" si="51"/>
        <v/>
      </c>
      <c r="N129" s="82" t="str">
        <f t="shared" si="51"/>
        <v/>
      </c>
      <c r="O129" s="82" t="str">
        <f t="shared" si="51"/>
        <v/>
      </c>
      <c r="P129" s="82" t="str">
        <f t="shared" si="51"/>
        <v/>
      </c>
      <c r="Q129" s="82" t="str">
        <f t="shared" si="51"/>
        <v/>
      </c>
      <c r="R129" s="82" t="str">
        <f t="shared" si="51"/>
        <v/>
      </c>
      <c r="S129" s="82" t="str">
        <f t="shared" si="51"/>
        <v/>
      </c>
      <c r="T129" s="82" t="str">
        <f t="shared" si="48"/>
        <v/>
      </c>
      <c r="U129" s="82" t="str">
        <f t="shared" si="48"/>
        <v/>
      </c>
      <c r="V129" s="82" t="str">
        <f t="shared" si="48"/>
        <v/>
      </c>
      <c r="W129" s="82" t="str">
        <f t="shared" si="48"/>
        <v/>
      </c>
      <c r="X129" s="82" t="str">
        <f t="shared" si="48"/>
        <v/>
      </c>
      <c r="Y129" s="82" t="str">
        <f t="shared" si="48"/>
        <v/>
      </c>
      <c r="Z129" s="82" t="str">
        <f t="shared" si="48"/>
        <v/>
      </c>
      <c r="AA129" s="82" t="str">
        <f t="shared" si="48"/>
        <v/>
      </c>
      <c r="AB129" s="82" t="str">
        <f t="shared" si="48"/>
        <v/>
      </c>
      <c r="AC129" s="82" t="str">
        <f t="shared" si="48"/>
        <v/>
      </c>
      <c r="AD129" s="82" t="str">
        <f t="shared" si="48"/>
        <v/>
      </c>
      <c r="AE129" s="82" t="str">
        <f t="shared" si="48"/>
        <v/>
      </c>
      <c r="AF129" s="82" t="str">
        <f t="shared" si="48"/>
        <v/>
      </c>
      <c r="AG129" s="82" t="str">
        <f t="shared" si="48"/>
        <v/>
      </c>
      <c r="AH129" s="82" t="str">
        <f t="shared" si="48"/>
        <v/>
      </c>
      <c r="AI129" s="82" t="str">
        <f t="shared" si="49"/>
        <v/>
      </c>
      <c r="AJ129" s="82" t="str">
        <f t="shared" si="49"/>
        <v/>
      </c>
      <c r="AK129" s="82" t="str">
        <f t="shared" si="49"/>
        <v/>
      </c>
      <c r="AL129" s="82" t="str">
        <f t="shared" si="49"/>
        <v/>
      </c>
      <c r="AM129" s="82" t="str">
        <f t="shared" si="49"/>
        <v/>
      </c>
      <c r="AN129" s="82" t="str">
        <f t="shared" si="49"/>
        <v/>
      </c>
      <c r="AO129" s="82" t="str">
        <f t="shared" si="49"/>
        <v/>
      </c>
      <c r="AP129" s="82" t="str">
        <f t="shared" si="49"/>
        <v/>
      </c>
      <c r="AQ129" s="82" t="str">
        <f t="shared" si="49"/>
        <v/>
      </c>
      <c r="AR129" s="82" t="str">
        <f t="shared" si="49"/>
        <v/>
      </c>
      <c r="AS129" s="82" t="str">
        <f t="shared" si="49"/>
        <v/>
      </c>
      <c r="AT129" s="82" t="str">
        <f t="shared" si="49"/>
        <v/>
      </c>
      <c r="AU129" s="82" t="str">
        <f t="shared" si="49"/>
        <v/>
      </c>
      <c r="AV129" s="82" t="str">
        <f t="shared" si="49"/>
        <v/>
      </c>
      <c r="AW129" s="82" t="str">
        <f t="shared" si="49"/>
        <v/>
      </c>
      <c r="AX129" s="82" t="str">
        <f t="shared" si="49"/>
        <v/>
      </c>
      <c r="AY129" s="82" t="str">
        <f t="shared" si="47"/>
        <v/>
      </c>
      <c r="AZ129" s="82" t="str">
        <f t="shared" si="47"/>
        <v/>
      </c>
      <c r="BA129" s="82" t="str">
        <f t="shared" si="47"/>
        <v/>
      </c>
      <c r="BB129" s="82" t="str">
        <f t="shared" si="47"/>
        <v/>
      </c>
      <c r="BC129" s="82" t="str">
        <f t="shared" si="47"/>
        <v/>
      </c>
      <c r="BD129" s="82" t="str">
        <f t="shared" si="47"/>
        <v/>
      </c>
      <c r="BE129" s="82" t="str">
        <f t="shared" si="47"/>
        <v/>
      </c>
      <c r="BF129" s="82" t="str">
        <f t="shared" si="47"/>
        <v/>
      </c>
      <c r="BG129" s="82" t="str">
        <f t="shared" si="47"/>
        <v/>
      </c>
      <c r="BH129" s="82" t="str">
        <f t="shared" si="47"/>
        <v/>
      </c>
      <c r="BI129" s="82" t="str">
        <f t="shared" si="47"/>
        <v/>
      </c>
      <c r="BJ129" s="82" t="str">
        <f t="shared" si="47"/>
        <v/>
      </c>
      <c r="BK129" s="82" t="str">
        <f t="shared" si="47"/>
        <v/>
      </c>
      <c r="BL129" s="82" t="str">
        <f t="shared" si="52"/>
        <v/>
      </c>
      <c r="BM129" s="82" t="str">
        <f t="shared" si="52"/>
        <v/>
      </c>
      <c r="BN129" s="82" t="str">
        <f t="shared" si="52"/>
        <v/>
      </c>
      <c r="BO129" s="82" t="str">
        <f t="shared" si="52"/>
        <v/>
      </c>
      <c r="BP129" s="82" t="str">
        <f t="shared" si="52"/>
        <v/>
      </c>
      <c r="BQ129" s="82" t="str">
        <f t="shared" si="52"/>
        <v/>
      </c>
      <c r="BR129" s="82" t="str">
        <f t="shared" si="52"/>
        <v/>
      </c>
      <c r="BS129" s="82" t="str">
        <f t="shared" si="52"/>
        <v/>
      </c>
      <c r="BT129" s="82" t="str">
        <f t="shared" si="52"/>
        <v/>
      </c>
      <c r="BU129" s="82" t="str">
        <f t="shared" si="52"/>
        <v/>
      </c>
      <c r="BV129" s="82" t="str">
        <f t="shared" si="50"/>
        <v/>
      </c>
      <c r="BW129" s="82" t="str">
        <f t="shared" si="50"/>
        <v/>
      </c>
      <c r="BX129" s="82" t="str">
        <f t="shared" si="50"/>
        <v/>
      </c>
      <c r="BY129" s="82" t="str">
        <f t="shared" si="50"/>
        <v/>
      </c>
      <c r="BZ129" s="82" t="str">
        <f t="shared" si="50"/>
        <v/>
      </c>
      <c r="CA129" s="82" t="str">
        <f t="shared" si="50"/>
        <v/>
      </c>
      <c r="CB129" s="82" t="str">
        <f t="shared" si="50"/>
        <v/>
      </c>
      <c r="CC129" s="82" t="str">
        <f t="shared" si="50"/>
        <v/>
      </c>
      <c r="CD129" s="82" t="str">
        <f t="shared" si="50"/>
        <v/>
      </c>
      <c r="CE129" s="82" t="str">
        <f t="shared" si="50"/>
        <v/>
      </c>
      <c r="CF129" s="82" t="str">
        <f t="shared" si="50"/>
        <v/>
      </c>
      <c r="CG129" s="82" t="str">
        <f t="shared" si="50"/>
        <v/>
      </c>
      <c r="CH129" s="82" t="str">
        <f t="shared" si="50"/>
        <v/>
      </c>
      <c r="CI129" s="82" t="str">
        <f t="shared" si="50"/>
        <v/>
      </c>
      <c r="CJ129" s="82" t="str">
        <f t="shared" si="50"/>
        <v/>
      </c>
      <c r="CK129" s="82" t="str">
        <f t="shared" si="50"/>
        <v/>
      </c>
      <c r="CL129" s="82" t="str">
        <f t="shared" si="53"/>
        <v/>
      </c>
      <c r="CM129" s="82" t="str">
        <f t="shared" si="53"/>
        <v/>
      </c>
      <c r="CN129" s="82" t="str">
        <f t="shared" si="53"/>
        <v/>
      </c>
      <c r="CO129" s="82" t="str">
        <f t="shared" si="53"/>
        <v/>
      </c>
      <c r="CP129" s="82" t="str">
        <f t="shared" si="53"/>
        <v/>
      </c>
      <c r="CQ129" s="82" t="str">
        <f t="shared" si="53"/>
        <v/>
      </c>
      <c r="CR129" s="82" t="str">
        <f t="shared" si="53"/>
        <v/>
      </c>
      <c r="CS129" s="82" t="str">
        <f t="shared" si="53"/>
        <v/>
      </c>
      <c r="CT129" s="82" t="str">
        <f t="shared" si="53"/>
        <v/>
      </c>
      <c r="CU129" s="82" t="str">
        <f t="shared" si="53"/>
        <v/>
      </c>
      <c r="CV129" s="82" t="str">
        <f t="shared" si="53"/>
        <v/>
      </c>
      <c r="CW129" s="82" t="str">
        <f t="shared" si="53"/>
        <v/>
      </c>
      <c r="CX129" s="82" t="str">
        <f t="shared" si="53"/>
        <v/>
      </c>
      <c r="CY129" s="82">
        <f t="shared" si="53"/>
        <v>28.168465398883345</v>
      </c>
      <c r="CZ129" s="82">
        <f t="shared" si="53"/>
        <v>28.794220008423942</v>
      </c>
    </row>
    <row r="130" spans="3:104" ht="16" outlineLevel="1">
      <c r="C130" s="32">
        <v>100</v>
      </c>
      <c r="D130" s="33" t="str">
        <f t="shared" si="51"/>
        <v/>
      </c>
      <c r="E130" s="82" t="str">
        <f t="shared" si="51"/>
        <v/>
      </c>
      <c r="F130" s="82" t="str">
        <f t="shared" si="51"/>
        <v/>
      </c>
      <c r="G130" s="82" t="str">
        <f t="shared" si="51"/>
        <v/>
      </c>
      <c r="H130" s="82" t="str">
        <f t="shared" si="51"/>
        <v/>
      </c>
      <c r="I130" s="82" t="str">
        <f t="shared" si="51"/>
        <v/>
      </c>
      <c r="J130" s="82" t="str">
        <f t="shared" si="51"/>
        <v/>
      </c>
      <c r="K130" s="82" t="str">
        <f t="shared" si="51"/>
        <v/>
      </c>
      <c r="L130" s="82" t="str">
        <f t="shared" si="51"/>
        <v/>
      </c>
      <c r="M130" s="82" t="str">
        <f t="shared" si="51"/>
        <v/>
      </c>
      <c r="N130" s="82" t="str">
        <f t="shared" si="51"/>
        <v/>
      </c>
      <c r="O130" s="82" t="str">
        <f t="shared" si="51"/>
        <v/>
      </c>
      <c r="P130" s="82" t="str">
        <f t="shared" si="51"/>
        <v/>
      </c>
      <c r="Q130" s="82" t="str">
        <f t="shared" si="51"/>
        <v/>
      </c>
      <c r="R130" s="82" t="str">
        <f t="shared" si="51"/>
        <v/>
      </c>
      <c r="S130" s="82" t="str">
        <f t="shared" si="51"/>
        <v/>
      </c>
      <c r="T130" s="82" t="str">
        <f t="shared" si="48"/>
        <v/>
      </c>
      <c r="U130" s="82" t="str">
        <f t="shared" si="48"/>
        <v/>
      </c>
      <c r="V130" s="82" t="str">
        <f t="shared" si="48"/>
        <v/>
      </c>
      <c r="W130" s="82" t="str">
        <f t="shared" si="48"/>
        <v/>
      </c>
      <c r="X130" s="82" t="str">
        <f t="shared" si="48"/>
        <v/>
      </c>
      <c r="Y130" s="82" t="str">
        <f t="shared" si="48"/>
        <v/>
      </c>
      <c r="Z130" s="82" t="str">
        <f t="shared" si="48"/>
        <v/>
      </c>
      <c r="AA130" s="82" t="str">
        <f t="shared" si="48"/>
        <v/>
      </c>
      <c r="AB130" s="82" t="str">
        <f t="shared" si="48"/>
        <v/>
      </c>
      <c r="AC130" s="82" t="str">
        <f t="shared" si="48"/>
        <v/>
      </c>
      <c r="AD130" s="82" t="str">
        <f t="shared" si="48"/>
        <v/>
      </c>
      <c r="AE130" s="82" t="str">
        <f t="shared" si="48"/>
        <v/>
      </c>
      <c r="AF130" s="82" t="str">
        <f t="shared" si="48"/>
        <v/>
      </c>
      <c r="AG130" s="82" t="str">
        <f t="shared" si="48"/>
        <v/>
      </c>
      <c r="AH130" s="82" t="str">
        <f t="shared" si="48"/>
        <v/>
      </c>
      <c r="AI130" s="82" t="str">
        <f t="shared" si="49"/>
        <v/>
      </c>
      <c r="AJ130" s="82" t="str">
        <f t="shared" si="49"/>
        <v/>
      </c>
      <c r="AK130" s="82" t="str">
        <f t="shared" si="49"/>
        <v/>
      </c>
      <c r="AL130" s="82" t="str">
        <f t="shared" si="49"/>
        <v/>
      </c>
      <c r="AM130" s="82" t="str">
        <f t="shared" si="49"/>
        <v/>
      </c>
      <c r="AN130" s="82" t="str">
        <f t="shared" si="49"/>
        <v/>
      </c>
      <c r="AO130" s="82" t="str">
        <f t="shared" si="49"/>
        <v/>
      </c>
      <c r="AP130" s="82" t="str">
        <f t="shared" si="49"/>
        <v/>
      </c>
      <c r="AQ130" s="82" t="str">
        <f t="shared" si="49"/>
        <v/>
      </c>
      <c r="AR130" s="82" t="str">
        <f t="shared" si="49"/>
        <v/>
      </c>
      <c r="AS130" s="82" t="str">
        <f t="shared" si="49"/>
        <v/>
      </c>
      <c r="AT130" s="82" t="str">
        <f t="shared" si="49"/>
        <v/>
      </c>
      <c r="AU130" s="82" t="str">
        <f t="shared" si="49"/>
        <v/>
      </c>
      <c r="AV130" s="82" t="str">
        <f t="shared" si="49"/>
        <v/>
      </c>
      <c r="AW130" s="82" t="str">
        <f t="shared" si="49"/>
        <v/>
      </c>
      <c r="AX130" s="82" t="str">
        <f t="shared" si="49"/>
        <v/>
      </c>
      <c r="AY130" s="82" t="str">
        <f t="shared" si="47"/>
        <v/>
      </c>
      <c r="AZ130" s="82" t="str">
        <f t="shared" si="47"/>
        <v/>
      </c>
      <c r="BA130" s="82" t="str">
        <f t="shared" si="47"/>
        <v/>
      </c>
      <c r="BB130" s="82" t="str">
        <f t="shared" si="47"/>
        <v/>
      </c>
      <c r="BC130" s="82" t="str">
        <f t="shared" si="47"/>
        <v/>
      </c>
      <c r="BD130" s="82" t="str">
        <f t="shared" si="47"/>
        <v/>
      </c>
      <c r="BE130" s="82" t="str">
        <f t="shared" si="47"/>
        <v/>
      </c>
      <c r="BF130" s="82" t="str">
        <f t="shared" si="47"/>
        <v/>
      </c>
      <c r="BG130" s="82" t="str">
        <f t="shared" si="47"/>
        <v/>
      </c>
      <c r="BH130" s="82" t="str">
        <f t="shared" si="47"/>
        <v/>
      </c>
      <c r="BI130" s="82" t="str">
        <f t="shared" si="47"/>
        <v/>
      </c>
      <c r="BJ130" s="82" t="str">
        <f t="shared" si="47"/>
        <v/>
      </c>
      <c r="BK130" s="82" t="str">
        <f t="shared" si="47"/>
        <v/>
      </c>
      <c r="BL130" s="82" t="str">
        <f t="shared" si="52"/>
        <v/>
      </c>
      <c r="BM130" s="82" t="str">
        <f t="shared" si="52"/>
        <v/>
      </c>
      <c r="BN130" s="82" t="str">
        <f t="shared" si="52"/>
        <v/>
      </c>
      <c r="BO130" s="82" t="str">
        <f t="shared" si="52"/>
        <v/>
      </c>
      <c r="BP130" s="82" t="str">
        <f t="shared" si="52"/>
        <v/>
      </c>
      <c r="BQ130" s="82" t="str">
        <f t="shared" si="52"/>
        <v/>
      </c>
      <c r="BR130" s="82" t="str">
        <f t="shared" si="52"/>
        <v/>
      </c>
      <c r="BS130" s="82" t="str">
        <f t="shared" si="52"/>
        <v/>
      </c>
      <c r="BT130" s="82" t="str">
        <f t="shared" si="52"/>
        <v/>
      </c>
      <c r="BU130" s="82" t="str">
        <f t="shared" si="52"/>
        <v/>
      </c>
      <c r="BV130" s="82" t="str">
        <f t="shared" si="50"/>
        <v/>
      </c>
      <c r="BW130" s="82" t="str">
        <f t="shared" si="50"/>
        <v/>
      </c>
      <c r="BX130" s="82" t="str">
        <f t="shared" si="50"/>
        <v/>
      </c>
      <c r="BY130" s="82" t="str">
        <f t="shared" si="50"/>
        <v/>
      </c>
      <c r="BZ130" s="82" t="str">
        <f t="shared" si="50"/>
        <v/>
      </c>
      <c r="CA130" s="82" t="str">
        <f t="shared" si="50"/>
        <v/>
      </c>
      <c r="CB130" s="82" t="str">
        <f t="shared" si="50"/>
        <v/>
      </c>
      <c r="CC130" s="82" t="str">
        <f t="shared" si="50"/>
        <v/>
      </c>
      <c r="CD130" s="82" t="str">
        <f t="shared" si="50"/>
        <v/>
      </c>
      <c r="CE130" s="82" t="str">
        <f t="shared" si="50"/>
        <v/>
      </c>
      <c r="CF130" s="82" t="str">
        <f t="shared" si="50"/>
        <v/>
      </c>
      <c r="CG130" s="82" t="str">
        <f t="shared" si="50"/>
        <v/>
      </c>
      <c r="CH130" s="82" t="str">
        <f t="shared" si="50"/>
        <v/>
      </c>
      <c r="CI130" s="82" t="str">
        <f t="shared" si="50"/>
        <v/>
      </c>
      <c r="CJ130" s="82" t="str">
        <f t="shared" si="50"/>
        <v/>
      </c>
      <c r="CK130" s="82" t="str">
        <f t="shared" si="50"/>
        <v/>
      </c>
      <c r="CL130" s="82" t="str">
        <f t="shared" si="53"/>
        <v/>
      </c>
      <c r="CM130" s="82" t="str">
        <f t="shared" si="53"/>
        <v/>
      </c>
      <c r="CN130" s="82" t="str">
        <f t="shared" si="53"/>
        <v/>
      </c>
      <c r="CO130" s="82" t="str">
        <f t="shared" si="53"/>
        <v/>
      </c>
      <c r="CP130" s="82" t="str">
        <f t="shared" si="53"/>
        <v/>
      </c>
      <c r="CQ130" s="82" t="str">
        <f t="shared" si="53"/>
        <v/>
      </c>
      <c r="CR130" s="82" t="str">
        <f t="shared" si="53"/>
        <v/>
      </c>
      <c r="CS130" s="82" t="str">
        <f t="shared" si="53"/>
        <v/>
      </c>
      <c r="CT130" s="82" t="str">
        <f t="shared" si="53"/>
        <v/>
      </c>
      <c r="CU130" s="82" t="str">
        <f t="shared" si="53"/>
        <v/>
      </c>
      <c r="CV130" s="82" t="str">
        <f t="shared" si="53"/>
        <v/>
      </c>
      <c r="CW130" s="82" t="str">
        <f t="shared" si="53"/>
        <v/>
      </c>
      <c r="CX130" s="82" t="str">
        <f t="shared" si="53"/>
        <v/>
      </c>
      <c r="CY130" s="82" t="str">
        <f t="shared" si="53"/>
        <v/>
      </c>
      <c r="CZ130" s="82">
        <f t="shared" si="53"/>
        <v>27.556309658534101</v>
      </c>
    </row>
    <row r="131" spans="3:104" ht="15" outlineLevel="1"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</row>
    <row r="132" spans="3:104" ht="15"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</row>
    <row r="133" spans="3:104" ht="16" thickBot="1"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</row>
    <row r="134" spans="3:104" ht="20" thickTop="1">
      <c r="C134" s="81" t="s">
        <v>79</v>
      </c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/>
      <c r="BI134" s="81"/>
      <c r="BJ134" s="81"/>
      <c r="BK134" s="81"/>
      <c r="BL134" s="81"/>
      <c r="BM134" s="81"/>
      <c r="BN134" s="81"/>
      <c r="BO134" s="81"/>
      <c r="BP134" s="81"/>
      <c r="BQ134" s="81"/>
      <c r="BR134" s="81"/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81"/>
      <c r="CZ134" s="81"/>
    </row>
    <row r="135" spans="3:104" ht="16" outlineLevel="1">
      <c r="C135" s="32"/>
      <c r="D135" s="32">
        <v>0</v>
      </c>
      <c r="E135" s="32">
        <v>1</v>
      </c>
      <c r="F135" s="32">
        <v>2</v>
      </c>
      <c r="G135" s="32">
        <v>3</v>
      </c>
      <c r="H135" s="32">
        <v>4</v>
      </c>
      <c r="I135" s="32">
        <v>5</v>
      </c>
      <c r="J135" s="32">
        <v>6</v>
      </c>
      <c r="K135" s="32">
        <v>7</v>
      </c>
      <c r="L135" s="32">
        <v>8</v>
      </c>
      <c r="M135" s="32">
        <v>9</v>
      </c>
      <c r="N135" s="32">
        <v>10</v>
      </c>
      <c r="O135" s="32">
        <v>11</v>
      </c>
      <c r="P135" s="32">
        <v>12</v>
      </c>
      <c r="Q135" s="32">
        <v>13</v>
      </c>
      <c r="R135" s="32">
        <v>14</v>
      </c>
      <c r="S135" s="32">
        <v>15</v>
      </c>
      <c r="T135" s="32">
        <v>16</v>
      </c>
      <c r="U135" s="32">
        <v>17</v>
      </c>
      <c r="V135" s="32">
        <v>18</v>
      </c>
      <c r="W135" s="32">
        <v>19</v>
      </c>
      <c r="X135" s="32">
        <v>20</v>
      </c>
      <c r="Y135" s="32">
        <v>21</v>
      </c>
      <c r="Z135" s="32">
        <v>22</v>
      </c>
      <c r="AA135" s="32">
        <v>23</v>
      </c>
      <c r="AB135" s="32">
        <v>24</v>
      </c>
      <c r="AC135" s="32">
        <v>25</v>
      </c>
      <c r="AD135" s="32">
        <v>26</v>
      </c>
      <c r="AE135" s="32">
        <v>27</v>
      </c>
      <c r="AF135" s="32">
        <v>28</v>
      </c>
      <c r="AG135" s="32">
        <v>29</v>
      </c>
      <c r="AH135" s="32">
        <v>30</v>
      </c>
      <c r="AI135" s="32">
        <v>31</v>
      </c>
      <c r="AJ135" s="32">
        <v>32</v>
      </c>
      <c r="AK135" s="32">
        <v>33</v>
      </c>
      <c r="AL135" s="32">
        <v>34</v>
      </c>
      <c r="AM135" s="32">
        <v>35</v>
      </c>
      <c r="AN135" s="32">
        <v>36</v>
      </c>
      <c r="AO135" s="32">
        <v>37</v>
      </c>
      <c r="AP135" s="32">
        <v>38</v>
      </c>
      <c r="AQ135" s="32">
        <v>39</v>
      </c>
      <c r="AR135" s="32">
        <v>40</v>
      </c>
      <c r="AS135" s="32">
        <v>41</v>
      </c>
      <c r="AT135" s="32">
        <v>42</v>
      </c>
      <c r="AU135" s="32">
        <v>43</v>
      </c>
      <c r="AV135" s="32">
        <v>44</v>
      </c>
      <c r="AW135" s="32">
        <v>45</v>
      </c>
      <c r="AX135" s="32">
        <v>46</v>
      </c>
      <c r="AY135" s="32">
        <v>47</v>
      </c>
      <c r="AZ135" s="32">
        <v>48</v>
      </c>
      <c r="BA135" s="32">
        <v>49</v>
      </c>
      <c r="BB135" s="32">
        <v>50</v>
      </c>
      <c r="BC135" s="32">
        <v>51</v>
      </c>
      <c r="BD135" s="32">
        <v>52</v>
      </c>
      <c r="BE135" s="32">
        <v>53</v>
      </c>
      <c r="BF135" s="32">
        <v>54</v>
      </c>
      <c r="BG135" s="32">
        <v>55</v>
      </c>
      <c r="BH135" s="32">
        <v>56</v>
      </c>
      <c r="BI135" s="32">
        <v>57</v>
      </c>
      <c r="BJ135" s="32">
        <v>58</v>
      </c>
      <c r="BK135" s="32">
        <v>59</v>
      </c>
      <c r="BL135" s="32">
        <v>60</v>
      </c>
      <c r="BM135" s="32">
        <v>61</v>
      </c>
      <c r="BN135" s="32">
        <v>62</v>
      </c>
      <c r="BO135" s="32">
        <v>63</v>
      </c>
      <c r="BP135" s="32">
        <v>64</v>
      </c>
      <c r="BQ135" s="32">
        <v>65</v>
      </c>
      <c r="BR135" s="32">
        <v>66</v>
      </c>
      <c r="BS135" s="32">
        <v>67</v>
      </c>
      <c r="BT135" s="32">
        <v>68</v>
      </c>
      <c r="BU135" s="32">
        <v>69</v>
      </c>
      <c r="BV135" s="32">
        <v>70</v>
      </c>
      <c r="BW135" s="32">
        <v>71</v>
      </c>
      <c r="BX135" s="32">
        <v>72</v>
      </c>
      <c r="BY135" s="32">
        <v>73</v>
      </c>
      <c r="BZ135" s="32">
        <v>74</v>
      </c>
      <c r="CA135" s="32">
        <v>75</v>
      </c>
      <c r="CB135" s="32">
        <v>76</v>
      </c>
      <c r="CC135" s="32">
        <v>77</v>
      </c>
      <c r="CD135" s="32">
        <v>78</v>
      </c>
      <c r="CE135" s="32">
        <v>79</v>
      </c>
      <c r="CF135" s="32">
        <v>80</v>
      </c>
      <c r="CG135" s="32">
        <v>81</v>
      </c>
      <c r="CH135" s="32">
        <v>82</v>
      </c>
      <c r="CI135" s="32">
        <v>83</v>
      </c>
      <c r="CJ135" s="32">
        <v>84</v>
      </c>
      <c r="CK135" s="32">
        <v>85</v>
      </c>
      <c r="CL135" s="32">
        <v>86</v>
      </c>
      <c r="CM135" s="32">
        <v>87</v>
      </c>
      <c r="CN135" s="32">
        <v>88</v>
      </c>
      <c r="CO135" s="32">
        <v>89</v>
      </c>
      <c r="CP135" s="32">
        <v>90</v>
      </c>
      <c r="CQ135" s="32">
        <v>91</v>
      </c>
      <c r="CR135" s="32">
        <v>92</v>
      </c>
      <c r="CS135" s="32">
        <v>93</v>
      </c>
      <c r="CT135" s="32">
        <v>94</v>
      </c>
      <c r="CU135" s="32">
        <v>95</v>
      </c>
      <c r="CV135" s="32">
        <v>96</v>
      </c>
      <c r="CW135" s="32">
        <v>97</v>
      </c>
      <c r="CX135" s="32">
        <v>98</v>
      </c>
      <c r="CY135" s="32">
        <v>99</v>
      </c>
      <c r="CZ135" s="32">
        <v>100</v>
      </c>
    </row>
    <row r="136" spans="3:104" ht="16" outlineLevel="1">
      <c r="C136" s="32">
        <v>0</v>
      </c>
      <c r="D136" s="83">
        <f t="shared" ref="D136:BO139" si="54">IF($C136&gt;D$135, "", IF(D$135=$G$15, MAX(D30-$G$20, 0), EXP(-$G$21*$G$16)*($G$19*E136+(1-$G$19)*E137)))</f>
        <v>22.635423597258946</v>
      </c>
      <c r="E136" s="82">
        <f t="shared" si="54"/>
        <v>25.689910855386081</v>
      </c>
      <c r="F136" s="82">
        <f t="shared" si="54"/>
        <v>29.02983151395966</v>
      </c>
      <c r="G136" s="82">
        <f t="shared" si="54"/>
        <v>32.663172353534264</v>
      </c>
      <c r="H136" s="82">
        <f t="shared" si="54"/>
        <v>36.595869905976834</v>
      </c>
      <c r="I136" s="82">
        <f t="shared" si="54"/>
        <v>40.83171485695906</v>
      </c>
      <c r="J136" s="82">
        <f t="shared" si="54"/>
        <v>45.372324386390936</v>
      </c>
      <c r="K136" s="82">
        <f t="shared" si="54"/>
        <v>50.217186587735242</v>
      </c>
      <c r="L136" s="82">
        <f t="shared" si="54"/>
        <v>55.36377744764745</v>
      </c>
      <c r="M136" s="82">
        <f t="shared" si="54"/>
        <v>60.807746928285624</v>
      </c>
      <c r="N136" s="82">
        <f t="shared" si="54"/>
        <v>66.543166757140781</v>
      </c>
      <c r="O136" s="82">
        <f t="shared" si="54"/>
        <v>72.562828900456438</v>
      </c>
      <c r="P136" s="82">
        <f t="shared" si="54"/>
        <v>78.85858068086533</v>
      </c>
      <c r="Q136" s="82">
        <f t="shared" si="54"/>
        <v>85.42168036848129</v>
      </c>
      <c r="R136" s="82">
        <f t="shared" si="54"/>
        <v>92.243156033210369</v>
      </c>
      <c r="S136" s="82">
        <f t="shared" si="54"/>
        <v>99.314150609121896</v>
      </c>
      <c r="T136" s="82">
        <f t="shared" si="54"/>
        <v>106.62623749480966</v>
      </c>
      <c r="U136" s="82">
        <f t="shared" si="54"/>
        <v>114.1716934867985</v>
      </c>
      <c r="V136" s="82">
        <f t="shared" si="54"/>
        <v>121.94371919802708</v>
      </c>
      <c r="W136" s="82">
        <f t="shared" si="54"/>
        <v>129.93660104473656</v>
      </c>
      <c r="X136" s="82">
        <f t="shared" si="54"/>
        <v>138.14581303237378</v>
      </c>
      <c r="Y136" s="82">
        <f t="shared" si="54"/>
        <v>146.56806055959908</v>
      </c>
      <c r="Z136" s="82">
        <f t="shared" si="54"/>
        <v>155.20127194288685</v>
      </c>
      <c r="AA136" s="82">
        <f t="shared" si="54"/>
        <v>164.0445460642263</v>
      </c>
      <c r="AB136" s="82">
        <f t="shared" si="54"/>
        <v>173.09806628111144</v>
      </c>
      <c r="AC136" s="82">
        <f t="shared" si="54"/>
        <v>182.36299144648436</v>
      </c>
      <c r="AD136" s="82">
        <f t="shared" si="54"/>
        <v>191.84133461757892</v>
      </c>
      <c r="AE136" s="82">
        <f t="shared" si="54"/>
        <v>201.53583893866926</v>
      </c>
      <c r="AF136" s="82">
        <f t="shared" si="54"/>
        <v>211.44985848859957</v>
      </c>
      <c r="AG136" s="82">
        <f t="shared" si="54"/>
        <v>221.5872498519025</v>
      </c>
      <c r="AH136" s="82">
        <f t="shared" si="54"/>
        <v>231.95227806389479</v>
      </c>
      <c r="AI136" s="82">
        <f t="shared" si="54"/>
        <v>242.54953862267001</v>
      </c>
      <c r="AJ136" s="82">
        <f t="shared" si="54"/>
        <v>253.38389562285303</v>
      </c>
      <c r="AK136" s="82">
        <f t="shared" si="54"/>
        <v>264.46043484457465</v>
      </c>
      <c r="AL136" s="82">
        <f t="shared" si="54"/>
        <v>275.78442985254003</v>
      </c>
      <c r="AM136" s="82">
        <f t="shared" si="54"/>
        <v>287.36131879037657</v>
      </c>
      <c r="AN136" s="82">
        <f t="shared" si="54"/>
        <v>299.19668951871887</v>
      </c>
      <c r="AO136" s="82">
        <f t="shared" si="54"/>
        <v>311.29627094465042</v>
      </c>
      <c r="AP136" s="82">
        <f t="shared" si="54"/>
        <v>323.66592872640268</v>
      </c>
      <c r="AQ136" s="82">
        <f t="shared" si="54"/>
        <v>336.31166392498369</v>
      </c>
      <c r="AR136" s="82">
        <f t="shared" si="54"/>
        <v>349.23961354991258</v>
      </c>
      <c r="AS136" s="82">
        <f t="shared" si="54"/>
        <v>362.45605227006911</v>
      </c>
      <c r="AT136" s="82">
        <f t="shared" si="54"/>
        <v>375.96739481541482</v>
      </c>
      <c r="AU136" s="82">
        <f t="shared" si="54"/>
        <v>389.78019878015834</v>
      </c>
      <c r="AV136" s="82">
        <f t="shared" si="54"/>
        <v>403.9011676622066</v>
      </c>
      <c r="AW136" s="82">
        <f t="shared" si="54"/>
        <v>418.33715405128601</v>
      </c>
      <c r="AX136" s="82">
        <f t="shared" si="54"/>
        <v>433.09516292297974</v>
      </c>
      <c r="AY136" s="82">
        <f t="shared" si="54"/>
        <v>448.18235501992069</v>
      </c>
      <c r="AZ136" s="82">
        <f t="shared" si="54"/>
        <v>463.60605031320029</v>
      </c>
      <c r="BA136" s="82">
        <f t="shared" si="54"/>
        <v>479.3737315423827</v>
      </c>
      <c r="BB136" s="82">
        <f t="shared" si="54"/>
        <v>495.4930478347078</v>
      </c>
      <c r="BC136" s="82">
        <f t="shared" si="54"/>
        <v>511.97181840488844</v>
      </c>
      <c r="BD136" s="82">
        <f t="shared" si="54"/>
        <v>528.81803633720313</v>
      </c>
      <c r="BE136" s="82">
        <f t="shared" si="54"/>
        <v>546.03987245169139</v>
      </c>
      <c r="BF136" s="82">
        <f t="shared" si="54"/>
        <v>563.64567925632025</v>
      </c>
      <c r="BG136" s="82">
        <f t="shared" si="54"/>
        <v>581.64399498702983</v>
      </c>
      <c r="BH136" s="82">
        <f t="shared" si="54"/>
        <v>600.04354773761713</v>
      </c>
      <c r="BI136" s="82">
        <f t="shared" si="54"/>
        <v>618.85325968144946</v>
      </c>
      <c r="BJ136" s="82">
        <f t="shared" si="54"/>
        <v>638.08225138705586</v>
      </c>
      <c r="BK136" s="82">
        <f t="shared" si="54"/>
        <v>657.73984622967805</v>
      </c>
      <c r="BL136" s="82">
        <f t="shared" si="54"/>
        <v>677.83557490091869</v>
      </c>
      <c r="BM136" s="82">
        <f t="shared" si="54"/>
        <v>698.37918001866808</v>
      </c>
      <c r="BN136" s="82">
        <f t="shared" si="54"/>
        <v>719.38062083953548</v>
      </c>
      <c r="BO136" s="82">
        <f t="shared" si="54"/>
        <v>740.85007807606962</v>
      </c>
      <c r="BP136" s="82">
        <f t="shared" ref="BP136:CY143" si="55">IF($C136&gt;BP$135, "", IF(BP$135=$G$15, MAX(BP30-$G$20, 0), EXP(-$G$21*$G$16)*($G$19*BQ136+(1-$G$19)*BQ137)))</f>
        <v>762.79795882109374</v>
      </c>
      <c r="BQ136" s="82">
        <f t="shared" si="55"/>
        <v>785.23490158154073</v>
      </c>
      <c r="BR136" s="82">
        <f t="shared" si="55"/>
        <v>808.17178142422006</v>
      </c>
      <c r="BS136" s="82">
        <f t="shared" si="55"/>
        <v>831.61971523600846</v>
      </c>
      <c r="BT136" s="82">
        <f t="shared" si="55"/>
        <v>855.59006710100596</v>
      </c>
      <c r="BU136" s="82">
        <f t="shared" si="55"/>
        <v>880.09445379725958</v>
      </c>
      <c r="BV136" s="82">
        <f t="shared" si="55"/>
        <v>905.14475041571416</v>
      </c>
      <c r="BW136" s="82">
        <f t="shared" si="55"/>
        <v>930.75309610410579</v>
      </c>
      <c r="BX136" s="82">
        <f t="shared" si="55"/>
        <v>956.93189993857914</v>
      </c>
      <c r="BY136" s="82">
        <f t="shared" si="55"/>
        <v>983.69384692586561</v>
      </c>
      <c r="BZ136" s="82">
        <f t="shared" si="55"/>
        <v>1011.051904138928</v>
      </c>
      <c r="CA136" s="82">
        <f t="shared" si="55"/>
        <v>1039.0193269890385</v>
      </c>
      <c r="CB136" s="82">
        <f t="shared" si="55"/>
        <v>1067.6096656373236</v>
      </c>
      <c r="CC136" s="82">
        <f t="shared" si="55"/>
        <v>1096.8367715488762</v>
      </c>
      <c r="CD136" s="82">
        <f t="shared" si="55"/>
        <v>1126.7148041926091</v>
      </c>
      <c r="CE136" s="82">
        <f t="shared" si="55"/>
        <v>1157.2582378900845</v>
      </c>
      <c r="CF136" s="82">
        <f t="shared" si="55"/>
        <v>1188.4818688166374</v>
      </c>
      <c r="CG136" s="82">
        <f t="shared" si="55"/>
        <v>1220.4008221581764</v>
      </c>
      <c r="CH136" s="82">
        <f t="shared" si="55"/>
        <v>1253.030559427124</v>
      </c>
      <c r="CI136" s="82">
        <f t="shared" si="55"/>
        <v>1286.3868859410384</v>
      </c>
      <c r="CJ136" s="82">
        <f t="shared" si="55"/>
        <v>1320.4859584675264</v>
      </c>
      <c r="CK136" s="82">
        <f t="shared" si="55"/>
        <v>1355.3442930391545</v>
      </c>
      <c r="CL136" s="82">
        <f t="shared" si="55"/>
        <v>1390.9787729421321</v>
      </c>
      <c r="CM136" s="82">
        <f t="shared" si="55"/>
        <v>1427.4066568826315</v>
      </c>
      <c r="CN136" s="82">
        <f t="shared" si="55"/>
        <v>1464.6455873346977</v>
      </c>
      <c r="CO136" s="82">
        <f t="shared" si="55"/>
        <v>1502.7135990737831</v>
      </c>
      <c r="CP136" s="82">
        <f t="shared" si="55"/>
        <v>1541.629127900035</v>
      </c>
      <c r="CQ136" s="82">
        <f t="shared" si="55"/>
        <v>1581.4110195555568</v>
      </c>
      <c r="CR136" s="82">
        <f t="shared" si="55"/>
        <v>1622.0785388399524</v>
      </c>
      <c r="CS136" s="82">
        <f t="shared" si="55"/>
        <v>1663.65137892857</v>
      </c>
      <c r="CT136" s="82">
        <f t="shared" si="55"/>
        <v>1706.1496708979455</v>
      </c>
      <c r="CU136" s="82">
        <f t="shared" si="55"/>
        <v>1749.5939934630539</v>
      </c>
      <c r="CV136" s="82">
        <f t="shared" si="55"/>
        <v>1794.0053829310834</v>
      </c>
      <c r="CW136" s="82">
        <f t="shared" si="55"/>
        <v>1839.4053433765412</v>
      </c>
      <c r="CX136" s="82">
        <f t="shared" si="55"/>
        <v>1885.815857042616</v>
      </c>
      <c r="CY136" s="82">
        <f t="shared" si="55"/>
        <v>1933.2593949738266</v>
      </c>
      <c r="CZ136" s="82">
        <f>IF($C136&gt;CZ$135, "", IF(CZ$135=$G$15, MAX(CZ30-$G$20, 0), EXP(-$G$21*$G$16)*($G$19*#REF!+(1-$G$19)*#REF!)))</f>
        <v>1981.7589278851005</v>
      </c>
    </row>
    <row r="137" spans="3:104" ht="16" outlineLevel="1">
      <c r="C137" s="32">
        <v>1</v>
      </c>
      <c r="D137" s="33" t="str">
        <f t="shared" si="54"/>
        <v/>
      </c>
      <c r="E137" s="82">
        <f t="shared" si="54"/>
        <v>19.610212805694854</v>
      </c>
      <c r="F137" s="82">
        <f t="shared" si="54"/>
        <v>22.382352945796839</v>
      </c>
      <c r="G137" s="82">
        <f t="shared" si="54"/>
        <v>25.432100678435745</v>
      </c>
      <c r="H137" s="82">
        <f t="shared" si="54"/>
        <v>28.769482031192165</v>
      </c>
      <c r="I137" s="82">
        <f t="shared" si="54"/>
        <v>32.402566963505329</v>
      </c>
      <c r="J137" s="82">
        <f t="shared" si="54"/>
        <v>36.337306258861467</v>
      </c>
      <c r="K137" s="82">
        <f t="shared" si="54"/>
        <v>40.577432267573329</v>
      </c>
      <c r="L137" s="82">
        <f t="shared" si="54"/>
        <v>45.124431277174779</v>
      </c>
      <c r="M137" s="82">
        <f t="shared" si="54"/>
        <v>49.977591904291515</v>
      </c>
      <c r="N137" s="82">
        <f t="shared" si="54"/>
        <v>55.13412995968438</v>
      </c>
      <c r="O137" s="82">
        <f t="shared" si="54"/>
        <v>60.589385992591183</v>
      </c>
      <c r="P137" s="82">
        <f t="shared" si="54"/>
        <v>66.337087481199134</v>
      </c>
      <c r="Q137" s="82">
        <f t="shared" si="54"/>
        <v>72.36966374149219</v>
      </c>
      <c r="R137" s="82">
        <f t="shared" si="54"/>
        <v>78.67859841204826</v>
      </c>
      <c r="S137" s="82">
        <f t="shared" si="54"/>
        <v>85.254802134164251</v>
      </c>
      <c r="T137" s="82">
        <f t="shared" si="54"/>
        <v>92.088987008061338</v>
      </c>
      <c r="U137" s="82">
        <f t="shared" si="54"/>
        <v>99.172024686992771</v>
      </c>
      <c r="V137" s="82">
        <f t="shared" si="54"/>
        <v>106.49527156928643</v>
      </c>
      <c r="W137" s="82">
        <f t="shared" si="54"/>
        <v>114.05084733218929</v>
      </c>
      <c r="X137" s="82">
        <f t="shared" si="54"/>
        <v>121.83185676963963</v>
      </c>
      <c r="Y137" s="82">
        <f t="shared" si="54"/>
        <v>129.83254920263366</v>
      </c>
      <c r="Z137" s="82">
        <f t="shared" si="54"/>
        <v>138.0484142224619</v>
      </c>
      <c r="AA137" s="82">
        <f t="shared" si="54"/>
        <v>146.47621678982512</v>
      </c>
      <c r="AB137" s="82">
        <f t="shared" si="54"/>
        <v>155.11397837063393</v>
      </c>
      <c r="AC137" s="82">
        <f t="shared" si="54"/>
        <v>163.96091354782172</v>
      </c>
      <c r="AD137" s="82">
        <f t="shared" si="54"/>
        <v>173.01733322776602</v>
      </c>
      <c r="AE137" s="82">
        <f t="shared" si="54"/>
        <v>182.28452611069676</v>
      </c>
      <c r="AF137" s="82">
        <f t="shared" si="54"/>
        <v>191.76462959620775</v>
      </c>
      <c r="AG137" s="82">
        <f t="shared" si="54"/>
        <v>201.46049993586834</v>
      </c>
      <c r="AH137" s="82">
        <f t="shared" si="54"/>
        <v>211.3755894879296</v>
      </c>
      <c r="AI137" s="82">
        <f t="shared" si="54"/>
        <v>221.51383666999737</v>
      </c>
      <c r="AJ137" s="82">
        <f t="shared" si="54"/>
        <v>231.87957193010607</v>
      </c>
      <c r="AK137" s="82">
        <f t="shared" si="54"/>
        <v>242.47744100415719</v>
      </c>
      <c r="AL137" s="82">
        <f t="shared" si="54"/>
        <v>253.31234506601874</v>
      </c>
      <c r="AM137" s="82">
        <f t="shared" si="54"/>
        <v>264.38939619160215</v>
      </c>
      <c r="AN137" s="82">
        <f t="shared" si="54"/>
        <v>275.71388585771518</v>
      </c>
      <c r="AO137" s="82">
        <f t="shared" si="54"/>
        <v>287.29126392546596</v>
      </c>
      <c r="AP137" s="82">
        <f t="shared" si="54"/>
        <v>299.12712562105054</v>
      </c>
      <c r="AQ137" s="82">
        <f t="shared" si="54"/>
        <v>311.22720431201617</v>
      </c>
      <c r="AR137" s="82">
        <f t="shared" si="54"/>
        <v>323.59736827719775</v>
      </c>
      <c r="AS137" s="82">
        <f t="shared" si="54"/>
        <v>336.24362009548628</v>
      </c>
      <c r="AT137" s="82">
        <f t="shared" si="54"/>
        <v>349.17209767115753</v>
      </c>
      <c r="AU137" s="82">
        <f t="shared" si="54"/>
        <v>362.38907623778192</v>
      </c>
      <c r="AV137" s="82">
        <f t="shared" si="54"/>
        <v>375.90097092776193</v>
      </c>
      <c r="AW137" s="82">
        <f t="shared" si="54"/>
        <v>389.71433966526047</v>
      </c>
      <c r="AX137" s="82">
        <f t="shared" si="54"/>
        <v>403.83588625031939</v>
      </c>
      <c r="AY137" s="82">
        <f t="shared" si="54"/>
        <v>418.27246356756314</v>
      </c>
      <c r="AZ137" s="82">
        <f t="shared" si="54"/>
        <v>433.03107688898507</v>
      </c>
      <c r="BA137" s="82">
        <f t="shared" si="54"/>
        <v>448.11888725857841</v>
      </c>
      <c r="BB137" s="82">
        <f t="shared" si="54"/>
        <v>463.54321495502347</v>
      </c>
      <c r="BC137" s="82">
        <f t="shared" si="54"/>
        <v>479.31154303219466</v>
      </c>
      <c r="BD137" s="82">
        <f t="shared" si="54"/>
        <v>495.43152093860613</v>
      </c>
      <c r="BE137" s="82">
        <f t="shared" si="54"/>
        <v>511.91096821738461</v>
      </c>
      <c r="BF137" s="82">
        <f t="shared" si="54"/>
        <v>528.75787828852469</v>
      </c>
      <c r="BG137" s="82">
        <f t="shared" si="54"/>
        <v>545.98042231524732</v>
      </c>
      <c r="BH137" s="82">
        <f t="shared" si="54"/>
        <v>563.58695315633111</v>
      </c>
      <c r="BI137" s="82">
        <f t="shared" si="54"/>
        <v>581.58600940632971</v>
      </c>
      <c r="BJ137" s="82">
        <f t="shared" si="54"/>
        <v>599.98631952562664</v>
      </c>
      <c r="BK137" s="82">
        <f t="shared" si="54"/>
        <v>618.7968060623283</v>
      </c>
      <c r="BL137" s="82">
        <f t="shared" si="54"/>
        <v>638.02658996803507</v>
      </c>
      <c r="BM137" s="82">
        <f t="shared" si="54"/>
        <v>657.68499500957762</v>
      </c>
      <c r="BN137" s="82">
        <f t="shared" si="54"/>
        <v>677.78155227885622</v>
      </c>
      <c r="BO137" s="82">
        <f t="shared" si="54"/>
        <v>698.32600480295855</v>
      </c>
      <c r="BP137" s="82">
        <f t="shared" si="55"/>
        <v>719.32831225679126</v>
      </c>
      <c r="BQ137" s="82">
        <f t="shared" si="55"/>
        <v>740.79865578050124</v>
      </c>
      <c r="BR137" s="82">
        <f t="shared" si="55"/>
        <v>762.7474429040185</v>
      </c>
      <c r="BS137" s="82">
        <f t="shared" si="55"/>
        <v>785.18531258110193</v>
      </c>
      <c r="BT137" s="82">
        <f t="shared" si="55"/>
        <v>808.12314033532289</v>
      </c>
      <c r="BU137" s="82">
        <f t="shared" si="55"/>
        <v>831.57204352047654</v>
      </c>
      <c r="BV137" s="82">
        <f t="shared" si="55"/>
        <v>855.54338669796391</v>
      </c>
      <c r="BW137" s="82">
        <f t="shared" si="55"/>
        <v>880.0487871337466</v>
      </c>
      <c r="BX137" s="82">
        <f t="shared" si="55"/>
        <v>905.10012041753282</v>
      </c>
      <c r="BY137" s="82">
        <f t="shared" si="55"/>
        <v>930.70952620691344</v>
      </c>
      <c r="BZ137" s="82">
        <f t="shared" si="55"/>
        <v>956.88941409922461</v>
      </c>
      <c r="CA137" s="82">
        <f t="shared" si="55"/>
        <v>983.65246963397851</v>
      </c>
      <c r="CB137" s="82">
        <f t="shared" si="55"/>
        <v>1011.011660428766</v>
      </c>
      <c r="CC137" s="82">
        <f t="shared" si="55"/>
        <v>1038.9802424515981</v>
      </c>
      <c r="CD137" s="82">
        <f t="shared" si="55"/>
        <v>1067.5717664327185</v>
      </c>
      <c r="CE137" s="82">
        <f t="shared" si="55"/>
        <v>1096.8000844189942</v>
      </c>
      <c r="CF137" s="82">
        <f t="shared" si="55"/>
        <v>1126.6793564740474</v>
      </c>
      <c r="CG137" s="82">
        <f t="shared" si="55"/>
        <v>1157.2240575273736</v>
      </c>
      <c r="CH137" s="82">
        <f t="shared" si="55"/>
        <v>1188.4489843757603</v>
      </c>
      <c r="CI137" s="82">
        <f t="shared" si="55"/>
        <v>1220.3692628403862</v>
      </c>
      <c r="CJ137" s="82">
        <f t="shared" si="55"/>
        <v>1253.0003550830711</v>
      </c>
      <c r="CK137" s="82">
        <f t="shared" si="55"/>
        <v>1286.3580670852091</v>
      </c>
      <c r="CL137" s="82">
        <f t="shared" si="55"/>
        <v>1320.4585562930054</v>
      </c>
      <c r="CM137" s="82">
        <f t="shared" si="55"/>
        <v>1355.3183394327139</v>
      </c>
      <c r="CN137" s="82">
        <f t="shared" si="55"/>
        <v>1390.954300499656</v>
      </c>
      <c r="CO137" s="82">
        <f t="shared" si="55"/>
        <v>1427.3836989248848</v>
      </c>
      <c r="CP137" s="82">
        <f t="shared" si="55"/>
        <v>1464.624177923444</v>
      </c>
      <c r="CQ137" s="82">
        <f t="shared" si="55"/>
        <v>1502.6937730282623</v>
      </c>
      <c r="CR137" s="82">
        <f t="shared" si="55"/>
        <v>1541.6109208138062</v>
      </c>
      <c r="CS137" s="82">
        <f t="shared" si="55"/>
        <v>1581.3944678137154</v>
      </c>
      <c r="CT137" s="82">
        <f t="shared" si="55"/>
        <v>1622.0636796367328</v>
      </c>
      <c r="CU137" s="82">
        <f t="shared" si="55"/>
        <v>1663.6382502853371</v>
      </c>
      <c r="CV137" s="82">
        <f t="shared" si="55"/>
        <v>1706.1383116815859</v>
      </c>
      <c r="CW137" s="82">
        <f t="shared" si="55"/>
        <v>1749.5844434047779</v>
      </c>
      <c r="CX137" s="82">
        <f t="shared" si="55"/>
        <v>1793.9976826456439</v>
      </c>
      <c r="CY137" s="82">
        <f t="shared" si="55"/>
        <v>1839.3995343818815</v>
      </c>
      <c r="CZ137" s="82">
        <f>IF($C137&gt;CZ$135, "", IF(CZ$135=$G$15, MAX(CZ31-$G$20, 0), EXP(-$G$21*$G$16)*($G$19*#REF!+(1-$G$19)*#REF!)))</f>
        <v>1885.811981779952</v>
      </c>
    </row>
    <row r="138" spans="3:104" ht="16" outlineLevel="1">
      <c r="C138" s="32">
        <v>2</v>
      </c>
      <c r="D138" s="33" t="str">
        <f t="shared" si="54"/>
        <v/>
      </c>
      <c r="E138" s="82" t="str">
        <f t="shared" si="54"/>
        <v/>
      </c>
      <c r="F138" s="82">
        <f t="shared" si="54"/>
        <v>16.864294821058767</v>
      </c>
      <c r="G138" s="82">
        <f t="shared" si="54"/>
        <v>19.361754927776349</v>
      </c>
      <c r="H138" s="82">
        <f t="shared" si="54"/>
        <v>22.126968558795294</v>
      </c>
      <c r="I138" s="82">
        <f t="shared" si="54"/>
        <v>25.171908211369061</v>
      </c>
      <c r="J138" s="82">
        <f t="shared" si="54"/>
        <v>28.50675158021043</v>
      </c>
      <c r="K138" s="82">
        <f t="shared" si="54"/>
        <v>32.139654973661251</v>
      </c>
      <c r="L138" s="82">
        <f t="shared" si="54"/>
        <v>36.076582880290424</v>
      </c>
      <c r="M138" s="82">
        <f t="shared" si="54"/>
        <v>40.321204825937322</v>
      </c>
      <c r="N138" s="82">
        <f t="shared" si="54"/>
        <v>44.874867831981682</v>
      </c>
      <c r="O138" s="82">
        <f t="shared" si="54"/>
        <v>49.736649143322744</v>
      </c>
      <c r="P138" s="82">
        <f t="shared" si="54"/>
        <v>54.903489641161279</v>
      </c>
      <c r="Q138" s="82">
        <f t="shared" si="54"/>
        <v>60.370403772447609</v>
      </c>
      <c r="R138" s="82">
        <f t="shared" si="54"/>
        <v>66.130757256535986</v>
      </c>
      <c r="S138" s="82">
        <f t="shared" si="54"/>
        <v>72.176599643902989</v>
      </c>
      <c r="T138" s="82">
        <f t="shared" si="54"/>
        <v>78.49903537136602</v>
      </c>
      <c r="U138" s="82">
        <f t="shared" si="54"/>
        <v>85.088614608527166</v>
      </c>
      <c r="V138" s="82">
        <f t="shared" si="54"/>
        <v>91.935724163186748</v>
      </c>
      <c r="W138" s="82">
        <f t="shared" si="54"/>
        <v>99.030959134736051</v>
      </c>
      <c r="X138" s="82">
        <f t="shared" si="54"/>
        <v>106.3654578613626</v>
      </c>
      <c r="Y138" s="82">
        <f t="shared" si="54"/>
        <v>113.93118584227516</v>
      </c>
      <c r="Z138" s="82">
        <f t="shared" si="54"/>
        <v>121.72115844049969</v>
      </c>
      <c r="AA138" s="82">
        <f t="shared" si="54"/>
        <v>129.72959689239428</v>
      </c>
      <c r="AB138" s="82">
        <f t="shared" si="54"/>
        <v>137.95201701517081</v>
      </c>
      <c r="AC138" s="82">
        <f t="shared" si="54"/>
        <v>146.38525455600785</v>
      </c>
      <c r="AD138" s="82">
        <f t="shared" si="54"/>
        <v>155.02743495779134</v>
      </c>
      <c r="AE138" s="82">
        <f t="shared" si="54"/>
        <v>163.87789811720123</v>
      </c>
      <c r="AF138" s="82">
        <f t="shared" si="54"/>
        <v>172.93709030374066</v>
      </c>
      <c r="AG138" s="82">
        <f t="shared" si="54"/>
        <v>182.20643576484258</v>
      </c>
      <c r="AH138" s="82">
        <f t="shared" si="54"/>
        <v>191.68819977636923</v>
      </c>
      <c r="AI138" s="82">
        <f t="shared" si="54"/>
        <v>201.38535324014498</v>
      </c>
      <c r="AJ138" s="82">
        <f t="shared" si="54"/>
        <v>211.30144668640494</v>
      </c>
      <c r="AK138" s="82">
        <f t="shared" si="54"/>
        <v>221.44049904130367</v>
      </c>
      <c r="AL138" s="82">
        <f t="shared" si="54"/>
        <v>231.80690407825827</v>
      </c>
      <c r="AM138" s="82">
        <f t="shared" si="54"/>
        <v>242.40535533617276</v>
      </c>
      <c r="AN138" s="82">
        <f t="shared" si="54"/>
        <v>253.24078862101274</v>
      </c>
      <c r="AO138" s="82">
        <f t="shared" si="54"/>
        <v>264.31834007985304</v>
      </c>
      <c r="AP138" s="82">
        <f t="shared" si="54"/>
        <v>275.64331723359498</v>
      </c>
      <c r="AQ138" s="82">
        <f t="shared" si="54"/>
        <v>287.22118019694341</v>
      </c>
      <c r="AR138" s="82">
        <f t="shared" si="54"/>
        <v>299.05753048553515</v>
      </c>
      <c r="AS138" s="82">
        <f t="shared" si="54"/>
        <v>311.15810518369943</v>
      </c>
      <c r="AT138" s="82">
        <f t="shared" si="54"/>
        <v>323.52877470759722</v>
      </c>
      <c r="AU138" s="82">
        <f t="shared" si="54"/>
        <v>336.17554285902509</v>
      </c>
      <c r="AV138" s="82">
        <f t="shared" si="54"/>
        <v>349.10454826830369</v>
      </c>
      <c r="AW138" s="82">
        <f t="shared" si="54"/>
        <v>362.32206664358642</v>
      </c>
      <c r="AX138" s="82">
        <f t="shared" si="54"/>
        <v>375.83451347498288</v>
      </c>
      <c r="AY138" s="82">
        <f t="shared" si="54"/>
        <v>389.64844699609182</v>
      </c>
      <c r="AZ138" s="82">
        <f t="shared" si="54"/>
        <v>403.77057130046057</v>
      </c>
      <c r="BA138" s="82">
        <f t="shared" si="54"/>
        <v>418.2077395643181</v>
      </c>
      <c r="BB138" s="82">
        <f t="shared" si="54"/>
        <v>432.96695735494473</v>
      </c>
      <c r="BC138" s="82">
        <f t="shared" si="54"/>
        <v>448.05538601736185</v>
      </c>
      <c r="BD138" s="82">
        <f t="shared" si="54"/>
        <v>463.48034613776053</v>
      </c>
      <c r="BE138" s="82">
        <f t="shared" si="54"/>
        <v>479.24932108431841</v>
      </c>
      <c r="BF138" s="82">
        <f t="shared" si="54"/>
        <v>495.36996062683363</v>
      </c>
      <c r="BG138" s="82">
        <f t="shared" si="54"/>
        <v>511.8500846368604</v>
      </c>
      <c r="BH138" s="82">
        <f t="shared" si="54"/>
        <v>528.69768687012356</v>
      </c>
      <c r="BI138" s="82">
        <f t="shared" si="54"/>
        <v>545.92093883303914</v>
      </c>
      <c r="BJ138" s="82">
        <f t="shared" si="54"/>
        <v>563.52819373521322</v>
      </c>
      <c r="BK138" s="82">
        <f t="shared" si="54"/>
        <v>581.52799052982687</v>
      </c>
      <c r="BL138" s="82">
        <f t="shared" si="54"/>
        <v>599.92905804386646</v>
      </c>
      <c r="BM138" s="82">
        <f t="shared" si="54"/>
        <v>618.74031920019274</v>
      </c>
      <c r="BN138" s="82">
        <f t="shared" si="54"/>
        <v>637.9708953334931</v>
      </c>
      <c r="BO138" s="82">
        <f t="shared" si="54"/>
        <v>657.63011060220492</v>
      </c>
      <c r="BP138" s="82">
        <f t="shared" si="55"/>
        <v>677.72749649854143</v>
      </c>
      <c r="BQ138" s="82">
        <f t="shared" si="55"/>
        <v>698.27279645880594</v>
      </c>
      <c r="BR138" s="82">
        <f t="shared" si="55"/>
        <v>719.27597057621961</v>
      </c>
      <c r="BS138" s="82">
        <f t="shared" si="55"/>
        <v>740.7472004185455</v>
      </c>
      <c r="BT138" s="82">
        <f t="shared" si="55"/>
        <v>762.69689395283854</v>
      </c>
      <c r="BU138" s="82">
        <f t="shared" si="55"/>
        <v>785.13569057970267</v>
      </c>
      <c r="BV138" s="82">
        <f t="shared" si="55"/>
        <v>808.07446627949014</v>
      </c>
      <c r="BW138" s="82">
        <f t="shared" si="55"/>
        <v>831.52433887293444</v>
      </c>
      <c r="BX138" s="82">
        <f t="shared" si="55"/>
        <v>855.49667339875748</v>
      </c>
      <c r="BY138" s="82">
        <f t="shared" si="55"/>
        <v>880.00308761085569</v>
      </c>
      <c r="BZ138" s="82">
        <f t="shared" si="55"/>
        <v>905.05545759772212</v>
      </c>
      <c r="CA138" s="82">
        <f t="shared" si="55"/>
        <v>930.66592352682346</v>
      </c>
      <c r="CB138" s="82">
        <f t="shared" si="55"/>
        <v>956.84689551670897</v>
      </c>
      <c r="CC138" s="82">
        <f t="shared" si="55"/>
        <v>983.61105963969464</v>
      </c>
      <c r="CD138" s="82">
        <f t="shared" si="55"/>
        <v>1010.9713840580221</v>
      </c>
      <c r="CE138" s="82">
        <f t="shared" si="55"/>
        <v>1038.9411252964635</v>
      </c>
      <c r="CF138" s="82">
        <f t="shared" si="55"/>
        <v>1067.5338346544056</v>
      </c>
      <c r="CG138" s="82">
        <f t="shared" si="55"/>
        <v>1096.7633647605126</v>
      </c>
      <c r="CH138" s="82">
        <f t="shared" si="55"/>
        <v>1126.6438762731409</v>
      </c>
      <c r="CI138" s="82">
        <f t="shared" si="55"/>
        <v>1157.1898447297465</v>
      </c>
      <c r="CJ138" s="82">
        <f t="shared" si="55"/>
        <v>1188.4160675485932</v>
      </c>
      <c r="CK138" s="82">
        <f t="shared" si="55"/>
        <v>1220.3376711861583</v>
      </c>
      <c r="CL138" s="82">
        <f t="shared" si="55"/>
        <v>1252.9701184536848</v>
      </c>
      <c r="CM138" s="82">
        <f t="shared" si="55"/>
        <v>1286.3292159964315</v>
      </c>
      <c r="CN138" s="82">
        <f t="shared" si="55"/>
        <v>1320.4311219392303</v>
      </c>
      <c r="CO138" s="82">
        <f t="shared" si="55"/>
        <v>1355.2923537020517</v>
      </c>
      <c r="CP138" s="82">
        <f t="shared" si="55"/>
        <v>1390.929795989359</v>
      </c>
      <c r="CQ138" s="82">
        <f t="shared" si="55"/>
        <v>1427.360708957116</v>
      </c>
      <c r="CR138" s="82">
        <f t="shared" si="55"/>
        <v>1464.6027365613968</v>
      </c>
      <c r="CS138" s="82">
        <f t="shared" si="55"/>
        <v>1502.6739150926376</v>
      </c>
      <c r="CT138" s="82">
        <f t="shared" si="55"/>
        <v>1541.5926818996563</v>
      </c>
      <c r="CU138" s="82">
        <f t="shared" si="55"/>
        <v>1581.3778843076639</v>
      </c>
      <c r="CV138" s="82">
        <f t="shared" si="55"/>
        <v>1622.0487887345753</v>
      </c>
      <c r="CW138" s="82">
        <f t="shared" si="55"/>
        <v>1663.6250900100335</v>
      </c>
      <c r="CX138" s="82">
        <f t="shared" si="55"/>
        <v>1706.1269209016543</v>
      </c>
      <c r="CY138" s="82">
        <f t="shared" si="55"/>
        <v>1749.5748618530963</v>
      </c>
      <c r="CZ138" s="82">
        <f>IF($C138&gt;CZ$135, "", IF(CZ$135=$G$15, MAX(CZ32-$G$20, 0), EXP(-$G$21*$G$16)*($G$19*#REF!+(1-$G$19)*#REF!)))</f>
        <v>1793.989950938671</v>
      </c>
    </row>
    <row r="139" spans="3:104" ht="16" outlineLevel="1">
      <c r="C139" s="32">
        <v>3</v>
      </c>
      <c r="D139" s="33" t="str">
        <f t="shared" si="54"/>
        <v/>
      </c>
      <c r="E139" s="82" t="str">
        <f t="shared" si="54"/>
        <v/>
      </c>
      <c r="F139" s="82" t="str">
        <f t="shared" si="54"/>
        <v/>
      </c>
      <c r="G139" s="82">
        <f t="shared" si="54"/>
        <v>14.390159059871969</v>
      </c>
      <c r="H139" s="82">
        <f t="shared" si="54"/>
        <v>16.622623507170886</v>
      </c>
      <c r="I139" s="82">
        <f t="shared" si="54"/>
        <v>19.111050538038366</v>
      </c>
      <c r="J139" s="82">
        <f t="shared" si="54"/>
        <v>21.869199679866284</v>
      </c>
      <c r="K139" s="82">
        <f t="shared" si="54"/>
        <v>24.909260026419737</v>
      </c>
      <c r="L139" s="82">
        <f t="shared" si="54"/>
        <v>28.241567801953813</v>
      </c>
      <c r="M139" s="82">
        <f t="shared" si="54"/>
        <v>31.874369032663488</v>
      </c>
      <c r="N139" s="82">
        <f t="shared" si="54"/>
        <v>35.813641279582619</v>
      </c>
      <c r="O139" s="82">
        <f t="shared" si="54"/>
        <v>40.062986364273478</v>
      </c>
      <c r="P139" s="82">
        <f t="shared" si="54"/>
        <v>44.623602981914331</v>
      </c>
      <c r="Q139" s="82">
        <f t="shared" si="54"/>
        <v>49.494344169008457</v>
      </c>
      <c r="R139" s="82">
        <f t="shared" si="54"/>
        <v>54.671859996170632</v>
      </c>
      <c r="S139" s="82">
        <f t="shared" si="54"/>
        <v>60.15082090040864</v>
      </c>
      <c r="T139" s="82">
        <f t="shared" si="54"/>
        <v>65.924212133961746</v>
      </c>
      <c r="U139" s="82">
        <f t="shared" si="54"/>
        <v>71.983685301717003</v>
      </c>
      <c r="V139" s="82">
        <f t="shared" si="54"/>
        <v>78.319949294925053</v>
      </c>
      <c r="W139" s="82">
        <f t="shared" si="54"/>
        <v>84.923180463205597</v>
      </c>
      <c r="X139" s="82">
        <f t="shared" si="54"/>
        <v>91.783430862485176</v>
      </c>
      <c r="Y139" s="82">
        <f t="shared" si="54"/>
        <v>98.891014004195227</v>
      </c>
      <c r="Z139" s="82">
        <f t="shared" si="54"/>
        <v>106.23684968537752</v>
      </c>
      <c r="AA139" s="82">
        <f t="shared" si="54"/>
        <v>113.81275301304011</v>
      </c>
      <c r="AB139" s="82">
        <f t="shared" si="54"/>
        <v>121.61165731490715</v>
      </c>
      <c r="AC139" s="82">
        <f t="shared" si="54"/>
        <v>129.62776580637188</v>
      </c>
      <c r="AD139" s="82">
        <f t="shared" si="54"/>
        <v>137.85663215338477</v>
      </c>
      <c r="AE139" s="82">
        <f t="shared" si="54"/>
        <v>146.29517492763418</v>
      </c>
      <c r="AF139" s="82">
        <f t="shared" si="54"/>
        <v>154.94163495166535</v>
      </c>
      <c r="AG139" s="82">
        <f t="shared" si="54"/>
        <v>163.79548735297109</v>
      </c>
      <c r="AH139" s="82">
        <f t="shared" si="54"/>
        <v>172.85732161745753</v>
      </c>
      <c r="AI139" s="82">
        <f t="shared" si="54"/>
        <v>182.12870305235893</v>
      </c>
      <c r="AJ139" s="82">
        <f t="shared" si="54"/>
        <v>191.61202799246917</v>
      </c>
      <c r="AK139" s="82">
        <f t="shared" si="54"/>
        <v>201.31038309120646</v>
      </c>
      <c r="AL139" s="82">
        <f t="shared" si="54"/>
        <v>211.2274164833795</v>
      </c>
      <c r="AM139" s="82">
        <f t="shared" si="54"/>
        <v>221.36722586067867</v>
      </c>
      <c r="AN139" s="82">
        <f t="shared" si="54"/>
        <v>231.73426589844576</v>
      </c>
      <c r="AO139" s="82">
        <f t="shared" si="54"/>
        <v>242.33327526951783</v>
      </c>
      <c r="AP139" s="82">
        <f t="shared" si="54"/>
        <v>253.16922183233447</v>
      </c>
      <c r="AQ139" s="82">
        <f t="shared" si="54"/>
        <v>264.24726353505866</v>
      </c>
      <c r="AR139" s="82">
        <f t="shared" si="54"/>
        <v>275.5727220931368</v>
      </c>
      <c r="AS139" s="82">
        <f t="shared" si="54"/>
        <v>287.1510664681752</v>
      </c>
      <c r="AT139" s="82">
        <f t="shared" si="54"/>
        <v>298.98790346266475</v>
      </c>
      <c r="AU139" s="82">
        <f t="shared" si="54"/>
        <v>311.08897320724253</v>
      </c>
      <c r="AV139" s="82">
        <f t="shared" si="54"/>
        <v>323.46014783490358</v>
      </c>
      <c r="AW139" s="82">
        <f t="shared" si="54"/>
        <v>336.10743212350775</v>
      </c>
      <c r="AX139" s="82">
        <f t="shared" si="54"/>
        <v>349.03696529421399</v>
      </c>
      <c r="AY139" s="82">
        <f t="shared" si="54"/>
        <v>362.25502346095897</v>
      </c>
      <c r="AZ139" s="82">
        <f t="shared" si="54"/>
        <v>375.76802243922486</v>
      </c>
      <c r="BA139" s="82">
        <f t="shared" si="54"/>
        <v>389.58252075811362</v>
      </c>
      <c r="BB139" s="82">
        <f t="shared" si="54"/>
        <v>403.70522279922841</v>
      </c>
      <c r="BC139" s="82">
        <f t="shared" si="54"/>
        <v>418.14298202849363</v>
      </c>
      <c r="BD139" s="82">
        <f t="shared" si="54"/>
        <v>432.9028043078913</v>
      </c>
      <c r="BE139" s="82">
        <f t="shared" si="54"/>
        <v>447.99185128332243</v>
      </c>
      <c r="BF139" s="82">
        <f t="shared" si="54"/>
        <v>463.4174438484651</v>
      </c>
      <c r="BG139" s="82">
        <f t="shared" si="54"/>
        <v>479.18706568580672</v>
      </c>
      <c r="BH139" s="82">
        <f t="shared" si="54"/>
        <v>495.30836688644206</v>
      </c>
      <c r="BI139" s="82">
        <f t="shared" si="54"/>
        <v>511.78916765036649</v>
      </c>
      <c r="BJ139" s="82">
        <f t="shared" si="54"/>
        <v>528.63746206904875</v>
      </c>
      <c r="BK139" s="82">
        <f t="shared" si="54"/>
        <v>545.86142199211531</v>
      </c>
      <c r="BL139" s="82">
        <f t="shared" si="54"/>
        <v>563.46940098001335</v>
      </c>
      <c r="BM139" s="82">
        <f t="shared" si="54"/>
        <v>581.46993834456725</v>
      </c>
      <c r="BN139" s="82">
        <f t="shared" si="54"/>
        <v>599.87176327938141</v>
      </c>
      <c r="BO139" s="82">
        <f t="shared" ref="BO139" si="56">IF($C139&gt;BO$135, "", IF(BO$135=$G$15, MAX(BO33-$G$20, 0), EXP(-$G$21*$G$16)*($G$19*BP139+(1-$G$19)*BP140)))</f>
        <v>618.68379908208635</v>
      </c>
      <c r="BP139" s="82">
        <f t="shared" si="55"/>
        <v>637.91516747047331</v>
      </c>
      <c r="BQ139" s="82">
        <f t="shared" si="55"/>
        <v>657.57519299460159</v>
      </c>
      <c r="BR139" s="82">
        <f t="shared" si="55"/>
        <v>677.67340754701547</v>
      </c>
      <c r="BS139" s="82">
        <f t="shared" si="55"/>
        <v>698.2195549732503</v>
      </c>
      <c r="BT139" s="82">
        <f t="shared" si="55"/>
        <v>719.22359578485941</v>
      </c>
      <c r="BU139" s="82">
        <f t="shared" si="55"/>
        <v>740.69571197724031</v>
      </c>
      <c r="BV139" s="82">
        <f t="shared" si="55"/>
        <v>762.64631195459128</v>
      </c>
      <c r="BW139" s="82">
        <f t="shared" si="55"/>
        <v>785.08603556437947</v>
      </c>
      <c r="BX139" s="82">
        <f t="shared" si="55"/>
        <v>808.02575924375788</v>
      </c>
      <c r="BY139" s="82">
        <f t="shared" si="55"/>
        <v>831.47660128041753</v>
      </c>
      <c r="BZ139" s="82">
        <f t="shared" si="55"/>
        <v>855.44992719042114</v>
      </c>
      <c r="CA139" s="82">
        <f t="shared" si="55"/>
        <v>879.95735521562085</v>
      </c>
      <c r="CB139" s="82">
        <f t="shared" si="55"/>
        <v>905.0107619433154</v>
      </c>
      <c r="CC139" s="82">
        <f t="shared" si="55"/>
        <v>930.62228805086841</v>
      </c>
      <c r="CD139" s="82">
        <f t="shared" si="55"/>
        <v>956.80434417806475</v>
      </c>
      <c r="CE139" s="82">
        <f t="shared" si="55"/>
        <v>983.56961693004598</v>
      </c>
      <c r="CF139" s="82">
        <f t="shared" si="55"/>
        <v>1010.9310750137274</v>
      </c>
      <c r="CG139" s="82">
        <f t="shared" si="55"/>
        <v>1038.9019755106667</v>
      </c>
      <c r="CH139" s="82">
        <f t="shared" si="55"/>
        <v>1067.4958702894162</v>
      </c>
      <c r="CI139" s="82">
        <f t="shared" si="55"/>
        <v>1096.7266125604622</v>
      </c>
      <c r="CJ139" s="82">
        <f t="shared" si="55"/>
        <v>1126.608363576921</v>
      </c>
      <c r="CK139" s="82">
        <f t="shared" si="55"/>
        <v>1157.1555994842327</v>
      </c>
      <c r="CL139" s="82">
        <f t="shared" si="55"/>
        <v>1188.3831183221664</v>
      </c>
      <c r="CM139" s="82">
        <f t="shared" si="55"/>
        <v>1220.3060471825222</v>
      </c>
      <c r="CN139" s="82">
        <f t="shared" si="55"/>
        <v>1252.9398495259952</v>
      </c>
      <c r="CO139" s="82">
        <f t="shared" si="55"/>
        <v>1286.3003326617361</v>
      </c>
      <c r="CP139" s="82">
        <f t="shared" si="55"/>
        <v>1320.4036553932317</v>
      </c>
      <c r="CQ139" s="82">
        <f t="shared" si="55"/>
        <v>1355.2663358341981</v>
      </c>
      <c r="CR139" s="82">
        <f t="shared" si="55"/>
        <v>1390.905259398271</v>
      </c>
      <c r="CS139" s="82">
        <f t="shared" si="55"/>
        <v>1427.3376869663552</v>
      </c>
      <c r="CT139" s="82">
        <f t="shared" si="55"/>
        <v>1464.5812632355862</v>
      </c>
      <c r="CU139" s="82">
        <f t="shared" si="55"/>
        <v>1502.6540252539392</v>
      </c>
      <c r="CV139" s="82">
        <f t="shared" si="55"/>
        <v>1541.5744111446172</v>
      </c>
      <c r="CW139" s="82">
        <f t="shared" si="55"/>
        <v>1581.3612690244345</v>
      </c>
      <c r="CX139" s="82">
        <f t="shared" si="55"/>
        <v>1622.0338661205119</v>
      </c>
      <c r="CY139" s="82">
        <f t="shared" si="55"/>
        <v>1663.6118980896924</v>
      </c>
      <c r="CZ139" s="82">
        <f>IF($C139&gt;CZ$135, "", IF(CZ$135=$G$15, MAX(CZ33-$G$20, 0), EXP(-$G$21*$G$16)*($G$19*#REF!+(1-$G$19)*#REF!)))</f>
        <v>1706.1154985451849</v>
      </c>
    </row>
    <row r="140" spans="3:104" ht="16" outlineLevel="1">
      <c r="C140" s="32">
        <v>4</v>
      </c>
      <c r="D140" s="33" t="str">
        <f t="shared" ref="D140:BO143" si="57">IF($C140&gt;D$135, "", IF(D$135=$G$15, MAX(D34-$G$20, 0), EXP(-$G$21*$G$16)*($G$19*E140+(1-$G$19)*E141)))</f>
        <v/>
      </c>
      <c r="E140" s="82" t="str">
        <f t="shared" si="57"/>
        <v/>
      </c>
      <c r="F140" s="82" t="str">
        <f t="shared" si="57"/>
        <v/>
      </c>
      <c r="G140" s="82" t="str">
        <f t="shared" si="57"/>
        <v/>
      </c>
      <c r="H140" s="82">
        <f t="shared" si="57"/>
        <v>12.17828860391076</v>
      </c>
      <c r="I140" s="82">
        <f t="shared" si="57"/>
        <v>14.157369043207638</v>
      </c>
      <c r="J140" s="82">
        <f t="shared" si="57"/>
        <v>16.378841882345313</v>
      </c>
      <c r="K140" s="82">
        <f t="shared" si="57"/>
        <v>18.858031506851543</v>
      </c>
      <c r="L140" s="82">
        <f t="shared" si="57"/>
        <v>21.608971792427262</v>
      </c>
      <c r="M140" s="82">
        <f t="shared" si="57"/>
        <v>24.644078763955655</v>
      </c>
      <c r="N140" s="82">
        <f t="shared" si="57"/>
        <v>27.973854519720895</v>
      </c>
      <c r="O140" s="82">
        <f t="shared" si="57"/>
        <v>31.606638389139306</v>
      </c>
      <c r="P140" s="82">
        <f t="shared" si="57"/>
        <v>35.548420275821258</v>
      </c>
      <c r="Q140" s="82">
        <f t="shared" si="57"/>
        <v>39.802728984491154</v>
      </c>
      <c r="R140" s="82">
        <f t="shared" si="57"/>
        <v>44.370605066261511</v>
      </c>
      <c r="S140" s="82">
        <f t="shared" si="57"/>
        <v>49.250663475096339</v>
      </c>
      <c r="T140" s="82">
        <f t="shared" si="57"/>
        <v>54.439246351854372</v>
      </c>
      <c r="U140" s="82">
        <f t="shared" si="57"/>
        <v>59.930660883740167</v>
      </c>
      <c r="V140" s="82">
        <f t="shared" si="57"/>
        <v>65.717491845259204</v>
      </c>
      <c r="W140" s="82">
        <f t="shared" si="57"/>
        <v>71.790973570713405</v>
      </c>
      <c r="X140" s="82">
        <f t="shared" si="57"/>
        <v>78.141402190204005</v>
      </c>
      <c r="Y140" s="82">
        <f t="shared" si="57"/>
        <v>84.758566375209824</v>
      </c>
      <c r="Z140" s="82">
        <f t="shared" si="57"/>
        <v>91.632173871765033</v>
      </c>
      <c r="AA140" s="82">
        <f t="shared" si="57"/>
        <v>98.752251884411351</v>
      </c>
      <c r="AB140" s="82">
        <f t="shared" si="57"/>
        <v>106.1095018711392</v>
      </c>
      <c r="AC140" s="82">
        <f t="shared" si="57"/>
        <v>113.69559329525831</v>
      </c>
      <c r="AD140" s="82">
        <f t="shared" si="57"/>
        <v>121.50338596810826</v>
      </c>
      <c r="AE140" s="82">
        <f t="shared" si="57"/>
        <v>129.52707629888803</v>
      </c>
      <c r="AF140" s="82">
        <f t="shared" si="57"/>
        <v>137.76226847582632</v>
      </c>
      <c r="AG140" s="82">
        <f t="shared" si="57"/>
        <v>146.20597677754608</v>
      </c>
      <c r="AH140" s="82">
        <f t="shared" si="57"/>
        <v>154.85656937673352</v>
      </c>
      <c r="AI140" s="82">
        <f t="shared" si="57"/>
        <v>163.71366681261841</v>
      </c>
      <c r="AJ140" s="82">
        <f t="shared" si="57"/>
        <v>172.77800961621099</v>
      </c>
      <c r="AK140" s="82">
        <f t="shared" si="57"/>
        <v>182.05130940552877</v>
      </c>
      <c r="AL140" s="82">
        <f t="shared" si="57"/>
        <v>191.53609633341546</v>
      </c>
      <c r="AM140" s="82">
        <f t="shared" si="57"/>
        <v>201.23557340484678</v>
      </c>
      <c r="AN140" s="82">
        <f t="shared" si="57"/>
        <v>211.15348529134633</v>
      </c>
      <c r="AO140" s="82">
        <f t="shared" si="57"/>
        <v>221.29400626971449</v>
      </c>
      <c r="AP140" s="82">
        <f t="shared" si="57"/>
        <v>231.66164915831635</v>
      </c>
      <c r="AQ140" s="82">
        <f t="shared" si="57"/>
        <v>242.2611948758987</v>
      </c>
      <c r="AR140" s="82">
        <f t="shared" si="57"/>
        <v>253.09764064479376</v>
      </c>
      <c r="AS140" s="82">
        <f t="shared" si="57"/>
        <v>264.17616392418097</v>
      </c>
      <c r="AT140" s="82">
        <f t="shared" si="57"/>
        <v>275.50209881547869</v>
      </c>
      <c r="AU140" s="82">
        <f t="shared" si="57"/>
        <v>287.08092179438665</v>
      </c>
      <c r="AV140" s="82">
        <f t="shared" si="57"/>
        <v>298.9182440312477</v>
      </c>
      <c r="AW140" s="82">
        <f t="shared" si="57"/>
        <v>311.01980810989255</v>
      </c>
      <c r="AX140" s="82">
        <f t="shared" si="57"/>
        <v>323.39148752234166</v>
      </c>
      <c r="AY140" s="82">
        <f t="shared" si="57"/>
        <v>336.03928782130657</v>
      </c>
      <c r="AZ140" s="82">
        <f t="shared" si="57"/>
        <v>348.96934871374356</v>
      </c>
      <c r="BA140" s="82">
        <f t="shared" si="57"/>
        <v>362.18794666874851</v>
      </c>
      <c r="BB140" s="82">
        <f t="shared" si="57"/>
        <v>375.7014978048141</v>
      </c>
      <c r="BC140" s="82">
        <f t="shared" si="57"/>
        <v>389.51656093757697</v>
      </c>
      <c r="BD140" s="82">
        <f t="shared" si="57"/>
        <v>403.63984073347166</v>
      </c>
      <c r="BE140" s="82">
        <f t="shared" si="57"/>
        <v>418.07819094709845</v>
      </c>
      <c r="BF140" s="82">
        <f t="shared" si="57"/>
        <v>432.83861773486888</v>
      </c>
      <c r="BG140" s="82">
        <f t="shared" si="57"/>
        <v>447.92828304350962</v>
      </c>
      <c r="BH140" s="82">
        <f t="shared" si="57"/>
        <v>463.35450807418641</v>
      </c>
      <c r="BI140" s="82">
        <f t="shared" si="57"/>
        <v>479.12477682370758</v>
      </c>
      <c r="BJ140" s="82">
        <f t="shared" si="57"/>
        <v>495.24673970447822</v>
      </c>
      <c r="BK140" s="82">
        <f t="shared" si="57"/>
        <v>511.72821724494821</v>
      </c>
      <c r="BL140" s="82">
        <f t="shared" si="57"/>
        <v>528.57720387234497</v>
      </c>
      <c r="BM140" s="82">
        <f t="shared" si="57"/>
        <v>545.80187177951893</v>
      </c>
      <c r="BN140" s="82">
        <f t="shared" si="57"/>
        <v>563.4105748777738</v>
      </c>
      <c r="BO140" s="82">
        <f t="shared" si="57"/>
        <v>581.41185283759216</v>
      </c>
      <c r="BP140" s="82">
        <f t="shared" si="55"/>
        <v>599.8144352192113</v>
      </c>
      <c r="BQ140" s="82">
        <f t="shared" si="55"/>
        <v>618.62724569504815</v>
      </c>
      <c r="BR140" s="82">
        <f t="shared" si="55"/>
        <v>637.85940636601322</v>
      </c>
      <c r="BS140" s="82">
        <f t="shared" si="55"/>
        <v>657.52024217380472</v>
      </c>
      <c r="BT140" s="82">
        <f t="shared" si="55"/>
        <v>677.61928541131419</v>
      </c>
      <c r="BU140" s="82">
        <f t="shared" si="55"/>
        <v>698.16628033332665</v>
      </c>
      <c r="BV140" s="82">
        <f t="shared" si="55"/>
        <v>719.17118786974504</v>
      </c>
      <c r="BW140" s="82">
        <f t="shared" si="55"/>
        <v>740.64419044361932</v>
      </c>
      <c r="BX140" s="82">
        <f t="shared" si="55"/>
        <v>762.59569689630916</v>
      </c>
      <c r="BY140" s="82">
        <f t="shared" si="55"/>
        <v>785.03634752216431</v>
      </c>
      <c r="BZ140" s="82">
        <f t="shared" si="55"/>
        <v>807.97701921515716</v>
      </c>
      <c r="CA140" s="82">
        <f t="shared" si="55"/>
        <v>831.42883072995573</v>
      </c>
      <c r="CB140" s="82">
        <f t="shared" si="55"/>
        <v>855.40314805998457</v>
      </c>
      <c r="CC140" s="82">
        <f t="shared" si="55"/>
        <v>879.91158993507111</v>
      </c>
      <c r="CD140" s="82">
        <f t="shared" si="55"/>
        <v>904.96603344134087</v>
      </c>
      <c r="CE140" s="82">
        <f t="shared" si="55"/>
        <v>930.57861976607614</v>
      </c>
      <c r="CF140" s="82">
        <f t="shared" si="55"/>
        <v>956.76176007031916</v>
      </c>
      <c r="CG140" s="82">
        <f t="shared" si="55"/>
        <v>983.52814149205926</v>
      </c>
      <c r="CH140" s="82">
        <f t="shared" si="55"/>
        <v>1010.8907332829087</v>
      </c>
      <c r="CI140" s="82">
        <f t="shared" si="55"/>
        <v>1038.8627930812333</v>
      </c>
      <c r="CJ140" s="82">
        <f t="shared" si="55"/>
        <v>1067.4578733247754</v>
      </c>
      <c r="CK140" s="82">
        <f t="shared" si="55"/>
        <v>1096.6898278058679</v>
      </c>
      <c r="CL140" s="82">
        <f t="shared" si="55"/>
        <v>1126.572818372412</v>
      </c>
      <c r="CM140" s="82">
        <f t="shared" si="55"/>
        <v>1157.1213217778579</v>
      </c>
      <c r="CN140" s="82">
        <f t="shared" si="55"/>
        <v>1188.3501366835046</v>
      </c>
      <c r="CO140" s="82">
        <f t="shared" si="55"/>
        <v>1220.2743908165032</v>
      </c>
      <c r="CP140" s="82">
        <f t="shared" si="55"/>
        <v>1252.9095482870271</v>
      </c>
      <c r="CQ140" s="82">
        <f t="shared" si="55"/>
        <v>1286.2714170681472</v>
      </c>
      <c r="CR140" s="82">
        <f t="shared" si="55"/>
        <v>1320.3761566420339</v>
      </c>
      <c r="CS140" s="82">
        <f t="shared" si="55"/>
        <v>1355.2402858161784</v>
      </c>
      <c r="CT140" s="82">
        <f t="shared" si="55"/>
        <v>1390.8806907134176</v>
      </c>
      <c r="CU140" s="82">
        <f t="shared" si="55"/>
        <v>1427.3146329396284</v>
      </c>
      <c r="CV140" s="82">
        <f t="shared" si="55"/>
        <v>1464.5597579330381</v>
      </c>
      <c r="CW140" s="82">
        <f t="shared" si="55"/>
        <v>1502.6341034991942</v>
      </c>
      <c r="CX140" s="82">
        <f t="shared" si="55"/>
        <v>1541.5561085357158</v>
      </c>
      <c r="CY140" s="82">
        <f t="shared" si="55"/>
        <v>1581.3446219510543</v>
      </c>
      <c r="CZ140" s="82">
        <f>IF($C140&gt;CZ$135, "", IF(CZ$135=$G$15, MAX(CZ34-$G$20, 0), EXP(-$G$21*$G$16)*($G$19*#REF!+(1-$G$19)*#REF!)))</f>
        <v>1622.0189117815708</v>
      </c>
    </row>
    <row r="141" spans="3:104" ht="16" outlineLevel="1">
      <c r="C141" s="32">
        <v>5</v>
      </c>
      <c r="D141" s="33" t="str">
        <f t="shared" si="57"/>
        <v/>
      </c>
      <c r="E141" s="82" t="str">
        <f t="shared" si="57"/>
        <v/>
      </c>
      <c r="F141" s="82" t="str">
        <f t="shared" si="57"/>
        <v/>
      </c>
      <c r="G141" s="82" t="str">
        <f t="shared" si="57"/>
        <v/>
      </c>
      <c r="H141" s="82" t="str">
        <f t="shared" si="57"/>
        <v/>
      </c>
      <c r="I141" s="82">
        <f t="shared" si="57"/>
        <v>10.217248849596862</v>
      </c>
      <c r="J141" s="82">
        <f t="shared" si="57"/>
        <v>11.956328374365178</v>
      </c>
      <c r="K141" s="82">
        <f t="shared" si="57"/>
        <v>13.92267086523043</v>
      </c>
      <c r="L141" s="82">
        <f t="shared" si="57"/>
        <v>16.132888134927757</v>
      </c>
      <c r="M141" s="82">
        <f t="shared" si="57"/>
        <v>18.602626113489499</v>
      </c>
      <c r="N141" s="82">
        <f t="shared" si="57"/>
        <v>21.346206333116644</v>
      </c>
      <c r="O141" s="82">
        <f t="shared" si="57"/>
        <v>24.376282830520715</v>
      </c>
      <c r="P141" s="82">
        <f t="shared" si="57"/>
        <v>27.703531450549431</v>
      </c>
      <c r="Q141" s="82">
        <f t="shared" si="57"/>
        <v>31.336388647100115</v>
      </c>
      <c r="R141" s="82">
        <f t="shared" si="57"/>
        <v>35.280855826395793</v>
      </c>
      <c r="S141" s="82">
        <f t="shared" si="57"/>
        <v>39.540382983412144</v>
      </c>
      <c r="T141" s="82">
        <f t="shared" si="57"/>
        <v>44.115841868772797</v>
      </c>
      <c r="U141" s="82">
        <f t="shared" si="57"/>
        <v>49.005594334572919</v>
      </c>
      <c r="V141" s="82">
        <f t="shared" si="57"/>
        <v>54.205656110377326</v>
      </c>
      <c r="W141" s="82">
        <f t="shared" si="57"/>
        <v>59.70995043455428</v>
      </c>
      <c r="X141" s="82">
        <f t="shared" si="57"/>
        <v>65.510640176641232</v>
      </c>
      <c r="Y141" s="82">
        <f t="shared" si="57"/>
        <v>71.598521843820777</v>
      </c>
      <c r="Z141" s="82">
        <f t="shared" si="57"/>
        <v>77.963460670900361</v>
      </c>
      <c r="AA141" s="82">
        <f t="shared" si="57"/>
        <v>84.594843283544719</v>
      </c>
      <c r="AB141" s="82">
        <f t="shared" si="57"/>
        <v>91.482023509739975</v>
      </c>
      <c r="AC141" s="82">
        <f t="shared" si="57"/>
        <v>98.614737933904692</v>
      </c>
      <c r="AD141" s="82">
        <f t="shared" si="57"/>
        <v>105.9834706805499</v>
      </c>
      <c r="AE141" s="82">
        <f t="shared" si="57"/>
        <v>113.57975141391422</v>
      </c>
      <c r="AF141" s="82">
        <f t="shared" si="57"/>
        <v>121.39637619908682</v>
      </c>
      <c r="AG141" s="82">
        <f t="shared" si="57"/>
        <v>129.42754710988103</v>
      </c>
      <c r="AH141" s="82">
        <f t="shared" si="57"/>
        <v>137.6689326497588</v>
      </c>
      <c r="AI141" s="82">
        <f t="shared" si="57"/>
        <v>146.11765655657993</v>
      </c>
      <c r="AJ141" s="82">
        <f t="shared" si="57"/>
        <v>154.77222687407624</v>
      </c>
      <c r="AK141" s="82">
        <f t="shared" si="57"/>
        <v>163.63241994497727</v>
      </c>
      <c r="AL141" s="82">
        <f t="shared" si="57"/>
        <v>172.69913507320879</v>
      </c>
      <c r="AM141" s="82">
        <f t="shared" si="57"/>
        <v>181.97423509214883</v>
      </c>
      <c r="AN141" s="82">
        <f t="shared" si="57"/>
        <v>191.46038622932792</v>
      </c>
      <c r="AO141" s="82">
        <f t="shared" si="57"/>
        <v>201.16090787800124</v>
      </c>
      <c r="AP141" s="82">
        <f t="shared" si="57"/>
        <v>211.07963963969863</v>
      </c>
      <c r="AQ141" s="82">
        <f t="shared" si="57"/>
        <v>221.22082974464129</v>
      </c>
      <c r="AR141" s="82">
        <f t="shared" si="57"/>
        <v>231.58904606703459</v>
      </c>
      <c r="AS141" s="82">
        <f t="shared" si="57"/>
        <v>242.18910868615848</v>
      </c>
      <c r="AT141" s="82">
        <f t="shared" si="57"/>
        <v>253.02604141909652</v>
      </c>
      <c r="AU141" s="82">
        <f t="shared" si="57"/>
        <v>264.10503895427655</v>
      </c>
      <c r="AV141" s="82">
        <f t="shared" si="57"/>
        <v>275.43144603479908</v>
      </c>
      <c r="AW141" s="82">
        <f t="shared" si="57"/>
        <v>287.01074540744702</v>
      </c>
      <c r="AX141" s="82">
        <f t="shared" si="57"/>
        <v>298.8485517833787</v>
      </c>
      <c r="AY141" s="82">
        <f t="shared" si="57"/>
        <v>310.95060968614729</v>
      </c>
      <c r="AZ141" s="82">
        <f t="shared" si="57"/>
        <v>323.322793669997</v>
      </c>
      <c r="BA141" s="82">
        <f t="shared" si="57"/>
        <v>335.97110990336529</v>
      </c>
      <c r="BB141" s="82">
        <f t="shared" si="57"/>
        <v>348.90169850029338</v>
      </c>
      <c r="BC141" s="82">
        <f t="shared" si="57"/>
        <v>362.120836249364</v>
      </c>
      <c r="BD141" s="82">
        <f t="shared" si="57"/>
        <v>375.63493955740324</v>
      </c>
      <c r="BE141" s="82">
        <f t="shared" si="57"/>
        <v>389.45056752116676</v>
      </c>
      <c r="BF141" s="82">
        <f t="shared" si="57"/>
        <v>403.57442509015902</v>
      </c>
      <c r="BG141" s="82">
        <f t="shared" si="57"/>
        <v>418.01336630716651</v>
      </c>
      <c r="BH141" s="82">
        <f t="shared" si="57"/>
        <v>432.77439762292249</v>
      </c>
      <c r="BI141" s="82">
        <f t="shared" si="57"/>
        <v>447.86468128496898</v>
      </c>
      <c r="BJ141" s="82">
        <f t="shared" si="57"/>
        <v>463.29153880196873</v>
      </c>
      <c r="BK141" s="82">
        <f t="shared" si="57"/>
        <v>479.06245448506422</v>
      </c>
      <c r="BL141" s="82">
        <f t="shared" si="57"/>
        <v>495.18507906798402</v>
      </c>
      <c r="BM141" s="82">
        <f t="shared" si="57"/>
        <v>511.66723340764651</v>
      </c>
      <c r="BN141" s="82">
        <f t="shared" si="57"/>
        <v>528.51691226705157</v>
      </c>
      <c r="BO141" s="82">
        <f t="shared" si="57"/>
        <v>545.74228818228835</v>
      </c>
      <c r="BP141" s="82">
        <f t="shared" si="55"/>
        <v>563.35171541553166</v>
      </c>
      <c r="BQ141" s="82">
        <f t="shared" si="55"/>
        <v>581.3537339959372</v>
      </c>
      <c r="BR141" s="82">
        <f t="shared" si="55"/>
        <v>599.75707385039129</v>
      </c>
      <c r="BS141" s="82">
        <f t="shared" si="55"/>
        <v>618.57065902611203</v>
      </c>
      <c r="BT141" s="82">
        <f t="shared" si="55"/>
        <v>637.80361200714583</v>
      </c>
      <c r="BU141" s="82">
        <f t="shared" si="55"/>
        <v>657.46525812684615</v>
      </c>
      <c r="BV141" s="82">
        <f t="shared" si="55"/>
        <v>677.56513007846866</v>
      </c>
      <c r="BW141" s="82">
        <f t="shared" si="55"/>
        <v>698.11297252606505</v>
      </c>
      <c r="BX141" s="82">
        <f t="shared" si="55"/>
        <v>719.11874681790584</v>
      </c>
      <c r="BY141" s="82">
        <f t="shared" si="55"/>
        <v>740.59263580471088</v>
      </c>
      <c r="BZ141" s="82">
        <f t="shared" si="55"/>
        <v>762.54504876501983</v>
      </c>
      <c r="CA141" s="82">
        <f t="shared" si="55"/>
        <v>784.98662644008402</v>
      </c>
      <c r="CB141" s="82">
        <f t="shared" si="55"/>
        <v>807.92824618071393</v>
      </c>
      <c r="CC141" s="82">
        <f t="shared" si="55"/>
        <v>831.38102720857489</v>
      </c>
      <c r="CD141" s="82">
        <f t="shared" si="55"/>
        <v>855.35633599447249</v>
      </c>
      <c r="CE141" s="82">
        <f t="shared" si="55"/>
        <v>879.86579175623058</v>
      </c>
      <c r="CF141" s="82">
        <f t="shared" si="55"/>
        <v>904.9212720788222</v>
      </c>
      <c r="CG141" s="82">
        <f t="shared" si="55"/>
        <v>930.53491865946978</v>
      </c>
      <c r="CH141" s="82">
        <f t="shared" si="55"/>
        <v>956.71914318049448</v>
      </c>
      <c r="CI141" s="82">
        <f t="shared" si="55"/>
        <v>983.48663331275657</v>
      </c>
      <c r="CJ141" s="82">
        <f t="shared" si="55"/>
        <v>1010.8503588525872</v>
      </c>
      <c r="CK141" s="82">
        <f t="shared" si="55"/>
        <v>1038.8235779951845</v>
      </c>
      <c r="CL141" s="82">
        <f t="shared" si="55"/>
        <v>1067.4198437475043</v>
      </c>
      <c r="CM141" s="82">
        <f t="shared" si="55"/>
        <v>1096.6530104837511</v>
      </c>
      <c r="CN141" s="82">
        <f t="shared" si="55"/>
        <v>1126.5372406466349</v>
      </c>
      <c r="CO141" s="82">
        <f t="shared" si="55"/>
        <v>1157.0870115976422</v>
      </c>
      <c r="CP141" s="82">
        <f t="shared" si="55"/>
        <v>1188.3171226196282</v>
      </c>
      <c r="CQ141" s="82">
        <f t="shared" si="55"/>
        <v>1220.2427020751211</v>
      </c>
      <c r="CR141" s="82">
        <f t="shared" si="55"/>
        <v>1252.8792147238</v>
      </c>
      <c r="CS141" s="82">
        <f t="shared" si="55"/>
        <v>1286.2424692026848</v>
      </c>
      <c r="CT141" s="82">
        <f t="shared" si="55"/>
        <v>1320.3486256726574</v>
      </c>
      <c r="CU141" s="82">
        <f t="shared" si="55"/>
        <v>1355.2142036350124</v>
      </c>
      <c r="CV141" s="82">
        <f t="shared" si="55"/>
        <v>1390.8560899218191</v>
      </c>
      <c r="CW141" s="82">
        <f t="shared" si="55"/>
        <v>1427.2915468639558</v>
      </c>
      <c r="CX141" s="82">
        <f t="shared" si="55"/>
        <v>1464.5382206407742</v>
      </c>
      <c r="CY141" s="82">
        <f t="shared" si="55"/>
        <v>1502.6141498154236</v>
      </c>
      <c r="CZ141" s="82">
        <f>IF($C141&gt;CZ$135, "", IF(CZ$135=$G$15, MAX(CZ35-$G$20, 0), EXP(-$G$21*$G$16)*($G$19*#REF!+(1-$G$19)*#REF!)))</f>
        <v>1541.5377740599736</v>
      </c>
    </row>
    <row r="142" spans="3:104" ht="16" outlineLevel="1">
      <c r="C142" s="32">
        <v>6</v>
      </c>
      <c r="D142" s="33" t="str">
        <f t="shared" si="57"/>
        <v/>
      </c>
      <c r="E142" s="82" t="str">
        <f t="shared" si="57"/>
        <v/>
      </c>
      <c r="F142" s="82" t="str">
        <f t="shared" si="57"/>
        <v/>
      </c>
      <c r="G142" s="82" t="str">
        <f t="shared" si="57"/>
        <v/>
      </c>
      <c r="H142" s="82" t="str">
        <f t="shared" si="57"/>
        <v/>
      </c>
      <c r="I142" s="82" t="str">
        <f t="shared" si="57"/>
        <v/>
      </c>
      <c r="J142" s="82">
        <f t="shared" si="57"/>
        <v>8.4938415650974868</v>
      </c>
      <c r="K142" s="82">
        <f t="shared" si="57"/>
        <v>10.007856879141508</v>
      </c>
      <c r="L142" s="82">
        <f t="shared" si="57"/>
        <v>11.732721432672452</v>
      </c>
      <c r="M142" s="82">
        <f t="shared" si="57"/>
        <v>13.68601253271812</v>
      </c>
      <c r="N142" s="82">
        <f t="shared" si="57"/>
        <v>15.884697313401391</v>
      </c>
      <c r="O142" s="82">
        <f t="shared" si="57"/>
        <v>18.344758774706186</v>
      </c>
      <c r="P142" s="82">
        <f t="shared" si="57"/>
        <v>21.080820376475856</v>
      </c>
      <c r="Q142" s="82">
        <f t="shared" si="57"/>
        <v>24.105786066369056</v>
      </c>
      <c r="R142" s="82">
        <f t="shared" si="57"/>
        <v>27.430513887918497</v>
      </c>
      <c r="S142" s="82">
        <f t="shared" si="57"/>
        <v>31.06354149839521</v>
      </c>
      <c r="T142" s="82">
        <f t="shared" si="57"/>
        <v>35.010880841907593</v>
      </c>
      <c r="U142" s="82">
        <f t="shared" si="57"/>
        <v>39.275896776436426</v>
      </c>
      <c r="V142" s="82">
        <f t="shared" si="57"/>
        <v>43.85928066578002</v>
      </c>
      <c r="W142" s="82">
        <f t="shared" si="57"/>
        <v>48.75912497410355</v>
      </c>
      <c r="X142" s="82">
        <f t="shared" si="57"/>
        <v>53.971099036156318</v>
      </c>
      <c r="Y142" s="82">
        <f t="shared" si="57"/>
        <v>59.488719841478563</v>
      </c>
      <c r="Z142" s="82">
        <f t="shared" si="57"/>
        <v>65.303705384564878</v>
      </c>
      <c r="AA142" s="82">
        <f t="shared" si="57"/>
        <v>71.406392463782126</v>
      </c>
      <c r="AB142" s="82">
        <f t="shared" si="57"/>
        <v>77.786196318550111</v>
      </c>
      <c r="AC142" s="82">
        <f t="shared" si="57"/>
        <v>84.432086658165574</v>
      </c>
      <c r="AD142" s="82">
        <f t="shared" si="57"/>
        <v>91.333053795190324</v>
      </c>
      <c r="AE142" s="82">
        <f t="shared" si="57"/>
        <v>98.478539893811842</v>
      </c>
      <c r="AF142" s="82">
        <f t="shared" si="57"/>
        <v>105.85881369313346</v>
      </c>
      <c r="AG142" s="82">
        <f t="shared" si="57"/>
        <v>113.46527214984523</v>
      </c>
      <c r="AH142" s="82">
        <f t="shared" si="57"/>
        <v>121.29065874511825</v>
      </c>
      <c r="AI142" s="82">
        <f t="shared" si="57"/>
        <v>129.32919505585707</v>
      </c>
      <c r="AJ142" s="82">
        <f t="shared" si="57"/>
        <v>137.57662888119091</v>
      </c>
      <c r="AK142" s="82">
        <f t="shared" si="57"/>
        <v>146.03020805841493</v>
      </c>
      <c r="AL142" s="82">
        <f t="shared" si="57"/>
        <v>154.68859354373149</v>
      </c>
      <c r="AM142" s="82">
        <f t="shared" si="57"/>
        <v>163.55172801804551</v>
      </c>
      <c r="AN142" s="82">
        <f t="shared" si="57"/>
        <v>172.6206770944882</v>
      </c>
      <c r="AO142" s="82">
        <f t="shared" si="57"/>
        <v>181.89745928405341</v>
      </c>
      <c r="AP142" s="82">
        <f t="shared" si="57"/>
        <v>191.38487855791681</v>
      </c>
      <c r="AQ142" s="82">
        <f t="shared" si="57"/>
        <v>201.08637010829571</v>
      </c>
      <c r="AR142" s="82">
        <f t="shared" si="57"/>
        <v>211.00586628644291</v>
      </c>
      <c r="AS142" s="82">
        <f t="shared" si="57"/>
        <v>221.14768618587087</v>
      </c>
      <c r="AT142" s="82">
        <f t="shared" si="57"/>
        <v>231.51644933601884</v>
      </c>
      <c r="AU142" s="82">
        <f t="shared" si="57"/>
        <v>242.11701172247587</v>
      </c>
      <c r="AV142" s="82">
        <f t="shared" si="57"/>
        <v>252.95442094064475</v>
      </c>
      <c r="AW142" s="82">
        <f t="shared" si="57"/>
        <v>264.03388666539922</v>
      </c>
      <c r="AX142" s="82">
        <f t="shared" si="57"/>
        <v>275.36076262491179</v>
      </c>
      <c r="AY142" s="82">
        <f t="shared" si="57"/>
        <v>286.94053669827622</v>
      </c>
      <c r="AZ142" s="82">
        <f t="shared" si="57"/>
        <v>298.77882640861139</v>
      </c>
      <c r="BA142" s="82">
        <f t="shared" si="57"/>
        <v>310.88137778554358</v>
      </c>
      <c r="BB142" s="82">
        <f t="shared" si="57"/>
        <v>323.25406620649096</v>
      </c>
      <c r="BC142" s="82">
        <f t="shared" si="57"/>
        <v>335.90289833412851</v>
      </c>
      <c r="BD142" s="82">
        <f t="shared" si="57"/>
        <v>348.83401463304421</v>
      </c>
      <c r="BE142" s="82">
        <f t="shared" si="57"/>
        <v>362.05369218742732</v>
      </c>
      <c r="BF142" s="82">
        <f t="shared" si="57"/>
        <v>375.56834768339002</v>
      </c>
      <c r="BG142" s="82">
        <f t="shared" si="57"/>
        <v>389.3845404957824</v>
      </c>
      <c r="BH142" s="82">
        <f t="shared" si="57"/>
        <v>403.50897585630861</v>
      </c>
      <c r="BI142" s="82">
        <f t="shared" si="57"/>
        <v>417.94850809573757</v>
      </c>
      <c r="BJ142" s="82">
        <f t="shared" si="57"/>
        <v>432.7101439590939</v>
      </c>
      <c r="BK142" s="82">
        <f t="shared" si="57"/>
        <v>447.80104599474123</v>
      </c>
      <c r="BL142" s="82">
        <f t="shared" si="57"/>
        <v>463.22853601885174</v>
      </c>
      <c r="BM142" s="82">
        <f t="shared" si="57"/>
        <v>479.00009865691504</v>
      </c>
      <c r="BN142" s="82">
        <f t="shared" si="57"/>
        <v>495.12338496399656</v>
      </c>
      <c r="BO142" s="82">
        <f t="shared" si="57"/>
        <v>511.60621612549716</v>
      </c>
      <c r="BP142" s="82">
        <f t="shared" si="55"/>
        <v>528.45658724020313</v>
      </c>
      <c r="BQ142" s="82">
        <f t="shared" si="55"/>
        <v>545.682671187457</v>
      </c>
      <c r="BR142" s="82">
        <f t="shared" si="55"/>
        <v>563.29282258031935</v>
      </c>
      <c r="BS142" s="82">
        <f t="shared" si="55"/>
        <v>581.29558180663423</v>
      </c>
      <c r="BT142" s="82">
        <f t="shared" si="55"/>
        <v>599.69967915995164</v>
      </c>
      <c r="BU142" s="82">
        <f t="shared" si="55"/>
        <v>618.51403906230735</v>
      </c>
      <c r="BV142" s="82">
        <f t="shared" si="55"/>
        <v>637.74778438089947</v>
      </c>
      <c r="BW142" s="82">
        <f t="shared" si="55"/>
        <v>657.4102408407532</v>
      </c>
      <c r="BX142" s="82">
        <f t="shared" si="55"/>
        <v>677.51094153550514</v>
      </c>
      <c r="BY142" s="82">
        <f t="shared" si="55"/>
        <v>698.05963153849109</v>
      </c>
      <c r="BZ142" s="82">
        <f t="shared" si="55"/>
        <v>719.06627261636618</v>
      </c>
      <c r="CA142" s="82">
        <f t="shared" si="55"/>
        <v>740.54104804753842</v>
      </c>
      <c r="CB142" s="82">
        <f t="shared" si="55"/>
        <v>762.49436754774615</v>
      </c>
      <c r="CC142" s="82">
        <f t="shared" si="55"/>
        <v>784.93687230516036</v>
      </c>
      <c r="CD142" s="82">
        <f t="shared" si="55"/>
        <v>807.87944012744958</v>
      </c>
      <c r="CE142" s="82">
        <f t="shared" si="55"/>
        <v>831.33319070329549</v>
      </c>
      <c r="CF142" s="82">
        <f t="shared" si="55"/>
        <v>855.3094909809048</v>
      </c>
      <c r="CG142" s="82">
        <f t="shared" si="55"/>
        <v>879.8199606661185</v>
      </c>
      <c r="CH142" s="82">
        <f t="shared" si="55"/>
        <v>904.87647784277817</v>
      </c>
      <c r="CI142" s="82">
        <f t="shared" si="55"/>
        <v>930.49118471806753</v>
      </c>
      <c r="CJ142" s="82">
        <f t="shared" si="55"/>
        <v>956.67649349560895</v>
      </c>
      <c r="CK142" s="82">
        <f t="shared" si="55"/>
        <v>983.4450923791552</v>
      </c>
      <c r="CL142" s="82">
        <f t="shared" si="55"/>
        <v>1010.8099517097801</v>
      </c>
      <c r="CM142" s="82">
        <f t="shared" si="55"/>
        <v>1038.7843302395368</v>
      </c>
      <c r="CN142" s="82">
        <f t="shared" si="55"/>
        <v>1067.3817815446193</v>
      </c>
      <c r="CO142" s="82">
        <f t="shared" si="55"/>
        <v>1096.6161605811271</v>
      </c>
      <c r="CP142" s="82">
        <f t="shared" si="55"/>
        <v>1126.501630386605</v>
      </c>
      <c r="CQ142" s="82">
        <f t="shared" si="55"/>
        <v>1157.0526689306007</v>
      </c>
      <c r="CR142" s="82">
        <f t="shared" si="55"/>
        <v>1188.2840761175519</v>
      </c>
      <c r="CS142" s="82">
        <f t="shared" si="55"/>
        <v>1220.2109809453907</v>
      </c>
      <c r="CT142" s="82">
        <f t="shared" si="55"/>
        <v>1252.8488488233295</v>
      </c>
      <c r="CU142" s="82">
        <f t="shared" si="55"/>
        <v>1286.2134890523639</v>
      </c>
      <c r="CV142" s="82">
        <f t="shared" si="55"/>
        <v>1320.3210624721166</v>
      </c>
      <c r="CW142" s="82">
        <f t="shared" si="55"/>
        <v>1355.1880892777158</v>
      </c>
      <c r="CX142" s="82">
        <f t="shared" si="55"/>
        <v>1390.8314570104908</v>
      </c>
      <c r="CY142" s="82">
        <f t="shared" si="55"/>
        <v>1427.2684287263537</v>
      </c>
      <c r="CZ142" s="82">
        <f>IF($C142&gt;CZ$135, "", IF(CZ$135=$G$15, MAX(CZ36-$G$20, 0), EXP(-$G$21*$G$16)*($G$19*#REF!+(1-$G$19)*#REF!)))</f>
        <v>1464.5166513458096</v>
      </c>
    </row>
    <row r="143" spans="3:104" ht="16" hidden="1" outlineLevel="2">
      <c r="C143" s="32">
        <v>7</v>
      </c>
      <c r="D143" s="33" t="str">
        <f t="shared" si="57"/>
        <v/>
      </c>
      <c r="E143" s="82" t="str">
        <f t="shared" si="57"/>
        <v/>
      </c>
      <c r="F143" s="82" t="str">
        <f t="shared" si="57"/>
        <v/>
      </c>
      <c r="G143" s="82" t="str">
        <f t="shared" si="57"/>
        <v/>
      </c>
      <c r="H143" s="82" t="str">
        <f t="shared" si="57"/>
        <v/>
      </c>
      <c r="I143" s="82" t="str">
        <f t="shared" si="57"/>
        <v/>
      </c>
      <c r="J143" s="82" t="str">
        <f t="shared" si="57"/>
        <v/>
      </c>
      <c r="K143" s="82">
        <f t="shared" si="57"/>
        <v>6.9933205784530426</v>
      </c>
      <c r="L143" s="82">
        <f t="shared" si="57"/>
        <v>8.2984894935619078</v>
      </c>
      <c r="M143" s="82">
        <f t="shared" si="57"/>
        <v>9.7971288869299062</v>
      </c>
      <c r="N143" s="82">
        <f t="shared" si="57"/>
        <v>11.507428636134163</v>
      </c>
      <c r="O143" s="82">
        <f t="shared" si="57"/>
        <v>13.447339629143283</v>
      </c>
      <c r="P143" s="82">
        <f t="shared" si="57"/>
        <v>15.634201098458865</v>
      </c>
      <c r="Q143" s="82">
        <f t="shared" si="57"/>
        <v>18.084349746331181</v>
      </c>
      <c r="R143" s="82">
        <f t="shared" si="57"/>
        <v>20.812726287294993</v>
      </c>
      <c r="S143" s="82">
        <f t="shared" si="57"/>
        <v>23.832497378636493</v>
      </c>
      <c r="T143" s="82">
        <f t="shared" si="57"/>
        <v>27.15471235221273</v>
      </c>
      <c r="U143" s="82">
        <f t="shared" si="57"/>
        <v>30.788014429529909</v>
      </c>
      <c r="V143" s="82">
        <f t="shared" si="57"/>
        <v>34.738424986200215</v>
      </c>
      <c r="W143" s="82">
        <f t="shared" si="57"/>
        <v>39.009216820224282</v>
      </c>
      <c r="X143" s="82">
        <f t="shared" si="57"/>
        <v>43.60088828868242</v>
      </c>
      <c r="Y143" s="82">
        <f t="shared" si="57"/>
        <v>48.511244777504281</v>
      </c>
      <c r="Z143" s="82">
        <f t="shared" si="57"/>
        <v>53.735587583824383</v>
      </c>
      <c r="AA143" s="82">
        <f t="shared" si="57"/>
        <v>59.267003388752947</v>
      </c>
      <c r="AB143" s="82">
        <f t="shared" si="57"/>
        <v>65.096740659247232</v>
      </c>
      <c r="AC143" s="82">
        <f t="shared" si="57"/>
        <v>71.214653176941297</v>
      </c>
      <c r="AD143" s="82">
        <f t="shared" si="57"/>
        <v>77.609686072547888</v>
      </c>
      <c r="AE143" s="82">
        <f t="shared" si="57"/>
        <v>84.270376780304815</v>
      </c>
      <c r="AF143" s="82">
        <f t="shared" si="57"/>
        <v>91.185342586844229</v>
      </c>
      <c r="AG143" s="82">
        <f t="shared" si="57"/>
        <v>98.343728076546626</v>
      </c>
      <c r="AH143" s="82">
        <f t="shared" si="57"/>
        <v>105.73558965422747</v>
      </c>
      <c r="AI143" s="82">
        <f t="shared" si="57"/>
        <v>113.35220007763159</v>
      </c>
      <c r="AJ143" s="82">
        <f t="shared" si="57"/>
        <v>121.18626295348281</v>
      </c>
      <c r="AK143" s="82">
        <f t="shared" si="57"/>
        <v>129.23203468571609</v>
      </c>
      <c r="AL143" s="82">
        <f t="shared" si="57"/>
        <v>137.48535860265994</v>
      </c>
      <c r="AM143" s="82">
        <f t="shared" si="57"/>
        <v>145.94362217699026</v>
      </c>
      <c r="AN143" s="82">
        <f t="shared" si="57"/>
        <v>154.60565279392438</v>
      </c>
      <c r="AO143" s="82">
        <f t="shared" si="57"/>
        <v>163.47157006471565</v>
      </c>
      <c r="AP143" s="82">
        <f t="shared" si="57"/>
        <v>172.54261314986908</v>
      </c>
      <c r="AQ143" s="82">
        <f t="shared" si="57"/>
        <v>181.8209601504503</v>
      </c>
      <c r="AR143" s="82">
        <f t="shared" si="57"/>
        <v>191.30955377185941</v>
      </c>
      <c r="AS143" s="82">
        <f t="shared" si="57"/>
        <v>201.01194372782041</v>
      </c>
      <c r="AT143" s="82">
        <f t="shared" si="57"/>
        <v>210.93215233638574</v>
      </c>
      <c r="AU143" s="82">
        <f t="shared" si="57"/>
        <v>221.07456600709995</v>
      </c>
      <c r="AV143" s="82">
        <f t="shared" si="57"/>
        <v>231.44385223439156</v>
      </c>
      <c r="AW143" s="82">
        <f t="shared" si="57"/>
        <v>242.04489952295788</v>
      </c>
      <c r="AX143" s="82">
        <f t="shared" si="57"/>
        <v>252.88277642068658</v>
      </c>
      <c r="AY143" s="82">
        <f t="shared" si="57"/>
        <v>263.962705417363</v>
      </c>
      <c r="AZ143" s="82">
        <f t="shared" si="57"/>
        <v>275.29004767991228</v>
      </c>
      <c r="BA143" s="82">
        <f t="shared" si="57"/>
        <v>286.87029519741964</v>
      </c>
      <c r="BB143" s="82">
        <f t="shared" si="57"/>
        <v>298.70906767788119</v>
      </c>
      <c r="BC143" s="82">
        <f t="shared" si="57"/>
        <v>310.81211230109739</v>
      </c>
      <c r="BD143" s="82">
        <f t="shared" si="57"/>
        <v>323.18530508161922</v>
      </c>
      <c r="BE143" s="82">
        <f t="shared" si="57"/>
        <v>335.83465308736504</v>
      </c>
      <c r="BF143" s="82">
        <f t="shared" si="57"/>
        <v>348.76629709484837</v>
      </c>
      <c r="BG143" s="82">
        <f t="shared" si="57"/>
        <v>361.98651446883292</v>
      </c>
      <c r="BH143" s="82">
        <f t="shared" si="57"/>
        <v>375.50172216955127</v>
      </c>
      <c r="BI143" s="82">
        <f t="shared" si="57"/>
        <v>389.31847984841534</v>
      </c>
      <c r="BJ143" s="82">
        <f t="shared" si="57"/>
        <v>403.44349301895323</v>
      </c>
      <c r="BK143" s="82">
        <f t="shared" si="57"/>
        <v>417.88361629984945</v>
      </c>
      <c r="BL143" s="82">
        <f t="shared" si="57"/>
        <v>432.64585673042035</v>
      </c>
      <c r="BM143" s="82">
        <f t="shared" si="57"/>
        <v>447.73737715986243</v>
      </c>
      <c r="BN143" s="82">
        <f t="shared" si="57"/>
        <v>463.16549971187015</v>
      </c>
      <c r="BO143" s="82">
        <f t="shared" ref="BO143" si="58">IF($C143&gt;BO$135, "", IF(BO$135=$G$15, MAX(BO37-$G$20, 0), EXP(-$G$21*$G$16)*($G$19*BP143+(1-$G$19)*BP144)))</f>
        <v>478.93770932629337</v>
      </c>
      <c r="BP143" s="82">
        <f t="shared" si="55"/>
        <v>495.06165737954802</v>
      </c>
      <c r="BQ143" s="82">
        <f t="shared" si="55"/>
        <v>511.54516538553111</v>
      </c>
      <c r="BR143" s="82">
        <f t="shared" si="55"/>
        <v>528.3962287788296</v>
      </c>
      <c r="BS143" s="82">
        <f t="shared" ref="BS143:CY143" si="59">IF($C143&gt;BS$135, "", IF(BS$135=$G$15, MAX(BS37-$G$20, 0), EXP(-$G$21*$G$16)*($G$19*BT143+(1-$G$19)*BT144)))</f>
        <v>545.62302078205357</v>
      </c>
      <c r="BT143" s="82">
        <f t="shared" si="59"/>
        <v>563.23389635916453</v>
      </c>
      <c r="BU143" s="82">
        <f t="shared" si="59"/>
        <v>581.23739625670919</v>
      </c>
      <c r="BV143" s="82">
        <f t="shared" si="59"/>
        <v>599.64225113491761</v>
      </c>
      <c r="BW143" s="82">
        <f t="shared" si="59"/>
        <v>618.45738579065824</v>
      </c>
      <c r="BX143" s="82">
        <f t="shared" si="59"/>
        <v>637.69192347429737</v>
      </c>
      <c r="BY143" s="82">
        <f t="shared" si="59"/>
        <v>657.35519030254807</v>
      </c>
      <c r="BZ143" s="82">
        <f t="shared" si="59"/>
        <v>677.45671976944504</v>
      </c>
      <c r="CA143" s="82">
        <f t="shared" si="59"/>
        <v>698.00625735762492</v>
      </c>
      <c r="CB143" s="82">
        <f t="shared" si="59"/>
        <v>719.01376525214539</v>
      </c>
      <c r="CC143" s="82">
        <f t="shared" si="59"/>
        <v>740.48942715912085</v>
      </c>
      <c r="CD143" s="82">
        <f t="shared" si="59"/>
        <v>762.443653231506</v>
      </c>
      <c r="CE143" s="82">
        <f t="shared" si="59"/>
        <v>784.88708510441063</v>
      </c>
      <c r="CF143" s="82">
        <f t="shared" si="59"/>
        <v>807.83060104238029</v>
      </c>
      <c r="CG143" s="82">
        <f t="shared" si="59"/>
        <v>831.28532120113289</v>
      </c>
      <c r="CH143" s="82">
        <f t="shared" si="59"/>
        <v>855.26261300629642</v>
      </c>
      <c r="CI143" s="82">
        <f t="shared" si="59"/>
        <v>879.77409665174935</v>
      </c>
      <c r="CJ143" s="82">
        <f t="shared" si="59"/>
        <v>904.83165072022246</v>
      </c>
      <c r="CK143" s="82">
        <f t="shared" si="59"/>
        <v>930.44741792888249</v>
      </c>
      <c r="CL143" s="82">
        <f t="shared" si="59"/>
        <v>956.63381100267463</v>
      </c>
      <c r="CM143" s="82">
        <f t="shared" si="59"/>
        <v>983.40351867826712</v>
      </c>
      <c r="CN143" s="82">
        <f t="shared" si="59"/>
        <v>1010.7695118414987</v>
      </c>
      <c r="CO143" s="82">
        <f t="shared" si="59"/>
        <v>1038.7450498013018</v>
      </c>
      <c r="CP143" s="82">
        <f t="shared" si="59"/>
        <v>1067.3436867031314</v>
      </c>
      <c r="CQ143" s="82">
        <f t="shared" si="59"/>
        <v>1096.579278085007</v>
      </c>
      <c r="CR143" s="82">
        <f t="shared" si="59"/>
        <v>1126.4659875793329</v>
      </c>
      <c r="CS143" s="82">
        <f t="shared" si="59"/>
        <v>1157.0182937637442</v>
      </c>
      <c r="CT143" s="82">
        <f t="shared" si="59"/>
        <v>1188.2509971642862</v>
      </c>
      <c r="CU143" s="82">
        <f t="shared" si="59"/>
        <v>1220.1792274143229</v>
      </c>
      <c r="CV143" s="82">
        <f t="shared" si="59"/>
        <v>1252.8184505726256</v>
      </c>
      <c r="CW143" s="82">
        <f t="shared" si="59"/>
        <v>1286.1844766041952</v>
      </c>
      <c r="CX143" s="82">
        <f t="shared" si="59"/>
        <v>1320.2934670274228</v>
      </c>
      <c r="CY143" s="82">
        <f t="shared" si="59"/>
        <v>1355.1619427312985</v>
      </c>
      <c r="CZ143" s="82">
        <f>IF($C143&gt;CZ$135, "", IF(CZ$135=$G$15, MAX(CZ37-$G$20, 0), EXP(-$G$21*$G$16)*($G$19*#REF!+(1-$G$19)*#REF!)))</f>
        <v>1390.8067919664434</v>
      </c>
    </row>
    <row r="144" spans="3:104" ht="16" hidden="1" outlineLevel="2">
      <c r="C144" s="32">
        <v>8</v>
      </c>
      <c r="D144" s="33" t="str">
        <f t="shared" ref="D144:BO147" si="60">IF($C144&gt;D$135, "", IF(D$135=$G$15, MAX(D38-$G$20, 0), EXP(-$G$21*$G$16)*($G$19*E144+(1-$G$19)*E145)))</f>
        <v/>
      </c>
      <c r="E144" s="82" t="str">
        <f t="shared" si="60"/>
        <v/>
      </c>
      <c r="F144" s="82" t="str">
        <f t="shared" si="60"/>
        <v/>
      </c>
      <c r="G144" s="82" t="str">
        <f t="shared" si="60"/>
        <v/>
      </c>
      <c r="H144" s="82" t="str">
        <f t="shared" si="60"/>
        <v/>
      </c>
      <c r="I144" s="82" t="str">
        <f t="shared" si="60"/>
        <v/>
      </c>
      <c r="J144" s="82" t="str">
        <f t="shared" si="60"/>
        <v/>
      </c>
      <c r="K144" s="82" t="str">
        <f t="shared" si="60"/>
        <v/>
      </c>
      <c r="L144" s="82">
        <f t="shared" si="60"/>
        <v>5.6996618439755364</v>
      </c>
      <c r="M144" s="82">
        <f t="shared" si="60"/>
        <v>6.8131666769127239</v>
      </c>
      <c r="N144" s="82">
        <f t="shared" si="60"/>
        <v>8.1021483491235209</v>
      </c>
      <c r="O144" s="82">
        <f t="shared" si="60"/>
        <v>9.5850408853258937</v>
      </c>
      <c r="P144" s="82">
        <f t="shared" si="60"/>
        <v>11.280409355886791</v>
      </c>
      <c r="Q144" s="82">
        <f t="shared" si="60"/>
        <v>13.2065951566563</v>
      </c>
      <c r="R144" s="82">
        <f t="shared" si="60"/>
        <v>15.381327553400046</v>
      </c>
      <c r="S144" s="82">
        <f t="shared" si="60"/>
        <v>17.821314794529023</v>
      </c>
      <c r="T144" s="82">
        <f t="shared" si="60"/>
        <v>20.541831336472452</v>
      </c>
      <c r="U144" s="82">
        <f t="shared" si="60"/>
        <v>23.556320335704715</v>
      </c>
      <c r="V144" s="82">
        <f t="shared" si="60"/>
        <v>26.876032204854592</v>
      </c>
      <c r="W144" s="82">
        <f t="shared" si="60"/>
        <v>30.509720399805921</v>
      </c>
      <c r="X144" s="82">
        <f t="shared" si="60"/>
        <v>34.463414460163079</v>
      </c>
      <c r="Y144" s="82">
        <f t="shared" si="60"/>
        <v>38.740287535179753</v>
      </c>
      <c r="Z144" s="82">
        <f t="shared" si="60"/>
        <v>43.340631203851032</v>
      </c>
      <c r="AA144" s="82">
        <f t="shared" si="60"/>
        <v>48.261944523317311</v>
      </c>
      <c r="AB144" s="82">
        <f t="shared" si="60"/>
        <v>53.499137273367893</v>
      </c>
      <c r="AC144" s="82">
        <f t="shared" si="60"/>
        <v>59.044839829581761</v>
      </c>
      <c r="AD144" s="82">
        <f t="shared" si="60"/>
        <v>64.889804641952921</v>
      </c>
      <c r="AE144" s="82">
        <f t="shared" si="60"/>
        <v>71.023377632354226</v>
      </c>
      <c r="AF144" s="82">
        <f t="shared" si="60"/>
        <v>77.434012650065952</v>
      </c>
      <c r="AG144" s="82">
        <f t="shared" si="60"/>
        <v>84.109799032594267</v>
      </c>
      <c r="AH144" s="82">
        <f t="shared" si="60"/>
        <v>91.038971711545443</v>
      </c>
      <c r="AI144" s="82">
        <f t="shared" si="60"/>
        <v>98.210375323485408</v>
      </c>
      <c r="AJ144" s="82">
        <f t="shared" si="60"/>
        <v>105.61385827850084</v>
      </c>
      <c r="AK144" s="82">
        <f t="shared" si="60"/>
        <v>113.24057925296565</v>
      </c>
      <c r="AL144" s="82">
        <f t="shared" si="60"/>
        <v>121.08321640542371</v>
      </c>
      <c r="AM144" s="82">
        <f t="shared" si="60"/>
        <v>129.13607789925922</v>
      </c>
      <c r="AN144" s="82">
        <f t="shared" si="60"/>
        <v>137.39512013937173</v>
      </c>
      <c r="AO144" s="82">
        <f t="shared" si="60"/>
        <v>145.85788665983449</v>
      </c>
      <c r="AP144" s="82">
        <f t="shared" si="60"/>
        <v>154.52338520213695</v>
      </c>
      <c r="AQ144" s="82">
        <f t="shared" si="60"/>
        <v>163.39192285178254</v>
      </c>
      <c r="AR144" s="82">
        <f t="shared" si="60"/>
        <v>172.46491913251609</v>
      </c>
      <c r="AS144" s="82">
        <f t="shared" si="60"/>
        <v>181.74471497899242</v>
      </c>
      <c r="AT144" s="82">
        <f t="shared" si="60"/>
        <v>191.23439204810452</v>
      </c>
      <c r="AU144" s="82">
        <f t="shared" si="60"/>
        <v>200.93761255024526</v>
      </c>
      <c r="AV144" s="82">
        <f t="shared" si="60"/>
        <v>210.85848536369377</v>
      </c>
      <c r="AW144" s="82">
        <f t="shared" si="60"/>
        <v>221.00146022142849</v>
      </c>
      <c r="AX144" s="82">
        <f t="shared" si="60"/>
        <v>231.3712486368639</v>
      </c>
      <c r="AY144" s="82">
        <f t="shared" si="60"/>
        <v>241.97276815707883</v>
      </c>
      <c r="AZ144" s="82">
        <f t="shared" si="60"/>
        <v>252.81110548915012</v>
      </c>
      <c r="BA144" s="82">
        <f t="shared" si="60"/>
        <v>263.89149387045205</v>
      </c>
      <c r="BB144" s="82">
        <f t="shared" si="60"/>
        <v>275.2193004914202</v>
      </c>
      <c r="BC144" s="82">
        <f t="shared" si="60"/>
        <v>286.80002055447949</v>
      </c>
      <c r="BD144" s="82">
        <f t="shared" si="60"/>
        <v>298.63927542777151</v>
      </c>
      <c r="BE144" s="82">
        <f t="shared" si="60"/>
        <v>310.74281315877579</v>
      </c>
      <c r="BF144" s="82">
        <f t="shared" si="60"/>
        <v>323.1165102601193</v>
      </c>
      <c r="BG144" s="82">
        <f t="shared" si="60"/>
        <v>335.76637414289945</v>
      </c>
      <c r="BH144" s="82">
        <f t="shared" si="60"/>
        <v>348.69854587071904</v>
      </c>
      <c r="BI144" s="82">
        <f t="shared" si="60"/>
        <v>361.9193030801394</v>
      </c>
      <c r="BJ144" s="82">
        <f t="shared" si="60"/>
        <v>375.43506300283235</v>
      </c>
      <c r="BK144" s="82">
        <f t="shared" si="60"/>
        <v>389.25238556608855</v>
      </c>
      <c r="BL144" s="82">
        <f t="shared" si="60"/>
        <v>403.37797656512663</v>
      </c>
      <c r="BM144" s="82">
        <f t="shared" si="60"/>
        <v>417.81869090653601</v>
      </c>
      <c r="BN144" s="82">
        <f t="shared" si="60"/>
        <v>432.58153592393433</v>
      </c>
      <c r="BO144" s="82">
        <f t="shared" si="60"/>
        <v>447.67367476736376</v>
      </c>
      <c r="BP144" s="82">
        <f t="shared" ref="BP144:CY151" si="61">IF($C144&gt;BP$135, "", IF(BP$135=$G$15, MAX(BP38-$G$20, 0), EXP(-$G$21*$G$16)*($G$19*BQ144+(1-$G$19)*BQ145)))</f>
        <v>463.10242986805378</v>
      </c>
      <c r="BQ144" s="82">
        <f t="shared" si="61"/>
        <v>478.87528648022771</v>
      </c>
      <c r="BR144" s="82">
        <f t="shared" si="61"/>
        <v>494.99989630166556</v>
      </c>
      <c r="BS144" s="82">
        <f t="shared" si="61"/>
        <v>511.48408117477436</v>
      </c>
      <c r="BT144" s="82">
        <f t="shared" si="61"/>
        <v>528.33583686995576</v>
      </c>
      <c r="BU144" s="82">
        <f t="shared" si="61"/>
        <v>545.56333695310207</v>
      </c>
      <c r="BV144" s="82">
        <f t="shared" si="61"/>
        <v>563.1749367390895</v>
      </c>
      <c r="BW144" s="82">
        <f t="shared" si="61"/>
        <v>581.17917733318382</v>
      </c>
      <c r="BX144" s="82">
        <f t="shared" si="61"/>
        <v>599.58478976230958</v>
      </c>
      <c r="BY144" s="82">
        <f t="shared" si="61"/>
        <v>618.40069919818404</v>
      </c>
      <c r="BZ144" s="82">
        <f t="shared" si="61"/>
        <v>637.63602927435761</v>
      </c>
      <c r="CA144" s="82">
        <f t="shared" si="61"/>
        <v>657.30010649924816</v>
      </c>
      <c r="CB144" s="82">
        <f t="shared" si="61"/>
        <v>677.40246476730454</v>
      </c>
      <c r="CC144" s="82">
        <f t="shared" si="61"/>
        <v>697.95284997048202</v>
      </c>
      <c r="CD144" s="82">
        <f t="shared" si="61"/>
        <v>718.96122471225829</v>
      </c>
      <c r="CE144" s="82">
        <f t="shared" si="61"/>
        <v>740.43777312647182</v>
      </c>
      <c r="CF144" s="82">
        <f t="shared" si="61"/>
        <v>762.39290580331215</v>
      </c>
      <c r="CG144" s="82">
        <f t="shared" si="61"/>
        <v>784.8372648248469</v>
      </c>
      <c r="CH144" s="82">
        <f t="shared" si="61"/>
        <v>807.78172891251756</v>
      </c>
      <c r="CI144" s="82">
        <f t="shared" si="61"/>
        <v>831.23741868909792</v>
      </c>
      <c r="CJ144" s="82">
        <f t="shared" si="61"/>
        <v>855.21570205765761</v>
      </c>
      <c r="CK144" s="82">
        <f t="shared" si="61"/>
        <v>879.72819970013245</v>
      </c>
      <c r="CL144" s="82">
        <f t="shared" si="61"/>
        <v>904.78679069816394</v>
      </c>
      <c r="CM144" s="82">
        <f t="shared" si="61"/>
        <v>930.40361827892298</v>
      </c>
      <c r="CN144" s="82">
        <f t="shared" si="61"/>
        <v>956.59109568869974</v>
      </c>
      <c r="CO144" s="82">
        <f t="shared" si="61"/>
        <v>983.36191219709985</v>
      </c>
      <c r="CP144" s="82">
        <f t="shared" si="61"/>
        <v>1010.7290392347504</v>
      </c>
      <c r="CQ144" s="82">
        <f t="shared" si="61"/>
        <v>1038.7057366674858</v>
      </c>
      <c r="CR144" s="82">
        <f t="shared" si="61"/>
        <v>1067.3055592100466</v>
      </c>
      <c r="CS144" s="82">
        <f t="shared" si="61"/>
        <v>1096.5423629823965</v>
      </c>
      <c r="CT144" s="82">
        <f t="shared" si="61"/>
        <v>1126.4303122118245</v>
      </c>
      <c r="CU144" s="82">
        <f t="shared" si="61"/>
        <v>1156.9838860840775</v>
      </c>
      <c r="CV144" s="82">
        <f t="shared" si="61"/>
        <v>1188.2178857468368</v>
      </c>
      <c r="CW144" s="82">
        <f t="shared" si="61"/>
        <v>1220.1474414689224</v>
      </c>
      <c r="CX144" s="82">
        <f t="shared" si="61"/>
        <v>1252.7880199586941</v>
      </c>
      <c r="CY144" s="82">
        <f t="shared" si="61"/>
        <v>1286.155431845184</v>
      </c>
      <c r="CZ144" s="82">
        <f>IF($C144&gt;CZ$135, "", IF(CZ$135=$G$15, MAX(CZ38-$G$20, 0), EXP(-$G$21*$G$16)*($G$19*#REF!+(1-$G$19)*#REF!)))</f>
        <v>1320.2658393255811</v>
      </c>
    </row>
    <row r="145" spans="3:104" ht="16" hidden="1" outlineLevel="2">
      <c r="C145" s="32">
        <v>9</v>
      </c>
      <c r="D145" s="33" t="str">
        <f t="shared" si="60"/>
        <v/>
      </c>
      <c r="E145" s="82" t="str">
        <f t="shared" si="60"/>
        <v/>
      </c>
      <c r="F145" s="82" t="str">
        <f t="shared" si="60"/>
        <v/>
      </c>
      <c r="G145" s="82" t="str">
        <f t="shared" si="60"/>
        <v/>
      </c>
      <c r="H145" s="82" t="str">
        <f t="shared" si="60"/>
        <v/>
      </c>
      <c r="I145" s="82" t="str">
        <f t="shared" si="60"/>
        <v/>
      </c>
      <c r="J145" s="82" t="str">
        <f t="shared" si="60"/>
        <v/>
      </c>
      <c r="K145" s="82" t="str">
        <f t="shared" si="60"/>
        <v/>
      </c>
      <c r="L145" s="82" t="str">
        <f t="shared" si="60"/>
        <v/>
      </c>
      <c r="M145" s="82">
        <f t="shared" si="60"/>
        <v>4.5958774093356887</v>
      </c>
      <c r="N145" s="82">
        <f t="shared" si="60"/>
        <v>5.5355175727956691</v>
      </c>
      <c r="O145" s="82">
        <f t="shared" si="60"/>
        <v>6.6323917402669217</v>
      </c>
      <c r="P145" s="82">
        <f t="shared" si="60"/>
        <v>7.9048106629366277</v>
      </c>
      <c r="Q145" s="82">
        <f t="shared" si="60"/>
        <v>9.37156848766225</v>
      </c>
      <c r="R145" s="82">
        <f t="shared" si="60"/>
        <v>11.051621409786446</v>
      </c>
      <c r="S145" s="82">
        <f t="shared" si="60"/>
        <v>12.963719364988732</v>
      </c>
      <c r="T145" s="82">
        <f t="shared" si="60"/>
        <v>15.126000850290598</v>
      </c>
      <c r="U145" s="82">
        <f t="shared" si="60"/>
        <v>17.555564832864441</v>
      </c>
      <c r="V145" s="82">
        <f t="shared" si="60"/>
        <v>20.268037275594615</v>
      </c>
      <c r="W145" s="82">
        <f t="shared" si="60"/>
        <v>23.277152717618009</v>
      </c>
      <c r="X145" s="82">
        <f t="shared" si="60"/>
        <v>26.594373221381925</v>
      </c>
      <c r="Y145" s="82">
        <f t="shared" si="60"/>
        <v>30.22856748731018</v>
      </c>
      <c r="Z145" s="82">
        <f t="shared" si="60"/>
        <v>34.185771767838595</v>
      </c>
      <c r="AA145" s="82">
        <f t="shared" si="60"/>
        <v>38.469051228788778</v>
      </c>
      <c r="AB145" s="82">
        <f t="shared" si="60"/>
        <v>43.078475613669312</v>
      </c>
      <c r="AC145" s="82">
        <f t="shared" si="60"/>
        <v>48.011216662542935</v>
      </c>
      <c r="AD145" s="82">
        <f t="shared" si="60"/>
        <v>53.261767120019393</v>
      </c>
      <c r="AE145" s="82">
        <f t="shared" si="60"/>
        <v>58.822272921666503</v>
      </c>
      <c r="AF145" s="82">
        <f t="shared" si="60"/>
        <v>64.682962002943569</v>
      </c>
      <c r="AG145" s="82">
        <f t="shared" si="60"/>
        <v>70.83264593077574</v>
      </c>
      <c r="AH145" s="82">
        <f t="shared" si="60"/>
        <v>77.259264997134707</v>
      </c>
      <c r="AI145" s="82">
        <f t="shared" si="60"/>
        <v>83.950444196600685</v>
      </c>
      <c r="AJ145" s="82">
        <f t="shared" si="60"/>
        <v>90.89402707503902</v>
      </c>
      <c r="AK145" s="82">
        <f t="shared" si="60"/>
        <v>98.078556923767934</v>
      </c>
      <c r="AL145" s="82">
        <f t="shared" si="60"/>
        <v>105.49368000018511</v>
      </c>
      <c r="AM145" s="82">
        <f t="shared" si="60"/>
        <v>113.13045284188341</v>
      </c>
      <c r="AN145" s="82">
        <f t="shared" si="60"/>
        <v>120.98154448720466</v>
      </c>
      <c r="AO145" s="82">
        <f t="shared" si="60"/>
        <v>129.04133352660924</v>
      </c>
      <c r="AP145" s="82">
        <f t="shared" si="60"/>
        <v>137.30590835543296</v>
      </c>
      <c r="AQ145" s="82">
        <f t="shared" si="60"/>
        <v>145.77298586188246</v>
      </c>
      <c r="AR145" s="82">
        <f t="shared" si="60"/>
        <v>154.44176839416735</v>
      </c>
      <c r="AS145" s="82">
        <f t="shared" si="60"/>
        <v>163.31276087843688</v>
      </c>
      <c r="AT145" s="82">
        <f t="shared" si="60"/>
        <v>172.38756945201536</v>
      </c>
      <c r="AU145" s="82">
        <f t="shared" si="60"/>
        <v>181.66870032731154</v>
      </c>
      <c r="AV145" s="82">
        <f t="shared" si="60"/>
        <v>191.15937345943075</v>
      </c>
      <c r="AW145" s="82">
        <f t="shared" si="60"/>
        <v>200.86336072961905</v>
      </c>
      <c r="AX145" s="82">
        <f t="shared" si="60"/>
        <v>210.78485353601761</v>
      </c>
      <c r="AY145" s="82">
        <f t="shared" si="60"/>
        <v>220.92836052148618</v>
      </c>
      <c r="AZ145" s="82">
        <f t="shared" si="60"/>
        <v>231.29863306163131</v>
      </c>
      <c r="BA145" s="82">
        <f t="shared" si="60"/>
        <v>241.90061423055309</v>
      </c>
      <c r="BB145" s="82">
        <f t="shared" si="60"/>
        <v>252.73940617878972</v>
      </c>
      <c r="BC145" s="82">
        <f t="shared" si="60"/>
        <v>263.82025096048022</v>
      </c>
      <c r="BD145" s="82">
        <f t="shared" si="60"/>
        <v>275.14852052320089</v>
      </c>
      <c r="BE145" s="82">
        <f t="shared" si="60"/>
        <v>286.72971251720372</v>
      </c>
      <c r="BF145" s="82">
        <f t="shared" si="60"/>
        <v>298.56944954571594</v>
      </c>
      <c r="BG145" s="82">
        <f t="shared" si="60"/>
        <v>310.6734803083192</v>
      </c>
      <c r="BH145" s="82">
        <f t="shared" si="60"/>
        <v>323.04768171665501</v>
      </c>
      <c r="BI145" s="82">
        <f t="shared" si="60"/>
        <v>335.69806148420452</v>
      </c>
      <c r="BJ145" s="82">
        <f t="shared" si="60"/>
        <v>348.63076094682538</v>
      </c>
      <c r="BK145" s="82">
        <f t="shared" si="60"/>
        <v>361.85205800821041</v>
      </c>
      <c r="BL145" s="82">
        <f t="shared" si="60"/>
        <v>375.36837017024084</v>
      </c>
      <c r="BM145" s="82">
        <f t="shared" si="60"/>
        <v>389.18625763583111</v>
      </c>
      <c r="BN145" s="82">
        <f t="shared" si="60"/>
        <v>403.31242648185906</v>
      </c>
      <c r="BO145" s="82">
        <f t="shared" si="60"/>
        <v>417.75373190282596</v>
      </c>
      <c r="BP145" s="82">
        <f t="shared" si="61"/>
        <v>432.51718152666336</v>
      </c>
      <c r="BQ145" s="82">
        <f t="shared" si="61"/>
        <v>447.60993880427134</v>
      </c>
      <c r="BR145" s="82">
        <f t="shared" si="61"/>
        <v>463.03932647442741</v>
      </c>
      <c r="BS145" s="82">
        <f t="shared" si="61"/>
        <v>478.81283010574163</v>
      </c>
      <c r="BT145" s="82">
        <f t="shared" si="61"/>
        <v>494.93810171737169</v>
      </c>
      <c r="BU145" s="82">
        <f t="shared" si="61"/>
        <v>511.4229634802482</v>
      </c>
      <c r="BV145" s="82">
        <f t="shared" si="61"/>
        <v>528.27541150060176</v>
      </c>
      <c r="BW145" s="82">
        <f t="shared" si="61"/>
        <v>545.50361968762081</v>
      </c>
      <c r="BX145" s="82">
        <f t="shared" si="61"/>
        <v>563.11594370711214</v>
      </c>
      <c r="BY145" s="82">
        <f t="shared" si="61"/>
        <v>581.12092502307462</v>
      </c>
      <c r="BZ145" s="82">
        <f t="shared" si="61"/>
        <v>599.52729502914303</v>
      </c>
      <c r="CA145" s="82">
        <f t="shared" si="61"/>
        <v>618.34397927189946</v>
      </c>
      <c r="CB145" s="82">
        <f t="shared" si="61"/>
        <v>637.58010176809421</v>
      </c>
      <c r="CC145" s="82">
        <f t="shared" si="61"/>
        <v>657.24498941786601</v>
      </c>
      <c r="CD145" s="82">
        <f t="shared" si="61"/>
        <v>677.34817651609546</v>
      </c>
      <c r="CE145" s="82">
        <f t="shared" si="61"/>
        <v>697.89940936407322</v>
      </c>
      <c r="CF145" s="82">
        <f t="shared" si="61"/>
        <v>718.90865098371467</v>
      </c>
      <c r="CG145" s="82">
        <f t="shared" si="61"/>
        <v>740.38608593660001</v>
      </c>
      <c r="CH145" s="82">
        <f t="shared" si="61"/>
        <v>762.34212525017267</v>
      </c>
      <c r="CI145" s="82">
        <f t="shared" si="61"/>
        <v>784.78741145347647</v>
      </c>
      <c r="CJ145" s="82">
        <f t="shared" si="61"/>
        <v>807.7328237248679</v>
      </c>
      <c r="CK145" s="82">
        <f t="shared" si="61"/>
        <v>831.18948315419675</v>
      </c>
      <c r="CL145" s="82">
        <f t="shared" si="61"/>
        <v>855.16875812199328</v>
      </c>
      <c r="CM145" s="82">
        <f t="shared" si="61"/>
        <v>879.68226979827239</v>
      </c>
      <c r="CN145" s="82">
        <f t="shared" si="61"/>
        <v>904.74189776360652</v>
      </c>
      <c r="CO145" s="82">
        <f t="shared" si="61"/>
        <v>930.35978575519243</v>
      </c>
      <c r="CP145" s="82">
        <f t="shared" si="61"/>
        <v>956.54834754068702</v>
      </c>
      <c r="CQ145" s="82">
        <f t="shared" si="61"/>
        <v>983.32027292265593</v>
      </c>
      <c r="CR145" s="82">
        <f t="shared" si="61"/>
        <v>1010.6885338765371</v>
      </c>
      <c r="CS145" s="82">
        <f t="shared" si="61"/>
        <v>1038.6663908250905</v>
      </c>
      <c r="CT145" s="82">
        <f t="shared" si="61"/>
        <v>1067.2673990523663</v>
      </c>
      <c r="CU145" s="82">
        <f t="shared" si="61"/>
        <v>1096.5054152602966</v>
      </c>
      <c r="CV145" s="82">
        <f t="shared" si="61"/>
        <v>1126.3946042710802</v>
      </c>
      <c r="CW145" s="82">
        <f t="shared" si="61"/>
        <v>1156.9494458786021</v>
      </c>
      <c r="CX145" s="82">
        <f t="shared" si="61"/>
        <v>1188.1847418522036</v>
      </c>
      <c r="CY145" s="82">
        <f t="shared" si="61"/>
        <v>1220.1156230961899</v>
      </c>
      <c r="CZ145" s="82">
        <f>IF($C145&gt;CZ$135, "", IF(CZ$135=$G$15, MAX(CZ39-$G$20, 0), EXP(-$G$21*$G$16)*($G$19*#REF!+(1-$G$19)*#REF!)))</f>
        <v>1252.7575569685348</v>
      </c>
    </row>
    <row r="146" spans="3:104" ht="16" hidden="1" outlineLevel="2">
      <c r="C146" s="32">
        <v>10</v>
      </c>
      <c r="D146" s="33" t="str">
        <f t="shared" si="60"/>
        <v/>
      </c>
      <c r="E146" s="82" t="str">
        <f t="shared" si="60"/>
        <v/>
      </c>
      <c r="F146" s="82" t="str">
        <f t="shared" si="60"/>
        <v/>
      </c>
      <c r="G146" s="82" t="str">
        <f t="shared" si="60"/>
        <v/>
      </c>
      <c r="H146" s="82" t="str">
        <f t="shared" si="60"/>
        <v/>
      </c>
      <c r="I146" s="82" t="str">
        <f t="shared" si="60"/>
        <v/>
      </c>
      <c r="J146" s="82" t="str">
        <f t="shared" si="60"/>
        <v/>
      </c>
      <c r="K146" s="82" t="str">
        <f t="shared" si="60"/>
        <v/>
      </c>
      <c r="L146" s="82" t="str">
        <f t="shared" si="60"/>
        <v/>
      </c>
      <c r="M146" s="82" t="str">
        <f t="shared" si="60"/>
        <v/>
      </c>
      <c r="N146" s="82">
        <f t="shared" si="60"/>
        <v>3.6643600957518072</v>
      </c>
      <c r="O146" s="82">
        <f t="shared" si="60"/>
        <v>4.4481891409355683</v>
      </c>
      <c r="P146" s="82">
        <f t="shared" si="60"/>
        <v>5.3711249806235566</v>
      </c>
      <c r="Q146" s="82">
        <f t="shared" si="60"/>
        <v>6.4510050993321011</v>
      </c>
      <c r="R146" s="82">
        <f t="shared" si="60"/>
        <v>7.7064697133533917</v>
      </c>
      <c r="S146" s="82">
        <f t="shared" si="60"/>
        <v>9.1566869443726162</v>
      </c>
      <c r="T146" s="82">
        <f t="shared" si="60"/>
        <v>10.821020993292541</v>
      </c>
      <c r="U146" s="82">
        <f t="shared" si="60"/>
        <v>12.718649565995447</v>
      </c>
      <c r="V146" s="82">
        <f t="shared" si="60"/>
        <v>14.868140968951181</v>
      </c>
      <c r="W146" s="82">
        <f t="shared" si="60"/>
        <v>17.287005520721408</v>
      </c>
      <c r="X146" s="82">
        <f t="shared" si="60"/>
        <v>19.991239864678459</v>
      </c>
      <c r="Y146" s="82">
        <f t="shared" si="60"/>
        <v>22.994886016587429</v>
      </c>
      <c r="Z146" s="82">
        <f t="shared" si="60"/>
        <v>26.30962911800556</v>
      </c>
      <c r="AA146" s="82">
        <f t="shared" si="60"/>
        <v>29.944458498776051</v>
      </c>
      <c r="AB146" s="82">
        <f t="shared" si="60"/>
        <v>33.905415463241091</v>
      </c>
      <c r="AC146" s="82">
        <f t="shared" si="60"/>
        <v>38.195448021211369</v>
      </c>
      <c r="AD146" s="82">
        <f t="shared" si="60"/>
        <v>42.814387583245349</v>
      </c>
      <c r="AE146" s="82">
        <f t="shared" si="60"/>
        <v>47.759055643773344</v>
      </c>
      <c r="AF146" s="82">
        <f t="shared" si="60"/>
        <v>53.023500127862867</v>
      </c>
      <c r="AG146" s="82">
        <f t="shared" si="60"/>
        <v>58.599352034136025</v>
      </c>
      <c r="AH146" s="82">
        <f t="shared" si="60"/>
        <v>64.476284087908141</v>
      </c>
      <c r="AI146" s="82">
        <f t="shared" si="60"/>
        <v>70.642545228406746</v>
      </c>
      <c r="AJ146" s="82">
        <f t="shared" si="60"/>
        <v>77.085538771765655</v>
      </c>
      <c r="AK146" s="82">
        <f t="shared" si="60"/>
        <v>83.792408754328378</v>
      </c>
      <c r="AL146" s="82">
        <f t="shared" si="60"/>
        <v>90.750598748161991</v>
      </c>
      <c r="AM146" s="82">
        <f t="shared" si="60"/>
        <v>97.948350484609648</v>
      </c>
      <c r="AN146" s="82">
        <f t="shared" si="60"/>
        <v>105.37511565994494</v>
      </c>
      <c r="AO146" s="82">
        <f t="shared" si="60"/>
        <v>113.02186268335626</v>
      </c>
      <c r="AP146" s="82">
        <f t="shared" si="60"/>
        <v>120.88126990301691</v>
      </c>
      <c r="AQ146" s="82">
        <f t="shared" si="60"/>
        <v>128.94780686746032</v>
      </c>
      <c r="AR146" s="82">
        <f t="shared" si="60"/>
        <v>137.21771428318735</v>
      </c>
      <c r="AS146" s="82">
        <f t="shared" si="60"/>
        <v>145.68890050586879</v>
      </c>
      <c r="AT146" s="82">
        <f t="shared" si="60"/>
        <v>154.36077694868422</v>
      </c>
      <c r="AU146" s="82">
        <f t="shared" si="60"/>
        <v>163.23405641131936</v>
      </c>
      <c r="AV146" s="82">
        <f t="shared" si="60"/>
        <v>172.31053716607633</v>
      </c>
      <c r="AW146" s="82">
        <f t="shared" si="60"/>
        <v>181.59289220731299</v>
      </c>
      <c r="AX146" s="82">
        <f t="shared" si="60"/>
        <v>191.0844781677433</v>
      </c>
      <c r="AY146" s="82">
        <f t="shared" si="60"/>
        <v>200.78917292823706</v>
      </c>
      <c r="AZ146" s="82">
        <f t="shared" si="60"/>
        <v>210.71124573659046</v>
      </c>
      <c r="BA146" s="82">
        <f t="shared" si="60"/>
        <v>220.85525935014022</v>
      </c>
      <c r="BB146" s="82">
        <f t="shared" si="60"/>
        <v>231.22600069583348</v>
      </c>
      <c r="BC146" s="82">
        <f t="shared" si="60"/>
        <v>241.82843487849973</v>
      </c>
      <c r="BD146" s="82">
        <f t="shared" si="60"/>
        <v>252.66767690067095</v>
      </c>
      <c r="BE146" s="82">
        <f t="shared" si="60"/>
        <v>263.74897586896668</v>
      </c>
      <c r="BF146" s="82">
        <f t="shared" si="60"/>
        <v>275.07770738417531</v>
      </c>
      <c r="BG146" s="82">
        <f t="shared" si="60"/>
        <v>286.65937091110231</v>
      </c>
      <c r="BH146" s="82">
        <f t="shared" si="60"/>
        <v>298.49958995668277</v>
      </c>
      <c r="BI146" s="82">
        <f t="shared" si="60"/>
        <v>310.60411371563305</v>
      </c>
      <c r="BJ146" s="82">
        <f t="shared" si="60"/>
        <v>322.97881943201497</v>
      </c>
      <c r="BK146" s="82">
        <f t="shared" si="60"/>
        <v>335.62971509675435</v>
      </c>
      <c r="BL146" s="82">
        <f t="shared" si="60"/>
        <v>348.56294230988323</v>
      </c>
      <c r="BM146" s="82">
        <f t="shared" si="60"/>
        <v>361.78477924002715</v>
      </c>
      <c r="BN146" s="82">
        <f t="shared" si="60"/>
        <v>375.30164365879983</v>
      </c>
      <c r="BO146" s="82">
        <f t="shared" si="60"/>
        <v>389.12009604466959</v>
      </c>
      <c r="BP146" s="82">
        <f t="shared" si="61"/>
        <v>403.24684275617585</v>
      </c>
      <c r="BQ146" s="82">
        <f t="shared" si="61"/>
        <v>417.6887392757435</v>
      </c>
      <c r="BR146" s="82">
        <f t="shared" si="61"/>
        <v>432.45279352563017</v>
      </c>
      <c r="BS146" s="82">
        <f t="shared" si="61"/>
        <v>447.54616925760655</v>
      </c>
      <c r="BT146" s="82">
        <f t="shared" si="61"/>
        <v>462.97618951801121</v>
      </c>
      <c r="BU146" s="82">
        <f t="shared" si="61"/>
        <v>478.75034018985423</v>
      </c>
      <c r="BV146" s="82">
        <f t="shared" si="61"/>
        <v>494.87627361368408</v>
      </c>
      <c r="BW146" s="82">
        <f t="shared" si="61"/>
        <v>511.36181228896902</v>
      </c>
      <c r="BX146" s="82">
        <f t="shared" si="61"/>
        <v>528.21495265778265</v>
      </c>
      <c r="BY146" s="82">
        <f t="shared" si="61"/>
        <v>545.44386897262439</v>
      </c>
      <c r="BZ146" s="82">
        <f t="shared" si="61"/>
        <v>563.05691725024542</v>
      </c>
      <c r="CA146" s="82">
        <f t="shared" si="61"/>
        <v>581.06263931339333</v>
      </c>
      <c r="CB146" s="82">
        <f t="shared" si="61"/>
        <v>599.46976692242879</v>
      </c>
      <c r="CC146" s="82">
        <f t="shared" si="61"/>
        <v>618.28722599881382</v>
      </c>
      <c r="CD146" s="82">
        <f t="shared" si="61"/>
        <v>637.52414094251526</v>
      </c>
      <c r="CE146" s="82">
        <f t="shared" si="61"/>
        <v>657.18983904540914</v>
      </c>
      <c r="CF146" s="82">
        <f t="shared" si="61"/>
        <v>677.29385500282433</v>
      </c>
      <c r="CG146" s="82">
        <f t="shared" si="61"/>
        <v>697.84593552540423</v>
      </c>
      <c r="CH146" s="82">
        <f t="shared" si="61"/>
        <v>718.85604405351921</v>
      </c>
      <c r="CI146" s="82">
        <f t="shared" si="61"/>
        <v>740.33436557650975</v>
      </c>
      <c r="CJ146" s="82">
        <f t="shared" si="61"/>
        <v>762.29131155909124</v>
      </c>
      <c r="CK146" s="82">
        <f t="shared" si="61"/>
        <v>784.73752497730175</v>
      </c>
      <c r="CL146" s="82">
        <f t="shared" si="61"/>
        <v>807.68388546643337</v>
      </c>
      <c r="CM146" s="82">
        <f t="shared" si="61"/>
        <v>831.14151458342997</v>
      </c>
      <c r="CN146" s="82">
        <f t="shared" si="61"/>
        <v>855.12178118630413</v>
      </c>
      <c r="CO146" s="82">
        <f t="shared" si="61"/>
        <v>879.63630693316895</v>
      </c>
      <c r="CP146" s="82">
        <f t="shared" si="61"/>
        <v>904.69697190354941</v>
      </c>
      <c r="CQ146" s="82">
        <f t="shared" si="61"/>
        <v>930.3159203446894</v>
      </c>
      <c r="CR146" s="82">
        <f t="shared" si="61"/>
        <v>956.50556654563457</v>
      </c>
      <c r="CS146" s="82">
        <f t="shared" si="61"/>
        <v>983.27860084193276</v>
      </c>
      <c r="CT146" s="82">
        <f t="shared" si="61"/>
        <v>1010.647995753856</v>
      </c>
      <c r="CU146" s="82">
        <f t="shared" si="61"/>
        <v>1038.6270122611129</v>
      </c>
      <c r="CV146" s="82">
        <f t="shared" si="61"/>
        <v>1067.229206217087</v>
      </c>
      <c r="CW146" s="82">
        <f t="shared" si="61"/>
        <v>1096.468434905704</v>
      </c>
      <c r="CX146" s="82">
        <f t="shared" si="61"/>
        <v>1126.3588637440964</v>
      </c>
      <c r="CY146" s="82">
        <f t="shared" si="61"/>
        <v>1156.9149731343132</v>
      </c>
      <c r="CZ146" s="82">
        <f>IF($C146&gt;CZ$135, "", IF(CZ$135=$G$15, MAX(CZ40-$G$20, 0), EXP(-$G$21*$G$16)*($G$19*#REF!+(1-$G$19)*#REF!)))</f>
        <v>1188.1515654673829</v>
      </c>
    </row>
    <row r="147" spans="3:104" ht="16" hidden="1" outlineLevel="2">
      <c r="C147" s="32">
        <v>11</v>
      </c>
      <c r="D147" s="33" t="str">
        <f t="shared" si="60"/>
        <v/>
      </c>
      <c r="E147" s="82" t="str">
        <f t="shared" si="60"/>
        <v/>
      </c>
      <c r="F147" s="82" t="str">
        <f t="shared" si="60"/>
        <v/>
      </c>
      <c r="G147" s="82" t="str">
        <f t="shared" si="60"/>
        <v/>
      </c>
      <c r="H147" s="82" t="str">
        <f t="shared" si="60"/>
        <v/>
      </c>
      <c r="I147" s="82" t="str">
        <f t="shared" si="60"/>
        <v/>
      </c>
      <c r="J147" s="82" t="str">
        <f t="shared" si="60"/>
        <v/>
      </c>
      <c r="K147" s="82" t="str">
        <f t="shared" si="60"/>
        <v/>
      </c>
      <c r="L147" s="82" t="str">
        <f t="shared" si="60"/>
        <v/>
      </c>
      <c r="M147" s="82" t="str">
        <f t="shared" si="60"/>
        <v/>
      </c>
      <c r="N147" s="82" t="str">
        <f t="shared" si="60"/>
        <v/>
      </c>
      <c r="O147" s="82">
        <f t="shared" si="60"/>
        <v>2.887243749139766</v>
      </c>
      <c r="P147" s="82">
        <f t="shared" si="60"/>
        <v>3.5332071264847285</v>
      </c>
      <c r="Q147" s="82">
        <f t="shared" si="60"/>
        <v>4.3006133640602604</v>
      </c>
      <c r="R147" s="82">
        <f t="shared" si="60"/>
        <v>5.2065093447505708</v>
      </c>
      <c r="S147" s="82">
        <f t="shared" si="60"/>
        <v>6.2690179349279971</v>
      </c>
      <c r="T147" s="82">
        <f t="shared" si="60"/>
        <v>7.5071196665997402</v>
      </c>
      <c r="U147" s="82">
        <f t="shared" si="60"/>
        <v>8.9403711893975295</v>
      </c>
      <c r="V147" s="82">
        <f t="shared" si="60"/>
        <v>10.588562608705598</v>
      </c>
      <c r="W147" s="82">
        <f t="shared" si="60"/>
        <v>12.471319932415822</v>
      </c>
      <c r="X147" s="82">
        <f t="shared" si="60"/>
        <v>14.607663365421132</v>
      </c>
      <c r="Y147" s="82">
        <f t="shared" si="60"/>
        <v>17.015536817922225</v>
      </c>
      <c r="Z147" s="82">
        <f t="shared" si="60"/>
        <v>19.711328346613591</v>
      </c>
      <c r="AA147" s="82">
        <f t="shared" si="60"/>
        <v>22.709404880636264</v>
      </c>
      <c r="AB147" s="82">
        <f t="shared" si="60"/>
        <v>26.021687025301205</v>
      </c>
      <c r="AC147" s="82">
        <f t="shared" si="60"/>
        <v>29.657290538753635</v>
      </c>
      <c r="AD147" s="82">
        <f t="shared" si="60"/>
        <v>33.622259876172663</v>
      </c>
      <c r="AE147" s="82">
        <f t="shared" si="60"/>
        <v>37.919415774972535</v>
      </c>
      <c r="AF147" s="82">
        <f t="shared" si="60"/>
        <v>42.548333198344601</v>
      </c>
      <c r="AG147" s="82">
        <f t="shared" si="60"/>
        <v>47.5054582944299</v>
      </c>
      <c r="AH147" s="82">
        <f t="shared" si="60"/>
        <v>52.784363857759452</v>
      </c>
      <c r="AI147" s="82">
        <f t="shared" si="60"/>
        <v>58.376132836610225</v>
      </c>
      <c r="AJ147" s="82">
        <f t="shared" si="60"/>
        <v>64.269849641737139</v>
      </c>
      <c r="AK147" s="82">
        <f t="shared" si="60"/>
        <v>70.453170400578884</v>
      </c>
      <c r="AL147" s="82">
        <f t="shared" si="60"/>
        <v>76.912936859410067</v>
      </c>
      <c r="AM147" s="82">
        <f t="shared" si="60"/>
        <v>83.635795188848164</v>
      </c>
      <c r="AN147" s="82">
        <f t="shared" si="60"/>
        <v>90.608781019297908</v>
      </c>
      <c r="AO147" s="82">
        <f t="shared" si="60"/>
        <v>97.819835741486955</v>
      </c>
      <c r="AP147" s="82">
        <f t="shared" si="60"/>
        <v>105.25822611665231</v>
      </c>
      <c r="AQ147" s="82">
        <f t="shared" si="60"/>
        <v>112.91484877585296</v>
      </c>
      <c r="AR147" s="82">
        <f t="shared" si="60"/>
        <v>120.78241212458536</v>
      </c>
      <c r="AS147" s="82">
        <f t="shared" si="60"/>
        <v>128.85549919011166</v>
      </c>
      <c r="AT147" s="82">
        <f t="shared" si="60"/>
        <v>137.13052474034259</v>
      </c>
      <c r="AU147" s="82">
        <f t="shared" si="60"/>
        <v>145.60560745723745</v>
      </c>
      <c r="AV147" s="82">
        <f t="shared" si="60"/>
        <v>154.28038233630605</v>
      </c>
      <c r="AW147" s="82">
        <f t="shared" si="60"/>
        <v>163.15577956403675</v>
      </c>
      <c r="AX147" s="82">
        <f t="shared" si="60"/>
        <v>172.2337941559548</v>
      </c>
      <c r="AY147" s="82">
        <f t="shared" si="60"/>
        <v>181.51726630380045</v>
      </c>
      <c r="AZ147" s="82">
        <f t="shared" si="60"/>
        <v>191.00968663746153</v>
      </c>
      <c r="BA147" s="82">
        <f t="shared" si="60"/>
        <v>200.71503448982574</v>
      </c>
      <c r="BB147" s="82">
        <f t="shared" si="60"/>
        <v>210.63765167990189</v>
      </c>
      <c r="BC147" s="82">
        <f t="shared" si="60"/>
        <v>220.78214995803933</v>
      </c>
      <c r="BD147" s="82">
        <f t="shared" si="60"/>
        <v>231.15334740627554</v>
      </c>
      <c r="BE147" s="82">
        <f t="shared" si="60"/>
        <v>241.75622774619222</v>
      </c>
      <c r="BF147" s="82">
        <f t="shared" si="60"/>
        <v>252.59591641152045</v>
      </c>
      <c r="BG147" s="82">
        <f t="shared" si="60"/>
        <v>263.67766798957473</v>
      </c>
      <c r="BH147" s="82">
        <f t="shared" si="60"/>
        <v>275.0068608010078</v>
      </c>
      <c r="BI147" s="82">
        <f t="shared" si="60"/>
        <v>286.58899562045758</v>
      </c>
      <c r="BJ147" s="82">
        <f t="shared" si="60"/>
        <v>298.42969661178273</v>
      </c>
      <c r="BK147" s="82">
        <f t="shared" si="60"/>
        <v>310.53471335684515</v>
      </c>
      <c r="BL147" s="82">
        <f t="shared" si="60"/>
        <v>322.90992339043453</v>
      </c>
      <c r="BM147" s="82">
        <f t="shared" si="60"/>
        <v>335.56133496699647</v>
      </c>
      <c r="BN147" s="82">
        <f t="shared" si="60"/>
        <v>348.49508994682736</v>
      </c>
      <c r="BO147" s="82">
        <f t="shared" ref="BO147" si="62">IF($C147&gt;BO$135, "", IF(BO$135=$G$15, MAX(BO41-$G$20, 0), EXP(-$G$21*$G$16)*($G$19*BP147+(1-$G$19)*BP148)))</f>
        <v>361.71746676260454</v>
      </c>
      <c r="BP147" s="82">
        <f t="shared" si="61"/>
        <v>375.23488345553216</v>
      </c>
      <c r="BQ147" s="82">
        <f t="shared" si="61"/>
        <v>389.05390077962585</v>
      </c>
      <c r="BR147" s="82">
        <f t="shared" si="61"/>
        <v>403.18122537509743</v>
      </c>
      <c r="BS147" s="82">
        <f t="shared" si="61"/>
        <v>417.62371301230769</v>
      </c>
      <c r="BT147" s="82">
        <f t="shared" si="61"/>
        <v>432.38837190785245</v>
      </c>
      <c r="BU147" s="82">
        <f t="shared" si="61"/>
        <v>447.48236611438585</v>
      </c>
      <c r="BV147" s="82">
        <f t="shared" si="61"/>
        <v>462.91301898582037</v>
      </c>
      <c r="BW147" s="82">
        <f t="shared" si="61"/>
        <v>478.68781671957919</v>
      </c>
      <c r="BX147" s="82">
        <f t="shared" si="61"/>
        <v>494.81441197761529</v>
      </c>
      <c r="BY147" s="82">
        <f t="shared" si="61"/>
        <v>511.30062758794827</v>
      </c>
      <c r="BZ147" s="82">
        <f t="shared" si="61"/>
        <v>528.15446032850866</v>
      </c>
      <c r="CA147" s="82">
        <f t="shared" si="61"/>
        <v>545.38408479512145</v>
      </c>
      <c r="CB147" s="82">
        <f t="shared" si="61"/>
        <v>562.99785735549722</v>
      </c>
      <c r="CC147" s="82">
        <f t="shared" si="61"/>
        <v>581.00432019114692</v>
      </c>
      <c r="CD147" s="82">
        <f t="shared" si="61"/>
        <v>599.41220542917256</v>
      </c>
      <c r="CE147" s="82">
        <f t="shared" si="61"/>
        <v>618.23043936593217</v>
      </c>
      <c r="CF147" s="82">
        <f t="shared" si="61"/>
        <v>637.46814678462476</v>
      </c>
      <c r="CG147" s="82">
        <f t="shared" si="61"/>
        <v>657.13465536888054</v>
      </c>
      <c r="CH147" s="82">
        <f t="shared" si="61"/>
        <v>677.23950021449309</v>
      </c>
      <c r="CI147" s="82">
        <f t="shared" si="61"/>
        <v>697.79242844147586</v>
      </c>
      <c r="CJ147" s="82">
        <f t="shared" si="61"/>
        <v>718.80340390867207</v>
      </c>
      <c r="CK147" s="82">
        <f t="shared" si="61"/>
        <v>740.28261203320028</v>
      </c>
      <c r="CL147" s="82">
        <f t="shared" si="61"/>
        <v>762.24046471706549</v>
      </c>
      <c r="CM147" s="82">
        <f t="shared" si="61"/>
        <v>784.68760538332037</v>
      </c>
      <c r="CN147" s="82">
        <f t="shared" si="61"/>
        <v>807.63491412421024</v>
      </c>
      <c r="CO147" s="82">
        <f t="shared" si="61"/>
        <v>831.09351296379396</v>
      </c>
      <c r="CP147" s="82">
        <f t="shared" si="61"/>
        <v>855.0747712375852</v>
      </c>
      <c r="CQ147" s="82">
        <f t="shared" si="61"/>
        <v>879.59031109181672</v>
      </c>
      <c r="CR147" s="82">
        <f t="shared" si="61"/>
        <v>904.65201310498674</v>
      </c>
      <c r="CS147" s="82">
        <f t="shared" si="61"/>
        <v>930.27202203440754</v>
      </c>
      <c r="CT147" s="82">
        <f t="shared" si="61"/>
        <v>956.46275269053547</v>
      </c>
      <c r="CU147" s="82">
        <f t="shared" si="61"/>
        <v>983.23689594192308</v>
      </c>
      <c r="CV147" s="82">
        <f t="shared" si="61"/>
        <v>1010.6074248536991</v>
      </c>
      <c r="CW147" s="82">
        <f t="shared" si="61"/>
        <v>1038.5876009625445</v>
      </c>
      <c r="CX147" s="82">
        <f t="shared" si="61"/>
        <v>1067.1909806912004</v>
      </c>
      <c r="CY147" s="82">
        <f t="shared" si="61"/>
        <v>1096.4314219056091</v>
      </c>
      <c r="CZ147" s="82">
        <f>IF($C147&gt;CZ$135, "", IF(CZ$135=$G$15, MAX(CZ41-$G$20, 0), EXP(-$G$21*$G$16)*($G$19*#REF!+(1-$G$19)*#REF!)))</f>
        <v>1126.323090617864</v>
      </c>
    </row>
    <row r="148" spans="3:104" ht="16" hidden="1" outlineLevel="2">
      <c r="C148" s="32">
        <v>12</v>
      </c>
      <c r="D148" s="33" t="str">
        <f t="shared" ref="D148:BO151" si="63">IF($C148&gt;D$135, "", IF(D$135=$G$15, MAX(D42-$G$20, 0), EXP(-$G$21*$G$16)*($G$19*E148+(1-$G$19)*E149)))</f>
        <v/>
      </c>
      <c r="E148" s="82" t="str">
        <f t="shared" si="63"/>
        <v/>
      </c>
      <c r="F148" s="82" t="str">
        <f t="shared" si="63"/>
        <v/>
      </c>
      <c r="G148" s="82" t="str">
        <f t="shared" si="63"/>
        <v/>
      </c>
      <c r="H148" s="82" t="str">
        <f t="shared" si="63"/>
        <v/>
      </c>
      <c r="I148" s="82" t="str">
        <f t="shared" si="63"/>
        <v/>
      </c>
      <c r="J148" s="82" t="str">
        <f t="shared" si="63"/>
        <v/>
      </c>
      <c r="K148" s="82" t="str">
        <f t="shared" si="63"/>
        <v/>
      </c>
      <c r="L148" s="82" t="str">
        <f t="shared" si="63"/>
        <v/>
      </c>
      <c r="M148" s="82" t="str">
        <f t="shared" si="63"/>
        <v/>
      </c>
      <c r="N148" s="82" t="str">
        <f t="shared" si="63"/>
        <v/>
      </c>
      <c r="O148" s="82" t="str">
        <f t="shared" si="63"/>
        <v/>
      </c>
      <c r="P148" s="82">
        <f t="shared" si="63"/>
        <v>2.2467629124296149</v>
      </c>
      <c r="Q148" s="82">
        <f t="shared" si="63"/>
        <v>2.7723526526185833</v>
      </c>
      <c r="R148" s="82">
        <f t="shared" si="63"/>
        <v>3.4024999377335838</v>
      </c>
      <c r="S148" s="82">
        <f t="shared" si="63"/>
        <v>4.1531893657726746</v>
      </c>
      <c r="T148" s="82">
        <f t="shared" si="63"/>
        <v>5.0416987487298659</v>
      </c>
      <c r="U148" s="82">
        <f t="shared" si="63"/>
        <v>6.0864435122330134</v>
      </c>
      <c r="V148" s="82">
        <f t="shared" si="63"/>
        <v>7.3067557395679028</v>
      </c>
      <c r="W148" s="82">
        <f t="shared" si="63"/>
        <v>8.7225958989826538</v>
      </c>
      <c r="X148" s="82">
        <f t="shared" si="63"/>
        <v>10.354198993262305</v>
      </c>
      <c r="Y148" s="82">
        <f t="shared" si="63"/>
        <v>12.221661279281939</v>
      </c>
      <c r="Z148" s="82">
        <f t="shared" si="63"/>
        <v>14.344478606041626</v>
      </c>
      <c r="AA148" s="82">
        <f t="shared" si="63"/>
        <v>16.741052489560044</v>
      </c>
      <c r="AB148" s="82">
        <f t="shared" si="63"/>
        <v>19.428184860758584</v>
      </c>
      <c r="AC148" s="82">
        <f t="shared" si="63"/>
        <v>22.420586492268225</v>
      </c>
      <c r="AD148" s="82">
        <f t="shared" si="63"/>
        <v>25.730426901641735</v>
      </c>
      <c r="AE148" s="82">
        <f t="shared" si="63"/>
        <v>29.366954532838534</v>
      </c>
      <c r="AF148" s="82">
        <f t="shared" si="63"/>
        <v>33.336214815202702</v>
      </c>
      <c r="AG148" s="82">
        <f t="shared" si="63"/>
        <v>37.640890031172361</v>
      </c>
      <c r="AH148" s="82">
        <f t="shared" si="63"/>
        <v>42.280278761353998</v>
      </c>
      <c r="AI148" s="82">
        <f t="shared" si="63"/>
        <v>47.250424268588901</v>
      </c>
      <c r="AJ148" s="82">
        <f t="shared" si="63"/>
        <v>52.544391082194586</v>
      </c>
      <c r="AK148" s="82">
        <f t="shared" si="63"/>
        <v>58.152678082924005</v>
      </c>
      <c r="AL148" s="82">
        <f t="shared" si="63"/>
        <v>64.063745619669788</v>
      </c>
      <c r="AM148" s="82">
        <f t="shared" si="63"/>
        <v>70.26462477077024</v>
      </c>
      <c r="AN148" s="82">
        <f t="shared" si="63"/>
        <v>76.741569920182073</v>
      </c>
      <c r="AO148" s="82">
        <f t="shared" si="63"/>
        <v>83.480712277388676</v>
      </c>
      <c r="AP148" s="82">
        <f t="shared" si="63"/>
        <v>90.468672401549455</v>
      </c>
      <c r="AQ148" s="82">
        <f t="shared" si="63"/>
        <v>97.693094294124663</v>
      </c>
      <c r="AR148" s="82">
        <f t="shared" si="63"/>
        <v>105.14307177046113</v>
      </c>
      <c r="AS148" s="82">
        <f t="shared" si="63"/>
        <v>112.80944867764997</v>
      </c>
      <c r="AT148" s="82">
        <f t="shared" si="63"/>
        <v>120.68498677272697</v>
      </c>
      <c r="AU148" s="82">
        <f t="shared" si="63"/>
        <v>128.76440719174576</v>
      </c>
      <c r="AV148" s="82">
        <f t="shared" si="63"/>
        <v>137.0443219417453</v>
      </c>
      <c r="AW148" s="82">
        <f t="shared" si="63"/>
        <v>145.52307952371893</v>
      </c>
      <c r="AX148" s="82">
        <f t="shared" si="63"/>
        <v>154.20055290389342</v>
      </c>
      <c r="AY148" s="82">
        <f t="shared" si="63"/>
        <v>163.07789842974324</v>
      </c>
      <c r="AZ148" s="82">
        <f t="shared" si="63"/>
        <v>172.15731135036083</v>
      </c>
      <c r="BA148" s="82">
        <f t="shared" si="63"/>
        <v>181.44179822787135</v>
      </c>
      <c r="BB148" s="82">
        <f t="shared" si="63"/>
        <v>190.9349798658867</v>
      </c>
      <c r="BC148" s="82">
        <f t="shared" si="63"/>
        <v>200.64093161299263</v>
      </c>
      <c r="BD148" s="82">
        <f t="shared" si="63"/>
        <v>210.56406201576701</v>
      </c>
      <c r="BE148" s="82">
        <f t="shared" si="63"/>
        <v>220.70902644410654</v>
      </c>
      <c r="BF148" s="82">
        <f t="shared" si="63"/>
        <v>231.08066973347863</v>
      </c>
      <c r="BG148" s="82">
        <f t="shared" si="63"/>
        <v>241.68399095730024</v>
      </c>
      <c r="BH148" s="82">
        <f t="shared" si="63"/>
        <v>252.52412377404522</v>
      </c>
      <c r="BI148" s="82">
        <f t="shared" si="63"/>
        <v>263.60632689232352</v>
      </c>
      <c r="BJ148" s="82">
        <f t="shared" si="63"/>
        <v>274.93598059156534</v>
      </c>
      <c r="BK148" s="82">
        <f t="shared" si="63"/>
        <v>286.51858657151541</v>
      </c>
      <c r="BL148" s="82">
        <f t="shared" si="63"/>
        <v>298.35976947908267</v>
      </c>
      <c r="BM148" s="82">
        <f t="shared" si="63"/>
        <v>310.46527921398808</v>
      </c>
      <c r="BN148" s="82">
        <f t="shared" si="63"/>
        <v>322.84099357787233</v>
      </c>
      <c r="BO148" s="82">
        <f t="shared" si="63"/>
        <v>335.49292108178093</v>
      </c>
      <c r="BP148" s="82">
        <f t="shared" si="61"/>
        <v>348.42720384466014</v>
      </c>
      <c r="BQ148" s="82">
        <f t="shared" si="61"/>
        <v>361.65012056296155</v>
      </c>
      <c r="BR148" s="82">
        <f t="shared" si="61"/>
        <v>375.1680895474563</v>
      </c>
      <c r="BS148" s="82">
        <f t="shared" si="61"/>
        <v>388.98767182771695</v>
      </c>
      <c r="BT148" s="82">
        <f t="shared" si="61"/>
        <v>403.11557432563956</v>
      </c>
      <c r="BU148" s="82">
        <f t="shared" si="61"/>
        <v>417.55865309953276</v>
      </c>
      <c r="BV148" s="82">
        <f t="shared" si="61"/>
        <v>432.32391666034312</v>
      </c>
      <c r="BW148" s="82">
        <f t="shared" si="61"/>
        <v>447.41852936162087</v>
      </c>
      <c r="BX148" s="82">
        <f t="shared" si="61"/>
        <v>462.84981486486521</v>
      </c>
      <c r="BY148" s="82">
        <f t="shared" si="61"/>
        <v>478.62525968192557</v>
      </c>
      <c r="BZ148" s="82">
        <f t="shared" si="61"/>
        <v>494.75251679617315</v>
      </c>
      <c r="CA148" s="82">
        <f t="shared" si="61"/>
        <v>511.23940936419245</v>
      </c>
      <c r="CB148" s="82">
        <f t="shared" si="61"/>
        <v>528.09393449978541</v>
      </c>
      <c r="CC148" s="82">
        <f t="shared" si="61"/>
        <v>545.32426714211635</v>
      </c>
      <c r="CD148" s="82">
        <f t="shared" si="61"/>
        <v>562.93876400987051</v>
      </c>
      <c r="CE148" s="82">
        <f t="shared" si="61"/>
        <v>580.94596764333744</v>
      </c>
      <c r="CF148" s="82">
        <f t="shared" si="61"/>
        <v>599.35461053637539</v>
      </c>
      <c r="CG148" s="82">
        <f t="shared" si="61"/>
        <v>618.17361936025441</v>
      </c>
      <c r="CH148" s="82">
        <f t="shared" si="61"/>
        <v>637.41211928142161</v>
      </c>
      <c r="CI148" s="82">
        <f t="shared" si="61"/>
        <v>657.07943837527762</v>
      </c>
      <c r="CJ148" s="82">
        <f t="shared" si="61"/>
        <v>677.18511213809836</v>
      </c>
      <c r="CK148" s="82">
        <f t="shared" si="61"/>
        <v>697.73888809928405</v>
      </c>
      <c r="CL148" s="82">
        <f t="shared" si="61"/>
        <v>718.75073053616848</v>
      </c>
      <c r="CM148" s="82">
        <f t="shared" si="61"/>
        <v>740.23082529366559</v>
      </c>
      <c r="CN148" s="82">
        <f t="shared" si="61"/>
        <v>762.18958471108942</v>
      </c>
      <c r="CO148" s="82">
        <f t="shared" si="61"/>
        <v>784.63765265852498</v>
      </c>
      <c r="CP148" s="82">
        <f t="shared" si="61"/>
        <v>807.5859096851907</v>
      </c>
      <c r="CQ148" s="82">
        <f t="shared" si="61"/>
        <v>831.04547828227953</v>
      </c>
      <c r="CR148" s="82">
        <f t="shared" si="61"/>
        <v>855.02772826282705</v>
      </c>
      <c r="CS148" s="82">
        <f t="shared" si="61"/>
        <v>879.54428226120558</v>
      </c>
      <c r="CT148" s="82">
        <f t="shared" si="61"/>
        <v>904.6070213549076</v>
      </c>
      <c r="CU148" s="82">
        <f t="shared" si="61"/>
        <v>930.22809081133562</v>
      </c>
      <c r="CV148" s="82">
        <f t="shared" si="61"/>
        <v>956.41990596237804</v>
      </c>
      <c r="CW148" s="82">
        <f t="shared" si="61"/>
        <v>983.19515820961465</v>
      </c>
      <c r="CX148" s="82">
        <f t="shared" si="61"/>
        <v>1010.5668211630541</v>
      </c>
      <c r="CY148" s="82">
        <f t="shared" si="61"/>
        <v>1038.5481569163728</v>
      </c>
      <c r="CZ148" s="82">
        <f>IF($C148&gt;CZ$135, "", IF(CZ$135=$G$15, MAX(CZ42-$G$20, 0), EXP(-$G$21*$G$16)*($G$19*#REF!+(1-$G$19)*#REF!)))</f>
        <v>1067.152722461693</v>
      </c>
    </row>
    <row r="149" spans="3:104" ht="16" hidden="1" outlineLevel="2">
      <c r="C149" s="32">
        <v>13</v>
      </c>
      <c r="D149" s="33" t="str">
        <f t="shared" si="63"/>
        <v/>
      </c>
      <c r="E149" s="82" t="str">
        <f t="shared" si="63"/>
        <v/>
      </c>
      <c r="F149" s="82" t="str">
        <f t="shared" si="63"/>
        <v/>
      </c>
      <c r="G149" s="82" t="str">
        <f t="shared" si="63"/>
        <v/>
      </c>
      <c r="H149" s="82" t="str">
        <f t="shared" si="63"/>
        <v/>
      </c>
      <c r="I149" s="82" t="str">
        <f t="shared" si="63"/>
        <v/>
      </c>
      <c r="J149" s="82" t="str">
        <f t="shared" si="63"/>
        <v/>
      </c>
      <c r="K149" s="82" t="str">
        <f t="shared" si="63"/>
        <v/>
      </c>
      <c r="L149" s="82" t="str">
        <f t="shared" si="63"/>
        <v/>
      </c>
      <c r="M149" s="82" t="str">
        <f t="shared" si="63"/>
        <v/>
      </c>
      <c r="N149" s="82" t="str">
        <f t="shared" si="63"/>
        <v/>
      </c>
      <c r="O149" s="82" t="str">
        <f t="shared" si="63"/>
        <v/>
      </c>
      <c r="P149" s="82" t="str">
        <f t="shared" si="63"/>
        <v/>
      </c>
      <c r="Q149" s="82">
        <f t="shared" si="63"/>
        <v>1.7255958271999128</v>
      </c>
      <c r="R149" s="82">
        <f t="shared" si="63"/>
        <v>2.1475371787490132</v>
      </c>
      <c r="S149" s="82">
        <f t="shared" si="63"/>
        <v>2.6581994999095602</v>
      </c>
      <c r="T149" s="82">
        <f t="shared" si="63"/>
        <v>3.2722889583273154</v>
      </c>
      <c r="U149" s="82">
        <f t="shared" si="63"/>
        <v>4.0059599574246727</v>
      </c>
      <c r="V149" s="82">
        <f t="shared" si="63"/>
        <v>4.8767243878940247</v>
      </c>
      <c r="W149" s="82">
        <f t="shared" si="63"/>
        <v>5.9032974469225836</v>
      </c>
      <c r="X149" s="82">
        <f t="shared" si="63"/>
        <v>7.1053743884484168</v>
      </c>
      <c r="Y149" s="82">
        <f t="shared" si="63"/>
        <v>8.503335565433483</v>
      </c>
      <c r="Z149" s="82">
        <f t="shared" si="63"/>
        <v>10.117881046782516</v>
      </c>
      <c r="AA149" s="82">
        <f t="shared" si="63"/>
        <v>11.969600826234403</v>
      </c>
      <c r="AB149" s="82">
        <f t="shared" si="63"/>
        <v>14.078491962717447</v>
      </c>
      <c r="AC149" s="82">
        <f t="shared" si="63"/>
        <v>16.463439554066298</v>
      </c>
      <c r="AD149" s="82">
        <f t="shared" si="63"/>
        <v>19.141683786850344</v>
      </c>
      <c r="AE149" s="82">
        <f t="shared" si="63"/>
        <v>22.128299872633214</v>
      </c>
      <c r="AF149" s="82">
        <f t="shared" si="63"/>
        <v>25.43572087772306</v>
      </c>
      <c r="AG149" s="82">
        <f t="shared" si="63"/>
        <v>29.073334698900663</v>
      </c>
      <c r="AH149" s="82">
        <f t="shared" si="63"/>
        <v>33.047185245871397</v>
      </c>
      <c r="AI149" s="82">
        <f t="shared" si="63"/>
        <v>37.359803955379014</v>
      </c>
      <c r="AJ149" s="82">
        <f t="shared" si="63"/>
        <v>42.010191033665294</v>
      </c>
      <c r="AK149" s="82">
        <f t="shared" si="63"/>
        <v>46.993956574075263</v>
      </c>
      <c r="AL149" s="82">
        <f t="shared" si="63"/>
        <v>52.303620542058127</v>
      </c>
      <c r="AM149" s="82">
        <f t="shared" si="63"/>
        <v>57.929058504148692</v>
      </c>
      <c r="AN149" s="82">
        <f t="shared" si="63"/>
        <v>63.858068097134826</v>
      </c>
      <c r="AO149" s="82">
        <f t="shared" si="63"/>
        <v>70.077020910431614</v>
      </c>
      <c r="AP149" s="82">
        <f t="shared" si="63"/>
        <v>76.57155696602814</v>
      </c>
      <c r="AQ149" s="82">
        <f t="shared" si="63"/>
        <v>83.327275367847307</v>
      </c>
      <c r="AR149" s="82">
        <f t="shared" si="63"/>
        <v>90.330375580088202</v>
      </c>
      <c r="AS149" s="82">
        <f t="shared" si="63"/>
        <v>97.568209251319715</v>
      </c>
      <c r="AT149" s="82">
        <f t="shared" si="63"/>
        <v>105.02971198151747</v>
      </c>
      <c r="AU149" s="82">
        <f t="shared" si="63"/>
        <v>112.70569680997619</v>
      </c>
      <c r="AV149" s="82">
        <f t="shared" si="63"/>
        <v>120.58900492696426</v>
      </c>
      <c r="AW149" s="82">
        <f t="shared" si="63"/>
        <v>128.6745224235363</v>
      </c>
      <c r="AX149" s="82">
        <f t="shared" si="63"/>
        <v>136.95908311542811</v>
      </c>
      <c r="AY149" s="82">
        <f t="shared" si="63"/>
        <v>145.44128529233893</v>
      </c>
      <c r="AZ149" s="82">
        <f t="shared" si="63"/>
        <v>154.12125391647632</v>
      </c>
      <c r="BA149" s="82">
        <f t="shared" si="63"/>
        <v>163.00037927584592</v>
      </c>
      <c r="BB149" s="82">
        <f t="shared" si="63"/>
        <v>172.08105900181917</v>
      </c>
      <c r="BC149" s="82">
        <f t="shared" si="63"/>
        <v>181.36646380390096</v>
      </c>
      <c r="BD149" s="82">
        <f t="shared" si="63"/>
        <v>190.86033962562428</v>
      </c>
      <c r="BE149" s="82">
        <f t="shared" si="63"/>
        <v>200.56685151847742</v>
      </c>
      <c r="BF149" s="82">
        <f t="shared" si="63"/>
        <v>210.49046841595933</v>
      </c>
      <c r="BG149" s="82">
        <f t="shared" si="63"/>
        <v>220.63588377521992</v>
      </c>
      <c r="BH149" s="82">
        <f t="shared" si="63"/>
        <v>231.00796486777887</v>
      </c>
      <c r="BI149" s="82">
        <f t="shared" si="63"/>
        <v>241.61172307032848</v>
      </c>
      <c r="BJ149" s="82">
        <f t="shared" si="63"/>
        <v>252.45229831194624</v>
      </c>
      <c r="BK149" s="82">
        <f t="shared" si="63"/>
        <v>263.53495228737222</v>
      </c>
      <c r="BL149" s="82">
        <f t="shared" si="63"/>
        <v>274.86506664053013</v>
      </c>
      <c r="BM149" s="82">
        <f t="shared" si="63"/>
        <v>286.44814371846024</v>
      </c>
      <c r="BN149" s="82">
        <f t="shared" si="63"/>
        <v>298.28980853670919</v>
      </c>
      <c r="BO149" s="82">
        <f t="shared" si="63"/>
        <v>310.39581127212972</v>
      </c>
      <c r="BP149" s="82">
        <f t="shared" si="61"/>
        <v>322.77202998102211</v>
      </c>
      <c r="BQ149" s="82">
        <f t="shared" si="61"/>
        <v>335.42447342808896</v>
      </c>
      <c r="BR149" s="82">
        <f t="shared" si="61"/>
        <v>348.35928399039591</v>
      </c>
      <c r="BS149" s="82">
        <f t="shared" si="61"/>
        <v>361.58274062811302</v>
      </c>
      <c r="BT149" s="82">
        <f t="shared" si="61"/>
        <v>375.10126192158572</v>
      </c>
      <c r="BU149" s="82">
        <f t="shared" si="61"/>
        <v>388.92140917595498</v>
      </c>
      <c r="BV149" s="82">
        <f t="shared" si="61"/>
        <v>403.0498895948129</v>
      </c>
      <c r="BW149" s="82">
        <f t="shared" si="61"/>
        <v>417.49355952442806</v>
      </c>
      <c r="BX149" s="82">
        <f t="shared" si="61"/>
        <v>432.25942777011028</v>
      </c>
      <c r="BY149" s="82">
        <f t="shared" si="61"/>
        <v>447.35465898631838</v>
      </c>
      <c r="BZ149" s="82">
        <f t="shared" si="61"/>
        <v>462.78657714215109</v>
      </c>
      <c r="CA149" s="82">
        <f t="shared" si="61"/>
        <v>478.56266906389766</v>
      </c>
      <c r="CB149" s="82">
        <f t="shared" si="61"/>
        <v>494.69058805636053</v>
      </c>
      <c r="CC149" s="82">
        <f t="shared" si="61"/>
        <v>511.17815760470336</v>
      </c>
      <c r="CD149" s="82">
        <f t="shared" si="61"/>
        <v>528.03337515861324</v>
      </c>
      <c r="CE149" s="82">
        <f t="shared" si="61"/>
        <v>545.26441600060855</v>
      </c>
      <c r="CF149" s="82">
        <f t="shared" si="61"/>
        <v>562.87963720036362</v>
      </c>
      <c r="CG149" s="82">
        <f t="shared" si="61"/>
        <v>580.88758165696186</v>
      </c>
      <c r="CH149" s="82">
        <f t="shared" si="61"/>
        <v>599.2969822310331</v>
      </c>
      <c r="CI149" s="82">
        <f t="shared" si="61"/>
        <v>618.11676596877521</v>
      </c>
      <c r="CJ149" s="82">
        <f t="shared" si="61"/>
        <v>637.35605841989945</v>
      </c>
      <c r="CK149" s="82">
        <f t="shared" si="61"/>
        <v>657.0241880515938</v>
      </c>
      <c r="CL149" s="82">
        <f t="shared" si="61"/>
        <v>677.13069076063243</v>
      </c>
      <c r="CM149" s="82">
        <f t="shared" si="61"/>
        <v>697.68531448582007</v>
      </c>
      <c r="CN149" s="82">
        <f t="shared" si="61"/>
        <v>718.69802392299812</v>
      </c>
      <c r="CO149" s="82">
        <f t="shared" si="61"/>
        <v>740.17900534489502</v>
      </c>
      <c r="CP149" s="82">
        <f t="shared" si="61"/>
        <v>762.13867152815124</v>
      </c>
      <c r="CQ149" s="82">
        <f t="shared" si="61"/>
        <v>784.58766678990344</v>
      </c>
      <c r="CR149" s="82">
        <f t="shared" si="61"/>
        <v>807.53687213636169</v>
      </c>
      <c r="CS149" s="82">
        <f t="shared" si="61"/>
        <v>830.99741052587342</v>
      </c>
      <c r="CT149" s="82">
        <f t="shared" si="61"/>
        <v>854.98065224901541</v>
      </c>
      <c r="CU149" s="82">
        <f t="shared" si="61"/>
        <v>879.49822042832056</v>
      </c>
      <c r="CV149" s="82">
        <f t="shared" si="61"/>
        <v>904.56199664029668</v>
      </c>
      <c r="CW149" s="82">
        <f t="shared" si="61"/>
        <v>930.18412666245729</v>
      </c>
      <c r="CX149" s="82">
        <f t="shared" si="61"/>
        <v>956.37702634814548</v>
      </c>
      <c r="CY149" s="82">
        <f t="shared" si="61"/>
        <v>983.15338763199043</v>
      </c>
      <c r="CZ149" s="82">
        <f>IF($C149&gt;CZ$135, "", IF(CZ$135=$G$15, MAX(CZ43-$G$20, 0), EXP(-$G$21*$G$16)*($G$19*#REF!+(1-$G$19)*#REF!)))</f>
        <v>1010.5261846689032</v>
      </c>
    </row>
    <row r="150" spans="3:104" ht="16" hidden="1" outlineLevel="2">
      <c r="C150" s="32">
        <v>14</v>
      </c>
      <c r="D150" s="33" t="str">
        <f t="shared" si="63"/>
        <v/>
      </c>
      <c r="E150" s="82" t="str">
        <f t="shared" si="63"/>
        <v/>
      </c>
      <c r="F150" s="82" t="str">
        <f t="shared" si="63"/>
        <v/>
      </c>
      <c r="G150" s="82" t="str">
        <f t="shared" si="63"/>
        <v/>
      </c>
      <c r="H150" s="82" t="str">
        <f t="shared" si="63"/>
        <v/>
      </c>
      <c r="I150" s="82" t="str">
        <f t="shared" si="63"/>
        <v/>
      </c>
      <c r="J150" s="82" t="str">
        <f t="shared" si="63"/>
        <v/>
      </c>
      <c r="K150" s="82" t="str">
        <f t="shared" si="63"/>
        <v/>
      </c>
      <c r="L150" s="82" t="str">
        <f t="shared" si="63"/>
        <v/>
      </c>
      <c r="M150" s="82" t="str">
        <f t="shared" si="63"/>
        <v/>
      </c>
      <c r="N150" s="82" t="str">
        <f t="shared" si="63"/>
        <v/>
      </c>
      <c r="O150" s="82" t="str">
        <f t="shared" si="63"/>
        <v/>
      </c>
      <c r="P150" s="82" t="str">
        <f t="shared" si="63"/>
        <v/>
      </c>
      <c r="Q150" s="82" t="str">
        <f t="shared" si="63"/>
        <v/>
      </c>
      <c r="R150" s="82">
        <f t="shared" si="63"/>
        <v>1.307175824650594</v>
      </c>
      <c r="S150" s="82">
        <f t="shared" si="63"/>
        <v>1.6411586888846312</v>
      </c>
      <c r="T150" s="82">
        <f t="shared" si="63"/>
        <v>2.0492897501753546</v>
      </c>
      <c r="U150" s="82">
        <f t="shared" si="63"/>
        <v>2.5448423041876458</v>
      </c>
      <c r="V150" s="82">
        <f t="shared" si="63"/>
        <v>3.1426285523952417</v>
      </c>
      <c r="W150" s="82">
        <f t="shared" si="63"/>
        <v>3.8589718193994367</v>
      </c>
      <c r="X150" s="82">
        <f t="shared" si="63"/>
        <v>4.7116209125705337</v>
      </c>
      <c r="Y150" s="82">
        <f t="shared" si="63"/>
        <v>5.7195980079654873</v>
      </c>
      <c r="Z150" s="82">
        <f t="shared" si="63"/>
        <v>6.9029735276236659</v>
      </c>
      <c r="AA150" s="82">
        <f t="shared" si="63"/>
        <v>8.2825645889390778</v>
      </c>
      <c r="AB150" s="82">
        <f t="shared" si="63"/>
        <v>9.879557759811167</v>
      </c>
      <c r="AC150" s="82">
        <f t="shared" si="63"/>
        <v>11.715061938823627</v>
      </c>
      <c r="AD150" s="82">
        <f t="shared" si="63"/>
        <v>13.809602964226196</v>
      </c>
      <c r="AE150" s="82">
        <f t="shared" si="63"/>
        <v>16.182577666347843</v>
      </c>
      <c r="AF150" s="82">
        <f t="shared" si="63"/>
        <v>18.851691008825316</v>
      </c>
      <c r="AG150" s="82">
        <f t="shared" si="63"/>
        <v>21.832405099969616</v>
      </c>
      <c r="AH150" s="82">
        <f t="shared" si="63"/>
        <v>25.137432522032487</v>
      </c>
      <c r="AI150" s="82">
        <f t="shared" si="63"/>
        <v>28.776307959303566</v>
      </c>
      <c r="AJ150" s="82">
        <f t="shared" si="63"/>
        <v>32.75507094209425</v>
      </c>
      <c r="AK150" s="82">
        <f t="shared" si="63"/>
        <v>37.076088297334003</v>
      </c>
      <c r="AL150" s="82">
        <f t="shared" si="63"/>
        <v>41.738037534845283</v>
      </c>
      <c r="AM150" s="82">
        <f t="shared" si="63"/>
        <v>46.736062194212693</v>
      </c>
      <c r="AN150" s="82">
        <f t="shared" si="63"/>
        <v>52.062097823294351</v>
      </c>
      <c r="AO150" s="82">
        <f t="shared" si="63"/>
        <v>57.705353828036216</v>
      </c>
      <c r="AP150" s="82">
        <f t="shared" si="63"/>
        <v>63.652923291013629</v>
      </c>
      <c r="AQ150" s="82">
        <f t="shared" si="63"/>
        <v>69.890481514979086</v>
      </c>
      <c r="AR150" s="82">
        <f t="shared" si="63"/>
        <v>76.403025964257722</v>
      </c>
      <c r="AS150" s="82">
        <f t="shared" si="63"/>
        <v>83.175606626583388</v>
      </c>
      <c r="AT150" s="82">
        <f t="shared" si="63"/>
        <v>90.193997281417182</v>
      </c>
      <c r="AU150" s="82">
        <f t="shared" si="63"/>
        <v>97.445264764211885</v>
      </c>
      <c r="AV150" s="82">
        <f t="shared" si="63"/>
        <v>104.91820436641981</v>
      </c>
      <c r="AW150" s="82">
        <f t="shared" si="63"/>
        <v>112.60362365166208</v>
      </c>
      <c r="AX150" s="82">
        <f t="shared" si="63"/>
        <v>120.49447236078154</v>
      </c>
      <c r="AY150" s="82">
        <f t="shared" si="63"/>
        <v>128.58583068709794</v>
      </c>
      <c r="AZ150" s="82">
        <f t="shared" si="63"/>
        <v>136.87478013603632</v>
      </c>
      <c r="BA150" s="82">
        <f t="shared" si="63"/>
        <v>145.36018901962549</v>
      </c>
      <c r="BB150" s="82">
        <f t="shared" si="63"/>
        <v>154.04244767093397</v>
      </c>
      <c r="BC150" s="82">
        <f t="shared" si="63"/>
        <v>162.92318680991679</v>
      </c>
      <c r="BD150" s="82">
        <f t="shared" si="63"/>
        <v>172.00500701801869</v>
      </c>
      <c r="BE150" s="82">
        <f t="shared" si="63"/>
        <v>181.2912393867131</v>
      </c>
      <c r="BF150" s="82">
        <f t="shared" si="63"/>
        <v>190.78574871196599</v>
      </c>
      <c r="BG150" s="82">
        <f t="shared" si="63"/>
        <v>200.49278260231284</v>
      </c>
      <c r="BH150" s="82">
        <f t="shared" si="63"/>
        <v>210.41686363718401</v>
      </c>
      <c r="BI150" s="82">
        <f t="shared" si="63"/>
        <v>220.56271778182892</v>
      </c>
      <c r="BJ150" s="82">
        <f t="shared" si="63"/>
        <v>230.93523060716512</v>
      </c>
      <c r="BK150" s="82">
        <f t="shared" si="63"/>
        <v>241.53942302490287</v>
      </c>
      <c r="BL150" s="82">
        <f t="shared" si="63"/>
        <v>252.38043956194193</v>
      </c>
      <c r="BM150" s="82">
        <f t="shared" si="63"/>
        <v>263.4635439903318</v>
      </c>
      <c r="BN150" s="82">
        <f t="shared" si="63"/>
        <v>274.79411887829087</v>
      </c>
      <c r="BO150" s="82">
        <f t="shared" si="63"/>
        <v>286.37766703251651</v>
      </c>
      <c r="BP150" s="82">
        <f t="shared" si="61"/>
        <v>298.2198137681097</v>
      </c>
      <c r="BQ150" s="82">
        <f t="shared" si="61"/>
        <v>310.32630951767328</v>
      </c>
      <c r="BR150" s="82">
        <f t="shared" si="61"/>
        <v>322.70303258682742</v>
      </c>
      <c r="BS150" s="82">
        <f t="shared" si="61"/>
        <v>335.35599199292949</v>
      </c>
      <c r="BT150" s="82">
        <f t="shared" si="61"/>
        <v>348.29133037104623</v>
      </c>
      <c r="BU150" s="82">
        <f t="shared" si="61"/>
        <v>361.51532694506915</v>
      </c>
      <c r="BV150" s="82">
        <f t="shared" si="61"/>
        <v>375.03440056492911</v>
      </c>
      <c r="BW150" s="82">
        <f t="shared" si="61"/>
        <v>388.85511281134717</v>
      </c>
      <c r="BX150" s="82">
        <f t="shared" si="61"/>
        <v>402.98417116962332</v>
      </c>
      <c r="BY150" s="82">
        <f t="shared" si="61"/>
        <v>417.42843227399823</v>
      </c>
      <c r="BZ150" s="82">
        <f t="shared" si="61"/>
        <v>432.1949052241572</v>
      </c>
      <c r="CA150" s="82">
        <f t="shared" si="61"/>
        <v>447.29075497548018</v>
      </c>
      <c r="CB150" s="82">
        <f t="shared" si="61"/>
        <v>462.72330580467872</v>
      </c>
      <c r="CC150" s="82">
        <f t="shared" si="61"/>
        <v>478.50004485249463</v>
      </c>
      <c r="CD150" s="82">
        <f t="shared" si="61"/>
        <v>494.6286257451755</v>
      </c>
      <c r="CE150" s="82">
        <f t="shared" si="61"/>
        <v>511.11687229647765</v>
      </c>
      <c r="CF150" s="82">
        <f t="shared" si="61"/>
        <v>527.97278229198764</v>
      </c>
      <c r="CG150" s="82">
        <f t="shared" si="61"/>
        <v>545.20453135759237</v>
      </c>
      <c r="CH150" s="82">
        <f t="shared" si="61"/>
        <v>562.82047691396997</v>
      </c>
      <c r="CI150" s="82">
        <f t="shared" si="61"/>
        <v>580.82916221901235</v>
      </c>
      <c r="CJ150" s="82">
        <f t="shared" si="61"/>
        <v>599.23932050013707</v>
      </c>
      <c r="CK150" s="82">
        <f t="shared" si="61"/>
        <v>618.05987917848461</v>
      </c>
      <c r="CL150" s="82">
        <f t="shared" si="61"/>
        <v>637.29996418704752</v>
      </c>
      <c r="CM150" s="82">
        <f t="shared" si="61"/>
        <v>656.96890438481682</v>
      </c>
      <c r="CN150" s="82">
        <f t="shared" si="61"/>
        <v>677.07623606908214</v>
      </c>
      <c r="CO150" s="82">
        <f t="shared" si="61"/>
        <v>697.63170758806996</v>
      </c>
      <c r="CP150" s="82">
        <f t="shared" si="61"/>
        <v>718.64528405614681</v>
      </c>
      <c r="CQ150" s="82">
        <f t="shared" si="61"/>
        <v>740.12715217387301</v>
      </c>
      <c r="CR150" s="82">
        <f t="shared" si="61"/>
        <v>762.08772515523458</v>
      </c>
      <c r="CS150" s="82">
        <f t="shared" si="61"/>
        <v>784.53764776443813</v>
      </c>
      <c r="CT150" s="82">
        <f t="shared" si="61"/>
        <v>807.4878014647054</v>
      </c>
      <c r="CU150" s="82">
        <f t="shared" si="61"/>
        <v>830.94930968155666</v>
      </c>
      <c r="CV150" s="82">
        <f t="shared" si="61"/>
        <v>854.93354318313095</v>
      </c>
      <c r="CW150" s="82">
        <f t="shared" si="61"/>
        <v>879.45212558014191</v>
      </c>
      <c r="CX150" s="82">
        <f t="shared" si="61"/>
        <v>904.51693894813332</v>
      </c>
      <c r="CY150" s="82">
        <f t="shared" si="61"/>
        <v>930.14012957475165</v>
      </c>
      <c r="CZ150" s="82">
        <f>IF($C150&gt;CZ$135, "", IF(CZ$135=$G$15, MAX(CZ44-$G$20, 0), EXP(-$G$21*$G$16)*($G$19*#REF!+(1-$G$19)*#REF!)))</f>
        <v>956.33411383481621</v>
      </c>
    </row>
    <row r="151" spans="3:104" ht="16" hidden="1" outlineLevel="2">
      <c r="C151" s="32">
        <v>15</v>
      </c>
      <c r="D151" s="33" t="str">
        <f t="shared" si="63"/>
        <v/>
      </c>
      <c r="E151" s="82" t="str">
        <f t="shared" si="63"/>
        <v/>
      </c>
      <c r="F151" s="82" t="str">
        <f t="shared" si="63"/>
        <v/>
      </c>
      <c r="G151" s="82" t="str">
        <f t="shared" si="63"/>
        <v/>
      </c>
      <c r="H151" s="82" t="str">
        <f t="shared" si="63"/>
        <v/>
      </c>
      <c r="I151" s="82" t="str">
        <f t="shared" si="63"/>
        <v/>
      </c>
      <c r="J151" s="82" t="str">
        <f t="shared" si="63"/>
        <v/>
      </c>
      <c r="K151" s="82" t="str">
        <f t="shared" si="63"/>
        <v/>
      </c>
      <c r="L151" s="82" t="str">
        <f t="shared" si="63"/>
        <v/>
      </c>
      <c r="M151" s="82" t="str">
        <f t="shared" si="63"/>
        <v/>
      </c>
      <c r="N151" s="82" t="str">
        <f t="shared" si="63"/>
        <v/>
      </c>
      <c r="O151" s="82" t="str">
        <f t="shared" si="63"/>
        <v/>
      </c>
      <c r="P151" s="82" t="str">
        <f t="shared" si="63"/>
        <v/>
      </c>
      <c r="Q151" s="82" t="str">
        <f t="shared" si="63"/>
        <v/>
      </c>
      <c r="R151" s="82" t="str">
        <f t="shared" si="63"/>
        <v/>
      </c>
      <c r="S151" s="82">
        <f t="shared" si="63"/>
        <v>0.9759583408797301</v>
      </c>
      <c r="T151" s="82">
        <f t="shared" si="63"/>
        <v>1.2364232894724148</v>
      </c>
      <c r="U151" s="82">
        <f t="shared" si="63"/>
        <v>1.5578813253016222</v>
      </c>
      <c r="V151" s="82">
        <f t="shared" si="63"/>
        <v>1.9520822856911986</v>
      </c>
      <c r="W151" s="82">
        <f t="shared" si="63"/>
        <v>2.4323430812137161</v>
      </c>
      <c r="X151" s="82">
        <f t="shared" si="63"/>
        <v>3.0135773657545504</v>
      </c>
      <c r="Y151" s="82">
        <f t="shared" si="63"/>
        <v>3.7122758845985264</v>
      </c>
      <c r="Z151" s="82">
        <f t="shared" si="63"/>
        <v>4.5464268143216824</v>
      </c>
      <c r="AA151" s="82">
        <f t="shared" si="63"/>
        <v>5.5353664628022639</v>
      </c>
      <c r="AB151" s="82">
        <f t="shared" si="63"/>
        <v>6.6995527840914493</v>
      </c>
      <c r="AC151" s="82">
        <f t="shared" si="63"/>
        <v>8.0602573912536002</v>
      </c>
      <c r="AD151" s="82">
        <f t="shared" si="63"/>
        <v>9.6391761435194301</v>
      </c>
      <c r="AE151" s="82">
        <f t="shared" si="63"/>
        <v>11.457963846676837</v>
      </c>
      <c r="AF151" s="82">
        <f t="shared" si="63"/>
        <v>13.537704897627542</v>
      </c>
      <c r="AG151" s="82">
        <f t="shared" si="63"/>
        <v>15.8983384264029</v>
      </c>
      <c r="AH151" s="82">
        <f t="shared" si="63"/>
        <v>18.558063086264834</v>
      </c>
      <c r="AI151" s="82">
        <f t="shared" si="63"/>
        <v>21.532752429048518</v>
      </c>
      <c r="AJ151" s="82">
        <f t="shared" si="63"/>
        <v>24.835416015294602</v>
      </c>
      <c r="AK151" s="82">
        <f t="shared" si="63"/>
        <v>28.475743285980688</v>
      </c>
      <c r="AL151" s="82">
        <f t="shared" si="63"/>
        <v>32.459766108702368</v>
      </c>
      <c r="AM151" s="82">
        <f t="shared" si="63"/>
        <v>36.789671369853743</v>
      </c>
      <c r="AN151" s="82">
        <f t="shared" si="63"/>
        <v>41.463786911456545</v>
      </c>
      <c r="AO151" s="82">
        <f t="shared" si="63"/>
        <v>46.476752822980487</v>
      </c>
      <c r="AP151" s="82">
        <f t="shared" si="63"/>
        <v>51.819876374919993</v>
      </c>
      <c r="AQ151" s="82">
        <f t="shared" si="63"/>
        <v>57.481653944943609</v>
      </c>
      <c r="AR151" s="82">
        <f t="shared" si="63"/>
        <v>63.448428706563412</v>
      </c>
      <c r="AS151" s="82">
        <f t="shared" si="63"/>
        <v>69.705140360861805</v>
      </c>
      <c r="AT151" s="82">
        <f t="shared" si="63"/>
        <v>76.236114461378122</v>
      </c>
      <c r="AU151" s="82">
        <f t="shared" si="63"/>
        <v>83.025835241332459</v>
      </c>
      <c r="AV151" s="82">
        <f t="shared" si="63"/>
        <v>90.059648041662967</v>
      </c>
      <c r="AW151" s="82">
        <f t="shared" si="63"/>
        <v>97.324345423598473</v>
      </c>
      <c r="AX151" s="82">
        <f t="shared" si="63"/>
        <v>104.80860395223755</v>
      </c>
      <c r="AY151" s="82">
        <f t="shared" si="63"/>
        <v>112.50325481401615</v>
      </c>
      <c r="AZ151" s="82">
        <f t="shared" si="63"/>
        <v>120.40138870248883</v>
      </c>
      <c r="BA151" s="82">
        <f t="shared" si="63"/>
        <v>128.49831141274606</v>
      </c>
      <c r="BB151" s="82">
        <f t="shared" si="63"/>
        <v>136.79137919304571</v>
      </c>
      <c r="BC151" s="82">
        <f t="shared" si="63"/>
        <v>145.27975059413606</v>
      </c>
      <c r="BD151" s="82">
        <f t="shared" si="63"/>
        <v>153.96409369701524</v>
      </c>
      <c r="BE151" s="82">
        <f t="shared" si="63"/>
        <v>162.84628452524782</v>
      </c>
      <c r="BF151" s="82">
        <f t="shared" si="63"/>
        <v>171.92912534841349</v>
      </c>
      <c r="BG151" s="82">
        <f t="shared" si="63"/>
        <v>181.21610220263338</v>
      </c>
      <c r="BH151" s="82">
        <f t="shared" si="63"/>
        <v>190.71119118568006</v>
      </c>
      <c r="BI151" s="82">
        <f t="shared" si="63"/>
        <v>200.41871456571855</v>
      </c>
      <c r="BJ151" s="82">
        <f t="shared" si="63"/>
        <v>210.34324155421297</v>
      </c>
      <c r="BK151" s="82">
        <f t="shared" si="63"/>
        <v>220.48952512724935</v>
      </c>
      <c r="BL151" s="82">
        <f t="shared" si="63"/>
        <v>230.86246529784705</v>
      </c>
      <c r="BM151" s="82">
        <f t="shared" si="63"/>
        <v>241.46709008057832</v>
      </c>
      <c r="BN151" s="82">
        <f t="shared" si="63"/>
        <v>252.30854722557916</v>
      </c>
      <c r="BO151" s="82">
        <f t="shared" ref="BO151" si="64">IF($C151&gt;BO$135, "", IF(BO$135=$G$15, MAX(BO45-$G$20, 0), EXP(-$G$21*$G$16)*($G$19*BP151+(1-$G$19)*BP152)))</f>
        <v>263.3921018910076</v>
      </c>
      <c r="BP151" s="82">
        <f t="shared" si="61"/>
        <v>274.72313726392156</v>
      </c>
      <c r="BQ151" s="82">
        <f t="shared" si="61"/>
        <v>286.30715649419011</v>
      </c>
      <c r="BR151" s="82">
        <f t="shared" si="61"/>
        <v>298.14978515914584</v>
      </c>
      <c r="BS151" s="82">
        <f t="shared" ref="BS151:CY151" si="65">IF($C151&gt;BS$135, "", IF(BS$135=$G$15, MAX(BS45-$G$20, 0), EXP(-$G$21*$G$16)*($G$19*BT151+(1-$G$19)*BT152)))</f>
        <v>310.2567739374926</v>
      </c>
      <c r="BT151" s="82">
        <f t="shared" si="65"/>
        <v>322.63400138228968</v>
      </c>
      <c r="BU151" s="82">
        <f t="shared" si="65"/>
        <v>335.28747676331062</v>
      </c>
      <c r="BV151" s="82">
        <f t="shared" si="65"/>
        <v>348.22334297361783</v>
      </c>
      <c r="BW151" s="82">
        <f t="shared" si="65"/>
        <v>361.44787950083514</v>
      </c>
      <c r="BX151" s="82">
        <f t="shared" si="65"/>
        <v>374.96750546449027</v>
      </c>
      <c r="BY151" s="82">
        <f t="shared" si="65"/>
        <v>388.78878272089588</v>
      </c>
      <c r="BZ151" s="82">
        <f t="shared" si="65"/>
        <v>402.91841903707183</v>
      </c>
      <c r="CA151" s="82">
        <f t="shared" si="65"/>
        <v>417.36327133524287</v>
      </c>
      <c r="CB151" s="82">
        <f t="shared" si="65"/>
        <v>432.13034900948202</v>
      </c>
      <c r="CC151" s="82">
        <f t="shared" si="65"/>
        <v>447.22681731610328</v>
      </c>
      <c r="CD151" s="82">
        <f t="shared" si="65"/>
        <v>462.66000083944363</v>
      </c>
      <c r="CE151" s="82">
        <f t="shared" si="65"/>
        <v>478.43738703471087</v>
      </c>
      <c r="CF151" s="82">
        <f t="shared" si="65"/>
        <v>494.56662984961116</v>
      </c>
      <c r="CG151" s="82">
        <f t="shared" si="65"/>
        <v>511.05555342650734</v>
      </c>
      <c r="CH151" s="82">
        <f t="shared" si="65"/>
        <v>527.91215588689943</v>
      </c>
      <c r="CI151" s="82">
        <f t="shared" si="65"/>
        <v>545.14461320005739</v>
      </c>
      <c r="CJ151" s="82">
        <f t="shared" si="65"/>
        <v>562.76128313767776</v>
      </c>
      <c r="CK151" s="82">
        <f t="shared" si="65"/>
        <v>580.77070931647631</v>
      </c>
      <c r="CL151" s="82">
        <f t="shared" si="65"/>
        <v>599.18162533067323</v>
      </c>
      <c r="CM151" s="82">
        <f t="shared" si="65"/>
        <v>618.00295897636806</v>
      </c>
      <c r="CN151" s="82">
        <f t="shared" si="65"/>
        <v>637.24383656985026</v>
      </c>
      <c r="CO151" s="82">
        <f t="shared" si="65"/>
        <v>656.91358736193001</v>
      </c>
      <c r="CP151" s="82">
        <f t="shared" si="65"/>
        <v>677.02174805043001</v>
      </c>
      <c r="CQ151" s="82">
        <f t="shared" si="65"/>
        <v>697.57806739301486</v>
      </c>
      <c r="CR151" s="82">
        <f t="shared" si="65"/>
        <v>718.59251092259456</v>
      </c>
      <c r="CS151" s="82">
        <f t="shared" si="65"/>
        <v>740.07526576757925</v>
      </c>
      <c r="CT151" s="82">
        <f t="shared" si="65"/>
        <v>762.03674557931822</v>
      </c>
      <c r="CU151" s="82">
        <f t="shared" si="65"/>
        <v>784.48759556910738</v>
      </c>
      <c r="CV151" s="82">
        <f t="shared" si="65"/>
        <v>807.43869765719876</v>
      </c>
      <c r="CW151" s="82">
        <f t="shared" si="65"/>
        <v>830.90117573630585</v>
      </c>
      <c r="CX151" s="82">
        <f t="shared" si="65"/>
        <v>854.88640105214949</v>
      </c>
      <c r="CY151" s="82">
        <f t="shared" si="65"/>
        <v>879.40599770364463</v>
      </c>
      <c r="CZ151" s="82">
        <f>IF($C151&gt;CZ$135, "", IF(CZ$135=$G$15, MAX(CZ45-$G$20, 0), EXP(-$G$21*$G$16)*($G$19*#REF!+(1-$G$19)*#REF!)))</f>
        <v>904.47184826539205</v>
      </c>
    </row>
    <row r="152" spans="3:104" ht="16" hidden="1" outlineLevel="2">
      <c r="C152" s="32">
        <v>16</v>
      </c>
      <c r="D152" s="33" t="str">
        <f t="shared" ref="D152:BO155" si="66">IF($C152&gt;D$135, "", IF(D$135=$G$15, MAX(D46-$G$20, 0), EXP(-$G$21*$G$16)*($G$19*E152+(1-$G$19)*E153)))</f>
        <v/>
      </c>
      <c r="E152" s="82" t="str">
        <f t="shared" si="66"/>
        <v/>
      </c>
      <c r="F152" s="82" t="str">
        <f t="shared" si="66"/>
        <v/>
      </c>
      <c r="G152" s="82" t="str">
        <f t="shared" si="66"/>
        <v/>
      </c>
      <c r="H152" s="82" t="str">
        <f t="shared" si="66"/>
        <v/>
      </c>
      <c r="I152" s="82" t="str">
        <f t="shared" si="66"/>
        <v/>
      </c>
      <c r="J152" s="82" t="str">
        <f t="shared" si="66"/>
        <v/>
      </c>
      <c r="K152" s="82" t="str">
        <f t="shared" si="66"/>
        <v/>
      </c>
      <c r="L152" s="82" t="str">
        <f t="shared" si="66"/>
        <v/>
      </c>
      <c r="M152" s="82" t="str">
        <f t="shared" si="66"/>
        <v/>
      </c>
      <c r="N152" s="82" t="str">
        <f t="shared" si="66"/>
        <v/>
      </c>
      <c r="O152" s="82" t="str">
        <f t="shared" si="66"/>
        <v/>
      </c>
      <c r="P152" s="82" t="str">
        <f t="shared" si="66"/>
        <v/>
      </c>
      <c r="Q152" s="82" t="str">
        <f t="shared" si="66"/>
        <v/>
      </c>
      <c r="R152" s="82" t="str">
        <f t="shared" si="66"/>
        <v/>
      </c>
      <c r="S152" s="82" t="str">
        <f t="shared" si="66"/>
        <v/>
      </c>
      <c r="T152" s="82">
        <f t="shared" si="66"/>
        <v>0.71763382145925059</v>
      </c>
      <c r="U152" s="82">
        <f t="shared" si="66"/>
        <v>0.91761881954608282</v>
      </c>
      <c r="V152" s="82">
        <f t="shared" si="66"/>
        <v>1.166949955367409</v>
      </c>
      <c r="W152" s="82">
        <f t="shared" si="66"/>
        <v>1.4758250640955386</v>
      </c>
      <c r="X152" s="82">
        <f t="shared" si="66"/>
        <v>1.8559801711599704</v>
      </c>
      <c r="Y152" s="82">
        <f t="shared" si="66"/>
        <v>2.3207681590047438</v>
      </c>
      <c r="Z152" s="82">
        <f t="shared" si="66"/>
        <v>2.8851987068063765</v>
      </c>
      <c r="AA152" s="82">
        <f t="shared" si="66"/>
        <v>3.5659277656073831</v>
      </c>
      <c r="AB152" s="82">
        <f t="shared" si="66"/>
        <v>4.381184861387708</v>
      </c>
      <c r="AC152" s="82">
        <f t="shared" si="66"/>
        <v>5.3506274716459838</v>
      </c>
      <c r="AD152" s="82">
        <f t="shared" si="66"/>
        <v>6.495113793716019</v>
      </c>
      <c r="AE152" s="82">
        <f t="shared" si="66"/>
        <v>7.8363885558615296</v>
      </c>
      <c r="AF152" s="82">
        <f t="shared" si="66"/>
        <v>9.39668116304615</v>
      </c>
      <c r="AG152" s="82">
        <f t="shared" si="66"/>
        <v>11.198221336199788</v>
      </c>
      <c r="AH152" s="82">
        <f t="shared" si="66"/>
        <v>13.26268425285628</v>
      </c>
      <c r="AI152" s="82">
        <f t="shared" si="66"/>
        <v>15.610584602103785</v>
      </c>
      <c r="AJ152" s="82">
        <f t="shared" si="66"/>
        <v>18.260646318884138</v>
      </c>
      <c r="AK152" s="82">
        <f t="shared" si="66"/>
        <v>21.229181295844711</v>
      </c>
      <c r="AL152" s="82">
        <f t="shared" si="66"/>
        <v>24.529515219731369</v>
      </c>
      <c r="AM152" s="82">
        <f t="shared" si="66"/>
        <v>28.17150096890375</v>
      </c>
      <c r="AN152" s="82">
        <f t="shared" si="66"/>
        <v>32.161158973075963</v>
      </c>
      <c r="AO152" s="82">
        <f t="shared" si="66"/>
        <v>36.500479053950265</v>
      </c>
      <c r="AP152" s="82">
        <f t="shared" si="66"/>
        <v>41.187409391556237</v>
      </c>
      <c r="AQ152" s="82">
        <f t="shared" si="66"/>
        <v>46.216045736513564</v>
      </c>
      <c r="AR152" s="82">
        <f t="shared" si="66"/>
        <v>51.577018694255436</v>
      </c>
      <c r="AS152" s="82">
        <f t="shared" si="66"/>
        <v>57.25806024374458</v>
      </c>
      <c r="AT152" s="82">
        <f t="shared" si="66"/>
        <v>63.244714425802442</v>
      </c>
      <c r="AU152" s="82">
        <f t="shared" si="66"/>
        <v>69.521143347679299</v>
      </c>
      <c r="AV152" s="82">
        <f t="shared" si="66"/>
        <v>76.070970217742556</v>
      </c>
      <c r="AW152" s="82">
        <f t="shared" si="66"/>
        <v>82.878097557859363</v>
      </c>
      <c r="AX152" s="82">
        <f t="shared" si="66"/>
        <v>89.927441845302738</v>
      </c>
      <c r="AY152" s="82">
        <f t="shared" si="66"/>
        <v>97.205535492239392</v>
      </c>
      <c r="AZ152" s="82">
        <f t="shared" si="66"/>
        <v>104.70096216564113</v>
      </c>
      <c r="BA152" s="82">
        <f t="shared" si="66"/>
        <v>112.40460998546243</v>
      </c>
      <c r="BB152" s="82">
        <f t="shared" si="66"/>
        <v>120.30974652526872</v>
      </c>
      <c r="BC152" s="82">
        <f t="shared" si="66"/>
        <v>128.4119370352891</v>
      </c>
      <c r="BD152" s="82">
        <f t="shared" si="66"/>
        <v>136.70884051640809</v>
      </c>
      <c r="BE152" s="82">
        <f t="shared" si="66"/>
        <v>145.19992559400552</v>
      </c>
      <c r="BF152" s="82">
        <f t="shared" si="66"/>
        <v>153.88614906225624</v>
      </c>
      <c r="BG152" s="82">
        <f t="shared" si="66"/>
        <v>162.76963513283391</v>
      </c>
      <c r="BH152" s="82">
        <f t="shared" si="66"/>
        <v>171.8533844229969</v>
      </c>
      <c r="BI152" s="82">
        <f t="shared" si="66"/>
        <v>181.1410307044967</v>
      </c>
      <c r="BJ152" s="82">
        <f t="shared" si="66"/>
        <v>190.63665259905298</v>
      </c>
      <c r="BK152" s="82">
        <f t="shared" si="66"/>
        <v>200.34463851165384</v>
      </c>
      <c r="BL152" s="82">
        <f t="shared" si="66"/>
        <v>210.26959715769985</v>
      </c>
      <c r="BM152" s="82">
        <f t="shared" si="66"/>
        <v>220.41630324995705</v>
      </c>
      <c r="BN152" s="82">
        <f t="shared" si="66"/>
        <v>230.7896677601255</v>
      </c>
      <c r="BO152" s="82">
        <f t="shared" si="66"/>
        <v>241.39472375181583</v>
      </c>
      <c r="BP152" s="82">
        <f t="shared" ref="BP152:CY159" si="67">IF($C152&gt;BP$135, "", IF(BP$135=$G$15, MAX(BP46-$G$20, 0), EXP(-$G$21*$G$16)*($G$19*BQ152+(1-$G$19)*BQ153)))</f>
        <v>252.2366211238261</v>
      </c>
      <c r="BQ152" s="82">
        <f t="shared" si="67"/>
        <v>263.32062592717273</v>
      </c>
      <c r="BR152" s="82">
        <f t="shared" si="67"/>
        <v>274.65212177260173</v>
      </c>
      <c r="BS152" s="82">
        <f t="shared" si="67"/>
        <v>286.23661208833181</v>
      </c>
      <c r="BT152" s="82">
        <f t="shared" si="67"/>
        <v>298.07972269655988</v>
      </c>
      <c r="BU152" s="82">
        <f t="shared" si="67"/>
        <v>310.18720451857763</v>
      </c>
      <c r="BV152" s="82">
        <f t="shared" si="67"/>
        <v>322.5649363544137</v>
      </c>
      <c r="BW152" s="82">
        <f t="shared" si="67"/>
        <v>335.21892772623573</v>
      </c>
      <c r="BX152" s="82">
        <f t="shared" si="67"/>
        <v>348.15532178511251</v>
      </c>
      <c r="BY152" s="82">
        <f t="shared" si="67"/>
        <v>361.38039828241136</v>
      </c>
      <c r="BZ152" s="82">
        <f t="shared" si="67"/>
        <v>374.90057660726814</v>
      </c>
      <c r="CA152" s="82">
        <f t="shared" si="67"/>
        <v>388.72241889159875</v>
      </c>
      <c r="CB152" s="82">
        <f t="shared" si="67"/>
        <v>402.85263318415451</v>
      </c>
      <c r="CC152" s="82">
        <f t="shared" si="67"/>
        <v>417.29807669515657</v>
      </c>
      <c r="CD152" s="82">
        <f t="shared" si="67"/>
        <v>432.06575911307812</v>
      </c>
      <c r="CE152" s="82">
        <f t="shared" si="67"/>
        <v>447.16284599517957</v>
      </c>
      <c r="CF152" s="82">
        <f t="shared" si="67"/>
        <v>462.59666223343652</v>
      </c>
      <c r="CG152" s="82">
        <f t="shared" si="67"/>
        <v>478.37469559753589</v>
      </c>
      <c r="CH152" s="82">
        <f t="shared" si="67"/>
        <v>494.50460035665577</v>
      </c>
      <c r="CI152" s="82">
        <f t="shared" si="67"/>
        <v>510.99420098177944</v>
      </c>
      <c r="CJ152" s="82">
        <f t="shared" si="67"/>
        <v>527.85149593033452</v>
      </c>
      <c r="CK152" s="82">
        <f t="shared" si="67"/>
        <v>545.08466151498828</v>
      </c>
      <c r="CL152" s="82">
        <f t="shared" si="67"/>
        <v>562.70205585847054</v>
      </c>
      <c r="CM152" s="82">
        <f t="shared" si="67"/>
        <v>580.71222293633605</v>
      </c>
      <c r="CN152" s="82">
        <f t="shared" si="67"/>
        <v>599.12389670962295</v>
      </c>
      <c r="CO152" s="82">
        <f t="shared" si="67"/>
        <v>617.94600534940582</v>
      </c>
      <c r="CP152" s="82">
        <f t="shared" si="67"/>
        <v>637.18767555528643</v>
      </c>
      <c r="CQ152" s="82">
        <f t="shared" si="67"/>
        <v>656.85823696991167</v>
      </c>
      <c r="CR152" s="82">
        <f t="shared" si="67"/>
        <v>676.9672266916532</v>
      </c>
      <c r="CS152" s="82">
        <f t="shared" si="67"/>
        <v>697.52439388763139</v>
      </c>
      <c r="CT152" s="82">
        <f t="shared" si="67"/>
        <v>718.53970450931718</v>
      </c>
      <c r="CU152" s="82">
        <f t="shared" si="67"/>
        <v>740.02334611298807</v>
      </c>
      <c r="CV152" s="82">
        <f t="shared" si="67"/>
        <v>761.98573278737604</v>
      </c>
      <c r="CW152" s="82">
        <f t="shared" si="67"/>
        <v>784.43751019088415</v>
      </c>
      <c r="CX152" s="82">
        <f t="shared" si="67"/>
        <v>807.38956070081417</v>
      </c>
      <c r="CY152" s="82">
        <f t="shared" si="67"/>
        <v>830.8530086770927</v>
      </c>
      <c r="CZ152" s="82">
        <f>IF($C152&gt;CZ$135, "", IF(CZ$135=$G$15, MAX(CZ46-$G$20, 0), EXP(-$G$21*$G$16)*($G$19*#REF!+(1-$G$19)*#REF!)))</f>
        <v>854.83922584304196</v>
      </c>
    </row>
    <row r="153" spans="3:104" ht="16" hidden="1" outlineLevel="2">
      <c r="C153" s="32">
        <v>17</v>
      </c>
      <c r="D153" s="33" t="str">
        <f t="shared" si="66"/>
        <v/>
      </c>
      <c r="E153" s="82" t="str">
        <f t="shared" si="66"/>
        <v/>
      </c>
      <c r="F153" s="82" t="str">
        <f t="shared" si="66"/>
        <v/>
      </c>
      <c r="G153" s="82" t="str">
        <f t="shared" si="66"/>
        <v/>
      </c>
      <c r="H153" s="82" t="str">
        <f t="shared" si="66"/>
        <v/>
      </c>
      <c r="I153" s="82" t="str">
        <f t="shared" si="66"/>
        <v/>
      </c>
      <c r="J153" s="82" t="str">
        <f t="shared" si="66"/>
        <v/>
      </c>
      <c r="K153" s="82" t="str">
        <f t="shared" si="66"/>
        <v/>
      </c>
      <c r="L153" s="82" t="str">
        <f t="shared" si="66"/>
        <v/>
      </c>
      <c r="M153" s="82" t="str">
        <f t="shared" si="66"/>
        <v/>
      </c>
      <c r="N153" s="82" t="str">
        <f t="shared" si="66"/>
        <v/>
      </c>
      <c r="O153" s="82" t="str">
        <f t="shared" si="66"/>
        <v/>
      </c>
      <c r="P153" s="82" t="str">
        <f t="shared" si="66"/>
        <v/>
      </c>
      <c r="Q153" s="82" t="str">
        <f t="shared" si="66"/>
        <v/>
      </c>
      <c r="R153" s="82" t="str">
        <f t="shared" si="66"/>
        <v/>
      </c>
      <c r="S153" s="82" t="str">
        <f t="shared" si="66"/>
        <v/>
      </c>
      <c r="T153" s="82" t="str">
        <f t="shared" si="66"/>
        <v/>
      </c>
      <c r="U153" s="82">
        <f t="shared" si="66"/>
        <v>0.51928041386741419</v>
      </c>
      <c r="V153" s="82">
        <f t="shared" si="66"/>
        <v>0.67033041625138479</v>
      </c>
      <c r="W153" s="82">
        <f t="shared" si="66"/>
        <v>0.86061667909212158</v>
      </c>
      <c r="X153" s="82">
        <f t="shared" si="66"/>
        <v>1.098813142320503</v>
      </c>
      <c r="Y153" s="82">
        <f t="shared" si="66"/>
        <v>1.3950543797993249</v>
      </c>
      <c r="Z153" s="82">
        <f t="shared" si="66"/>
        <v>1.7610527583714921</v>
      </c>
      <c r="AA153" s="82">
        <f t="shared" si="66"/>
        <v>2.2101885129181134</v>
      </c>
      <c r="AB153" s="82">
        <f t="shared" si="66"/>
        <v>2.7575609656395104</v>
      </c>
      <c r="AC153" s="82">
        <f t="shared" si="66"/>
        <v>3.4199882311627303</v>
      </c>
      <c r="AD153" s="82">
        <f t="shared" si="66"/>
        <v>4.2159425905157732</v>
      </c>
      <c r="AE153" s="82">
        <f t="shared" si="66"/>
        <v>5.165409538865199</v>
      </c>
      <c r="AF153" s="82">
        <f t="shared" si="66"/>
        <v>6.2896605468589186</v>
      </c>
      <c r="AG153" s="82">
        <f t="shared" si="66"/>
        <v>7.6109330002928859</v>
      </c>
      <c r="AH153" s="82">
        <f t="shared" si="66"/>
        <v>9.1520156765015077</v>
      </c>
      <c r="AI153" s="82">
        <f t="shared" si="66"/>
        <v>10.935744415260293</v>
      </c>
      <c r="AJ153" s="82">
        <f t="shared" si="66"/>
        <v>12.984420102429317</v>
      </c>
      <c r="AK153" s="82">
        <f t="shared" si="66"/>
        <v>15.319169252746873</v>
      </c>
      <c r="AL153" s="82">
        <f t="shared" si="66"/>
        <v>17.959275686683398</v>
      </c>
      <c r="AM153" s="82">
        <f t="shared" si="66"/>
        <v>20.921519188599788</v>
      </c>
      <c r="AN153" s="82">
        <f t="shared" si="66"/>
        <v>24.219562626296241</v>
      </c>
      <c r="AO153" s="82">
        <f t="shared" si="66"/>
        <v>27.863431796896439</v>
      </c>
      <c r="AP153" s="82">
        <f t="shared" si="66"/>
        <v>31.85913134395356</v>
      </c>
      <c r="AQ153" s="82">
        <f t="shared" si="66"/>
        <v>36.208434839342068</v>
      </c>
      <c r="AR153" s="82">
        <f t="shared" si="66"/>
        <v>40.908877344929749</v>
      </c>
      <c r="AS153" s="82">
        <f t="shared" si="66"/>
        <v>45.953964829123265</v>
      </c>
      <c r="AT153" s="82">
        <f t="shared" si="66"/>
        <v>51.333597710537198</v>
      </c>
      <c r="AU153" s="82">
        <f t="shared" si="66"/>
        <v>57.034687145283932</v>
      </c>
      <c r="AV153" s="82">
        <f t="shared" si="66"/>
        <v>63.041924554706938</v>
      </c>
      <c r="AW153" s="82">
        <f t="shared" si="66"/>
        <v>69.338649627665546</v>
      </c>
      <c r="AX153" s="82">
        <f t="shared" si="66"/>
        <v>75.907751838784748</v>
      </c>
      <c r="AY153" s="82">
        <f t="shared" si="66"/>
        <v>82.732537122200924</v>
      </c>
      <c r="AZ153" s="82">
        <f t="shared" si="66"/>
        <v>89.797495598699129</v>
      </c>
      <c r="BA153" s="82">
        <f t="shared" si="66"/>
        <v>97.088917937799138</v>
      </c>
      <c r="BB153" s="82">
        <f t="shared" si="66"/>
        <v>104.59532563272782</v>
      </c>
      <c r="BC153" s="82">
        <f t="shared" si="66"/>
        <v>112.30770173745123</v>
      </c>
      <c r="BD153" s="82">
        <f t="shared" si="66"/>
        <v>120.21953037526873</v>
      </c>
      <c r="BE153" s="82">
        <f t="shared" si="66"/>
        <v>128.32667238993281</v>
      </c>
      <c r="BF153" s="82">
        <f t="shared" si="66"/>
        <v>136.62711818843886</v>
      </c>
      <c r="BG153" s="82">
        <f t="shared" si="66"/>
        <v>145.12066546577714</v>
      </c>
      <c r="BH153" s="82">
        <f t="shared" si="66"/>
        <v>153.80856879737982</v>
      </c>
      <c r="BI153" s="82">
        <f t="shared" si="66"/>
        <v>162.6932010835055</v>
      </c>
      <c r="BJ153" s="82">
        <f t="shared" si="66"/>
        <v>171.77775563552737</v>
      </c>
      <c r="BK153" s="82">
        <f t="shared" si="66"/>
        <v>181.06600492637881</v>
      </c>
      <c r="BL153" s="82">
        <f t="shared" si="66"/>
        <v>190.56212019054243</v>
      </c>
      <c r="BM153" s="82">
        <f t="shared" si="66"/>
        <v>200.27054699777401</v>
      </c>
      <c r="BN153" s="82">
        <f t="shared" si="66"/>
        <v>210.19592651276298</v>
      </c>
      <c r="BO153" s="82">
        <f t="shared" si="66"/>
        <v>220.34305028038636</v>
      </c>
      <c r="BP153" s="82">
        <f t="shared" si="67"/>
        <v>230.71683720386352</v>
      </c>
      <c r="BQ153" s="82">
        <f t="shared" si="67"/>
        <v>241.32232374350832</v>
      </c>
      <c r="BR153" s="82">
        <f t="shared" si="67"/>
        <v>252.16466115728124</v>
      </c>
      <c r="BS153" s="82">
        <f t="shared" si="67"/>
        <v>263.2491160643923</v>
      </c>
      <c r="BT153" s="82">
        <f t="shared" si="67"/>
        <v>274.58107238729775</v>
      </c>
      <c r="BU153" s="82">
        <f t="shared" si="67"/>
        <v>286.16603380143312</v>
      </c>
      <c r="BV153" s="82">
        <f t="shared" si="67"/>
        <v>298.00962636732191</v>
      </c>
      <c r="BW153" s="82">
        <f t="shared" si="67"/>
        <v>310.11760124792971</v>
      </c>
      <c r="BX153" s="82">
        <f t="shared" si="67"/>
        <v>322.49583749019934</v>
      </c>
      <c r="BY153" s="82">
        <f t="shared" si="67"/>
        <v>335.15034486870314</v>
      </c>
      <c r="BZ153" s="82">
        <f t="shared" si="67"/>
        <v>348.08726679252715</v>
      </c>
      <c r="CA153" s="82">
        <f t="shared" si="67"/>
        <v>361.31288327679329</v>
      </c>
      <c r="CB153" s="82">
        <f t="shared" si="67"/>
        <v>374.83361398025676</v>
      </c>
      <c r="CC153" s="82">
        <f t="shared" si="67"/>
        <v>388.65602131044824</v>
      </c>
      <c r="CD153" s="82">
        <f t="shared" si="67"/>
        <v>402.78681359786265</v>
      </c>
      <c r="CE153" s="82">
        <f t="shared" si="67"/>
        <v>417.23284834072933</v>
      </c>
      <c r="CF153" s="82">
        <f t="shared" si="67"/>
        <v>432.00113552193403</v>
      </c>
      <c r="CG153" s="82">
        <f t="shared" si="67"/>
        <v>447.09884099969645</v>
      </c>
      <c r="CH153" s="82">
        <f t="shared" si="67"/>
        <v>462.53328997364332</v>
      </c>
      <c r="CI153" s="82">
        <f t="shared" si="67"/>
        <v>478.3119705279542</v>
      </c>
      <c r="CJ153" s="82">
        <f t="shared" si="67"/>
        <v>494.4425372532927</v>
      </c>
      <c r="CK153" s="82">
        <f t="shared" si="67"/>
        <v>510.93281494927606</v>
      </c>
      <c r="CL153" s="82">
        <f t="shared" si="67"/>
        <v>527.79080240927362</v>
      </c>
      <c r="CM153" s="82">
        <f t="shared" si="67"/>
        <v>545.02467628936472</v>
      </c>
      <c r="CN153" s="82">
        <f t="shared" si="67"/>
        <v>562.64279506332707</v>
      </c>
      <c r="CO153" s="82">
        <f t="shared" si="67"/>
        <v>580.65370306556918</v>
      </c>
      <c r="CP153" s="82">
        <f t="shared" si="67"/>
        <v>599.06613462396274</v>
      </c>
      <c r="CQ153" s="82">
        <f t="shared" si="67"/>
        <v>617.88901828457301</v>
      </c>
      <c r="CR153" s="82">
        <f t="shared" si="67"/>
        <v>637.13148113033071</v>
      </c>
      <c r="CS153" s="82">
        <f t="shared" si="67"/>
        <v>656.80285319573522</v>
      </c>
      <c r="CT153" s="82">
        <f t="shared" si="67"/>
        <v>676.912671979724</v>
      </c>
      <c r="CU153" s="82">
        <f t="shared" si="67"/>
        <v>697.47068705889114</v>
      </c>
      <c r="CV153" s="82">
        <f t="shared" si="67"/>
        <v>718.48686480328502</v>
      </c>
      <c r="CW153" s="82">
        <f t="shared" si="67"/>
        <v>739.97139319706969</v>
      </c>
      <c r="CX153" s="82">
        <f t="shared" si="67"/>
        <v>761.9346867663769</v>
      </c>
      <c r="CY153" s="82">
        <f t="shared" si="67"/>
        <v>784.38739161673641</v>
      </c>
      <c r="CZ153" s="82">
        <f>IF($C153&gt;CZ$135, "", IF(CZ$135=$G$15, MAX(CZ47-$G$20, 0), EXP(-$G$21*$G$16)*($G$19*#REF!+(1-$G$19)*#REF!)))</f>
        <v>807.34039058251892</v>
      </c>
    </row>
    <row r="154" spans="3:104" ht="16" hidden="1" outlineLevel="2">
      <c r="C154" s="32">
        <v>18</v>
      </c>
      <c r="D154" s="33" t="str">
        <f t="shared" si="66"/>
        <v/>
      </c>
      <c r="E154" s="82" t="str">
        <f t="shared" si="66"/>
        <v/>
      </c>
      <c r="F154" s="82" t="str">
        <f t="shared" si="66"/>
        <v/>
      </c>
      <c r="G154" s="82" t="str">
        <f t="shared" si="66"/>
        <v/>
      </c>
      <c r="H154" s="82" t="str">
        <f t="shared" si="66"/>
        <v/>
      </c>
      <c r="I154" s="82" t="str">
        <f t="shared" si="66"/>
        <v/>
      </c>
      <c r="J154" s="82" t="str">
        <f t="shared" si="66"/>
        <v/>
      </c>
      <c r="K154" s="82" t="str">
        <f t="shared" si="66"/>
        <v/>
      </c>
      <c r="L154" s="82" t="str">
        <f t="shared" si="66"/>
        <v/>
      </c>
      <c r="M154" s="82" t="str">
        <f t="shared" si="66"/>
        <v/>
      </c>
      <c r="N154" s="82" t="str">
        <f t="shared" si="66"/>
        <v/>
      </c>
      <c r="O154" s="82" t="str">
        <f t="shared" si="66"/>
        <v/>
      </c>
      <c r="P154" s="82" t="str">
        <f t="shared" si="66"/>
        <v/>
      </c>
      <c r="Q154" s="82" t="str">
        <f t="shared" si="66"/>
        <v/>
      </c>
      <c r="R154" s="82" t="str">
        <f t="shared" si="66"/>
        <v/>
      </c>
      <c r="S154" s="82" t="str">
        <f t="shared" si="66"/>
        <v/>
      </c>
      <c r="T154" s="82" t="str">
        <f t="shared" si="66"/>
        <v/>
      </c>
      <c r="U154" s="82" t="str">
        <f t="shared" si="66"/>
        <v/>
      </c>
      <c r="V154" s="82">
        <f t="shared" si="66"/>
        <v>0.36945427257197994</v>
      </c>
      <c r="W154" s="82">
        <f t="shared" si="66"/>
        <v>0.48159195188503939</v>
      </c>
      <c r="X154" s="82">
        <f t="shared" si="66"/>
        <v>0.62436574490928431</v>
      </c>
      <c r="Y154" s="82">
        <f t="shared" si="66"/>
        <v>0.80500215513405537</v>
      </c>
      <c r="Z154" s="82">
        <f t="shared" si="66"/>
        <v>1.0320725049265309</v>
      </c>
      <c r="AA154" s="82">
        <f t="shared" si="66"/>
        <v>1.3156370375851048</v>
      </c>
      <c r="AB154" s="82">
        <f t="shared" si="66"/>
        <v>1.6673736168049236</v>
      </c>
      <c r="AC154" s="82">
        <f t="shared" si="66"/>
        <v>2.100680127939226</v>
      </c>
      <c r="AD154" s="82">
        <f t="shared" si="66"/>
        <v>2.6307380754187655</v>
      </c>
      <c r="AE154" s="82">
        <f t="shared" si="66"/>
        <v>3.274523738335291</v>
      </c>
      <c r="AF154" s="82">
        <f t="shared" si="66"/>
        <v>4.0507528635422672</v>
      </c>
      <c r="AG154" s="82">
        <f t="shared" si="66"/>
        <v>4.9797455308774179</v>
      </c>
      <c r="AH154" s="82">
        <f t="shared" si="66"/>
        <v>6.0831997924789833</v>
      </c>
      <c r="AI154" s="82">
        <f t="shared" si="66"/>
        <v>7.3838661875535063</v>
      </c>
      <c r="AJ154" s="82">
        <f t="shared" si="66"/>
        <v>8.9051203825585947</v>
      </c>
      <c r="AK154" s="82">
        <f t="shared" si="66"/>
        <v>10.670437947073852</v>
      </c>
      <c r="AL154" s="82">
        <f t="shared" si="66"/>
        <v>12.702783406816804</v>
      </c>
      <c r="AM154" s="82">
        <f t="shared" si="66"/>
        <v>15.023934737424968</v>
      </c>
      <c r="AN154" s="82">
        <f t="shared" si="66"/>
        <v>17.653773644938003</v>
      </c>
      <c r="AO154" s="82">
        <f t="shared" si="66"/>
        <v>20.609580362676684</v>
      </c>
      <c r="AP154" s="82">
        <f t="shared" si="66"/>
        <v>23.905378159764481</v>
      </c>
      <c r="AQ154" s="82">
        <f t="shared" si="66"/>
        <v>27.551376137862423</v>
      </c>
      <c r="AR154" s="82">
        <f t="shared" si="66"/>
        <v>31.553558135779397</v>
      </c>
      <c r="AS154" s="82">
        <f t="shared" si="66"/>
        <v>35.913459912354305</v>
      </c>
      <c r="AT154" s="82">
        <f t="shared" si="66"/>
        <v>40.628165974276691</v>
      </c>
      <c r="AU154" s="82">
        <f t="shared" si="66"/>
        <v>45.690541848605868</v>
      </c>
      <c r="AV154" s="82">
        <f t="shared" si="66"/>
        <v>51.089698404613543</v>
      </c>
      <c r="AW154" s="82">
        <f t="shared" si="66"/>
        <v>56.811663865660819</v>
      </c>
      <c r="AX154" s="82">
        <f t="shared" si="66"/>
        <v>62.84021884796794</v>
      </c>
      <c r="AY154" s="82">
        <f t="shared" si="66"/>
        <v>69.157832822134168</v>
      </c>
      <c r="AZ154" s="82">
        <f t="shared" si="66"/>
        <v>75.746629382106903</v>
      </c>
      <c r="BA154" s="82">
        <f t="shared" si="66"/>
        <v>82.589304591592423</v>
      </c>
      <c r="BB154" s="82">
        <f t="shared" si="66"/>
        <v>89.669928394208043</v>
      </c>
      <c r="BC154" s="82">
        <f t="shared" si="66"/>
        <v>96.974573226181619</v>
      </c>
      <c r="BD154" s="82">
        <f t="shared" si="66"/>
        <v>104.49173476382092</v>
      </c>
      <c r="BE154" s="82">
        <f t="shared" si="66"/>
        <v>112.21253418688508</v>
      </c>
      <c r="BF154" s="82">
        <f t="shared" si="66"/>
        <v>120.13071575413336</v>
      </c>
      <c r="BG154" s="82">
        <f t="shared" si="66"/>
        <v>128.24247415965604</v>
      </c>
      <c r="BH154" s="82">
        <f t="shared" si="66"/>
        <v>136.54616007782715</v>
      </c>
      <c r="BI154" s="82">
        <f t="shared" si="66"/>
        <v>145.04191785388866</v>
      </c>
      <c r="BJ154" s="82">
        <f t="shared" si="66"/>
        <v>153.73130645726425</v>
      </c>
      <c r="BK154" s="82">
        <f t="shared" si="66"/>
        <v>162.61694517895296</v>
      </c>
      <c r="BL154" s="82">
        <f t="shared" si="66"/>
        <v>171.70221185737964</v>
      </c>
      <c r="BM154" s="82">
        <f t="shared" si="66"/>
        <v>180.99100681905284</v>
      </c>
      <c r="BN154" s="82">
        <f t="shared" si="66"/>
        <v>190.48758303148281</v>
      </c>
      <c r="BO154" s="82">
        <f t="shared" si="66"/>
        <v>200.19643403649766</v>
      </c>
      <c r="BP154" s="82">
        <f t="shared" si="67"/>
        <v>210.12222667707178</v>
      </c>
      <c r="BQ154" s="82">
        <f t="shared" si="67"/>
        <v>220.26976493645165</v>
      </c>
      <c r="BR154" s="82">
        <f t="shared" si="67"/>
        <v>230.64397313947279</v>
      </c>
      <c r="BS154" s="82">
        <f t="shared" si="67"/>
        <v>241.24988989169356</v>
      </c>
      <c r="BT154" s="82">
        <f t="shared" si="67"/>
        <v>252.09266727421414</v>
      </c>
      <c r="BU154" s="82">
        <f t="shared" si="67"/>
        <v>263.17757228212491</v>
      </c>
      <c r="BV154" s="82">
        <f t="shared" si="67"/>
        <v>274.50998909402063</v>
      </c>
      <c r="BW154" s="82">
        <f t="shared" si="67"/>
        <v>286.09542162042806</v>
      </c>
      <c r="BX154" s="82">
        <f t="shared" si="67"/>
        <v>297.93949615843002</v>
      </c>
      <c r="BY154" s="82">
        <f t="shared" si="67"/>
        <v>310.0479641125454</v>
      </c>
      <c r="BZ154" s="82">
        <f t="shared" si="67"/>
        <v>322.42670477664166</v>
      </c>
      <c r="CA154" s="82">
        <f t="shared" si="67"/>
        <v>335.08172817770645</v>
      </c>
      <c r="CB154" s="82">
        <f t="shared" si="67"/>
        <v>348.01917798285388</v>
      </c>
      <c r="CC154" s="82">
        <f t="shared" si="67"/>
        <v>361.24533447097144</v>
      </c>
      <c r="CD154" s="82">
        <f t="shared" si="67"/>
        <v>374.76661757044519</v>
      </c>
      <c r="CE154" s="82">
        <f t="shared" si="67"/>
        <v>388.58958996443221</v>
      </c>
      <c r="CF154" s="82">
        <f t="shared" si="67"/>
        <v>402.72096026518255</v>
      </c>
      <c r="CG154" s="82">
        <f t="shared" si="67"/>
        <v>417.16758625894607</v>
      </c>
      <c r="CH154" s="82">
        <f t="shared" si="67"/>
        <v>431.93647822303342</v>
      </c>
      <c r="CI154" s="82">
        <f t="shared" si="67"/>
        <v>447.03480231663599</v>
      </c>
      <c r="CJ154" s="82">
        <f t="shared" si="67"/>
        <v>462.46988404704507</v>
      </c>
      <c r="CK154" s="82">
        <f t="shared" si="67"/>
        <v>478.2492118129457</v>
      </c>
      <c r="CL154" s="82">
        <f t="shared" si="67"/>
        <v>494.38044052650042</v>
      </c>
      <c r="CM154" s="82">
        <f t="shared" si="67"/>
        <v>510.87139531597444</v>
      </c>
      <c r="CN154" s="82">
        <f t="shared" si="67"/>
        <v>527.73007531069311</v>
      </c>
      <c r="CO154" s="82">
        <f t="shared" si="67"/>
        <v>544.96465751016183</v>
      </c>
      <c r="CP154" s="82">
        <f t="shared" si="67"/>
        <v>562.58350073922088</v>
      </c>
      <c r="CQ154" s="82">
        <f t="shared" si="67"/>
        <v>580.59514969114809</v>
      </c>
      <c r="CR154" s="82">
        <f t="shared" si="67"/>
        <v>599.00833906066418</v>
      </c>
      <c r="CS154" s="82">
        <f t="shared" si="67"/>
        <v>617.83199776884032</v>
      </c>
      <c r="CT154" s="82">
        <f t="shared" si="67"/>
        <v>637.07525328195243</v>
      </c>
      <c r="CU154" s="82">
        <f t="shared" si="67"/>
        <v>656.74743602636886</v>
      </c>
      <c r="CV154" s="82">
        <f t="shared" si="67"/>
        <v>676.85808390161026</v>
      </c>
      <c r="CW154" s="82">
        <f t="shared" si="67"/>
        <v>697.41694689376038</v>
      </c>
      <c r="CX154" s="82">
        <f t="shared" si="67"/>
        <v>718.433991791464</v>
      </c>
      <c r="CY154" s="82">
        <f t="shared" si="67"/>
        <v>739.91940700678867</v>
      </c>
      <c r="CZ154" s="82">
        <f>IF($C154&gt;CZ$135, "", IF(CZ$135=$G$15, MAX(CZ48-$G$20, 0), EXP(-$G$21*$G$16)*($G$19*#REF!+(1-$G$19)*#REF!)))</f>
        <v>761.88360750328479</v>
      </c>
    </row>
    <row r="155" spans="3:104" ht="16" hidden="1" outlineLevel="2">
      <c r="C155" s="32">
        <v>19</v>
      </c>
      <c r="D155" s="33" t="str">
        <f t="shared" si="66"/>
        <v/>
      </c>
      <c r="E155" s="82" t="str">
        <f t="shared" si="66"/>
        <v/>
      </c>
      <c r="F155" s="82" t="str">
        <f t="shared" si="66"/>
        <v/>
      </c>
      <c r="G155" s="82" t="str">
        <f t="shared" si="66"/>
        <v/>
      </c>
      <c r="H155" s="82" t="str">
        <f t="shared" si="66"/>
        <v/>
      </c>
      <c r="I155" s="82" t="str">
        <f t="shared" si="66"/>
        <v/>
      </c>
      <c r="J155" s="82" t="str">
        <f t="shared" si="66"/>
        <v/>
      </c>
      <c r="K155" s="82" t="str">
        <f t="shared" si="66"/>
        <v/>
      </c>
      <c r="L155" s="82" t="str">
        <f t="shared" si="66"/>
        <v/>
      </c>
      <c r="M155" s="82" t="str">
        <f t="shared" si="66"/>
        <v/>
      </c>
      <c r="N155" s="82" t="str">
        <f t="shared" si="66"/>
        <v/>
      </c>
      <c r="O155" s="82" t="str">
        <f t="shared" si="66"/>
        <v/>
      </c>
      <c r="P155" s="82" t="str">
        <f t="shared" si="66"/>
        <v/>
      </c>
      <c r="Q155" s="82" t="str">
        <f t="shared" si="66"/>
        <v/>
      </c>
      <c r="R155" s="82" t="str">
        <f t="shared" si="66"/>
        <v/>
      </c>
      <c r="S155" s="82" t="str">
        <f t="shared" si="66"/>
        <v/>
      </c>
      <c r="T155" s="82" t="str">
        <f t="shared" si="66"/>
        <v/>
      </c>
      <c r="U155" s="82" t="str">
        <f t="shared" si="66"/>
        <v/>
      </c>
      <c r="V155" s="82" t="str">
        <f t="shared" si="66"/>
        <v/>
      </c>
      <c r="W155" s="82">
        <f t="shared" si="66"/>
        <v>0.25821918274819244</v>
      </c>
      <c r="X155" s="82">
        <f t="shared" si="66"/>
        <v>0.33997151666265429</v>
      </c>
      <c r="Y155" s="82">
        <f t="shared" si="66"/>
        <v>0.44519417403029549</v>
      </c>
      <c r="Z155" s="82">
        <f t="shared" si="66"/>
        <v>0.57978070704885121</v>
      </c>
      <c r="AA155" s="82">
        <f t="shared" si="66"/>
        <v>0.75082686925958131</v>
      </c>
      <c r="AB155" s="82">
        <f t="shared" si="66"/>
        <v>0.96679006891930552</v>
      </c>
      <c r="AC155" s="82">
        <f t="shared" si="66"/>
        <v>1.2376442353501289</v>
      </c>
      <c r="AD155" s="82">
        <f t="shared" si="66"/>
        <v>1.5750207976266133</v>
      </c>
      <c r="AE155" s="82">
        <f t="shared" si="66"/>
        <v>1.9923243899304623</v>
      </c>
      <c r="AF155" s="82">
        <f t="shared" si="66"/>
        <v>2.5048100205330877</v>
      </c>
      <c r="AG155" s="82">
        <f t="shared" si="66"/>
        <v>3.1296070277447448</v>
      </c>
      <c r="AH155" s="82">
        <f t="shared" si="66"/>
        <v>3.8856744984969849</v>
      </c>
      <c r="AI155" s="82">
        <f t="shared" si="66"/>
        <v>4.7936732717556909</v>
      </c>
      <c r="AJ155" s="82">
        <f t="shared" si="66"/>
        <v>5.8757415116809417</v>
      </c>
      <c r="AK155" s="82">
        <f t="shared" si="66"/>
        <v>7.1551643852636984</v>
      </c>
      <c r="AL155" s="82">
        <f t="shared" si="66"/>
        <v>8.6559337804765732</v>
      </c>
      <c r="AM155" s="82">
        <f t="shared" si="66"/>
        <v>10.402201250288964</v>
      </c>
      <c r="AN155" s="82">
        <f t="shared" si="66"/>
        <v>12.417636234371395</v>
      </c>
      <c r="AO155" s="82">
        <f t="shared" si="66"/>
        <v>14.724711589157197</v>
      </c>
      <c r="AP155" s="82">
        <f t="shared" si="66"/>
        <v>17.343948748953107</v>
      </c>
      <c r="AQ155" s="82">
        <f t="shared" si="66"/>
        <v>20.293164371942872</v>
      </c>
      <c r="AR155" s="82">
        <f t="shared" si="66"/>
        <v>23.586767817527214</v>
      </c>
      <c r="AS155" s="82">
        <f t="shared" si="66"/>
        <v>27.235162903245623</v>
      </c>
      <c r="AT155" s="82">
        <f t="shared" si="66"/>
        <v>31.244306857464771</v>
      </c>
      <c r="AU155" s="82">
        <f t="shared" si="66"/>
        <v>35.615473306950996</v>
      </c>
      <c r="AV155" s="82">
        <f t="shared" si="66"/>
        <v>40.345254169214769</v>
      </c>
      <c r="AW155" s="82">
        <f t="shared" si="66"/>
        <v>45.425817873934207</v>
      </c>
      <c r="AX155" s="82">
        <f t="shared" si="66"/>
        <v>50.84541971046761</v>
      </c>
      <c r="AY155" s="82">
        <f t="shared" si="66"/>
        <v>56.589136447118811</v>
      </c>
      <c r="AZ155" s="82">
        <f t="shared" si="66"/>
        <v>62.639774531092215</v>
      </c>
      <c r="BA155" s="82">
        <f t="shared" si="66"/>
        <v>68.978882320206978</v>
      </c>
      <c r="BB155" s="82">
        <f t="shared" si="66"/>
        <v>75.5877849107804</v>
      </c>
      <c r="BC155" s="82">
        <f t="shared" si="66"/>
        <v>82.44855746586353</v>
      </c>
      <c r="BD155" s="82">
        <f t="shared" si="66"/>
        <v>89.544860510176662</v>
      </c>
      <c r="BE155" s="82">
        <f t="shared" si="66"/>
        <v>96.862577828703564</v>
      </c>
      <c r="BF155" s="82">
        <f t="shared" si="66"/>
        <v>104.39022209747311</v>
      </c>
      <c r="BG155" s="82">
        <f t="shared" si="66"/>
        <v>112.11910151659738</v>
      </c>
      <c r="BH155" s="82">
        <f t="shared" si="66"/>
        <v>120.04326808285823</v>
      </c>
      <c r="BI155" s="82">
        <f t="shared" si="66"/>
        <v>128.159290416418</v>
      </c>
      <c r="BJ155" s="82">
        <f t="shared" si="66"/>
        <v>136.46590793934089</v>
      </c>
      <c r="BK155" s="82">
        <f t="shared" si="66"/>
        <v>144.96362711213499</v>
      </c>
      <c r="BL155" s="82">
        <f t="shared" si="66"/>
        <v>153.65431482870665</v>
      </c>
      <c r="BM155" s="82">
        <f t="shared" si="66"/>
        <v>162.54083126294759</v>
      </c>
      <c r="BN155" s="82">
        <f t="shared" si="66"/>
        <v>171.62672796058993</v>
      </c>
      <c r="BO155" s="82">
        <f t="shared" ref="BO155" si="68">IF($C155&gt;BO$135, "", IF(BO$135=$G$15, MAX(BO49-$G$20, 0), EXP(-$G$21*$G$16)*($G$19*BP155+(1-$G$19)*BP156)))</f>
        <v>180.91602054238726</v>
      </c>
      <c r="BP155" s="82">
        <f t="shared" si="67"/>
        <v>190.41303210757525</v>
      </c>
      <c r="BQ155" s="82">
        <f t="shared" si="67"/>
        <v>200.1222950354736</v>
      </c>
      <c r="BR155" s="82">
        <f t="shared" si="67"/>
        <v>210.04849558096939</v>
      </c>
      <c r="BS155" s="82">
        <f t="shared" si="67"/>
        <v>220.19644640497629</v>
      </c>
      <c r="BT155" s="82">
        <f t="shared" si="67"/>
        <v>230.57107529146356</v>
      </c>
      <c r="BU155" s="82">
        <f t="shared" si="67"/>
        <v>241.17742211364546</v>
      </c>
      <c r="BV155" s="82">
        <f t="shared" si="67"/>
        <v>252.02063944756833</v>
      </c>
      <c r="BW155" s="82">
        <f t="shared" si="67"/>
        <v>263.10599456545998</v>
      </c>
      <c r="BX155" s="82">
        <f t="shared" si="67"/>
        <v>274.43887187963628</v>
      </c>
      <c r="BY155" s="82">
        <f t="shared" si="67"/>
        <v>286.02477553231154</v>
      </c>
      <c r="BZ155" s="82">
        <f t="shared" si="67"/>
        <v>297.8693320568774</v>
      </c>
      <c r="CA155" s="82">
        <f t="shared" si="67"/>
        <v>309.97829309941636</v>
      </c>
      <c r="CB155" s="82">
        <f t="shared" si="67"/>
        <v>322.3575382007308</v>
      </c>
      <c r="CC155" s="82">
        <f t="shared" si="67"/>
        <v>335.01307764023426</v>
      </c>
      <c r="CD155" s="82">
        <f t="shared" si="67"/>
        <v>347.95105534307982</v>
      </c>
      <c r="CE155" s="82">
        <f t="shared" si="67"/>
        <v>361.17775185193159</v>
      </c>
      <c r="CF155" s="82">
        <f t="shared" si="67"/>
        <v>374.69958736481777</v>
      </c>
      <c r="CG155" s="82">
        <f t="shared" si="67"/>
        <v>388.5231248405334</v>
      </c>
      <c r="CH155" s="82">
        <f t="shared" si="67"/>
        <v>402.65507317309567</v>
      </c>
      <c r="CI155" s="82">
        <f t="shared" si="67"/>
        <v>417.10229043678686</v>
      </c>
      <c r="CJ155" s="82">
        <f t="shared" si="67"/>
        <v>431.87178720335487</v>
      </c>
      <c r="CK155" s="82">
        <f t="shared" si="67"/>
        <v>446.97072993297576</v>
      </c>
      <c r="CL155" s="82">
        <f t="shared" si="67"/>
        <v>462.40644444061786</v>
      </c>
      <c r="CM155" s="82">
        <f t="shared" si="67"/>
        <v>478.18641943948506</v>
      </c>
      <c r="CN155" s="82">
        <f t="shared" si="67"/>
        <v>494.31831016325242</v>
      </c>
      <c r="CO155" s="82">
        <f t="shared" si="67"/>
        <v>510.80994206884696</v>
      </c>
      <c r="CP155" s="82">
        <f t="shared" si="67"/>
        <v>527.6693146215639</v>
      </c>
      <c r="CQ155" s="82">
        <f t="shared" si="67"/>
        <v>544.90460516434928</v>
      </c>
      <c r="CR155" s="82">
        <f t="shared" si="67"/>
        <v>562.52417287312085</v>
      </c>
      <c r="CS155" s="82">
        <f t="shared" si="67"/>
        <v>580.53656280004066</v>
      </c>
      <c r="CT155" s="82">
        <f t="shared" si="67"/>
        <v>598.95051000669378</v>
      </c>
      <c r="CU155" s="82">
        <f t="shared" si="67"/>
        <v>617.77494378917334</v>
      </c>
      <c r="CV155" s="82">
        <f t="shared" si="67"/>
        <v>637.01899199711613</v>
      </c>
      <c r="CW155" s="82">
        <f t="shared" si="67"/>
        <v>656.69198544877645</v>
      </c>
      <c r="CX155" s="82">
        <f t="shared" si="67"/>
        <v>676.80346244427415</v>
      </c>
      <c r="CY155" s="82">
        <f t="shared" si="67"/>
        <v>697.36317337920104</v>
      </c>
      <c r="CZ155" s="82">
        <f>IF($C155&gt;CZ$135, "", IF(CZ$135=$G$15, MAX(CZ49-$G$20, 0), EXP(-$G$21*$G$16)*($G$19*#REF!+(1-$G$19)*#REF!)))</f>
        <v>718.3810854608148</v>
      </c>
    </row>
    <row r="156" spans="3:104" ht="16" hidden="1" outlineLevel="2">
      <c r="C156" s="32">
        <v>20</v>
      </c>
      <c r="D156" s="33" t="str">
        <f t="shared" ref="D156:BO159" si="69">IF($C156&gt;D$135, "", IF(D$135=$G$15, MAX(D50-$G$20, 0), EXP(-$G$21*$G$16)*($G$19*E156+(1-$G$19)*E157)))</f>
        <v/>
      </c>
      <c r="E156" s="82" t="str">
        <f t="shared" si="69"/>
        <v/>
      </c>
      <c r="F156" s="82" t="str">
        <f t="shared" si="69"/>
        <v/>
      </c>
      <c r="G156" s="82" t="str">
        <f t="shared" si="69"/>
        <v/>
      </c>
      <c r="H156" s="82" t="str">
        <f t="shared" si="69"/>
        <v/>
      </c>
      <c r="I156" s="82" t="str">
        <f t="shared" si="69"/>
        <v/>
      </c>
      <c r="J156" s="82" t="str">
        <f t="shared" si="69"/>
        <v/>
      </c>
      <c r="K156" s="82" t="str">
        <f t="shared" si="69"/>
        <v/>
      </c>
      <c r="L156" s="82" t="str">
        <f t="shared" si="69"/>
        <v/>
      </c>
      <c r="M156" s="82" t="str">
        <f t="shared" si="69"/>
        <v/>
      </c>
      <c r="N156" s="82" t="str">
        <f t="shared" si="69"/>
        <v/>
      </c>
      <c r="O156" s="82" t="str">
        <f t="shared" si="69"/>
        <v/>
      </c>
      <c r="P156" s="82" t="str">
        <f t="shared" si="69"/>
        <v/>
      </c>
      <c r="Q156" s="82" t="str">
        <f t="shared" si="69"/>
        <v/>
      </c>
      <c r="R156" s="82" t="str">
        <f t="shared" si="69"/>
        <v/>
      </c>
      <c r="S156" s="82" t="str">
        <f t="shared" si="69"/>
        <v/>
      </c>
      <c r="T156" s="82" t="str">
        <f t="shared" si="69"/>
        <v/>
      </c>
      <c r="U156" s="82" t="str">
        <f t="shared" si="69"/>
        <v/>
      </c>
      <c r="V156" s="82" t="str">
        <f t="shared" si="69"/>
        <v/>
      </c>
      <c r="W156" s="82" t="str">
        <f t="shared" si="69"/>
        <v/>
      </c>
      <c r="X156" s="82">
        <f t="shared" si="69"/>
        <v>0.17712071693586404</v>
      </c>
      <c r="Y156" s="82">
        <f t="shared" si="69"/>
        <v>0.23559329008844401</v>
      </c>
      <c r="Z156" s="82">
        <f t="shared" si="69"/>
        <v>0.31169158372796535</v>
      </c>
      <c r="AA156" s="82">
        <f t="shared" si="69"/>
        <v>0.41011734632785507</v>
      </c>
      <c r="AB156" s="82">
        <f t="shared" si="69"/>
        <v>0.5366166103255734</v>
      </c>
      <c r="AC156" s="82">
        <f t="shared" si="69"/>
        <v>0.69814376073356199</v>
      </c>
      <c r="AD156" s="82">
        <f t="shared" si="69"/>
        <v>0.90303025223006628</v>
      </c>
      <c r="AE156" s="82">
        <f t="shared" si="69"/>
        <v>1.1611507414298277</v>
      </c>
      <c r="AF156" s="82">
        <f t="shared" si="69"/>
        <v>1.4840771089831033</v>
      </c>
      <c r="AG156" s="82">
        <f t="shared" si="69"/>
        <v>1.885208507495808</v>
      </c>
      <c r="AH156" s="82">
        <f t="shared" si="69"/>
        <v>2.3798633963881337</v>
      </c>
      <c r="AI156" s="82">
        <f t="shared" si="69"/>
        <v>2.9853177901549164</v>
      </c>
      <c r="AJ156" s="82">
        <f t="shared" si="69"/>
        <v>3.7207729866575452</v>
      </c>
      <c r="AK156" s="82">
        <f t="shared" si="69"/>
        <v>4.6072362299016909</v>
      </c>
      <c r="AL156" s="82">
        <f t="shared" si="69"/>
        <v>5.6672994740264047</v>
      </c>
      <c r="AM156" s="82">
        <f t="shared" si="69"/>
        <v>6.924804983149671</v>
      </c>
      <c r="AN156" s="82">
        <f t="shared" si="69"/>
        <v>8.4043921476003334</v>
      </c>
      <c r="AO156" s="82">
        <f t="shared" si="69"/>
        <v>10.130927662066485</v>
      </c>
      <c r="AP156" s="82">
        <f t="shared" si="69"/>
        <v>12.12883088271278</v>
      </c>
      <c r="AQ156" s="82">
        <f t="shared" si="69"/>
        <v>14.42131723186502</v>
      </c>
      <c r="AR156" s="82">
        <f t="shared" si="69"/>
        <v>17.029594078220523</v>
      </c>
      <c r="AS156" s="82">
        <f t="shared" si="69"/>
        <v>19.972054383611059</v>
      </c>
      <c r="AT156" s="82">
        <f t="shared" si="69"/>
        <v>23.263522112939825</v>
      </c>
      <c r="AU156" s="82">
        <f t="shared" si="69"/>
        <v>26.914608378846349</v>
      </c>
      <c r="AV156" s="82">
        <f t="shared" si="69"/>
        <v>30.931237065298923</v>
      </c>
      <c r="AW156" s="82">
        <f t="shared" si="69"/>
        <v>35.314392139622882</v>
      </c>
      <c r="AX156" s="82">
        <f t="shared" si="69"/>
        <v>40.060125563581579</v>
      </c>
      <c r="AY156" s="82">
        <f t="shared" si="69"/>
        <v>45.159845089005607</v>
      </c>
      <c r="AZ156" s="82">
        <f t="shared" si="69"/>
        <v>50.600876754230548</v>
      </c>
      <c r="BA156" s="82">
        <f t="shared" si="69"/>
        <v>56.367270100630066</v>
      </c>
      <c r="BB156" s="82">
        <f t="shared" si="69"/>
        <v>62.440788339959809</v>
      </c>
      <c r="BC156" s="82">
        <f t="shared" si="69"/>
        <v>68.802004648620738</v>
      </c>
      <c r="BD156" s="82">
        <f t="shared" si="69"/>
        <v>75.431412951051755</v>
      </c>
      <c r="BE156" s="82">
        <f t="shared" si="69"/>
        <v>82.310459576526753</v>
      </c>
      <c r="BF156" s="82">
        <f t="shared" si="69"/>
        <v>89.422412079617061</v>
      </c>
      <c r="BG156" s="82">
        <f t="shared" si="69"/>
        <v>96.753002390208422</v>
      </c>
      <c r="BH156" s="82">
        <f t="shared" si="69"/>
        <v>104.29081038004122</v>
      </c>
      <c r="BI156" s="82">
        <f t="shared" si="69"/>
        <v>112.02738636540433</v>
      </c>
      <c r="BJ156" s="82">
        <f t="shared" si="69"/>
        <v>119.95714168813687</v>
      </c>
      <c r="BK156" s="82">
        <f t="shared" si="69"/>
        <v>128.07706031195019</v>
      </c>
      <c r="BL156" s="82">
        <f t="shared" si="69"/>
        <v>136.38629773051869</v>
      </c>
      <c r="BM156" s="82">
        <f t="shared" si="69"/>
        <v>144.88573502812611</v>
      </c>
      <c r="BN156" s="82">
        <f t="shared" si="69"/>
        <v>153.57754678893014</v>
      </c>
      <c r="BO156" s="82">
        <f t="shared" si="69"/>
        <v>162.46482497365639</v>
      </c>
      <c r="BP156" s="82">
        <f t="shared" si="67"/>
        <v>171.55128131983278</v>
      </c>
      <c r="BQ156" s="82">
        <f t="shared" si="67"/>
        <v>180.84103268692746</v>
      </c>
      <c r="BR156" s="82">
        <f t="shared" si="67"/>
        <v>190.33846031926424</v>
      </c>
      <c r="BS156" s="82">
        <f t="shared" si="67"/>
        <v>200.04812667636114</v>
      </c>
      <c r="BT156" s="82">
        <f t="shared" si="67"/>
        <v>209.97473187695564</v>
      </c>
      <c r="BU156" s="82">
        <f t="shared" si="67"/>
        <v>220.12309421891877</v>
      </c>
      <c r="BV156" s="82">
        <f t="shared" si="67"/>
        <v>230.49814352178893</v>
      </c>
      <c r="BW156" s="82">
        <f t="shared" si="67"/>
        <v>241.10492037023454</v>
      </c>
      <c r="BX156" s="82">
        <f t="shared" si="67"/>
        <v>251.94857766066301</v>
      </c>
      <c r="BY156" s="82">
        <f t="shared" si="67"/>
        <v>263.03438290113024</v>
      </c>
      <c r="BZ156" s="82">
        <f t="shared" si="67"/>
        <v>274.36772073113616</v>
      </c>
      <c r="CA156" s="82">
        <f t="shared" si="67"/>
        <v>285.95409552407335</v>
      </c>
      <c r="CB156" s="82">
        <f t="shared" si="67"/>
        <v>297.79913404965237</v>
      </c>
      <c r="CC156" s="82">
        <f t="shared" si="67"/>
        <v>309.90858819552932</v>
      </c>
      <c r="CD156" s="82">
        <f t="shared" si="67"/>
        <v>322.28833774945196</v>
      </c>
      <c r="CE156" s="82">
        <f t="shared" si="67"/>
        <v>334.94439324327038</v>
      </c>
      <c r="CF156" s="82">
        <f t="shared" si="67"/>
        <v>347.8828988601872</v>
      </c>
      <c r="CG156" s="82">
        <f t="shared" si="67"/>
        <v>361.11013540665454</v>
      </c>
      <c r="CH156" s="82">
        <f t="shared" si="67"/>
        <v>374.63252335035389</v>
      </c>
      <c r="CI156" s="82">
        <f t="shared" si="67"/>
        <v>388.45662592572984</v>
      </c>
      <c r="CJ156" s="82">
        <f t="shared" si="67"/>
        <v>402.58915230857849</v>
      </c>
      <c r="CK156" s="82">
        <f t="shared" si="67"/>
        <v>417.03696086122676</v>
      </c>
      <c r="CL156" s="82">
        <f t="shared" si="67"/>
        <v>431.80706244987232</v>
      </c>
      <c r="CM156" s="82">
        <f t="shared" si="67"/>
        <v>446.90662383568815</v>
      </c>
      <c r="CN156" s="82">
        <f t="shared" si="67"/>
        <v>462.34297114133284</v>
      </c>
      <c r="CO156" s="82">
        <f t="shared" si="67"/>
        <v>478.12359339454224</v>
      </c>
      <c r="CP156" s="82">
        <f t="shared" si="67"/>
        <v>494.25614615051751</v>
      </c>
      <c r="CQ156" s="82">
        <f t="shared" si="67"/>
        <v>510.74845519486109</v>
      </c>
      <c r="CR156" s="82">
        <f t="shared" si="67"/>
        <v>527.60852032885236</v>
      </c>
      <c r="CS156" s="82">
        <f t="shared" si="67"/>
        <v>544.8445192388923</v>
      </c>
      <c r="CT156" s="82">
        <f t="shared" si="67"/>
        <v>562.46481145199118</v>
      </c>
      <c r="CU156" s="82">
        <f t="shared" si="67"/>
        <v>580.47794237921005</v>
      </c>
      <c r="CV156" s="82">
        <f t="shared" si="67"/>
        <v>598.89264744901345</v>
      </c>
      <c r="CW156" s="82">
        <f t="shared" si="67"/>
        <v>617.71785633253262</v>
      </c>
      <c r="CX156" s="82">
        <f t="shared" si="67"/>
        <v>636.96269726278149</v>
      </c>
      <c r="CY156" s="82">
        <f t="shared" si="67"/>
        <v>656.63650144991641</v>
      </c>
      <c r="CZ156" s="82">
        <f>IF($C156&gt;CZ$135, "", IF(CZ$135=$G$15, MAX(CZ50-$G$20, 0), EXP(-$G$21*$G$16)*($G$19*#REF!+(1-$G$19)*#REF!)))</f>
        <v>676.74880759467385</v>
      </c>
    </row>
    <row r="157" spans="3:104" ht="16" hidden="1" outlineLevel="2">
      <c r="C157" s="32">
        <v>21</v>
      </c>
      <c r="D157" s="33" t="str">
        <f t="shared" si="69"/>
        <v/>
      </c>
      <c r="E157" s="82" t="str">
        <f t="shared" si="69"/>
        <v/>
      </c>
      <c r="F157" s="82" t="str">
        <f t="shared" si="69"/>
        <v/>
      </c>
      <c r="G157" s="82" t="str">
        <f t="shared" si="69"/>
        <v/>
      </c>
      <c r="H157" s="82" t="str">
        <f t="shared" si="69"/>
        <v/>
      </c>
      <c r="I157" s="82" t="str">
        <f t="shared" si="69"/>
        <v/>
      </c>
      <c r="J157" s="82" t="str">
        <f t="shared" si="69"/>
        <v/>
      </c>
      <c r="K157" s="82" t="str">
        <f t="shared" si="69"/>
        <v/>
      </c>
      <c r="L157" s="82" t="str">
        <f t="shared" si="69"/>
        <v/>
      </c>
      <c r="M157" s="82" t="str">
        <f t="shared" si="69"/>
        <v/>
      </c>
      <c r="N157" s="82" t="str">
        <f t="shared" si="69"/>
        <v/>
      </c>
      <c r="O157" s="82" t="str">
        <f t="shared" si="69"/>
        <v/>
      </c>
      <c r="P157" s="82" t="str">
        <f t="shared" si="69"/>
        <v/>
      </c>
      <c r="Q157" s="82" t="str">
        <f t="shared" si="69"/>
        <v/>
      </c>
      <c r="R157" s="82" t="str">
        <f t="shared" si="69"/>
        <v/>
      </c>
      <c r="S157" s="82" t="str">
        <f t="shared" si="69"/>
        <v/>
      </c>
      <c r="T157" s="82" t="str">
        <f t="shared" si="69"/>
        <v/>
      </c>
      <c r="U157" s="82" t="str">
        <f t="shared" si="69"/>
        <v/>
      </c>
      <c r="V157" s="82" t="str">
        <f t="shared" si="69"/>
        <v/>
      </c>
      <c r="W157" s="82" t="str">
        <f t="shared" si="69"/>
        <v/>
      </c>
      <c r="X157" s="82" t="str">
        <f t="shared" si="69"/>
        <v/>
      </c>
      <c r="Y157" s="82">
        <f t="shared" si="69"/>
        <v>0.11911299273499963</v>
      </c>
      <c r="Z157" s="82">
        <f t="shared" si="69"/>
        <v>0.16010186377991212</v>
      </c>
      <c r="AA157" s="82">
        <f t="shared" si="69"/>
        <v>0.21405334762285602</v>
      </c>
      <c r="AB157" s="82">
        <f t="shared" si="69"/>
        <v>0.28463378475447426</v>
      </c>
      <c r="AC157" s="82">
        <f t="shared" si="69"/>
        <v>0.37639123955999787</v>
      </c>
      <c r="AD157" s="82">
        <f t="shared" si="69"/>
        <v>0.4949150133712964</v>
      </c>
      <c r="AE157" s="82">
        <f t="shared" si="69"/>
        <v>0.64700699170526155</v>
      </c>
      <c r="AF157" s="82">
        <f t="shared" si="69"/>
        <v>0.84085986611020513</v>
      </c>
      <c r="AG157" s="82">
        <f t="shared" si="69"/>
        <v>1.0862350244214696</v>
      </c>
      <c r="AH157" s="82">
        <f t="shared" si="69"/>
        <v>1.3946304010358277</v>
      </c>
      <c r="AI157" s="82">
        <f t="shared" si="69"/>
        <v>1.7794259659080622</v>
      </c>
      <c r="AJ157" s="82">
        <f t="shared" si="69"/>
        <v>2.2559920261350785</v>
      </c>
      <c r="AK157" s="82">
        <f t="shared" si="69"/>
        <v>2.8417434139699083</v>
      </c>
      <c r="AL157" s="82">
        <f t="shared" si="69"/>
        <v>3.5561213089517838</v>
      </c>
      <c r="AM157" s="82">
        <f t="shared" si="69"/>
        <v>4.4204843117551595</v>
      </c>
      <c r="AN157" s="82">
        <f t="shared" si="69"/>
        <v>5.4578918928169475</v>
      </c>
      <c r="AO157" s="82">
        <f t="shared" si="69"/>
        <v>6.6927668821289421</v>
      </c>
      <c r="AP157" s="82">
        <f t="shared" si="69"/>
        <v>8.1504295409594363</v>
      </c>
      <c r="AQ157" s="82">
        <f t="shared" si="69"/>
        <v>9.8565040607869143</v>
      </c>
      <c r="AR157" s="82">
        <f t="shared" si="69"/>
        <v>11.836208886047121</v>
      </c>
      <c r="AS157" s="82">
        <f t="shared" si="69"/>
        <v>14.113554512511776</v>
      </c>
      <c r="AT157" s="82">
        <f t="shared" si="69"/>
        <v>16.710485422999252</v>
      </c>
      <c r="AU157" s="82">
        <f t="shared" si="69"/>
        <v>19.646015236181483</v>
      </c>
      <c r="AV157" s="82">
        <f t="shared" si="69"/>
        <v>22.935414287849461</v>
      </c>
      <c r="AW157" s="82">
        <f t="shared" si="69"/>
        <v>26.58951490088382</v>
      </c>
      <c r="AX157" s="82">
        <f t="shared" si="69"/>
        <v>30.614199781119115</v>
      </c>
      <c r="AY157" s="82">
        <f t="shared" si="69"/>
        <v>35.010131955523661</v>
      </c>
      <c r="AZ157" s="82">
        <f t="shared" si="69"/>
        <v>39.772769847752059</v>
      </c>
      <c r="BA157" s="82">
        <f t="shared" si="69"/>
        <v>44.892688919625805</v>
      </c>
      <c r="BB157" s="82">
        <f t="shared" si="69"/>
        <v>50.356203498599783</v>
      </c>
      <c r="BC157" s="82">
        <f t="shared" si="69"/>
        <v>56.146251911397094</v>
      </c>
      <c r="BD157" s="82">
        <f t="shared" si="69"/>
        <v>62.243478797022469</v>
      </c>
      <c r="BE157" s="82">
        <f t="shared" si="69"/>
        <v>68.627424891615973</v>
      </c>
      <c r="BF157" s="82">
        <f t="shared" si="69"/>
        <v>75.277720796060251</v>
      </c>
      <c r="BG157" s="82">
        <f t="shared" si="69"/>
        <v>82.175180252100532</v>
      </c>
      <c r="BH157" s="82">
        <f t="shared" si="69"/>
        <v>89.302701345572174</v>
      </c>
      <c r="BI157" s="82">
        <f t="shared" si="69"/>
        <v>96.64590949956461</v>
      </c>
      <c r="BJ157" s="82">
        <f t="shared" si="69"/>
        <v>104.19351036290928</v>
      </c>
      <c r="BK157" s="82">
        <f t="shared" si="69"/>
        <v>111.93735811443213</v>
      </c>
      <c r="BL157" s="82">
        <f t="shared" si="69"/>
        <v>119.87227887140581</v>
      </c>
      <c r="BM157" s="82">
        <f t="shared" si="69"/>
        <v>127.99571398958182</v>
      </c>
      <c r="BN157" s="82">
        <f t="shared" si="69"/>
        <v>136.30726020326259</v>
      </c>
      <c r="BO157" s="82">
        <f t="shared" si="69"/>
        <v>144.80818178758213</v>
      </c>
      <c r="BP157" s="82">
        <f t="shared" si="67"/>
        <v>153.50095630681054</v>
      </c>
      <c r="BQ157" s="82">
        <f t="shared" si="67"/>
        <v>162.38889452428893</v>
      </c>
      <c r="BR157" s="82">
        <f t="shared" si="67"/>
        <v>171.4758522537818</v>
      </c>
      <c r="BS157" s="82">
        <f t="shared" si="67"/>
        <v>180.76603239504064</v>
      </c>
      <c r="BT157" s="82">
        <f t="shared" si="67"/>
        <v>190.26386238957079</v>
      </c>
      <c r="BU157" s="82">
        <f t="shared" si="67"/>
        <v>199.97392673670308</v>
      </c>
      <c r="BV157" s="82">
        <f t="shared" si="67"/>
        <v>209.90093477106376</v>
      </c>
      <c r="BW157" s="82">
        <f t="shared" si="67"/>
        <v>220.04970814193783</v>
      </c>
      <c r="BX157" s="82">
        <f t="shared" si="67"/>
        <v>230.42517776900914</v>
      </c>
      <c r="BY157" s="82">
        <f t="shared" si="67"/>
        <v>241.03238464138332</v>
      </c>
      <c r="BZ157" s="82">
        <f t="shared" si="67"/>
        <v>251.87648189996892</v>
      </c>
      <c r="CA157" s="82">
        <f t="shared" si="67"/>
        <v>262.96273727612373</v>
      </c>
      <c r="CB157" s="82">
        <f t="shared" si="67"/>
        <v>274.29653563550676</v>
      </c>
      <c r="CC157" s="82">
        <f t="shared" si="67"/>
        <v>285.88338158269858</v>
      </c>
      <c r="CD157" s="82">
        <f t="shared" si="67"/>
        <v>297.72890212373841</v>
      </c>
      <c r="CE157" s="82">
        <f t="shared" si="67"/>
        <v>309.83884938786622</v>
      </c>
      <c r="CF157" s="82">
        <f t="shared" si="67"/>
        <v>322.21910340978559</v>
      </c>
      <c r="CG157" s="82">
        <f t="shared" si="67"/>
        <v>334.87567497379354</v>
      </c>
      <c r="CH157" s="82">
        <f t="shared" si="67"/>
        <v>347.81470852115336</v>
      </c>
      <c r="CI157" s="82">
        <f t="shared" si="67"/>
        <v>361.04248512211603</v>
      </c>
      <c r="CJ157" s="82">
        <f t="shared" si="67"/>
        <v>374.56542551402788</v>
      </c>
      <c r="CK157" s="82">
        <f t="shared" si="67"/>
        <v>388.39009320699449</v>
      </c>
      <c r="CL157" s="82">
        <f t="shared" si="67"/>
        <v>402.52319765860267</v>
      </c>
      <c r="CM157" s="82">
        <f t="shared" si="67"/>
        <v>416.97159751923624</v>
      </c>
      <c r="CN157" s="82">
        <f t="shared" si="67"/>
        <v>431.74230394955464</v>
      </c>
      <c r="CO157" s="82">
        <f t="shared" si="67"/>
        <v>446.84248401174091</v>
      </c>
      <c r="CP157" s="82">
        <f t="shared" si="67"/>
        <v>462.27946413615638</v>
      </c>
      <c r="CQ157" s="82">
        <f t="shared" si="67"/>
        <v>478.0607336650823</v>
      </c>
      <c r="CR157" s="82">
        <f t="shared" si="67"/>
        <v>494.19394847525939</v>
      </c>
      <c r="CS157" s="82">
        <f t="shared" si="67"/>
        <v>510.68693468097939</v>
      </c>
      <c r="CT157" s="82">
        <f t="shared" si="67"/>
        <v>527.54769241951976</v>
      </c>
      <c r="CU157" s="82">
        <f t="shared" si="67"/>
        <v>544.78439972075125</v>
      </c>
      <c r="CV157" s="82">
        <f t="shared" si="67"/>
        <v>562.40541646279087</v>
      </c>
      <c r="CW157" s="82">
        <f t="shared" si="67"/>
        <v>580.41928841561389</v>
      </c>
      <c r="CX157" s="82">
        <f t="shared" si="67"/>
        <v>598.83475137458004</v>
      </c>
      <c r="CY157" s="82">
        <f t="shared" si="67"/>
        <v>617.66073538587409</v>
      </c>
      <c r="CZ157" s="82">
        <f>IF($C157&gt;CZ$135, "", IF(CZ$135=$G$15, MAX(CZ51-$G$20, 0), EXP(-$G$21*$G$16)*($G$19*#REF!+(1-$G$19)*#REF!)))</f>
        <v>636.90636906590339</v>
      </c>
    </row>
    <row r="158" spans="3:104" ht="16" hidden="1" outlineLevel="2">
      <c r="C158" s="32">
        <v>22</v>
      </c>
      <c r="D158" s="33" t="str">
        <f t="shared" si="69"/>
        <v/>
      </c>
      <c r="E158" s="82" t="str">
        <f t="shared" si="69"/>
        <v/>
      </c>
      <c r="F158" s="82" t="str">
        <f t="shared" si="69"/>
        <v/>
      </c>
      <c r="G158" s="82" t="str">
        <f t="shared" si="69"/>
        <v/>
      </c>
      <c r="H158" s="82" t="str">
        <f t="shared" si="69"/>
        <v/>
      </c>
      <c r="I158" s="82" t="str">
        <f t="shared" si="69"/>
        <v/>
      </c>
      <c r="J158" s="82" t="str">
        <f t="shared" si="69"/>
        <v/>
      </c>
      <c r="K158" s="82" t="str">
        <f t="shared" si="69"/>
        <v/>
      </c>
      <c r="L158" s="82" t="str">
        <f t="shared" si="69"/>
        <v/>
      </c>
      <c r="M158" s="82" t="str">
        <f t="shared" si="69"/>
        <v/>
      </c>
      <c r="N158" s="82" t="str">
        <f t="shared" si="69"/>
        <v/>
      </c>
      <c r="O158" s="82" t="str">
        <f t="shared" si="69"/>
        <v/>
      </c>
      <c r="P158" s="82" t="str">
        <f t="shared" si="69"/>
        <v/>
      </c>
      <c r="Q158" s="82" t="str">
        <f t="shared" si="69"/>
        <v/>
      </c>
      <c r="R158" s="82" t="str">
        <f t="shared" si="69"/>
        <v/>
      </c>
      <c r="S158" s="82" t="str">
        <f t="shared" si="69"/>
        <v/>
      </c>
      <c r="T158" s="82" t="str">
        <f t="shared" si="69"/>
        <v/>
      </c>
      <c r="U158" s="82" t="str">
        <f t="shared" si="69"/>
        <v/>
      </c>
      <c r="V158" s="82" t="str">
        <f t="shared" si="69"/>
        <v/>
      </c>
      <c r="W158" s="82" t="str">
        <f t="shared" si="69"/>
        <v/>
      </c>
      <c r="X158" s="82" t="str">
        <f t="shared" si="69"/>
        <v/>
      </c>
      <c r="Y158" s="82" t="str">
        <f t="shared" si="69"/>
        <v/>
      </c>
      <c r="Z158" s="82">
        <f t="shared" si="69"/>
        <v>7.8448094221270123E-2</v>
      </c>
      <c r="AA158" s="82">
        <f t="shared" si="69"/>
        <v>0.10657804656935253</v>
      </c>
      <c r="AB158" s="82">
        <f t="shared" si="69"/>
        <v>0.14403411097691926</v>
      </c>
      <c r="AC158" s="82">
        <f t="shared" si="69"/>
        <v>0.19360828507935957</v>
      </c>
      <c r="AD158" s="82">
        <f t="shared" si="69"/>
        <v>0.25881619417170487</v>
      </c>
      <c r="AE158" s="82">
        <f t="shared" si="69"/>
        <v>0.34404491029897177</v>
      </c>
      <c r="AF158" s="82">
        <f t="shared" si="69"/>
        <v>0.45471753570470158</v>
      </c>
      <c r="AG158" s="82">
        <f t="shared" si="69"/>
        <v>0.59747182050824443</v>
      </c>
      <c r="AH158" s="82">
        <f t="shared" si="69"/>
        <v>0.78034809085080037</v>
      </c>
      <c r="AI158" s="82">
        <f t="shared" si="69"/>
        <v>1.0129793705844834</v>
      </c>
      <c r="AJ158" s="82">
        <f t="shared" si="69"/>
        <v>1.3067738583663417</v>
      </c>
      <c r="AK158" s="82">
        <f t="shared" si="69"/>
        <v>1.6750770141922127</v>
      </c>
      <c r="AL158" s="82">
        <f t="shared" si="69"/>
        <v>2.1332976400093133</v>
      </c>
      <c r="AM158" s="82">
        <f t="shared" si="69"/>
        <v>2.6989798244793044</v>
      </c>
      <c r="AN158" s="82">
        <f t="shared" si="69"/>
        <v>3.391800867445713</v>
      </c>
      <c r="AO158" s="82">
        <f t="shared" si="69"/>
        <v>4.2334747817038494</v>
      </c>
      <c r="AP158" s="82">
        <f t="shared" si="69"/>
        <v>5.2475421991686675</v>
      </c>
      <c r="AQ158" s="82">
        <f t="shared" si="69"/>
        <v>6.4590309715356851</v>
      </c>
      <c r="AR158" s="82">
        <f t="shared" si="69"/>
        <v>7.8939778316704601</v>
      </c>
      <c r="AS158" s="82">
        <f t="shared" si="69"/>
        <v>9.5788103449388053</v>
      </c>
      <c r="AT158" s="82">
        <f t="shared" si="69"/>
        <v>11.539599889961368</v>
      </c>
      <c r="AU158" s="82">
        <f t="shared" si="69"/>
        <v>13.801210014767587</v>
      </c>
      <c r="AV158" s="82">
        <f t="shared" si="69"/>
        <v>16.386379188002159</v>
      </c>
      <c r="AW158" s="82">
        <f t="shared" si="69"/>
        <v>19.314791190928471</v>
      </c>
      <c r="AX158" s="82">
        <f t="shared" si="69"/>
        <v>22.602198251116839</v>
      </c>
      <c r="AY158" s="82">
        <f t="shared" si="69"/>
        <v>26.259669352311345</v>
      </c>
      <c r="AZ158" s="82">
        <f t="shared" si="69"/>
        <v>30.293036878983777</v>
      </c>
      <c r="BA158" s="82">
        <f t="shared" si="69"/>
        <v>34.702607222234434</v>
      </c>
      <c r="BB158" s="82">
        <f t="shared" si="69"/>
        <v>39.48318440244595</v>
      </c>
      <c r="BC158" s="82">
        <f t="shared" si="69"/>
        <v>44.624430618246969</v>
      </c>
      <c r="BD158" s="82">
        <f t="shared" si="69"/>
        <v>50.111555875726147</v>
      </c>
      <c r="BE158" s="82">
        <f t="shared" si="69"/>
        <v>55.926293966370679</v>
      </c>
      <c r="BF158" s="82">
        <f t="shared" si="69"/>
        <v>62.048088740281656</v>
      </c>
      <c r="BG158" s="82">
        <f t="shared" si="69"/>
        <v>68.455388125399097</v>
      </c>
      <c r="BH158" s="82">
        <f t="shared" si="69"/>
        <v>75.126928574601365</v>
      </c>
      <c r="BI158" s="82">
        <f t="shared" si="69"/>
        <v>82.042893054385146</v>
      </c>
      <c r="BJ158" s="82">
        <f t="shared" si="69"/>
        <v>89.185842404239068</v>
      </c>
      <c r="BK158" s="82">
        <f t="shared" si="69"/>
        <v>96.541351000297936</v>
      </c>
      <c r="BL158" s="82">
        <f t="shared" si="69"/>
        <v>104.0983183107959</v>
      </c>
      <c r="BM158" s="82">
        <f t="shared" si="69"/>
        <v>111.84897111878185</v>
      </c>
      <c r="BN158" s="82">
        <f t="shared" si="69"/>
        <v>119.78860914550545</v>
      </c>
      <c r="BO158" s="82">
        <f t="shared" si="69"/>
        <v>127.91517280589247</v>
      </c>
      <c r="BP158" s="82">
        <f t="shared" si="67"/>
        <v>136.22872183181337</v>
      </c>
      <c r="BQ158" s="82">
        <f t="shared" si="67"/>
        <v>144.73090719500954</v>
      </c>
      <c r="BR158" s="82">
        <f t="shared" si="67"/>
        <v>153.4244995607867</v>
      </c>
      <c r="BS158" s="82">
        <f t="shared" si="67"/>
        <v>162.31301146265525</v>
      </c>
      <c r="BT158" s="82">
        <f t="shared" si="67"/>
        <v>171.40042435815661</v>
      </c>
      <c r="BU158" s="82">
        <f t="shared" si="67"/>
        <v>180.69101135408729</v>
      </c>
      <c r="BV158" s="82">
        <f t="shared" si="67"/>
        <v>190.18923467645965</v>
      </c>
      <c r="BW158" s="82">
        <f t="shared" si="67"/>
        <v>199.89969386841349</v>
      </c>
      <c r="BX158" s="82">
        <f t="shared" si="67"/>
        <v>209.82710385315551</v>
      </c>
      <c r="BY158" s="82">
        <f t="shared" si="67"/>
        <v>219.97628807149053</v>
      </c>
      <c r="BZ158" s="82">
        <f t="shared" si="67"/>
        <v>230.35217800653575</v>
      </c>
      <c r="CA158" s="82">
        <f t="shared" si="67"/>
        <v>240.95981491304389</v>
      </c>
      <c r="CB158" s="82">
        <f t="shared" si="67"/>
        <v>251.80435215247107</v>
      </c>
      <c r="CC158" s="82">
        <f t="shared" si="67"/>
        <v>262.89105767742387</v>
      </c>
      <c r="CD158" s="82">
        <f t="shared" si="67"/>
        <v>274.22531657972985</v>
      </c>
      <c r="CE158" s="82">
        <f t="shared" si="67"/>
        <v>285.81263369516722</v>
      </c>
      <c r="CF158" s="82">
        <f t="shared" si="67"/>
        <v>297.658636266114</v>
      </c>
      <c r="CG158" s="82">
        <f t="shared" si="67"/>
        <v>309.76907666340412</v>
      </c>
      <c r="CH158" s="82">
        <f t="shared" si="67"/>
        <v>322.14983516870706</v>
      </c>
      <c r="CI158" s="82">
        <f t="shared" si="67"/>
        <v>334.80692281877776</v>
      </c>
      <c r="CJ158" s="82">
        <f t="shared" si="67"/>
        <v>347.74648431295094</v>
      </c>
      <c r="CK158" s="82">
        <f t="shared" si="67"/>
        <v>360.9748009852874</v>
      </c>
      <c r="CL158" s="82">
        <f t="shared" si="67"/>
        <v>374.49829384280946</v>
      </c>
      <c r="CM158" s="82">
        <f t="shared" si="67"/>
        <v>388.32352667129555</v>
      </c>
      <c r="CN158" s="82">
        <f t="shared" si="67"/>
        <v>402.45720921013509</v>
      </c>
      <c r="CO158" s="82">
        <f t="shared" si="67"/>
        <v>416.90620039778054</v>
      </c>
      <c r="CP158" s="82">
        <f t="shared" si="67"/>
        <v>431.67751168936599</v>
      </c>
      <c r="CQ158" s="82">
        <f t="shared" si="67"/>
        <v>446.77831044809659</v>
      </c>
      <c r="CR158" s="82">
        <f t="shared" si="67"/>
        <v>462.2159234120499</v>
      </c>
      <c r="CS158" s="82">
        <f t="shared" si="67"/>
        <v>477.99784023806546</v>
      </c>
      <c r="CT158" s="82">
        <f t="shared" si="67"/>
        <v>494.13171712443693</v>
      </c>
      <c r="CU158" s="82">
        <f t="shared" si="67"/>
        <v>510.62538051415947</v>
      </c>
      <c r="CV158" s="82">
        <f t="shared" si="67"/>
        <v>527.48683088052269</v>
      </c>
      <c r="CW158" s="82">
        <f t="shared" si="67"/>
        <v>544.72424659688113</v>
      </c>
      <c r="CX158" s="82">
        <f t="shared" si="67"/>
        <v>562.34598789247377</v>
      </c>
      <c r="CY158" s="82">
        <f t="shared" si="67"/>
        <v>580.36060089620503</v>
      </c>
      <c r="CZ158" s="82">
        <f>IF($C158&gt;CZ$135, "", IF(CZ$135=$G$15, MAX(CZ52-$G$20, 0), EXP(-$G$21*$G$16)*($G$19*#REF!+(1-$G$19)*#REF!)))</f>
        <v>598.77682177034546</v>
      </c>
    </row>
    <row r="159" spans="3:104" ht="16" hidden="1" outlineLevel="2">
      <c r="C159" s="32">
        <v>23</v>
      </c>
      <c r="D159" s="33" t="str">
        <f t="shared" si="69"/>
        <v/>
      </c>
      <c r="E159" s="82" t="str">
        <f t="shared" si="69"/>
        <v/>
      </c>
      <c r="F159" s="82" t="str">
        <f t="shared" si="69"/>
        <v/>
      </c>
      <c r="G159" s="82" t="str">
        <f t="shared" si="69"/>
        <v/>
      </c>
      <c r="H159" s="82" t="str">
        <f t="shared" si="69"/>
        <v/>
      </c>
      <c r="I159" s="82" t="str">
        <f t="shared" si="69"/>
        <v/>
      </c>
      <c r="J159" s="82" t="str">
        <f t="shared" si="69"/>
        <v/>
      </c>
      <c r="K159" s="82" t="str">
        <f t="shared" si="69"/>
        <v/>
      </c>
      <c r="L159" s="82" t="str">
        <f t="shared" si="69"/>
        <v/>
      </c>
      <c r="M159" s="82" t="str">
        <f t="shared" si="69"/>
        <v/>
      </c>
      <c r="N159" s="82" t="str">
        <f t="shared" si="69"/>
        <v/>
      </c>
      <c r="O159" s="82" t="str">
        <f t="shared" si="69"/>
        <v/>
      </c>
      <c r="P159" s="82" t="str">
        <f t="shared" si="69"/>
        <v/>
      </c>
      <c r="Q159" s="82" t="str">
        <f t="shared" si="69"/>
        <v/>
      </c>
      <c r="R159" s="82" t="str">
        <f t="shared" si="69"/>
        <v/>
      </c>
      <c r="S159" s="82" t="str">
        <f t="shared" si="69"/>
        <v/>
      </c>
      <c r="T159" s="82" t="str">
        <f t="shared" si="69"/>
        <v/>
      </c>
      <c r="U159" s="82" t="str">
        <f t="shared" si="69"/>
        <v/>
      </c>
      <c r="V159" s="82" t="str">
        <f t="shared" si="69"/>
        <v/>
      </c>
      <c r="W159" s="82" t="str">
        <f t="shared" si="69"/>
        <v/>
      </c>
      <c r="X159" s="82" t="str">
        <f t="shared" si="69"/>
        <v/>
      </c>
      <c r="Y159" s="82" t="str">
        <f t="shared" si="69"/>
        <v/>
      </c>
      <c r="Z159" s="82" t="str">
        <f t="shared" si="69"/>
        <v/>
      </c>
      <c r="AA159" s="82">
        <f t="shared" si="69"/>
        <v>5.0539248340015719E-2</v>
      </c>
      <c r="AB159" s="82">
        <f t="shared" si="69"/>
        <v>6.9417185164556958E-2</v>
      </c>
      <c r="AC159" s="82">
        <f t="shared" si="69"/>
        <v>9.4851756595902434E-2</v>
      </c>
      <c r="AD159" s="82">
        <f t="shared" si="69"/>
        <v>0.12891730924827632</v>
      </c>
      <c r="AE159" s="82">
        <f t="shared" si="69"/>
        <v>0.17426527638262312</v>
      </c>
      <c r="AF159" s="82">
        <f t="shared" si="69"/>
        <v>0.23425540212161741</v>
      </c>
      <c r="AG159" s="82">
        <f t="shared" si="69"/>
        <v>0.31310644778940999</v>
      </c>
      <c r="AH159" s="82">
        <f t="shared" si="69"/>
        <v>0.41606562926275348</v>
      </c>
      <c r="AI159" s="82">
        <f t="shared" si="69"/>
        <v>0.54959443665626495</v>
      </c>
      <c r="AJ159" s="82">
        <f t="shared" si="69"/>
        <v>0.72156641941529998</v>
      </c>
      <c r="AK159" s="82">
        <f t="shared" si="69"/>
        <v>0.94146998300427576</v>
      </c>
      <c r="AL159" s="82">
        <f t="shared" si="69"/>
        <v>1.2206062962972195</v>
      </c>
      <c r="AM159" s="82">
        <f t="shared" si="69"/>
        <v>1.5722691859016162</v>
      </c>
      <c r="AN159" s="82">
        <f t="shared" si="69"/>
        <v>2.0118906232751077</v>
      </c>
      <c r="AO159" s="82">
        <f t="shared" si="69"/>
        <v>2.5571324271927716</v>
      </c>
      <c r="AP159" s="82">
        <f t="shared" si="69"/>
        <v>3.2279025504375598</v>
      </c>
      <c r="AQ159" s="82">
        <f t="shared" si="69"/>
        <v>4.0462733312717267</v>
      </c>
      <c r="AR159" s="82">
        <f t="shared" si="69"/>
        <v>5.0362799592187288</v>
      </c>
      <c r="AS159" s="82">
        <f t="shared" si="69"/>
        <v>6.2235807152614928</v>
      </c>
      <c r="AT159" s="82">
        <f t="shared" si="69"/>
        <v>7.6349667836053792</v>
      </c>
      <c r="AU159" s="82">
        <f t="shared" si="69"/>
        <v>9.297718864795959</v>
      </c>
      <c r="AV159" s="82">
        <f t="shared" si="69"/>
        <v>11.238820371641252</v>
      </c>
      <c r="AW159" s="82">
        <f t="shared" si="69"/>
        <v>13.484052113075945</v>
      </c>
      <c r="AX159" s="82">
        <f t="shared" si="69"/>
        <v>16.057009957283729</v>
      </c>
      <c r="AY159" s="82">
        <f t="shared" si="69"/>
        <v>18.978103315663557</v>
      </c>
      <c r="AZ159" s="82">
        <f t="shared" si="69"/>
        <v>22.263606190084275</v>
      </c>
      <c r="BA159" s="82">
        <f t="shared" si="69"/>
        <v>25.924841449719199</v>
      </c>
      <c r="BB159" s="82">
        <f t="shared" si="69"/>
        <v>29.967580446852768</v>
      </c>
      <c r="BC159" s="82">
        <f t="shared" si="69"/>
        <v>34.391732019735144</v>
      </c>
      <c r="BD159" s="82">
        <f t="shared" si="69"/>
        <v>39.191376340019417</v>
      </c>
      <c r="BE159" s="82">
        <f t="shared" si="69"/>
        <v>44.355170403356411</v>
      </c>
      <c r="BF159" s="82">
        <f t="shared" si="69"/>
        <v>49.867115510356733</v>
      </c>
      <c r="BG159" s="82">
        <f t="shared" si="69"/>
        <v>55.707636971223074</v>
      </c>
      <c r="BH159" s="82">
        <f t="shared" si="69"/>
        <v>61.854888114671191</v>
      </c>
      <c r="BI159" s="82">
        <f t="shared" si="69"/>
        <v>68.28616081033185</v>
      </c>
      <c r="BJ159" s="82">
        <f t="shared" si="69"/>
        <v>74.979268973310582</v>
      </c>
      <c r="BK159" s="82">
        <f t="shared" si="69"/>
        <v>81.913773950285517</v>
      </c>
      <c r="BL159" s="82">
        <f t="shared" si="69"/>
        <v>89.071942318271482</v>
      </c>
      <c r="BM159" s="82">
        <f t="shared" si="69"/>
        <v>96.439364779544746</v>
      </c>
      <c r="BN159" s="82">
        <f t="shared" si="69"/>
        <v>104.00521323461719</v>
      </c>
      <c r="BO159" s="82">
        <f t="shared" ref="BO159" si="70">IF($C159&gt;BO$135, "", IF(BO$135=$G$15, MAX(BO53-$G$20, 0), EXP(-$G$21*$G$16)*($G$19*BP159+(1-$G$19)*BP160)))</f>
        <v>111.76216296563102</v>
      </c>
      <c r="BP159" s="82">
        <f t="shared" si="67"/>
        <v>119.70604875490953</v>
      </c>
      <c r="BQ159" s="82">
        <f t="shared" si="67"/>
        <v>127.8353499683288</v>
      </c>
      <c r="BR159" s="82">
        <f t="shared" si="67"/>
        <v>136.15060613594716</v>
      </c>
      <c r="BS159" s="82">
        <f t="shared" ref="BS159:CY159" si="71">IF($C159&gt;BS$135, "", IF(BS$135=$G$15, MAX(BS53-$G$20, 0), EXP(-$G$21*$G$16)*($G$19*BT159+(1-$G$19)*BT160)))</f>
        <v>144.6538521479371</v>
      </c>
      <c r="BT159" s="82">
        <f t="shared" si="71"/>
        <v>153.3481361223042</v>
      </c>
      <c r="BU159" s="82">
        <f t="shared" si="71"/>
        <v>162.23715134189476</v>
      </c>
      <c r="BV159" s="82">
        <f t="shared" si="71"/>
        <v>171.3249846784633</v>
      </c>
      <c r="BW159" s="82">
        <f t="shared" si="71"/>
        <v>180.61596364236766</v>
      </c>
      <c r="BX159" s="82">
        <f t="shared" si="71"/>
        <v>190.11457489979054</v>
      </c>
      <c r="BY159" s="82">
        <f t="shared" si="71"/>
        <v>199.82542735570357</v>
      </c>
      <c r="BZ159" s="82">
        <f t="shared" si="71"/>
        <v>209.7532389452133</v>
      </c>
      <c r="CA159" s="82">
        <f t="shared" si="71"/>
        <v>219.90283396852345</v>
      </c>
      <c r="CB159" s="82">
        <f t="shared" si="71"/>
        <v>230.27914421928966</v>
      </c>
      <c r="CC159" s="82">
        <f t="shared" si="71"/>
        <v>240.88721117219794</v>
      </c>
      <c r="CD159" s="82">
        <f t="shared" si="71"/>
        <v>251.73218840514949</v>
      </c>
      <c r="CE159" s="82">
        <f t="shared" si="71"/>
        <v>262.81934409200903</v>
      </c>
      <c r="CF159" s="82">
        <f t="shared" si="71"/>
        <v>274.15406355078221</v>
      </c>
      <c r="CG159" s="82">
        <f t="shared" si="71"/>
        <v>285.74185184845464</v>
      </c>
      <c r="CH159" s="82">
        <f t="shared" si="71"/>
        <v>297.58833646375291</v>
      </c>
      <c r="CI159" s="82">
        <f t="shared" si="71"/>
        <v>309.69927000911503</v>
      </c>
      <c r="CJ159" s="82">
        <f t="shared" si="71"/>
        <v>322.08053301318711</v>
      </c>
      <c r="CK159" s="82">
        <f t="shared" si="71"/>
        <v>334.73813676519228</v>
      </c>
      <c r="CL159" s="82">
        <f t="shared" si="71"/>
        <v>347.67822622254749</v>
      </c>
      <c r="CM159" s="82">
        <f t="shared" si="71"/>
        <v>360.90708298313456</v>
      </c>
      <c r="CN159" s="82">
        <f t="shared" si="71"/>
        <v>374.4311283236633</v>
      </c>
      <c r="CO159" s="82">
        <f t="shared" si="71"/>
        <v>388.25692630559638</v>
      </c>
      <c r="CP159" s="82">
        <f t="shared" si="71"/>
        <v>402.39118695013758</v>
      </c>
      <c r="CQ159" s="82">
        <f t="shared" si="71"/>
        <v>416.84076948382028</v>
      </c>
      <c r="CR159" s="82">
        <f t="shared" si="71"/>
        <v>431.6126856562654</v>
      </c>
      <c r="CS159" s="82">
        <f t="shared" si="71"/>
        <v>446.71410313171305</v>
      </c>
      <c r="CT159" s="82">
        <f t="shared" si="71"/>
        <v>462.15234895596984</v>
      </c>
      <c r="CU159" s="82">
        <f t="shared" si="71"/>
        <v>477.93491310044675</v>
      </c>
      <c r="CV159" s="82">
        <f t="shared" si="71"/>
        <v>494.06945208500423</v>
      </c>
      <c r="CW159" s="82">
        <f t="shared" si="71"/>
        <v>510.56379268135413</v>
      </c>
      <c r="CX159" s="82">
        <f t="shared" si="71"/>
        <v>527.42593569881262</v>
      </c>
      <c r="CY159" s="82">
        <f t="shared" si="71"/>
        <v>544.66405985423273</v>
      </c>
      <c r="CZ159" s="82">
        <f>IF($C159&gt;CZ$135, "", IF(CZ$135=$G$15, MAX(CZ53-$G$20, 0), EXP(-$G$21*$G$16)*($G$19*#REF!+(1-$G$19)*#REF!)))</f>
        <v>562.28652572798944</v>
      </c>
    </row>
    <row r="160" spans="3:104" ht="16" hidden="1" outlineLevel="2">
      <c r="C160" s="32">
        <v>24</v>
      </c>
      <c r="D160" s="33" t="str">
        <f t="shared" ref="D160:BO163" si="72">IF($C160&gt;D$135, "", IF(D$135=$G$15, MAX(D54-$G$20, 0), EXP(-$G$21*$G$16)*($G$19*E160+(1-$G$19)*E161)))</f>
        <v/>
      </c>
      <c r="E160" s="82" t="str">
        <f t="shared" si="72"/>
        <v/>
      </c>
      <c r="F160" s="82" t="str">
        <f t="shared" si="72"/>
        <v/>
      </c>
      <c r="G160" s="82" t="str">
        <f t="shared" si="72"/>
        <v/>
      </c>
      <c r="H160" s="82" t="str">
        <f t="shared" si="72"/>
        <v/>
      </c>
      <c r="I160" s="82" t="str">
        <f t="shared" si="72"/>
        <v/>
      </c>
      <c r="J160" s="82" t="str">
        <f t="shared" si="72"/>
        <v/>
      </c>
      <c r="K160" s="82" t="str">
        <f t="shared" si="72"/>
        <v/>
      </c>
      <c r="L160" s="82" t="str">
        <f t="shared" si="72"/>
        <v/>
      </c>
      <c r="M160" s="82" t="str">
        <f t="shared" si="72"/>
        <v/>
      </c>
      <c r="N160" s="82" t="str">
        <f t="shared" si="72"/>
        <v/>
      </c>
      <c r="O160" s="82" t="str">
        <f t="shared" si="72"/>
        <v/>
      </c>
      <c r="P160" s="82" t="str">
        <f t="shared" si="72"/>
        <v/>
      </c>
      <c r="Q160" s="82" t="str">
        <f t="shared" si="72"/>
        <v/>
      </c>
      <c r="R160" s="82" t="str">
        <f t="shared" si="72"/>
        <v/>
      </c>
      <c r="S160" s="82" t="str">
        <f t="shared" si="72"/>
        <v/>
      </c>
      <c r="T160" s="82" t="str">
        <f t="shared" si="72"/>
        <v/>
      </c>
      <c r="U160" s="82" t="str">
        <f t="shared" si="72"/>
        <v/>
      </c>
      <c r="V160" s="82" t="str">
        <f t="shared" si="72"/>
        <v/>
      </c>
      <c r="W160" s="82" t="str">
        <f t="shared" si="72"/>
        <v/>
      </c>
      <c r="X160" s="82" t="str">
        <f t="shared" si="72"/>
        <v/>
      </c>
      <c r="Y160" s="82" t="str">
        <f t="shared" si="72"/>
        <v/>
      </c>
      <c r="Z160" s="82" t="str">
        <f t="shared" si="72"/>
        <v/>
      </c>
      <c r="AA160" s="82" t="str">
        <f t="shared" si="72"/>
        <v/>
      </c>
      <c r="AB160" s="82">
        <f t="shared" si="72"/>
        <v>3.180890925695315E-2</v>
      </c>
      <c r="AC160" s="82">
        <f t="shared" si="72"/>
        <v>4.4181969054382174E-2</v>
      </c>
      <c r="AD160" s="82">
        <f t="shared" si="72"/>
        <v>6.1053909549934553E-2</v>
      </c>
      <c r="AE160" s="82">
        <f t="shared" si="72"/>
        <v>8.3926700218234826E-2</v>
      </c>
      <c r="AF160" s="82">
        <f t="shared" si="72"/>
        <v>0.1147492831928779</v>
      </c>
      <c r="AG160" s="82">
        <f t="shared" si="72"/>
        <v>0.15602949718140846</v>
      </c>
      <c r="AH160" s="82">
        <f t="shared" si="72"/>
        <v>0.21096623676564411</v>
      </c>
      <c r="AI160" s="82">
        <f t="shared" si="72"/>
        <v>0.28360268236288555</v>
      </c>
      <c r="AJ160" s="82">
        <f t="shared" si="72"/>
        <v>0.37900030543908203</v>
      </c>
      <c r="AK160" s="82">
        <f t="shared" si="72"/>
        <v>0.50343174998443996</v>
      </c>
      <c r="AL160" s="82">
        <f t="shared" si="72"/>
        <v>0.66458856082778683</v>
      </c>
      <c r="AM160" s="82">
        <f t="shared" si="72"/>
        <v>0.87179705509910221</v>
      </c>
      <c r="AN160" s="82">
        <f t="shared" si="72"/>
        <v>1.1362324562432724</v>
      </c>
      <c r="AO160" s="82">
        <f t="shared" si="72"/>
        <v>1.4711178532842881</v>
      </c>
      <c r="AP160" s="82">
        <f t="shared" si="72"/>
        <v>1.8918908389831164</v>
      </c>
      <c r="AQ160" s="82">
        <f t="shared" si="72"/>
        <v>2.4163171692652781</v>
      </c>
      <c r="AR160" s="82">
        <f t="shared" si="72"/>
        <v>3.0645279529901384</v>
      </c>
      <c r="AS160" s="82">
        <f t="shared" si="72"/>
        <v>3.8589553254758107</v>
      </c>
      <c r="AT160" s="82">
        <f t="shared" si="72"/>
        <v>4.8241419644964862</v>
      </c>
      <c r="AU160" s="82">
        <f t="shared" si="72"/>
        <v>5.9864028730320626</v>
      </c>
      <c r="AV160" s="82">
        <f t="shared" si="72"/>
        <v>7.3733241914640333</v>
      </c>
      <c r="AW160" s="82">
        <f t="shared" si="72"/>
        <v>9.013093803766429</v>
      </c>
      <c r="AX160" s="82">
        <f t="shared" si="72"/>
        <v>10.933672179054614</v>
      </c>
      <c r="AY160" s="82">
        <f t="shared" si="72"/>
        <v>13.161828716522288</v>
      </c>
      <c r="AZ160" s="82">
        <f t="shared" si="72"/>
        <v>15.722087650874949</v>
      </c>
      <c r="BA160" s="82">
        <f t="shared" si="72"/>
        <v>18.63564642448366</v>
      </c>
      <c r="BB160" s="82">
        <f t="shared" si="72"/>
        <v>21.919345789391457</v>
      </c>
      <c r="BC160" s="82">
        <f t="shared" si="72"/>
        <v>25.584781785543907</v>
      </c>
      <c r="BD160" s="82">
        <f t="shared" si="72"/>
        <v>29.637652134711509</v>
      </c>
      <c r="BE160" s="82">
        <f t="shared" si="72"/>
        <v>34.077420991849479</v>
      </c>
      <c r="BF160" s="82">
        <f t="shared" si="72"/>
        <v>38.897365065251854</v>
      </c>
      <c r="BG160" s="82">
        <f t="shared" si="72"/>
        <v>44.085031289454371</v>
      </c>
      <c r="BH160" s="82">
        <f t="shared" si="72"/>
        <v>49.62309415811832</v>
      </c>
      <c r="BI160" s="82">
        <f t="shared" si="72"/>
        <v>55.490554432423714</v>
      </c>
      <c r="BJ160" s="82">
        <f t="shared" si="72"/>
        <v>61.664177023382997</v>
      </c>
      <c r="BK160" s="82">
        <f t="shared" si="72"/>
        <v>68.120032052799871</v>
      </c>
      <c r="BL160" s="82">
        <f t="shared" si="72"/>
        <v>74.834986459105991</v>
      </c>
      <c r="BM160" s="82">
        <f t="shared" si="72"/>
        <v>81.787998746173955</v>
      </c>
      <c r="BN160" s="82">
        <f t="shared" si="72"/>
        <v>88.961097463652052</v>
      </c>
      <c r="BO160" s="82">
        <f t="shared" si="72"/>
        <v>96.339970981635403</v>
      </c>
      <c r="BP160" s="82">
        <f t="shared" ref="BP160:CY167" si="73">IF($C160&gt;BP$135, "", IF(BP$135=$G$15, MAX(BP54-$G$20, 0), EXP(-$G$21*$G$16)*($G$19*BQ160+(1-$G$19)*BQ161)))</f>
        <v>103.91415389541757</v>
      </c>
      <c r="BQ160" s="82">
        <f t="shared" si="73"/>
        <v>111.67685288451678</v>
      </c>
      <c r="BR160" s="82">
        <f t="shared" si="73"/>
        <v>119.62450063267545</v>
      </c>
      <c r="BS160" s="82">
        <f t="shared" si="73"/>
        <v>127.75615170888557</v>
      </c>
      <c r="BT160" s="82">
        <f t="shared" si="73"/>
        <v>136.07283544457096</v>
      </c>
      <c r="BU160" s="82">
        <f t="shared" si="73"/>
        <v>144.57696033001963</v>
      </c>
      <c r="BV160" s="82">
        <f t="shared" si="73"/>
        <v>153.2718301213867</v>
      </c>
      <c r="BW160" s="82">
        <f t="shared" si="73"/>
        <v>162.16129421784606</v>
      </c>
      <c r="BX160" s="82">
        <f t="shared" si="73"/>
        <v>171.24952367406692</v>
      </c>
      <c r="BY160" s="82">
        <f t="shared" si="73"/>
        <v>180.54088542520756</v>
      </c>
      <c r="BZ160" s="82">
        <f t="shared" si="73"/>
        <v>190.03988180940377</v>
      </c>
      <c r="CA160" s="82">
        <f t="shared" si="73"/>
        <v>199.75112688247279</v>
      </c>
      <c r="CB160" s="82">
        <f t="shared" si="73"/>
        <v>209.67933998435814</v>
      </c>
      <c r="CC160" s="82">
        <f t="shared" si="73"/>
        <v>219.8293458159053</v>
      </c>
      <c r="CD160" s="82">
        <f t="shared" si="73"/>
        <v>230.20607639424938</v>
      </c>
      <c r="CE160" s="82">
        <f t="shared" si="73"/>
        <v>240.81457340582222</v>
      </c>
      <c r="CF160" s="82">
        <f t="shared" si="73"/>
        <v>251.6599906449793</v>
      </c>
      <c r="CG160" s="82">
        <f t="shared" si="73"/>
        <v>262.74759650685274</v>
      </c>
      <c r="CH160" s="82">
        <f t="shared" si="73"/>
        <v>274.08277653563573</v>
      </c>
      <c r="CI160" s="82">
        <f t="shared" si="73"/>
        <v>285.67103602953102</v>
      </c>
      <c r="CJ160" s="82">
        <f t="shared" si="73"/>
        <v>297.51800270362384</v>
      </c>
      <c r="CK160" s="82">
        <f t="shared" si="73"/>
        <v>309.62942941196633</v>
      </c>
      <c r="CL160" s="82">
        <f t="shared" si="73"/>
        <v>322.01119693019143</v>
      </c>
      <c r="CM160" s="82">
        <f t="shared" si="73"/>
        <v>334.66931680000118</v>
      </c>
      <c r="CN160" s="82">
        <f t="shared" si="73"/>
        <v>347.60993423690564</v>
      </c>
      <c r="CO160" s="82">
        <f t="shared" si="73"/>
        <v>360.83933110261876</v>
      </c>
      <c r="CP160" s="82">
        <f t="shared" si="73"/>
        <v>374.36392894354918</v>
      </c>
      <c r="CQ160" s="82">
        <f t="shared" si="73"/>
        <v>388.19029209685527</v>
      </c>
      <c r="CR160" s="82">
        <f t="shared" si="73"/>
        <v>402.32513086556702</v>
      </c>
      <c r="CS160" s="82">
        <f t="shared" si="73"/>
        <v>416.77530476431099</v>
      </c>
      <c r="CT160" s="82">
        <f t="shared" si="73"/>
        <v>431.54782583720709</v>
      </c>
      <c r="CU160" s="82">
        <f t="shared" si="73"/>
        <v>446.64986204954329</v>
      </c>
      <c r="CV160" s="82">
        <f t="shared" si="73"/>
        <v>462.08874075486779</v>
      </c>
      <c r="CW160" s="82">
        <f t="shared" si="73"/>
        <v>477.87195223917666</v>
      </c>
      <c r="CX160" s="82">
        <f t="shared" si="73"/>
        <v>494.0071533439102</v>
      </c>
      <c r="CY160" s="82">
        <f t="shared" si="73"/>
        <v>510.5021711695112</v>
      </c>
      <c r="CZ160" s="82">
        <f>IF($C160&gt;CZ$135, "", IF(CZ$135=$G$15, MAX(CZ54-$G$20, 0), EXP(-$G$21*$G$16)*($G$19*#REF!+(1-$G$19)*#REF!)))</f>
        <v>527.36500686133627</v>
      </c>
    </row>
    <row r="161" spans="3:104" ht="16" hidden="1" outlineLevel="2">
      <c r="C161" s="32">
        <v>25</v>
      </c>
      <c r="D161" s="33" t="str">
        <f t="shared" si="72"/>
        <v/>
      </c>
      <c r="E161" s="82" t="str">
        <f t="shared" si="72"/>
        <v/>
      </c>
      <c r="F161" s="82" t="str">
        <f t="shared" si="72"/>
        <v/>
      </c>
      <c r="G161" s="82" t="str">
        <f t="shared" si="72"/>
        <v/>
      </c>
      <c r="H161" s="82" t="str">
        <f t="shared" si="72"/>
        <v/>
      </c>
      <c r="I161" s="82" t="str">
        <f t="shared" si="72"/>
        <v/>
      </c>
      <c r="J161" s="82" t="str">
        <f t="shared" si="72"/>
        <v/>
      </c>
      <c r="K161" s="82" t="str">
        <f t="shared" si="72"/>
        <v/>
      </c>
      <c r="L161" s="82" t="str">
        <f t="shared" si="72"/>
        <v/>
      </c>
      <c r="M161" s="82" t="str">
        <f t="shared" si="72"/>
        <v/>
      </c>
      <c r="N161" s="82" t="str">
        <f t="shared" si="72"/>
        <v/>
      </c>
      <c r="O161" s="82" t="str">
        <f t="shared" si="72"/>
        <v/>
      </c>
      <c r="P161" s="82" t="str">
        <f t="shared" si="72"/>
        <v/>
      </c>
      <c r="Q161" s="82" t="str">
        <f t="shared" si="72"/>
        <v/>
      </c>
      <c r="R161" s="82" t="str">
        <f t="shared" si="72"/>
        <v/>
      </c>
      <c r="S161" s="82" t="str">
        <f t="shared" si="72"/>
        <v/>
      </c>
      <c r="T161" s="82" t="str">
        <f t="shared" si="72"/>
        <v/>
      </c>
      <c r="U161" s="82" t="str">
        <f t="shared" si="72"/>
        <v/>
      </c>
      <c r="V161" s="82" t="str">
        <f t="shared" si="72"/>
        <v/>
      </c>
      <c r="W161" s="82" t="str">
        <f t="shared" si="72"/>
        <v/>
      </c>
      <c r="X161" s="82" t="str">
        <f t="shared" si="72"/>
        <v/>
      </c>
      <c r="Y161" s="82" t="str">
        <f t="shared" si="72"/>
        <v/>
      </c>
      <c r="Z161" s="82" t="str">
        <f t="shared" si="72"/>
        <v/>
      </c>
      <c r="AA161" s="82" t="str">
        <f t="shared" si="72"/>
        <v/>
      </c>
      <c r="AB161" s="82" t="str">
        <f t="shared" si="72"/>
        <v/>
      </c>
      <c r="AC161" s="82">
        <f t="shared" si="72"/>
        <v>1.953209766066951E-2</v>
      </c>
      <c r="AD161" s="82">
        <f t="shared" si="72"/>
        <v>2.7441574102153005E-2</v>
      </c>
      <c r="AE161" s="82">
        <f t="shared" si="72"/>
        <v>3.8359883273795616E-2</v>
      </c>
      <c r="AF161" s="82">
        <f t="shared" si="72"/>
        <v>5.3345630599694362E-2</v>
      </c>
      <c r="AG161" s="82">
        <f t="shared" si="72"/>
        <v>7.3793400304727474E-2</v>
      </c>
      <c r="AH161" s="82">
        <f t="shared" si="72"/>
        <v>0.10152562370413505</v>
      </c>
      <c r="AI161" s="82">
        <f t="shared" si="72"/>
        <v>0.13890386084972761</v>
      </c>
      <c r="AJ161" s="82">
        <f t="shared" si="72"/>
        <v>0.18896145409362045</v>
      </c>
      <c r="AK161" s="82">
        <f t="shared" si="72"/>
        <v>0.25555885069516687</v>
      </c>
      <c r="AL161" s="82">
        <f t="shared" si="72"/>
        <v>0.34356181067850211</v>
      </c>
      <c r="AM161" s="82">
        <f t="shared" si="72"/>
        <v>0.45904112504299671</v>
      </c>
      <c r="AN161" s="82">
        <f t="shared" si="72"/>
        <v>0.60949029337581839</v>
      </c>
      <c r="AO161" s="82">
        <f t="shared" si="72"/>
        <v>0.80405480903143245</v>
      </c>
      <c r="AP161" s="82">
        <f t="shared" si="72"/>
        <v>1.0537632933250773</v>
      </c>
      <c r="AQ161" s="82">
        <f t="shared" si="72"/>
        <v>1.3717468133073032</v>
      </c>
      <c r="AR161" s="82">
        <f t="shared" si="72"/>
        <v>1.7734285317695475</v>
      </c>
      <c r="AS161" s="82">
        <f t="shared" si="72"/>
        <v>2.2766617348365439</v>
      </c>
      <c r="AT161" s="82">
        <f t="shared" si="72"/>
        <v>2.9017907786747115</v>
      </c>
      <c r="AU161" s="82">
        <f t="shared" si="72"/>
        <v>3.6716072601815375</v>
      </c>
      <c r="AV161" s="82">
        <f t="shared" si="72"/>
        <v>4.6111735326963004</v>
      </c>
      <c r="AW161" s="82">
        <f t="shared" si="72"/>
        <v>5.7474883900941292</v>
      </c>
      <c r="AX161" s="82">
        <f t="shared" si="72"/>
        <v>7.1089760983147485</v>
      </c>
      <c r="AY161" s="82">
        <f t="shared" si="72"/>
        <v>8.7247905069217815</v>
      </c>
      <c r="AZ161" s="82">
        <f t="shared" si="72"/>
        <v>10.623940857207133</v>
      </c>
      <c r="BA161" s="82">
        <f t="shared" si="72"/>
        <v>12.834264639815609</v>
      </c>
      <c r="BB161" s="82">
        <f t="shared" si="72"/>
        <v>15.381294186225112</v>
      </c>
      <c r="BC161" s="82">
        <f t="shared" si="72"/>
        <v>18.287085477770731</v>
      </c>
      <c r="BD161" s="82">
        <f t="shared" si="72"/>
        <v>21.569096975445156</v>
      </c>
      <c r="BE161" s="82">
        <f t="shared" si="72"/>
        <v>25.23921958356236</v>
      </c>
      <c r="BF161" s="82">
        <f t="shared" si="72"/>
        <v>29.303062508004086</v>
      </c>
      <c r="BG161" s="82">
        <f t="shared" si="72"/>
        <v>33.759590647451475</v>
      </c>
      <c r="BH161" s="82">
        <f t="shared" si="72"/>
        <v>38.601185502595676</v>
      </c>
      <c r="BI161" s="82">
        <f t="shared" si="72"/>
        <v>43.814163781453921</v>
      </c>
      <c r="BJ161" s="82">
        <f t="shared" si="72"/>
        <v>49.379739012192019</v>
      </c>
      <c r="BK161" s="82">
        <f t="shared" si="72"/>
        <v>55.275357486957176</v>
      </c>
      <c r="BL161" s="82">
        <f t="shared" si="72"/>
        <v>61.476289015724539</v>
      </c>
      <c r="BM161" s="82">
        <f t="shared" si="72"/>
        <v>67.957314603250893</v>
      </c>
      <c r="BN161" s="82">
        <f t="shared" si="72"/>
        <v>74.6943357926678</v>
      </c>
      <c r="BO161" s="82">
        <f t="shared" si="72"/>
        <v>81.665739565779077</v>
      </c>
      <c r="BP161" s="82">
        <f t="shared" si="73"/>
        <v>88.853388956905377</v>
      </c>
      <c r="BQ161" s="82">
        <f t="shared" si="73"/>
        <v>96.243167614145463</v>
      </c>
      <c r="BR161" s="82">
        <f t="shared" si="73"/>
        <v>103.82507567794015</v>
      </c>
      <c r="BS161" s="82">
        <f t="shared" si="73"/>
        <v>111.59294049583717</v>
      </c>
      <c r="BT161" s="82">
        <f t="shared" si="73"/>
        <v>119.54385498867134</v>
      </c>
      <c r="BU161" s="82">
        <f t="shared" si="73"/>
        <v>127.67747911837023</v>
      </c>
      <c r="BV161" s="82">
        <f t="shared" si="73"/>
        <v>135.99533311339238</v>
      </c>
      <c r="BW161" s="82">
        <f t="shared" si="73"/>
        <v>144.50018004068883</v>
      </c>
      <c r="BX161" s="82">
        <f t="shared" si="73"/>
        <v>153.19555127385226</v>
      </c>
      <c r="BY161" s="82">
        <f t="shared" si="73"/>
        <v>162.08542487926593</v>
      </c>
      <c r="BZ161" s="82">
        <f t="shared" si="73"/>
        <v>171.1740349419733</v>
      </c>
      <c r="CA161" s="82">
        <f t="shared" si="73"/>
        <v>180.46577452429148</v>
      </c>
      <c r="CB161" s="82">
        <f t="shared" si="73"/>
        <v>189.9651548375862</v>
      </c>
      <c r="CC161" s="82">
        <f t="shared" si="73"/>
        <v>199.676792340383</v>
      </c>
      <c r="CD161" s="82">
        <f t="shared" si="73"/>
        <v>209.60540694937072</v>
      </c>
      <c r="CE161" s="82">
        <f t="shared" si="73"/>
        <v>219.75582360061131</v>
      </c>
      <c r="CF161" s="82">
        <f t="shared" si="73"/>
        <v>230.13297451838844</v>
      </c>
      <c r="CG161" s="82">
        <f t="shared" si="73"/>
        <v>240.74190160088864</v>
      </c>
      <c r="CH161" s="82">
        <f t="shared" si="73"/>
        <v>251.58775885893073</v>
      </c>
      <c r="CI161" s="82">
        <f t="shared" si="73"/>
        <v>262.6758149089236</v>
      </c>
      <c r="CJ161" s="82">
        <f t="shared" si="73"/>
        <v>274.01145552125746</v>
      </c>
      <c r="CK161" s="82">
        <f t="shared" si="73"/>
        <v>285.60018622536199</v>
      </c>
      <c r="CL161" s="82">
        <f t="shared" si="73"/>
        <v>297.44763497269071</v>
      </c>
      <c r="CM161" s="82">
        <f t="shared" si="73"/>
        <v>309.55955485892019</v>
      </c>
      <c r="CN161" s="82">
        <f t="shared" si="73"/>
        <v>321.94182690668072</v>
      </c>
      <c r="CO161" s="82">
        <f t="shared" si="73"/>
        <v>334.6004629101638</v>
      </c>
      <c r="CP161" s="82">
        <f t="shared" si="73"/>
        <v>347.5416083429833</v>
      </c>
      <c r="CQ161" s="82">
        <f t="shared" si="73"/>
        <v>360.77154533069648</v>
      </c>
      <c r="CR161" s="82">
        <f t="shared" si="73"/>
        <v>374.29669568942205</v>
      </c>
      <c r="CS161" s="82">
        <f t="shared" si="73"/>
        <v>388.12362403202565</v>
      </c>
      <c r="CT161" s="82">
        <f t="shared" si="73"/>
        <v>402.25904094337557</v>
      </c>
      <c r="CU161" s="82">
        <f t="shared" si="73"/>
        <v>416.7098062262034</v>
      </c>
      <c r="CV161" s="82">
        <f t="shared" si="73"/>
        <v>431.48293221914054</v>
      </c>
      <c r="CW161" s="82">
        <f t="shared" si="73"/>
        <v>446.58558718853527</v>
      </c>
      <c r="CX161" s="82">
        <f t="shared" si="73"/>
        <v>462.02509879569055</v>
      </c>
      <c r="CY161" s="82">
        <f t="shared" si="73"/>
        <v>477.80895764120049</v>
      </c>
      <c r="CZ161" s="82">
        <f>IF($C161&gt;CZ$135, "", IF(CZ$135=$G$15, MAX(CZ55-$G$20, 0), EXP(-$G$21*$G$16)*($G$19*#REF!+(1-$G$19)*#REF!)))</f>
        <v>493.944820888099</v>
      </c>
    </row>
    <row r="162" spans="3:104" ht="16" hidden="1" outlineLevel="2">
      <c r="C162" s="32">
        <v>26</v>
      </c>
      <c r="D162" s="33" t="str">
        <f t="shared" si="72"/>
        <v/>
      </c>
      <c r="E162" s="82" t="str">
        <f t="shared" si="72"/>
        <v/>
      </c>
      <c r="F162" s="82" t="str">
        <f t="shared" si="72"/>
        <v/>
      </c>
      <c r="G162" s="82" t="str">
        <f t="shared" si="72"/>
        <v/>
      </c>
      <c r="H162" s="82" t="str">
        <f t="shared" si="72"/>
        <v/>
      </c>
      <c r="I162" s="82" t="str">
        <f t="shared" si="72"/>
        <v/>
      </c>
      <c r="J162" s="82" t="str">
        <f t="shared" si="72"/>
        <v/>
      </c>
      <c r="K162" s="82" t="str">
        <f t="shared" si="72"/>
        <v/>
      </c>
      <c r="L162" s="82" t="str">
        <f t="shared" si="72"/>
        <v/>
      </c>
      <c r="M162" s="82" t="str">
        <f t="shared" si="72"/>
        <v/>
      </c>
      <c r="N162" s="82" t="str">
        <f t="shared" si="72"/>
        <v/>
      </c>
      <c r="O162" s="82" t="str">
        <f t="shared" si="72"/>
        <v/>
      </c>
      <c r="P162" s="82" t="str">
        <f t="shared" si="72"/>
        <v/>
      </c>
      <c r="Q162" s="82" t="str">
        <f t="shared" si="72"/>
        <v/>
      </c>
      <c r="R162" s="82" t="str">
        <f t="shared" si="72"/>
        <v/>
      </c>
      <c r="S162" s="82" t="str">
        <f t="shared" si="72"/>
        <v/>
      </c>
      <c r="T162" s="82" t="str">
        <f t="shared" si="72"/>
        <v/>
      </c>
      <c r="U162" s="82" t="str">
        <f t="shared" si="72"/>
        <v/>
      </c>
      <c r="V162" s="82" t="str">
        <f t="shared" si="72"/>
        <v/>
      </c>
      <c r="W162" s="82" t="str">
        <f t="shared" si="72"/>
        <v/>
      </c>
      <c r="X162" s="82" t="str">
        <f t="shared" si="72"/>
        <v/>
      </c>
      <c r="Y162" s="82" t="str">
        <f t="shared" si="72"/>
        <v/>
      </c>
      <c r="Z162" s="82" t="str">
        <f t="shared" si="72"/>
        <v/>
      </c>
      <c r="AA162" s="82" t="str">
        <f t="shared" si="72"/>
        <v/>
      </c>
      <c r="AB162" s="82" t="str">
        <f t="shared" si="72"/>
        <v/>
      </c>
      <c r="AC162" s="82" t="str">
        <f t="shared" si="72"/>
        <v/>
      </c>
      <c r="AD162" s="82">
        <f t="shared" si="72"/>
        <v>1.1683848705114755E-2</v>
      </c>
      <c r="AE162" s="82">
        <f t="shared" si="72"/>
        <v>1.6607962722423063E-2</v>
      </c>
      <c r="AF162" s="82">
        <f t="shared" si="72"/>
        <v>2.3490646001577971E-2</v>
      </c>
      <c r="AG162" s="82">
        <f t="shared" si="72"/>
        <v>3.305721140665531E-2</v>
      </c>
      <c r="AH162" s="82">
        <f t="shared" si="72"/>
        <v>4.6277834182703939E-2</v>
      </c>
      <c r="AI162" s="82">
        <f t="shared" si="72"/>
        <v>6.4440173559229277E-2</v>
      </c>
      <c r="AJ162" s="82">
        <f t="shared" si="72"/>
        <v>8.9239469749838596E-2</v>
      </c>
      <c r="AK162" s="82">
        <f t="shared" si="72"/>
        <v>0.12288873256427441</v>
      </c>
      <c r="AL162" s="82">
        <f t="shared" si="72"/>
        <v>0.16825139278936826</v>
      </c>
      <c r="AM162" s="82">
        <f t="shared" si="72"/>
        <v>0.22899821288144623</v>
      </c>
      <c r="AN162" s="82">
        <f t="shared" si="72"/>
        <v>0.30978924277278808</v>
      </c>
      <c r="AO162" s="82">
        <f t="shared" si="72"/>
        <v>0.41648005029985569</v>
      </c>
      <c r="AP162" s="82">
        <f t="shared" si="72"/>
        <v>0.55634925553341463</v>
      </c>
      <c r="AQ162" s="82">
        <f t="shared" si="72"/>
        <v>0.73834148705296376</v>
      </c>
      <c r="AR162" s="82">
        <f t="shared" si="72"/>
        <v>0.97331624700437203</v>
      </c>
      <c r="AS162" s="82">
        <f t="shared" si="72"/>
        <v>1.2742889022411186</v>
      </c>
      <c r="AT162" s="82">
        <f t="shared" si="72"/>
        <v>1.6566453186448185</v>
      </c>
      <c r="AU162" s="82">
        <f t="shared" si="72"/>
        <v>2.1383068920656823</v>
      </c>
      <c r="AV162" s="82">
        <f t="shared" si="72"/>
        <v>2.7398184529848648</v>
      </c>
      <c r="AW162" s="82">
        <f t="shared" si="72"/>
        <v>3.48432847164338</v>
      </c>
      <c r="AX162" s="82">
        <f t="shared" si="72"/>
        <v>4.3974300652590115</v>
      </c>
      <c r="AY162" s="82">
        <f t="shared" si="72"/>
        <v>5.5068334977859328</v>
      </c>
      <c r="AZ162" s="82">
        <f t="shared" si="72"/>
        <v>6.8418471193115211</v>
      </c>
      <c r="BA162" s="82">
        <f t="shared" si="72"/>
        <v>8.432654755387853</v>
      </c>
      <c r="BB162" s="82">
        <f t="shared" si="72"/>
        <v>10.309393722844007</v>
      </c>
      <c r="BC162" s="82">
        <f t="shared" si="72"/>
        <v>12.501058523143641</v>
      </c>
      <c r="BD162" s="82">
        <f t="shared" si="72"/>
        <v>15.034279534737216</v>
      </c>
      <c r="BE162" s="82">
        <f t="shared" si="72"/>
        <v>17.932051321317061</v>
      </c>
      <c r="BF162" s="82">
        <f t="shared" si="72"/>
        <v>21.212508084034106</v>
      </c>
      <c r="BG162" s="82">
        <f t="shared" si="72"/>
        <v>24.887860117593128</v>
      </c>
      <c r="BH162" s="82">
        <f t="shared" si="72"/>
        <v>28.963610436416971</v>
      </c>
      <c r="BI162" s="82">
        <f t="shared" si="72"/>
        <v>33.438161131774805</v>
      </c>
      <c r="BJ162" s="82">
        <f t="shared" si="72"/>
        <v>38.30289218422849</v>
      </c>
      <c r="BK162" s="82">
        <f t="shared" si="72"/>
        <v>43.542751657039915</v>
      </c>
      <c r="BL162" s="82">
        <f t="shared" si="72"/>
        <v>49.137339066179393</v>
      </c>
      <c r="BM162" s="82">
        <f t="shared" si="72"/>
        <v>55.062400465611219</v>
      </c>
      <c r="BN162" s="82">
        <f t="shared" si="72"/>
        <v>61.291594553144364</v>
      </c>
      <c r="BO162" s="82">
        <f t="shared" si="72"/>
        <v>67.798345390828345</v>
      </c>
      <c r="BP162" s="82">
        <f t="shared" si="73"/>
        <v>74.557579548523549</v>
      </c>
      <c r="BQ162" s="82">
        <f t="shared" si="73"/>
        <v>81.547160098073974</v>
      </c>
      <c r="BR162" s="82">
        <f t="shared" si="73"/>
        <v>88.748877000634607</v>
      </c>
      <c r="BS162" s="82">
        <f t="shared" si="73"/>
        <v>96.148925558154858</v>
      </c>
      <c r="BT162" s="82">
        <f t="shared" si="73"/>
        <v>103.73788751148162</v>
      </c>
      <c r="BU162" s="82">
        <f t="shared" si="73"/>
        <v>111.51030516175751</v>
      </c>
      <c r="BV162" s="82">
        <f t="shared" si="73"/>
        <v>119.46399076373511</v>
      </c>
      <c r="BW162" s="82">
        <f t="shared" si="73"/>
        <v>127.59923075027318</v>
      </c>
      <c r="BX162" s="82">
        <f t="shared" si="73"/>
        <v>135.91802615221621</v>
      </c>
      <c r="BY162" s="82">
        <f t="shared" si="73"/>
        <v>144.42346601431484</v>
      </c>
      <c r="BZ162" s="82">
        <f t="shared" si="73"/>
        <v>153.11927561460115</v>
      </c>
      <c r="CA162" s="82">
        <f t="shared" si="73"/>
        <v>162.00953272490278</v>
      </c>
      <c r="CB162" s="82">
        <f t="shared" si="73"/>
        <v>171.09851470343528</v>
      </c>
      <c r="CC162" s="82">
        <f t="shared" si="73"/>
        <v>180.39062991545208</v>
      </c>
      <c r="CD162" s="82">
        <f t="shared" si="73"/>
        <v>189.89039378943446</v>
      </c>
      <c r="CE162" s="82">
        <f t="shared" si="73"/>
        <v>199.60242370006821</v>
      </c>
      <c r="CF162" s="82">
        <f t="shared" si="73"/>
        <v>209.53143982722304</v>
      </c>
      <c r="CG162" s="82">
        <f t="shared" si="73"/>
        <v>219.68226730961177</v>
      </c>
      <c r="CH162" s="82">
        <f t="shared" si="73"/>
        <v>230.05983857867545</v>
      </c>
      <c r="CI162" s="82">
        <f t="shared" si="73"/>
        <v>240.66919574436412</v>
      </c>
      <c r="CJ162" s="82">
        <f t="shared" si="73"/>
        <v>251.51549303396914</v>
      </c>
      <c r="CK162" s="82">
        <f t="shared" si="73"/>
        <v>262.60399928518535</v>
      </c>
      <c r="CL162" s="82">
        <f t="shared" si="73"/>
        <v>273.94010049460957</v>
      </c>
      <c r="CM162" s="82">
        <f t="shared" si="73"/>
        <v>285.52930242290796</v>
      </c>
      <c r="CN162" s="82">
        <f t="shared" si="73"/>
        <v>297.37723325791234</v>
      </c>
      <c r="CO162" s="82">
        <f t="shared" si="73"/>
        <v>309.48964633693407</v>
      </c>
      <c r="CP162" s="82">
        <f t="shared" si="73"/>
        <v>321.87242292961088</v>
      </c>
      <c r="CQ162" s="82">
        <f t="shared" si="73"/>
        <v>334.53157508263433</v>
      </c>
      <c r="CR162" s="82">
        <f t="shared" si="73"/>
        <v>347.47324852773329</v>
      </c>
      <c r="CS162" s="82">
        <f t="shared" si="73"/>
        <v>360.70372565431904</v>
      </c>
      <c r="CT162" s="82">
        <f t="shared" si="73"/>
        <v>374.22942854823174</v>
      </c>
      <c r="CU162" s="82">
        <f t="shared" si="73"/>
        <v>388.05692209805613</v>
      </c>
      <c r="CV162" s="82">
        <f t="shared" si="73"/>
        <v>402.19291717051033</v>
      </c>
      <c r="CW162" s="82">
        <f t="shared" si="73"/>
        <v>416.64427385644325</v>
      </c>
      <c r="CX162" s="82">
        <f t="shared" si="73"/>
        <v>431.41800478901007</v>
      </c>
      <c r="CY162" s="82">
        <f t="shared" si="73"/>
        <v>446.52127853563201</v>
      </c>
      <c r="CZ162" s="82">
        <f>IF($C162&gt;CZ$135, "", IF(CZ$135=$G$15, MAX(CZ56-$G$20, 0), EXP(-$G$21*$G$16)*($G$19*#REF!+(1-$G$19)*#REF!)))</f>
        <v>461.96142306537979</v>
      </c>
    </row>
    <row r="163" spans="3:104" ht="16" hidden="1" outlineLevel="2">
      <c r="C163" s="32">
        <v>27</v>
      </c>
      <c r="D163" s="33" t="str">
        <f t="shared" si="72"/>
        <v/>
      </c>
      <c r="E163" s="82" t="str">
        <f t="shared" si="72"/>
        <v/>
      </c>
      <c r="F163" s="82" t="str">
        <f t="shared" si="72"/>
        <v/>
      </c>
      <c r="G163" s="82" t="str">
        <f t="shared" si="72"/>
        <v/>
      </c>
      <c r="H163" s="82" t="str">
        <f t="shared" si="72"/>
        <v/>
      </c>
      <c r="I163" s="82" t="str">
        <f t="shared" si="72"/>
        <v/>
      </c>
      <c r="J163" s="82" t="str">
        <f t="shared" si="72"/>
        <v/>
      </c>
      <c r="K163" s="82" t="str">
        <f t="shared" si="72"/>
        <v/>
      </c>
      <c r="L163" s="82" t="str">
        <f t="shared" si="72"/>
        <v/>
      </c>
      <c r="M163" s="82" t="str">
        <f t="shared" si="72"/>
        <v/>
      </c>
      <c r="N163" s="82" t="str">
        <f t="shared" si="72"/>
        <v/>
      </c>
      <c r="O163" s="82" t="str">
        <f t="shared" si="72"/>
        <v/>
      </c>
      <c r="P163" s="82" t="str">
        <f t="shared" si="72"/>
        <v/>
      </c>
      <c r="Q163" s="82" t="str">
        <f t="shared" si="72"/>
        <v/>
      </c>
      <c r="R163" s="82" t="str">
        <f t="shared" si="72"/>
        <v/>
      </c>
      <c r="S163" s="82" t="str">
        <f t="shared" si="72"/>
        <v/>
      </c>
      <c r="T163" s="82" t="str">
        <f t="shared" si="72"/>
        <v/>
      </c>
      <c r="U163" s="82" t="str">
        <f t="shared" si="72"/>
        <v/>
      </c>
      <c r="V163" s="82" t="str">
        <f t="shared" si="72"/>
        <v/>
      </c>
      <c r="W163" s="82" t="str">
        <f t="shared" si="72"/>
        <v/>
      </c>
      <c r="X163" s="82" t="str">
        <f t="shared" si="72"/>
        <v/>
      </c>
      <c r="Y163" s="82" t="str">
        <f t="shared" si="72"/>
        <v/>
      </c>
      <c r="Z163" s="82" t="str">
        <f t="shared" si="72"/>
        <v/>
      </c>
      <c r="AA163" s="82" t="str">
        <f t="shared" si="72"/>
        <v/>
      </c>
      <c r="AB163" s="82" t="str">
        <f t="shared" si="72"/>
        <v/>
      </c>
      <c r="AC163" s="82" t="str">
        <f t="shared" si="72"/>
        <v/>
      </c>
      <c r="AD163" s="82" t="str">
        <f t="shared" si="72"/>
        <v/>
      </c>
      <c r="AE163" s="82">
        <f t="shared" si="72"/>
        <v>6.7976747717151936E-3</v>
      </c>
      <c r="AF163" s="82">
        <f t="shared" si="72"/>
        <v>9.7784135236865643E-3</v>
      </c>
      <c r="AG163" s="82">
        <f t="shared" si="72"/>
        <v>1.3998085820191854E-2</v>
      </c>
      <c r="AH163" s="82">
        <f t="shared" si="72"/>
        <v>1.9939082645097393E-2</v>
      </c>
      <c r="AI163" s="82">
        <f t="shared" si="72"/>
        <v>2.8256622376175176E-2</v>
      </c>
      <c r="AJ163" s="82">
        <f t="shared" si="72"/>
        <v>3.9834043265201159E-2</v>
      </c>
      <c r="AK163" s="82">
        <f t="shared" si="72"/>
        <v>5.5852979460226652E-2</v>
      </c>
      <c r="AL163" s="82">
        <f t="shared" si="72"/>
        <v>7.7881281150949958E-2</v>
      </c>
      <c r="AM163" s="82">
        <f t="shared" si="72"/>
        <v>0.1079816215738639</v>
      </c>
      <c r="AN163" s="82">
        <f t="shared" si="72"/>
        <v>0.14884359193717731</v>
      </c>
      <c r="AO163" s="82">
        <f t="shared" si="72"/>
        <v>0.20394161604293315</v>
      </c>
      <c r="AP163" s="82">
        <f t="shared" si="72"/>
        <v>0.27772009904950179</v>
      </c>
      <c r="AQ163" s="82">
        <f t="shared" si="72"/>
        <v>0.37580572993037242</v>
      </c>
      <c r="AR163" s="82">
        <f t="shared" si="72"/>
        <v>0.50524465991710499</v>
      </c>
      <c r="AS163" s="82">
        <f t="shared" si="72"/>
        <v>0.67475928063765822</v>
      </c>
      <c r="AT163" s="82">
        <f t="shared" si="72"/>
        <v>0.89501548225892558</v>
      </c>
      <c r="AU163" s="82">
        <f t="shared" si="72"/>
        <v>1.1788866330013859</v>
      </c>
      <c r="AV163" s="82">
        <f t="shared" si="72"/>
        <v>1.5416952719681882</v>
      </c>
      <c r="AW163" s="82">
        <f t="shared" si="72"/>
        <v>2.001408011675907</v>
      </c>
      <c r="AX163" s="82">
        <f t="shared" si="72"/>
        <v>2.5787539844378751</v>
      </c>
      <c r="AY163" s="82">
        <f t="shared" si="72"/>
        <v>3.2972331485619106</v>
      </c>
      <c r="AZ163" s="82">
        <f t="shared" si="72"/>
        <v>4.1829789199085408</v>
      </c>
      <c r="BA163" s="82">
        <f t="shared" si="72"/>
        <v>5.2644410795456578</v>
      </c>
      <c r="BB163" s="82">
        <f t="shared" si="72"/>
        <v>6.5718609073216916</v>
      </c>
      <c r="BC163" s="82">
        <f t="shared" si="72"/>
        <v>8.1365219872989503</v>
      </c>
      <c r="BD163" s="82">
        <f t="shared" si="72"/>
        <v>9.9897776405880911</v>
      </c>
      <c r="BE163" s="82">
        <f t="shared" si="72"/>
        <v>12.161879202482341</v>
      </c>
      <c r="BF163" s="82">
        <f t="shared" si="72"/>
        <v>14.680657033735955</v>
      </c>
      <c r="BG163" s="82">
        <f t="shared" si="72"/>
        <v>17.570135609955603</v>
      </c>
      <c r="BH163" s="82">
        <f t="shared" si="72"/>
        <v>20.84919132141988</v>
      </c>
      <c r="BI163" s="82">
        <f t="shared" si="72"/>
        <v>24.530381733774398</v>
      </c>
      <c r="BJ163" s="82">
        <f t="shared" si="72"/>
        <v>28.619082564905646</v>
      </c>
      <c r="BK163" s="82">
        <f t="shared" si="72"/>
        <v>33.113058633238012</v>
      </c>
      <c r="BL163" s="82">
        <f t="shared" si="72"/>
        <v>38.002564458021318</v>
      </c>
      <c r="BM163" s="82">
        <f t="shared" si="72"/>
        <v>43.271019126034489</v>
      </c>
      <c r="BN163" s="82">
        <f t="shared" si="72"/>
        <v>48.896232762426067</v>
      </c>
      <c r="BO163" s="82">
        <f t="shared" ref="BO163" si="74">IF($C163&gt;BO$135, "", IF(BO$135=$G$15, MAX(BO57-$G$20, 0), EXP(-$G$21*$G$16)*($G$19*BP163+(1-$G$19)*BP164)))</f>
        <v>54.852087271696639</v>
      </c>
      <c r="BP163" s="82">
        <f t="shared" si="73"/>
        <v>61.110504538055693</v>
      </c>
      <c r="BQ163" s="82">
        <f t="shared" si="73"/>
        <v>67.643485299232808</v>
      </c>
      <c r="BR163" s="82">
        <f t="shared" si="73"/>
        <v>74.424984257361345</v>
      </c>
      <c r="BS163" s="82">
        <f t="shared" si="73"/>
        <v>81.432409280513724</v>
      </c>
      <c r="BT163" s="82">
        <f t="shared" si="73"/>
        <v>88.647593994352377</v>
      </c>
      <c r="BU163" s="82">
        <f t="shared" si="73"/>
        <v>96.057183074474239</v>
      </c>
      <c r="BV163" s="82">
        <f t="shared" si="73"/>
        <v>103.6524691316468</v>
      </c>
      <c r="BW163" s="82">
        <f t="shared" si="73"/>
        <v>111.42880629904147</v>
      </c>
      <c r="BX163" s="82">
        <f t="shared" si="73"/>
        <v>119.38477821124924</v>
      </c>
      <c r="BY163" s="82">
        <f t="shared" si="73"/>
        <v>127.52130605166828</v>
      </c>
      <c r="BZ163" s="82">
        <f t="shared" si="73"/>
        <v>135.84084812325275</v>
      </c>
      <c r="CA163" s="82">
        <f t="shared" si="73"/>
        <v>144.34678100414342</v>
      </c>
      <c r="CB163" s="82">
        <f t="shared" si="73"/>
        <v>153.0429857624483</v>
      </c>
      <c r="CC163" s="82">
        <f t="shared" si="73"/>
        <v>161.93361123880476</v>
      </c>
      <c r="CD163" s="82">
        <f t="shared" si="73"/>
        <v>171.02296111029466</v>
      </c>
      <c r="CE163" s="82">
        <f t="shared" si="73"/>
        <v>180.31545123930485</v>
      </c>
      <c r="CF163" s="82">
        <f t="shared" si="73"/>
        <v>189.81559861934517</v>
      </c>
      <c r="CG163" s="82">
        <f t="shared" si="73"/>
        <v>199.52802094849736</v>
      </c>
      <c r="CH163" s="82">
        <f t="shared" si="73"/>
        <v>209.45743860488219</v>
      </c>
      <c r="CI163" s="82">
        <f t="shared" si="73"/>
        <v>219.60867692987219</v>
      </c>
      <c r="CJ163" s="82">
        <f t="shared" si="73"/>
        <v>229.98666856207421</v>
      </c>
      <c r="CK163" s="82">
        <f t="shared" si="73"/>
        <v>240.59645582321087</v>
      </c>
      <c r="CL163" s="82">
        <f t="shared" si="73"/>
        <v>251.44319315705505</v>
      </c>
      <c r="CM163" s="82">
        <f t="shared" si="73"/>
        <v>262.53214962259688</v>
      </c>
      <c r="CN163" s="82">
        <f t="shared" si="73"/>
        <v>273.86871144264927</v>
      </c>
      <c r="CO163" s="82">
        <f t="shared" si="73"/>
        <v>285.45838460912455</v>
      </c>
      <c r="CP163" s="82">
        <f t="shared" si="73"/>
        <v>297.30679754624299</v>
      </c>
      <c r="CQ163" s="82">
        <f t="shared" si="73"/>
        <v>309.41970383296058</v>
      </c>
      <c r="CR163" s="82">
        <f t="shared" si="73"/>
        <v>321.80298498593294</v>
      </c>
      <c r="CS163" s="82">
        <f t="shared" si="73"/>
        <v>334.4626533043625</v>
      </c>
      <c r="CT163" s="82">
        <f t="shared" si="73"/>
        <v>347.40485477810358</v>
      </c>
      <c r="CU163" s="82">
        <f t="shared" si="73"/>
        <v>360.63587206043303</v>
      </c>
      <c r="CV163" s="82">
        <f t="shared" si="73"/>
        <v>374.16212750692353</v>
      </c>
      <c r="CW163" s="82">
        <f t="shared" si="73"/>
        <v>387.99018628189037</v>
      </c>
      <c r="CX163" s="82">
        <f t="shared" si="73"/>
        <v>402.12675953391368</v>
      </c>
      <c r="CY163" s="82">
        <f t="shared" si="73"/>
        <v>416.57870764197145</v>
      </c>
      <c r="CZ163" s="82">
        <f>IF($C163&gt;CZ$135, "", IF(CZ$135=$G$15, MAX(CZ57-$G$20, 0), EXP(-$G$21*$G$16)*($G$19*#REF!+(1-$G$19)*#REF!)))</f>
        <v>431.35304353375523</v>
      </c>
    </row>
    <row r="164" spans="3:104" ht="16" hidden="1" outlineLevel="2">
      <c r="C164" s="32">
        <v>28</v>
      </c>
      <c r="D164" s="33" t="str">
        <f t="shared" ref="D164:BO167" si="75">IF($C164&gt;D$135, "", IF(D$135=$G$15, MAX(D58-$G$20, 0), EXP(-$G$21*$G$16)*($G$19*E164+(1-$G$19)*E165)))</f>
        <v/>
      </c>
      <c r="E164" s="82" t="str">
        <f t="shared" si="75"/>
        <v/>
      </c>
      <c r="F164" s="82" t="str">
        <f t="shared" si="75"/>
        <v/>
      </c>
      <c r="G164" s="82" t="str">
        <f t="shared" si="75"/>
        <v/>
      </c>
      <c r="H164" s="82" t="str">
        <f t="shared" si="75"/>
        <v/>
      </c>
      <c r="I164" s="82" t="str">
        <f t="shared" si="75"/>
        <v/>
      </c>
      <c r="J164" s="82" t="str">
        <f t="shared" si="75"/>
        <v/>
      </c>
      <c r="K164" s="82" t="str">
        <f t="shared" si="75"/>
        <v/>
      </c>
      <c r="L164" s="82" t="str">
        <f t="shared" si="75"/>
        <v/>
      </c>
      <c r="M164" s="82" t="str">
        <f t="shared" si="75"/>
        <v/>
      </c>
      <c r="N164" s="82" t="str">
        <f t="shared" si="75"/>
        <v/>
      </c>
      <c r="O164" s="82" t="str">
        <f t="shared" si="75"/>
        <v/>
      </c>
      <c r="P164" s="82" t="str">
        <f t="shared" si="75"/>
        <v/>
      </c>
      <c r="Q164" s="82" t="str">
        <f t="shared" si="75"/>
        <v/>
      </c>
      <c r="R164" s="82" t="str">
        <f t="shared" si="75"/>
        <v/>
      </c>
      <c r="S164" s="82" t="str">
        <f t="shared" si="75"/>
        <v/>
      </c>
      <c r="T164" s="82" t="str">
        <f t="shared" si="75"/>
        <v/>
      </c>
      <c r="U164" s="82" t="str">
        <f t="shared" si="75"/>
        <v/>
      </c>
      <c r="V164" s="82" t="str">
        <f t="shared" si="75"/>
        <v/>
      </c>
      <c r="W164" s="82" t="str">
        <f t="shared" si="75"/>
        <v/>
      </c>
      <c r="X164" s="82" t="str">
        <f t="shared" si="75"/>
        <v/>
      </c>
      <c r="Y164" s="82" t="str">
        <f t="shared" si="75"/>
        <v/>
      </c>
      <c r="Z164" s="82" t="str">
        <f t="shared" si="75"/>
        <v/>
      </c>
      <c r="AA164" s="82" t="str">
        <f t="shared" si="75"/>
        <v/>
      </c>
      <c r="AB164" s="82" t="str">
        <f t="shared" si="75"/>
        <v/>
      </c>
      <c r="AC164" s="82" t="str">
        <f t="shared" si="75"/>
        <v/>
      </c>
      <c r="AD164" s="82" t="str">
        <f t="shared" si="75"/>
        <v/>
      </c>
      <c r="AE164" s="82" t="str">
        <f t="shared" si="75"/>
        <v/>
      </c>
      <c r="AF164" s="82">
        <f t="shared" si="75"/>
        <v>3.8397998807254089E-3</v>
      </c>
      <c r="AG164" s="82">
        <f t="shared" si="75"/>
        <v>5.5911663231314719E-3</v>
      </c>
      <c r="AH164" s="82">
        <f t="shared" si="75"/>
        <v>8.102827323967117E-3</v>
      </c>
      <c r="AI164" s="82">
        <f t="shared" si="75"/>
        <v>1.1685705082093458E-2</v>
      </c>
      <c r="AJ164" s="82">
        <f t="shared" si="75"/>
        <v>1.6768698270226749E-2</v>
      </c>
      <c r="AK164" s="82">
        <f t="shared" si="75"/>
        <v>2.3939213104122423E-2</v>
      </c>
      <c r="AL164" s="82">
        <f t="shared" si="75"/>
        <v>3.3995742434587681E-2</v>
      </c>
      <c r="AM164" s="82">
        <f t="shared" si="75"/>
        <v>4.8015272915160973E-2</v>
      </c>
      <c r="AN164" s="82">
        <f t="shared" si="75"/>
        <v>6.7438604790684614E-2</v>
      </c>
      <c r="AO164" s="82">
        <f t="shared" si="75"/>
        <v>9.417685249421634E-2</v>
      </c>
      <c r="AP164" s="82">
        <f t="shared" si="75"/>
        <v>0.13074236977818751</v>
      </c>
      <c r="AQ164" s="82">
        <f t="shared" si="75"/>
        <v>0.18040699904352167</v>
      </c>
      <c r="AR164" s="82">
        <f t="shared" si="75"/>
        <v>0.24738974667623248</v>
      </c>
      <c r="AS164" s="82">
        <f t="shared" si="75"/>
        <v>0.33707458395707668</v>
      </c>
      <c r="AT164" s="82">
        <f t="shared" si="75"/>
        <v>0.45625691247867978</v>
      </c>
      <c r="AU164" s="82">
        <f t="shared" si="75"/>
        <v>0.61341417828135836</v>
      </c>
      <c r="AV164" s="82">
        <f t="shared" si="75"/>
        <v>0.81899208456837425</v>
      </c>
      <c r="AW164" s="82">
        <f t="shared" si="75"/>
        <v>1.0856928459280137</v>
      </c>
      <c r="AX164" s="82">
        <f t="shared" si="75"/>
        <v>1.4287460983385281</v>
      </c>
      <c r="AY164" s="82">
        <f t="shared" si="75"/>
        <v>1.8661367788241061</v>
      </c>
      <c r="AZ164" s="82">
        <f t="shared" si="75"/>
        <v>2.4187581159515377</v>
      </c>
      <c r="BA164" s="82">
        <f t="shared" si="75"/>
        <v>3.1104527083929567</v>
      </c>
      <c r="BB164" s="82">
        <f t="shared" si="75"/>
        <v>3.9679016714105879</v>
      </c>
      <c r="BC164" s="82">
        <f t="shared" si="75"/>
        <v>5.0203223728981632</v>
      </c>
      <c r="BD164" s="82">
        <f t="shared" si="75"/>
        <v>6.2989408085524738</v>
      </c>
      <c r="BE164" s="82">
        <f t="shared" si="75"/>
        <v>7.8362164693476668</v>
      </c>
      <c r="BF164" s="82">
        <f t="shared" si="75"/>
        <v>9.6648164430190988</v>
      </c>
      <c r="BG164" s="82">
        <f t="shared" si="75"/>
        <v>11.816361405503972</v>
      </c>
      <c r="BH164" s="82">
        <f t="shared" si="75"/>
        <v>14.319997774408533</v>
      </c>
      <c r="BI164" s="82">
        <f t="shared" si="75"/>
        <v>17.200884716416819</v>
      </c>
      <c r="BJ164" s="82">
        <f t="shared" si="75"/>
        <v>20.478717353454485</v>
      </c>
      <c r="BK164" s="82">
        <f t="shared" si="75"/>
        <v>24.16643240561551</v>
      </c>
      <c r="BL164" s="82">
        <f t="shared" si="75"/>
        <v>28.269252939377395</v>
      </c>
      <c r="BM164" s="82">
        <f t="shared" si="75"/>
        <v>32.78421865526645</v>
      </c>
      <c r="BN164" s="82">
        <f t="shared" si="75"/>
        <v>37.700313163952032</v>
      </c>
      <c r="BO164" s="82">
        <f t="shared" si="75"/>
        <v>42.999239742520231</v>
      </c>
      <c r="BP164" s="82">
        <f t="shared" si="73"/>
        <v>48.656817203583252</v>
      </c>
      <c r="BQ164" s="82">
        <f t="shared" si="73"/>
        <v>54.644878638556122</v>
      </c>
      <c r="BR164" s="82">
        <f t="shared" si="73"/>
        <v>60.933473698383182</v>
      </c>
      <c r="BS164" s="82">
        <f t="shared" si="73"/>
        <v>67.493117749901785</v>
      </c>
      <c r="BT164" s="82">
        <f t="shared" si="73"/>
        <v>74.296814655413087</v>
      </c>
      <c r="BU164" s="82">
        <f t="shared" si="73"/>
        <v>81.321613021415899</v>
      </c>
      <c r="BV164" s="82">
        <f t="shared" si="73"/>
        <v>88.549536301920526</v>
      </c>
      <c r="BW164" s="82">
        <f t="shared" si="73"/>
        <v>95.967840034108292</v>
      </c>
      <c r="BX164" s="82">
        <f t="shared" si="73"/>
        <v>103.5686691400247</v>
      </c>
      <c r="BY164" s="82">
        <f t="shared" si="73"/>
        <v>111.34828511805541</v>
      </c>
      <c r="BZ164" s="82">
        <f t="shared" si="73"/>
        <v>119.30608285828194</v>
      </c>
      <c r="CA164" s="82">
        <f t="shared" si="73"/>
        <v>127.44360956801042</v>
      </c>
      <c r="CB164" s="82">
        <f t="shared" si="73"/>
        <v>135.76374203575531</v>
      </c>
      <c r="CC164" s="82">
        <f t="shared" si="73"/>
        <v>144.27009683136694</v>
      </c>
      <c r="CD164" s="82">
        <f t="shared" si="73"/>
        <v>152.96667056304932</v>
      </c>
      <c r="CE164" s="82">
        <f t="shared" si="73"/>
        <v>161.85765709350306</v>
      </c>
      <c r="CF164" s="82">
        <f t="shared" si="73"/>
        <v>170.94737349139155</v>
      </c>
      <c r="CG164" s="82">
        <f t="shared" si="73"/>
        <v>180.24023841787928</v>
      </c>
      <c r="CH164" s="82">
        <f t="shared" si="73"/>
        <v>189.74076931428402</v>
      </c>
      <c r="CI164" s="82">
        <f t="shared" si="73"/>
        <v>199.45358407263433</v>
      </c>
      <c r="CJ164" s="82">
        <f t="shared" si="73"/>
        <v>209.38340326931049</v>
      </c>
      <c r="CK164" s="82">
        <f t="shared" si="73"/>
        <v>219.5350524483531</v>
      </c>
      <c r="CL164" s="82">
        <f t="shared" si="73"/>
        <v>229.91346445554359</v>
      </c>
      <c r="CM164" s="82">
        <f t="shared" si="73"/>
        <v>240.52368182438605</v>
      </c>
      <c r="CN164" s="82">
        <f t="shared" si="73"/>
        <v>251.37085921514401</v>
      </c>
      <c r="CO164" s="82">
        <f t="shared" si="73"/>
        <v>262.46026590811215</v>
      </c>
      <c r="CP164" s="82">
        <f t="shared" si="73"/>
        <v>273.79728835232885</v>
      </c>
      <c r="CQ164" s="82">
        <f t="shared" si="73"/>
        <v>285.38743277096262</v>
      </c>
      <c r="CR164" s="82">
        <f t="shared" si="73"/>
        <v>297.23632782463181</v>
      </c>
      <c r="CS164" s="82">
        <f t="shared" si="73"/>
        <v>309.34972733394727</v>
      </c>
      <c r="CT164" s="82">
        <f t="shared" si="73"/>
        <v>321.73351306259298</v>
      </c>
      <c r="CU164" s="82">
        <f t="shared" si="73"/>
        <v>334.39369756229274</v>
      </c>
      <c r="CV164" s="82">
        <f t="shared" si="73"/>
        <v>347.33642708103736</v>
      </c>
      <c r="CW164" s="82">
        <f t="shared" si="73"/>
        <v>360.56798453597997</v>
      </c>
      <c r="CX164" s="82">
        <f t="shared" si="73"/>
        <v>374.09479255243747</v>
      </c>
      <c r="CY164" s="82">
        <f t="shared" si="73"/>
        <v>387.92341657046717</v>
      </c>
      <c r="CZ164" s="82">
        <f>IF($C164&gt;CZ$135, "", IF(CZ$135=$G$15, MAX(CZ58-$G$20, 0), EXP(-$G$21*$G$16)*($G$19*#REF!+(1-$G$19)*#REF!)))</f>
        <v>402.06056802052285</v>
      </c>
    </row>
    <row r="165" spans="3:104" ht="16" hidden="1" outlineLevel="2">
      <c r="C165" s="32">
        <v>29</v>
      </c>
      <c r="D165" s="33" t="str">
        <f t="shared" si="75"/>
        <v/>
      </c>
      <c r="E165" s="82" t="str">
        <f t="shared" si="75"/>
        <v/>
      </c>
      <c r="F165" s="82" t="str">
        <f t="shared" si="75"/>
        <v/>
      </c>
      <c r="G165" s="82" t="str">
        <f t="shared" si="75"/>
        <v/>
      </c>
      <c r="H165" s="82" t="str">
        <f t="shared" si="75"/>
        <v/>
      </c>
      <c r="I165" s="82" t="str">
        <f t="shared" si="75"/>
        <v/>
      </c>
      <c r="J165" s="82" t="str">
        <f t="shared" si="75"/>
        <v/>
      </c>
      <c r="K165" s="82" t="str">
        <f t="shared" si="75"/>
        <v/>
      </c>
      <c r="L165" s="82" t="str">
        <f t="shared" si="75"/>
        <v/>
      </c>
      <c r="M165" s="82" t="str">
        <f t="shared" si="75"/>
        <v/>
      </c>
      <c r="N165" s="82" t="str">
        <f t="shared" si="75"/>
        <v/>
      </c>
      <c r="O165" s="82" t="str">
        <f t="shared" si="75"/>
        <v/>
      </c>
      <c r="P165" s="82" t="str">
        <f t="shared" si="75"/>
        <v/>
      </c>
      <c r="Q165" s="82" t="str">
        <f t="shared" si="75"/>
        <v/>
      </c>
      <c r="R165" s="82" t="str">
        <f t="shared" si="75"/>
        <v/>
      </c>
      <c r="S165" s="82" t="str">
        <f t="shared" si="75"/>
        <v/>
      </c>
      <c r="T165" s="82" t="str">
        <f t="shared" si="75"/>
        <v/>
      </c>
      <c r="U165" s="82" t="str">
        <f t="shared" si="75"/>
        <v/>
      </c>
      <c r="V165" s="82" t="str">
        <f t="shared" si="75"/>
        <v/>
      </c>
      <c r="W165" s="82" t="str">
        <f t="shared" si="75"/>
        <v/>
      </c>
      <c r="X165" s="82" t="str">
        <f t="shared" si="75"/>
        <v/>
      </c>
      <c r="Y165" s="82" t="str">
        <f t="shared" si="75"/>
        <v/>
      </c>
      <c r="Z165" s="82" t="str">
        <f t="shared" si="75"/>
        <v/>
      </c>
      <c r="AA165" s="82" t="str">
        <f t="shared" si="75"/>
        <v/>
      </c>
      <c r="AB165" s="82" t="str">
        <f t="shared" si="75"/>
        <v/>
      </c>
      <c r="AC165" s="82" t="str">
        <f t="shared" si="75"/>
        <v/>
      </c>
      <c r="AD165" s="82" t="str">
        <f t="shared" si="75"/>
        <v/>
      </c>
      <c r="AE165" s="82" t="str">
        <f t="shared" si="75"/>
        <v/>
      </c>
      <c r="AF165" s="82" t="str">
        <f t="shared" si="75"/>
        <v/>
      </c>
      <c r="AG165" s="82">
        <f t="shared" si="75"/>
        <v>2.1018097993271341E-3</v>
      </c>
      <c r="AH165" s="82">
        <f t="shared" si="75"/>
        <v>3.0987200752244206E-3</v>
      </c>
      <c r="AI165" s="82">
        <f t="shared" si="75"/>
        <v>4.5474067647087221E-3</v>
      </c>
      <c r="AJ165" s="82">
        <f t="shared" si="75"/>
        <v>6.6417361598420993E-3</v>
      </c>
      <c r="AK165" s="82">
        <f t="shared" si="75"/>
        <v>9.6533403837934812E-3</v>
      </c>
      <c r="AL165" s="82">
        <f t="shared" si="75"/>
        <v>1.3960197723352023E-2</v>
      </c>
      <c r="AM165" s="82">
        <f t="shared" si="75"/>
        <v>2.0084504385804256E-2</v>
      </c>
      <c r="AN165" s="82">
        <f t="shared" si="75"/>
        <v>2.8742316354480036E-2</v>
      </c>
      <c r="AO165" s="82">
        <f t="shared" si="75"/>
        <v>4.090786464929938E-2</v>
      </c>
      <c r="AP165" s="82">
        <f t="shared" si="75"/>
        <v>5.7895837693972142E-2</v>
      </c>
      <c r="AQ165" s="82">
        <f t="shared" si="75"/>
        <v>8.1465217441951648E-2</v>
      </c>
      <c r="AR165" s="82">
        <f t="shared" si="75"/>
        <v>0.11394836241999537</v>
      </c>
      <c r="AS165" s="82">
        <f t="shared" si="75"/>
        <v>0.15840883296434544</v>
      </c>
      <c r="AT165" s="82">
        <f t="shared" si="75"/>
        <v>0.21883080437269886</v>
      </c>
      <c r="AU165" s="82">
        <f t="shared" si="75"/>
        <v>0.30034164025246968</v>
      </c>
      <c r="AV165" s="82">
        <f t="shared" si="75"/>
        <v>0.40946711542946307</v>
      </c>
      <c r="AW165" s="82">
        <f t="shared" si="75"/>
        <v>0.55441570787546934</v>
      </c>
      <c r="AX165" s="82">
        <f t="shared" si="75"/>
        <v>0.7453841864259072</v>
      </c>
      <c r="AY165" s="82">
        <f t="shared" si="75"/>
        <v>0.99487135877172039</v>
      </c>
      <c r="AZ165" s="82">
        <f t="shared" si="75"/>
        <v>1.3179804145926584</v>
      </c>
      <c r="BA165" s="82">
        <f t="shared" si="75"/>
        <v>1.7326831218820424</v>
      </c>
      <c r="BB165" s="82">
        <f t="shared" si="75"/>
        <v>2.2600118168024674</v>
      </c>
      <c r="BC165" s="82">
        <f t="shared" si="75"/>
        <v>2.9241386139112602</v>
      </c>
      <c r="BD165" s="82">
        <f t="shared" si="75"/>
        <v>3.7522968534188954</v>
      </c>
      <c r="BE165" s="82">
        <f t="shared" si="75"/>
        <v>4.7744990992820906</v>
      </c>
      <c r="BF165" s="82">
        <f t="shared" si="75"/>
        <v>6.0230107733180009</v>
      </c>
      <c r="BG165" s="82">
        <f t="shared" si="75"/>
        <v>7.5315504283144215</v>
      </c>
      <c r="BH165" s="82">
        <f t="shared" si="75"/>
        <v>9.334207924023092</v>
      </c>
      <c r="BI165" s="82">
        <f t="shared" si="75"/>
        <v>11.46410061324065</v>
      </c>
      <c r="BJ165" s="82">
        <f t="shared" si="75"/>
        <v>13.951823832767026</v>
      </c>
      <c r="BK165" s="82">
        <f t="shared" si="75"/>
        <v>16.823792365900125</v>
      </c>
      <c r="BL165" s="82">
        <f t="shared" si="75"/>
        <v>20.100608809655569</v>
      </c>
      <c r="BM165" s="82">
        <f t="shared" si="75"/>
        <v>23.795625738266072</v>
      </c>
      <c r="BN165" s="82">
        <f t="shared" si="75"/>
        <v>27.913882898360679</v>
      </c>
      <c r="BO165" s="82">
        <f t="shared" si="75"/>
        <v>32.451590474733884</v>
      </c>
      <c r="BP165" s="82">
        <f t="shared" si="73"/>
        <v>37.39628925215748</v>
      </c>
      <c r="BQ165" s="82">
        <f t="shared" si="73"/>
        <v>42.727747560565788</v>
      </c>
      <c r="BR165" s="82">
        <f t="shared" si="73"/>
        <v>48.419559259374481</v>
      </c>
      <c r="BS165" s="82">
        <f t="shared" si="73"/>
        <v>54.441300283997592</v>
      </c>
      <c r="BT165" s="82">
        <f t="shared" si="73"/>
        <v>60.76100347445589</v>
      </c>
      <c r="BU165" s="82">
        <f t="shared" si="73"/>
        <v>67.347645459016633</v>
      </c>
      <c r="BV165" s="82">
        <f t="shared" si="73"/>
        <v>74.173325358994504</v>
      </c>
      <c r="BW165" s="82">
        <f t="shared" si="73"/>
        <v>81.214863518101964</v>
      </c>
      <c r="BX165" s="82">
        <f t="shared" si="73"/>
        <v>88.454654676761564</v>
      </c>
      <c r="BY165" s="82">
        <f t="shared" si="73"/>
        <v>95.880752322971176</v>
      </c>
      <c r="BZ165" s="82">
        <f t="shared" si="73"/>
        <v>103.48630453685911</v>
      </c>
      <c r="CA165" s="82">
        <f t="shared" si="73"/>
        <v>111.2685683433929</v>
      </c>
      <c r="CB165" s="82">
        <f t="shared" si="73"/>
        <v>119.22777101317882</v>
      </c>
      <c r="CC165" s="82">
        <f t="shared" si="73"/>
        <v>127.36605567183398</v>
      </c>
      <c r="CD165" s="82">
        <f t="shared" si="73"/>
        <v>135.68666279203811</v>
      </c>
      <c r="CE165" s="82">
        <f t="shared" si="73"/>
        <v>144.19339456397933</v>
      </c>
      <c r="CF165" s="82">
        <f t="shared" si="73"/>
        <v>152.89032404949961</v>
      </c>
      <c r="CG165" s="82">
        <f t="shared" si="73"/>
        <v>161.78166902844336</v>
      </c>
      <c r="CH165" s="82">
        <f t="shared" si="73"/>
        <v>170.87175170423302</v>
      </c>
      <c r="CI165" s="82">
        <f t="shared" si="73"/>
        <v>180.16499143813792</v>
      </c>
      <c r="CJ165" s="82">
        <f t="shared" si="73"/>
        <v>189.66590586121177</v>
      </c>
      <c r="CK165" s="82">
        <f t="shared" si="73"/>
        <v>199.37911305943817</v>
      </c>
      <c r="CL165" s="82">
        <f t="shared" si="73"/>
        <v>209.30933380746526</v>
      </c>
      <c r="CM165" s="82">
        <f t="shared" si="73"/>
        <v>219.46139385201016</v>
      </c>
      <c r="CN165" s="82">
        <f t="shared" si="73"/>
        <v>229.84022624603762</v>
      </c>
      <c r="CO165" s="82">
        <f t="shared" si="73"/>
        <v>240.45087373484205</v>
      </c>
      <c r="CP165" s="82">
        <f t="shared" si="73"/>
        <v>251.29849119518667</v>
      </c>
      <c r="CQ165" s="82">
        <f t="shared" si="73"/>
        <v>262.38834812868009</v>
      </c>
      <c r="CR165" s="82">
        <f t="shared" si="73"/>
        <v>273.72583121059586</v>
      </c>
      <c r="CS165" s="82">
        <f t="shared" si="73"/>
        <v>285.3164468953679</v>
      </c>
      <c r="CT165" s="82">
        <f t="shared" si="73"/>
        <v>297.16582408002301</v>
      </c>
      <c r="CU165" s="82">
        <f t="shared" si="73"/>
        <v>309.27971682683688</v>
      </c>
      <c r="CV165" s="82">
        <f t="shared" si="73"/>
        <v>321.6640071465323</v>
      </c>
      <c r="CW165" s="82">
        <f t="shared" si="73"/>
        <v>334.32470784336493</v>
      </c>
      <c r="CX165" s="82">
        <f t="shared" si="73"/>
        <v>347.26796542347284</v>
      </c>
      <c r="CY165" s="82">
        <f t="shared" si="73"/>
        <v>360.50006306789675</v>
      </c>
      <c r="CZ165" s="82">
        <f>IF($C165&gt;CZ$135, "", IF(CZ$135=$G$15, MAX(CZ59-$G$20, 0), EXP(-$G$21*$G$16)*($G$19*#REF!+(1-$G$19)*#REF!)))</f>
        <v>374.0274236717089</v>
      </c>
    </row>
    <row r="166" spans="3:104" ht="16" hidden="1" outlineLevel="2">
      <c r="C166" s="32">
        <v>30</v>
      </c>
      <c r="D166" s="33" t="str">
        <f t="shared" si="75"/>
        <v/>
      </c>
      <c r="E166" s="82" t="str">
        <f t="shared" si="75"/>
        <v/>
      </c>
      <c r="F166" s="82" t="str">
        <f t="shared" si="75"/>
        <v/>
      </c>
      <c r="G166" s="82" t="str">
        <f t="shared" si="75"/>
        <v/>
      </c>
      <c r="H166" s="82" t="str">
        <f t="shared" si="75"/>
        <v/>
      </c>
      <c r="I166" s="82" t="str">
        <f t="shared" si="75"/>
        <v/>
      </c>
      <c r="J166" s="82" t="str">
        <f t="shared" si="75"/>
        <v/>
      </c>
      <c r="K166" s="82" t="str">
        <f t="shared" si="75"/>
        <v/>
      </c>
      <c r="L166" s="82" t="str">
        <f t="shared" si="75"/>
        <v/>
      </c>
      <c r="M166" s="82" t="str">
        <f t="shared" si="75"/>
        <v/>
      </c>
      <c r="N166" s="82" t="str">
        <f t="shared" si="75"/>
        <v/>
      </c>
      <c r="O166" s="82" t="str">
        <f t="shared" si="75"/>
        <v/>
      </c>
      <c r="P166" s="82" t="str">
        <f t="shared" si="75"/>
        <v/>
      </c>
      <c r="Q166" s="82" t="str">
        <f t="shared" si="75"/>
        <v/>
      </c>
      <c r="R166" s="82" t="str">
        <f t="shared" si="75"/>
        <v/>
      </c>
      <c r="S166" s="82" t="str">
        <f t="shared" si="75"/>
        <v/>
      </c>
      <c r="T166" s="82" t="str">
        <f t="shared" si="75"/>
        <v/>
      </c>
      <c r="U166" s="82" t="str">
        <f t="shared" si="75"/>
        <v/>
      </c>
      <c r="V166" s="82" t="str">
        <f t="shared" si="75"/>
        <v/>
      </c>
      <c r="W166" s="82" t="str">
        <f t="shared" si="75"/>
        <v/>
      </c>
      <c r="X166" s="82" t="str">
        <f t="shared" si="75"/>
        <v/>
      </c>
      <c r="Y166" s="82" t="str">
        <f t="shared" si="75"/>
        <v/>
      </c>
      <c r="Z166" s="82" t="str">
        <f t="shared" si="75"/>
        <v/>
      </c>
      <c r="AA166" s="82" t="str">
        <f t="shared" si="75"/>
        <v/>
      </c>
      <c r="AB166" s="82" t="str">
        <f t="shared" si="75"/>
        <v/>
      </c>
      <c r="AC166" s="82" t="str">
        <f t="shared" si="75"/>
        <v/>
      </c>
      <c r="AD166" s="82" t="str">
        <f t="shared" si="75"/>
        <v/>
      </c>
      <c r="AE166" s="82" t="str">
        <f t="shared" si="75"/>
        <v/>
      </c>
      <c r="AF166" s="82" t="str">
        <f t="shared" si="75"/>
        <v/>
      </c>
      <c r="AG166" s="82" t="str">
        <f t="shared" si="75"/>
        <v/>
      </c>
      <c r="AH166" s="82">
        <f t="shared" si="75"/>
        <v>1.1124822991337335E-3</v>
      </c>
      <c r="AI166" s="82">
        <f t="shared" si="75"/>
        <v>1.6610690725140697E-3</v>
      </c>
      <c r="AJ166" s="82">
        <f t="shared" si="75"/>
        <v>2.4690566293077173E-3</v>
      </c>
      <c r="AK166" s="82">
        <f t="shared" si="75"/>
        <v>3.6531480997629277E-3</v>
      </c>
      <c r="AL166" s="82">
        <f t="shared" si="75"/>
        <v>5.3794560360135258E-3</v>
      </c>
      <c r="AM166" s="82">
        <f t="shared" si="75"/>
        <v>7.8828653482630011E-3</v>
      </c>
      <c r="AN166" s="82">
        <f t="shared" si="75"/>
        <v>1.1493229361533124E-2</v>
      </c>
      <c r="AO166" s="82">
        <f t="shared" si="75"/>
        <v>1.6670456855955768E-2</v>
      </c>
      <c r="AP166" s="82">
        <f t="shared" si="75"/>
        <v>2.4051006747287416E-2</v>
      </c>
      <c r="AQ166" s="82">
        <f t="shared" si="75"/>
        <v>3.450879438565483E-2</v>
      </c>
      <c r="AR166" s="82">
        <f t="shared" si="75"/>
        <v>4.9233991682529697E-2</v>
      </c>
      <c r="AS166" s="82">
        <f t="shared" si="75"/>
        <v>6.9833612137200296E-2</v>
      </c>
      <c r="AT166" s="82">
        <f t="shared" si="75"/>
        <v>9.8458022464146241E-2</v>
      </c>
      <c r="AU166" s="82">
        <f t="shared" si="75"/>
        <v>0.13795749236465682</v>
      </c>
      <c r="AV166" s="82">
        <f t="shared" si="75"/>
        <v>0.19207242402164096</v>
      </c>
      <c r="AW166" s="82">
        <f t="shared" si="75"/>
        <v>0.26565979946135299</v>
      </c>
      <c r="AX166" s="82">
        <f t="shared" si="75"/>
        <v>0.36495642799951705</v>
      </c>
      <c r="AY166" s="82">
        <f t="shared" si="75"/>
        <v>0.49787654336086418</v>
      </c>
      <c r="AZ166" s="82">
        <f t="shared" si="75"/>
        <v>0.67433699582470841</v>
      </c>
      <c r="BA166" s="82">
        <f t="shared" si="75"/>
        <v>0.90659759483733249</v>
      </c>
      <c r="BB166" s="82">
        <f t="shared" si="75"/>
        <v>1.2095971179697813</v>
      </c>
      <c r="BC166" s="82">
        <f t="shared" si="75"/>
        <v>1.6012573829328225</v>
      </c>
      <c r="BD166" s="82">
        <f t="shared" si="75"/>
        <v>2.1027191744485791</v>
      </c>
      <c r="BE166" s="82">
        <f t="shared" si="75"/>
        <v>2.7384657239252714</v>
      </c>
      <c r="BF166" s="82">
        <f t="shared" si="75"/>
        <v>3.5362832998436677</v>
      </c>
      <c r="BG166" s="82">
        <f t="shared" si="75"/>
        <v>4.5270061422606025</v>
      </c>
      <c r="BH166" s="82">
        <f t="shared" si="75"/>
        <v>5.74399661084332</v>
      </c>
      <c r="BI166" s="82">
        <f t="shared" si="75"/>
        <v>7.2223231604437865</v>
      </c>
      <c r="BJ166" s="82">
        <f t="shared" si="75"/>
        <v>8.9976203181192478</v>
      </c>
      <c r="BK166" s="82">
        <f t="shared" si="75"/>
        <v>11.10464688084468</v>
      </c>
      <c r="BL166" s="82">
        <f t="shared" si="75"/>
        <v>13.575600037897377</v>
      </c>
      <c r="BM166" s="82">
        <f t="shared" si="75"/>
        <v>16.438290654581603</v>
      </c>
      <c r="BN166" s="82">
        <f t="shared" si="75"/>
        <v>19.714332425094817</v>
      </c>
      <c r="BO166" s="82">
        <f t="shared" si="75"/>
        <v>23.41753632451616</v>
      </c>
      <c r="BP166" s="82">
        <f t="shared" si="73"/>
        <v>27.552721401866435</v>
      </c>
      <c r="BQ166" s="82">
        <f t="shared" si="73"/>
        <v>32.115143242862608</v>
      </c>
      <c r="BR166" s="82">
        <f t="shared" si="73"/>
        <v>37.090694991446895</v>
      </c>
      <c r="BS166" s="82">
        <f t="shared" si="73"/>
        <v>42.456951177336499</v>
      </c>
      <c r="BT166" s="82">
        <f t="shared" si="73"/>
        <v>48.185008955689796</v>
      </c>
      <c r="BU166" s="82">
        <f t="shared" si="73"/>
        <v>54.241951886347138</v>
      </c>
      <c r="BV166" s="82">
        <f t="shared" si="73"/>
        <v>60.593643822610659</v>
      </c>
      <c r="BW166" s="82">
        <f t="shared" si="73"/>
        <v>67.207484449264982</v>
      </c>
      <c r="BX166" s="82">
        <f t="shared" si="73"/>
        <v>74.054749079140294</v>
      </c>
      <c r="BY166" s="82">
        <f t="shared" si="73"/>
        <v>81.112205726170345</v>
      </c>
      <c r="BZ166" s="82">
        <f t="shared" si="73"/>
        <v>88.3628435715015</v>
      </c>
      <c r="CA166" s="82">
        <f t="shared" si="73"/>
        <v>95.795727214988617</v>
      </c>
      <c r="CB166" s="82">
        <f t="shared" si="73"/>
        <v>103.40516266828034</v>
      </c>
      <c r="CC166" s="82">
        <f t="shared" si="73"/>
        <v>111.18947449710294</v>
      </c>
      <c r="CD166" s="82">
        <f t="shared" si="73"/>
        <v>119.14971676313972</v>
      </c>
      <c r="CE166" s="82">
        <f t="shared" si="73"/>
        <v>127.28857326138457</v>
      </c>
      <c r="CF166" s="82">
        <f t="shared" si="73"/>
        <v>135.60957857634583</v>
      </c>
      <c r="CG166" s="82">
        <f t="shared" si="73"/>
        <v>144.11666355859469</v>
      </c>
      <c r="CH166" s="82">
        <f t="shared" si="73"/>
        <v>152.81394385033798</v>
      </c>
      <c r="CI166" s="82">
        <f t="shared" si="73"/>
        <v>161.70564677250695</v>
      </c>
      <c r="CJ166" s="82">
        <f t="shared" si="73"/>
        <v>170.79609573577844</v>
      </c>
      <c r="CK166" s="82">
        <f t="shared" si="73"/>
        <v>180.08971028703834</v>
      </c>
      <c r="CL166" s="82">
        <f t="shared" si="73"/>
        <v>189.59100824708432</v>
      </c>
      <c r="CM166" s="82">
        <f t="shared" si="73"/>
        <v>199.30460789586311</v>
      </c>
      <c r="CN166" s="82">
        <f t="shared" si="73"/>
        <v>209.23523020629898</v>
      </c>
      <c r="CO166" s="82">
        <f t="shared" si="73"/>
        <v>219.38770112779412</v>
      </c>
      <c r="CP166" s="82">
        <f t="shared" si="73"/>
        <v>229.7669539205053</v>
      </c>
      <c r="CQ166" s="82">
        <f t="shared" si="73"/>
        <v>240.37803154152621</v>
      </c>
      <c r="CR166" s="82">
        <f t="shared" si="73"/>
        <v>251.22608908412886</v>
      </c>
      <c r="CS166" s="82">
        <f t="shared" si="73"/>
        <v>262.31639627124503</v>
      </c>
      <c r="CT166" s="82">
        <f t="shared" si="73"/>
        <v>273.65434000439274</v>
      </c>
      <c r="CU166" s="82">
        <f t="shared" si="73"/>
        <v>285.24542696928154</v>
      </c>
      <c r="CV166" s="82">
        <f t="shared" si="73"/>
        <v>297.09528629935608</v>
      </c>
      <c r="CW166" s="82">
        <f t="shared" si="73"/>
        <v>309.20967229856728</v>
      </c>
      <c r="CX166" s="82">
        <f t="shared" si="73"/>
        <v>321.59446722468709</v>
      </c>
      <c r="CY166" s="82">
        <f t="shared" si="73"/>
        <v>334.25568413451367</v>
      </c>
      <c r="CZ166" s="82">
        <f>IF($C166&gt;CZ$135, "", IF(CZ$135=$G$15, MAX(CZ60-$G$20, 0), EXP(-$G$21*$G$16)*($G$19*#REF!+(1-$G$19)*#REF!)))</f>
        <v>347.19946979234328</v>
      </c>
    </row>
    <row r="167" spans="3:104" ht="16" hidden="1" outlineLevel="2">
      <c r="C167" s="32">
        <v>31</v>
      </c>
      <c r="D167" s="33" t="str">
        <f t="shared" si="75"/>
        <v/>
      </c>
      <c r="E167" s="82" t="str">
        <f t="shared" si="75"/>
        <v/>
      </c>
      <c r="F167" s="82" t="str">
        <f t="shared" si="75"/>
        <v/>
      </c>
      <c r="G167" s="82" t="str">
        <f t="shared" si="75"/>
        <v/>
      </c>
      <c r="H167" s="82" t="str">
        <f t="shared" si="75"/>
        <v/>
      </c>
      <c r="I167" s="82" t="str">
        <f t="shared" si="75"/>
        <v/>
      </c>
      <c r="J167" s="82" t="str">
        <f t="shared" si="75"/>
        <v/>
      </c>
      <c r="K167" s="82" t="str">
        <f t="shared" si="75"/>
        <v/>
      </c>
      <c r="L167" s="82" t="str">
        <f t="shared" si="75"/>
        <v/>
      </c>
      <c r="M167" s="82" t="str">
        <f t="shared" si="75"/>
        <v/>
      </c>
      <c r="N167" s="82" t="str">
        <f t="shared" si="75"/>
        <v/>
      </c>
      <c r="O167" s="82" t="str">
        <f t="shared" si="75"/>
        <v/>
      </c>
      <c r="P167" s="82" t="str">
        <f t="shared" si="75"/>
        <v/>
      </c>
      <c r="Q167" s="82" t="str">
        <f t="shared" si="75"/>
        <v/>
      </c>
      <c r="R167" s="82" t="str">
        <f t="shared" si="75"/>
        <v/>
      </c>
      <c r="S167" s="82" t="str">
        <f t="shared" si="75"/>
        <v/>
      </c>
      <c r="T167" s="82" t="str">
        <f t="shared" si="75"/>
        <v/>
      </c>
      <c r="U167" s="82" t="str">
        <f t="shared" si="75"/>
        <v/>
      </c>
      <c r="V167" s="82" t="str">
        <f t="shared" si="75"/>
        <v/>
      </c>
      <c r="W167" s="82" t="str">
        <f t="shared" si="75"/>
        <v/>
      </c>
      <c r="X167" s="82" t="str">
        <f t="shared" si="75"/>
        <v/>
      </c>
      <c r="Y167" s="82" t="str">
        <f t="shared" si="75"/>
        <v/>
      </c>
      <c r="Z167" s="82" t="str">
        <f t="shared" si="75"/>
        <v/>
      </c>
      <c r="AA167" s="82" t="str">
        <f t="shared" si="75"/>
        <v/>
      </c>
      <c r="AB167" s="82" t="str">
        <f t="shared" si="75"/>
        <v/>
      </c>
      <c r="AC167" s="82" t="str">
        <f t="shared" si="75"/>
        <v/>
      </c>
      <c r="AD167" s="82" t="str">
        <f t="shared" si="75"/>
        <v/>
      </c>
      <c r="AE167" s="82" t="str">
        <f t="shared" si="75"/>
        <v/>
      </c>
      <c r="AF167" s="82" t="str">
        <f t="shared" si="75"/>
        <v/>
      </c>
      <c r="AG167" s="82" t="str">
        <f t="shared" si="75"/>
        <v/>
      </c>
      <c r="AH167" s="82" t="str">
        <f t="shared" si="75"/>
        <v/>
      </c>
      <c r="AI167" s="82">
        <f t="shared" si="75"/>
        <v>5.6805176721658917E-4</v>
      </c>
      <c r="AJ167" s="82">
        <f t="shared" si="75"/>
        <v>8.5921146046759192E-4</v>
      </c>
      <c r="AK167" s="82">
        <f t="shared" si="75"/>
        <v>1.2939614656538175E-3</v>
      </c>
      <c r="AL167" s="82">
        <f t="shared" si="75"/>
        <v>1.9399759890808921E-3</v>
      </c>
      <c r="AM167" s="82">
        <f t="shared" si="75"/>
        <v>2.8951262064079563E-3</v>
      </c>
      <c r="AN167" s="82">
        <f t="shared" si="75"/>
        <v>4.3000639023370313E-3</v>
      </c>
      <c r="AO167" s="82">
        <f t="shared" si="75"/>
        <v>6.3555969513497913E-3</v>
      </c>
      <c r="AP167" s="82">
        <f t="shared" si="75"/>
        <v>9.3464596054178752E-3</v>
      </c>
      <c r="AQ167" s="82">
        <f t="shared" si="75"/>
        <v>1.3673511186425241E-2</v>
      </c>
      <c r="AR167" s="82">
        <f t="shared" si="75"/>
        <v>1.9896893311562896E-2</v>
      </c>
      <c r="AS167" s="82">
        <f t="shared" si="75"/>
        <v>2.8793223088031936E-2</v>
      </c>
      <c r="AT167" s="82">
        <f t="shared" si="75"/>
        <v>4.1430465879284985E-2</v>
      </c>
      <c r="AU167" s="82">
        <f t="shared" si="75"/>
        <v>5.9264660842040968E-2</v>
      </c>
      <c r="AV167" s="82">
        <f t="shared" si="75"/>
        <v>8.426307907101914E-2</v>
      </c>
      <c r="AW167" s="82">
        <f t="shared" si="75"/>
        <v>0.11905855319941366</v>
      </c>
      <c r="AX167" s="82">
        <f t="shared" si="75"/>
        <v>0.1671394601335553</v>
      </c>
      <c r="AY167" s="82">
        <f t="shared" si="75"/>
        <v>0.23307895130370626</v>
      </c>
      <c r="AZ167" s="82">
        <f t="shared" si="75"/>
        <v>0.32280525398896098</v>
      </c>
      <c r="BA167" s="82">
        <f t="shared" si="75"/>
        <v>0.44391193765750625</v>
      </c>
      <c r="BB167" s="82">
        <f t="shared" si="75"/>
        <v>0.60600268767477827</v>
      </c>
      <c r="BC167" s="82">
        <f t="shared" si="75"/>
        <v>0.82105915878537217</v>
      </c>
      <c r="BD167" s="82">
        <f t="shared" si="75"/>
        <v>1.103812841010976</v>
      </c>
      <c r="BE167" s="82">
        <f t="shared" si="75"/>
        <v>1.4720927549095597</v>
      </c>
      <c r="BF167" s="82">
        <f t="shared" si="75"/>
        <v>1.947110755776799</v>
      </c>
      <c r="BG167" s="82">
        <f t="shared" si="75"/>
        <v>2.5536362945275828</v>
      </c>
      <c r="BH167" s="82">
        <f t="shared" si="75"/>
        <v>3.3200042377613519</v>
      </c>
      <c r="BI167" s="82">
        <f t="shared" si="75"/>
        <v>4.2778949335903524</v>
      </c>
      <c r="BJ167" s="82">
        <f t="shared" si="75"/>
        <v>5.4618277104221518</v>
      </c>
      <c r="BK167" s="82">
        <f t="shared" si="75"/>
        <v>6.9083201498936848</v>
      </c>
      <c r="BL167" s="82">
        <f t="shared" si="75"/>
        <v>8.654688157428529</v>
      </c>
      <c r="BM167" s="82">
        <f t="shared" si="75"/>
        <v>10.737497347394354</v>
      </c>
      <c r="BN167" s="82">
        <f t="shared" si="75"/>
        <v>13.190723871396125</v>
      </c>
      <c r="BO167" s="82">
        <f t="shared" ref="BO167" si="76">IF($C167&gt;BO$135, "", IF(BO$135=$G$15, MAX(BO61-$G$20, 0), EXP(-$G$21*$G$16)*($G$19*BP167+(1-$G$19)*BP168)))</f>
        <v>16.043738996377339</v>
      </c>
      <c r="BP167" s="82">
        <f t="shared" si="73"/>
        <v>19.319289455717001</v>
      </c>
      <c r="BQ167" s="82">
        <f t="shared" si="73"/>
        <v>23.031694341104377</v>
      </c>
      <c r="BR167" s="82">
        <f t="shared" si="73"/>
        <v>27.185506061783315</v>
      </c>
      <c r="BS167" s="82">
        <f t="shared" ref="BS167:CY167" si="77">IF($C167&gt;BS$135, "", IF(BS$135=$G$15, MAX(BS61-$G$20, 0), EXP(-$G$21*$G$16)*($G$19*BT167+(1-$G$19)*BT168)))</f>
        <v>31.774874382652829</v>
      </c>
      <c r="BT167" s="82">
        <f t="shared" si="77"/>
        <v>36.783798667208721</v>
      </c>
      <c r="BU167" s="82">
        <f t="shared" si="77"/>
        <v>42.187351510130917</v>
      </c>
      <c r="BV167" s="82">
        <f t="shared" si="77"/>
        <v>47.953815577524452</v>
      </c>
      <c r="BW167" s="82">
        <f t="shared" si="77"/>
        <v>54.047516627429353</v>
      </c>
      <c r="BX167" s="82">
        <f t="shared" si="77"/>
        <v>60.43199298231356</v>
      </c>
      <c r="BY167" s="82">
        <f t="shared" si="77"/>
        <v>67.073053993538011</v>
      </c>
      <c r="BZ167" s="82">
        <f t="shared" si="77"/>
        <v>73.941280264828819</v>
      </c>
      <c r="CA167" s="82">
        <f t="shared" si="77"/>
        <v>81.013620643041392</v>
      </c>
      <c r="CB167" s="82">
        <f t="shared" si="77"/>
        <v>88.273929980048862</v>
      </c>
      <c r="CC167" s="82">
        <f t="shared" si="77"/>
        <v>95.712521013629626</v>
      </c>
      <c r="CD167" s="82">
        <f t="shared" si="77"/>
        <v>103.32500680240126</v>
      </c>
      <c r="CE167" s="82">
        <f t="shared" si="77"/>
        <v>111.11082318214493</v>
      </c>
      <c r="CF167" s="82">
        <f t="shared" si="77"/>
        <v>119.07180996179439</v>
      </c>
      <c r="CG167" s="82">
        <f t="shared" si="77"/>
        <v>127.21110948105255</v>
      </c>
      <c r="CH167" s="82">
        <f t="shared" si="77"/>
        <v>135.53247052580755</v>
      </c>
      <c r="CI167" s="82">
        <f t="shared" si="77"/>
        <v>144.03989935684783</v>
      </c>
      <c r="CJ167" s="82">
        <f t="shared" si="77"/>
        <v>152.73752943802637</v>
      </c>
      <c r="CK167" s="82">
        <f t="shared" si="77"/>
        <v>161.62959031265007</v>
      </c>
      <c r="CL167" s="82">
        <f t="shared" si="77"/>
        <v>170.72040557298232</v>
      </c>
      <c r="CM167" s="82">
        <f t="shared" si="77"/>
        <v>180.01439495153332</v>
      </c>
      <c r="CN167" s="82">
        <f t="shared" si="77"/>
        <v>189.51607645885267</v>
      </c>
      <c r="CO167" s="82">
        <f t="shared" si="77"/>
        <v>199.23006856885837</v>
      </c>
      <c r="CP167" s="82">
        <f t="shared" si="77"/>
        <v>209.16109245275916</v>
      </c>
      <c r="CQ167" s="82">
        <f t="shared" si="77"/>
        <v>219.31397426265082</v>
      </c>
      <c r="CR167" s="82">
        <f t="shared" si="77"/>
        <v>229.6936474658909</v>
      </c>
      <c r="CS167" s="82">
        <f t="shared" si="77"/>
        <v>240.30515523138109</v>
      </c>
      <c r="CT167" s="82">
        <f t="shared" si="77"/>
        <v>251.15365286891142</v>
      </c>
      <c r="CU167" s="82">
        <f t="shared" si="77"/>
        <v>262.24441032274609</v>
      </c>
      <c r="CV167" s="82">
        <f t="shared" si="77"/>
        <v>273.58281472065721</v>
      </c>
      <c r="CW167" s="82">
        <f t="shared" si="77"/>
        <v>285.17437297963943</v>
      </c>
      <c r="CX167" s="82">
        <f t="shared" si="77"/>
        <v>297.02471446956548</v>
      </c>
      <c r="CY167" s="82">
        <f t="shared" si="77"/>
        <v>309.1395937360715</v>
      </c>
      <c r="CZ167" s="82">
        <f>IF($C167&gt;CZ$135, "", IF(CZ$135=$G$15, MAX(CZ61-$G$20, 0), EXP(-$G$21*$G$16)*($G$19*#REF!+(1-$G$19)*#REF!)))</f>
        <v>321.52489328398883</v>
      </c>
    </row>
    <row r="168" spans="3:104" ht="16" hidden="1" outlineLevel="2">
      <c r="C168" s="32">
        <v>32</v>
      </c>
      <c r="D168" s="33" t="str">
        <f t="shared" ref="D168:BO171" si="78">IF($C168&gt;D$135, "", IF(D$135=$G$15, MAX(D62-$G$20, 0), EXP(-$G$21*$G$16)*($G$19*E168+(1-$G$19)*E169)))</f>
        <v/>
      </c>
      <c r="E168" s="82" t="str">
        <f t="shared" si="78"/>
        <v/>
      </c>
      <c r="F168" s="82" t="str">
        <f t="shared" si="78"/>
        <v/>
      </c>
      <c r="G168" s="82" t="str">
        <f t="shared" si="78"/>
        <v/>
      </c>
      <c r="H168" s="82" t="str">
        <f t="shared" si="78"/>
        <v/>
      </c>
      <c r="I168" s="82" t="str">
        <f t="shared" si="78"/>
        <v/>
      </c>
      <c r="J168" s="82" t="str">
        <f t="shared" si="78"/>
        <v/>
      </c>
      <c r="K168" s="82" t="str">
        <f t="shared" si="78"/>
        <v/>
      </c>
      <c r="L168" s="82" t="str">
        <f t="shared" si="78"/>
        <v/>
      </c>
      <c r="M168" s="82" t="str">
        <f t="shared" si="78"/>
        <v/>
      </c>
      <c r="N168" s="82" t="str">
        <f t="shared" si="78"/>
        <v/>
      </c>
      <c r="O168" s="82" t="str">
        <f t="shared" si="78"/>
        <v/>
      </c>
      <c r="P168" s="82" t="str">
        <f t="shared" si="78"/>
        <v/>
      </c>
      <c r="Q168" s="82" t="str">
        <f t="shared" si="78"/>
        <v/>
      </c>
      <c r="R168" s="82" t="str">
        <f t="shared" si="78"/>
        <v/>
      </c>
      <c r="S168" s="82" t="str">
        <f t="shared" si="78"/>
        <v/>
      </c>
      <c r="T168" s="82" t="str">
        <f t="shared" si="78"/>
        <v/>
      </c>
      <c r="U168" s="82" t="str">
        <f t="shared" si="78"/>
        <v/>
      </c>
      <c r="V168" s="82" t="str">
        <f t="shared" si="78"/>
        <v/>
      </c>
      <c r="W168" s="82" t="str">
        <f t="shared" si="78"/>
        <v/>
      </c>
      <c r="X168" s="82" t="str">
        <f t="shared" si="78"/>
        <v/>
      </c>
      <c r="Y168" s="82" t="str">
        <f t="shared" si="78"/>
        <v/>
      </c>
      <c r="Z168" s="82" t="str">
        <f t="shared" si="78"/>
        <v/>
      </c>
      <c r="AA168" s="82" t="str">
        <f t="shared" si="78"/>
        <v/>
      </c>
      <c r="AB168" s="82" t="str">
        <f t="shared" si="78"/>
        <v/>
      </c>
      <c r="AC168" s="82" t="str">
        <f t="shared" si="78"/>
        <v/>
      </c>
      <c r="AD168" s="82" t="str">
        <f t="shared" si="78"/>
        <v/>
      </c>
      <c r="AE168" s="82" t="str">
        <f t="shared" si="78"/>
        <v/>
      </c>
      <c r="AF168" s="82" t="str">
        <f t="shared" si="78"/>
        <v/>
      </c>
      <c r="AG168" s="82" t="str">
        <f t="shared" si="78"/>
        <v/>
      </c>
      <c r="AH168" s="82" t="str">
        <f t="shared" si="78"/>
        <v/>
      </c>
      <c r="AI168" s="82" t="str">
        <f t="shared" si="78"/>
        <v/>
      </c>
      <c r="AJ168" s="82">
        <f t="shared" si="78"/>
        <v>2.7908962282628143E-4</v>
      </c>
      <c r="AK168" s="82">
        <f t="shared" si="78"/>
        <v>4.2774687267859481E-4</v>
      </c>
      <c r="AL168" s="82">
        <f t="shared" si="78"/>
        <v>6.528353169092876E-4</v>
      </c>
      <c r="AM168" s="82">
        <f t="shared" si="78"/>
        <v>9.9206337497513715E-4</v>
      </c>
      <c r="AN168" s="82">
        <f t="shared" si="78"/>
        <v>1.5008498787881105E-3</v>
      </c>
      <c r="AO168" s="82">
        <f t="shared" si="78"/>
        <v>2.2601532451416075E-3</v>
      </c>
      <c r="AP168" s="82">
        <f t="shared" si="78"/>
        <v>3.3875022428328091E-3</v>
      </c>
      <c r="AQ168" s="82">
        <f t="shared" si="78"/>
        <v>5.0524042234512869E-3</v>
      </c>
      <c r="AR168" s="82">
        <f t="shared" si="78"/>
        <v>7.4976720279936737E-3</v>
      </c>
      <c r="AS168" s="82">
        <f t="shared" si="78"/>
        <v>1.106865706598858E-2</v>
      </c>
      <c r="AT168" s="82">
        <f t="shared" si="78"/>
        <v>1.6252904846896888E-2</v>
      </c>
      <c r="AU168" s="82">
        <f t="shared" si="78"/>
        <v>2.3733351940209872E-2</v>
      </c>
      <c r="AV168" s="82">
        <f t="shared" si="78"/>
        <v>3.4458835256048488E-2</v>
      </c>
      <c r="AW168" s="82">
        <f t="shared" si="78"/>
        <v>4.9736337265435811E-2</v>
      </c>
      <c r="AX168" s="82">
        <f t="shared" si="78"/>
        <v>7.1349963192296487E-2</v>
      </c>
      <c r="AY168" s="82">
        <f t="shared" si="78"/>
        <v>0.10171201477342602</v>
      </c>
      <c r="AZ168" s="82">
        <f t="shared" si="78"/>
        <v>0.14405151505727537</v>
      </c>
      <c r="BA168" s="82">
        <f t="shared" si="78"/>
        <v>0.20264491811792387</v>
      </c>
      <c r="BB168" s="82">
        <f t="shared" si="78"/>
        <v>0.28309221912548937</v>
      </c>
      <c r="BC168" s="82">
        <f t="shared" si="78"/>
        <v>0.39263893432320529</v>
      </c>
      <c r="BD168" s="82">
        <f t="shared" si="78"/>
        <v>0.54054010671654573</v>
      </c>
      <c r="BE168" s="82">
        <f t="shared" si="78"/>
        <v>0.7384563165337219</v>
      </c>
      <c r="BF168" s="82">
        <f t="shared" si="78"/>
        <v>1.0008634718002414</v>
      </c>
      <c r="BG168" s="82">
        <f t="shared" si="78"/>
        <v>1.3454480084591245</v>
      </c>
      <c r="BH168" s="82">
        <f t="shared" si="78"/>
        <v>1.7934475188122461</v>
      </c>
      <c r="BI168" s="82">
        <f t="shared" si="78"/>
        <v>2.3698847755523835</v>
      </c>
      <c r="BJ168" s="82">
        <f t="shared" si="78"/>
        <v>3.1036323283043017</v>
      </c>
      <c r="BK168" s="82">
        <f t="shared" si="78"/>
        <v>4.0272377599806459</v>
      </c>
      <c r="BL168" s="82">
        <f t="shared" si="78"/>
        <v>5.1764393987757229</v>
      </c>
      <c r="BM168" s="82">
        <f t="shared" si="78"/>
        <v>6.5893122484947551</v>
      </c>
      <c r="BN168" s="82">
        <f t="shared" si="78"/>
        <v>8.3050073712520636</v>
      </c>
      <c r="BO168" s="82">
        <f t="shared" si="78"/>
        <v>10.362087077738325</v>
      </c>
      <c r="BP168" s="82">
        <f t="shared" ref="BP168:CY175" si="79">IF($C168&gt;BP$135, "", IF(BP$135=$G$15, MAX(BP62-$G$20, 0), EXP(-$G$21*$G$16)*($G$19*BQ168+(1-$G$19)*BQ169)))</f>
        <v>12.79651295146847</v>
      </c>
      <c r="BQ168" s="82">
        <f t="shared" si="79"/>
        <v>15.639410382209627</v>
      </c>
      <c r="BR168" s="82">
        <f t="shared" si="79"/>
        <v>18.914803882422252</v>
      </c>
      <c r="BS168" s="82">
        <f t="shared" si="79"/>
        <v>22.637579262703539</v>
      </c>
      <c r="BT168" s="82">
        <f t="shared" si="79"/>
        <v>26.811965284929556</v>
      </c>
      <c r="BU168" s="82">
        <f t="shared" si="79"/>
        <v>31.43082123414251</v>
      </c>
      <c r="BV168" s="82">
        <f t="shared" si="79"/>
        <v>36.475954027761745</v>
      </c>
      <c r="BW168" s="82">
        <f t="shared" si="79"/>
        <v>41.919564420550273</v>
      </c>
      <c r="BX168" s="82">
        <f t="shared" si="79"/>
        <v>47.726746924711662</v>
      </c>
      <c r="BY168" s="82">
        <f t="shared" si="79"/>
        <v>53.8587707160343</v>
      </c>
      <c r="BZ168" s="82">
        <f t="shared" si="79"/>
        <v>60.27669367361063</v>
      </c>
      <c r="CA168" s="82">
        <f t="shared" si="79"/>
        <v>66.944760609278347</v>
      </c>
      <c r="CB168" s="82">
        <f t="shared" si="79"/>
        <v>73.833052859662374</v>
      </c>
      <c r="CC168" s="82">
        <f t="shared" si="79"/>
        <v>80.919005406428823</v>
      </c>
      <c r="CD168" s="82">
        <f t="shared" si="79"/>
        <v>88.187663197792205</v>
      </c>
      <c r="CE168" s="82">
        <f t="shared" si="79"/>
        <v>95.630840948006693</v>
      </c>
      <c r="CF168" s="82">
        <f t="shared" si="79"/>
        <v>103.24558670327798</v>
      </c>
      <c r="CG168" s="82">
        <f t="shared" si="79"/>
        <v>111.03244731098721</v>
      </c>
      <c r="CH168" s="82">
        <f t="shared" si="79"/>
        <v>118.99396397288818</v>
      </c>
      <c r="CI168" s="82">
        <f t="shared" si="79"/>
        <v>127.13363115465538</v>
      </c>
      <c r="CJ168" s="82">
        <f t="shared" si="79"/>
        <v>135.45533027637381</v>
      </c>
      <c r="CK168" s="82">
        <f t="shared" si="79"/>
        <v>143.96310092001809</v>
      </c>
      <c r="CL168" s="82">
        <f t="shared" si="79"/>
        <v>152.66108079951789</v>
      </c>
      <c r="CM168" s="82">
        <f t="shared" si="79"/>
        <v>161.5534996358241</v>
      </c>
      <c r="CN168" s="82">
        <f t="shared" si="79"/>
        <v>170.64468120279426</v>
      </c>
      <c r="CO168" s="82">
        <f t="shared" si="79"/>
        <v>179.93904541857071</v>
      </c>
      <c r="CP168" s="82">
        <f t="shared" si="79"/>
        <v>189.44111048346289</v>
      </c>
      <c r="CQ168" s="82">
        <f t="shared" si="79"/>
        <v>199.15549506536831</v>
      </c>
      <c r="CR168" s="82">
        <f t="shared" si="79"/>
        <v>209.08692053378846</v>
      </c>
      <c r="CS168" s="82">
        <f t="shared" si="79"/>
        <v>219.24021324352123</v>
      </c>
      <c r="CT168" s="82">
        <f t="shared" si="79"/>
        <v>229.6203068691336</v>
      </c>
      <c r="CU168" s="82">
        <f t="shared" si="79"/>
        <v>240.23224479134427</v>
      </c>
      <c r="CV168" s="82">
        <f t="shared" si="79"/>
        <v>251.08118253647029</v>
      </c>
      <c r="CW168" s="82">
        <f t="shared" si="79"/>
        <v>262.1723902701176</v>
      </c>
      <c r="CX168" s="82">
        <f t="shared" si="79"/>
        <v>273.51125534632195</v>
      </c>
      <c r="CY168" s="82">
        <f t="shared" si="79"/>
        <v>285.10328491337276</v>
      </c>
      <c r="CZ168" s="82">
        <f>IF($C168&gt;CZ$135, "", IF(CZ$135=$G$15, MAX(CZ62-$G$20, 0), EXP(-$G$21*$G$16)*($G$19*#REF!+(1-$G$19)*#REF!)))</f>
        <v>296.95410857758077</v>
      </c>
    </row>
    <row r="169" spans="3:104" ht="16" hidden="1" outlineLevel="2">
      <c r="C169" s="32">
        <v>33</v>
      </c>
      <c r="D169" s="33" t="str">
        <f t="shared" si="78"/>
        <v/>
      </c>
      <c r="E169" s="82" t="str">
        <f t="shared" si="78"/>
        <v/>
      </c>
      <c r="F169" s="82" t="str">
        <f t="shared" si="78"/>
        <v/>
      </c>
      <c r="G169" s="82" t="str">
        <f t="shared" si="78"/>
        <v/>
      </c>
      <c r="H169" s="82" t="str">
        <f t="shared" si="78"/>
        <v/>
      </c>
      <c r="I169" s="82" t="str">
        <f t="shared" si="78"/>
        <v/>
      </c>
      <c r="J169" s="82" t="str">
        <f t="shared" si="78"/>
        <v/>
      </c>
      <c r="K169" s="82" t="str">
        <f t="shared" si="78"/>
        <v/>
      </c>
      <c r="L169" s="82" t="str">
        <f t="shared" si="78"/>
        <v/>
      </c>
      <c r="M169" s="82" t="str">
        <f t="shared" si="78"/>
        <v/>
      </c>
      <c r="N169" s="82" t="str">
        <f t="shared" si="78"/>
        <v/>
      </c>
      <c r="O169" s="82" t="str">
        <f t="shared" si="78"/>
        <v/>
      </c>
      <c r="P169" s="82" t="str">
        <f t="shared" si="78"/>
        <v/>
      </c>
      <c r="Q169" s="82" t="str">
        <f t="shared" si="78"/>
        <v/>
      </c>
      <c r="R169" s="82" t="str">
        <f t="shared" si="78"/>
        <v/>
      </c>
      <c r="S169" s="82" t="str">
        <f t="shared" si="78"/>
        <v/>
      </c>
      <c r="T169" s="82" t="str">
        <f t="shared" si="78"/>
        <v/>
      </c>
      <c r="U169" s="82" t="str">
        <f t="shared" si="78"/>
        <v/>
      </c>
      <c r="V169" s="82" t="str">
        <f t="shared" si="78"/>
        <v/>
      </c>
      <c r="W169" s="82" t="str">
        <f t="shared" si="78"/>
        <v/>
      </c>
      <c r="X169" s="82" t="str">
        <f t="shared" si="78"/>
        <v/>
      </c>
      <c r="Y169" s="82" t="str">
        <f t="shared" si="78"/>
        <v/>
      </c>
      <c r="Z169" s="82" t="str">
        <f t="shared" si="78"/>
        <v/>
      </c>
      <c r="AA169" s="82" t="str">
        <f t="shared" si="78"/>
        <v/>
      </c>
      <c r="AB169" s="82" t="str">
        <f t="shared" si="78"/>
        <v/>
      </c>
      <c r="AC169" s="82" t="str">
        <f t="shared" si="78"/>
        <v/>
      </c>
      <c r="AD169" s="82" t="str">
        <f t="shared" si="78"/>
        <v/>
      </c>
      <c r="AE169" s="82" t="str">
        <f t="shared" si="78"/>
        <v/>
      </c>
      <c r="AF169" s="82" t="str">
        <f t="shared" si="78"/>
        <v/>
      </c>
      <c r="AG169" s="82" t="str">
        <f t="shared" si="78"/>
        <v/>
      </c>
      <c r="AH169" s="82" t="str">
        <f t="shared" si="78"/>
        <v/>
      </c>
      <c r="AI169" s="82" t="str">
        <f t="shared" si="78"/>
        <v/>
      </c>
      <c r="AJ169" s="82" t="str">
        <f t="shared" si="78"/>
        <v/>
      </c>
      <c r="AK169" s="82">
        <f t="shared" si="78"/>
        <v>1.315502920949264E-4</v>
      </c>
      <c r="AL169" s="82">
        <f t="shared" si="78"/>
        <v>2.0435304597126193E-4</v>
      </c>
      <c r="AM169" s="82">
        <f t="shared" si="78"/>
        <v>3.1616424978037896E-4</v>
      </c>
      <c r="AN169" s="82">
        <f t="shared" si="78"/>
        <v>4.8711675856445875E-4</v>
      </c>
      <c r="AO169" s="82">
        <f t="shared" si="78"/>
        <v>7.4728466750022412E-4</v>
      </c>
      <c r="AP169" s="82">
        <f t="shared" si="78"/>
        <v>1.1413356445262902E-3</v>
      </c>
      <c r="AQ169" s="82">
        <f t="shared" si="78"/>
        <v>1.7352182022673133E-3</v>
      </c>
      <c r="AR169" s="82">
        <f t="shared" si="78"/>
        <v>2.6256973652845684E-3</v>
      </c>
      <c r="AS169" s="82">
        <f t="shared" si="78"/>
        <v>3.9538372788469438E-3</v>
      </c>
      <c r="AT169" s="82">
        <f t="shared" si="78"/>
        <v>5.9238938205156688E-3</v>
      </c>
      <c r="AU169" s="82">
        <f t="shared" si="78"/>
        <v>8.8295358467093896E-3</v>
      </c>
      <c r="AV169" s="82">
        <f t="shared" si="78"/>
        <v>1.3089867744890358E-2</v>
      </c>
      <c r="AW169" s="82">
        <f t="shared" si="78"/>
        <v>1.9298377314197583E-2</v>
      </c>
      <c r="AX169" s="82">
        <f t="shared" si="78"/>
        <v>2.8288665735054883E-2</v>
      </c>
      <c r="AY169" s="82">
        <f t="shared" si="78"/>
        <v>4.1221591473282901E-2</v>
      </c>
      <c r="AZ169" s="82">
        <f t="shared" si="78"/>
        <v>5.9699204773041276E-2</v>
      </c>
      <c r="BA169" s="82">
        <f t="shared" si="78"/>
        <v>8.5911445569683192E-2</v>
      </c>
      <c r="BB169" s="82">
        <f t="shared" si="78"/>
        <v>0.12282184854532002</v>
      </c>
      <c r="BC169" s="82">
        <f t="shared" si="78"/>
        <v>0.17439819913334365</v>
      </c>
      <c r="BD169" s="82">
        <f t="shared" si="78"/>
        <v>0.24589289452426236</v>
      </c>
      <c r="BE169" s="82">
        <f t="shared" si="78"/>
        <v>0.34417529866705576</v>
      </c>
      <c r="BF169" s="82">
        <f t="shared" si="78"/>
        <v>0.47811421435690105</v>
      </c>
      <c r="BG169" s="82">
        <f t="shared" si="78"/>
        <v>0.65900231767188289</v>
      </c>
      <c r="BH169" s="82">
        <f t="shared" si="78"/>
        <v>0.90100570508045574</v>
      </c>
      <c r="BI169" s="82">
        <f t="shared" si="78"/>
        <v>1.2216105263962764</v>
      </c>
      <c r="BJ169" s="82">
        <f t="shared" si="78"/>
        <v>1.6420253682001509</v>
      </c>
      <c r="BK169" s="82">
        <f t="shared" si="78"/>
        <v>2.1874835824701129</v>
      </c>
      <c r="BL169" s="82">
        <f t="shared" si="78"/>
        <v>2.8873759111331889</v>
      </c>
      <c r="BM169" s="82">
        <f t="shared" si="78"/>
        <v>3.7751332772614599</v>
      </c>
      <c r="BN169" s="82">
        <f t="shared" si="78"/>
        <v>4.8877761718619492</v>
      </c>
      <c r="BO169" s="82">
        <f t="shared" si="78"/>
        <v>6.2650550021982454</v>
      </c>
      <c r="BP169" s="82">
        <f t="shared" si="79"/>
        <v>7.948129459346144</v>
      </c>
      <c r="BQ169" s="82">
        <f t="shared" si="79"/>
        <v>9.9777777584025262</v>
      </c>
      <c r="BR169" s="82">
        <f t="shared" si="79"/>
        <v>12.392189355514175</v>
      </c>
      <c r="BS169" s="82">
        <f t="shared" si="79"/>
        <v>15.22447410735953</v>
      </c>
      <c r="BT169" s="82">
        <f t="shared" si="79"/>
        <v>18.500107751122808</v>
      </c>
      <c r="BU169" s="82">
        <f t="shared" si="79"/>
        <v>22.234612568365254</v>
      </c>
      <c r="BV169" s="82">
        <f t="shared" si="79"/>
        <v>26.431822174767039</v>
      </c>
      <c r="BW169" s="82">
        <f t="shared" si="79"/>
        <v>31.083077351867644</v>
      </c>
      <c r="BX169" s="82">
        <f t="shared" si="79"/>
        <v>36.167626262431774</v>
      </c>
      <c r="BY169" s="82">
        <f t="shared" si="79"/>
        <v>41.654349643312038</v>
      </c>
      <c r="BZ169" s="82">
        <f t="shared" si="79"/>
        <v>47.504712074081539</v>
      </c>
      <c r="CA169" s="82">
        <f t="shared" si="79"/>
        <v>53.676591703832337</v>
      </c>
      <c r="CB169" s="82">
        <f t="shared" si="79"/>
        <v>60.128423280632838</v>
      </c>
      <c r="CC169" s="82">
        <f t="shared" si="79"/>
        <v>66.822973481039526</v>
      </c>
      <c r="CD169" s="82">
        <f t="shared" si="79"/>
        <v>73.730110797075255</v>
      </c>
      <c r="CE169" s="82">
        <f t="shared" si="79"/>
        <v>80.82815099757542</v>
      </c>
      <c r="CF169" s="82">
        <f t="shared" si="79"/>
        <v>88.103708099726788</v>
      </c>
      <c r="CG169" s="82">
        <f t="shared" si="79"/>
        <v>95.550354107428518</v>
      </c>
      <c r="CH169" s="82">
        <f t="shared" si="79"/>
        <v>103.16665531839888</v>
      </c>
      <c r="CI169" s="82">
        <f t="shared" si="79"/>
        <v>110.95420711955096</v>
      </c>
      <c r="CJ169" s="82">
        <f t="shared" si="79"/>
        <v>118.91612096493454</v>
      </c>
      <c r="CK169" s="82">
        <f t="shared" si="79"/>
        <v>127.0561226396496</v>
      </c>
      <c r="CL169" s="82">
        <f t="shared" si="79"/>
        <v>135.37815577025742</v>
      </c>
      <c r="CM169" s="82">
        <f t="shared" si="79"/>
        <v>143.88626823505555</v>
      </c>
      <c r="CN169" s="82">
        <f t="shared" si="79"/>
        <v>152.58459792176077</v>
      </c>
      <c r="CO169" s="82">
        <f t="shared" si="79"/>
        <v>161.47737472897546</v>
      </c>
      <c r="CP169" s="82">
        <f t="shared" si="79"/>
        <v>170.56892261215893</v>
      </c>
      <c r="CQ169" s="82">
        <f t="shared" si="79"/>
        <v>179.8636616750934</v>
      </c>
      <c r="CR169" s="82">
        <f t="shared" si="79"/>
        <v>189.36611030785625</v>
      </c>
      <c r="CS169" s="82">
        <f t="shared" si="79"/>
        <v>199.0808873723324</v>
      </c>
      <c r="CT169" s="82">
        <f t="shared" si="79"/>
        <v>209.01271443632461</v>
      </c>
      <c r="CU169" s="82">
        <f t="shared" si="79"/>
        <v>219.16641805734139</v>
      </c>
      <c r="CV169" s="82">
        <f t="shared" si="79"/>
        <v>229.54693211716781</v>
      </c>
      <c r="CW169" s="82">
        <f t="shared" si="79"/>
        <v>240.15930020834853</v>
      </c>
      <c r="CX169" s="82">
        <f t="shared" si="79"/>
        <v>251.0086780737366</v>
      </c>
      <c r="CY169" s="82">
        <f t="shared" si="79"/>
        <v>262.1003361002891</v>
      </c>
      <c r="CZ169" s="82">
        <f>IF($C169&gt;CZ$135, "", IF(CZ$135=$G$15, MAX(CZ63-$G$20, 0), EXP(-$G$21*$G$16)*($G$19*#REF!+(1-$G$19)*#REF!)))</f>
        <v>273.43966186831483</v>
      </c>
    </row>
    <row r="170" spans="3:104" ht="16" hidden="1" outlineLevel="2">
      <c r="C170" s="32">
        <v>34</v>
      </c>
      <c r="D170" s="33" t="str">
        <f t="shared" si="78"/>
        <v/>
      </c>
      <c r="E170" s="82" t="str">
        <f t="shared" si="78"/>
        <v/>
      </c>
      <c r="F170" s="82" t="str">
        <f t="shared" si="78"/>
        <v/>
      </c>
      <c r="G170" s="82" t="str">
        <f t="shared" si="78"/>
        <v/>
      </c>
      <c r="H170" s="82" t="str">
        <f t="shared" si="78"/>
        <v/>
      </c>
      <c r="I170" s="82" t="str">
        <f t="shared" si="78"/>
        <v/>
      </c>
      <c r="J170" s="82" t="str">
        <f t="shared" si="78"/>
        <v/>
      </c>
      <c r="K170" s="82" t="str">
        <f t="shared" si="78"/>
        <v/>
      </c>
      <c r="L170" s="82" t="str">
        <f t="shared" si="78"/>
        <v/>
      </c>
      <c r="M170" s="82" t="str">
        <f t="shared" si="78"/>
        <v/>
      </c>
      <c r="N170" s="82" t="str">
        <f t="shared" si="78"/>
        <v/>
      </c>
      <c r="O170" s="82" t="str">
        <f t="shared" si="78"/>
        <v/>
      </c>
      <c r="P170" s="82" t="str">
        <f t="shared" si="78"/>
        <v/>
      </c>
      <c r="Q170" s="82" t="str">
        <f t="shared" si="78"/>
        <v/>
      </c>
      <c r="R170" s="82" t="str">
        <f t="shared" si="78"/>
        <v/>
      </c>
      <c r="S170" s="82" t="str">
        <f t="shared" si="78"/>
        <v/>
      </c>
      <c r="T170" s="82" t="str">
        <f t="shared" si="78"/>
        <v/>
      </c>
      <c r="U170" s="82" t="str">
        <f t="shared" si="78"/>
        <v/>
      </c>
      <c r="V170" s="82" t="str">
        <f t="shared" si="78"/>
        <v/>
      </c>
      <c r="W170" s="82" t="str">
        <f t="shared" si="78"/>
        <v/>
      </c>
      <c r="X170" s="82" t="str">
        <f t="shared" si="78"/>
        <v/>
      </c>
      <c r="Y170" s="82" t="str">
        <f t="shared" si="78"/>
        <v/>
      </c>
      <c r="Z170" s="82" t="str">
        <f t="shared" si="78"/>
        <v/>
      </c>
      <c r="AA170" s="82" t="str">
        <f t="shared" si="78"/>
        <v/>
      </c>
      <c r="AB170" s="82" t="str">
        <f t="shared" si="78"/>
        <v/>
      </c>
      <c r="AC170" s="82" t="str">
        <f t="shared" si="78"/>
        <v/>
      </c>
      <c r="AD170" s="82" t="str">
        <f t="shared" si="78"/>
        <v/>
      </c>
      <c r="AE170" s="82" t="str">
        <f t="shared" si="78"/>
        <v/>
      </c>
      <c r="AF170" s="82" t="str">
        <f t="shared" si="78"/>
        <v/>
      </c>
      <c r="AG170" s="82" t="str">
        <f t="shared" si="78"/>
        <v/>
      </c>
      <c r="AH170" s="82" t="str">
        <f t="shared" si="78"/>
        <v/>
      </c>
      <c r="AI170" s="82" t="str">
        <f t="shared" si="78"/>
        <v/>
      </c>
      <c r="AJ170" s="82" t="str">
        <f t="shared" si="78"/>
        <v/>
      </c>
      <c r="AK170" s="82" t="str">
        <f t="shared" si="78"/>
        <v/>
      </c>
      <c r="AL170" s="82">
        <f t="shared" si="78"/>
        <v>5.9293108916813614E-5</v>
      </c>
      <c r="AM170" s="82">
        <f t="shared" si="78"/>
        <v>9.3380599623610995E-5</v>
      </c>
      <c r="AN170" s="82">
        <f t="shared" si="78"/>
        <v>1.4649553839496317E-4</v>
      </c>
      <c r="AO170" s="82">
        <f t="shared" si="78"/>
        <v>2.2890484756603197E-4</v>
      </c>
      <c r="AP170" s="82">
        <f t="shared" si="78"/>
        <v>3.561997933939106E-4</v>
      </c>
      <c r="AQ170" s="82">
        <f t="shared" si="78"/>
        <v>5.5192899278421956E-4</v>
      </c>
      <c r="AR170" s="82">
        <f t="shared" si="78"/>
        <v>8.514592100276327E-4</v>
      </c>
      <c r="AS170" s="82">
        <f t="shared" si="78"/>
        <v>1.3075945571385729E-3</v>
      </c>
      <c r="AT170" s="82">
        <f t="shared" si="78"/>
        <v>1.9986910246405035E-3</v>
      </c>
      <c r="AU170" s="82">
        <f t="shared" si="78"/>
        <v>3.040277485944389E-3</v>
      </c>
      <c r="AV170" s="82">
        <f t="shared" si="78"/>
        <v>4.6015522632379471E-3</v>
      </c>
      <c r="AW170" s="82">
        <f t="shared" si="78"/>
        <v>6.9285819379383672E-3</v>
      </c>
      <c r="AX170" s="82">
        <f t="shared" si="78"/>
        <v>1.0376599853488648E-2</v>
      </c>
      <c r="AY170" s="82">
        <f t="shared" si="78"/>
        <v>1.5454492710884272E-2</v>
      </c>
      <c r="AZ170" s="82">
        <f t="shared" si="78"/>
        <v>2.2885369101264933E-2</v>
      </c>
      <c r="BA170" s="82">
        <f t="shared" si="78"/>
        <v>3.3687996525052825E-2</v>
      </c>
      <c r="BB170" s="82">
        <f t="shared" si="78"/>
        <v>4.9284812913064392E-2</v>
      </c>
      <c r="BC170" s="82">
        <f t="shared" si="78"/>
        <v>7.1643056573411121E-2</v>
      </c>
      <c r="BD170" s="82">
        <f t="shared" si="78"/>
        <v>0.10345614222856814</v>
      </c>
      <c r="BE170" s="82">
        <f t="shared" si="78"/>
        <v>0.14837248721637411</v>
      </c>
      <c r="BF170" s="82">
        <f t="shared" si="78"/>
        <v>0.21127821519691936</v>
      </c>
      <c r="BG170" s="82">
        <f t="shared" si="78"/>
        <v>0.298638094771913</v>
      </c>
      <c r="BH170" s="82">
        <f t="shared" si="78"/>
        <v>0.41889519088129107</v>
      </c>
      <c r="BI170" s="82">
        <f t="shared" si="78"/>
        <v>0.5829234739332827</v>
      </c>
      <c r="BJ170" s="82">
        <f t="shared" si="78"/>
        <v>0.80451856718477077</v>
      </c>
      <c r="BK170" s="82">
        <f t="shared" si="78"/>
        <v>1.1008996527680959</v>
      </c>
      <c r="BL170" s="82">
        <f t="shared" si="78"/>
        <v>1.4931804598992435</v>
      </c>
      <c r="BM170" s="82">
        <f t="shared" si="78"/>
        <v>2.0067500685139521</v>
      </c>
      <c r="BN170" s="82">
        <f t="shared" si="78"/>
        <v>2.671486787456677</v>
      </c>
      <c r="BO170" s="82">
        <f t="shared" si="78"/>
        <v>3.521713622126923</v>
      </c>
      <c r="BP170" s="82">
        <f t="shared" si="79"/>
        <v>4.595796139102406</v>
      </c>
      <c r="BQ170" s="82">
        <f t="shared" si="79"/>
        <v>5.9352882621915608</v>
      </c>
      <c r="BR170" s="82">
        <f t="shared" si="79"/>
        <v>7.5835545271079612</v>
      </c>
      <c r="BS170" s="82">
        <f t="shared" si="79"/>
        <v>9.5838435986807404</v>
      </c>
      <c r="BT170" s="82">
        <f t="shared" si="79"/>
        <v>11.976859746148291</v>
      </c>
      <c r="BU170" s="82">
        <f t="shared" si="79"/>
        <v>14.797973789901329</v>
      </c>
      <c r="BV170" s="82">
        <f t="shared" si="79"/>
        <v>18.074322757543577</v>
      </c>
      <c r="BW170" s="82">
        <f t="shared" si="79"/>
        <v>21.822149333477487</v>
      </c>
      <c r="BX170" s="82">
        <f t="shared" si="79"/>
        <v>26.044801220344063</v>
      </c>
      <c r="BY170" s="82">
        <f t="shared" si="79"/>
        <v>30.731815562018401</v>
      </c>
      <c r="BZ170" s="82">
        <f t="shared" si="79"/>
        <v>35.859427065760379</v>
      </c>
      <c r="CA170" s="82">
        <f t="shared" si="79"/>
        <v>41.392647904629186</v>
      </c>
      <c r="CB170" s="82">
        <f t="shared" si="79"/>
        <v>47.288787707233389</v>
      </c>
      <c r="CC170" s="82">
        <f t="shared" si="79"/>
        <v>53.501963325498046</v>
      </c>
      <c r="CD170" s="82">
        <f t="shared" si="79"/>
        <v>59.987874158733689</v>
      </c>
      <c r="CE170" s="82">
        <f t="shared" si="79"/>
        <v>66.707987785812875</v>
      </c>
      <c r="CF170" s="82">
        <f t="shared" si="79"/>
        <v>73.632370226573229</v>
      </c>
      <c r="CG170" s="82">
        <f t="shared" si="79"/>
        <v>80.740719967215639</v>
      </c>
      <c r="CH170" s="82">
        <f t="shared" si="79"/>
        <v>88.021646378276699</v>
      </c>
      <c r="CI170" s="82">
        <f t="shared" si="79"/>
        <v>95.470706790427911</v>
      </c>
      <c r="CJ170" s="82">
        <f t="shared" si="79"/>
        <v>103.08799145768764</v>
      </c>
      <c r="CK170" s="82">
        <f t="shared" si="79"/>
        <v>110.87600285353824</v>
      </c>
      <c r="CL170" s="82">
        <f t="shared" si="79"/>
        <v>118.83825179743928</v>
      </c>
      <c r="CM170" s="82">
        <f t="shared" si="79"/>
        <v>126.97857984668714</v>
      </c>
      <c r="CN170" s="82">
        <f t="shared" si="79"/>
        <v>135.30094699440536</v>
      </c>
      <c r="CO170" s="82">
        <f t="shared" si="79"/>
        <v>143.80940128890541</v>
      </c>
      <c r="CP170" s="82">
        <f t="shared" si="79"/>
        <v>152.50808079169846</v>
      </c>
      <c r="CQ170" s="82">
        <f t="shared" si="79"/>
        <v>161.40121557904578</v>
      </c>
      <c r="CR170" s="82">
        <f t="shared" si="79"/>
        <v>170.49312978801615</v>
      </c>
      <c r="CS170" s="82">
        <f t="shared" si="79"/>
        <v>179.78824370803946</v>
      </c>
      <c r="CT170" s="82">
        <f t="shared" si="79"/>
        <v>189.29107591896894</v>
      </c>
      <c r="CU170" s="82">
        <f t="shared" si="79"/>
        <v>199.00624547668522</v>
      </c>
      <c r="CV170" s="82">
        <f t="shared" si="79"/>
        <v>208.93847414730055</v>
      </c>
      <c r="CW170" s="82">
        <f t="shared" si="79"/>
        <v>219.09258869104249</v>
      </c>
      <c r="CX170" s="82">
        <f t="shared" si="79"/>
        <v>229.47352319692305</v>
      </c>
      <c r="CY170" s="82">
        <f t="shared" si="79"/>
        <v>240.08632146932163</v>
      </c>
      <c r="CZ170" s="82">
        <f>IF($C170&gt;CZ$135, "", IF(CZ$135=$G$15, MAX(CZ64-$G$20, 0), EXP(-$G$21*$G$16)*($G$19*#REF!+(1-$G$19)*#REF!)))</f>
        <v>250.93613946763651</v>
      </c>
    </row>
    <row r="171" spans="3:104" ht="16" hidden="1" outlineLevel="2">
      <c r="C171" s="32">
        <v>35</v>
      </c>
      <c r="D171" s="33" t="str">
        <f t="shared" si="78"/>
        <v/>
      </c>
      <c r="E171" s="82" t="str">
        <f t="shared" si="78"/>
        <v/>
      </c>
      <c r="F171" s="82" t="str">
        <f t="shared" si="78"/>
        <v/>
      </c>
      <c r="G171" s="82" t="str">
        <f t="shared" si="78"/>
        <v/>
      </c>
      <c r="H171" s="82" t="str">
        <f t="shared" si="78"/>
        <v/>
      </c>
      <c r="I171" s="82" t="str">
        <f t="shared" si="78"/>
        <v/>
      </c>
      <c r="J171" s="82" t="str">
        <f t="shared" si="78"/>
        <v/>
      </c>
      <c r="K171" s="82" t="str">
        <f t="shared" si="78"/>
        <v/>
      </c>
      <c r="L171" s="82" t="str">
        <f t="shared" si="78"/>
        <v/>
      </c>
      <c r="M171" s="82" t="str">
        <f t="shared" si="78"/>
        <v/>
      </c>
      <c r="N171" s="82" t="str">
        <f t="shared" si="78"/>
        <v/>
      </c>
      <c r="O171" s="82" t="str">
        <f t="shared" si="78"/>
        <v/>
      </c>
      <c r="P171" s="82" t="str">
        <f t="shared" si="78"/>
        <v/>
      </c>
      <c r="Q171" s="82" t="str">
        <f t="shared" si="78"/>
        <v/>
      </c>
      <c r="R171" s="82" t="str">
        <f t="shared" si="78"/>
        <v/>
      </c>
      <c r="S171" s="82" t="str">
        <f t="shared" si="78"/>
        <v/>
      </c>
      <c r="T171" s="82" t="str">
        <f t="shared" si="78"/>
        <v/>
      </c>
      <c r="U171" s="82" t="str">
        <f t="shared" si="78"/>
        <v/>
      </c>
      <c r="V171" s="82" t="str">
        <f t="shared" si="78"/>
        <v/>
      </c>
      <c r="W171" s="82" t="str">
        <f t="shared" si="78"/>
        <v/>
      </c>
      <c r="X171" s="82" t="str">
        <f t="shared" si="78"/>
        <v/>
      </c>
      <c r="Y171" s="82" t="str">
        <f t="shared" si="78"/>
        <v/>
      </c>
      <c r="Z171" s="82" t="str">
        <f t="shared" si="78"/>
        <v/>
      </c>
      <c r="AA171" s="82" t="str">
        <f t="shared" si="78"/>
        <v/>
      </c>
      <c r="AB171" s="82" t="str">
        <f t="shared" si="78"/>
        <v/>
      </c>
      <c r="AC171" s="82" t="str">
        <f t="shared" si="78"/>
        <v/>
      </c>
      <c r="AD171" s="82" t="str">
        <f t="shared" si="78"/>
        <v/>
      </c>
      <c r="AE171" s="82" t="str">
        <f t="shared" si="78"/>
        <v/>
      </c>
      <c r="AF171" s="82" t="str">
        <f t="shared" si="78"/>
        <v/>
      </c>
      <c r="AG171" s="82" t="str">
        <f t="shared" si="78"/>
        <v/>
      </c>
      <c r="AH171" s="82" t="str">
        <f t="shared" si="78"/>
        <v/>
      </c>
      <c r="AI171" s="82" t="str">
        <f t="shared" si="78"/>
        <v/>
      </c>
      <c r="AJ171" s="82" t="str">
        <f t="shared" si="78"/>
        <v/>
      </c>
      <c r="AK171" s="82" t="str">
        <f t="shared" si="78"/>
        <v/>
      </c>
      <c r="AL171" s="82" t="str">
        <f t="shared" si="78"/>
        <v/>
      </c>
      <c r="AM171" s="82">
        <f t="shared" si="78"/>
        <v>2.5460205129073904E-5</v>
      </c>
      <c r="AN171" s="82">
        <f t="shared" si="78"/>
        <v>4.0662726334771623E-5</v>
      </c>
      <c r="AO171" s="82">
        <f t="shared" si="78"/>
        <v>6.4702889243600743E-5</v>
      </c>
      <c r="AP171" s="82">
        <f t="shared" si="78"/>
        <v>1.025634130431447E-4</v>
      </c>
      <c r="AQ171" s="82">
        <f t="shared" si="78"/>
        <v>1.6193829683451604E-4</v>
      </c>
      <c r="AR171" s="82">
        <f t="shared" si="78"/>
        <v>2.5464739183760028E-4</v>
      </c>
      <c r="AS171" s="82">
        <f t="shared" si="78"/>
        <v>3.9875222671162885E-4</v>
      </c>
      <c r="AT171" s="82">
        <f t="shared" si="78"/>
        <v>6.2169899129324796E-4</v>
      </c>
      <c r="AU171" s="82">
        <f t="shared" si="78"/>
        <v>9.6495353431016702E-4</v>
      </c>
      <c r="AV171" s="82">
        <f t="shared" si="78"/>
        <v>1.490784391775383E-3</v>
      </c>
      <c r="AW171" s="82">
        <f t="shared" si="78"/>
        <v>2.2921089703106172E-3</v>
      </c>
      <c r="AX171" s="82">
        <f t="shared" si="78"/>
        <v>3.5066633777056581E-3</v>
      </c>
      <c r="AY171" s="82">
        <f t="shared" si="78"/>
        <v>5.3372080024738488E-3</v>
      </c>
      <c r="AZ171" s="82">
        <f t="shared" si="78"/>
        <v>8.0800584440328983E-3</v>
      </c>
      <c r="BA171" s="82">
        <f t="shared" si="78"/>
        <v>1.2164950473516239E-2</v>
      </c>
      <c r="BB171" s="82">
        <f t="shared" si="78"/>
        <v>1.8210114165168274E-2</v>
      </c>
      <c r="BC171" s="82">
        <f t="shared" si="78"/>
        <v>2.7097433148678653E-2</v>
      </c>
      <c r="BD171" s="82">
        <f t="shared" si="78"/>
        <v>4.0073655588362844E-2</v>
      </c>
      <c r="BE171" s="82">
        <f t="shared" si="78"/>
        <v>5.8884711324867674E-2</v>
      </c>
      <c r="BF171" s="82">
        <f t="shared" si="78"/>
        <v>8.5951113376104046E-2</v>
      </c>
      <c r="BG171" s="82">
        <f t="shared" si="78"/>
        <v>0.12459292935692547</v>
      </c>
      <c r="BH171" s="82">
        <f t="shared" si="78"/>
        <v>0.17931253493504173</v>
      </c>
      <c r="BI171" s="82">
        <f t="shared" si="78"/>
        <v>0.25614181776896194</v>
      </c>
      <c r="BJ171" s="82">
        <f t="shared" si="78"/>
        <v>0.36305707736046261</v>
      </c>
      <c r="BK171" s="82">
        <f t="shared" si="78"/>
        <v>0.51045887300246884</v>
      </c>
      <c r="BL171" s="82">
        <f t="shared" si="78"/>
        <v>0.71170482405831692</v>
      </c>
      <c r="BM171" s="82">
        <f t="shared" si="78"/>
        <v>0.9836703434648475</v>
      </c>
      <c r="BN171" s="82">
        <f t="shared" si="78"/>
        <v>1.3472953705465833</v>
      </c>
      <c r="BO171" s="82">
        <f t="shared" ref="BO171" si="80">IF($C171&gt;BO$135, "", IF(BO$135=$G$15, MAX(BO65-$G$20, 0), EXP(-$G$21*$G$16)*($G$19*BP171+(1-$G$19)*BP172)))</f>
        <v>1.8280549773020069</v>
      </c>
      <c r="BP171" s="82">
        <f t="shared" si="79"/>
        <v>2.4562699837537325</v>
      </c>
      <c r="BQ171" s="82">
        <f t="shared" si="79"/>
        <v>3.2671536581722118</v>
      </c>
      <c r="BR171" s="82">
        <f t="shared" si="79"/>
        <v>4.300477165437508</v>
      </c>
      <c r="BS171" s="82">
        <f t="shared" si="79"/>
        <v>5.5997363029287959</v>
      </c>
      <c r="BT171" s="82">
        <f t="shared" si="79"/>
        <v>7.2107229170916165</v>
      </c>
      <c r="BU171" s="82">
        <f t="shared" si="79"/>
        <v>9.1794535424530288</v>
      </c>
      <c r="BV171" s="82">
        <f t="shared" si="79"/>
        <v>11.549489839388512</v>
      </c>
      <c r="BW171" s="82">
        <f t="shared" si="79"/>
        <v>14.358799009719231</v>
      </c>
      <c r="BX171" s="82">
        <f t="shared" si="79"/>
        <v>17.636436842012245</v>
      </c>
      <c r="BY171" s="82">
        <f t="shared" si="79"/>
        <v>21.399468664614151</v>
      </c>
      <c r="BZ171" s="82">
        <f t="shared" si="79"/>
        <v>25.650639436885523</v>
      </c>
      <c r="CA171" s="82">
        <f t="shared" si="79"/>
        <v>30.377320999569541</v>
      </c>
      <c r="CB171" s="82">
        <f t="shared" si="79"/>
        <v>35.552162486753943</v>
      </c>
      <c r="CC171" s="82">
        <f t="shared" si="79"/>
        <v>41.135628600917897</v>
      </c>
      <c r="CD171" s="82">
        <f t="shared" si="79"/>
        <v>47.080247318147322</v>
      </c>
      <c r="CE171" s="82">
        <f t="shared" si="79"/>
        <v>53.335972664501597</v>
      </c>
      <c r="CF171" s="82">
        <f t="shared" si="79"/>
        <v>59.855718037723541</v>
      </c>
      <c r="CG171" s="82">
        <f t="shared" si="79"/>
        <v>66.599971511150272</v>
      </c>
      <c r="CH171" s="82">
        <f t="shared" si="79"/>
        <v>73.539573879866083</v>
      </c>
      <c r="CI171" s="82">
        <f t="shared" si="79"/>
        <v>80.656229686164878</v>
      </c>
      <c r="CJ171" s="82">
        <f t="shared" si="79"/>
        <v>87.940992592276316</v>
      </c>
      <c r="CK171" s="82">
        <f t="shared" si="79"/>
        <v>95.391557116756758</v>
      </c>
      <c r="CL171" s="82">
        <f t="shared" si="79"/>
        <v>103.00942519737673</v>
      </c>
      <c r="CM171" s="82">
        <f t="shared" si="79"/>
        <v>110.79778048127372</v>
      </c>
      <c r="CN171" s="82">
        <f t="shared" si="79"/>
        <v>118.76034833103198</v>
      </c>
      <c r="CO171" s="82">
        <f t="shared" si="79"/>
        <v>126.9010027627119</v>
      </c>
      <c r="CP171" s="82">
        <f t="shared" si="79"/>
        <v>135.22370393575969</v>
      </c>
      <c r="CQ171" s="82">
        <f t="shared" si="79"/>
        <v>143.7325000685079</v>
      </c>
      <c r="CR171" s="82">
        <f t="shared" si="79"/>
        <v>152.43152939626935</v>
      </c>
      <c r="CS171" s="82">
        <f t="shared" si="79"/>
        <v>161.32502217297173</v>
      </c>
      <c r="CT171" s="82">
        <f t="shared" si="79"/>
        <v>170.4173027173008</v>
      </c>
      <c r="CU171" s="82">
        <f t="shared" si="79"/>
        <v>179.71279150434205</v>
      </c>
      <c r="CV171" s="82">
        <f t="shared" si="79"/>
        <v>189.2160073037324</v>
      </c>
      <c r="CW171" s="82">
        <f t="shared" si="79"/>
        <v>198.93156936535644</v>
      </c>
      <c r="CX171" s="82">
        <f t="shared" si="79"/>
        <v>208.86419965364414</v>
      </c>
      <c r="CY171" s="82">
        <f t="shared" si="79"/>
        <v>219.01872513155078</v>
      </c>
      <c r="CZ171" s="82">
        <f>IF($C171&gt;CZ$135, "", IF(CZ$135=$G$15, MAX(CZ65-$G$20, 0), EXP(-$G$21*$G$16)*($G$19*#REF!+(1-$G$19)*#REF!)))</f>
        <v>229.40008009532386</v>
      </c>
    </row>
    <row r="172" spans="3:104" ht="16" hidden="1" outlineLevel="2">
      <c r="C172" s="32">
        <v>36</v>
      </c>
      <c r="D172" s="33" t="str">
        <f t="shared" ref="D172:BO175" si="81">IF($C172&gt;D$135, "", IF(D$135=$G$15, MAX(D66-$G$20, 0), EXP(-$G$21*$G$16)*($G$19*E172+(1-$G$19)*E173)))</f>
        <v/>
      </c>
      <c r="E172" s="82" t="str">
        <f t="shared" si="81"/>
        <v/>
      </c>
      <c r="F172" s="82" t="str">
        <f t="shared" si="81"/>
        <v/>
      </c>
      <c r="G172" s="82" t="str">
        <f t="shared" si="81"/>
        <v/>
      </c>
      <c r="H172" s="82" t="str">
        <f t="shared" si="81"/>
        <v/>
      </c>
      <c r="I172" s="82" t="str">
        <f t="shared" si="81"/>
        <v/>
      </c>
      <c r="J172" s="82" t="str">
        <f t="shared" si="81"/>
        <v/>
      </c>
      <c r="K172" s="82" t="str">
        <f t="shared" si="81"/>
        <v/>
      </c>
      <c r="L172" s="82" t="str">
        <f t="shared" si="81"/>
        <v/>
      </c>
      <c r="M172" s="82" t="str">
        <f t="shared" si="81"/>
        <v/>
      </c>
      <c r="N172" s="82" t="str">
        <f t="shared" si="81"/>
        <v/>
      </c>
      <c r="O172" s="82" t="str">
        <f t="shared" si="81"/>
        <v/>
      </c>
      <c r="P172" s="82" t="str">
        <f t="shared" si="81"/>
        <v/>
      </c>
      <c r="Q172" s="82" t="str">
        <f t="shared" si="81"/>
        <v/>
      </c>
      <c r="R172" s="82" t="str">
        <f t="shared" si="81"/>
        <v/>
      </c>
      <c r="S172" s="82" t="str">
        <f t="shared" si="81"/>
        <v/>
      </c>
      <c r="T172" s="82" t="str">
        <f t="shared" si="81"/>
        <v/>
      </c>
      <c r="U172" s="82" t="str">
        <f t="shared" si="81"/>
        <v/>
      </c>
      <c r="V172" s="82" t="str">
        <f t="shared" si="81"/>
        <v/>
      </c>
      <c r="W172" s="82" t="str">
        <f t="shared" si="81"/>
        <v/>
      </c>
      <c r="X172" s="82" t="str">
        <f t="shared" si="81"/>
        <v/>
      </c>
      <c r="Y172" s="82" t="str">
        <f t="shared" si="81"/>
        <v/>
      </c>
      <c r="Z172" s="82" t="str">
        <f t="shared" si="81"/>
        <v/>
      </c>
      <c r="AA172" s="82" t="str">
        <f t="shared" si="81"/>
        <v/>
      </c>
      <c r="AB172" s="82" t="str">
        <f t="shared" si="81"/>
        <v/>
      </c>
      <c r="AC172" s="82" t="str">
        <f t="shared" si="81"/>
        <v/>
      </c>
      <c r="AD172" s="82" t="str">
        <f t="shared" si="81"/>
        <v/>
      </c>
      <c r="AE172" s="82" t="str">
        <f t="shared" si="81"/>
        <v/>
      </c>
      <c r="AF172" s="82" t="str">
        <f t="shared" si="81"/>
        <v/>
      </c>
      <c r="AG172" s="82" t="str">
        <f t="shared" si="81"/>
        <v/>
      </c>
      <c r="AH172" s="82" t="str">
        <f t="shared" si="81"/>
        <v/>
      </c>
      <c r="AI172" s="82" t="str">
        <f t="shared" si="81"/>
        <v/>
      </c>
      <c r="AJ172" s="82" t="str">
        <f t="shared" si="81"/>
        <v/>
      </c>
      <c r="AK172" s="82" t="str">
        <f t="shared" si="81"/>
        <v/>
      </c>
      <c r="AL172" s="82" t="str">
        <f t="shared" si="81"/>
        <v/>
      </c>
      <c r="AM172" s="82" t="str">
        <f t="shared" si="81"/>
        <v/>
      </c>
      <c r="AN172" s="82">
        <f t="shared" si="81"/>
        <v>1.0370858919151836E-5</v>
      </c>
      <c r="AO172" s="82">
        <f t="shared" si="81"/>
        <v>1.6801680074240351E-5</v>
      </c>
      <c r="AP172" s="82">
        <f t="shared" si="81"/>
        <v>2.712470146243055E-5</v>
      </c>
      <c r="AQ172" s="82">
        <f t="shared" si="81"/>
        <v>4.3631711392970664E-5</v>
      </c>
      <c r="AR172" s="82">
        <f t="shared" si="81"/>
        <v>6.9921864354909624E-5</v>
      </c>
      <c r="AS172" s="82">
        <f t="shared" si="81"/>
        <v>1.1162031019021015E-4</v>
      </c>
      <c r="AT172" s="82">
        <f t="shared" si="81"/>
        <v>1.7747465528189336E-4</v>
      </c>
      <c r="AU172" s="82">
        <f t="shared" si="81"/>
        <v>2.8101727999368654E-4</v>
      </c>
      <c r="AV172" s="82">
        <f t="shared" si="81"/>
        <v>4.4306868386660779E-4</v>
      </c>
      <c r="AW172" s="82">
        <f t="shared" si="81"/>
        <v>6.9548077952358484E-4</v>
      </c>
      <c r="AX172" s="82">
        <f t="shared" si="81"/>
        <v>1.0866925882059141E-3</v>
      </c>
      <c r="AY172" s="82">
        <f t="shared" si="81"/>
        <v>1.6899107699197451E-3</v>
      </c>
      <c r="AZ172" s="82">
        <f t="shared" si="81"/>
        <v>2.6150541672415599E-3</v>
      </c>
      <c r="BA172" s="82">
        <f t="shared" si="81"/>
        <v>4.026038644186835E-3</v>
      </c>
      <c r="BB172" s="82">
        <f t="shared" si="81"/>
        <v>6.1655514717462463E-3</v>
      </c>
      <c r="BC172" s="82">
        <f t="shared" si="81"/>
        <v>9.3901978607113992E-3</v>
      </c>
      <c r="BD172" s="82">
        <f t="shared" si="81"/>
        <v>1.421981419381054E-2</v>
      </c>
      <c r="BE172" s="82">
        <f t="shared" si="81"/>
        <v>2.1405836378202373E-2</v>
      </c>
      <c r="BF172" s="82">
        <f t="shared" si="81"/>
        <v>3.2024862924926172E-2</v>
      </c>
      <c r="BG172" s="82">
        <f t="shared" si="81"/>
        <v>4.7604890026166989E-2</v>
      </c>
      <c r="BH172" s="82">
        <f t="shared" si="81"/>
        <v>7.0292978933411771E-2</v>
      </c>
      <c r="BI172" s="82">
        <f t="shared" si="81"/>
        <v>0.10307410396274348</v>
      </c>
      <c r="BJ172" s="82">
        <f t="shared" si="81"/>
        <v>0.15005125173110423</v>
      </c>
      <c r="BK172" s="82">
        <f t="shared" si="81"/>
        <v>0.21679597064716544</v>
      </c>
      <c r="BL172" s="82">
        <f t="shared" si="81"/>
        <v>0.31077580669019</v>
      </c>
      <c r="BM172" s="82">
        <f t="shared" si="81"/>
        <v>0.44185955976655727</v>
      </c>
      <c r="BN172" s="82">
        <f t="shared" si="81"/>
        <v>0.62289213165413015</v>
      </c>
      <c r="BO172" s="82">
        <f t="shared" si="81"/>
        <v>0.87031707020033988</v>
      </c>
      <c r="BP172" s="82">
        <f t="shared" si="79"/>
        <v>1.2048062510747679</v>
      </c>
      <c r="BQ172" s="82">
        <f t="shared" si="79"/>
        <v>1.6518327243578557</v>
      </c>
      <c r="BR172" s="82">
        <f t="shared" si="79"/>
        <v>2.2420960840744328</v>
      </c>
      <c r="BS172" s="82">
        <f t="shared" si="79"/>
        <v>3.0116831031838958</v>
      </c>
      <c r="BT172" s="82">
        <f t="shared" si="79"/>
        <v>4.0018254180411255</v>
      </c>
      <c r="BU172" s="82">
        <f t="shared" si="79"/>
        <v>5.2581088059833325</v>
      </c>
      <c r="BV172" s="82">
        <f t="shared" si="79"/>
        <v>6.8290051050118592</v>
      </c>
      <c r="BW172" s="82">
        <f t="shared" si="79"/>
        <v>8.7636485367230428</v>
      </c>
      <c r="BX172" s="82">
        <f t="shared" si="79"/>
        <v>11.108871111112165</v>
      </c>
      <c r="BY172" s="82">
        <f t="shared" si="79"/>
        <v>13.90564814888805</v>
      </c>
      <c r="BZ172" s="82">
        <f t="shared" si="79"/>
        <v>17.185274056203632</v>
      </c>
      <c r="CA172" s="82">
        <f t="shared" si="79"/>
        <v>20.965763097067306</v>
      </c>
      <c r="CB172" s="82">
        <f t="shared" si="79"/>
        <v>25.249104704144479</v>
      </c>
      <c r="CC172" s="82">
        <f t="shared" si="79"/>
        <v>30.020039144762425</v>
      </c>
      <c r="CD172" s="82">
        <f t="shared" si="79"/>
        <v>35.246898970513094</v>
      </c>
      <c r="CE172" s="82">
        <f t="shared" si="79"/>
        <v>40.884750840616235</v>
      </c>
      <c r="CF172" s="82">
        <f t="shared" si="79"/>
        <v>46.880590917048139</v>
      </c>
      <c r="CG172" s="82">
        <f t="shared" si="79"/>
        <v>53.179792008249223</v>
      </c>
      <c r="CH172" s="82">
        <f t="shared" si="79"/>
        <v>59.732545323612463</v>
      </c>
      <c r="CI172" s="82">
        <f t="shared" si="79"/>
        <v>66.49889111679262</v>
      </c>
      <c r="CJ172" s="82">
        <f t="shared" si="79"/>
        <v>73.451241740486225</v>
      </c>
      <c r="CK172" s="82">
        <f t="shared" si="79"/>
        <v>80.574051950228395</v>
      </c>
      <c r="CL172" s="82">
        <f t="shared" si="79"/>
        <v>87.861233950099418</v>
      </c>
      <c r="CM172" s="82">
        <f t="shared" si="79"/>
        <v>95.312619997485697</v>
      </c>
      <c r="CN172" s="82">
        <f t="shared" si="79"/>
        <v>102.930856906291</v>
      </c>
      <c r="CO172" s="82">
        <f t="shared" si="79"/>
        <v>110.71952378945346</v>
      </c>
      <c r="CP172" s="82">
        <f t="shared" si="79"/>
        <v>118.68241055265345</v>
      </c>
      <c r="CQ172" s="82">
        <f t="shared" si="79"/>
        <v>126.82339137466289</v>
      </c>
      <c r="CR172" s="82">
        <f t="shared" si="79"/>
        <v>135.14642658125763</v>
      </c>
      <c r="CS172" s="82">
        <f t="shared" si="79"/>
        <v>143.65556456079841</v>
      </c>
      <c r="CT172" s="82">
        <f t="shared" si="79"/>
        <v>152.35494372240703</v>
      </c>
      <c r="CU172" s="82">
        <f t="shared" si="79"/>
        <v>161.24879449768505</v>
      </c>
      <c r="CV172" s="82">
        <f t="shared" si="79"/>
        <v>170.3414413869429</v>
      </c>
      <c r="CW172" s="82">
        <f t="shared" si="79"/>
        <v>179.63730505092934</v>
      </c>
      <c r="CX172" s="82">
        <f t="shared" si="79"/>
        <v>189.1409044490731</v>
      </c>
      <c r="CY172" s="82">
        <f t="shared" si="79"/>
        <v>198.85685902527081</v>
      </c>
      <c r="CZ172" s="82">
        <f>IF($C172&gt;CZ$135, "", IF(CZ$135=$G$15, MAX(CZ66-$G$20, 0), EXP(-$G$21*$G$16)*($G$19*#REF!+(1-$G$19)*#REF!)))</f>
        <v>208.78989094227853</v>
      </c>
    </row>
    <row r="173" spans="3:104" ht="16" hidden="1" outlineLevel="2">
      <c r="C173" s="32">
        <v>37</v>
      </c>
      <c r="D173" s="33" t="str">
        <f t="shared" si="81"/>
        <v/>
      </c>
      <c r="E173" s="82" t="str">
        <f t="shared" si="81"/>
        <v/>
      </c>
      <c r="F173" s="82" t="str">
        <f t="shared" si="81"/>
        <v/>
      </c>
      <c r="G173" s="82" t="str">
        <f t="shared" si="81"/>
        <v/>
      </c>
      <c r="H173" s="82" t="str">
        <f t="shared" si="81"/>
        <v/>
      </c>
      <c r="I173" s="82" t="str">
        <f t="shared" si="81"/>
        <v/>
      </c>
      <c r="J173" s="82" t="str">
        <f t="shared" si="81"/>
        <v/>
      </c>
      <c r="K173" s="82" t="str">
        <f t="shared" si="81"/>
        <v/>
      </c>
      <c r="L173" s="82" t="str">
        <f t="shared" si="81"/>
        <v/>
      </c>
      <c r="M173" s="82" t="str">
        <f t="shared" si="81"/>
        <v/>
      </c>
      <c r="N173" s="82" t="str">
        <f t="shared" si="81"/>
        <v/>
      </c>
      <c r="O173" s="82" t="str">
        <f t="shared" si="81"/>
        <v/>
      </c>
      <c r="P173" s="82" t="str">
        <f t="shared" si="81"/>
        <v/>
      </c>
      <c r="Q173" s="82" t="str">
        <f t="shared" si="81"/>
        <v/>
      </c>
      <c r="R173" s="82" t="str">
        <f t="shared" si="81"/>
        <v/>
      </c>
      <c r="S173" s="82" t="str">
        <f t="shared" si="81"/>
        <v/>
      </c>
      <c r="T173" s="82" t="str">
        <f t="shared" si="81"/>
        <v/>
      </c>
      <c r="U173" s="82" t="str">
        <f t="shared" si="81"/>
        <v/>
      </c>
      <c r="V173" s="82" t="str">
        <f t="shared" si="81"/>
        <v/>
      </c>
      <c r="W173" s="82" t="str">
        <f t="shared" si="81"/>
        <v/>
      </c>
      <c r="X173" s="82" t="str">
        <f t="shared" si="81"/>
        <v/>
      </c>
      <c r="Y173" s="82" t="str">
        <f t="shared" si="81"/>
        <v/>
      </c>
      <c r="Z173" s="82" t="str">
        <f t="shared" si="81"/>
        <v/>
      </c>
      <c r="AA173" s="82" t="str">
        <f t="shared" si="81"/>
        <v/>
      </c>
      <c r="AB173" s="82" t="str">
        <f t="shared" si="81"/>
        <v/>
      </c>
      <c r="AC173" s="82" t="str">
        <f t="shared" si="81"/>
        <v/>
      </c>
      <c r="AD173" s="82" t="str">
        <f t="shared" si="81"/>
        <v/>
      </c>
      <c r="AE173" s="82" t="str">
        <f t="shared" si="81"/>
        <v/>
      </c>
      <c r="AF173" s="82" t="str">
        <f t="shared" si="81"/>
        <v/>
      </c>
      <c r="AG173" s="82" t="str">
        <f t="shared" si="81"/>
        <v/>
      </c>
      <c r="AH173" s="82" t="str">
        <f t="shared" si="81"/>
        <v/>
      </c>
      <c r="AI173" s="82" t="str">
        <f t="shared" si="81"/>
        <v/>
      </c>
      <c r="AJ173" s="82" t="str">
        <f t="shared" si="81"/>
        <v/>
      </c>
      <c r="AK173" s="82" t="str">
        <f t="shared" si="81"/>
        <v/>
      </c>
      <c r="AL173" s="82" t="str">
        <f t="shared" si="81"/>
        <v/>
      </c>
      <c r="AM173" s="82" t="str">
        <f t="shared" si="81"/>
        <v/>
      </c>
      <c r="AN173" s="82" t="str">
        <f t="shared" si="81"/>
        <v/>
      </c>
      <c r="AO173" s="82">
        <f t="shared" si="81"/>
        <v>3.9877630316542809E-6</v>
      </c>
      <c r="AP173" s="82">
        <f t="shared" si="81"/>
        <v>6.5553267123640023E-6</v>
      </c>
      <c r="AQ173" s="82">
        <f t="shared" si="81"/>
        <v>1.0740383680916191E-5</v>
      </c>
      <c r="AR173" s="82">
        <f t="shared" si="81"/>
        <v>1.753712690974664E-5</v>
      </c>
      <c r="AS173" s="82">
        <f t="shared" si="81"/>
        <v>2.8533874955920066E-5</v>
      </c>
      <c r="AT173" s="82">
        <f t="shared" si="81"/>
        <v>4.6256713923150759E-5</v>
      </c>
      <c r="AU173" s="82">
        <f t="shared" si="81"/>
        <v>7.4704370432411736E-5</v>
      </c>
      <c r="AV173" s="82">
        <f t="shared" si="81"/>
        <v>1.2017585703550922E-4</v>
      </c>
      <c r="AW173" s="82">
        <f t="shared" si="81"/>
        <v>1.9254325872774012E-4</v>
      </c>
      <c r="AX173" s="82">
        <f t="shared" si="81"/>
        <v>3.0719638180598118E-4</v>
      </c>
      <c r="AY173" s="82">
        <f t="shared" si="81"/>
        <v>4.8799358810907244E-4</v>
      </c>
      <c r="AZ173" s="82">
        <f t="shared" si="81"/>
        <v>7.7170703296892734E-4</v>
      </c>
      <c r="BA173" s="82">
        <f t="shared" si="81"/>
        <v>1.2146677894922095E-3</v>
      </c>
      <c r="BB173" s="82">
        <f t="shared" si="81"/>
        <v>1.9026186659640276E-3</v>
      </c>
      <c r="BC173" s="82">
        <f t="shared" si="81"/>
        <v>2.9651964220612464E-3</v>
      </c>
      <c r="BD173" s="82">
        <f t="shared" si="81"/>
        <v>4.5970213278337608E-3</v>
      </c>
      <c r="BE173" s="82">
        <f t="shared" si="81"/>
        <v>7.0881036240672294E-3</v>
      </c>
      <c r="BF173" s="82">
        <f t="shared" si="81"/>
        <v>1.0867214476143396E-2</v>
      </c>
      <c r="BG173" s="82">
        <f t="shared" si="81"/>
        <v>1.6563034776967286E-2</v>
      </c>
      <c r="BH173" s="82">
        <f t="shared" si="81"/>
        <v>2.5089287577401156E-2</v>
      </c>
      <c r="BI173" s="82">
        <f t="shared" si="81"/>
        <v>3.77616364308185E-2</v>
      </c>
      <c r="BJ173" s="82">
        <f t="shared" si="81"/>
        <v>5.6455781535713526E-2</v>
      </c>
      <c r="BK173" s="82">
        <f t="shared" si="81"/>
        <v>8.3817693674307692E-2</v>
      </c>
      <c r="BL173" s="82">
        <f t="shared" si="81"/>
        <v>0.12353793255111854</v>
      </c>
      <c r="BM173" s="82">
        <f t="shared" si="81"/>
        <v>0.18070195219053745</v>
      </c>
      <c r="BN173" s="82">
        <f t="shared" si="81"/>
        <v>0.26222642882147507</v>
      </c>
      <c r="BO173" s="82">
        <f t="shared" si="81"/>
        <v>0.37738695233427377</v>
      </c>
      <c r="BP173" s="82">
        <f t="shared" si="79"/>
        <v>0.53843371389454542</v>
      </c>
      <c r="BQ173" s="82">
        <f t="shared" si="79"/>
        <v>0.7612778702260744</v>
      </c>
      <c r="BR173" s="82">
        <f t="shared" si="79"/>
        <v>1.0662110752741047</v>
      </c>
      <c r="BS173" s="82">
        <f t="shared" si="79"/>
        <v>1.4785939376253951</v>
      </c>
      <c r="BT173" s="82">
        <f t="shared" si="79"/>
        <v>2.0294169180131787</v>
      </c>
      <c r="BU173" s="82">
        <f t="shared" si="79"/>
        <v>2.7556025903301387</v>
      </c>
      <c r="BV173" s="82">
        <f t="shared" si="79"/>
        <v>3.6998873627746902</v>
      </c>
      <c r="BW173" s="82">
        <f t="shared" si="79"/>
        <v>4.9101032936338047</v>
      </c>
      <c r="BX173" s="82">
        <f t="shared" si="79"/>
        <v>6.437689449850776</v>
      </c>
      <c r="BY173" s="82">
        <f t="shared" si="79"/>
        <v>8.3353120653632402</v>
      </c>
      <c r="BZ173" s="82">
        <f t="shared" si="79"/>
        <v>10.65357664512443</v>
      </c>
      <c r="CA173" s="82">
        <f t="shared" si="79"/>
        <v>13.436978849577601</v>
      </c>
      <c r="CB173" s="82">
        <f t="shared" si="79"/>
        <v>16.719455213260588</v>
      </c>
      <c r="CC173" s="82">
        <f t="shared" si="79"/>
        <v>20.520127444439797</v>
      </c>
      <c r="CD173" s="82">
        <f t="shared" si="79"/>
        <v>24.840025938448633</v>
      </c>
      <c r="CE173" s="82">
        <f t="shared" si="79"/>
        <v>29.660646855090992</v>
      </c>
      <c r="CF173" s="82">
        <f t="shared" si="79"/>
        <v>34.945055547071519</v>
      </c>
      <c r="CG173" s="82">
        <f t="shared" si="79"/>
        <v>40.641840681546782</v>
      </c>
      <c r="CH173" s="82">
        <f t="shared" si="79"/>
        <v>46.6915691419767</v>
      </c>
      <c r="CI173" s="82">
        <f t="shared" si="79"/>
        <v>53.034631674271431</v>
      </c>
      <c r="CJ173" s="82">
        <f t="shared" si="79"/>
        <v>59.618765895054324</v>
      </c>
      <c r="CK173" s="82">
        <f t="shared" si="79"/>
        <v>66.404413584308713</v>
      </c>
      <c r="CL173" s="82">
        <f t="shared" si="79"/>
        <v>73.366630744328617</v>
      </c>
      <c r="CM173" s="82">
        <f t="shared" si="79"/>
        <v>80.493447626577847</v>
      </c>
      <c r="CN173" s="82">
        <f t="shared" si="79"/>
        <v>87.781901063428847</v>
      </c>
      <c r="CO173" s="82">
        <f t="shared" si="79"/>
        <v>95.233712915267049</v>
      </c>
      <c r="CP173" s="82">
        <f t="shared" si="79"/>
        <v>102.85225427531083</v>
      </c>
      <c r="CQ173" s="82">
        <f t="shared" si="79"/>
        <v>110.6412327650153</v>
      </c>
      <c r="CR173" s="82">
        <f t="shared" si="79"/>
        <v>118.60443844923965</v>
      </c>
      <c r="CS173" s="82">
        <f t="shared" si="79"/>
        <v>126.74574566947418</v>
      </c>
      <c r="CT173" s="82">
        <f t="shared" si="79"/>
        <v>135.06911491783137</v>
      </c>
      <c r="CU173" s="82">
        <f t="shared" si="79"/>
        <v>143.57859475270729</v>
      </c>
      <c r="CV173" s="82">
        <f t="shared" si="79"/>
        <v>152.27832375704008</v>
      </c>
      <c r="CW173" s="82">
        <f t="shared" si="79"/>
        <v>161.1725325401126</v>
      </c>
      <c r="CX173" s="82">
        <f t="shared" si="79"/>
        <v>170.26554578386754</v>
      </c>
      <c r="CY173" s="82">
        <f t="shared" si="79"/>
        <v>179.56178433472473</v>
      </c>
      <c r="CZ173" s="82">
        <f>IF($C173&gt;CZ$135, "", IF(CZ$135=$G$15, MAX(CZ67-$G$20, 0), EXP(-$G$21*$G$16)*($G$19*#REF!+(1-$G$19)*#REF!)))</f>
        <v>189.06576734191265</v>
      </c>
    </row>
    <row r="174" spans="3:104" ht="16" hidden="1" outlineLevel="2">
      <c r="C174" s="32">
        <v>38</v>
      </c>
      <c r="D174" s="33" t="str">
        <f t="shared" si="81"/>
        <v/>
      </c>
      <c r="E174" s="82" t="str">
        <f t="shared" si="81"/>
        <v/>
      </c>
      <c r="F174" s="82" t="str">
        <f t="shared" si="81"/>
        <v/>
      </c>
      <c r="G174" s="82" t="str">
        <f t="shared" si="81"/>
        <v/>
      </c>
      <c r="H174" s="82" t="str">
        <f t="shared" si="81"/>
        <v/>
      </c>
      <c r="I174" s="82" t="str">
        <f t="shared" si="81"/>
        <v/>
      </c>
      <c r="J174" s="82" t="str">
        <f t="shared" si="81"/>
        <v/>
      </c>
      <c r="K174" s="82" t="str">
        <f t="shared" si="81"/>
        <v/>
      </c>
      <c r="L174" s="82" t="str">
        <f t="shared" si="81"/>
        <v/>
      </c>
      <c r="M174" s="82" t="str">
        <f t="shared" si="81"/>
        <v/>
      </c>
      <c r="N174" s="82" t="str">
        <f t="shared" si="81"/>
        <v/>
      </c>
      <c r="O174" s="82" t="str">
        <f t="shared" si="81"/>
        <v/>
      </c>
      <c r="P174" s="82" t="str">
        <f t="shared" si="81"/>
        <v/>
      </c>
      <c r="Q174" s="82" t="str">
        <f t="shared" si="81"/>
        <v/>
      </c>
      <c r="R174" s="82" t="str">
        <f t="shared" si="81"/>
        <v/>
      </c>
      <c r="S174" s="82" t="str">
        <f t="shared" si="81"/>
        <v/>
      </c>
      <c r="T174" s="82" t="str">
        <f t="shared" si="81"/>
        <v/>
      </c>
      <c r="U174" s="82" t="str">
        <f t="shared" si="81"/>
        <v/>
      </c>
      <c r="V174" s="82" t="str">
        <f t="shared" si="81"/>
        <v/>
      </c>
      <c r="W174" s="82" t="str">
        <f t="shared" si="81"/>
        <v/>
      </c>
      <c r="X174" s="82" t="str">
        <f t="shared" si="81"/>
        <v/>
      </c>
      <c r="Y174" s="82" t="str">
        <f t="shared" si="81"/>
        <v/>
      </c>
      <c r="Z174" s="82" t="str">
        <f t="shared" si="81"/>
        <v/>
      </c>
      <c r="AA174" s="82" t="str">
        <f t="shared" si="81"/>
        <v/>
      </c>
      <c r="AB174" s="82" t="str">
        <f t="shared" si="81"/>
        <v/>
      </c>
      <c r="AC174" s="82" t="str">
        <f t="shared" si="81"/>
        <v/>
      </c>
      <c r="AD174" s="82" t="str">
        <f t="shared" si="81"/>
        <v/>
      </c>
      <c r="AE174" s="82" t="str">
        <f t="shared" si="81"/>
        <v/>
      </c>
      <c r="AF174" s="82" t="str">
        <f t="shared" si="81"/>
        <v/>
      </c>
      <c r="AG174" s="82" t="str">
        <f t="shared" si="81"/>
        <v/>
      </c>
      <c r="AH174" s="82" t="str">
        <f t="shared" si="81"/>
        <v/>
      </c>
      <c r="AI174" s="82" t="str">
        <f t="shared" si="81"/>
        <v/>
      </c>
      <c r="AJ174" s="82" t="str">
        <f t="shared" si="81"/>
        <v/>
      </c>
      <c r="AK174" s="82" t="str">
        <f t="shared" si="81"/>
        <v/>
      </c>
      <c r="AL174" s="82" t="str">
        <f t="shared" si="81"/>
        <v/>
      </c>
      <c r="AM174" s="82" t="str">
        <f t="shared" si="81"/>
        <v/>
      </c>
      <c r="AN174" s="82" t="str">
        <f t="shared" si="81"/>
        <v/>
      </c>
      <c r="AO174" s="82" t="str">
        <f t="shared" si="81"/>
        <v/>
      </c>
      <c r="AP174" s="82">
        <f t="shared" si="81"/>
        <v>1.4391970454126138E-6</v>
      </c>
      <c r="AQ174" s="82">
        <f t="shared" si="81"/>
        <v>2.4012561204033938E-6</v>
      </c>
      <c r="AR174" s="82">
        <f t="shared" si="81"/>
        <v>3.9939990385636728E-6</v>
      </c>
      <c r="AS174" s="82">
        <f t="shared" si="81"/>
        <v>6.6219158464645139E-6</v>
      </c>
      <c r="AT174" s="82">
        <f t="shared" si="81"/>
        <v>1.0942545398341801E-5</v>
      </c>
      <c r="AU174" s="82">
        <f t="shared" si="81"/>
        <v>1.8020318650776532E-5</v>
      </c>
      <c r="AV174" s="82">
        <f t="shared" si="81"/>
        <v>2.9570855357193826E-5</v>
      </c>
      <c r="AW174" s="82">
        <f t="shared" si="81"/>
        <v>4.834681288414933E-5</v>
      </c>
      <c r="AX174" s="82">
        <f t="shared" si="81"/>
        <v>7.8743867123352032E-5</v>
      </c>
      <c r="AY174" s="82">
        <f t="shared" si="81"/>
        <v>1.2774676335272002E-4</v>
      </c>
      <c r="AZ174" s="82">
        <f t="shared" si="81"/>
        <v>2.0639703904183783E-4</v>
      </c>
      <c r="BA174" s="82">
        <f t="shared" si="81"/>
        <v>3.3205503646314125E-4</v>
      </c>
      <c r="BB174" s="82">
        <f t="shared" si="81"/>
        <v>5.3186168852370193E-4</v>
      </c>
      <c r="BC174" s="82">
        <f t="shared" si="81"/>
        <v>8.4799718438112015E-4</v>
      </c>
      <c r="BD174" s="82">
        <f t="shared" si="81"/>
        <v>1.3456063060649421E-3</v>
      </c>
      <c r="BE174" s="82">
        <f t="shared" si="81"/>
        <v>2.1246424927585899E-3</v>
      </c>
      <c r="BF174" s="82">
        <f t="shared" si="81"/>
        <v>3.3374095658878587E-3</v>
      </c>
      <c r="BG174" s="82">
        <f t="shared" si="81"/>
        <v>5.2142922547531844E-3</v>
      </c>
      <c r="BH174" s="82">
        <f t="shared" si="81"/>
        <v>8.1011077471918273E-3</v>
      </c>
      <c r="BI174" s="82">
        <f t="shared" si="81"/>
        <v>1.2512720602274654E-2</v>
      </c>
      <c r="BJ174" s="82">
        <f t="shared" si="81"/>
        <v>1.9209067867760259E-2</v>
      </c>
      <c r="BK174" s="82">
        <f t="shared" si="81"/>
        <v>2.9301531976338047E-2</v>
      </c>
      <c r="BL174" s="82">
        <f t="shared" si="81"/>
        <v>4.4399605759342022E-2</v>
      </c>
      <c r="BM174" s="82">
        <f t="shared" si="81"/>
        <v>6.6809844284869482E-2</v>
      </c>
      <c r="BN174" s="82">
        <f t="shared" si="81"/>
        <v>9.9800865117945836E-2</v>
      </c>
      <c r="BO174" s="82">
        <f t="shared" si="81"/>
        <v>0.14794909850480834</v>
      </c>
      <c r="BP174" s="82">
        <f t="shared" si="79"/>
        <v>0.21757927967169269</v>
      </c>
      <c r="BQ174" s="82">
        <f t="shared" si="79"/>
        <v>0.31731017149150581</v>
      </c>
      <c r="BR174" s="82">
        <f t="shared" si="79"/>
        <v>0.45870824368281149</v>
      </c>
      <c r="BS174" s="82">
        <f t="shared" si="79"/>
        <v>0.65703833528791478</v>
      </c>
      <c r="BT174" s="82">
        <f t="shared" si="79"/>
        <v>0.93207905899278864</v>
      </c>
      <c r="BU174" s="82">
        <f t="shared" si="79"/>
        <v>1.3089407806240259</v>
      </c>
      <c r="BV174" s="82">
        <f t="shared" si="79"/>
        <v>1.8187856649082379</v>
      </c>
      <c r="BW174" s="82">
        <f t="shared" si="79"/>
        <v>2.4993051667445281</v>
      </c>
      <c r="BX174" s="82">
        <f t="shared" si="79"/>
        <v>3.394766782025318</v>
      </c>
      <c r="BY174" s="82">
        <f t="shared" si="79"/>
        <v>4.5554099733529698</v>
      </c>
      <c r="BZ174" s="82">
        <f t="shared" si="79"/>
        <v>6.0359673021348739</v>
      </c>
      <c r="CA174" s="82">
        <f t="shared" si="79"/>
        <v>7.8931313341134564</v>
      </c>
      <c r="CB174" s="82">
        <f t="shared" si="79"/>
        <v>10.181901449866778</v>
      </c>
      <c r="CC174" s="82">
        <f t="shared" si="79"/>
        <v>12.950940642327483</v>
      </c>
      <c r="CD174" s="82">
        <f t="shared" si="79"/>
        <v>16.237345692573907</v>
      </c>
      <c r="CE174" s="82">
        <f t="shared" si="79"/>
        <v>20.061548400658197</v>
      </c>
      <c r="CF174" s="82">
        <f t="shared" si="79"/>
        <v>24.423343138619011</v>
      </c>
      <c r="CG174" s="82">
        <f t="shared" si="79"/>
        <v>29.30015943805336</v>
      </c>
      <c r="CH174" s="82">
        <f t="shared" si="79"/>
        <v>34.648533861074448</v>
      </c>
      <c r="CI174" s="82">
        <f t="shared" si="79"/>
        <v>40.409186050731819</v>
      </c>
      <c r="CJ174" s="82">
        <f t="shared" si="79"/>
        <v>46.515187742298693</v>
      </c>
      <c r="CK174" s="82">
        <f t="shared" si="79"/>
        <v>52.901639525002217</v>
      </c>
      <c r="CL174" s="82">
        <f t="shared" si="79"/>
        <v>59.514453858690317</v>
      </c>
      <c r="CM174" s="82">
        <f t="shared" si="79"/>
        <v>66.315791667860708</v>
      </c>
      <c r="CN174" s="82">
        <f t="shared" si="79"/>
        <v>73.284733577799273</v>
      </c>
      <c r="CO174" s="82">
        <f t="shared" si="79"/>
        <v>80.413662237119382</v>
      </c>
      <c r="CP174" s="82">
        <f t="shared" si="79"/>
        <v>87.702662162941721</v>
      </c>
      <c r="CQ174" s="82">
        <f t="shared" si="79"/>
        <v>95.154771473113499</v>
      </c>
      <c r="CR174" s="82">
        <f t="shared" si="79"/>
        <v>102.77361729137101</v>
      </c>
      <c r="CS174" s="82">
        <f t="shared" si="79"/>
        <v>110.56290739489215</v>
      </c>
      <c r="CT174" s="82">
        <f t="shared" si="79"/>
        <v>118.52643200772164</v>
      </c>
      <c r="CU174" s="82">
        <f t="shared" si="79"/>
        <v>126.66806563407502</v>
      </c>
      <c r="CV174" s="82">
        <f t="shared" si="79"/>
        <v>134.99176893240838</v>
      </c>
      <c r="CW174" s="82">
        <f t="shared" si="79"/>
        <v>143.50159063116021</v>
      </c>
      <c r="CX174" s="82">
        <f t="shared" si="79"/>
        <v>152.20166948709235</v>
      </c>
      <c r="CY174" s="82">
        <f t="shared" si="79"/>
        <v>161.09623628717637</v>
      </c>
      <c r="CZ174" s="82">
        <f>IF($C174&gt;CZ$135, "", IF(CZ$135=$G$15, MAX(CZ68-$G$20, 0), EXP(-$G$21*$G$16)*($G$19*#REF!+(1-$G$19)*#REF!)))</f>
        <v>170.18961589499486</v>
      </c>
    </row>
    <row r="175" spans="3:104" ht="16" hidden="1" outlineLevel="2">
      <c r="C175" s="32">
        <v>39</v>
      </c>
      <c r="D175" s="33" t="str">
        <f t="shared" si="81"/>
        <v/>
      </c>
      <c r="E175" s="82" t="str">
        <f t="shared" si="81"/>
        <v/>
      </c>
      <c r="F175" s="82" t="str">
        <f t="shared" si="81"/>
        <v/>
      </c>
      <c r="G175" s="82" t="str">
        <f t="shared" si="81"/>
        <v/>
      </c>
      <c r="H175" s="82" t="str">
        <f t="shared" si="81"/>
        <v/>
      </c>
      <c r="I175" s="82" t="str">
        <f t="shared" si="81"/>
        <v/>
      </c>
      <c r="J175" s="82" t="str">
        <f t="shared" si="81"/>
        <v/>
      </c>
      <c r="K175" s="82" t="str">
        <f t="shared" si="81"/>
        <v/>
      </c>
      <c r="L175" s="82" t="str">
        <f t="shared" si="81"/>
        <v/>
      </c>
      <c r="M175" s="82" t="str">
        <f t="shared" si="81"/>
        <v/>
      </c>
      <c r="N175" s="82" t="str">
        <f t="shared" si="81"/>
        <v/>
      </c>
      <c r="O175" s="82" t="str">
        <f t="shared" si="81"/>
        <v/>
      </c>
      <c r="P175" s="82" t="str">
        <f t="shared" si="81"/>
        <v/>
      </c>
      <c r="Q175" s="82" t="str">
        <f t="shared" si="81"/>
        <v/>
      </c>
      <c r="R175" s="82" t="str">
        <f t="shared" si="81"/>
        <v/>
      </c>
      <c r="S175" s="82" t="str">
        <f t="shared" si="81"/>
        <v/>
      </c>
      <c r="T175" s="82" t="str">
        <f t="shared" si="81"/>
        <v/>
      </c>
      <c r="U175" s="82" t="str">
        <f t="shared" si="81"/>
        <v/>
      </c>
      <c r="V175" s="82" t="str">
        <f t="shared" si="81"/>
        <v/>
      </c>
      <c r="W175" s="82" t="str">
        <f t="shared" si="81"/>
        <v/>
      </c>
      <c r="X175" s="82" t="str">
        <f t="shared" si="81"/>
        <v/>
      </c>
      <c r="Y175" s="82" t="str">
        <f t="shared" si="81"/>
        <v/>
      </c>
      <c r="Z175" s="82" t="str">
        <f t="shared" si="81"/>
        <v/>
      </c>
      <c r="AA175" s="82" t="str">
        <f t="shared" si="81"/>
        <v/>
      </c>
      <c r="AB175" s="82" t="str">
        <f t="shared" si="81"/>
        <v/>
      </c>
      <c r="AC175" s="82" t="str">
        <f t="shared" si="81"/>
        <v/>
      </c>
      <c r="AD175" s="82" t="str">
        <f t="shared" si="81"/>
        <v/>
      </c>
      <c r="AE175" s="82" t="str">
        <f t="shared" si="81"/>
        <v/>
      </c>
      <c r="AF175" s="82" t="str">
        <f t="shared" si="81"/>
        <v/>
      </c>
      <c r="AG175" s="82" t="str">
        <f t="shared" si="81"/>
        <v/>
      </c>
      <c r="AH175" s="82" t="str">
        <f t="shared" si="81"/>
        <v/>
      </c>
      <c r="AI175" s="82" t="str">
        <f t="shared" si="81"/>
        <v/>
      </c>
      <c r="AJ175" s="82" t="str">
        <f t="shared" si="81"/>
        <v/>
      </c>
      <c r="AK175" s="82" t="str">
        <f t="shared" si="81"/>
        <v/>
      </c>
      <c r="AL175" s="82" t="str">
        <f t="shared" si="81"/>
        <v/>
      </c>
      <c r="AM175" s="82" t="str">
        <f t="shared" si="81"/>
        <v/>
      </c>
      <c r="AN175" s="82" t="str">
        <f t="shared" si="81"/>
        <v/>
      </c>
      <c r="AO175" s="82" t="str">
        <f t="shared" si="81"/>
        <v/>
      </c>
      <c r="AP175" s="82" t="str">
        <f t="shared" si="81"/>
        <v/>
      </c>
      <c r="AQ175" s="82">
        <f t="shared" si="81"/>
        <v>4.8423582931728564E-7</v>
      </c>
      <c r="AR175" s="82">
        <f t="shared" si="81"/>
        <v>8.2027104149813043E-7</v>
      </c>
      <c r="AS175" s="82">
        <f t="shared" si="81"/>
        <v>1.3854938350307667E-6</v>
      </c>
      <c r="AT175" s="82">
        <f t="shared" si="81"/>
        <v>2.3332220662786473E-6</v>
      </c>
      <c r="AU175" s="82">
        <f t="shared" si="81"/>
        <v>3.917122673533434E-6</v>
      </c>
      <c r="AV175" s="82">
        <f t="shared" si="81"/>
        <v>6.5552758309494032E-6</v>
      </c>
      <c r="AW175" s="82">
        <f t="shared" si="81"/>
        <v>1.0933976003807154E-5</v>
      </c>
      <c r="AX175" s="82">
        <f t="shared" si="81"/>
        <v>1.8175093852597329E-5</v>
      </c>
      <c r="AY175" s="82">
        <f t="shared" si="81"/>
        <v>3.0104532445114594E-5</v>
      </c>
      <c r="AZ175" s="82">
        <f t="shared" si="81"/>
        <v>4.9680516764778659E-5</v>
      </c>
      <c r="BA175" s="82">
        <f t="shared" si="81"/>
        <v>8.1672991097285662E-5</v>
      </c>
      <c r="BB175" s="82">
        <f t="shared" si="81"/>
        <v>1.3373488441488515E-4</v>
      </c>
      <c r="BC175" s="82">
        <f t="shared" si="81"/>
        <v>2.1808056211541465E-4</v>
      </c>
      <c r="BD175" s="82">
        <f t="shared" si="81"/>
        <v>3.5409796842002467E-4</v>
      </c>
      <c r="BE175" s="82">
        <f t="shared" si="81"/>
        <v>5.7238491665979007E-4</v>
      </c>
      <c r="BF175" s="82">
        <f t="shared" si="81"/>
        <v>9.2093876788212296E-4</v>
      </c>
      <c r="BG175" s="82">
        <f t="shared" si="81"/>
        <v>1.4745717450702477E-3</v>
      </c>
      <c r="BH175" s="82">
        <f t="shared" si="81"/>
        <v>2.3491092853069658E-3</v>
      </c>
      <c r="BI175" s="82">
        <f t="shared" si="81"/>
        <v>3.7226030750046372E-3</v>
      </c>
      <c r="BJ175" s="82">
        <f t="shared" si="81"/>
        <v>5.8667085918198154E-3</v>
      </c>
      <c r="BK175" s="82">
        <f t="shared" si="81"/>
        <v>9.1925977703254929E-3</v>
      </c>
      <c r="BL175" s="82">
        <f t="shared" si="81"/>
        <v>1.4317354247928838E-2</v>
      </c>
      <c r="BM175" s="82">
        <f t="shared" si="81"/>
        <v>2.2158762854729175E-2</v>
      </c>
      <c r="BN175" s="82">
        <f t="shared" si="81"/>
        <v>3.4068737688682252E-2</v>
      </c>
      <c r="BO175" s="82">
        <f t="shared" ref="BO175" si="82">IF($C175&gt;BO$135, "", IF(BO$135=$G$15, MAX(BO69-$G$20, 0), EXP(-$G$21*$G$16)*($G$19*BP175+(1-$G$19)*BP176)))</f>
        <v>5.2018222014014064E-2</v>
      </c>
      <c r="BP175" s="82">
        <f t="shared" si="79"/>
        <v>7.8848971445132726E-2</v>
      </c>
      <c r="BQ175" s="82">
        <f t="shared" si="79"/>
        <v>0.11860969786906472</v>
      </c>
      <c r="BR175" s="82">
        <f t="shared" si="79"/>
        <v>0.17699477542813677</v>
      </c>
      <c r="BS175" s="82">
        <f t="shared" ref="BS175:CY175" si="83">IF($C175&gt;BS$135, "", IF(BS$135=$G$15, MAX(BS69-$G$20, 0), EXP(-$G$21*$G$16)*($G$19*BT175+(1-$G$19)*BT176)))</f>
        <v>0.26190184173792447</v>
      </c>
      <c r="BT175" s="82">
        <f t="shared" si="83"/>
        <v>0.38411844013666391</v>
      </c>
      <c r="BU175" s="82">
        <f t="shared" si="83"/>
        <v>0.55813517064841589</v>
      </c>
      <c r="BV175" s="82">
        <f t="shared" si="83"/>
        <v>0.80306124057009887</v>
      </c>
      <c r="BW175" s="82">
        <f t="shared" si="83"/>
        <v>1.1435856792746766</v>
      </c>
      <c r="BX175" s="82">
        <f t="shared" si="83"/>
        <v>1.6108828106364244</v>
      </c>
      <c r="BY175" s="82">
        <f t="shared" si="83"/>
        <v>2.2433054080463268</v>
      </c>
      <c r="BZ175" s="82">
        <f t="shared" si="83"/>
        <v>3.0866492226214626</v>
      </c>
      <c r="CA175" s="82">
        <f t="shared" si="83"/>
        <v>4.1937206006599368</v>
      </c>
      <c r="CB175" s="82">
        <f t="shared" si="83"/>
        <v>5.6229149004274186</v>
      </c>
      <c r="CC175" s="82">
        <f t="shared" si="83"/>
        <v>7.4355452010210223</v>
      </c>
      <c r="CD175" s="82">
        <f t="shared" si="83"/>
        <v>9.691779988545079</v>
      </c>
      <c r="CE175" s="82">
        <f t="shared" si="83"/>
        <v>12.445281219157508</v>
      </c>
      <c r="CF175" s="82">
        <f t="shared" si="83"/>
        <v>15.736985006211762</v>
      </c>
      <c r="CG175" s="82">
        <f t="shared" si="83"/>
        <v>19.588897966631741</v>
      </c>
      <c r="CH175" s="82">
        <f t="shared" si="83"/>
        <v>23.999191698304287</v>
      </c>
      <c r="CI175" s="82">
        <f t="shared" si="83"/>
        <v>28.940095599778008</v>
      </c>
      <c r="CJ175" s="82">
        <f t="shared" si="83"/>
        <v>34.359902946580938</v>
      </c>
      <c r="CK175" s="82">
        <f t="shared" si="83"/>
        <v>40.189645482461778</v>
      </c>
      <c r="CL175" s="82">
        <f t="shared" si="83"/>
        <v>46.353661441988415</v>
      </c>
      <c r="CM175" s="82">
        <f t="shared" si="83"/>
        <v>52.781705445934556</v>
      </c>
      <c r="CN175" s="82">
        <f t="shared" si="83"/>
        <v>59.419119984059698</v>
      </c>
      <c r="CO175" s="82">
        <f t="shared" si="83"/>
        <v>66.231766566719273</v>
      </c>
      <c r="CP175" s="82">
        <f t="shared" si="83"/>
        <v>73.204375655205183</v>
      </c>
      <c r="CQ175" s="82">
        <f t="shared" si="83"/>
        <v>80.334098339765902</v>
      </c>
      <c r="CR175" s="82">
        <f t="shared" si="83"/>
        <v>87.623388882771025</v>
      </c>
      <c r="CS175" s="82">
        <f t="shared" si="83"/>
        <v>95.075795657956832</v>
      </c>
      <c r="CT175" s="82">
        <f t="shared" si="83"/>
        <v>102.69494594140139</v>
      </c>
      <c r="CU175" s="82">
        <f t="shared" si="83"/>
        <v>110.48454766601198</v>
      </c>
      <c r="CV175" s="82">
        <f t="shared" si="83"/>
        <v>118.44839121502555</v>
      </c>
      <c r="CW175" s="82">
        <f t="shared" si="83"/>
        <v>126.59035125538969</v>
      </c>
      <c r="CX175" s="82">
        <f t="shared" si="83"/>
        <v>134.91438861191105</v>
      </c>
      <c r="CY175" s="82">
        <f t="shared" si="83"/>
        <v>143.42455218307782</v>
      </c>
      <c r="CZ175" s="82">
        <f>IF($C175&gt;CZ$135, "", IF(CZ$135=$G$15, MAX(CZ69-$G$20, 0), EXP(-$G$21*$G$16)*($G$19*#REF!+(1-$G$19)*#REF!)))</f>
        <v>152.12498089948264</v>
      </c>
    </row>
    <row r="176" spans="3:104" ht="16" hidden="1" outlineLevel="2">
      <c r="C176" s="32">
        <v>40</v>
      </c>
      <c r="D176" s="33" t="str">
        <f t="shared" ref="D176:BO179" si="84">IF($C176&gt;D$135, "", IF(D$135=$G$15, MAX(D70-$G$20, 0), EXP(-$G$21*$G$16)*($G$19*E176+(1-$G$19)*E177)))</f>
        <v/>
      </c>
      <c r="E176" s="82" t="str">
        <f t="shared" si="84"/>
        <v/>
      </c>
      <c r="F176" s="82" t="str">
        <f t="shared" si="84"/>
        <v/>
      </c>
      <c r="G176" s="82" t="str">
        <f t="shared" si="84"/>
        <v/>
      </c>
      <c r="H176" s="82" t="str">
        <f t="shared" si="84"/>
        <v/>
      </c>
      <c r="I176" s="82" t="str">
        <f t="shared" si="84"/>
        <v/>
      </c>
      <c r="J176" s="82" t="str">
        <f t="shared" si="84"/>
        <v/>
      </c>
      <c r="K176" s="82" t="str">
        <f t="shared" si="84"/>
        <v/>
      </c>
      <c r="L176" s="82" t="str">
        <f t="shared" si="84"/>
        <v/>
      </c>
      <c r="M176" s="82" t="str">
        <f t="shared" si="84"/>
        <v/>
      </c>
      <c r="N176" s="82" t="str">
        <f t="shared" si="84"/>
        <v/>
      </c>
      <c r="O176" s="82" t="str">
        <f t="shared" si="84"/>
        <v/>
      </c>
      <c r="P176" s="82" t="str">
        <f t="shared" si="84"/>
        <v/>
      </c>
      <c r="Q176" s="82" t="str">
        <f t="shared" si="84"/>
        <v/>
      </c>
      <c r="R176" s="82" t="str">
        <f t="shared" si="84"/>
        <v/>
      </c>
      <c r="S176" s="82" t="str">
        <f t="shared" si="84"/>
        <v/>
      </c>
      <c r="T176" s="82" t="str">
        <f t="shared" si="84"/>
        <v/>
      </c>
      <c r="U176" s="82" t="str">
        <f t="shared" si="84"/>
        <v/>
      </c>
      <c r="V176" s="82" t="str">
        <f t="shared" si="84"/>
        <v/>
      </c>
      <c r="W176" s="82" t="str">
        <f t="shared" si="84"/>
        <v/>
      </c>
      <c r="X176" s="82" t="str">
        <f t="shared" si="84"/>
        <v/>
      </c>
      <c r="Y176" s="82" t="str">
        <f t="shared" si="84"/>
        <v/>
      </c>
      <c r="Z176" s="82" t="str">
        <f t="shared" si="84"/>
        <v/>
      </c>
      <c r="AA176" s="82" t="str">
        <f t="shared" si="84"/>
        <v/>
      </c>
      <c r="AB176" s="82" t="str">
        <f t="shared" si="84"/>
        <v/>
      </c>
      <c r="AC176" s="82" t="str">
        <f t="shared" si="84"/>
        <v/>
      </c>
      <c r="AD176" s="82" t="str">
        <f t="shared" si="84"/>
        <v/>
      </c>
      <c r="AE176" s="82" t="str">
        <f t="shared" si="84"/>
        <v/>
      </c>
      <c r="AF176" s="82" t="str">
        <f t="shared" si="84"/>
        <v/>
      </c>
      <c r="AG176" s="82" t="str">
        <f t="shared" si="84"/>
        <v/>
      </c>
      <c r="AH176" s="82" t="str">
        <f t="shared" si="84"/>
        <v/>
      </c>
      <c r="AI176" s="82" t="str">
        <f t="shared" si="84"/>
        <v/>
      </c>
      <c r="AJ176" s="82" t="str">
        <f t="shared" si="84"/>
        <v/>
      </c>
      <c r="AK176" s="82" t="str">
        <f t="shared" si="84"/>
        <v/>
      </c>
      <c r="AL176" s="82" t="str">
        <f t="shared" si="84"/>
        <v/>
      </c>
      <c r="AM176" s="82" t="str">
        <f t="shared" si="84"/>
        <v/>
      </c>
      <c r="AN176" s="82" t="str">
        <f t="shared" si="84"/>
        <v/>
      </c>
      <c r="AO176" s="82" t="str">
        <f t="shared" si="84"/>
        <v/>
      </c>
      <c r="AP176" s="82" t="str">
        <f t="shared" si="84"/>
        <v/>
      </c>
      <c r="AQ176" s="82" t="str">
        <f t="shared" si="84"/>
        <v/>
      </c>
      <c r="AR176" s="82">
        <f t="shared" si="84"/>
        <v>1.5067292326676588E-7</v>
      </c>
      <c r="AS176" s="82">
        <f t="shared" si="84"/>
        <v>2.592089048754653E-7</v>
      </c>
      <c r="AT176" s="82">
        <f t="shared" si="84"/>
        <v>4.4474569360833065E-7</v>
      </c>
      <c r="AU176" s="82">
        <f t="shared" si="84"/>
        <v>7.6099361131251038E-7</v>
      </c>
      <c r="AV176" s="82">
        <f t="shared" si="84"/>
        <v>1.2984222425732678E-6</v>
      </c>
      <c r="AW176" s="82">
        <f t="shared" si="84"/>
        <v>2.2088825811083257E-6</v>
      </c>
      <c r="AX176" s="82">
        <f t="shared" si="84"/>
        <v>3.7463194266898486E-6</v>
      </c>
      <c r="AY176" s="82">
        <f t="shared" si="84"/>
        <v>6.3337908511320467E-6</v>
      </c>
      <c r="AZ176" s="82">
        <f t="shared" si="84"/>
        <v>1.0673281281492946E-5</v>
      </c>
      <c r="BA176" s="82">
        <f t="shared" si="84"/>
        <v>1.7924755391690778E-5</v>
      </c>
      <c r="BB176" s="82">
        <f t="shared" si="84"/>
        <v>2.9996613376096868E-5</v>
      </c>
      <c r="BC176" s="82">
        <f t="shared" si="84"/>
        <v>5.0014310465465693E-5</v>
      </c>
      <c r="BD176" s="82">
        <f t="shared" si="84"/>
        <v>8.3072111680582446E-5</v>
      </c>
      <c r="BE176" s="82">
        <f t="shared" si="84"/>
        <v>1.3743177312275137E-4</v>
      </c>
      <c r="BF176" s="82">
        <f t="shared" si="84"/>
        <v>2.2642163524025935E-4</v>
      </c>
      <c r="BG176" s="82">
        <f t="shared" si="84"/>
        <v>3.7142497290985942E-4</v>
      </c>
      <c r="BH176" s="82">
        <f t="shared" si="84"/>
        <v>6.0654840323898414E-4</v>
      </c>
      <c r="BI176" s="82">
        <f t="shared" si="84"/>
        <v>9.8585868980873709E-4</v>
      </c>
      <c r="BJ176" s="82">
        <f t="shared" si="84"/>
        <v>1.5945085042876072E-3</v>
      </c>
      <c r="BK176" s="82">
        <f t="shared" si="84"/>
        <v>2.5656896761990654E-3</v>
      </c>
      <c r="BL176" s="82">
        <f t="shared" si="84"/>
        <v>4.1062200927291931E-3</v>
      </c>
      <c r="BM176" s="82">
        <f t="shared" si="84"/>
        <v>6.5347631121486852E-3</v>
      </c>
      <c r="BN176" s="82">
        <f t="shared" si="84"/>
        <v>1.0338277336900903E-2</v>
      </c>
      <c r="BO176" s="82">
        <f t="shared" si="84"/>
        <v>1.625437366889023E-2</v>
      </c>
      <c r="BP176" s="82">
        <f t="shared" ref="BP176:CY183" si="85">IF($C176&gt;BP$135, "", IF(BP$135=$G$15, MAX(BP70-$G$20, 0), EXP(-$G$21*$G$16)*($G$19*BQ176+(1-$G$19)*BQ177)))</f>
        <v>2.5389857031590073E-2</v>
      </c>
      <c r="BQ176" s="82">
        <f t="shared" si="85"/>
        <v>3.9388818070239494E-2</v>
      </c>
      <c r="BR176" s="82">
        <f t="shared" si="85"/>
        <v>6.0667039872448925E-2</v>
      </c>
      <c r="BS176" s="82">
        <f t="shared" si="85"/>
        <v>9.2732783229270976E-2</v>
      </c>
      <c r="BT176" s="82">
        <f t="shared" si="85"/>
        <v>0.14061643488978887</v>
      </c>
      <c r="BU176" s="82">
        <f t="shared" si="85"/>
        <v>0.21143176004569361</v>
      </c>
      <c r="BV176" s="82">
        <f t="shared" si="85"/>
        <v>0.31508765541087391</v>
      </c>
      <c r="BW176" s="82">
        <f t="shared" si="85"/>
        <v>0.46515868863014032</v>
      </c>
      <c r="BX176" s="82">
        <f t="shared" si="85"/>
        <v>0.67990203398682381</v>
      </c>
      <c r="BY176" s="82">
        <f t="shared" si="85"/>
        <v>0.98337415218875235</v>
      </c>
      <c r="BZ176" s="82">
        <f t="shared" si="85"/>
        <v>1.4065499077774053</v>
      </c>
      <c r="CA176" s="82">
        <f t="shared" si="85"/>
        <v>1.9882793541584136</v>
      </c>
      <c r="CB176" s="82">
        <f t="shared" si="85"/>
        <v>2.7758376444528294</v>
      </c>
      <c r="CC176" s="82">
        <f t="shared" si="85"/>
        <v>3.8247441032753668</v>
      </c>
      <c r="CD176" s="82">
        <f t="shared" si="85"/>
        <v>5.1974714753340407</v>
      </c>
      <c r="CE176" s="82">
        <f t="shared" si="85"/>
        <v>6.9606728560457185</v>
      </c>
      <c r="CF176" s="82">
        <f t="shared" si="85"/>
        <v>9.1806692827985543</v>
      </c>
      <c r="CG176" s="82">
        <f t="shared" si="85"/>
        <v>11.917212548986166</v>
      </c>
      <c r="CH176" s="82">
        <f t="shared" si="85"/>
        <v>15.215989957252651</v>
      </c>
      <c r="CI176" s="82">
        <f t="shared" si="85"/>
        <v>19.100937707660599</v>
      </c>
      <c r="CJ176" s="82">
        <f t="shared" si="85"/>
        <v>23.568047725185696</v>
      </c>
      <c r="CK176" s="82">
        <f t="shared" si="85"/>
        <v>28.582737806967948</v>
      </c>
      <c r="CL176" s="82">
        <f t="shared" si="85"/>
        <v>34.082661824310087</v>
      </c>
      <c r="CM176" s="82">
        <f t="shared" si="85"/>
        <v>39.98675033074818</v>
      </c>
      <c r="CN176" s="82">
        <f t="shared" si="85"/>
        <v>46.209250169550785</v>
      </c>
      <c r="CO176" s="82">
        <f t="shared" si="85"/>
        <v>52.675104346179225</v>
      </c>
      <c r="CP176" s="82">
        <f t="shared" si="85"/>
        <v>59.331421360001166</v>
      </c>
      <c r="CQ176" s="82">
        <f t="shared" si="85"/>
        <v>66.150590049179712</v>
      </c>
      <c r="CR176" s="82">
        <f t="shared" si="85"/>
        <v>73.124493434213534</v>
      </c>
      <c r="CS176" s="82">
        <f t="shared" si="85"/>
        <v>80.254500043265608</v>
      </c>
      <c r="CT176" s="82">
        <f t="shared" si="85"/>
        <v>87.544081209845558</v>
      </c>
      <c r="CU176" s="82">
        <f t="shared" si="85"/>
        <v>94.996785456723885</v>
      </c>
      <c r="CV176" s="82">
        <f t="shared" si="85"/>
        <v>102.61624021232694</v>
      </c>
      <c r="CW176" s="82">
        <f t="shared" si="85"/>
        <v>110.40615356529793</v>
      </c>
      <c r="CX176" s="82">
        <f t="shared" si="85"/>
        <v>118.37031605807265</v>
      </c>
      <c r="CY176" s="82">
        <f t="shared" si="85"/>
        <v>126.51260252033758</v>
      </c>
      <c r="CZ176" s="82">
        <f>IF($C176&gt;CZ$135, "", IF(CZ$135=$G$15, MAX(CZ70-$G$20, 0), EXP(-$G$21*$G$16)*($G$19*#REF!+(1-$G$19)*#REF!)))</f>
        <v>134.83697394325696</v>
      </c>
    </row>
    <row r="177" spans="3:104" ht="16" hidden="1" outlineLevel="2">
      <c r="C177" s="32">
        <v>41</v>
      </c>
      <c r="D177" s="33" t="str">
        <f t="shared" si="84"/>
        <v/>
      </c>
      <c r="E177" s="82" t="str">
        <f t="shared" si="84"/>
        <v/>
      </c>
      <c r="F177" s="82" t="str">
        <f t="shared" si="84"/>
        <v/>
      </c>
      <c r="G177" s="82" t="str">
        <f t="shared" si="84"/>
        <v/>
      </c>
      <c r="H177" s="82" t="str">
        <f t="shared" si="84"/>
        <v/>
      </c>
      <c r="I177" s="82" t="str">
        <f t="shared" si="84"/>
        <v/>
      </c>
      <c r="J177" s="82" t="str">
        <f t="shared" si="84"/>
        <v/>
      </c>
      <c r="K177" s="82" t="str">
        <f t="shared" si="84"/>
        <v/>
      </c>
      <c r="L177" s="82" t="str">
        <f t="shared" si="84"/>
        <v/>
      </c>
      <c r="M177" s="82" t="str">
        <f t="shared" si="84"/>
        <v/>
      </c>
      <c r="N177" s="82" t="str">
        <f t="shared" si="84"/>
        <v/>
      </c>
      <c r="O177" s="82" t="str">
        <f t="shared" si="84"/>
        <v/>
      </c>
      <c r="P177" s="82" t="str">
        <f t="shared" si="84"/>
        <v/>
      </c>
      <c r="Q177" s="82" t="str">
        <f t="shared" si="84"/>
        <v/>
      </c>
      <c r="R177" s="82" t="str">
        <f t="shared" si="84"/>
        <v/>
      </c>
      <c r="S177" s="82" t="str">
        <f t="shared" si="84"/>
        <v/>
      </c>
      <c r="T177" s="82" t="str">
        <f t="shared" si="84"/>
        <v/>
      </c>
      <c r="U177" s="82" t="str">
        <f t="shared" si="84"/>
        <v/>
      </c>
      <c r="V177" s="82" t="str">
        <f t="shared" si="84"/>
        <v/>
      </c>
      <c r="W177" s="82" t="str">
        <f t="shared" si="84"/>
        <v/>
      </c>
      <c r="X177" s="82" t="str">
        <f t="shared" si="84"/>
        <v/>
      </c>
      <c r="Y177" s="82" t="str">
        <f t="shared" si="84"/>
        <v/>
      </c>
      <c r="Z177" s="82" t="str">
        <f t="shared" si="84"/>
        <v/>
      </c>
      <c r="AA177" s="82" t="str">
        <f t="shared" si="84"/>
        <v/>
      </c>
      <c r="AB177" s="82" t="str">
        <f t="shared" si="84"/>
        <v/>
      </c>
      <c r="AC177" s="82" t="str">
        <f t="shared" si="84"/>
        <v/>
      </c>
      <c r="AD177" s="82" t="str">
        <f t="shared" si="84"/>
        <v/>
      </c>
      <c r="AE177" s="82" t="str">
        <f t="shared" si="84"/>
        <v/>
      </c>
      <c r="AF177" s="82" t="str">
        <f t="shared" si="84"/>
        <v/>
      </c>
      <c r="AG177" s="82" t="str">
        <f t="shared" si="84"/>
        <v/>
      </c>
      <c r="AH177" s="82" t="str">
        <f t="shared" si="84"/>
        <v/>
      </c>
      <c r="AI177" s="82" t="str">
        <f t="shared" si="84"/>
        <v/>
      </c>
      <c r="AJ177" s="82" t="str">
        <f t="shared" si="84"/>
        <v/>
      </c>
      <c r="AK177" s="82" t="str">
        <f t="shared" si="84"/>
        <v/>
      </c>
      <c r="AL177" s="82" t="str">
        <f t="shared" si="84"/>
        <v/>
      </c>
      <c r="AM177" s="82" t="str">
        <f t="shared" si="84"/>
        <v/>
      </c>
      <c r="AN177" s="82" t="str">
        <f t="shared" si="84"/>
        <v/>
      </c>
      <c r="AO177" s="82" t="str">
        <f t="shared" si="84"/>
        <v/>
      </c>
      <c r="AP177" s="82" t="str">
        <f t="shared" si="84"/>
        <v/>
      </c>
      <c r="AQ177" s="82" t="str">
        <f t="shared" si="84"/>
        <v/>
      </c>
      <c r="AR177" s="82" t="str">
        <f t="shared" si="84"/>
        <v/>
      </c>
      <c r="AS177" s="82">
        <f t="shared" si="84"/>
        <v>4.2933333364988537E-8</v>
      </c>
      <c r="AT177" s="82">
        <f t="shared" si="84"/>
        <v>7.5034119987414805E-8</v>
      </c>
      <c r="AU177" s="82">
        <f t="shared" si="84"/>
        <v>1.3082040570315619E-7</v>
      </c>
      <c r="AV177" s="82">
        <f t="shared" si="84"/>
        <v>2.2751397375258024E-7</v>
      </c>
      <c r="AW177" s="82">
        <f t="shared" si="84"/>
        <v>3.9465535271929894E-7</v>
      </c>
      <c r="AX177" s="82">
        <f t="shared" si="84"/>
        <v>6.827546286223149E-7</v>
      </c>
      <c r="AY177" s="82">
        <f t="shared" si="84"/>
        <v>1.1778913673035964E-6</v>
      </c>
      <c r="AZ177" s="82">
        <f t="shared" si="84"/>
        <v>2.0262573052509708E-6</v>
      </c>
      <c r="BA177" s="82">
        <f t="shared" si="84"/>
        <v>3.475241793123259E-6</v>
      </c>
      <c r="BB177" s="82">
        <f t="shared" si="84"/>
        <v>5.9419108279535645E-6</v>
      </c>
      <c r="BC177" s="82">
        <f t="shared" si="84"/>
        <v>1.0126621469795467E-5</v>
      </c>
      <c r="BD177" s="82">
        <f t="shared" si="84"/>
        <v>1.7200611843388442E-5</v>
      </c>
      <c r="BE177" s="82">
        <f t="shared" si="84"/>
        <v>2.9114157714979253E-5</v>
      </c>
      <c r="BF177" s="82">
        <f t="shared" si="84"/>
        <v>4.9100065596632659E-5</v>
      </c>
      <c r="BG177" s="82">
        <f t="shared" si="84"/>
        <v>8.2491646096716554E-5</v>
      </c>
      <c r="BH177" s="82">
        <f t="shared" si="84"/>
        <v>1.3804357863751233E-4</v>
      </c>
      <c r="BI177" s="82">
        <f t="shared" si="84"/>
        <v>2.3005118016486967E-4</v>
      </c>
      <c r="BJ177" s="82">
        <f t="shared" si="84"/>
        <v>3.8172747340744953E-4</v>
      </c>
      <c r="BK177" s="82">
        <f t="shared" si="84"/>
        <v>6.3054535280936228E-4</v>
      </c>
      <c r="BL177" s="82">
        <f t="shared" si="84"/>
        <v>1.0366223880366916E-3</v>
      </c>
      <c r="BM177" s="82">
        <f t="shared" si="84"/>
        <v>1.6957709060676368E-3</v>
      </c>
      <c r="BN177" s="82">
        <f t="shared" si="84"/>
        <v>2.7596256294823468E-3</v>
      </c>
      <c r="BO177" s="82">
        <f t="shared" si="84"/>
        <v>4.4663839077220121E-3</v>
      </c>
      <c r="BP177" s="82">
        <f t="shared" si="85"/>
        <v>7.1872556003811086E-3</v>
      </c>
      <c r="BQ177" s="82">
        <f t="shared" si="85"/>
        <v>1.1495836963753212E-2</v>
      </c>
      <c r="BR177" s="82">
        <f t="shared" si="85"/>
        <v>1.827040229269776E-2</v>
      </c>
      <c r="BS177" s="82">
        <f t="shared" si="85"/>
        <v>2.884260863232728E-2</v>
      </c>
      <c r="BT177" s="82">
        <f t="shared" si="85"/>
        <v>4.5210280142791319E-2</v>
      </c>
      <c r="BU177" s="82">
        <f t="shared" si="85"/>
        <v>7.0336509927757848E-2</v>
      </c>
      <c r="BV177" s="82">
        <f t="shared" si="85"/>
        <v>0.10856164769972827</v>
      </c>
      <c r="BW177" s="82">
        <f t="shared" si="85"/>
        <v>0.16615761496902071</v>
      </c>
      <c r="BX177" s="82">
        <f t="shared" si="85"/>
        <v>0.25205337134660877</v>
      </c>
      <c r="BY177" s="82">
        <f t="shared" si="85"/>
        <v>0.37875316584383883</v>
      </c>
      <c r="BZ177" s="82">
        <f t="shared" si="85"/>
        <v>0.56345121233486495</v>
      </c>
      <c r="CA177" s="82">
        <f t="shared" si="85"/>
        <v>0.82931244989138297</v>
      </c>
      <c r="CB177" s="82">
        <f t="shared" si="85"/>
        <v>1.2068337842943622</v>
      </c>
      <c r="CC177" s="82">
        <f t="shared" si="85"/>
        <v>1.7351200591353284</v>
      </c>
      <c r="CD177" s="82">
        <f t="shared" si="85"/>
        <v>2.4628053147334819</v>
      </c>
      <c r="CE177" s="82">
        <f t="shared" si="85"/>
        <v>3.4482337643038199</v>
      </c>
      <c r="CF177" s="82">
        <f t="shared" si="85"/>
        <v>4.7584131676225594</v>
      </c>
      <c r="CG177" s="82">
        <f t="shared" si="85"/>
        <v>6.4662137535079491</v>
      </c>
      <c r="CH177" s="82">
        <f t="shared" si="85"/>
        <v>8.6453781878634572</v>
      </c>
      <c r="CI177" s="82">
        <f t="shared" si="85"/>
        <v>11.363213590206129</v>
      </c>
      <c r="CJ177" s="82">
        <f t="shared" si="85"/>
        <v>14.671418798967879</v>
      </c>
      <c r="CK177" s="82">
        <f t="shared" si="85"/>
        <v>18.596349868668966</v>
      </c>
      <c r="CL177" s="82">
        <f t="shared" si="85"/>
        <v>23.130986280014067</v>
      </c>
      <c r="CM177" s="82">
        <f t="shared" si="85"/>
        <v>28.231554273168175</v>
      </c>
      <c r="CN177" s="82">
        <f t="shared" si="85"/>
        <v>33.82160592087515</v>
      </c>
      <c r="CO177" s="82">
        <f t="shared" si="85"/>
        <v>39.804732849756633</v>
      </c>
      <c r="CP177" s="82">
        <f t="shared" si="85"/>
        <v>46.083835724092303</v>
      </c>
      <c r="CQ177" s="82">
        <f t="shared" si="85"/>
        <v>52.580895369910593</v>
      </c>
      <c r="CR177" s="82">
        <f t="shared" si="85"/>
        <v>59.248929082400061</v>
      </c>
      <c r="CS177" s="82">
        <f t="shared" si="85"/>
        <v>66.070396032821208</v>
      </c>
      <c r="CT177" s="82">
        <f t="shared" si="85"/>
        <v>73.044576794891029</v>
      </c>
      <c r="CU177" s="82">
        <f t="shared" si="85"/>
        <v>80.174867334544317</v>
      </c>
      <c r="CV177" s="82">
        <f t="shared" si="85"/>
        <v>87.464739131089161</v>
      </c>
      <c r="CW177" s="82">
        <f t="shared" si="85"/>
        <v>94.91774085633665</v>
      </c>
      <c r="CX177" s="82">
        <f t="shared" si="85"/>
        <v>102.53750009106777</v>
      </c>
      <c r="CY177" s="82">
        <f t="shared" si="85"/>
        <v>110.32772507966817</v>
      </c>
      <c r="CZ177" s="82">
        <f>IF($C177&gt;CZ$135, "", IF(CZ$135=$G$15, MAX(CZ71-$G$20, 0), EXP(-$G$21*$G$16)*($G$19*#REF!+(1-$G$19)*#REF!)))</f>
        <v>118.29220652377927</v>
      </c>
    </row>
    <row r="178" spans="3:104" ht="16" hidden="1" outlineLevel="2">
      <c r="C178" s="32">
        <v>42</v>
      </c>
      <c r="D178" s="33" t="str">
        <f t="shared" si="84"/>
        <v/>
      </c>
      <c r="E178" s="82" t="str">
        <f t="shared" si="84"/>
        <v/>
      </c>
      <c r="F178" s="82" t="str">
        <f t="shared" si="84"/>
        <v/>
      </c>
      <c r="G178" s="82" t="str">
        <f t="shared" si="84"/>
        <v/>
      </c>
      <c r="H178" s="82" t="str">
        <f t="shared" si="84"/>
        <v/>
      </c>
      <c r="I178" s="82" t="str">
        <f t="shared" si="84"/>
        <v/>
      </c>
      <c r="J178" s="82" t="str">
        <f t="shared" si="84"/>
        <v/>
      </c>
      <c r="K178" s="82" t="str">
        <f t="shared" si="84"/>
        <v/>
      </c>
      <c r="L178" s="82" t="str">
        <f t="shared" si="84"/>
        <v/>
      </c>
      <c r="M178" s="82" t="str">
        <f t="shared" si="84"/>
        <v/>
      </c>
      <c r="N178" s="82" t="str">
        <f t="shared" si="84"/>
        <v/>
      </c>
      <c r="O178" s="82" t="str">
        <f t="shared" si="84"/>
        <v/>
      </c>
      <c r="P178" s="82" t="str">
        <f t="shared" si="84"/>
        <v/>
      </c>
      <c r="Q178" s="82" t="str">
        <f t="shared" si="84"/>
        <v/>
      </c>
      <c r="R178" s="82" t="str">
        <f t="shared" si="84"/>
        <v/>
      </c>
      <c r="S178" s="82" t="str">
        <f t="shared" si="84"/>
        <v/>
      </c>
      <c r="T178" s="82" t="str">
        <f t="shared" si="84"/>
        <v/>
      </c>
      <c r="U178" s="82" t="str">
        <f t="shared" si="84"/>
        <v/>
      </c>
      <c r="V178" s="82" t="str">
        <f t="shared" si="84"/>
        <v/>
      </c>
      <c r="W178" s="82" t="str">
        <f t="shared" si="84"/>
        <v/>
      </c>
      <c r="X178" s="82" t="str">
        <f t="shared" si="84"/>
        <v/>
      </c>
      <c r="Y178" s="82" t="str">
        <f t="shared" si="84"/>
        <v/>
      </c>
      <c r="Z178" s="82" t="str">
        <f t="shared" si="84"/>
        <v/>
      </c>
      <c r="AA178" s="82" t="str">
        <f t="shared" si="84"/>
        <v/>
      </c>
      <c r="AB178" s="82" t="str">
        <f t="shared" si="84"/>
        <v/>
      </c>
      <c r="AC178" s="82" t="str">
        <f t="shared" si="84"/>
        <v/>
      </c>
      <c r="AD178" s="82" t="str">
        <f t="shared" si="84"/>
        <v/>
      </c>
      <c r="AE178" s="82" t="str">
        <f t="shared" si="84"/>
        <v/>
      </c>
      <c r="AF178" s="82" t="str">
        <f t="shared" si="84"/>
        <v/>
      </c>
      <c r="AG178" s="82" t="str">
        <f t="shared" si="84"/>
        <v/>
      </c>
      <c r="AH178" s="82" t="str">
        <f t="shared" si="84"/>
        <v/>
      </c>
      <c r="AI178" s="82" t="str">
        <f t="shared" si="84"/>
        <v/>
      </c>
      <c r="AJ178" s="82" t="str">
        <f t="shared" si="84"/>
        <v/>
      </c>
      <c r="AK178" s="82" t="str">
        <f t="shared" si="84"/>
        <v/>
      </c>
      <c r="AL178" s="82" t="str">
        <f t="shared" si="84"/>
        <v/>
      </c>
      <c r="AM178" s="82" t="str">
        <f t="shared" si="84"/>
        <v/>
      </c>
      <c r="AN178" s="82" t="str">
        <f t="shared" si="84"/>
        <v/>
      </c>
      <c r="AO178" s="82" t="str">
        <f t="shared" si="84"/>
        <v/>
      </c>
      <c r="AP178" s="82" t="str">
        <f t="shared" si="84"/>
        <v/>
      </c>
      <c r="AQ178" s="82" t="str">
        <f t="shared" si="84"/>
        <v/>
      </c>
      <c r="AR178" s="82" t="str">
        <f t="shared" si="84"/>
        <v/>
      </c>
      <c r="AS178" s="82" t="str">
        <f t="shared" si="84"/>
        <v/>
      </c>
      <c r="AT178" s="82">
        <f t="shared" si="84"/>
        <v>1.1067480713370789E-8</v>
      </c>
      <c r="AU178" s="82">
        <f t="shared" si="84"/>
        <v>1.9656271444166155E-8</v>
      </c>
      <c r="AV178" s="82">
        <f t="shared" si="84"/>
        <v>3.4835061332675992E-8</v>
      </c>
      <c r="AW178" s="82">
        <f t="shared" si="84"/>
        <v>6.1597323059019138E-8</v>
      </c>
      <c r="AX178" s="82">
        <f t="shared" si="84"/>
        <v>1.0866805405995977E-7</v>
      </c>
      <c r="AY178" s="82">
        <f t="shared" si="84"/>
        <v>1.9124927671179179E-7</v>
      </c>
      <c r="AZ178" s="82">
        <f t="shared" si="84"/>
        <v>3.3575044558304115E-7</v>
      </c>
      <c r="BA178" s="82">
        <f t="shared" si="84"/>
        <v>5.8791035800761864E-7</v>
      </c>
      <c r="BB178" s="82">
        <f t="shared" si="84"/>
        <v>1.0266911522689291E-6</v>
      </c>
      <c r="BC178" s="82">
        <f t="shared" si="84"/>
        <v>1.7879553118998809E-6</v>
      </c>
      <c r="BD178" s="82">
        <f t="shared" si="84"/>
        <v>3.1046513736611607E-6</v>
      </c>
      <c r="BE178" s="82">
        <f t="shared" si="84"/>
        <v>5.3747295645364832E-6</v>
      </c>
      <c r="BF178" s="82">
        <f t="shared" si="84"/>
        <v>9.275408949270679E-6</v>
      </c>
      <c r="BG178" s="82">
        <f t="shared" si="84"/>
        <v>1.5954522784439545E-5</v>
      </c>
      <c r="BH178" s="82">
        <f t="shared" si="84"/>
        <v>2.7349335227185927E-5</v>
      </c>
      <c r="BI178" s="82">
        <f t="shared" si="84"/>
        <v>4.6714939706345154E-5</v>
      </c>
      <c r="BJ178" s="82">
        <f t="shared" si="84"/>
        <v>7.9495096528195807E-5</v>
      </c>
      <c r="BK178" s="82">
        <f t="shared" si="84"/>
        <v>1.3474886471771951E-4</v>
      </c>
      <c r="BL178" s="82">
        <f t="shared" si="84"/>
        <v>2.2747287325614192E-4</v>
      </c>
      <c r="BM178" s="82">
        <f t="shared" si="84"/>
        <v>3.8235578993834962E-4</v>
      </c>
      <c r="BN178" s="82">
        <f t="shared" si="84"/>
        <v>6.3980398271355321E-4</v>
      </c>
      <c r="BO178" s="82">
        <f t="shared" si="84"/>
        <v>1.0655364488314876E-3</v>
      </c>
      <c r="BP178" s="82">
        <f t="shared" si="85"/>
        <v>1.7657339976639218E-3</v>
      </c>
      <c r="BQ178" s="82">
        <f t="shared" si="85"/>
        <v>2.9107387950613505E-3</v>
      </c>
      <c r="BR178" s="82">
        <f t="shared" si="85"/>
        <v>4.771760865917238E-3</v>
      </c>
      <c r="BS178" s="82">
        <f t="shared" si="85"/>
        <v>7.7771113528140772E-3</v>
      </c>
      <c r="BT178" s="82">
        <f t="shared" si="85"/>
        <v>1.259732005839663E-2</v>
      </c>
      <c r="BU178" s="82">
        <f t="shared" si="85"/>
        <v>2.0272270393356676E-2</v>
      </c>
      <c r="BV178" s="82">
        <f t="shared" si="85"/>
        <v>3.2398296808494445E-2</v>
      </c>
      <c r="BW178" s="82">
        <f t="shared" si="85"/>
        <v>5.139896927876781E-2</v>
      </c>
      <c r="BX178" s="82">
        <f t="shared" si="85"/>
        <v>8.0909631393474082E-2</v>
      </c>
      <c r="BY178" s="82">
        <f t="shared" si="85"/>
        <v>0.12631166707431701</v>
      </c>
      <c r="BZ178" s="82">
        <f t="shared" si="85"/>
        <v>0.1954560098775765</v>
      </c>
      <c r="CA178" s="82">
        <f t="shared" si="85"/>
        <v>0.29961328214157262</v>
      </c>
      <c r="CB178" s="82">
        <f t="shared" si="85"/>
        <v>0.45467510089308144</v>
      </c>
      <c r="CC178" s="82">
        <f t="shared" si="85"/>
        <v>0.68260051619252449</v>
      </c>
      <c r="CD178" s="82">
        <f t="shared" si="85"/>
        <v>1.013044751544911</v>
      </c>
      <c r="CE178" s="82">
        <f t="shared" si="85"/>
        <v>1.4850160409052313</v>
      </c>
      <c r="CF178" s="82">
        <f t="shared" si="85"/>
        <v>2.1482759031443988</v>
      </c>
      <c r="CG178" s="82">
        <f t="shared" si="85"/>
        <v>3.0640346117418464</v>
      </c>
      <c r="CH178" s="82">
        <f t="shared" si="85"/>
        <v>4.3043230987635734</v>
      </c>
      <c r="CI178" s="82">
        <f t="shared" si="85"/>
        <v>5.9493032049909544</v>
      </c>
      <c r="CJ178" s="82">
        <f t="shared" si="85"/>
        <v>8.081809003966141</v>
      </c>
      <c r="CK178" s="82">
        <f t="shared" si="85"/>
        <v>10.77872858169899</v>
      </c>
      <c r="CL178" s="82">
        <f t="shared" si="85"/>
        <v>14.099576786750077</v>
      </c>
      <c r="CM178" s="82">
        <f t="shared" si="85"/>
        <v>18.073833079057909</v>
      </c>
      <c r="CN178" s="82">
        <f t="shared" si="85"/>
        <v>22.690158708425948</v>
      </c>
      <c r="CO178" s="82">
        <f t="shared" si="85"/>
        <v>27.891901546197449</v>
      </c>
      <c r="CP178" s="82">
        <f t="shared" si="85"/>
        <v>33.583303495599871</v>
      </c>
      <c r="CQ178" s="82">
        <f t="shared" si="85"/>
        <v>39.648278946374809</v>
      </c>
      <c r="CR178" s="82">
        <f t="shared" si="85"/>
        <v>45.977954799141926</v>
      </c>
      <c r="CS178" s="82">
        <f t="shared" si="85"/>
        <v>52.496089723210702</v>
      </c>
      <c r="CT178" s="82">
        <f t="shared" si="85"/>
        <v>59.168429657136357</v>
      </c>
      <c r="CU178" s="82">
        <f t="shared" si="85"/>
        <v>65.990167579220909</v>
      </c>
      <c r="CV178" s="82">
        <f t="shared" si="85"/>
        <v>72.96462572416047</v>
      </c>
      <c r="CW178" s="82">
        <f t="shared" si="85"/>
        <v>80.095200200522825</v>
      </c>
      <c r="CX178" s="82">
        <f t="shared" si="85"/>
        <v>87.385362633420783</v>
      </c>
      <c r="CY178" s="82">
        <f t="shared" si="85"/>
        <v>94.838661843712146</v>
      </c>
      <c r="CZ178" s="82">
        <f>IF($C178&gt;CZ$135, "", IF(CZ$135=$G$15, MAX(CZ72-$G$20, 0), EXP(-$G$21*$G$16)*($G$19*#REF!+(1-$G$19)*#REF!)))</f>
        <v>102.45872556453901</v>
      </c>
    </row>
    <row r="179" spans="3:104" ht="16" hidden="1" outlineLevel="2">
      <c r="C179" s="32">
        <v>43</v>
      </c>
      <c r="D179" s="33" t="str">
        <f t="shared" si="84"/>
        <v/>
      </c>
      <c r="E179" s="82" t="str">
        <f t="shared" si="84"/>
        <v/>
      </c>
      <c r="F179" s="82" t="str">
        <f t="shared" si="84"/>
        <v/>
      </c>
      <c r="G179" s="82" t="str">
        <f t="shared" si="84"/>
        <v/>
      </c>
      <c r="H179" s="82" t="str">
        <f t="shared" si="84"/>
        <v/>
      </c>
      <c r="I179" s="82" t="str">
        <f t="shared" si="84"/>
        <v/>
      </c>
      <c r="J179" s="82" t="str">
        <f t="shared" si="84"/>
        <v/>
      </c>
      <c r="K179" s="82" t="str">
        <f t="shared" si="84"/>
        <v/>
      </c>
      <c r="L179" s="82" t="str">
        <f t="shared" si="84"/>
        <v/>
      </c>
      <c r="M179" s="82" t="str">
        <f t="shared" si="84"/>
        <v/>
      </c>
      <c r="N179" s="82" t="str">
        <f t="shared" si="84"/>
        <v/>
      </c>
      <c r="O179" s="82" t="str">
        <f t="shared" si="84"/>
        <v/>
      </c>
      <c r="P179" s="82" t="str">
        <f t="shared" si="84"/>
        <v/>
      </c>
      <c r="Q179" s="82" t="str">
        <f t="shared" si="84"/>
        <v/>
      </c>
      <c r="R179" s="82" t="str">
        <f t="shared" si="84"/>
        <v/>
      </c>
      <c r="S179" s="82" t="str">
        <f t="shared" si="84"/>
        <v/>
      </c>
      <c r="T179" s="82" t="str">
        <f t="shared" si="84"/>
        <v/>
      </c>
      <c r="U179" s="82" t="str">
        <f t="shared" si="84"/>
        <v/>
      </c>
      <c r="V179" s="82" t="str">
        <f t="shared" si="84"/>
        <v/>
      </c>
      <c r="W179" s="82" t="str">
        <f t="shared" si="84"/>
        <v/>
      </c>
      <c r="X179" s="82" t="str">
        <f t="shared" si="84"/>
        <v/>
      </c>
      <c r="Y179" s="82" t="str">
        <f t="shared" si="84"/>
        <v/>
      </c>
      <c r="Z179" s="82" t="str">
        <f t="shared" si="84"/>
        <v/>
      </c>
      <c r="AA179" s="82" t="str">
        <f t="shared" si="84"/>
        <v/>
      </c>
      <c r="AB179" s="82" t="str">
        <f t="shared" si="84"/>
        <v/>
      </c>
      <c r="AC179" s="82" t="str">
        <f t="shared" si="84"/>
        <v/>
      </c>
      <c r="AD179" s="82" t="str">
        <f t="shared" si="84"/>
        <v/>
      </c>
      <c r="AE179" s="82" t="str">
        <f t="shared" si="84"/>
        <v/>
      </c>
      <c r="AF179" s="82" t="str">
        <f t="shared" si="84"/>
        <v/>
      </c>
      <c r="AG179" s="82" t="str">
        <f t="shared" si="84"/>
        <v/>
      </c>
      <c r="AH179" s="82" t="str">
        <f t="shared" si="84"/>
        <v/>
      </c>
      <c r="AI179" s="82" t="str">
        <f t="shared" si="84"/>
        <v/>
      </c>
      <c r="AJ179" s="82" t="str">
        <f t="shared" si="84"/>
        <v/>
      </c>
      <c r="AK179" s="82" t="str">
        <f t="shared" si="84"/>
        <v/>
      </c>
      <c r="AL179" s="82" t="str">
        <f t="shared" si="84"/>
        <v/>
      </c>
      <c r="AM179" s="82" t="str">
        <f t="shared" si="84"/>
        <v/>
      </c>
      <c r="AN179" s="82" t="str">
        <f t="shared" si="84"/>
        <v/>
      </c>
      <c r="AO179" s="82" t="str">
        <f t="shared" si="84"/>
        <v/>
      </c>
      <c r="AP179" s="82" t="str">
        <f t="shared" si="84"/>
        <v/>
      </c>
      <c r="AQ179" s="82" t="str">
        <f t="shared" si="84"/>
        <v/>
      </c>
      <c r="AR179" s="82" t="str">
        <f t="shared" si="84"/>
        <v/>
      </c>
      <c r="AS179" s="82" t="str">
        <f t="shared" si="84"/>
        <v/>
      </c>
      <c r="AT179" s="82" t="str">
        <f t="shared" si="84"/>
        <v/>
      </c>
      <c r="AU179" s="82">
        <f t="shared" si="84"/>
        <v>2.5413916336203091E-9</v>
      </c>
      <c r="AV179" s="82">
        <f t="shared" si="84"/>
        <v>4.5883290434763244E-9</v>
      </c>
      <c r="AW179" s="82">
        <f t="shared" si="84"/>
        <v>8.2683053011234781E-9</v>
      </c>
      <c r="AX179" s="82">
        <f t="shared" si="84"/>
        <v>1.4870579019559016E-8</v>
      </c>
      <c r="AY179" s="82">
        <f t="shared" si="84"/>
        <v>2.6690548919970139E-8</v>
      </c>
      <c r="AZ179" s="82">
        <f t="shared" si="84"/>
        <v>4.7804907629705274E-8</v>
      </c>
      <c r="BA179" s="82">
        <f t="shared" si="84"/>
        <v>8.5435439340706153E-8</v>
      </c>
      <c r="BB179" s="82">
        <f t="shared" si="84"/>
        <v>1.5234123658398394E-7</v>
      </c>
      <c r="BC179" s="82">
        <f t="shared" si="84"/>
        <v>2.7100159267887947E-7</v>
      </c>
      <c r="BD179" s="82">
        <f t="shared" si="84"/>
        <v>4.8090571958639637E-7</v>
      </c>
      <c r="BE179" s="82">
        <f t="shared" si="84"/>
        <v>8.5121262818177789E-7</v>
      </c>
      <c r="BF179" s="82">
        <f t="shared" si="84"/>
        <v>1.5026566944919581E-6</v>
      </c>
      <c r="BG179" s="82">
        <f t="shared" si="84"/>
        <v>2.6453048791891424E-6</v>
      </c>
      <c r="BH179" s="82">
        <f t="shared" si="84"/>
        <v>4.6433714264456924E-6</v>
      </c>
      <c r="BI179" s="82">
        <f t="shared" si="84"/>
        <v>8.1260011320345311E-6</v>
      </c>
      <c r="BJ179" s="82">
        <f t="shared" si="84"/>
        <v>1.4175760937444529E-5</v>
      </c>
      <c r="BK179" s="82">
        <f t="shared" si="84"/>
        <v>2.4647798526547385E-5</v>
      </c>
      <c r="BL179" s="82">
        <f t="shared" si="84"/>
        <v>4.2707474986569265E-5</v>
      </c>
      <c r="BM179" s="82">
        <f t="shared" si="84"/>
        <v>7.3731071941142797E-5</v>
      </c>
      <c r="BN179" s="82">
        <f t="shared" si="84"/>
        <v>1.2680595744071432E-4</v>
      </c>
      <c r="BO179" s="82">
        <f t="shared" ref="BO179" si="86">IF($C179&gt;BO$135, "", IF(BO$135=$G$15, MAX(BO73-$G$20, 0), EXP(-$G$21*$G$16)*($G$19*BP179+(1-$G$19)*BP180)))</f>
        <v>2.1721356881205039E-4</v>
      </c>
      <c r="BP179" s="82">
        <f t="shared" si="85"/>
        <v>3.7051154604510238E-4</v>
      </c>
      <c r="BQ179" s="82">
        <f t="shared" si="85"/>
        <v>6.2919651569904179E-4</v>
      </c>
      <c r="BR179" s="82">
        <f t="shared" si="85"/>
        <v>1.0634942222585843E-3</v>
      </c>
      <c r="BS179" s="82">
        <f t="shared" si="85"/>
        <v>1.7886861355048786E-3</v>
      </c>
      <c r="BT179" s="82">
        <f t="shared" si="85"/>
        <v>2.9926763869172895E-3</v>
      </c>
      <c r="BU179" s="82">
        <f t="shared" si="85"/>
        <v>4.9794102081337777E-3</v>
      </c>
      <c r="BV179" s="82">
        <f t="shared" si="85"/>
        <v>8.2365027527699364E-3</v>
      </c>
      <c r="BW179" s="82">
        <f t="shared" si="85"/>
        <v>1.3539290000306597E-2</v>
      </c>
      <c r="BX179" s="82">
        <f t="shared" si="85"/>
        <v>2.2108736425954931E-2</v>
      </c>
      <c r="BY179" s="82">
        <f t="shared" si="85"/>
        <v>3.5847409035291586E-2</v>
      </c>
      <c r="BZ179" s="82">
        <f t="shared" si="85"/>
        <v>5.7685991408660202E-2</v>
      </c>
      <c r="CA179" s="82">
        <f t="shared" si="85"/>
        <v>9.2081978647588186E-2</v>
      </c>
      <c r="CB179" s="82">
        <f t="shared" si="85"/>
        <v>0.14572071714858742</v>
      </c>
      <c r="CC179" s="82">
        <f t="shared" si="85"/>
        <v>0.22847369802450651</v>
      </c>
      <c r="CD179" s="82">
        <f t="shared" si="85"/>
        <v>0.35466447632921133</v>
      </c>
      <c r="CE179" s="82">
        <f t="shared" si="85"/>
        <v>0.54467011422659828</v>
      </c>
      <c r="CF179" s="82">
        <f t="shared" si="85"/>
        <v>0.82683344911600998</v>
      </c>
      <c r="CG179" s="82">
        <f t="shared" si="85"/>
        <v>1.2395638888947957</v>
      </c>
      <c r="CH179" s="82">
        <f t="shared" si="85"/>
        <v>1.8333476807090054</v>
      </c>
      <c r="CI179" s="82">
        <f t="shared" si="85"/>
        <v>2.6721671747996614</v>
      </c>
      <c r="CJ179" s="82">
        <f t="shared" si="85"/>
        <v>3.8335601141519073</v>
      </c>
      <c r="CK179" s="82">
        <f t="shared" si="85"/>
        <v>5.4062969192706545</v>
      </c>
      <c r="CL179" s="82">
        <f t="shared" si="85"/>
        <v>7.4845491253192762</v>
      </c>
      <c r="CM179" s="82">
        <f t="shared" si="85"/>
        <v>10.157684348004585</v>
      </c>
      <c r="CN179" s="82">
        <f t="shared" si="85"/>
        <v>13.495732894249683</v>
      </c>
      <c r="CO179" s="82">
        <f t="shared" si="85"/>
        <v>17.532356143165519</v>
      </c>
      <c r="CP179" s="82">
        <f t="shared" si="85"/>
        <v>22.249720108832712</v>
      </c>
      <c r="CQ179" s="82">
        <f t="shared" si="85"/>
        <v>27.57221985183125</v>
      </c>
      <c r="CR179" s="82">
        <f t="shared" si="85"/>
        <v>33.376563121327948</v>
      </c>
      <c r="CS179" s="82">
        <f t="shared" si="85"/>
        <v>39.521426959494271</v>
      </c>
      <c r="CT179" s="82">
        <f t="shared" si="85"/>
        <v>45.888840653388982</v>
      </c>
      <c r="CU179" s="82">
        <f t="shared" si="85"/>
        <v>52.415291136772694</v>
      </c>
      <c r="CV179" s="82">
        <f t="shared" si="85"/>
        <v>59.087895775987086</v>
      </c>
      <c r="CW179" s="82">
        <f t="shared" si="85"/>
        <v>65.909904675298634</v>
      </c>
      <c r="CX179" s="82">
        <f t="shared" si="85"/>
        <v>72.884640208939729</v>
      </c>
      <c r="CY179" s="82">
        <f t="shared" si="85"/>
        <v>80.015498628117143</v>
      </c>
      <c r="CZ179" s="82">
        <f>IF($C179&gt;CZ$135, "", IF(CZ$135=$G$15, MAX(CZ73-$G$20, 0), EXP(-$G$21*$G$16)*($G$19*#REF!+(1-$G$19)*#REF!)))</f>
        <v>87.305951703754431</v>
      </c>
    </row>
    <row r="180" spans="3:104" ht="16" hidden="1" outlineLevel="2">
      <c r="C180" s="32">
        <v>44</v>
      </c>
      <c r="D180" s="33" t="str">
        <f t="shared" ref="D180:BO183" si="87">IF($C180&gt;D$135, "", IF(D$135=$G$15, MAX(D74-$G$20, 0), EXP(-$G$21*$G$16)*($G$19*E180+(1-$G$19)*E181)))</f>
        <v/>
      </c>
      <c r="E180" s="82" t="str">
        <f t="shared" si="87"/>
        <v/>
      </c>
      <c r="F180" s="82" t="str">
        <f t="shared" si="87"/>
        <v/>
      </c>
      <c r="G180" s="82" t="str">
        <f t="shared" si="87"/>
        <v/>
      </c>
      <c r="H180" s="82" t="str">
        <f t="shared" si="87"/>
        <v/>
      </c>
      <c r="I180" s="82" t="str">
        <f t="shared" si="87"/>
        <v/>
      </c>
      <c r="J180" s="82" t="str">
        <f t="shared" si="87"/>
        <v/>
      </c>
      <c r="K180" s="82" t="str">
        <f t="shared" si="87"/>
        <v/>
      </c>
      <c r="L180" s="82" t="str">
        <f t="shared" si="87"/>
        <v/>
      </c>
      <c r="M180" s="82" t="str">
        <f t="shared" si="87"/>
        <v/>
      </c>
      <c r="N180" s="82" t="str">
        <f t="shared" si="87"/>
        <v/>
      </c>
      <c r="O180" s="82" t="str">
        <f t="shared" si="87"/>
        <v/>
      </c>
      <c r="P180" s="82" t="str">
        <f t="shared" si="87"/>
        <v/>
      </c>
      <c r="Q180" s="82" t="str">
        <f t="shared" si="87"/>
        <v/>
      </c>
      <c r="R180" s="82" t="str">
        <f t="shared" si="87"/>
        <v/>
      </c>
      <c r="S180" s="82" t="str">
        <f t="shared" si="87"/>
        <v/>
      </c>
      <c r="T180" s="82" t="str">
        <f t="shared" si="87"/>
        <v/>
      </c>
      <c r="U180" s="82" t="str">
        <f t="shared" si="87"/>
        <v/>
      </c>
      <c r="V180" s="82" t="str">
        <f t="shared" si="87"/>
        <v/>
      </c>
      <c r="W180" s="82" t="str">
        <f t="shared" si="87"/>
        <v/>
      </c>
      <c r="X180" s="82" t="str">
        <f t="shared" si="87"/>
        <v/>
      </c>
      <c r="Y180" s="82" t="str">
        <f t="shared" si="87"/>
        <v/>
      </c>
      <c r="Z180" s="82" t="str">
        <f t="shared" si="87"/>
        <v/>
      </c>
      <c r="AA180" s="82" t="str">
        <f t="shared" si="87"/>
        <v/>
      </c>
      <c r="AB180" s="82" t="str">
        <f t="shared" si="87"/>
        <v/>
      </c>
      <c r="AC180" s="82" t="str">
        <f t="shared" si="87"/>
        <v/>
      </c>
      <c r="AD180" s="82" t="str">
        <f t="shared" si="87"/>
        <v/>
      </c>
      <c r="AE180" s="82" t="str">
        <f t="shared" si="87"/>
        <v/>
      </c>
      <c r="AF180" s="82" t="str">
        <f t="shared" si="87"/>
        <v/>
      </c>
      <c r="AG180" s="82" t="str">
        <f t="shared" si="87"/>
        <v/>
      </c>
      <c r="AH180" s="82" t="str">
        <f t="shared" si="87"/>
        <v/>
      </c>
      <c r="AI180" s="82" t="str">
        <f t="shared" si="87"/>
        <v/>
      </c>
      <c r="AJ180" s="82" t="str">
        <f t="shared" si="87"/>
        <v/>
      </c>
      <c r="AK180" s="82" t="str">
        <f t="shared" si="87"/>
        <v/>
      </c>
      <c r="AL180" s="82" t="str">
        <f t="shared" si="87"/>
        <v/>
      </c>
      <c r="AM180" s="82" t="str">
        <f t="shared" si="87"/>
        <v/>
      </c>
      <c r="AN180" s="82" t="str">
        <f t="shared" si="87"/>
        <v/>
      </c>
      <c r="AO180" s="82" t="str">
        <f t="shared" si="87"/>
        <v/>
      </c>
      <c r="AP180" s="82" t="str">
        <f t="shared" si="87"/>
        <v/>
      </c>
      <c r="AQ180" s="82" t="str">
        <f t="shared" si="87"/>
        <v/>
      </c>
      <c r="AR180" s="82" t="str">
        <f t="shared" si="87"/>
        <v/>
      </c>
      <c r="AS180" s="82" t="str">
        <f t="shared" si="87"/>
        <v/>
      </c>
      <c r="AT180" s="82" t="str">
        <f t="shared" si="87"/>
        <v/>
      </c>
      <c r="AU180" s="82" t="str">
        <f t="shared" si="87"/>
        <v/>
      </c>
      <c r="AV180" s="82">
        <f t="shared" si="87"/>
        <v>5.0936176883300337E-10</v>
      </c>
      <c r="AW180" s="82">
        <f t="shared" si="87"/>
        <v>9.3516076158240352E-10</v>
      </c>
      <c r="AX180" s="82">
        <f t="shared" si="87"/>
        <v>1.7141415414080141E-9</v>
      </c>
      <c r="AY180" s="82">
        <f t="shared" si="87"/>
        <v>3.1367651383833218E-9</v>
      </c>
      <c r="AZ180" s="82">
        <f t="shared" si="87"/>
        <v>5.7301405459645224E-9</v>
      </c>
      <c r="BA180" s="82">
        <f t="shared" si="87"/>
        <v>1.0448838202286649E-8</v>
      </c>
      <c r="BB180" s="82">
        <f t="shared" si="87"/>
        <v>1.9017790804681893E-8</v>
      </c>
      <c r="BC180" s="82">
        <f t="shared" si="87"/>
        <v>3.4546938694057809E-8</v>
      </c>
      <c r="BD180" s="82">
        <f t="shared" si="87"/>
        <v>6.2630044943532314E-8</v>
      </c>
      <c r="BE180" s="82">
        <f t="shared" si="87"/>
        <v>1.1330359312059093E-7</v>
      </c>
      <c r="BF180" s="82">
        <f t="shared" si="87"/>
        <v>2.0452875718110076E-7</v>
      </c>
      <c r="BG180" s="82">
        <f t="shared" si="87"/>
        <v>3.6836158988250313E-7</v>
      </c>
      <c r="BH180" s="82">
        <f t="shared" si="87"/>
        <v>6.6185137224061513E-7</v>
      </c>
      <c r="BI180" s="82">
        <f t="shared" si="87"/>
        <v>1.1862244143460581E-6</v>
      </c>
      <c r="BJ180" s="82">
        <f t="shared" si="87"/>
        <v>2.1205302731183753E-6</v>
      </c>
      <c r="BK180" s="82">
        <f t="shared" si="87"/>
        <v>3.7804277714517001E-6</v>
      </c>
      <c r="BL180" s="82">
        <f t="shared" si="87"/>
        <v>6.720478522352359E-6</v>
      </c>
      <c r="BM180" s="82">
        <f t="shared" si="87"/>
        <v>1.1911381744775232E-5</v>
      </c>
      <c r="BN180" s="82">
        <f t="shared" si="87"/>
        <v>2.1045646784931913E-5</v>
      </c>
      <c r="BO180" s="82">
        <f t="shared" si="87"/>
        <v>3.7062204216369914E-5</v>
      </c>
      <c r="BP180" s="82">
        <f t="shared" si="85"/>
        <v>6.5042070184028922E-5</v>
      </c>
      <c r="BQ180" s="82">
        <f t="shared" si="85"/>
        <v>1.1372895142635071E-4</v>
      </c>
      <c r="BR180" s="82">
        <f t="shared" si="85"/>
        <v>1.9809531464931595E-4</v>
      </c>
      <c r="BS180" s="82">
        <f t="shared" si="85"/>
        <v>3.4364464410424107E-4</v>
      </c>
      <c r="BT180" s="82">
        <f t="shared" si="85"/>
        <v>5.9357401989741621E-4</v>
      </c>
      <c r="BU180" s="82">
        <f t="shared" si="85"/>
        <v>1.0206079392084703E-3</v>
      </c>
      <c r="BV180" s="82">
        <f t="shared" si="85"/>
        <v>1.7463876771343623E-3</v>
      </c>
      <c r="BW180" s="82">
        <f t="shared" si="85"/>
        <v>2.972951644666811E-3</v>
      </c>
      <c r="BX180" s="82">
        <f t="shared" si="85"/>
        <v>5.0333356325351223E-3</v>
      </c>
      <c r="BY180" s="82">
        <f t="shared" si="85"/>
        <v>8.4720054175663109E-3</v>
      </c>
      <c r="BZ180" s="82">
        <f t="shared" si="85"/>
        <v>1.4171132675009284E-2</v>
      </c>
      <c r="CA180" s="82">
        <f t="shared" si="85"/>
        <v>2.354609522850995E-2</v>
      </c>
      <c r="CB180" s="82">
        <f t="shared" si="85"/>
        <v>3.8843393158190805E-2</v>
      </c>
      <c r="CC180" s="82">
        <f t="shared" si="85"/>
        <v>6.3586450873681796E-2</v>
      </c>
      <c r="CD180" s="82">
        <f t="shared" si="85"/>
        <v>0.10322874018710014</v>
      </c>
      <c r="CE180" s="82">
        <f t="shared" si="85"/>
        <v>0.16608693608896111</v>
      </c>
      <c r="CF180" s="82">
        <f t="shared" si="85"/>
        <v>0.2646342522164723</v>
      </c>
      <c r="CG180" s="82">
        <f t="shared" si="85"/>
        <v>0.41722618105838599</v>
      </c>
      <c r="CH180" s="82">
        <f t="shared" si="85"/>
        <v>0.6502919822639075</v>
      </c>
      <c r="CI180" s="82">
        <f t="shared" si="85"/>
        <v>1.0009326760007107</v>
      </c>
      <c r="CJ180" s="82">
        <f t="shared" si="85"/>
        <v>1.5196915361266758</v>
      </c>
      <c r="CK180" s="82">
        <f t="shared" si="85"/>
        <v>2.2729791625619122</v>
      </c>
      <c r="CL180" s="82">
        <f t="shared" si="85"/>
        <v>3.3442348181384292</v>
      </c>
      <c r="CM180" s="82">
        <f t="shared" si="85"/>
        <v>4.8324363357736484</v>
      </c>
      <c r="CN180" s="82">
        <f t="shared" si="85"/>
        <v>6.8461901141111605</v>
      </c>
      <c r="CO180" s="82">
        <f t="shared" si="85"/>
        <v>9.491673498051286</v>
      </c>
      <c r="CP180" s="82">
        <f t="shared" si="85"/>
        <v>12.85370461530251</v>
      </c>
      <c r="CQ180" s="82">
        <f t="shared" si="85"/>
        <v>16.971819805236503</v>
      </c>
      <c r="CR180" s="82">
        <f t="shared" si="85"/>
        <v>21.817748021286139</v>
      </c>
      <c r="CS180" s="82">
        <f t="shared" si="85"/>
        <v>27.286058752687644</v>
      </c>
      <c r="CT180" s="82">
        <f t="shared" si="85"/>
        <v>33.212183316220461</v>
      </c>
      <c r="CU180" s="82">
        <f t="shared" si="85"/>
        <v>39.424020711145452</v>
      </c>
      <c r="CV180" s="82">
        <f t="shared" si="85"/>
        <v>45.807749017788787</v>
      </c>
      <c r="CW180" s="82">
        <f t="shared" si="85"/>
        <v>52.334458076066639</v>
      </c>
      <c r="CX180" s="82">
        <f t="shared" si="85"/>
        <v>59.007327425869065</v>
      </c>
      <c r="CY180" s="82">
        <f t="shared" si="85"/>
        <v>65.829607307969283</v>
      </c>
      <c r="CZ180" s="82">
        <f>IF($C180&gt;CZ$135, "", IF(CZ$135=$G$15, MAX(CZ74-$G$20, 0), EXP(-$G$21*$G$16)*($G$19*#REF!+(1-$G$19)*#REF!)))</f>
        <v>72.804620236141773</v>
      </c>
    </row>
    <row r="181" spans="3:104" ht="16" hidden="1" outlineLevel="2">
      <c r="C181" s="32">
        <v>45</v>
      </c>
      <c r="D181" s="33" t="str">
        <f t="shared" si="87"/>
        <v/>
      </c>
      <c r="E181" s="82" t="str">
        <f t="shared" si="87"/>
        <v/>
      </c>
      <c r="F181" s="82" t="str">
        <f t="shared" si="87"/>
        <v/>
      </c>
      <c r="G181" s="82" t="str">
        <f t="shared" si="87"/>
        <v/>
      </c>
      <c r="H181" s="82" t="str">
        <f t="shared" si="87"/>
        <v/>
      </c>
      <c r="I181" s="82" t="str">
        <f t="shared" si="87"/>
        <v/>
      </c>
      <c r="J181" s="82" t="str">
        <f t="shared" si="87"/>
        <v/>
      </c>
      <c r="K181" s="82" t="str">
        <f t="shared" si="87"/>
        <v/>
      </c>
      <c r="L181" s="82" t="str">
        <f t="shared" si="87"/>
        <v/>
      </c>
      <c r="M181" s="82" t="str">
        <f t="shared" si="87"/>
        <v/>
      </c>
      <c r="N181" s="82" t="str">
        <f t="shared" si="87"/>
        <v/>
      </c>
      <c r="O181" s="82" t="str">
        <f t="shared" si="87"/>
        <v/>
      </c>
      <c r="P181" s="82" t="str">
        <f t="shared" si="87"/>
        <v/>
      </c>
      <c r="Q181" s="82" t="str">
        <f t="shared" si="87"/>
        <v/>
      </c>
      <c r="R181" s="82" t="str">
        <f t="shared" si="87"/>
        <v/>
      </c>
      <c r="S181" s="82" t="str">
        <f t="shared" si="87"/>
        <v/>
      </c>
      <c r="T181" s="82" t="str">
        <f t="shared" si="87"/>
        <v/>
      </c>
      <c r="U181" s="82" t="str">
        <f t="shared" si="87"/>
        <v/>
      </c>
      <c r="V181" s="82" t="str">
        <f t="shared" si="87"/>
        <v/>
      </c>
      <c r="W181" s="82" t="str">
        <f t="shared" si="87"/>
        <v/>
      </c>
      <c r="X181" s="82" t="str">
        <f t="shared" si="87"/>
        <v/>
      </c>
      <c r="Y181" s="82" t="str">
        <f t="shared" si="87"/>
        <v/>
      </c>
      <c r="Z181" s="82" t="str">
        <f t="shared" si="87"/>
        <v/>
      </c>
      <c r="AA181" s="82" t="str">
        <f t="shared" si="87"/>
        <v/>
      </c>
      <c r="AB181" s="82" t="str">
        <f t="shared" si="87"/>
        <v/>
      </c>
      <c r="AC181" s="82" t="str">
        <f t="shared" si="87"/>
        <v/>
      </c>
      <c r="AD181" s="82" t="str">
        <f t="shared" si="87"/>
        <v/>
      </c>
      <c r="AE181" s="82" t="str">
        <f t="shared" si="87"/>
        <v/>
      </c>
      <c r="AF181" s="82" t="str">
        <f t="shared" si="87"/>
        <v/>
      </c>
      <c r="AG181" s="82" t="str">
        <f t="shared" si="87"/>
        <v/>
      </c>
      <c r="AH181" s="82" t="str">
        <f t="shared" si="87"/>
        <v/>
      </c>
      <c r="AI181" s="82" t="str">
        <f t="shared" si="87"/>
        <v/>
      </c>
      <c r="AJ181" s="82" t="str">
        <f t="shared" si="87"/>
        <v/>
      </c>
      <c r="AK181" s="82" t="str">
        <f t="shared" si="87"/>
        <v/>
      </c>
      <c r="AL181" s="82" t="str">
        <f t="shared" si="87"/>
        <v/>
      </c>
      <c r="AM181" s="82" t="str">
        <f t="shared" si="87"/>
        <v/>
      </c>
      <c r="AN181" s="82" t="str">
        <f t="shared" si="87"/>
        <v/>
      </c>
      <c r="AO181" s="82" t="str">
        <f t="shared" si="87"/>
        <v/>
      </c>
      <c r="AP181" s="82" t="str">
        <f t="shared" si="87"/>
        <v/>
      </c>
      <c r="AQ181" s="82" t="str">
        <f t="shared" si="87"/>
        <v/>
      </c>
      <c r="AR181" s="82" t="str">
        <f t="shared" si="87"/>
        <v/>
      </c>
      <c r="AS181" s="82" t="str">
        <f t="shared" si="87"/>
        <v/>
      </c>
      <c r="AT181" s="82" t="str">
        <f t="shared" si="87"/>
        <v/>
      </c>
      <c r="AU181" s="82" t="str">
        <f t="shared" si="87"/>
        <v/>
      </c>
      <c r="AV181" s="82" t="str">
        <f t="shared" si="87"/>
        <v/>
      </c>
      <c r="AW181" s="82">
        <f t="shared" si="87"/>
        <v>8.6656608989266713E-11</v>
      </c>
      <c r="AX181" s="82">
        <f t="shared" si="87"/>
        <v>1.618412482140866E-10</v>
      </c>
      <c r="AY181" s="82">
        <f t="shared" si="87"/>
        <v>3.0185925247938615E-10</v>
      </c>
      <c r="AZ181" s="82">
        <f t="shared" si="87"/>
        <v>5.6224591045523407E-10</v>
      </c>
      <c r="BA181" s="82">
        <f t="shared" si="87"/>
        <v>1.0457605632197246E-9</v>
      </c>
      <c r="BB181" s="82">
        <f t="shared" si="87"/>
        <v>1.9422211239681984E-9</v>
      </c>
      <c r="BC181" s="82">
        <f t="shared" si="87"/>
        <v>3.60164145607793E-9</v>
      </c>
      <c r="BD181" s="82">
        <f t="shared" si="87"/>
        <v>6.6682382352546308E-9</v>
      </c>
      <c r="BE181" s="82">
        <f t="shared" si="87"/>
        <v>1.2325438777699516E-8</v>
      </c>
      <c r="BF181" s="82">
        <f t="shared" si="87"/>
        <v>2.2742824323257744E-8</v>
      </c>
      <c r="BG181" s="82">
        <f t="shared" si="87"/>
        <v>4.1889513189274991E-8</v>
      </c>
      <c r="BH181" s="82">
        <f t="shared" si="87"/>
        <v>7.7010734548831188E-8</v>
      </c>
      <c r="BI181" s="82">
        <f t="shared" si="87"/>
        <v>1.4130129642235381E-7</v>
      </c>
      <c r="BJ181" s="82">
        <f t="shared" si="87"/>
        <v>2.5873275538428665E-7</v>
      </c>
      <c r="BK181" s="82">
        <f t="shared" si="87"/>
        <v>4.7274383051851265E-7</v>
      </c>
      <c r="BL181" s="82">
        <f t="shared" si="87"/>
        <v>8.6183755582178048E-7</v>
      </c>
      <c r="BM181" s="82">
        <f t="shared" si="87"/>
        <v>1.5674827504489337E-6</v>
      </c>
      <c r="BN181" s="82">
        <f t="shared" si="87"/>
        <v>2.8438531534525928E-6</v>
      </c>
      <c r="BO181" s="82">
        <f t="shared" si="87"/>
        <v>5.146168493717425E-6</v>
      </c>
      <c r="BP181" s="82">
        <f t="shared" si="85"/>
        <v>9.2869785260402972E-6</v>
      </c>
      <c r="BQ181" s="82">
        <f t="shared" si="85"/>
        <v>1.6711482737094469E-5</v>
      </c>
      <c r="BR181" s="82">
        <f t="shared" si="85"/>
        <v>2.9980368039943703E-5</v>
      </c>
      <c r="BS181" s="82">
        <f t="shared" si="85"/>
        <v>5.3612487518387897E-5</v>
      </c>
      <c r="BT181" s="82">
        <f t="shared" si="85"/>
        <v>9.5547908797631074E-5</v>
      </c>
      <c r="BU181" s="82">
        <f t="shared" si="85"/>
        <v>1.6967377799478609E-4</v>
      </c>
      <c r="BV181" s="82">
        <f t="shared" si="85"/>
        <v>3.0015854257466295E-4</v>
      </c>
      <c r="BW181" s="82">
        <f t="shared" si="85"/>
        <v>5.2884000550244088E-4</v>
      </c>
      <c r="BX181" s="82">
        <f t="shared" si="85"/>
        <v>9.2772793348492926E-4</v>
      </c>
      <c r="BY181" s="82">
        <f t="shared" si="85"/>
        <v>1.6199942633846733E-3</v>
      </c>
      <c r="BZ181" s="82">
        <f t="shared" si="85"/>
        <v>2.8149050472205152E-3</v>
      </c>
      <c r="CA181" s="82">
        <f t="shared" si="85"/>
        <v>4.8653912261683134E-3</v>
      </c>
      <c r="CB181" s="82">
        <f t="shared" si="85"/>
        <v>8.3619044042592631E-3</v>
      </c>
      <c r="CC181" s="82">
        <f t="shared" si="85"/>
        <v>1.428356667567369E-2</v>
      </c>
      <c r="CD181" s="82">
        <f t="shared" si="85"/>
        <v>2.4238231885918542E-2</v>
      </c>
      <c r="CE181" s="82">
        <f t="shared" si="85"/>
        <v>4.0837729412699239E-2</v>
      </c>
      <c r="CF181" s="82">
        <f t="shared" si="85"/>
        <v>6.8273644720057633E-2</v>
      </c>
      <c r="CG181" s="82">
        <f t="shared" si="85"/>
        <v>0.11318168150208011</v>
      </c>
      <c r="CH181" s="82">
        <f t="shared" si="85"/>
        <v>0.18590547393023937</v>
      </c>
      <c r="CI181" s="82">
        <f t="shared" si="85"/>
        <v>0.30228515983544935</v>
      </c>
      <c r="CJ181" s="82">
        <f t="shared" si="85"/>
        <v>0.48608502003970855</v>
      </c>
      <c r="CK181" s="82">
        <f t="shared" si="85"/>
        <v>0.77210807047991725</v>
      </c>
      <c r="CL181" s="82">
        <f t="shared" si="85"/>
        <v>1.2098771568437241</v>
      </c>
      <c r="CM181" s="82">
        <f t="shared" si="85"/>
        <v>1.867430072796699</v>
      </c>
      <c r="CN181" s="82">
        <f t="shared" si="85"/>
        <v>2.8342186807355092</v>
      </c>
      <c r="CO181" s="82">
        <f t="shared" si="85"/>
        <v>4.2213023931336631</v>
      </c>
      <c r="CP181" s="82">
        <f t="shared" si="85"/>
        <v>6.1561117300242003</v>
      </c>
      <c r="CQ181" s="82">
        <f t="shared" si="85"/>
        <v>8.7684694535513543</v>
      </c>
      <c r="CR181" s="82">
        <f t="shared" si="85"/>
        <v>12.165271623626939</v>
      </c>
      <c r="CS181" s="82">
        <f t="shared" si="85"/>
        <v>16.394869913694585</v>
      </c>
      <c r="CT181" s="82">
        <f t="shared" si="85"/>
        <v>21.410529347753933</v>
      </c>
      <c r="CU181" s="82">
        <f t="shared" si="85"/>
        <v>27.055100785968222</v>
      </c>
      <c r="CV181" s="82">
        <f t="shared" si="85"/>
        <v>33.098537367928927</v>
      </c>
      <c r="CW181" s="82">
        <f t="shared" si="85"/>
        <v>39.342642005623048</v>
      </c>
      <c r="CX181" s="82">
        <f t="shared" si="85"/>
        <v>45.726622889793667</v>
      </c>
      <c r="CY181" s="82">
        <f t="shared" si="85"/>
        <v>52.253590528006413</v>
      </c>
      <c r="CZ181" s="82">
        <f>IF($C181&gt;CZ$135, "", IF(CZ$135=$G$15, MAX(CZ75-$G$20, 0), EXP(-$G$21*$G$16)*($G$19*#REF!+(1-$G$19)*#REF!)))</f>
        <v>58.926724593694246</v>
      </c>
    </row>
    <row r="182" spans="3:104" ht="16" hidden="1" outlineLevel="2">
      <c r="C182" s="32">
        <v>46</v>
      </c>
      <c r="D182" s="33" t="str">
        <f t="shared" si="87"/>
        <v/>
      </c>
      <c r="E182" s="82" t="str">
        <f t="shared" si="87"/>
        <v/>
      </c>
      <c r="F182" s="82" t="str">
        <f t="shared" si="87"/>
        <v/>
      </c>
      <c r="G182" s="82" t="str">
        <f t="shared" si="87"/>
        <v/>
      </c>
      <c r="H182" s="82" t="str">
        <f t="shared" si="87"/>
        <v/>
      </c>
      <c r="I182" s="82" t="str">
        <f t="shared" si="87"/>
        <v/>
      </c>
      <c r="J182" s="82" t="str">
        <f t="shared" si="87"/>
        <v/>
      </c>
      <c r="K182" s="82" t="str">
        <f t="shared" si="87"/>
        <v/>
      </c>
      <c r="L182" s="82" t="str">
        <f t="shared" si="87"/>
        <v/>
      </c>
      <c r="M182" s="82" t="str">
        <f t="shared" si="87"/>
        <v/>
      </c>
      <c r="N182" s="82" t="str">
        <f t="shared" si="87"/>
        <v/>
      </c>
      <c r="O182" s="82" t="str">
        <f t="shared" si="87"/>
        <v/>
      </c>
      <c r="P182" s="82" t="str">
        <f t="shared" si="87"/>
        <v/>
      </c>
      <c r="Q182" s="82" t="str">
        <f t="shared" si="87"/>
        <v/>
      </c>
      <c r="R182" s="82" t="str">
        <f t="shared" si="87"/>
        <v/>
      </c>
      <c r="S182" s="82" t="str">
        <f t="shared" si="87"/>
        <v/>
      </c>
      <c r="T182" s="82" t="str">
        <f t="shared" si="87"/>
        <v/>
      </c>
      <c r="U182" s="82" t="str">
        <f t="shared" si="87"/>
        <v/>
      </c>
      <c r="V182" s="82" t="str">
        <f t="shared" si="87"/>
        <v/>
      </c>
      <c r="W182" s="82" t="str">
        <f t="shared" si="87"/>
        <v/>
      </c>
      <c r="X182" s="82" t="str">
        <f t="shared" si="87"/>
        <v/>
      </c>
      <c r="Y182" s="82" t="str">
        <f t="shared" si="87"/>
        <v/>
      </c>
      <c r="Z182" s="82" t="str">
        <f t="shared" si="87"/>
        <v/>
      </c>
      <c r="AA182" s="82" t="str">
        <f t="shared" si="87"/>
        <v/>
      </c>
      <c r="AB182" s="82" t="str">
        <f t="shared" si="87"/>
        <v/>
      </c>
      <c r="AC182" s="82" t="str">
        <f t="shared" si="87"/>
        <v/>
      </c>
      <c r="AD182" s="82" t="str">
        <f t="shared" si="87"/>
        <v/>
      </c>
      <c r="AE182" s="82" t="str">
        <f t="shared" si="87"/>
        <v/>
      </c>
      <c r="AF182" s="82" t="str">
        <f t="shared" si="87"/>
        <v/>
      </c>
      <c r="AG182" s="82" t="str">
        <f t="shared" si="87"/>
        <v/>
      </c>
      <c r="AH182" s="82" t="str">
        <f t="shared" si="87"/>
        <v/>
      </c>
      <c r="AI182" s="82" t="str">
        <f t="shared" si="87"/>
        <v/>
      </c>
      <c r="AJ182" s="82" t="str">
        <f t="shared" si="87"/>
        <v/>
      </c>
      <c r="AK182" s="82" t="str">
        <f t="shared" si="87"/>
        <v/>
      </c>
      <c r="AL182" s="82" t="str">
        <f t="shared" si="87"/>
        <v/>
      </c>
      <c r="AM182" s="82" t="str">
        <f t="shared" si="87"/>
        <v/>
      </c>
      <c r="AN182" s="82" t="str">
        <f t="shared" si="87"/>
        <v/>
      </c>
      <c r="AO182" s="82" t="str">
        <f t="shared" si="87"/>
        <v/>
      </c>
      <c r="AP182" s="82" t="str">
        <f t="shared" si="87"/>
        <v/>
      </c>
      <c r="AQ182" s="82" t="str">
        <f t="shared" si="87"/>
        <v/>
      </c>
      <c r="AR182" s="82" t="str">
        <f t="shared" si="87"/>
        <v/>
      </c>
      <c r="AS182" s="82" t="str">
        <f t="shared" si="87"/>
        <v/>
      </c>
      <c r="AT182" s="82" t="str">
        <f t="shared" si="87"/>
        <v/>
      </c>
      <c r="AU182" s="82" t="str">
        <f t="shared" si="87"/>
        <v/>
      </c>
      <c r="AV182" s="82" t="str">
        <f t="shared" si="87"/>
        <v/>
      </c>
      <c r="AW182" s="82" t="str">
        <f t="shared" si="87"/>
        <v/>
      </c>
      <c r="AX182" s="82">
        <f t="shared" si="87"/>
        <v>1.2017032365896221E-11</v>
      </c>
      <c r="AY182" s="82">
        <f t="shared" si="87"/>
        <v>2.2838497172549343E-11</v>
      </c>
      <c r="AZ182" s="82">
        <f t="shared" si="87"/>
        <v>4.3360957534531766E-11</v>
      </c>
      <c r="BA182" s="82">
        <f t="shared" si="87"/>
        <v>8.2238420285433958E-11</v>
      </c>
      <c r="BB182" s="82">
        <f t="shared" si="87"/>
        <v>1.5580370077533721E-10</v>
      </c>
      <c r="BC182" s="82">
        <f t="shared" si="87"/>
        <v>2.9484205953400425E-10</v>
      </c>
      <c r="BD182" s="82">
        <f t="shared" si="87"/>
        <v>5.5730149095928265E-10</v>
      </c>
      <c r="BE182" s="82">
        <f t="shared" si="87"/>
        <v>1.0521056025626668E-9</v>
      </c>
      <c r="BF182" s="82">
        <f t="shared" si="87"/>
        <v>1.9836945250570585E-9</v>
      </c>
      <c r="BG182" s="82">
        <f t="shared" si="87"/>
        <v>3.7351940626626362E-9</v>
      </c>
      <c r="BH182" s="82">
        <f t="shared" si="87"/>
        <v>7.0234344088653535E-9</v>
      </c>
      <c r="BI182" s="82">
        <f t="shared" si="87"/>
        <v>1.318734299397889E-8</v>
      </c>
      <c r="BJ182" s="82">
        <f t="shared" si="87"/>
        <v>2.4723395677296398E-8</v>
      </c>
      <c r="BK182" s="82">
        <f t="shared" si="87"/>
        <v>4.6277689112182919E-8</v>
      </c>
      <c r="BL182" s="82">
        <f t="shared" si="87"/>
        <v>8.6479960038866058E-8</v>
      </c>
      <c r="BM182" s="82">
        <f t="shared" si="87"/>
        <v>1.6132615002745404E-7</v>
      </c>
      <c r="BN182" s="82">
        <f t="shared" si="87"/>
        <v>3.0040154604763593E-7</v>
      </c>
      <c r="BO182" s="82">
        <f t="shared" si="87"/>
        <v>5.5829978859590958E-7</v>
      </c>
      <c r="BP182" s="82">
        <f t="shared" si="85"/>
        <v>1.0355172814502454E-6</v>
      </c>
      <c r="BQ182" s="82">
        <f t="shared" si="85"/>
        <v>1.9165716467635196E-6</v>
      </c>
      <c r="BR182" s="82">
        <f t="shared" si="85"/>
        <v>3.5393213604411565E-6</v>
      </c>
      <c r="BS182" s="82">
        <f t="shared" si="85"/>
        <v>6.5205965270814681E-6</v>
      </c>
      <c r="BT182" s="82">
        <f t="shared" si="85"/>
        <v>1.198305309434539E-5</v>
      </c>
      <c r="BU182" s="82">
        <f t="shared" si="85"/>
        <v>2.1963199519618678E-5</v>
      </c>
      <c r="BV182" s="82">
        <f t="shared" si="85"/>
        <v>4.0142176561021293E-5</v>
      </c>
      <c r="BW182" s="82">
        <f t="shared" si="85"/>
        <v>7.3148591949362301E-5</v>
      </c>
      <c r="BX182" s="82">
        <f t="shared" si="85"/>
        <v>1.3286965633176187E-4</v>
      </c>
      <c r="BY182" s="82">
        <f t="shared" si="85"/>
        <v>2.4052874040146152E-4</v>
      </c>
      <c r="BZ182" s="82">
        <f t="shared" si="85"/>
        <v>4.3383675178473153E-4</v>
      </c>
      <c r="CA182" s="82">
        <f t="shared" si="85"/>
        <v>7.7945267280585815E-4</v>
      </c>
      <c r="CB182" s="82">
        <f t="shared" si="85"/>
        <v>1.3945382651294432E-3</v>
      </c>
      <c r="CC182" s="82">
        <f t="shared" si="85"/>
        <v>2.4837455324612113E-3</v>
      </c>
      <c r="CD182" s="82">
        <f t="shared" si="85"/>
        <v>4.4021178524341394E-3</v>
      </c>
      <c r="CE182" s="82">
        <f t="shared" si="85"/>
        <v>7.7609801822271169E-3</v>
      </c>
      <c r="CF182" s="82">
        <f t="shared" si="85"/>
        <v>1.3604153660680738E-2</v>
      </c>
      <c r="CG182" s="82">
        <f t="shared" si="85"/>
        <v>2.369733742404732E-2</v>
      </c>
      <c r="CH182" s="82">
        <f t="shared" si="85"/>
        <v>4.09960672548614E-2</v>
      </c>
      <c r="CI182" s="82">
        <f t="shared" si="85"/>
        <v>7.0388817120817626E-2</v>
      </c>
      <c r="CJ182" s="82">
        <f t="shared" si="85"/>
        <v>0.11985153175553234</v>
      </c>
      <c r="CK182" s="82">
        <f t="shared" si="85"/>
        <v>0.20219390377321986</v>
      </c>
      <c r="CL182" s="82">
        <f t="shared" si="85"/>
        <v>0.33761248876375066</v>
      </c>
      <c r="CM182" s="82">
        <f t="shared" si="85"/>
        <v>0.55725992748786379</v>
      </c>
      <c r="CN182" s="82">
        <f t="shared" si="85"/>
        <v>0.90793136735568813</v>
      </c>
      <c r="CO182" s="82">
        <f t="shared" si="85"/>
        <v>1.4576518530349147</v>
      </c>
      <c r="CP182" s="82">
        <f t="shared" si="85"/>
        <v>2.3012627740522711</v>
      </c>
      <c r="CQ182" s="82">
        <f t="shared" si="85"/>
        <v>3.5638662716331084</v>
      </c>
      <c r="CR182" s="82">
        <f t="shared" si="85"/>
        <v>5.3981039015169605</v>
      </c>
      <c r="CS182" s="82">
        <f t="shared" si="85"/>
        <v>7.9690567489513313</v>
      </c>
      <c r="CT182" s="82">
        <f t="shared" si="85"/>
        <v>11.419532727632355</v>
      </c>
      <c r="CU182" s="82">
        <f t="shared" si="85"/>
        <v>15.812440608510116</v>
      </c>
      <c r="CV182" s="82">
        <f t="shared" si="85"/>
        <v>21.062973202076158</v>
      </c>
      <c r="CW182" s="82">
        <f t="shared" si="85"/>
        <v>26.909365238302225</v>
      </c>
      <c r="CX182" s="82">
        <f t="shared" si="85"/>
        <v>33.016877441834836</v>
      </c>
      <c r="CY182" s="82">
        <f t="shared" si="85"/>
        <v>39.261228789828898</v>
      </c>
      <c r="CZ182" s="82">
        <f>IF($C182&gt;CZ$135, "", IF(CZ$135=$G$15, MAX(CZ76-$G$20, 0), EXP(-$G$21*$G$16)*($G$19*#REF!+(1-$G$19)*#REF!)))</f>
        <v>45.645462256314602</v>
      </c>
    </row>
    <row r="183" spans="3:104" ht="16" hidden="1" outlineLevel="2">
      <c r="C183" s="32">
        <v>47</v>
      </c>
      <c r="D183" s="33" t="str">
        <f t="shared" si="87"/>
        <v/>
      </c>
      <c r="E183" s="82" t="str">
        <f t="shared" si="87"/>
        <v/>
      </c>
      <c r="F183" s="82" t="str">
        <f t="shared" si="87"/>
        <v/>
      </c>
      <c r="G183" s="82" t="str">
        <f t="shared" si="87"/>
        <v/>
      </c>
      <c r="H183" s="82" t="str">
        <f t="shared" si="87"/>
        <v/>
      </c>
      <c r="I183" s="82" t="str">
        <f t="shared" si="87"/>
        <v/>
      </c>
      <c r="J183" s="82" t="str">
        <f t="shared" si="87"/>
        <v/>
      </c>
      <c r="K183" s="82" t="str">
        <f t="shared" si="87"/>
        <v/>
      </c>
      <c r="L183" s="82" t="str">
        <f t="shared" si="87"/>
        <v/>
      </c>
      <c r="M183" s="82" t="str">
        <f t="shared" si="87"/>
        <v/>
      </c>
      <c r="N183" s="82" t="str">
        <f t="shared" si="87"/>
        <v/>
      </c>
      <c r="O183" s="82" t="str">
        <f t="shared" si="87"/>
        <v/>
      </c>
      <c r="P183" s="82" t="str">
        <f t="shared" si="87"/>
        <v/>
      </c>
      <c r="Q183" s="82" t="str">
        <f t="shared" si="87"/>
        <v/>
      </c>
      <c r="R183" s="82" t="str">
        <f t="shared" si="87"/>
        <v/>
      </c>
      <c r="S183" s="82" t="str">
        <f t="shared" si="87"/>
        <v/>
      </c>
      <c r="T183" s="82" t="str">
        <f t="shared" si="87"/>
        <v/>
      </c>
      <c r="U183" s="82" t="str">
        <f t="shared" si="87"/>
        <v/>
      </c>
      <c r="V183" s="82" t="str">
        <f t="shared" si="87"/>
        <v/>
      </c>
      <c r="W183" s="82" t="str">
        <f t="shared" si="87"/>
        <v/>
      </c>
      <c r="X183" s="82" t="str">
        <f t="shared" si="87"/>
        <v/>
      </c>
      <c r="Y183" s="82" t="str">
        <f t="shared" si="87"/>
        <v/>
      </c>
      <c r="Z183" s="82" t="str">
        <f t="shared" si="87"/>
        <v/>
      </c>
      <c r="AA183" s="82" t="str">
        <f t="shared" si="87"/>
        <v/>
      </c>
      <c r="AB183" s="82" t="str">
        <f t="shared" si="87"/>
        <v/>
      </c>
      <c r="AC183" s="82" t="str">
        <f t="shared" si="87"/>
        <v/>
      </c>
      <c r="AD183" s="82" t="str">
        <f t="shared" si="87"/>
        <v/>
      </c>
      <c r="AE183" s="82" t="str">
        <f t="shared" si="87"/>
        <v/>
      </c>
      <c r="AF183" s="82" t="str">
        <f t="shared" si="87"/>
        <v/>
      </c>
      <c r="AG183" s="82" t="str">
        <f t="shared" si="87"/>
        <v/>
      </c>
      <c r="AH183" s="82" t="str">
        <f t="shared" si="87"/>
        <v/>
      </c>
      <c r="AI183" s="82" t="str">
        <f t="shared" si="87"/>
        <v/>
      </c>
      <c r="AJ183" s="82" t="str">
        <f t="shared" si="87"/>
        <v/>
      </c>
      <c r="AK183" s="82" t="str">
        <f t="shared" si="87"/>
        <v/>
      </c>
      <c r="AL183" s="82" t="str">
        <f t="shared" si="87"/>
        <v/>
      </c>
      <c r="AM183" s="82" t="str">
        <f t="shared" si="87"/>
        <v/>
      </c>
      <c r="AN183" s="82" t="str">
        <f t="shared" si="87"/>
        <v/>
      </c>
      <c r="AO183" s="82" t="str">
        <f t="shared" si="87"/>
        <v/>
      </c>
      <c r="AP183" s="82" t="str">
        <f t="shared" si="87"/>
        <v/>
      </c>
      <c r="AQ183" s="82" t="str">
        <f t="shared" si="87"/>
        <v/>
      </c>
      <c r="AR183" s="82" t="str">
        <f t="shared" si="87"/>
        <v/>
      </c>
      <c r="AS183" s="82" t="str">
        <f t="shared" si="87"/>
        <v/>
      </c>
      <c r="AT183" s="82" t="str">
        <f t="shared" si="87"/>
        <v/>
      </c>
      <c r="AU183" s="82" t="str">
        <f t="shared" si="87"/>
        <v/>
      </c>
      <c r="AV183" s="82" t="str">
        <f t="shared" si="87"/>
        <v/>
      </c>
      <c r="AW183" s="82" t="str">
        <f t="shared" si="87"/>
        <v/>
      </c>
      <c r="AX183" s="82" t="str">
        <f t="shared" si="87"/>
        <v/>
      </c>
      <c r="AY183" s="82">
        <f t="shared" si="87"/>
        <v>1.2738494249247958E-12</v>
      </c>
      <c r="AZ183" s="82">
        <f t="shared" si="87"/>
        <v>2.4645132996010835E-12</v>
      </c>
      <c r="BA183" s="82">
        <f t="shared" si="87"/>
        <v>4.7648024054825247E-12</v>
      </c>
      <c r="BB183" s="82">
        <f t="shared" si="87"/>
        <v>9.2055104540938197E-12</v>
      </c>
      <c r="BC183" s="82">
        <f t="shared" si="87"/>
        <v>1.7771661628501665E-11</v>
      </c>
      <c r="BD183" s="82">
        <f t="shared" si="87"/>
        <v>3.4282508201111961E-11</v>
      </c>
      <c r="BE183" s="82">
        <f t="shared" si="87"/>
        <v>6.6079686370800259E-11</v>
      </c>
      <c r="BF183" s="82">
        <f t="shared" si="87"/>
        <v>1.2726230663907218E-10</v>
      </c>
      <c r="BG183" s="82">
        <f t="shared" si="87"/>
        <v>2.4487967199402264E-10</v>
      </c>
      <c r="BH183" s="82">
        <f t="shared" si="87"/>
        <v>4.7077188025648495E-10</v>
      </c>
      <c r="BI183" s="82">
        <f t="shared" si="87"/>
        <v>9.0418180708746291E-10</v>
      </c>
      <c r="BJ183" s="82">
        <f t="shared" si="87"/>
        <v>1.7348820536535175E-9</v>
      </c>
      <c r="BK183" s="82">
        <f t="shared" si="87"/>
        <v>3.3253187280458286E-9</v>
      </c>
      <c r="BL183" s="82">
        <f t="shared" si="87"/>
        <v>6.3668487877455614E-9</v>
      </c>
      <c r="BM183" s="82">
        <f t="shared" si="87"/>
        <v>1.217645865543114E-8</v>
      </c>
      <c r="BN183" s="82">
        <f t="shared" si="87"/>
        <v>2.3259386835375945E-8</v>
      </c>
      <c r="BO183" s="82">
        <f t="shared" ref="BO183" si="88">IF($C183&gt;BO$135, "", IF(BO$135=$G$15, MAX(BO77-$G$20, 0), EXP(-$G$21*$G$16)*($G$19*BP183+(1-$G$19)*BP184)))</f>
        <v>4.4374152654952119E-8</v>
      </c>
      <c r="BP183" s="82">
        <f t="shared" si="85"/>
        <v>8.4545041898172161E-8</v>
      </c>
      <c r="BQ183" s="82">
        <f t="shared" si="85"/>
        <v>1.608577284903985E-7</v>
      </c>
      <c r="BR183" s="82">
        <f t="shared" si="85"/>
        <v>3.0560355172476755E-7</v>
      </c>
      <c r="BS183" s="82">
        <f t="shared" ref="BS183:CY183" si="89">IF($C183&gt;BS$135, "", IF(BS$135=$G$15, MAX(BS77-$G$20, 0), EXP(-$G$21*$G$16)*($G$19*BT183+(1-$G$19)*BT184)))</f>
        <v>5.7969789623921748E-7</v>
      </c>
      <c r="BT183" s="82">
        <f t="shared" si="89"/>
        <v>1.0978247065783504E-6</v>
      </c>
      <c r="BU183" s="82">
        <f t="shared" si="89"/>
        <v>2.0754384173957084E-6</v>
      </c>
      <c r="BV183" s="82">
        <f t="shared" si="89"/>
        <v>3.9163907870701581E-6</v>
      </c>
      <c r="BW183" s="82">
        <f t="shared" si="89"/>
        <v>7.3758296640305717E-6</v>
      </c>
      <c r="BX183" s="82">
        <f t="shared" si="89"/>
        <v>1.3862094716286445E-5</v>
      </c>
      <c r="BY183" s="82">
        <f t="shared" si="89"/>
        <v>2.5994340813742959E-5</v>
      </c>
      <c r="BZ183" s="82">
        <f t="shared" si="89"/>
        <v>4.862875905504783E-5</v>
      </c>
      <c r="CA183" s="82">
        <f t="shared" si="89"/>
        <v>9.0739667479246557E-5</v>
      </c>
      <c r="CB183" s="82">
        <f t="shared" si="89"/>
        <v>1.6885254986082364E-4</v>
      </c>
      <c r="CC183" s="82">
        <f t="shared" si="89"/>
        <v>3.1327929011594306E-4</v>
      </c>
      <c r="CD183" s="82">
        <f t="shared" si="89"/>
        <v>5.7938248761114745E-4</v>
      </c>
      <c r="CE183" s="82">
        <f t="shared" si="89"/>
        <v>1.0678041535894091E-3</v>
      </c>
      <c r="CF183" s="82">
        <f t="shared" si="89"/>
        <v>1.9605506148696124E-3</v>
      </c>
      <c r="CG183" s="82">
        <f t="shared" si="89"/>
        <v>3.5848774076747405E-3</v>
      </c>
      <c r="CH183" s="82">
        <f t="shared" si="89"/>
        <v>6.525420058799635E-3</v>
      </c>
      <c r="CI183" s="82">
        <f t="shared" si="89"/>
        <v>1.1819060816873872E-2</v>
      </c>
      <c r="CJ183" s="82">
        <f t="shared" si="89"/>
        <v>2.1289682216140533E-2</v>
      </c>
      <c r="CK183" s="82">
        <f t="shared" si="89"/>
        <v>3.811542137315977E-2</v>
      </c>
      <c r="CL183" s="82">
        <f t="shared" si="89"/>
        <v>6.7774263020611014E-2</v>
      </c>
      <c r="CM183" s="82">
        <f t="shared" si="89"/>
        <v>0.11958892959150892</v>
      </c>
      <c r="CN183" s="82">
        <f t="shared" si="89"/>
        <v>0.20918785477523733</v>
      </c>
      <c r="CO183" s="82">
        <f t="shared" si="89"/>
        <v>0.36229852878153457</v>
      </c>
      <c r="CP183" s="82">
        <f t="shared" si="89"/>
        <v>0.62033791039425434</v>
      </c>
      <c r="CQ183" s="82">
        <f t="shared" si="89"/>
        <v>1.0481283920333444</v>
      </c>
      <c r="CR183" s="82">
        <f t="shared" si="89"/>
        <v>1.743467188071377</v>
      </c>
      <c r="CS183" s="82">
        <f t="shared" si="89"/>
        <v>2.846698113532812</v>
      </c>
      <c r="CT183" s="82">
        <f t="shared" si="89"/>
        <v>4.5450851296175143</v>
      </c>
      <c r="CU183" s="82">
        <f t="shared" si="89"/>
        <v>7.0608437012471104</v>
      </c>
      <c r="CV183" s="82">
        <f t="shared" si="89"/>
        <v>10.603614672629677</v>
      </c>
      <c r="CW183" s="82">
        <f t="shared" si="89"/>
        <v>15.264310510093605</v>
      </c>
      <c r="CX183" s="82">
        <f t="shared" si="89"/>
        <v>20.853544622170581</v>
      </c>
      <c r="CY183" s="82">
        <f t="shared" si="89"/>
        <v>26.827429813917568</v>
      </c>
      <c r="CZ183" s="82">
        <f>IF($C183&gt;CZ$135, "", IF(CZ$135=$G$15, MAX(CZ77-$G$20, 0), EXP(-$G$21*$G$16)*($G$19*#REF!+(1-$G$19)*#REF!)))</f>
        <v>32.935182987836754</v>
      </c>
    </row>
    <row r="184" spans="3:104" ht="16" hidden="1" outlineLevel="2">
      <c r="C184" s="32">
        <v>48</v>
      </c>
      <c r="D184" s="33" t="str">
        <f t="shared" ref="D184:BO187" si="90">IF($C184&gt;D$135, "", IF(D$135=$G$15, MAX(D78-$G$20, 0), EXP(-$G$21*$G$16)*($G$19*E184+(1-$G$19)*E185)))</f>
        <v/>
      </c>
      <c r="E184" s="82" t="str">
        <f t="shared" si="90"/>
        <v/>
      </c>
      <c r="F184" s="82" t="str">
        <f t="shared" si="90"/>
        <v/>
      </c>
      <c r="G184" s="82" t="str">
        <f t="shared" si="90"/>
        <v/>
      </c>
      <c r="H184" s="82" t="str">
        <f t="shared" si="90"/>
        <v/>
      </c>
      <c r="I184" s="82" t="str">
        <f t="shared" si="90"/>
        <v/>
      </c>
      <c r="J184" s="82" t="str">
        <f t="shared" si="90"/>
        <v/>
      </c>
      <c r="K184" s="82" t="str">
        <f t="shared" si="90"/>
        <v/>
      </c>
      <c r="L184" s="82" t="str">
        <f t="shared" si="90"/>
        <v/>
      </c>
      <c r="M184" s="82" t="str">
        <f t="shared" si="90"/>
        <v/>
      </c>
      <c r="N184" s="82" t="str">
        <f t="shared" si="90"/>
        <v/>
      </c>
      <c r="O184" s="82" t="str">
        <f t="shared" si="90"/>
        <v/>
      </c>
      <c r="P184" s="82" t="str">
        <f t="shared" si="90"/>
        <v/>
      </c>
      <c r="Q184" s="82" t="str">
        <f t="shared" si="90"/>
        <v/>
      </c>
      <c r="R184" s="82" t="str">
        <f t="shared" si="90"/>
        <v/>
      </c>
      <c r="S184" s="82" t="str">
        <f t="shared" si="90"/>
        <v/>
      </c>
      <c r="T184" s="82" t="str">
        <f t="shared" si="90"/>
        <v/>
      </c>
      <c r="U184" s="82" t="str">
        <f t="shared" si="90"/>
        <v/>
      </c>
      <c r="V184" s="82" t="str">
        <f t="shared" si="90"/>
        <v/>
      </c>
      <c r="W184" s="82" t="str">
        <f t="shared" si="90"/>
        <v/>
      </c>
      <c r="X184" s="82" t="str">
        <f t="shared" si="90"/>
        <v/>
      </c>
      <c r="Y184" s="82" t="str">
        <f t="shared" si="90"/>
        <v/>
      </c>
      <c r="Z184" s="82" t="str">
        <f t="shared" si="90"/>
        <v/>
      </c>
      <c r="AA184" s="82" t="str">
        <f t="shared" si="90"/>
        <v/>
      </c>
      <c r="AB184" s="82" t="str">
        <f t="shared" si="90"/>
        <v/>
      </c>
      <c r="AC184" s="82" t="str">
        <f t="shared" si="90"/>
        <v/>
      </c>
      <c r="AD184" s="82" t="str">
        <f t="shared" si="90"/>
        <v/>
      </c>
      <c r="AE184" s="82" t="str">
        <f t="shared" si="90"/>
        <v/>
      </c>
      <c r="AF184" s="82" t="str">
        <f t="shared" si="90"/>
        <v/>
      </c>
      <c r="AG184" s="82" t="str">
        <f t="shared" si="90"/>
        <v/>
      </c>
      <c r="AH184" s="82" t="str">
        <f t="shared" si="90"/>
        <v/>
      </c>
      <c r="AI184" s="82" t="str">
        <f t="shared" si="90"/>
        <v/>
      </c>
      <c r="AJ184" s="82" t="str">
        <f t="shared" si="90"/>
        <v/>
      </c>
      <c r="AK184" s="82" t="str">
        <f t="shared" si="90"/>
        <v/>
      </c>
      <c r="AL184" s="82" t="str">
        <f t="shared" si="90"/>
        <v/>
      </c>
      <c r="AM184" s="82" t="str">
        <f t="shared" si="90"/>
        <v/>
      </c>
      <c r="AN184" s="82" t="str">
        <f t="shared" si="90"/>
        <v/>
      </c>
      <c r="AO184" s="82" t="str">
        <f t="shared" si="90"/>
        <v/>
      </c>
      <c r="AP184" s="82" t="str">
        <f t="shared" si="90"/>
        <v/>
      </c>
      <c r="AQ184" s="82" t="str">
        <f t="shared" si="90"/>
        <v/>
      </c>
      <c r="AR184" s="82" t="str">
        <f t="shared" si="90"/>
        <v/>
      </c>
      <c r="AS184" s="82" t="str">
        <f t="shared" si="90"/>
        <v/>
      </c>
      <c r="AT184" s="82" t="str">
        <f t="shared" si="90"/>
        <v/>
      </c>
      <c r="AU184" s="82" t="str">
        <f t="shared" si="90"/>
        <v/>
      </c>
      <c r="AV184" s="82" t="str">
        <f t="shared" si="90"/>
        <v/>
      </c>
      <c r="AW184" s="82" t="str">
        <f t="shared" si="90"/>
        <v/>
      </c>
      <c r="AX184" s="82" t="str">
        <f t="shared" si="90"/>
        <v/>
      </c>
      <c r="AY184" s="82" t="str">
        <f t="shared" si="90"/>
        <v/>
      </c>
      <c r="AZ184" s="82">
        <f t="shared" si="90"/>
        <v>9.1780700426458964E-14</v>
      </c>
      <c r="BA184" s="82">
        <f t="shared" si="90"/>
        <v>1.80830804806351E-13</v>
      </c>
      <c r="BB184" s="82">
        <f t="shared" si="90"/>
        <v>3.5615605325780567E-13</v>
      </c>
      <c r="BC184" s="82">
        <f t="shared" si="90"/>
        <v>7.0121176591544703E-13</v>
      </c>
      <c r="BD184" s="82">
        <f t="shared" si="90"/>
        <v>1.3800433912100147E-12</v>
      </c>
      <c r="BE184" s="82">
        <f t="shared" si="90"/>
        <v>2.7149655652004547E-12</v>
      </c>
      <c r="BF184" s="82">
        <f t="shared" si="90"/>
        <v>5.3389627699283675E-12</v>
      </c>
      <c r="BG184" s="82">
        <f t="shared" si="90"/>
        <v>1.0494528818899624E-11</v>
      </c>
      <c r="BH184" s="82">
        <f t="shared" si="90"/>
        <v>2.061932782002736E-11</v>
      </c>
      <c r="BI184" s="82">
        <f t="shared" si="90"/>
        <v>4.0493290340511574E-11</v>
      </c>
      <c r="BJ184" s="82">
        <f t="shared" si="90"/>
        <v>7.9483972606668813E-11</v>
      </c>
      <c r="BK184" s="82">
        <f t="shared" si="90"/>
        <v>1.5593884117120398E-10</v>
      </c>
      <c r="BL184" s="82">
        <f t="shared" si="90"/>
        <v>3.0577143128289099E-10</v>
      </c>
      <c r="BM184" s="82">
        <f t="shared" si="90"/>
        <v>5.9923373750231007E-10</v>
      </c>
      <c r="BN184" s="82">
        <f t="shared" si="90"/>
        <v>1.1736548997427517E-9</v>
      </c>
      <c r="BO184" s="82">
        <f t="shared" si="90"/>
        <v>2.2972938296354805E-9</v>
      </c>
      <c r="BP184" s="82">
        <f t="shared" ref="BP184:CY191" si="91">IF($C184&gt;BP$135, "", IF(BP$135=$G$15, MAX(BP78-$G$20, 0), EXP(-$G$21*$G$16)*($G$19*BQ184+(1-$G$19)*BQ185)))</f>
        <v>4.4937697215803776E-9</v>
      </c>
      <c r="BQ184" s="82">
        <f t="shared" si="91"/>
        <v>8.784322810478737E-9</v>
      </c>
      <c r="BR184" s="82">
        <f t="shared" si="91"/>
        <v>1.715903323267546E-8</v>
      </c>
      <c r="BS184" s="82">
        <f t="shared" si="91"/>
        <v>3.3492448054183503E-8</v>
      </c>
      <c r="BT184" s="82">
        <f t="shared" si="91"/>
        <v>6.5320800893451103E-8</v>
      </c>
      <c r="BU184" s="82">
        <f t="shared" si="91"/>
        <v>1.2728755163032746E-7</v>
      </c>
      <c r="BV184" s="82">
        <f t="shared" si="91"/>
        <v>2.4781499621485998E-7</v>
      </c>
      <c r="BW184" s="82">
        <f t="shared" si="91"/>
        <v>4.8200518750980136E-7</v>
      </c>
      <c r="BX184" s="82">
        <f t="shared" si="91"/>
        <v>9.3655042316203709E-7</v>
      </c>
      <c r="BY184" s="82">
        <f t="shared" si="91"/>
        <v>1.8177579265300188E-6</v>
      </c>
      <c r="BZ184" s="82">
        <f t="shared" si="91"/>
        <v>3.5239792944813689E-6</v>
      </c>
      <c r="CA184" s="82">
        <f t="shared" si="91"/>
        <v>6.8231746144601724E-6</v>
      </c>
      <c r="CB184" s="82">
        <f t="shared" si="91"/>
        <v>1.3193340634683053E-5</v>
      </c>
      <c r="CC184" s="82">
        <f t="shared" si="91"/>
        <v>2.5473744744881025E-5</v>
      </c>
      <c r="CD184" s="82">
        <f t="shared" si="91"/>
        <v>4.9107701307074035E-5</v>
      </c>
      <c r="CE184" s="82">
        <f t="shared" si="91"/>
        <v>9.4507842313361186E-5</v>
      </c>
      <c r="CF184" s="82">
        <f t="shared" si="91"/>
        <v>1.8154428732243934E-4</v>
      </c>
      <c r="CG184" s="82">
        <f t="shared" si="91"/>
        <v>3.4803260596163641E-4</v>
      </c>
      <c r="CH184" s="82">
        <f t="shared" si="91"/>
        <v>6.6572567903062105E-4</v>
      </c>
      <c r="CI184" s="82">
        <f t="shared" si="91"/>
        <v>1.2703145943384684E-3</v>
      </c>
      <c r="CJ184" s="82">
        <f t="shared" si="91"/>
        <v>2.4174352272128734E-3</v>
      </c>
      <c r="CK184" s="82">
        <f t="shared" si="91"/>
        <v>4.5866315382052797E-3</v>
      </c>
      <c r="CL184" s="82">
        <f t="shared" si="91"/>
        <v>8.6730629084929949E-3</v>
      </c>
      <c r="CM184" s="82">
        <f t="shared" si="91"/>
        <v>1.6338239914757097E-2</v>
      </c>
      <c r="CN184" s="82">
        <f t="shared" si="91"/>
        <v>3.0645654704279057E-2</v>
      </c>
      <c r="CO184" s="82">
        <f t="shared" si="91"/>
        <v>5.7199387342728829E-2</v>
      </c>
      <c r="CP184" s="82">
        <f t="shared" si="91"/>
        <v>0.10615405497257814</v>
      </c>
      <c r="CQ184" s="82">
        <f t="shared" si="91"/>
        <v>0.19569625223560688</v>
      </c>
      <c r="CR184" s="82">
        <f t="shared" si="91"/>
        <v>0.35792261177191842</v>
      </c>
      <c r="CS184" s="82">
        <f t="shared" si="91"/>
        <v>0.64841038916106097</v>
      </c>
      <c r="CT184" s="82">
        <f t="shared" si="91"/>
        <v>1.1609555966255398</v>
      </c>
      <c r="CU184" s="82">
        <f t="shared" si="91"/>
        <v>2.0481789216034398</v>
      </c>
      <c r="CV184" s="82">
        <f t="shared" si="91"/>
        <v>3.5448676132076966</v>
      </c>
      <c r="CW184" s="82">
        <f t="shared" si="91"/>
        <v>5.9786594408430469</v>
      </c>
      <c r="CX184" s="82">
        <f t="shared" si="91"/>
        <v>9.718888329588184</v>
      </c>
      <c r="CY184" s="82">
        <f t="shared" si="91"/>
        <v>14.928180078660365</v>
      </c>
      <c r="CZ184" s="82">
        <f>IF($C184&gt;CZ$135, "", IF(CZ$135=$G$15, MAX(CZ78-$G$20, 0), EXP(-$G$21*$G$16)*($G$19*#REF!+(1-$G$19)*#REF!)))</f>
        <v>20.771339297465943</v>
      </c>
    </row>
    <row r="185" spans="3:104" ht="16" hidden="1" outlineLevel="2">
      <c r="C185" s="32">
        <v>49</v>
      </c>
      <c r="D185" s="33" t="str">
        <f t="shared" si="90"/>
        <v/>
      </c>
      <c r="E185" s="82" t="str">
        <f t="shared" si="90"/>
        <v/>
      </c>
      <c r="F185" s="82" t="str">
        <f t="shared" si="90"/>
        <v/>
      </c>
      <c r="G185" s="82" t="str">
        <f t="shared" si="90"/>
        <v/>
      </c>
      <c r="H185" s="82" t="str">
        <f t="shared" si="90"/>
        <v/>
      </c>
      <c r="I185" s="82" t="str">
        <f t="shared" si="90"/>
        <v/>
      </c>
      <c r="J185" s="82" t="str">
        <f t="shared" si="90"/>
        <v/>
      </c>
      <c r="K185" s="82" t="str">
        <f t="shared" si="90"/>
        <v/>
      </c>
      <c r="L185" s="82" t="str">
        <f t="shared" si="90"/>
        <v/>
      </c>
      <c r="M185" s="82" t="str">
        <f t="shared" si="90"/>
        <v/>
      </c>
      <c r="N185" s="82" t="str">
        <f t="shared" si="90"/>
        <v/>
      </c>
      <c r="O185" s="82" t="str">
        <f t="shared" si="90"/>
        <v/>
      </c>
      <c r="P185" s="82" t="str">
        <f t="shared" si="90"/>
        <v/>
      </c>
      <c r="Q185" s="82" t="str">
        <f t="shared" si="90"/>
        <v/>
      </c>
      <c r="R185" s="82" t="str">
        <f t="shared" si="90"/>
        <v/>
      </c>
      <c r="S185" s="82" t="str">
        <f t="shared" si="90"/>
        <v/>
      </c>
      <c r="T185" s="82" t="str">
        <f t="shared" si="90"/>
        <v/>
      </c>
      <c r="U185" s="82" t="str">
        <f t="shared" si="90"/>
        <v/>
      </c>
      <c r="V185" s="82" t="str">
        <f t="shared" si="90"/>
        <v/>
      </c>
      <c r="W185" s="82" t="str">
        <f t="shared" si="90"/>
        <v/>
      </c>
      <c r="X185" s="82" t="str">
        <f t="shared" si="90"/>
        <v/>
      </c>
      <c r="Y185" s="82" t="str">
        <f t="shared" si="90"/>
        <v/>
      </c>
      <c r="Z185" s="82" t="str">
        <f t="shared" si="90"/>
        <v/>
      </c>
      <c r="AA185" s="82" t="str">
        <f t="shared" si="90"/>
        <v/>
      </c>
      <c r="AB185" s="82" t="str">
        <f t="shared" si="90"/>
        <v/>
      </c>
      <c r="AC185" s="82" t="str">
        <f t="shared" si="90"/>
        <v/>
      </c>
      <c r="AD185" s="82" t="str">
        <f t="shared" si="90"/>
        <v/>
      </c>
      <c r="AE185" s="82" t="str">
        <f t="shared" si="90"/>
        <v/>
      </c>
      <c r="AF185" s="82" t="str">
        <f t="shared" si="90"/>
        <v/>
      </c>
      <c r="AG185" s="82" t="str">
        <f t="shared" si="90"/>
        <v/>
      </c>
      <c r="AH185" s="82" t="str">
        <f t="shared" si="90"/>
        <v/>
      </c>
      <c r="AI185" s="82" t="str">
        <f t="shared" si="90"/>
        <v/>
      </c>
      <c r="AJ185" s="82" t="str">
        <f t="shared" si="90"/>
        <v/>
      </c>
      <c r="AK185" s="82" t="str">
        <f t="shared" si="90"/>
        <v/>
      </c>
      <c r="AL185" s="82" t="str">
        <f t="shared" si="90"/>
        <v/>
      </c>
      <c r="AM185" s="82" t="str">
        <f t="shared" si="90"/>
        <v/>
      </c>
      <c r="AN185" s="82" t="str">
        <f t="shared" si="90"/>
        <v/>
      </c>
      <c r="AO185" s="82" t="str">
        <f t="shared" si="90"/>
        <v/>
      </c>
      <c r="AP185" s="82" t="str">
        <f t="shared" si="90"/>
        <v/>
      </c>
      <c r="AQ185" s="82" t="str">
        <f t="shared" si="90"/>
        <v/>
      </c>
      <c r="AR185" s="82" t="str">
        <f t="shared" si="90"/>
        <v/>
      </c>
      <c r="AS185" s="82" t="str">
        <f t="shared" si="90"/>
        <v/>
      </c>
      <c r="AT185" s="82" t="str">
        <f t="shared" si="90"/>
        <v/>
      </c>
      <c r="AU185" s="82" t="str">
        <f t="shared" si="90"/>
        <v/>
      </c>
      <c r="AV185" s="82" t="str">
        <f t="shared" si="90"/>
        <v/>
      </c>
      <c r="AW185" s="82" t="str">
        <f t="shared" si="90"/>
        <v/>
      </c>
      <c r="AX185" s="82" t="str">
        <f t="shared" si="90"/>
        <v/>
      </c>
      <c r="AY185" s="82" t="str">
        <f t="shared" si="90"/>
        <v/>
      </c>
      <c r="AZ185" s="82" t="str">
        <f t="shared" si="90"/>
        <v/>
      </c>
      <c r="BA185" s="82">
        <f t="shared" si="90"/>
        <v>3.3721272982605967E-15</v>
      </c>
      <c r="BB185" s="82">
        <f t="shared" si="90"/>
        <v>6.7686759030619298E-15</v>
      </c>
      <c r="BC185" s="82">
        <f t="shared" si="90"/>
        <v>1.3586371280919142E-14</v>
      </c>
      <c r="BD185" s="82">
        <f t="shared" si="90"/>
        <v>2.7271136515707916E-14</v>
      </c>
      <c r="BE185" s="82">
        <f t="shared" si="90"/>
        <v>5.4739773518692187E-14</v>
      </c>
      <c r="BF185" s="82">
        <f t="shared" si="90"/>
        <v>1.0987597833158848E-13</v>
      </c>
      <c r="BG185" s="82">
        <f t="shared" si="90"/>
        <v>2.2054769024941586E-13</v>
      </c>
      <c r="BH185" s="82">
        <f t="shared" si="90"/>
        <v>4.4269261045904422E-13</v>
      </c>
      <c r="BI185" s="82">
        <f t="shared" si="90"/>
        <v>8.8859124814870796E-13</v>
      </c>
      <c r="BJ185" s="82">
        <f t="shared" si="90"/>
        <v>1.7836177691507417E-12</v>
      </c>
      <c r="BK185" s="82">
        <f t="shared" si="90"/>
        <v>3.5801526889423867E-12</v>
      </c>
      <c r="BL185" s="82">
        <f t="shared" si="90"/>
        <v>7.1862332265530017E-12</v>
      </c>
      <c r="BM185" s="82">
        <f t="shared" si="90"/>
        <v>1.4424509922695482E-11</v>
      </c>
      <c r="BN185" s="82">
        <f t="shared" si="90"/>
        <v>2.8953483688942701E-11</v>
      </c>
      <c r="BO185" s="82">
        <f t="shared" si="90"/>
        <v>5.8116651603316214E-11</v>
      </c>
      <c r="BP185" s="82">
        <f t="shared" si="91"/>
        <v>1.1665419021308021E-10</v>
      </c>
      <c r="BQ185" s="82">
        <f t="shared" si="91"/>
        <v>2.3415320254777026E-10</v>
      </c>
      <c r="BR185" s="82">
        <f t="shared" si="91"/>
        <v>4.70002167630918E-10</v>
      </c>
      <c r="BS185" s="82">
        <f t="shared" si="91"/>
        <v>9.4340814122623295E-10</v>
      </c>
      <c r="BT185" s="82">
        <f t="shared" si="91"/>
        <v>1.8936485451080885E-9</v>
      </c>
      <c r="BU185" s="82">
        <f t="shared" si="91"/>
        <v>3.8010110955042798E-9</v>
      </c>
      <c r="BV185" s="82">
        <f t="shared" si="91"/>
        <v>7.629549519877767E-9</v>
      </c>
      <c r="BW185" s="82">
        <f t="shared" si="91"/>
        <v>1.5314353053353647E-8</v>
      </c>
      <c r="BX185" s="82">
        <f t="shared" si="91"/>
        <v>3.0739614289379375E-8</v>
      </c>
      <c r="BY185" s="82">
        <f t="shared" si="91"/>
        <v>6.1701848153023394E-8</v>
      </c>
      <c r="BZ185" s="82">
        <f t="shared" si="91"/>
        <v>1.238505476893419E-7</v>
      </c>
      <c r="CA185" s="82">
        <f t="shared" si="91"/>
        <v>2.4859803429078229E-7</v>
      </c>
      <c r="CB185" s="82">
        <f t="shared" si="91"/>
        <v>4.9899644213328997E-7</v>
      </c>
      <c r="CC185" s="82">
        <f t="shared" si="91"/>
        <v>1.0016066698678412E-6</v>
      </c>
      <c r="CD185" s="82">
        <f t="shared" si="91"/>
        <v>2.0104670823600211E-6</v>
      </c>
      <c r="CE185" s="82">
        <f t="shared" si="91"/>
        <v>4.0354941823485871E-6</v>
      </c>
      <c r="CF185" s="82">
        <f t="shared" si="91"/>
        <v>8.1002138451591152E-6</v>
      </c>
      <c r="CG185" s="82">
        <f t="shared" si="91"/>
        <v>1.6259090305297265E-5</v>
      </c>
      <c r="CH185" s="82">
        <f t="shared" si="91"/>
        <v>3.2635930681484199E-5</v>
      </c>
      <c r="CI185" s="82">
        <f t="shared" si="91"/>
        <v>6.5508214263354411E-5</v>
      </c>
      <c r="CJ185" s="82">
        <f t="shared" si="91"/>
        <v>1.3149084602046322E-4</v>
      </c>
      <c r="CK185" s="82">
        <f t="shared" si="91"/>
        <v>2.639339628106636E-4</v>
      </c>
      <c r="CL185" s="82">
        <f t="shared" si="91"/>
        <v>5.2977936360756081E-4</v>
      </c>
      <c r="CM185" s="82">
        <f t="shared" si="91"/>
        <v>1.0633954460259121E-3</v>
      </c>
      <c r="CN185" s="82">
        <f t="shared" si="91"/>
        <v>2.1344921156013674E-3</v>
      </c>
      <c r="CO185" s="82">
        <f t="shared" si="91"/>
        <v>4.2844424513864077E-3</v>
      </c>
      <c r="CP185" s="82">
        <f t="shared" si="91"/>
        <v>8.599913293223977E-3</v>
      </c>
      <c r="CQ185" s="82">
        <f t="shared" si="91"/>
        <v>1.7262108078272387E-2</v>
      </c>
      <c r="CR185" s="82">
        <f t="shared" si="91"/>
        <v>3.4649230189418401E-2</v>
      </c>
      <c r="CS185" s="82">
        <f t="shared" si="91"/>
        <v>6.9549393809580293E-2</v>
      </c>
      <c r="CT185" s="82">
        <f t="shared" si="91"/>
        <v>0.13960247176739016</v>
      </c>
      <c r="CU185" s="82">
        <f t="shared" si="91"/>
        <v>0.28021595956570966</v>
      </c>
      <c r="CV185" s="82">
        <f t="shared" si="91"/>
        <v>0.56246127307950144</v>
      </c>
      <c r="CW185" s="82">
        <f t="shared" si="91"/>
        <v>1.1289959508534972</v>
      </c>
      <c r="CX185" s="82">
        <f t="shared" si="91"/>
        <v>2.2661682111284285</v>
      </c>
      <c r="CY185" s="82">
        <f t="shared" si="91"/>
        <v>4.5487482548070064</v>
      </c>
      <c r="CZ185" s="82">
        <f>IF($C185&gt;CZ$135, "", IF(CZ$135=$G$15, MAX(CZ79-$G$20, 0), EXP(-$G$21*$G$16)*($G$19*#REF!+(1-$G$19)*#REF!)))</f>
        <v>9.1304390309608721</v>
      </c>
    </row>
    <row r="186" spans="3:104" ht="16" hidden="1" outlineLevel="2">
      <c r="C186" s="32">
        <v>50</v>
      </c>
      <c r="D186" s="33" t="str">
        <f t="shared" si="90"/>
        <v/>
      </c>
      <c r="E186" s="82" t="str">
        <f t="shared" si="90"/>
        <v/>
      </c>
      <c r="F186" s="82" t="str">
        <f t="shared" si="90"/>
        <v/>
      </c>
      <c r="G186" s="82" t="str">
        <f t="shared" si="90"/>
        <v/>
      </c>
      <c r="H186" s="82" t="str">
        <f t="shared" si="90"/>
        <v/>
      </c>
      <c r="I186" s="82" t="str">
        <f t="shared" si="90"/>
        <v/>
      </c>
      <c r="J186" s="82" t="str">
        <f t="shared" si="90"/>
        <v/>
      </c>
      <c r="K186" s="82" t="str">
        <f t="shared" si="90"/>
        <v/>
      </c>
      <c r="L186" s="82" t="str">
        <f t="shared" si="90"/>
        <v/>
      </c>
      <c r="M186" s="82" t="str">
        <f t="shared" si="90"/>
        <v/>
      </c>
      <c r="N186" s="82" t="str">
        <f t="shared" si="90"/>
        <v/>
      </c>
      <c r="O186" s="82" t="str">
        <f t="shared" si="90"/>
        <v/>
      </c>
      <c r="P186" s="82" t="str">
        <f t="shared" si="90"/>
        <v/>
      </c>
      <c r="Q186" s="82" t="str">
        <f t="shared" si="90"/>
        <v/>
      </c>
      <c r="R186" s="82" t="str">
        <f t="shared" si="90"/>
        <v/>
      </c>
      <c r="S186" s="82" t="str">
        <f t="shared" si="90"/>
        <v/>
      </c>
      <c r="T186" s="82" t="str">
        <f t="shared" si="90"/>
        <v/>
      </c>
      <c r="U186" s="82" t="str">
        <f t="shared" si="90"/>
        <v/>
      </c>
      <c r="V186" s="82" t="str">
        <f t="shared" si="90"/>
        <v/>
      </c>
      <c r="W186" s="82" t="str">
        <f t="shared" si="90"/>
        <v/>
      </c>
      <c r="X186" s="82" t="str">
        <f t="shared" si="90"/>
        <v/>
      </c>
      <c r="Y186" s="82" t="str">
        <f t="shared" si="90"/>
        <v/>
      </c>
      <c r="Z186" s="82" t="str">
        <f t="shared" si="90"/>
        <v/>
      </c>
      <c r="AA186" s="82" t="str">
        <f t="shared" si="90"/>
        <v/>
      </c>
      <c r="AB186" s="82" t="str">
        <f t="shared" si="90"/>
        <v/>
      </c>
      <c r="AC186" s="82" t="str">
        <f t="shared" si="90"/>
        <v/>
      </c>
      <c r="AD186" s="82" t="str">
        <f t="shared" si="90"/>
        <v/>
      </c>
      <c r="AE186" s="82" t="str">
        <f t="shared" si="90"/>
        <v/>
      </c>
      <c r="AF186" s="82" t="str">
        <f t="shared" si="90"/>
        <v/>
      </c>
      <c r="AG186" s="82" t="str">
        <f t="shared" si="90"/>
        <v/>
      </c>
      <c r="AH186" s="82" t="str">
        <f t="shared" si="90"/>
        <v/>
      </c>
      <c r="AI186" s="82" t="str">
        <f t="shared" si="90"/>
        <v/>
      </c>
      <c r="AJ186" s="82" t="str">
        <f t="shared" si="90"/>
        <v/>
      </c>
      <c r="AK186" s="82" t="str">
        <f t="shared" si="90"/>
        <v/>
      </c>
      <c r="AL186" s="82" t="str">
        <f t="shared" si="90"/>
        <v/>
      </c>
      <c r="AM186" s="82" t="str">
        <f t="shared" si="90"/>
        <v/>
      </c>
      <c r="AN186" s="82" t="str">
        <f t="shared" si="90"/>
        <v/>
      </c>
      <c r="AO186" s="82" t="str">
        <f t="shared" si="90"/>
        <v/>
      </c>
      <c r="AP186" s="82" t="str">
        <f t="shared" si="90"/>
        <v/>
      </c>
      <c r="AQ186" s="82" t="str">
        <f t="shared" si="90"/>
        <v/>
      </c>
      <c r="AR186" s="82" t="str">
        <f t="shared" si="90"/>
        <v/>
      </c>
      <c r="AS186" s="82" t="str">
        <f t="shared" si="90"/>
        <v/>
      </c>
      <c r="AT186" s="82" t="str">
        <f t="shared" si="90"/>
        <v/>
      </c>
      <c r="AU186" s="82" t="str">
        <f t="shared" si="90"/>
        <v/>
      </c>
      <c r="AV186" s="82" t="str">
        <f t="shared" si="90"/>
        <v/>
      </c>
      <c r="AW186" s="82" t="str">
        <f t="shared" si="90"/>
        <v/>
      </c>
      <c r="AX186" s="82" t="str">
        <f t="shared" si="90"/>
        <v/>
      </c>
      <c r="AY186" s="82" t="str">
        <f t="shared" si="90"/>
        <v/>
      </c>
      <c r="AZ186" s="82" t="str">
        <f t="shared" si="90"/>
        <v/>
      </c>
      <c r="BA186" s="82" t="str">
        <f t="shared" si="90"/>
        <v/>
      </c>
      <c r="BB186" s="82">
        <f t="shared" si="90"/>
        <v>0</v>
      </c>
      <c r="BC186" s="82">
        <f t="shared" si="90"/>
        <v>0</v>
      </c>
      <c r="BD186" s="82">
        <f t="shared" si="90"/>
        <v>0</v>
      </c>
      <c r="BE186" s="82">
        <f t="shared" si="90"/>
        <v>0</v>
      </c>
      <c r="BF186" s="82">
        <f t="shared" si="90"/>
        <v>0</v>
      </c>
      <c r="BG186" s="82">
        <f t="shared" si="90"/>
        <v>0</v>
      </c>
      <c r="BH186" s="82">
        <f t="shared" si="90"/>
        <v>0</v>
      </c>
      <c r="BI186" s="82">
        <f t="shared" si="90"/>
        <v>0</v>
      </c>
      <c r="BJ186" s="82">
        <f t="shared" si="90"/>
        <v>0</v>
      </c>
      <c r="BK186" s="82">
        <f t="shared" si="90"/>
        <v>0</v>
      </c>
      <c r="BL186" s="82">
        <f t="shared" si="90"/>
        <v>0</v>
      </c>
      <c r="BM186" s="82">
        <f t="shared" si="90"/>
        <v>0</v>
      </c>
      <c r="BN186" s="82">
        <f t="shared" si="90"/>
        <v>0</v>
      </c>
      <c r="BO186" s="82">
        <f t="shared" si="90"/>
        <v>0</v>
      </c>
      <c r="BP186" s="82">
        <f t="shared" si="91"/>
        <v>0</v>
      </c>
      <c r="BQ186" s="82">
        <f t="shared" si="91"/>
        <v>0</v>
      </c>
      <c r="BR186" s="82">
        <f t="shared" si="91"/>
        <v>0</v>
      </c>
      <c r="BS186" s="82">
        <f t="shared" si="91"/>
        <v>0</v>
      </c>
      <c r="BT186" s="82">
        <f t="shared" si="91"/>
        <v>0</v>
      </c>
      <c r="BU186" s="82">
        <f t="shared" si="91"/>
        <v>0</v>
      </c>
      <c r="BV186" s="82">
        <f t="shared" si="91"/>
        <v>0</v>
      </c>
      <c r="BW186" s="82">
        <f t="shared" si="91"/>
        <v>0</v>
      </c>
      <c r="BX186" s="82">
        <f t="shared" si="91"/>
        <v>0</v>
      </c>
      <c r="BY186" s="82">
        <f t="shared" si="91"/>
        <v>0</v>
      </c>
      <c r="BZ186" s="82">
        <f t="shared" si="91"/>
        <v>0</v>
      </c>
      <c r="CA186" s="82">
        <f t="shared" si="91"/>
        <v>0</v>
      </c>
      <c r="CB186" s="82">
        <f t="shared" si="91"/>
        <v>0</v>
      </c>
      <c r="CC186" s="82">
        <f t="shared" si="91"/>
        <v>0</v>
      </c>
      <c r="CD186" s="82">
        <f t="shared" si="91"/>
        <v>0</v>
      </c>
      <c r="CE186" s="82">
        <f t="shared" si="91"/>
        <v>0</v>
      </c>
      <c r="CF186" s="82">
        <f t="shared" si="91"/>
        <v>0</v>
      </c>
      <c r="CG186" s="82">
        <f t="shared" si="91"/>
        <v>0</v>
      </c>
      <c r="CH186" s="82">
        <f t="shared" si="91"/>
        <v>0</v>
      </c>
      <c r="CI186" s="82">
        <f t="shared" si="91"/>
        <v>0</v>
      </c>
      <c r="CJ186" s="82">
        <f t="shared" si="91"/>
        <v>0</v>
      </c>
      <c r="CK186" s="82">
        <f t="shared" si="91"/>
        <v>0</v>
      </c>
      <c r="CL186" s="82">
        <f t="shared" si="91"/>
        <v>0</v>
      </c>
      <c r="CM186" s="82">
        <f t="shared" si="91"/>
        <v>0</v>
      </c>
      <c r="CN186" s="82">
        <f t="shared" si="91"/>
        <v>0</v>
      </c>
      <c r="CO186" s="82">
        <f t="shared" si="91"/>
        <v>0</v>
      </c>
      <c r="CP186" s="82">
        <f t="shared" si="91"/>
        <v>0</v>
      </c>
      <c r="CQ186" s="82">
        <f t="shared" si="91"/>
        <v>0</v>
      </c>
      <c r="CR186" s="82">
        <f t="shared" si="91"/>
        <v>0</v>
      </c>
      <c r="CS186" s="82">
        <f t="shared" si="91"/>
        <v>0</v>
      </c>
      <c r="CT186" s="82">
        <f t="shared" si="91"/>
        <v>0</v>
      </c>
      <c r="CU186" s="82">
        <f t="shared" si="91"/>
        <v>0</v>
      </c>
      <c r="CV186" s="82">
        <f t="shared" si="91"/>
        <v>0</v>
      </c>
      <c r="CW186" s="82">
        <f t="shared" si="91"/>
        <v>0</v>
      </c>
      <c r="CX186" s="82">
        <f t="shared" si="91"/>
        <v>0</v>
      </c>
      <c r="CY186" s="82">
        <f t="shared" si="91"/>
        <v>0</v>
      </c>
      <c r="CZ186" s="82">
        <f>IF($C186&gt;CZ$135, "", IF(CZ$135=$G$15, MAX(CZ80-$G$20, 0), EXP(-$G$21*$G$16)*($G$19*#REF!+(1-$G$19)*#REF!)))</f>
        <v>0</v>
      </c>
    </row>
    <row r="187" spans="3:104" ht="16" hidden="1" outlineLevel="2">
      <c r="C187" s="32">
        <v>51</v>
      </c>
      <c r="D187" s="33" t="str">
        <f t="shared" si="90"/>
        <v/>
      </c>
      <c r="E187" s="82" t="str">
        <f t="shared" si="90"/>
        <v/>
      </c>
      <c r="F187" s="82" t="str">
        <f t="shared" si="90"/>
        <v/>
      </c>
      <c r="G187" s="82" t="str">
        <f t="shared" si="90"/>
        <v/>
      </c>
      <c r="H187" s="82" t="str">
        <f t="shared" si="90"/>
        <v/>
      </c>
      <c r="I187" s="82" t="str">
        <f t="shared" si="90"/>
        <v/>
      </c>
      <c r="J187" s="82" t="str">
        <f t="shared" si="90"/>
        <v/>
      </c>
      <c r="K187" s="82" t="str">
        <f t="shared" si="90"/>
        <v/>
      </c>
      <c r="L187" s="82" t="str">
        <f t="shared" si="90"/>
        <v/>
      </c>
      <c r="M187" s="82" t="str">
        <f t="shared" si="90"/>
        <v/>
      </c>
      <c r="N187" s="82" t="str">
        <f t="shared" si="90"/>
        <v/>
      </c>
      <c r="O187" s="82" t="str">
        <f t="shared" si="90"/>
        <v/>
      </c>
      <c r="P187" s="82" t="str">
        <f t="shared" si="90"/>
        <v/>
      </c>
      <c r="Q187" s="82" t="str">
        <f t="shared" si="90"/>
        <v/>
      </c>
      <c r="R187" s="82" t="str">
        <f t="shared" si="90"/>
        <v/>
      </c>
      <c r="S187" s="82" t="str">
        <f t="shared" si="90"/>
        <v/>
      </c>
      <c r="T187" s="82" t="str">
        <f t="shared" si="90"/>
        <v/>
      </c>
      <c r="U187" s="82" t="str">
        <f t="shared" si="90"/>
        <v/>
      </c>
      <c r="V187" s="82" t="str">
        <f t="shared" si="90"/>
        <v/>
      </c>
      <c r="W187" s="82" t="str">
        <f t="shared" si="90"/>
        <v/>
      </c>
      <c r="X187" s="82" t="str">
        <f t="shared" si="90"/>
        <v/>
      </c>
      <c r="Y187" s="82" t="str">
        <f t="shared" si="90"/>
        <v/>
      </c>
      <c r="Z187" s="82" t="str">
        <f t="shared" si="90"/>
        <v/>
      </c>
      <c r="AA187" s="82" t="str">
        <f t="shared" si="90"/>
        <v/>
      </c>
      <c r="AB187" s="82" t="str">
        <f t="shared" si="90"/>
        <v/>
      </c>
      <c r="AC187" s="82" t="str">
        <f t="shared" si="90"/>
        <v/>
      </c>
      <c r="AD187" s="82" t="str">
        <f t="shared" si="90"/>
        <v/>
      </c>
      <c r="AE187" s="82" t="str">
        <f t="shared" si="90"/>
        <v/>
      </c>
      <c r="AF187" s="82" t="str">
        <f t="shared" si="90"/>
        <v/>
      </c>
      <c r="AG187" s="82" t="str">
        <f t="shared" si="90"/>
        <v/>
      </c>
      <c r="AH187" s="82" t="str">
        <f t="shared" si="90"/>
        <v/>
      </c>
      <c r="AI187" s="82" t="str">
        <f t="shared" si="90"/>
        <v/>
      </c>
      <c r="AJ187" s="82" t="str">
        <f t="shared" si="90"/>
        <v/>
      </c>
      <c r="AK187" s="82" t="str">
        <f t="shared" si="90"/>
        <v/>
      </c>
      <c r="AL187" s="82" t="str">
        <f t="shared" si="90"/>
        <v/>
      </c>
      <c r="AM187" s="82" t="str">
        <f t="shared" si="90"/>
        <v/>
      </c>
      <c r="AN187" s="82" t="str">
        <f t="shared" si="90"/>
        <v/>
      </c>
      <c r="AO187" s="82" t="str">
        <f t="shared" si="90"/>
        <v/>
      </c>
      <c r="AP187" s="82" t="str">
        <f t="shared" si="90"/>
        <v/>
      </c>
      <c r="AQ187" s="82" t="str">
        <f t="shared" si="90"/>
        <v/>
      </c>
      <c r="AR187" s="82" t="str">
        <f t="shared" si="90"/>
        <v/>
      </c>
      <c r="AS187" s="82" t="str">
        <f t="shared" si="90"/>
        <v/>
      </c>
      <c r="AT187" s="82" t="str">
        <f t="shared" si="90"/>
        <v/>
      </c>
      <c r="AU187" s="82" t="str">
        <f t="shared" si="90"/>
        <v/>
      </c>
      <c r="AV187" s="82" t="str">
        <f t="shared" si="90"/>
        <v/>
      </c>
      <c r="AW187" s="82" t="str">
        <f t="shared" si="90"/>
        <v/>
      </c>
      <c r="AX187" s="82" t="str">
        <f t="shared" si="90"/>
        <v/>
      </c>
      <c r="AY187" s="82" t="str">
        <f t="shared" si="90"/>
        <v/>
      </c>
      <c r="AZ187" s="82" t="str">
        <f t="shared" si="90"/>
        <v/>
      </c>
      <c r="BA187" s="82" t="str">
        <f t="shared" si="90"/>
        <v/>
      </c>
      <c r="BB187" s="82" t="str">
        <f t="shared" si="90"/>
        <v/>
      </c>
      <c r="BC187" s="82">
        <f t="shared" si="90"/>
        <v>0</v>
      </c>
      <c r="BD187" s="82">
        <f t="shared" si="90"/>
        <v>0</v>
      </c>
      <c r="BE187" s="82">
        <f t="shared" si="90"/>
        <v>0</v>
      </c>
      <c r="BF187" s="82">
        <f t="shared" si="90"/>
        <v>0</v>
      </c>
      <c r="BG187" s="82">
        <f t="shared" si="90"/>
        <v>0</v>
      </c>
      <c r="BH187" s="82">
        <f t="shared" si="90"/>
        <v>0</v>
      </c>
      <c r="BI187" s="82">
        <f t="shared" si="90"/>
        <v>0</v>
      </c>
      <c r="BJ187" s="82">
        <f t="shared" si="90"/>
        <v>0</v>
      </c>
      <c r="BK187" s="82">
        <f t="shared" si="90"/>
        <v>0</v>
      </c>
      <c r="BL187" s="82">
        <f t="shared" si="90"/>
        <v>0</v>
      </c>
      <c r="BM187" s="82">
        <f t="shared" si="90"/>
        <v>0</v>
      </c>
      <c r="BN187" s="82">
        <f t="shared" si="90"/>
        <v>0</v>
      </c>
      <c r="BO187" s="82">
        <f t="shared" ref="BO187" si="92">IF($C187&gt;BO$135, "", IF(BO$135=$G$15, MAX(BO81-$G$20, 0), EXP(-$G$21*$G$16)*($G$19*BP187+(1-$G$19)*BP188)))</f>
        <v>0</v>
      </c>
      <c r="BP187" s="82">
        <f t="shared" si="91"/>
        <v>0</v>
      </c>
      <c r="BQ187" s="82">
        <f t="shared" si="91"/>
        <v>0</v>
      </c>
      <c r="BR187" s="82">
        <f t="shared" si="91"/>
        <v>0</v>
      </c>
      <c r="BS187" s="82">
        <f t="shared" si="91"/>
        <v>0</v>
      </c>
      <c r="BT187" s="82">
        <f t="shared" si="91"/>
        <v>0</v>
      </c>
      <c r="BU187" s="82">
        <f t="shared" si="91"/>
        <v>0</v>
      </c>
      <c r="BV187" s="82">
        <f t="shared" si="91"/>
        <v>0</v>
      </c>
      <c r="BW187" s="82">
        <f t="shared" si="91"/>
        <v>0</v>
      </c>
      <c r="BX187" s="82">
        <f t="shared" si="91"/>
        <v>0</v>
      </c>
      <c r="BY187" s="82">
        <f t="shared" si="91"/>
        <v>0</v>
      </c>
      <c r="BZ187" s="82">
        <f t="shared" si="91"/>
        <v>0</v>
      </c>
      <c r="CA187" s="82">
        <f t="shared" si="91"/>
        <v>0</v>
      </c>
      <c r="CB187" s="82">
        <f t="shared" si="91"/>
        <v>0</v>
      </c>
      <c r="CC187" s="82">
        <f t="shared" si="91"/>
        <v>0</v>
      </c>
      <c r="CD187" s="82">
        <f t="shared" si="91"/>
        <v>0</v>
      </c>
      <c r="CE187" s="82">
        <f t="shared" si="91"/>
        <v>0</v>
      </c>
      <c r="CF187" s="82">
        <f t="shared" si="91"/>
        <v>0</v>
      </c>
      <c r="CG187" s="82">
        <f t="shared" si="91"/>
        <v>0</v>
      </c>
      <c r="CH187" s="82">
        <f t="shared" si="91"/>
        <v>0</v>
      </c>
      <c r="CI187" s="82">
        <f t="shared" si="91"/>
        <v>0</v>
      </c>
      <c r="CJ187" s="82">
        <f t="shared" si="91"/>
        <v>0</v>
      </c>
      <c r="CK187" s="82">
        <f t="shared" si="91"/>
        <v>0</v>
      </c>
      <c r="CL187" s="82">
        <f t="shared" si="91"/>
        <v>0</v>
      </c>
      <c r="CM187" s="82">
        <f t="shared" si="91"/>
        <v>0</v>
      </c>
      <c r="CN187" s="82">
        <f t="shared" si="91"/>
        <v>0</v>
      </c>
      <c r="CO187" s="82">
        <f t="shared" si="91"/>
        <v>0</v>
      </c>
      <c r="CP187" s="82">
        <f t="shared" si="91"/>
        <v>0</v>
      </c>
      <c r="CQ187" s="82">
        <f t="shared" si="91"/>
        <v>0</v>
      </c>
      <c r="CR187" s="82">
        <f t="shared" si="91"/>
        <v>0</v>
      </c>
      <c r="CS187" s="82">
        <f t="shared" si="91"/>
        <v>0</v>
      </c>
      <c r="CT187" s="82">
        <f t="shared" si="91"/>
        <v>0</v>
      </c>
      <c r="CU187" s="82">
        <f t="shared" si="91"/>
        <v>0</v>
      </c>
      <c r="CV187" s="82">
        <f t="shared" si="91"/>
        <v>0</v>
      </c>
      <c r="CW187" s="82">
        <f t="shared" si="91"/>
        <v>0</v>
      </c>
      <c r="CX187" s="82">
        <f t="shared" si="91"/>
        <v>0</v>
      </c>
      <c r="CY187" s="82">
        <f t="shared" si="91"/>
        <v>0</v>
      </c>
      <c r="CZ187" s="82">
        <f>IF($C187&gt;CZ$135, "", IF(CZ$135=$G$15, MAX(CZ81-$G$20, 0), EXP(-$G$21*$G$16)*($G$19*#REF!+(1-$G$19)*#REF!)))</f>
        <v>0</v>
      </c>
    </row>
    <row r="188" spans="3:104" ht="16" hidden="1" outlineLevel="2">
      <c r="C188" s="32">
        <v>52</v>
      </c>
      <c r="D188" s="33" t="str">
        <f t="shared" ref="D188:BO191" si="93">IF($C188&gt;D$135, "", IF(D$135=$G$15, MAX(D82-$G$20, 0), EXP(-$G$21*$G$16)*($G$19*E188+(1-$G$19)*E189)))</f>
        <v/>
      </c>
      <c r="E188" s="82" t="str">
        <f t="shared" si="93"/>
        <v/>
      </c>
      <c r="F188" s="82" t="str">
        <f t="shared" si="93"/>
        <v/>
      </c>
      <c r="G188" s="82" t="str">
        <f t="shared" si="93"/>
        <v/>
      </c>
      <c r="H188" s="82" t="str">
        <f t="shared" si="93"/>
        <v/>
      </c>
      <c r="I188" s="82" t="str">
        <f t="shared" si="93"/>
        <v/>
      </c>
      <c r="J188" s="82" t="str">
        <f t="shared" si="93"/>
        <v/>
      </c>
      <c r="K188" s="82" t="str">
        <f t="shared" si="93"/>
        <v/>
      </c>
      <c r="L188" s="82" t="str">
        <f t="shared" si="93"/>
        <v/>
      </c>
      <c r="M188" s="82" t="str">
        <f t="shared" si="93"/>
        <v/>
      </c>
      <c r="N188" s="82" t="str">
        <f t="shared" si="93"/>
        <v/>
      </c>
      <c r="O188" s="82" t="str">
        <f t="shared" si="93"/>
        <v/>
      </c>
      <c r="P188" s="82" t="str">
        <f t="shared" si="93"/>
        <v/>
      </c>
      <c r="Q188" s="82" t="str">
        <f t="shared" si="93"/>
        <v/>
      </c>
      <c r="R188" s="82" t="str">
        <f t="shared" si="93"/>
        <v/>
      </c>
      <c r="S188" s="82" t="str">
        <f t="shared" si="93"/>
        <v/>
      </c>
      <c r="T188" s="82" t="str">
        <f t="shared" si="93"/>
        <v/>
      </c>
      <c r="U188" s="82" t="str">
        <f t="shared" si="93"/>
        <v/>
      </c>
      <c r="V188" s="82" t="str">
        <f t="shared" si="93"/>
        <v/>
      </c>
      <c r="W188" s="82" t="str">
        <f t="shared" si="93"/>
        <v/>
      </c>
      <c r="X188" s="82" t="str">
        <f t="shared" si="93"/>
        <v/>
      </c>
      <c r="Y188" s="82" t="str">
        <f t="shared" si="93"/>
        <v/>
      </c>
      <c r="Z188" s="82" t="str">
        <f t="shared" si="93"/>
        <v/>
      </c>
      <c r="AA188" s="82" t="str">
        <f t="shared" si="93"/>
        <v/>
      </c>
      <c r="AB188" s="82" t="str">
        <f t="shared" si="93"/>
        <v/>
      </c>
      <c r="AC188" s="82" t="str">
        <f t="shared" si="93"/>
        <v/>
      </c>
      <c r="AD188" s="82" t="str">
        <f t="shared" si="93"/>
        <v/>
      </c>
      <c r="AE188" s="82" t="str">
        <f t="shared" si="93"/>
        <v/>
      </c>
      <c r="AF188" s="82" t="str">
        <f t="shared" si="93"/>
        <v/>
      </c>
      <c r="AG188" s="82" t="str">
        <f t="shared" si="93"/>
        <v/>
      </c>
      <c r="AH188" s="82" t="str">
        <f t="shared" si="93"/>
        <v/>
      </c>
      <c r="AI188" s="82" t="str">
        <f t="shared" si="93"/>
        <v/>
      </c>
      <c r="AJ188" s="82" t="str">
        <f t="shared" si="93"/>
        <v/>
      </c>
      <c r="AK188" s="82" t="str">
        <f t="shared" si="93"/>
        <v/>
      </c>
      <c r="AL188" s="82" t="str">
        <f t="shared" si="93"/>
        <v/>
      </c>
      <c r="AM188" s="82" t="str">
        <f t="shared" si="93"/>
        <v/>
      </c>
      <c r="AN188" s="82" t="str">
        <f t="shared" si="93"/>
        <v/>
      </c>
      <c r="AO188" s="82" t="str">
        <f t="shared" si="93"/>
        <v/>
      </c>
      <c r="AP188" s="82" t="str">
        <f t="shared" si="93"/>
        <v/>
      </c>
      <c r="AQ188" s="82" t="str">
        <f t="shared" si="93"/>
        <v/>
      </c>
      <c r="AR188" s="82" t="str">
        <f t="shared" si="93"/>
        <v/>
      </c>
      <c r="AS188" s="82" t="str">
        <f t="shared" si="93"/>
        <v/>
      </c>
      <c r="AT188" s="82" t="str">
        <f t="shared" si="93"/>
        <v/>
      </c>
      <c r="AU188" s="82" t="str">
        <f t="shared" si="93"/>
        <v/>
      </c>
      <c r="AV188" s="82" t="str">
        <f t="shared" si="93"/>
        <v/>
      </c>
      <c r="AW188" s="82" t="str">
        <f t="shared" si="93"/>
        <v/>
      </c>
      <c r="AX188" s="82" t="str">
        <f t="shared" si="93"/>
        <v/>
      </c>
      <c r="AY188" s="82" t="str">
        <f t="shared" si="93"/>
        <v/>
      </c>
      <c r="AZ188" s="82" t="str">
        <f t="shared" si="93"/>
        <v/>
      </c>
      <c r="BA188" s="82" t="str">
        <f t="shared" si="93"/>
        <v/>
      </c>
      <c r="BB188" s="82" t="str">
        <f t="shared" si="93"/>
        <v/>
      </c>
      <c r="BC188" s="82" t="str">
        <f t="shared" si="93"/>
        <v/>
      </c>
      <c r="BD188" s="82">
        <f t="shared" si="93"/>
        <v>0</v>
      </c>
      <c r="BE188" s="82">
        <f t="shared" si="93"/>
        <v>0</v>
      </c>
      <c r="BF188" s="82">
        <f t="shared" si="93"/>
        <v>0</v>
      </c>
      <c r="BG188" s="82">
        <f t="shared" si="93"/>
        <v>0</v>
      </c>
      <c r="BH188" s="82">
        <f t="shared" si="93"/>
        <v>0</v>
      </c>
      <c r="BI188" s="82">
        <f t="shared" si="93"/>
        <v>0</v>
      </c>
      <c r="BJ188" s="82">
        <f t="shared" si="93"/>
        <v>0</v>
      </c>
      <c r="BK188" s="82">
        <f t="shared" si="93"/>
        <v>0</v>
      </c>
      <c r="BL188" s="82">
        <f t="shared" si="93"/>
        <v>0</v>
      </c>
      <c r="BM188" s="82">
        <f t="shared" si="93"/>
        <v>0</v>
      </c>
      <c r="BN188" s="82">
        <f t="shared" si="93"/>
        <v>0</v>
      </c>
      <c r="BO188" s="82">
        <f t="shared" si="93"/>
        <v>0</v>
      </c>
      <c r="BP188" s="82">
        <f t="shared" si="91"/>
        <v>0</v>
      </c>
      <c r="BQ188" s="82">
        <f t="shared" si="91"/>
        <v>0</v>
      </c>
      <c r="BR188" s="82">
        <f t="shared" si="91"/>
        <v>0</v>
      </c>
      <c r="BS188" s="82">
        <f t="shared" si="91"/>
        <v>0</v>
      </c>
      <c r="BT188" s="82">
        <f t="shared" si="91"/>
        <v>0</v>
      </c>
      <c r="BU188" s="82">
        <f t="shared" si="91"/>
        <v>0</v>
      </c>
      <c r="BV188" s="82">
        <f t="shared" si="91"/>
        <v>0</v>
      </c>
      <c r="BW188" s="82">
        <f t="shared" si="91"/>
        <v>0</v>
      </c>
      <c r="BX188" s="82">
        <f t="shared" si="91"/>
        <v>0</v>
      </c>
      <c r="BY188" s="82">
        <f t="shared" si="91"/>
        <v>0</v>
      </c>
      <c r="BZ188" s="82">
        <f t="shared" si="91"/>
        <v>0</v>
      </c>
      <c r="CA188" s="82">
        <f t="shared" si="91"/>
        <v>0</v>
      </c>
      <c r="CB188" s="82">
        <f t="shared" si="91"/>
        <v>0</v>
      </c>
      <c r="CC188" s="82">
        <f t="shared" si="91"/>
        <v>0</v>
      </c>
      <c r="CD188" s="82">
        <f t="shared" si="91"/>
        <v>0</v>
      </c>
      <c r="CE188" s="82">
        <f t="shared" si="91"/>
        <v>0</v>
      </c>
      <c r="CF188" s="82">
        <f t="shared" si="91"/>
        <v>0</v>
      </c>
      <c r="CG188" s="82">
        <f t="shared" si="91"/>
        <v>0</v>
      </c>
      <c r="CH188" s="82">
        <f t="shared" si="91"/>
        <v>0</v>
      </c>
      <c r="CI188" s="82">
        <f t="shared" si="91"/>
        <v>0</v>
      </c>
      <c r="CJ188" s="82">
        <f t="shared" si="91"/>
        <v>0</v>
      </c>
      <c r="CK188" s="82">
        <f t="shared" si="91"/>
        <v>0</v>
      </c>
      <c r="CL188" s="82">
        <f t="shared" si="91"/>
        <v>0</v>
      </c>
      <c r="CM188" s="82">
        <f t="shared" si="91"/>
        <v>0</v>
      </c>
      <c r="CN188" s="82">
        <f t="shared" si="91"/>
        <v>0</v>
      </c>
      <c r="CO188" s="82">
        <f t="shared" si="91"/>
        <v>0</v>
      </c>
      <c r="CP188" s="82">
        <f t="shared" si="91"/>
        <v>0</v>
      </c>
      <c r="CQ188" s="82">
        <f t="shared" si="91"/>
        <v>0</v>
      </c>
      <c r="CR188" s="82">
        <f t="shared" si="91"/>
        <v>0</v>
      </c>
      <c r="CS188" s="82">
        <f t="shared" si="91"/>
        <v>0</v>
      </c>
      <c r="CT188" s="82">
        <f t="shared" si="91"/>
        <v>0</v>
      </c>
      <c r="CU188" s="82">
        <f t="shared" si="91"/>
        <v>0</v>
      </c>
      <c r="CV188" s="82">
        <f t="shared" si="91"/>
        <v>0</v>
      </c>
      <c r="CW188" s="82">
        <f t="shared" si="91"/>
        <v>0</v>
      </c>
      <c r="CX188" s="82">
        <f t="shared" si="91"/>
        <v>0</v>
      </c>
      <c r="CY188" s="82">
        <f t="shared" si="91"/>
        <v>0</v>
      </c>
      <c r="CZ188" s="82">
        <f>IF($C188&gt;CZ$135, "", IF(CZ$135=$G$15, MAX(CZ82-$G$20, 0), EXP(-$G$21*$G$16)*($G$19*#REF!+(1-$G$19)*#REF!)))</f>
        <v>0</v>
      </c>
    </row>
    <row r="189" spans="3:104" ht="16" hidden="1" outlineLevel="2">
      <c r="C189" s="32">
        <v>53</v>
      </c>
      <c r="D189" s="33" t="str">
        <f t="shared" si="93"/>
        <v/>
      </c>
      <c r="E189" s="82" t="str">
        <f t="shared" si="93"/>
        <v/>
      </c>
      <c r="F189" s="82" t="str">
        <f t="shared" si="93"/>
        <v/>
      </c>
      <c r="G189" s="82" t="str">
        <f t="shared" si="93"/>
        <v/>
      </c>
      <c r="H189" s="82" t="str">
        <f t="shared" si="93"/>
        <v/>
      </c>
      <c r="I189" s="82" t="str">
        <f t="shared" si="93"/>
        <v/>
      </c>
      <c r="J189" s="82" t="str">
        <f t="shared" si="93"/>
        <v/>
      </c>
      <c r="K189" s="82" t="str">
        <f t="shared" si="93"/>
        <v/>
      </c>
      <c r="L189" s="82" t="str">
        <f t="shared" si="93"/>
        <v/>
      </c>
      <c r="M189" s="82" t="str">
        <f t="shared" si="93"/>
        <v/>
      </c>
      <c r="N189" s="82" t="str">
        <f t="shared" si="93"/>
        <v/>
      </c>
      <c r="O189" s="82" t="str">
        <f t="shared" si="93"/>
        <v/>
      </c>
      <c r="P189" s="82" t="str">
        <f t="shared" si="93"/>
        <v/>
      </c>
      <c r="Q189" s="82" t="str">
        <f t="shared" si="93"/>
        <v/>
      </c>
      <c r="R189" s="82" t="str">
        <f t="shared" si="93"/>
        <v/>
      </c>
      <c r="S189" s="82" t="str">
        <f t="shared" si="93"/>
        <v/>
      </c>
      <c r="T189" s="82" t="str">
        <f t="shared" si="93"/>
        <v/>
      </c>
      <c r="U189" s="82" t="str">
        <f t="shared" si="93"/>
        <v/>
      </c>
      <c r="V189" s="82" t="str">
        <f t="shared" si="93"/>
        <v/>
      </c>
      <c r="W189" s="82" t="str">
        <f t="shared" si="93"/>
        <v/>
      </c>
      <c r="X189" s="82" t="str">
        <f t="shared" si="93"/>
        <v/>
      </c>
      <c r="Y189" s="82" t="str">
        <f t="shared" si="93"/>
        <v/>
      </c>
      <c r="Z189" s="82" t="str">
        <f t="shared" si="93"/>
        <v/>
      </c>
      <c r="AA189" s="82" t="str">
        <f t="shared" si="93"/>
        <v/>
      </c>
      <c r="AB189" s="82" t="str">
        <f t="shared" si="93"/>
        <v/>
      </c>
      <c r="AC189" s="82" t="str">
        <f t="shared" si="93"/>
        <v/>
      </c>
      <c r="AD189" s="82" t="str">
        <f t="shared" si="93"/>
        <v/>
      </c>
      <c r="AE189" s="82" t="str">
        <f t="shared" si="93"/>
        <v/>
      </c>
      <c r="AF189" s="82" t="str">
        <f t="shared" si="93"/>
        <v/>
      </c>
      <c r="AG189" s="82" t="str">
        <f t="shared" si="93"/>
        <v/>
      </c>
      <c r="AH189" s="82" t="str">
        <f t="shared" si="93"/>
        <v/>
      </c>
      <c r="AI189" s="82" t="str">
        <f t="shared" si="93"/>
        <v/>
      </c>
      <c r="AJ189" s="82" t="str">
        <f t="shared" si="93"/>
        <v/>
      </c>
      <c r="AK189" s="82" t="str">
        <f t="shared" si="93"/>
        <v/>
      </c>
      <c r="AL189" s="82" t="str">
        <f t="shared" si="93"/>
        <v/>
      </c>
      <c r="AM189" s="82" t="str">
        <f t="shared" si="93"/>
        <v/>
      </c>
      <c r="AN189" s="82" t="str">
        <f t="shared" si="93"/>
        <v/>
      </c>
      <c r="AO189" s="82" t="str">
        <f t="shared" si="93"/>
        <v/>
      </c>
      <c r="AP189" s="82" t="str">
        <f t="shared" si="93"/>
        <v/>
      </c>
      <c r="AQ189" s="82" t="str">
        <f t="shared" si="93"/>
        <v/>
      </c>
      <c r="AR189" s="82" t="str">
        <f t="shared" si="93"/>
        <v/>
      </c>
      <c r="AS189" s="82" t="str">
        <f t="shared" si="93"/>
        <v/>
      </c>
      <c r="AT189" s="82" t="str">
        <f t="shared" si="93"/>
        <v/>
      </c>
      <c r="AU189" s="82" t="str">
        <f t="shared" si="93"/>
        <v/>
      </c>
      <c r="AV189" s="82" t="str">
        <f t="shared" si="93"/>
        <v/>
      </c>
      <c r="AW189" s="82" t="str">
        <f t="shared" si="93"/>
        <v/>
      </c>
      <c r="AX189" s="82" t="str">
        <f t="shared" si="93"/>
        <v/>
      </c>
      <c r="AY189" s="82" t="str">
        <f t="shared" si="93"/>
        <v/>
      </c>
      <c r="AZ189" s="82" t="str">
        <f t="shared" si="93"/>
        <v/>
      </c>
      <c r="BA189" s="82" t="str">
        <f t="shared" si="93"/>
        <v/>
      </c>
      <c r="BB189" s="82" t="str">
        <f t="shared" si="93"/>
        <v/>
      </c>
      <c r="BC189" s="82" t="str">
        <f t="shared" si="93"/>
        <v/>
      </c>
      <c r="BD189" s="82" t="str">
        <f t="shared" si="93"/>
        <v/>
      </c>
      <c r="BE189" s="82">
        <f t="shared" si="93"/>
        <v>0</v>
      </c>
      <c r="BF189" s="82">
        <f t="shared" si="93"/>
        <v>0</v>
      </c>
      <c r="BG189" s="82">
        <f t="shared" si="93"/>
        <v>0</v>
      </c>
      <c r="BH189" s="82">
        <f t="shared" si="93"/>
        <v>0</v>
      </c>
      <c r="BI189" s="82">
        <f t="shared" si="93"/>
        <v>0</v>
      </c>
      <c r="BJ189" s="82">
        <f t="shared" si="93"/>
        <v>0</v>
      </c>
      <c r="BK189" s="82">
        <f t="shared" si="93"/>
        <v>0</v>
      </c>
      <c r="BL189" s="82">
        <f t="shared" si="93"/>
        <v>0</v>
      </c>
      <c r="BM189" s="82">
        <f t="shared" si="93"/>
        <v>0</v>
      </c>
      <c r="BN189" s="82">
        <f t="shared" si="93"/>
        <v>0</v>
      </c>
      <c r="BO189" s="82">
        <f t="shared" si="93"/>
        <v>0</v>
      </c>
      <c r="BP189" s="82">
        <f t="shared" si="91"/>
        <v>0</v>
      </c>
      <c r="BQ189" s="82">
        <f t="shared" si="91"/>
        <v>0</v>
      </c>
      <c r="BR189" s="82">
        <f t="shared" si="91"/>
        <v>0</v>
      </c>
      <c r="BS189" s="82">
        <f t="shared" si="91"/>
        <v>0</v>
      </c>
      <c r="BT189" s="82">
        <f t="shared" si="91"/>
        <v>0</v>
      </c>
      <c r="BU189" s="82">
        <f t="shared" si="91"/>
        <v>0</v>
      </c>
      <c r="BV189" s="82">
        <f t="shared" si="91"/>
        <v>0</v>
      </c>
      <c r="BW189" s="82">
        <f t="shared" si="91"/>
        <v>0</v>
      </c>
      <c r="BX189" s="82">
        <f t="shared" si="91"/>
        <v>0</v>
      </c>
      <c r="BY189" s="82">
        <f t="shared" si="91"/>
        <v>0</v>
      </c>
      <c r="BZ189" s="82">
        <f t="shared" si="91"/>
        <v>0</v>
      </c>
      <c r="CA189" s="82">
        <f t="shared" si="91"/>
        <v>0</v>
      </c>
      <c r="CB189" s="82">
        <f t="shared" si="91"/>
        <v>0</v>
      </c>
      <c r="CC189" s="82">
        <f t="shared" si="91"/>
        <v>0</v>
      </c>
      <c r="CD189" s="82">
        <f t="shared" si="91"/>
        <v>0</v>
      </c>
      <c r="CE189" s="82">
        <f t="shared" si="91"/>
        <v>0</v>
      </c>
      <c r="CF189" s="82">
        <f t="shared" si="91"/>
        <v>0</v>
      </c>
      <c r="CG189" s="82">
        <f t="shared" si="91"/>
        <v>0</v>
      </c>
      <c r="CH189" s="82">
        <f t="shared" si="91"/>
        <v>0</v>
      </c>
      <c r="CI189" s="82">
        <f t="shared" si="91"/>
        <v>0</v>
      </c>
      <c r="CJ189" s="82">
        <f t="shared" si="91"/>
        <v>0</v>
      </c>
      <c r="CK189" s="82">
        <f t="shared" si="91"/>
        <v>0</v>
      </c>
      <c r="CL189" s="82">
        <f t="shared" si="91"/>
        <v>0</v>
      </c>
      <c r="CM189" s="82">
        <f t="shared" si="91"/>
        <v>0</v>
      </c>
      <c r="CN189" s="82">
        <f t="shared" si="91"/>
        <v>0</v>
      </c>
      <c r="CO189" s="82">
        <f t="shared" si="91"/>
        <v>0</v>
      </c>
      <c r="CP189" s="82">
        <f t="shared" si="91"/>
        <v>0</v>
      </c>
      <c r="CQ189" s="82">
        <f t="shared" si="91"/>
        <v>0</v>
      </c>
      <c r="CR189" s="82">
        <f t="shared" si="91"/>
        <v>0</v>
      </c>
      <c r="CS189" s="82">
        <f t="shared" si="91"/>
        <v>0</v>
      </c>
      <c r="CT189" s="82">
        <f t="shared" si="91"/>
        <v>0</v>
      </c>
      <c r="CU189" s="82">
        <f t="shared" si="91"/>
        <v>0</v>
      </c>
      <c r="CV189" s="82">
        <f t="shared" si="91"/>
        <v>0</v>
      </c>
      <c r="CW189" s="82">
        <f t="shared" si="91"/>
        <v>0</v>
      </c>
      <c r="CX189" s="82">
        <f t="shared" si="91"/>
        <v>0</v>
      </c>
      <c r="CY189" s="82">
        <f t="shared" si="91"/>
        <v>0</v>
      </c>
      <c r="CZ189" s="82">
        <f>IF($C189&gt;CZ$135, "", IF(CZ$135=$G$15, MAX(CZ83-$G$20, 0), EXP(-$G$21*$G$16)*($G$19*#REF!+(1-$G$19)*#REF!)))</f>
        <v>0</v>
      </c>
    </row>
    <row r="190" spans="3:104" ht="16" hidden="1" outlineLevel="2">
      <c r="C190" s="32">
        <v>54</v>
      </c>
      <c r="D190" s="33" t="str">
        <f t="shared" si="93"/>
        <v/>
      </c>
      <c r="E190" s="82" t="str">
        <f t="shared" si="93"/>
        <v/>
      </c>
      <c r="F190" s="82" t="str">
        <f t="shared" si="93"/>
        <v/>
      </c>
      <c r="G190" s="82" t="str">
        <f t="shared" si="93"/>
        <v/>
      </c>
      <c r="H190" s="82" t="str">
        <f t="shared" si="93"/>
        <v/>
      </c>
      <c r="I190" s="82" t="str">
        <f t="shared" si="93"/>
        <v/>
      </c>
      <c r="J190" s="82" t="str">
        <f t="shared" si="93"/>
        <v/>
      </c>
      <c r="K190" s="82" t="str">
        <f t="shared" si="93"/>
        <v/>
      </c>
      <c r="L190" s="82" t="str">
        <f t="shared" si="93"/>
        <v/>
      </c>
      <c r="M190" s="82" t="str">
        <f t="shared" si="93"/>
        <v/>
      </c>
      <c r="N190" s="82" t="str">
        <f t="shared" si="93"/>
        <v/>
      </c>
      <c r="O190" s="82" t="str">
        <f t="shared" si="93"/>
        <v/>
      </c>
      <c r="P190" s="82" t="str">
        <f t="shared" si="93"/>
        <v/>
      </c>
      <c r="Q190" s="82" t="str">
        <f t="shared" si="93"/>
        <v/>
      </c>
      <c r="R190" s="82" t="str">
        <f t="shared" si="93"/>
        <v/>
      </c>
      <c r="S190" s="82" t="str">
        <f t="shared" si="93"/>
        <v/>
      </c>
      <c r="T190" s="82" t="str">
        <f t="shared" si="93"/>
        <v/>
      </c>
      <c r="U190" s="82" t="str">
        <f t="shared" si="93"/>
        <v/>
      </c>
      <c r="V190" s="82" t="str">
        <f t="shared" si="93"/>
        <v/>
      </c>
      <c r="W190" s="82" t="str">
        <f t="shared" si="93"/>
        <v/>
      </c>
      <c r="X190" s="82" t="str">
        <f t="shared" si="93"/>
        <v/>
      </c>
      <c r="Y190" s="82" t="str">
        <f t="shared" si="93"/>
        <v/>
      </c>
      <c r="Z190" s="82" t="str">
        <f t="shared" si="93"/>
        <v/>
      </c>
      <c r="AA190" s="82" t="str">
        <f t="shared" si="93"/>
        <v/>
      </c>
      <c r="AB190" s="82" t="str">
        <f t="shared" si="93"/>
        <v/>
      </c>
      <c r="AC190" s="82" t="str">
        <f t="shared" si="93"/>
        <v/>
      </c>
      <c r="AD190" s="82" t="str">
        <f t="shared" si="93"/>
        <v/>
      </c>
      <c r="AE190" s="82" t="str">
        <f t="shared" si="93"/>
        <v/>
      </c>
      <c r="AF190" s="82" t="str">
        <f t="shared" si="93"/>
        <v/>
      </c>
      <c r="AG190" s="82" t="str">
        <f t="shared" si="93"/>
        <v/>
      </c>
      <c r="AH190" s="82" t="str">
        <f t="shared" si="93"/>
        <v/>
      </c>
      <c r="AI190" s="82" t="str">
        <f t="shared" si="93"/>
        <v/>
      </c>
      <c r="AJ190" s="82" t="str">
        <f t="shared" si="93"/>
        <v/>
      </c>
      <c r="AK190" s="82" t="str">
        <f t="shared" si="93"/>
        <v/>
      </c>
      <c r="AL190" s="82" t="str">
        <f t="shared" si="93"/>
        <v/>
      </c>
      <c r="AM190" s="82" t="str">
        <f t="shared" si="93"/>
        <v/>
      </c>
      <c r="AN190" s="82" t="str">
        <f t="shared" si="93"/>
        <v/>
      </c>
      <c r="AO190" s="82" t="str">
        <f t="shared" si="93"/>
        <v/>
      </c>
      <c r="AP190" s="82" t="str">
        <f t="shared" si="93"/>
        <v/>
      </c>
      <c r="AQ190" s="82" t="str">
        <f t="shared" si="93"/>
        <v/>
      </c>
      <c r="AR190" s="82" t="str">
        <f t="shared" si="93"/>
        <v/>
      </c>
      <c r="AS190" s="82" t="str">
        <f t="shared" si="93"/>
        <v/>
      </c>
      <c r="AT190" s="82" t="str">
        <f t="shared" si="93"/>
        <v/>
      </c>
      <c r="AU190" s="82" t="str">
        <f t="shared" si="93"/>
        <v/>
      </c>
      <c r="AV190" s="82" t="str">
        <f t="shared" si="93"/>
        <v/>
      </c>
      <c r="AW190" s="82" t="str">
        <f t="shared" si="93"/>
        <v/>
      </c>
      <c r="AX190" s="82" t="str">
        <f t="shared" si="93"/>
        <v/>
      </c>
      <c r="AY190" s="82" t="str">
        <f t="shared" si="93"/>
        <v/>
      </c>
      <c r="AZ190" s="82" t="str">
        <f t="shared" si="93"/>
        <v/>
      </c>
      <c r="BA190" s="82" t="str">
        <f t="shared" si="93"/>
        <v/>
      </c>
      <c r="BB190" s="82" t="str">
        <f t="shared" si="93"/>
        <v/>
      </c>
      <c r="BC190" s="82" t="str">
        <f t="shared" si="93"/>
        <v/>
      </c>
      <c r="BD190" s="82" t="str">
        <f t="shared" si="93"/>
        <v/>
      </c>
      <c r="BE190" s="82" t="str">
        <f t="shared" si="93"/>
        <v/>
      </c>
      <c r="BF190" s="82">
        <f t="shared" si="93"/>
        <v>0</v>
      </c>
      <c r="BG190" s="82">
        <f t="shared" si="93"/>
        <v>0</v>
      </c>
      <c r="BH190" s="82">
        <f t="shared" si="93"/>
        <v>0</v>
      </c>
      <c r="BI190" s="82">
        <f t="shared" si="93"/>
        <v>0</v>
      </c>
      <c r="BJ190" s="82">
        <f t="shared" si="93"/>
        <v>0</v>
      </c>
      <c r="BK190" s="82">
        <f t="shared" si="93"/>
        <v>0</v>
      </c>
      <c r="BL190" s="82">
        <f t="shared" si="93"/>
        <v>0</v>
      </c>
      <c r="BM190" s="82">
        <f t="shared" si="93"/>
        <v>0</v>
      </c>
      <c r="BN190" s="82">
        <f t="shared" si="93"/>
        <v>0</v>
      </c>
      <c r="BO190" s="82">
        <f t="shared" si="93"/>
        <v>0</v>
      </c>
      <c r="BP190" s="82">
        <f t="shared" si="91"/>
        <v>0</v>
      </c>
      <c r="BQ190" s="82">
        <f t="shared" si="91"/>
        <v>0</v>
      </c>
      <c r="BR190" s="82">
        <f t="shared" si="91"/>
        <v>0</v>
      </c>
      <c r="BS190" s="82">
        <f t="shared" si="91"/>
        <v>0</v>
      </c>
      <c r="BT190" s="82">
        <f t="shared" si="91"/>
        <v>0</v>
      </c>
      <c r="BU190" s="82">
        <f t="shared" si="91"/>
        <v>0</v>
      </c>
      <c r="BV190" s="82">
        <f t="shared" si="91"/>
        <v>0</v>
      </c>
      <c r="BW190" s="82">
        <f t="shared" si="91"/>
        <v>0</v>
      </c>
      <c r="BX190" s="82">
        <f t="shared" si="91"/>
        <v>0</v>
      </c>
      <c r="BY190" s="82">
        <f t="shared" si="91"/>
        <v>0</v>
      </c>
      <c r="BZ190" s="82">
        <f t="shared" si="91"/>
        <v>0</v>
      </c>
      <c r="CA190" s="82">
        <f t="shared" si="91"/>
        <v>0</v>
      </c>
      <c r="CB190" s="82">
        <f t="shared" si="91"/>
        <v>0</v>
      </c>
      <c r="CC190" s="82">
        <f t="shared" si="91"/>
        <v>0</v>
      </c>
      <c r="CD190" s="82">
        <f t="shared" si="91"/>
        <v>0</v>
      </c>
      <c r="CE190" s="82">
        <f t="shared" si="91"/>
        <v>0</v>
      </c>
      <c r="CF190" s="82">
        <f t="shared" si="91"/>
        <v>0</v>
      </c>
      <c r="CG190" s="82">
        <f t="shared" si="91"/>
        <v>0</v>
      </c>
      <c r="CH190" s="82">
        <f t="shared" si="91"/>
        <v>0</v>
      </c>
      <c r="CI190" s="82">
        <f t="shared" si="91"/>
        <v>0</v>
      </c>
      <c r="CJ190" s="82">
        <f t="shared" si="91"/>
        <v>0</v>
      </c>
      <c r="CK190" s="82">
        <f t="shared" si="91"/>
        <v>0</v>
      </c>
      <c r="CL190" s="82">
        <f t="shared" si="91"/>
        <v>0</v>
      </c>
      <c r="CM190" s="82">
        <f t="shared" si="91"/>
        <v>0</v>
      </c>
      <c r="CN190" s="82">
        <f t="shared" si="91"/>
        <v>0</v>
      </c>
      <c r="CO190" s="82">
        <f t="shared" si="91"/>
        <v>0</v>
      </c>
      <c r="CP190" s="82">
        <f t="shared" si="91"/>
        <v>0</v>
      </c>
      <c r="CQ190" s="82">
        <f t="shared" si="91"/>
        <v>0</v>
      </c>
      <c r="CR190" s="82">
        <f t="shared" si="91"/>
        <v>0</v>
      </c>
      <c r="CS190" s="82">
        <f t="shared" si="91"/>
        <v>0</v>
      </c>
      <c r="CT190" s="82">
        <f t="shared" si="91"/>
        <v>0</v>
      </c>
      <c r="CU190" s="82">
        <f t="shared" si="91"/>
        <v>0</v>
      </c>
      <c r="CV190" s="82">
        <f t="shared" si="91"/>
        <v>0</v>
      </c>
      <c r="CW190" s="82">
        <f t="shared" si="91"/>
        <v>0</v>
      </c>
      <c r="CX190" s="82">
        <f t="shared" si="91"/>
        <v>0</v>
      </c>
      <c r="CY190" s="82">
        <f t="shared" si="91"/>
        <v>0</v>
      </c>
      <c r="CZ190" s="82">
        <f>IF($C190&gt;CZ$135, "", IF(CZ$135=$G$15, MAX(CZ84-$G$20, 0), EXP(-$G$21*$G$16)*($G$19*#REF!+(1-$G$19)*#REF!)))</f>
        <v>0</v>
      </c>
    </row>
    <row r="191" spans="3:104" ht="16" hidden="1" outlineLevel="2">
      <c r="C191" s="32">
        <v>55</v>
      </c>
      <c r="D191" s="33" t="str">
        <f t="shared" si="93"/>
        <v/>
      </c>
      <c r="E191" s="82" t="str">
        <f t="shared" si="93"/>
        <v/>
      </c>
      <c r="F191" s="82" t="str">
        <f t="shared" si="93"/>
        <v/>
      </c>
      <c r="G191" s="82" t="str">
        <f t="shared" si="93"/>
        <v/>
      </c>
      <c r="H191" s="82" t="str">
        <f t="shared" si="93"/>
        <v/>
      </c>
      <c r="I191" s="82" t="str">
        <f t="shared" si="93"/>
        <v/>
      </c>
      <c r="J191" s="82" t="str">
        <f t="shared" si="93"/>
        <v/>
      </c>
      <c r="K191" s="82" t="str">
        <f t="shared" si="93"/>
        <v/>
      </c>
      <c r="L191" s="82" t="str">
        <f t="shared" si="93"/>
        <v/>
      </c>
      <c r="M191" s="82" t="str">
        <f t="shared" si="93"/>
        <v/>
      </c>
      <c r="N191" s="82" t="str">
        <f t="shared" si="93"/>
        <v/>
      </c>
      <c r="O191" s="82" t="str">
        <f t="shared" si="93"/>
        <v/>
      </c>
      <c r="P191" s="82" t="str">
        <f t="shared" si="93"/>
        <v/>
      </c>
      <c r="Q191" s="82" t="str">
        <f t="shared" si="93"/>
        <v/>
      </c>
      <c r="R191" s="82" t="str">
        <f t="shared" si="93"/>
        <v/>
      </c>
      <c r="S191" s="82" t="str">
        <f t="shared" si="93"/>
        <v/>
      </c>
      <c r="T191" s="82" t="str">
        <f t="shared" si="93"/>
        <v/>
      </c>
      <c r="U191" s="82" t="str">
        <f t="shared" si="93"/>
        <v/>
      </c>
      <c r="V191" s="82" t="str">
        <f t="shared" si="93"/>
        <v/>
      </c>
      <c r="W191" s="82" t="str">
        <f t="shared" si="93"/>
        <v/>
      </c>
      <c r="X191" s="82" t="str">
        <f t="shared" si="93"/>
        <v/>
      </c>
      <c r="Y191" s="82" t="str">
        <f t="shared" si="93"/>
        <v/>
      </c>
      <c r="Z191" s="82" t="str">
        <f t="shared" si="93"/>
        <v/>
      </c>
      <c r="AA191" s="82" t="str">
        <f t="shared" si="93"/>
        <v/>
      </c>
      <c r="AB191" s="82" t="str">
        <f t="shared" si="93"/>
        <v/>
      </c>
      <c r="AC191" s="82" t="str">
        <f t="shared" si="93"/>
        <v/>
      </c>
      <c r="AD191" s="82" t="str">
        <f t="shared" si="93"/>
        <v/>
      </c>
      <c r="AE191" s="82" t="str">
        <f t="shared" si="93"/>
        <v/>
      </c>
      <c r="AF191" s="82" t="str">
        <f t="shared" si="93"/>
        <v/>
      </c>
      <c r="AG191" s="82" t="str">
        <f t="shared" si="93"/>
        <v/>
      </c>
      <c r="AH191" s="82" t="str">
        <f t="shared" si="93"/>
        <v/>
      </c>
      <c r="AI191" s="82" t="str">
        <f t="shared" si="93"/>
        <v/>
      </c>
      <c r="AJ191" s="82" t="str">
        <f t="shared" si="93"/>
        <v/>
      </c>
      <c r="AK191" s="82" t="str">
        <f t="shared" si="93"/>
        <v/>
      </c>
      <c r="AL191" s="82" t="str">
        <f t="shared" si="93"/>
        <v/>
      </c>
      <c r="AM191" s="82" t="str">
        <f t="shared" si="93"/>
        <v/>
      </c>
      <c r="AN191" s="82" t="str">
        <f t="shared" si="93"/>
        <v/>
      </c>
      <c r="AO191" s="82" t="str">
        <f t="shared" si="93"/>
        <v/>
      </c>
      <c r="AP191" s="82" t="str">
        <f t="shared" si="93"/>
        <v/>
      </c>
      <c r="AQ191" s="82" t="str">
        <f t="shared" si="93"/>
        <v/>
      </c>
      <c r="AR191" s="82" t="str">
        <f t="shared" si="93"/>
        <v/>
      </c>
      <c r="AS191" s="82" t="str">
        <f t="shared" si="93"/>
        <v/>
      </c>
      <c r="AT191" s="82" t="str">
        <f t="shared" si="93"/>
        <v/>
      </c>
      <c r="AU191" s="82" t="str">
        <f t="shared" si="93"/>
        <v/>
      </c>
      <c r="AV191" s="82" t="str">
        <f t="shared" si="93"/>
        <v/>
      </c>
      <c r="AW191" s="82" t="str">
        <f t="shared" si="93"/>
        <v/>
      </c>
      <c r="AX191" s="82" t="str">
        <f t="shared" si="93"/>
        <v/>
      </c>
      <c r="AY191" s="82" t="str">
        <f t="shared" si="93"/>
        <v/>
      </c>
      <c r="AZ191" s="82" t="str">
        <f t="shared" si="93"/>
        <v/>
      </c>
      <c r="BA191" s="82" t="str">
        <f t="shared" si="93"/>
        <v/>
      </c>
      <c r="BB191" s="82" t="str">
        <f t="shared" si="93"/>
        <v/>
      </c>
      <c r="BC191" s="82" t="str">
        <f t="shared" si="93"/>
        <v/>
      </c>
      <c r="BD191" s="82" t="str">
        <f t="shared" si="93"/>
        <v/>
      </c>
      <c r="BE191" s="82" t="str">
        <f t="shared" si="93"/>
        <v/>
      </c>
      <c r="BF191" s="82" t="str">
        <f t="shared" si="93"/>
        <v/>
      </c>
      <c r="BG191" s="82">
        <f t="shared" si="93"/>
        <v>0</v>
      </c>
      <c r="BH191" s="82">
        <f t="shared" si="93"/>
        <v>0</v>
      </c>
      <c r="BI191" s="82">
        <f t="shared" si="93"/>
        <v>0</v>
      </c>
      <c r="BJ191" s="82">
        <f t="shared" si="93"/>
        <v>0</v>
      </c>
      <c r="BK191" s="82">
        <f t="shared" si="93"/>
        <v>0</v>
      </c>
      <c r="BL191" s="82">
        <f t="shared" si="93"/>
        <v>0</v>
      </c>
      <c r="BM191" s="82">
        <f t="shared" si="93"/>
        <v>0</v>
      </c>
      <c r="BN191" s="82">
        <f t="shared" si="93"/>
        <v>0</v>
      </c>
      <c r="BO191" s="82">
        <f t="shared" ref="BO191" si="94">IF($C191&gt;BO$135, "", IF(BO$135=$G$15, MAX(BO85-$G$20, 0), EXP(-$G$21*$G$16)*($G$19*BP191+(1-$G$19)*BP192)))</f>
        <v>0</v>
      </c>
      <c r="BP191" s="82">
        <f t="shared" si="91"/>
        <v>0</v>
      </c>
      <c r="BQ191" s="82">
        <f t="shared" si="91"/>
        <v>0</v>
      </c>
      <c r="BR191" s="82">
        <f t="shared" si="91"/>
        <v>0</v>
      </c>
      <c r="BS191" s="82">
        <f t="shared" ref="BS191:CY191" si="95">IF($C191&gt;BS$135, "", IF(BS$135=$G$15, MAX(BS85-$G$20, 0), EXP(-$G$21*$G$16)*($G$19*BT191+(1-$G$19)*BT192)))</f>
        <v>0</v>
      </c>
      <c r="BT191" s="82">
        <f t="shared" si="95"/>
        <v>0</v>
      </c>
      <c r="BU191" s="82">
        <f t="shared" si="95"/>
        <v>0</v>
      </c>
      <c r="BV191" s="82">
        <f t="shared" si="95"/>
        <v>0</v>
      </c>
      <c r="BW191" s="82">
        <f t="shared" si="95"/>
        <v>0</v>
      </c>
      <c r="BX191" s="82">
        <f t="shared" si="95"/>
        <v>0</v>
      </c>
      <c r="BY191" s="82">
        <f t="shared" si="95"/>
        <v>0</v>
      </c>
      <c r="BZ191" s="82">
        <f t="shared" si="95"/>
        <v>0</v>
      </c>
      <c r="CA191" s="82">
        <f t="shared" si="95"/>
        <v>0</v>
      </c>
      <c r="CB191" s="82">
        <f t="shared" si="95"/>
        <v>0</v>
      </c>
      <c r="CC191" s="82">
        <f t="shared" si="95"/>
        <v>0</v>
      </c>
      <c r="CD191" s="82">
        <f t="shared" si="95"/>
        <v>0</v>
      </c>
      <c r="CE191" s="82">
        <f t="shared" si="95"/>
        <v>0</v>
      </c>
      <c r="CF191" s="82">
        <f t="shared" si="95"/>
        <v>0</v>
      </c>
      <c r="CG191" s="82">
        <f t="shared" si="95"/>
        <v>0</v>
      </c>
      <c r="CH191" s="82">
        <f t="shared" si="95"/>
        <v>0</v>
      </c>
      <c r="CI191" s="82">
        <f t="shared" si="95"/>
        <v>0</v>
      </c>
      <c r="CJ191" s="82">
        <f t="shared" si="95"/>
        <v>0</v>
      </c>
      <c r="CK191" s="82">
        <f t="shared" si="95"/>
        <v>0</v>
      </c>
      <c r="CL191" s="82">
        <f t="shared" si="95"/>
        <v>0</v>
      </c>
      <c r="CM191" s="82">
        <f t="shared" si="95"/>
        <v>0</v>
      </c>
      <c r="CN191" s="82">
        <f t="shared" si="95"/>
        <v>0</v>
      </c>
      <c r="CO191" s="82">
        <f t="shared" si="95"/>
        <v>0</v>
      </c>
      <c r="CP191" s="82">
        <f t="shared" si="95"/>
        <v>0</v>
      </c>
      <c r="CQ191" s="82">
        <f t="shared" si="95"/>
        <v>0</v>
      </c>
      <c r="CR191" s="82">
        <f t="shared" si="95"/>
        <v>0</v>
      </c>
      <c r="CS191" s="82">
        <f t="shared" si="95"/>
        <v>0</v>
      </c>
      <c r="CT191" s="82">
        <f t="shared" si="95"/>
        <v>0</v>
      </c>
      <c r="CU191" s="82">
        <f t="shared" si="95"/>
        <v>0</v>
      </c>
      <c r="CV191" s="82">
        <f t="shared" si="95"/>
        <v>0</v>
      </c>
      <c r="CW191" s="82">
        <f t="shared" si="95"/>
        <v>0</v>
      </c>
      <c r="CX191" s="82">
        <f t="shared" si="95"/>
        <v>0</v>
      </c>
      <c r="CY191" s="82">
        <f t="shared" si="95"/>
        <v>0</v>
      </c>
      <c r="CZ191" s="82">
        <f>IF($C191&gt;CZ$135, "", IF(CZ$135=$G$15, MAX(CZ85-$G$20, 0), EXP(-$G$21*$G$16)*($G$19*#REF!+(1-$G$19)*#REF!)))</f>
        <v>0</v>
      </c>
    </row>
    <row r="192" spans="3:104" ht="16" hidden="1" outlineLevel="2">
      <c r="C192" s="32">
        <v>56</v>
      </c>
      <c r="D192" s="33" t="str">
        <f t="shared" ref="D192:BO195" si="96">IF($C192&gt;D$135, "", IF(D$135=$G$15, MAX(D86-$G$20, 0), EXP(-$G$21*$G$16)*($G$19*E192+(1-$G$19)*E193)))</f>
        <v/>
      </c>
      <c r="E192" s="82" t="str">
        <f t="shared" si="96"/>
        <v/>
      </c>
      <c r="F192" s="82" t="str">
        <f t="shared" si="96"/>
        <v/>
      </c>
      <c r="G192" s="82" t="str">
        <f t="shared" si="96"/>
        <v/>
      </c>
      <c r="H192" s="82" t="str">
        <f t="shared" si="96"/>
        <v/>
      </c>
      <c r="I192" s="82" t="str">
        <f t="shared" si="96"/>
        <v/>
      </c>
      <c r="J192" s="82" t="str">
        <f t="shared" si="96"/>
        <v/>
      </c>
      <c r="K192" s="82" t="str">
        <f t="shared" si="96"/>
        <v/>
      </c>
      <c r="L192" s="82" t="str">
        <f t="shared" si="96"/>
        <v/>
      </c>
      <c r="M192" s="82" t="str">
        <f t="shared" si="96"/>
        <v/>
      </c>
      <c r="N192" s="82" t="str">
        <f t="shared" si="96"/>
        <v/>
      </c>
      <c r="O192" s="82" t="str">
        <f t="shared" si="96"/>
        <v/>
      </c>
      <c r="P192" s="82" t="str">
        <f t="shared" si="96"/>
        <v/>
      </c>
      <c r="Q192" s="82" t="str">
        <f t="shared" si="96"/>
        <v/>
      </c>
      <c r="R192" s="82" t="str">
        <f t="shared" si="96"/>
        <v/>
      </c>
      <c r="S192" s="82" t="str">
        <f t="shared" si="96"/>
        <v/>
      </c>
      <c r="T192" s="82" t="str">
        <f t="shared" si="96"/>
        <v/>
      </c>
      <c r="U192" s="82" t="str">
        <f t="shared" si="96"/>
        <v/>
      </c>
      <c r="V192" s="82" t="str">
        <f t="shared" si="96"/>
        <v/>
      </c>
      <c r="W192" s="82" t="str">
        <f t="shared" si="96"/>
        <v/>
      </c>
      <c r="X192" s="82" t="str">
        <f t="shared" si="96"/>
        <v/>
      </c>
      <c r="Y192" s="82" t="str">
        <f t="shared" si="96"/>
        <v/>
      </c>
      <c r="Z192" s="82" t="str">
        <f t="shared" si="96"/>
        <v/>
      </c>
      <c r="AA192" s="82" t="str">
        <f t="shared" si="96"/>
        <v/>
      </c>
      <c r="AB192" s="82" t="str">
        <f t="shared" si="96"/>
        <v/>
      </c>
      <c r="AC192" s="82" t="str">
        <f t="shared" si="96"/>
        <v/>
      </c>
      <c r="AD192" s="82" t="str">
        <f t="shared" si="96"/>
        <v/>
      </c>
      <c r="AE192" s="82" t="str">
        <f t="shared" si="96"/>
        <v/>
      </c>
      <c r="AF192" s="82" t="str">
        <f t="shared" si="96"/>
        <v/>
      </c>
      <c r="AG192" s="82" t="str">
        <f t="shared" si="96"/>
        <v/>
      </c>
      <c r="AH192" s="82" t="str">
        <f t="shared" si="96"/>
        <v/>
      </c>
      <c r="AI192" s="82" t="str">
        <f t="shared" si="96"/>
        <v/>
      </c>
      <c r="AJ192" s="82" t="str">
        <f t="shared" si="96"/>
        <v/>
      </c>
      <c r="AK192" s="82" t="str">
        <f t="shared" si="96"/>
        <v/>
      </c>
      <c r="AL192" s="82" t="str">
        <f t="shared" si="96"/>
        <v/>
      </c>
      <c r="AM192" s="82" t="str">
        <f t="shared" si="96"/>
        <v/>
      </c>
      <c r="AN192" s="82" t="str">
        <f t="shared" si="96"/>
        <v/>
      </c>
      <c r="AO192" s="82" t="str">
        <f t="shared" si="96"/>
        <v/>
      </c>
      <c r="AP192" s="82" t="str">
        <f t="shared" si="96"/>
        <v/>
      </c>
      <c r="AQ192" s="82" t="str">
        <f t="shared" si="96"/>
        <v/>
      </c>
      <c r="AR192" s="82" t="str">
        <f t="shared" si="96"/>
        <v/>
      </c>
      <c r="AS192" s="82" t="str">
        <f t="shared" si="96"/>
        <v/>
      </c>
      <c r="AT192" s="82" t="str">
        <f t="shared" si="96"/>
        <v/>
      </c>
      <c r="AU192" s="82" t="str">
        <f t="shared" si="96"/>
        <v/>
      </c>
      <c r="AV192" s="82" t="str">
        <f t="shared" si="96"/>
        <v/>
      </c>
      <c r="AW192" s="82" t="str">
        <f t="shared" si="96"/>
        <v/>
      </c>
      <c r="AX192" s="82" t="str">
        <f t="shared" si="96"/>
        <v/>
      </c>
      <c r="AY192" s="82" t="str">
        <f t="shared" si="96"/>
        <v/>
      </c>
      <c r="AZ192" s="82" t="str">
        <f t="shared" si="96"/>
        <v/>
      </c>
      <c r="BA192" s="82" t="str">
        <f t="shared" si="96"/>
        <v/>
      </c>
      <c r="BB192" s="82" t="str">
        <f t="shared" si="96"/>
        <v/>
      </c>
      <c r="BC192" s="82" t="str">
        <f t="shared" si="96"/>
        <v/>
      </c>
      <c r="BD192" s="82" t="str">
        <f t="shared" si="96"/>
        <v/>
      </c>
      <c r="BE192" s="82" t="str">
        <f t="shared" si="96"/>
        <v/>
      </c>
      <c r="BF192" s="82" t="str">
        <f t="shared" si="96"/>
        <v/>
      </c>
      <c r="BG192" s="82" t="str">
        <f t="shared" si="96"/>
        <v/>
      </c>
      <c r="BH192" s="82">
        <f t="shared" si="96"/>
        <v>0</v>
      </c>
      <c r="BI192" s="82">
        <f t="shared" si="96"/>
        <v>0</v>
      </c>
      <c r="BJ192" s="82">
        <f t="shared" si="96"/>
        <v>0</v>
      </c>
      <c r="BK192" s="82">
        <f t="shared" si="96"/>
        <v>0</v>
      </c>
      <c r="BL192" s="82">
        <f t="shared" si="96"/>
        <v>0</v>
      </c>
      <c r="BM192" s="82">
        <f t="shared" si="96"/>
        <v>0</v>
      </c>
      <c r="BN192" s="82">
        <f t="shared" si="96"/>
        <v>0</v>
      </c>
      <c r="BO192" s="82">
        <f t="shared" si="96"/>
        <v>0</v>
      </c>
      <c r="BP192" s="82">
        <f t="shared" ref="BP192:CY199" si="97">IF($C192&gt;BP$135, "", IF(BP$135=$G$15, MAX(BP86-$G$20, 0), EXP(-$G$21*$G$16)*($G$19*BQ192+(1-$G$19)*BQ193)))</f>
        <v>0</v>
      </c>
      <c r="BQ192" s="82">
        <f t="shared" si="97"/>
        <v>0</v>
      </c>
      <c r="BR192" s="82">
        <f t="shared" si="97"/>
        <v>0</v>
      </c>
      <c r="BS192" s="82">
        <f t="shared" si="97"/>
        <v>0</v>
      </c>
      <c r="BT192" s="82">
        <f t="shared" si="97"/>
        <v>0</v>
      </c>
      <c r="BU192" s="82">
        <f t="shared" si="97"/>
        <v>0</v>
      </c>
      <c r="BV192" s="82">
        <f t="shared" si="97"/>
        <v>0</v>
      </c>
      <c r="BW192" s="82">
        <f t="shared" si="97"/>
        <v>0</v>
      </c>
      <c r="BX192" s="82">
        <f t="shared" si="97"/>
        <v>0</v>
      </c>
      <c r="BY192" s="82">
        <f t="shared" si="97"/>
        <v>0</v>
      </c>
      <c r="BZ192" s="82">
        <f t="shared" si="97"/>
        <v>0</v>
      </c>
      <c r="CA192" s="82">
        <f t="shared" si="97"/>
        <v>0</v>
      </c>
      <c r="CB192" s="82">
        <f t="shared" si="97"/>
        <v>0</v>
      </c>
      <c r="CC192" s="82">
        <f t="shared" si="97"/>
        <v>0</v>
      </c>
      <c r="CD192" s="82">
        <f t="shared" si="97"/>
        <v>0</v>
      </c>
      <c r="CE192" s="82">
        <f t="shared" si="97"/>
        <v>0</v>
      </c>
      <c r="CF192" s="82">
        <f t="shared" si="97"/>
        <v>0</v>
      </c>
      <c r="CG192" s="82">
        <f t="shared" si="97"/>
        <v>0</v>
      </c>
      <c r="CH192" s="82">
        <f t="shared" si="97"/>
        <v>0</v>
      </c>
      <c r="CI192" s="82">
        <f t="shared" si="97"/>
        <v>0</v>
      </c>
      <c r="CJ192" s="82">
        <f t="shared" si="97"/>
        <v>0</v>
      </c>
      <c r="CK192" s="82">
        <f t="shared" si="97"/>
        <v>0</v>
      </c>
      <c r="CL192" s="82">
        <f t="shared" si="97"/>
        <v>0</v>
      </c>
      <c r="CM192" s="82">
        <f t="shared" si="97"/>
        <v>0</v>
      </c>
      <c r="CN192" s="82">
        <f t="shared" si="97"/>
        <v>0</v>
      </c>
      <c r="CO192" s="82">
        <f t="shared" si="97"/>
        <v>0</v>
      </c>
      <c r="CP192" s="82">
        <f t="shared" si="97"/>
        <v>0</v>
      </c>
      <c r="CQ192" s="82">
        <f t="shared" si="97"/>
        <v>0</v>
      </c>
      <c r="CR192" s="82">
        <f t="shared" si="97"/>
        <v>0</v>
      </c>
      <c r="CS192" s="82">
        <f t="shared" si="97"/>
        <v>0</v>
      </c>
      <c r="CT192" s="82">
        <f t="shared" si="97"/>
        <v>0</v>
      </c>
      <c r="CU192" s="82">
        <f t="shared" si="97"/>
        <v>0</v>
      </c>
      <c r="CV192" s="82">
        <f t="shared" si="97"/>
        <v>0</v>
      </c>
      <c r="CW192" s="82">
        <f t="shared" si="97"/>
        <v>0</v>
      </c>
      <c r="CX192" s="82">
        <f t="shared" si="97"/>
        <v>0</v>
      </c>
      <c r="CY192" s="82">
        <f t="shared" si="97"/>
        <v>0</v>
      </c>
      <c r="CZ192" s="82">
        <f>IF($C192&gt;CZ$135, "", IF(CZ$135=$G$15, MAX(CZ86-$G$20, 0), EXP(-$G$21*$G$16)*($G$19*#REF!+(1-$G$19)*#REF!)))</f>
        <v>0</v>
      </c>
    </row>
    <row r="193" spans="3:104" ht="16" hidden="1" outlineLevel="2">
      <c r="C193" s="32">
        <v>57</v>
      </c>
      <c r="D193" s="33" t="str">
        <f t="shared" si="96"/>
        <v/>
      </c>
      <c r="E193" s="82" t="str">
        <f t="shared" si="96"/>
        <v/>
      </c>
      <c r="F193" s="82" t="str">
        <f t="shared" si="96"/>
        <v/>
      </c>
      <c r="G193" s="82" t="str">
        <f t="shared" si="96"/>
        <v/>
      </c>
      <c r="H193" s="82" t="str">
        <f t="shared" si="96"/>
        <v/>
      </c>
      <c r="I193" s="82" t="str">
        <f t="shared" si="96"/>
        <v/>
      </c>
      <c r="J193" s="82" t="str">
        <f t="shared" si="96"/>
        <v/>
      </c>
      <c r="K193" s="82" t="str">
        <f t="shared" si="96"/>
        <v/>
      </c>
      <c r="L193" s="82" t="str">
        <f t="shared" si="96"/>
        <v/>
      </c>
      <c r="M193" s="82" t="str">
        <f t="shared" si="96"/>
        <v/>
      </c>
      <c r="N193" s="82" t="str">
        <f t="shared" si="96"/>
        <v/>
      </c>
      <c r="O193" s="82" t="str">
        <f t="shared" si="96"/>
        <v/>
      </c>
      <c r="P193" s="82" t="str">
        <f t="shared" si="96"/>
        <v/>
      </c>
      <c r="Q193" s="82" t="str">
        <f t="shared" si="96"/>
        <v/>
      </c>
      <c r="R193" s="82" t="str">
        <f t="shared" si="96"/>
        <v/>
      </c>
      <c r="S193" s="82" t="str">
        <f t="shared" si="96"/>
        <v/>
      </c>
      <c r="T193" s="82" t="str">
        <f t="shared" si="96"/>
        <v/>
      </c>
      <c r="U193" s="82" t="str">
        <f t="shared" si="96"/>
        <v/>
      </c>
      <c r="V193" s="82" t="str">
        <f t="shared" si="96"/>
        <v/>
      </c>
      <c r="W193" s="82" t="str">
        <f t="shared" si="96"/>
        <v/>
      </c>
      <c r="X193" s="82" t="str">
        <f t="shared" si="96"/>
        <v/>
      </c>
      <c r="Y193" s="82" t="str">
        <f t="shared" si="96"/>
        <v/>
      </c>
      <c r="Z193" s="82" t="str">
        <f t="shared" si="96"/>
        <v/>
      </c>
      <c r="AA193" s="82" t="str">
        <f t="shared" si="96"/>
        <v/>
      </c>
      <c r="AB193" s="82" t="str">
        <f t="shared" si="96"/>
        <v/>
      </c>
      <c r="AC193" s="82" t="str">
        <f t="shared" si="96"/>
        <v/>
      </c>
      <c r="AD193" s="82" t="str">
        <f t="shared" si="96"/>
        <v/>
      </c>
      <c r="AE193" s="82" t="str">
        <f t="shared" si="96"/>
        <v/>
      </c>
      <c r="AF193" s="82" t="str">
        <f t="shared" si="96"/>
        <v/>
      </c>
      <c r="AG193" s="82" t="str">
        <f t="shared" si="96"/>
        <v/>
      </c>
      <c r="AH193" s="82" t="str">
        <f t="shared" si="96"/>
        <v/>
      </c>
      <c r="AI193" s="82" t="str">
        <f t="shared" si="96"/>
        <v/>
      </c>
      <c r="AJ193" s="82" t="str">
        <f t="shared" si="96"/>
        <v/>
      </c>
      <c r="AK193" s="82" t="str">
        <f t="shared" si="96"/>
        <v/>
      </c>
      <c r="AL193" s="82" t="str">
        <f t="shared" si="96"/>
        <v/>
      </c>
      <c r="AM193" s="82" t="str">
        <f t="shared" si="96"/>
        <v/>
      </c>
      <c r="AN193" s="82" t="str">
        <f t="shared" si="96"/>
        <v/>
      </c>
      <c r="AO193" s="82" t="str">
        <f t="shared" si="96"/>
        <v/>
      </c>
      <c r="AP193" s="82" t="str">
        <f t="shared" si="96"/>
        <v/>
      </c>
      <c r="AQ193" s="82" t="str">
        <f t="shared" si="96"/>
        <v/>
      </c>
      <c r="AR193" s="82" t="str">
        <f t="shared" si="96"/>
        <v/>
      </c>
      <c r="AS193" s="82" t="str">
        <f t="shared" si="96"/>
        <v/>
      </c>
      <c r="AT193" s="82" t="str">
        <f t="shared" si="96"/>
        <v/>
      </c>
      <c r="AU193" s="82" t="str">
        <f t="shared" si="96"/>
        <v/>
      </c>
      <c r="AV193" s="82" t="str">
        <f t="shared" si="96"/>
        <v/>
      </c>
      <c r="AW193" s="82" t="str">
        <f t="shared" si="96"/>
        <v/>
      </c>
      <c r="AX193" s="82" t="str">
        <f t="shared" si="96"/>
        <v/>
      </c>
      <c r="AY193" s="82" t="str">
        <f t="shared" si="96"/>
        <v/>
      </c>
      <c r="AZ193" s="82" t="str">
        <f t="shared" si="96"/>
        <v/>
      </c>
      <c r="BA193" s="82" t="str">
        <f t="shared" si="96"/>
        <v/>
      </c>
      <c r="BB193" s="82" t="str">
        <f t="shared" si="96"/>
        <v/>
      </c>
      <c r="BC193" s="82" t="str">
        <f t="shared" si="96"/>
        <v/>
      </c>
      <c r="BD193" s="82" t="str">
        <f t="shared" si="96"/>
        <v/>
      </c>
      <c r="BE193" s="82" t="str">
        <f t="shared" si="96"/>
        <v/>
      </c>
      <c r="BF193" s="82" t="str">
        <f t="shared" si="96"/>
        <v/>
      </c>
      <c r="BG193" s="82" t="str">
        <f t="shared" si="96"/>
        <v/>
      </c>
      <c r="BH193" s="82" t="str">
        <f t="shared" si="96"/>
        <v/>
      </c>
      <c r="BI193" s="82">
        <f t="shared" si="96"/>
        <v>0</v>
      </c>
      <c r="BJ193" s="82">
        <f t="shared" si="96"/>
        <v>0</v>
      </c>
      <c r="BK193" s="82">
        <f t="shared" si="96"/>
        <v>0</v>
      </c>
      <c r="BL193" s="82">
        <f t="shared" si="96"/>
        <v>0</v>
      </c>
      <c r="BM193" s="82">
        <f t="shared" si="96"/>
        <v>0</v>
      </c>
      <c r="BN193" s="82">
        <f t="shared" si="96"/>
        <v>0</v>
      </c>
      <c r="BO193" s="82">
        <f t="shared" si="96"/>
        <v>0</v>
      </c>
      <c r="BP193" s="82">
        <f t="shared" si="97"/>
        <v>0</v>
      </c>
      <c r="BQ193" s="82">
        <f t="shared" si="97"/>
        <v>0</v>
      </c>
      <c r="BR193" s="82">
        <f t="shared" si="97"/>
        <v>0</v>
      </c>
      <c r="BS193" s="82">
        <f t="shared" si="97"/>
        <v>0</v>
      </c>
      <c r="BT193" s="82">
        <f t="shared" si="97"/>
        <v>0</v>
      </c>
      <c r="BU193" s="82">
        <f t="shared" si="97"/>
        <v>0</v>
      </c>
      <c r="BV193" s="82">
        <f t="shared" si="97"/>
        <v>0</v>
      </c>
      <c r="BW193" s="82">
        <f t="shared" si="97"/>
        <v>0</v>
      </c>
      <c r="BX193" s="82">
        <f t="shared" si="97"/>
        <v>0</v>
      </c>
      <c r="BY193" s="82">
        <f t="shared" si="97"/>
        <v>0</v>
      </c>
      <c r="BZ193" s="82">
        <f t="shared" si="97"/>
        <v>0</v>
      </c>
      <c r="CA193" s="82">
        <f t="shared" si="97"/>
        <v>0</v>
      </c>
      <c r="CB193" s="82">
        <f t="shared" si="97"/>
        <v>0</v>
      </c>
      <c r="CC193" s="82">
        <f t="shared" si="97"/>
        <v>0</v>
      </c>
      <c r="CD193" s="82">
        <f t="shared" si="97"/>
        <v>0</v>
      </c>
      <c r="CE193" s="82">
        <f t="shared" si="97"/>
        <v>0</v>
      </c>
      <c r="CF193" s="82">
        <f t="shared" si="97"/>
        <v>0</v>
      </c>
      <c r="CG193" s="82">
        <f t="shared" si="97"/>
        <v>0</v>
      </c>
      <c r="CH193" s="82">
        <f t="shared" si="97"/>
        <v>0</v>
      </c>
      <c r="CI193" s="82">
        <f t="shared" si="97"/>
        <v>0</v>
      </c>
      <c r="CJ193" s="82">
        <f t="shared" si="97"/>
        <v>0</v>
      </c>
      <c r="CK193" s="82">
        <f t="shared" si="97"/>
        <v>0</v>
      </c>
      <c r="CL193" s="82">
        <f t="shared" si="97"/>
        <v>0</v>
      </c>
      <c r="CM193" s="82">
        <f t="shared" si="97"/>
        <v>0</v>
      </c>
      <c r="CN193" s="82">
        <f t="shared" si="97"/>
        <v>0</v>
      </c>
      <c r="CO193" s="82">
        <f t="shared" si="97"/>
        <v>0</v>
      </c>
      <c r="CP193" s="82">
        <f t="shared" si="97"/>
        <v>0</v>
      </c>
      <c r="CQ193" s="82">
        <f t="shared" si="97"/>
        <v>0</v>
      </c>
      <c r="CR193" s="82">
        <f t="shared" si="97"/>
        <v>0</v>
      </c>
      <c r="CS193" s="82">
        <f t="shared" si="97"/>
        <v>0</v>
      </c>
      <c r="CT193" s="82">
        <f t="shared" si="97"/>
        <v>0</v>
      </c>
      <c r="CU193" s="82">
        <f t="shared" si="97"/>
        <v>0</v>
      </c>
      <c r="CV193" s="82">
        <f t="shared" si="97"/>
        <v>0</v>
      </c>
      <c r="CW193" s="82">
        <f t="shared" si="97"/>
        <v>0</v>
      </c>
      <c r="CX193" s="82">
        <f t="shared" si="97"/>
        <v>0</v>
      </c>
      <c r="CY193" s="82">
        <f t="shared" si="97"/>
        <v>0</v>
      </c>
      <c r="CZ193" s="82">
        <f>IF($C193&gt;CZ$135, "", IF(CZ$135=$G$15, MAX(CZ87-$G$20, 0), EXP(-$G$21*$G$16)*($G$19*#REF!+(1-$G$19)*#REF!)))</f>
        <v>0</v>
      </c>
    </row>
    <row r="194" spans="3:104" ht="16" hidden="1" outlineLevel="2">
      <c r="C194" s="32">
        <v>58</v>
      </c>
      <c r="D194" s="33" t="str">
        <f t="shared" si="96"/>
        <v/>
      </c>
      <c r="E194" s="82" t="str">
        <f t="shared" si="96"/>
        <v/>
      </c>
      <c r="F194" s="82" t="str">
        <f t="shared" si="96"/>
        <v/>
      </c>
      <c r="G194" s="82" t="str">
        <f t="shared" si="96"/>
        <v/>
      </c>
      <c r="H194" s="82" t="str">
        <f t="shared" si="96"/>
        <v/>
      </c>
      <c r="I194" s="82" t="str">
        <f t="shared" si="96"/>
        <v/>
      </c>
      <c r="J194" s="82" t="str">
        <f t="shared" si="96"/>
        <v/>
      </c>
      <c r="K194" s="82" t="str">
        <f t="shared" si="96"/>
        <v/>
      </c>
      <c r="L194" s="82" t="str">
        <f t="shared" si="96"/>
        <v/>
      </c>
      <c r="M194" s="82" t="str">
        <f t="shared" si="96"/>
        <v/>
      </c>
      <c r="N194" s="82" t="str">
        <f t="shared" si="96"/>
        <v/>
      </c>
      <c r="O194" s="82" t="str">
        <f t="shared" si="96"/>
        <v/>
      </c>
      <c r="P194" s="82" t="str">
        <f t="shared" si="96"/>
        <v/>
      </c>
      <c r="Q194" s="82" t="str">
        <f t="shared" si="96"/>
        <v/>
      </c>
      <c r="R194" s="82" t="str">
        <f t="shared" si="96"/>
        <v/>
      </c>
      <c r="S194" s="82" t="str">
        <f t="shared" si="96"/>
        <v/>
      </c>
      <c r="T194" s="82" t="str">
        <f t="shared" si="96"/>
        <v/>
      </c>
      <c r="U194" s="82" t="str">
        <f t="shared" si="96"/>
        <v/>
      </c>
      <c r="V194" s="82" t="str">
        <f t="shared" si="96"/>
        <v/>
      </c>
      <c r="W194" s="82" t="str">
        <f t="shared" si="96"/>
        <v/>
      </c>
      <c r="X194" s="82" t="str">
        <f t="shared" si="96"/>
        <v/>
      </c>
      <c r="Y194" s="82" t="str">
        <f t="shared" si="96"/>
        <v/>
      </c>
      <c r="Z194" s="82" t="str">
        <f t="shared" si="96"/>
        <v/>
      </c>
      <c r="AA194" s="82" t="str">
        <f t="shared" si="96"/>
        <v/>
      </c>
      <c r="AB194" s="82" t="str">
        <f t="shared" si="96"/>
        <v/>
      </c>
      <c r="AC194" s="82" t="str">
        <f t="shared" si="96"/>
        <v/>
      </c>
      <c r="AD194" s="82" t="str">
        <f t="shared" si="96"/>
        <v/>
      </c>
      <c r="AE194" s="82" t="str">
        <f t="shared" si="96"/>
        <v/>
      </c>
      <c r="AF194" s="82" t="str">
        <f t="shared" si="96"/>
        <v/>
      </c>
      <c r="AG194" s="82" t="str">
        <f t="shared" si="96"/>
        <v/>
      </c>
      <c r="AH194" s="82" t="str">
        <f t="shared" si="96"/>
        <v/>
      </c>
      <c r="AI194" s="82" t="str">
        <f t="shared" si="96"/>
        <v/>
      </c>
      <c r="AJ194" s="82" t="str">
        <f t="shared" si="96"/>
        <v/>
      </c>
      <c r="AK194" s="82" t="str">
        <f t="shared" si="96"/>
        <v/>
      </c>
      <c r="AL194" s="82" t="str">
        <f t="shared" si="96"/>
        <v/>
      </c>
      <c r="AM194" s="82" t="str">
        <f t="shared" si="96"/>
        <v/>
      </c>
      <c r="AN194" s="82" t="str">
        <f t="shared" si="96"/>
        <v/>
      </c>
      <c r="AO194" s="82" t="str">
        <f t="shared" si="96"/>
        <v/>
      </c>
      <c r="AP194" s="82" t="str">
        <f t="shared" si="96"/>
        <v/>
      </c>
      <c r="AQ194" s="82" t="str">
        <f t="shared" si="96"/>
        <v/>
      </c>
      <c r="AR194" s="82" t="str">
        <f t="shared" si="96"/>
        <v/>
      </c>
      <c r="AS194" s="82" t="str">
        <f t="shared" si="96"/>
        <v/>
      </c>
      <c r="AT194" s="82" t="str">
        <f t="shared" si="96"/>
        <v/>
      </c>
      <c r="AU194" s="82" t="str">
        <f t="shared" si="96"/>
        <v/>
      </c>
      <c r="AV194" s="82" t="str">
        <f t="shared" si="96"/>
        <v/>
      </c>
      <c r="AW194" s="82" t="str">
        <f t="shared" si="96"/>
        <v/>
      </c>
      <c r="AX194" s="82" t="str">
        <f t="shared" si="96"/>
        <v/>
      </c>
      <c r="AY194" s="82" t="str">
        <f t="shared" si="96"/>
        <v/>
      </c>
      <c r="AZ194" s="82" t="str">
        <f t="shared" si="96"/>
        <v/>
      </c>
      <c r="BA194" s="82" t="str">
        <f t="shared" si="96"/>
        <v/>
      </c>
      <c r="BB194" s="82" t="str">
        <f t="shared" si="96"/>
        <v/>
      </c>
      <c r="BC194" s="82" t="str">
        <f t="shared" si="96"/>
        <v/>
      </c>
      <c r="BD194" s="82" t="str">
        <f t="shared" si="96"/>
        <v/>
      </c>
      <c r="BE194" s="82" t="str">
        <f t="shared" si="96"/>
        <v/>
      </c>
      <c r="BF194" s="82" t="str">
        <f t="shared" si="96"/>
        <v/>
      </c>
      <c r="BG194" s="82" t="str">
        <f t="shared" si="96"/>
        <v/>
      </c>
      <c r="BH194" s="82" t="str">
        <f t="shared" si="96"/>
        <v/>
      </c>
      <c r="BI194" s="82" t="str">
        <f t="shared" si="96"/>
        <v/>
      </c>
      <c r="BJ194" s="82">
        <f t="shared" si="96"/>
        <v>0</v>
      </c>
      <c r="BK194" s="82">
        <f t="shared" si="96"/>
        <v>0</v>
      </c>
      <c r="BL194" s="82">
        <f t="shared" si="96"/>
        <v>0</v>
      </c>
      <c r="BM194" s="82">
        <f t="shared" si="96"/>
        <v>0</v>
      </c>
      <c r="BN194" s="82">
        <f t="shared" si="96"/>
        <v>0</v>
      </c>
      <c r="BO194" s="82">
        <f t="shared" si="96"/>
        <v>0</v>
      </c>
      <c r="BP194" s="82">
        <f t="shared" si="97"/>
        <v>0</v>
      </c>
      <c r="BQ194" s="82">
        <f t="shared" si="97"/>
        <v>0</v>
      </c>
      <c r="BR194" s="82">
        <f t="shared" si="97"/>
        <v>0</v>
      </c>
      <c r="BS194" s="82">
        <f t="shared" si="97"/>
        <v>0</v>
      </c>
      <c r="BT194" s="82">
        <f t="shared" si="97"/>
        <v>0</v>
      </c>
      <c r="BU194" s="82">
        <f t="shared" si="97"/>
        <v>0</v>
      </c>
      <c r="BV194" s="82">
        <f t="shared" si="97"/>
        <v>0</v>
      </c>
      <c r="BW194" s="82">
        <f t="shared" si="97"/>
        <v>0</v>
      </c>
      <c r="BX194" s="82">
        <f t="shared" si="97"/>
        <v>0</v>
      </c>
      <c r="BY194" s="82">
        <f t="shared" si="97"/>
        <v>0</v>
      </c>
      <c r="BZ194" s="82">
        <f t="shared" si="97"/>
        <v>0</v>
      </c>
      <c r="CA194" s="82">
        <f t="shared" si="97"/>
        <v>0</v>
      </c>
      <c r="CB194" s="82">
        <f t="shared" si="97"/>
        <v>0</v>
      </c>
      <c r="CC194" s="82">
        <f t="shared" si="97"/>
        <v>0</v>
      </c>
      <c r="CD194" s="82">
        <f t="shared" si="97"/>
        <v>0</v>
      </c>
      <c r="CE194" s="82">
        <f t="shared" si="97"/>
        <v>0</v>
      </c>
      <c r="CF194" s="82">
        <f t="shared" si="97"/>
        <v>0</v>
      </c>
      <c r="CG194" s="82">
        <f t="shared" si="97"/>
        <v>0</v>
      </c>
      <c r="CH194" s="82">
        <f t="shared" si="97"/>
        <v>0</v>
      </c>
      <c r="CI194" s="82">
        <f t="shared" si="97"/>
        <v>0</v>
      </c>
      <c r="CJ194" s="82">
        <f t="shared" si="97"/>
        <v>0</v>
      </c>
      <c r="CK194" s="82">
        <f t="shared" si="97"/>
        <v>0</v>
      </c>
      <c r="CL194" s="82">
        <f t="shared" si="97"/>
        <v>0</v>
      </c>
      <c r="CM194" s="82">
        <f t="shared" si="97"/>
        <v>0</v>
      </c>
      <c r="CN194" s="82">
        <f t="shared" si="97"/>
        <v>0</v>
      </c>
      <c r="CO194" s="82">
        <f t="shared" si="97"/>
        <v>0</v>
      </c>
      <c r="CP194" s="82">
        <f t="shared" si="97"/>
        <v>0</v>
      </c>
      <c r="CQ194" s="82">
        <f t="shared" si="97"/>
        <v>0</v>
      </c>
      <c r="CR194" s="82">
        <f t="shared" si="97"/>
        <v>0</v>
      </c>
      <c r="CS194" s="82">
        <f t="shared" si="97"/>
        <v>0</v>
      </c>
      <c r="CT194" s="82">
        <f t="shared" si="97"/>
        <v>0</v>
      </c>
      <c r="CU194" s="82">
        <f t="shared" si="97"/>
        <v>0</v>
      </c>
      <c r="CV194" s="82">
        <f t="shared" si="97"/>
        <v>0</v>
      </c>
      <c r="CW194" s="82">
        <f t="shared" si="97"/>
        <v>0</v>
      </c>
      <c r="CX194" s="82">
        <f t="shared" si="97"/>
        <v>0</v>
      </c>
      <c r="CY194" s="82">
        <f t="shared" si="97"/>
        <v>0</v>
      </c>
      <c r="CZ194" s="82">
        <f>IF($C194&gt;CZ$135, "", IF(CZ$135=$G$15, MAX(CZ88-$G$20, 0), EXP(-$G$21*$G$16)*($G$19*#REF!+(1-$G$19)*#REF!)))</f>
        <v>0</v>
      </c>
    </row>
    <row r="195" spans="3:104" ht="16" hidden="1" outlineLevel="2">
      <c r="C195" s="32">
        <v>59</v>
      </c>
      <c r="D195" s="33" t="str">
        <f t="shared" si="96"/>
        <v/>
      </c>
      <c r="E195" s="82" t="str">
        <f t="shared" si="96"/>
        <v/>
      </c>
      <c r="F195" s="82" t="str">
        <f t="shared" si="96"/>
        <v/>
      </c>
      <c r="G195" s="82" t="str">
        <f t="shared" si="96"/>
        <v/>
      </c>
      <c r="H195" s="82" t="str">
        <f t="shared" si="96"/>
        <v/>
      </c>
      <c r="I195" s="82" t="str">
        <f t="shared" si="96"/>
        <v/>
      </c>
      <c r="J195" s="82" t="str">
        <f t="shared" si="96"/>
        <v/>
      </c>
      <c r="K195" s="82" t="str">
        <f t="shared" si="96"/>
        <v/>
      </c>
      <c r="L195" s="82" t="str">
        <f t="shared" si="96"/>
        <v/>
      </c>
      <c r="M195" s="82" t="str">
        <f t="shared" si="96"/>
        <v/>
      </c>
      <c r="N195" s="82" t="str">
        <f t="shared" si="96"/>
        <v/>
      </c>
      <c r="O195" s="82" t="str">
        <f t="shared" si="96"/>
        <v/>
      </c>
      <c r="P195" s="82" t="str">
        <f t="shared" si="96"/>
        <v/>
      </c>
      <c r="Q195" s="82" t="str">
        <f t="shared" si="96"/>
        <v/>
      </c>
      <c r="R195" s="82" t="str">
        <f t="shared" si="96"/>
        <v/>
      </c>
      <c r="S195" s="82" t="str">
        <f t="shared" si="96"/>
        <v/>
      </c>
      <c r="T195" s="82" t="str">
        <f t="shared" si="96"/>
        <v/>
      </c>
      <c r="U195" s="82" t="str">
        <f t="shared" si="96"/>
        <v/>
      </c>
      <c r="V195" s="82" t="str">
        <f t="shared" si="96"/>
        <v/>
      </c>
      <c r="W195" s="82" t="str">
        <f t="shared" si="96"/>
        <v/>
      </c>
      <c r="X195" s="82" t="str">
        <f t="shared" si="96"/>
        <v/>
      </c>
      <c r="Y195" s="82" t="str">
        <f t="shared" si="96"/>
        <v/>
      </c>
      <c r="Z195" s="82" t="str">
        <f t="shared" si="96"/>
        <v/>
      </c>
      <c r="AA195" s="82" t="str">
        <f t="shared" si="96"/>
        <v/>
      </c>
      <c r="AB195" s="82" t="str">
        <f t="shared" si="96"/>
        <v/>
      </c>
      <c r="AC195" s="82" t="str">
        <f t="shared" si="96"/>
        <v/>
      </c>
      <c r="AD195" s="82" t="str">
        <f t="shared" si="96"/>
        <v/>
      </c>
      <c r="AE195" s="82" t="str">
        <f t="shared" si="96"/>
        <v/>
      </c>
      <c r="AF195" s="82" t="str">
        <f t="shared" si="96"/>
        <v/>
      </c>
      <c r="AG195" s="82" t="str">
        <f t="shared" si="96"/>
        <v/>
      </c>
      <c r="AH195" s="82" t="str">
        <f t="shared" si="96"/>
        <v/>
      </c>
      <c r="AI195" s="82" t="str">
        <f t="shared" si="96"/>
        <v/>
      </c>
      <c r="AJ195" s="82" t="str">
        <f t="shared" si="96"/>
        <v/>
      </c>
      <c r="AK195" s="82" t="str">
        <f t="shared" si="96"/>
        <v/>
      </c>
      <c r="AL195" s="82" t="str">
        <f t="shared" si="96"/>
        <v/>
      </c>
      <c r="AM195" s="82" t="str">
        <f t="shared" si="96"/>
        <v/>
      </c>
      <c r="AN195" s="82" t="str">
        <f t="shared" si="96"/>
        <v/>
      </c>
      <c r="AO195" s="82" t="str">
        <f t="shared" si="96"/>
        <v/>
      </c>
      <c r="AP195" s="82" t="str">
        <f t="shared" si="96"/>
        <v/>
      </c>
      <c r="AQ195" s="82" t="str">
        <f t="shared" si="96"/>
        <v/>
      </c>
      <c r="AR195" s="82" t="str">
        <f t="shared" si="96"/>
        <v/>
      </c>
      <c r="AS195" s="82" t="str">
        <f t="shared" si="96"/>
        <v/>
      </c>
      <c r="AT195" s="82" t="str">
        <f t="shared" si="96"/>
        <v/>
      </c>
      <c r="AU195" s="82" t="str">
        <f t="shared" si="96"/>
        <v/>
      </c>
      <c r="AV195" s="82" t="str">
        <f t="shared" si="96"/>
        <v/>
      </c>
      <c r="AW195" s="82" t="str">
        <f t="shared" si="96"/>
        <v/>
      </c>
      <c r="AX195" s="82" t="str">
        <f t="shared" si="96"/>
        <v/>
      </c>
      <c r="AY195" s="82" t="str">
        <f t="shared" si="96"/>
        <v/>
      </c>
      <c r="AZ195" s="82" t="str">
        <f t="shared" si="96"/>
        <v/>
      </c>
      <c r="BA195" s="82" t="str">
        <f t="shared" si="96"/>
        <v/>
      </c>
      <c r="BB195" s="82" t="str">
        <f t="shared" si="96"/>
        <v/>
      </c>
      <c r="BC195" s="82" t="str">
        <f t="shared" si="96"/>
        <v/>
      </c>
      <c r="BD195" s="82" t="str">
        <f t="shared" si="96"/>
        <v/>
      </c>
      <c r="BE195" s="82" t="str">
        <f t="shared" si="96"/>
        <v/>
      </c>
      <c r="BF195" s="82" t="str">
        <f t="shared" si="96"/>
        <v/>
      </c>
      <c r="BG195" s="82" t="str">
        <f t="shared" si="96"/>
        <v/>
      </c>
      <c r="BH195" s="82" t="str">
        <f t="shared" si="96"/>
        <v/>
      </c>
      <c r="BI195" s="82" t="str">
        <f t="shared" si="96"/>
        <v/>
      </c>
      <c r="BJ195" s="82" t="str">
        <f t="shared" si="96"/>
        <v/>
      </c>
      <c r="BK195" s="82">
        <f t="shared" si="96"/>
        <v>0</v>
      </c>
      <c r="BL195" s="82">
        <f t="shared" si="96"/>
        <v>0</v>
      </c>
      <c r="BM195" s="82">
        <f t="shared" si="96"/>
        <v>0</v>
      </c>
      <c r="BN195" s="82">
        <f t="shared" si="96"/>
        <v>0</v>
      </c>
      <c r="BO195" s="82">
        <f t="shared" ref="BO195" si="98">IF($C195&gt;BO$135, "", IF(BO$135=$G$15, MAX(BO89-$G$20, 0), EXP(-$G$21*$G$16)*($G$19*BP195+(1-$G$19)*BP196)))</f>
        <v>0</v>
      </c>
      <c r="BP195" s="82">
        <f t="shared" si="97"/>
        <v>0</v>
      </c>
      <c r="BQ195" s="82">
        <f t="shared" si="97"/>
        <v>0</v>
      </c>
      <c r="BR195" s="82">
        <f t="shared" si="97"/>
        <v>0</v>
      </c>
      <c r="BS195" s="82">
        <f t="shared" si="97"/>
        <v>0</v>
      </c>
      <c r="BT195" s="82">
        <f t="shared" si="97"/>
        <v>0</v>
      </c>
      <c r="BU195" s="82">
        <f t="shared" si="97"/>
        <v>0</v>
      </c>
      <c r="BV195" s="82">
        <f t="shared" si="97"/>
        <v>0</v>
      </c>
      <c r="BW195" s="82">
        <f t="shared" si="97"/>
        <v>0</v>
      </c>
      <c r="BX195" s="82">
        <f t="shared" si="97"/>
        <v>0</v>
      </c>
      <c r="BY195" s="82">
        <f t="shared" si="97"/>
        <v>0</v>
      </c>
      <c r="BZ195" s="82">
        <f t="shared" si="97"/>
        <v>0</v>
      </c>
      <c r="CA195" s="82">
        <f t="shared" si="97"/>
        <v>0</v>
      </c>
      <c r="CB195" s="82">
        <f t="shared" si="97"/>
        <v>0</v>
      </c>
      <c r="CC195" s="82">
        <f t="shared" si="97"/>
        <v>0</v>
      </c>
      <c r="CD195" s="82">
        <f t="shared" si="97"/>
        <v>0</v>
      </c>
      <c r="CE195" s="82">
        <f t="shared" si="97"/>
        <v>0</v>
      </c>
      <c r="CF195" s="82">
        <f t="shared" si="97"/>
        <v>0</v>
      </c>
      <c r="CG195" s="82">
        <f t="shared" si="97"/>
        <v>0</v>
      </c>
      <c r="CH195" s="82">
        <f t="shared" si="97"/>
        <v>0</v>
      </c>
      <c r="CI195" s="82">
        <f t="shared" si="97"/>
        <v>0</v>
      </c>
      <c r="CJ195" s="82">
        <f t="shared" si="97"/>
        <v>0</v>
      </c>
      <c r="CK195" s="82">
        <f t="shared" si="97"/>
        <v>0</v>
      </c>
      <c r="CL195" s="82">
        <f t="shared" si="97"/>
        <v>0</v>
      </c>
      <c r="CM195" s="82">
        <f t="shared" si="97"/>
        <v>0</v>
      </c>
      <c r="CN195" s="82">
        <f t="shared" si="97"/>
        <v>0</v>
      </c>
      <c r="CO195" s="82">
        <f t="shared" si="97"/>
        <v>0</v>
      </c>
      <c r="CP195" s="82">
        <f t="shared" si="97"/>
        <v>0</v>
      </c>
      <c r="CQ195" s="82">
        <f t="shared" si="97"/>
        <v>0</v>
      </c>
      <c r="CR195" s="82">
        <f t="shared" si="97"/>
        <v>0</v>
      </c>
      <c r="CS195" s="82">
        <f t="shared" si="97"/>
        <v>0</v>
      </c>
      <c r="CT195" s="82">
        <f t="shared" si="97"/>
        <v>0</v>
      </c>
      <c r="CU195" s="82">
        <f t="shared" si="97"/>
        <v>0</v>
      </c>
      <c r="CV195" s="82">
        <f t="shared" si="97"/>
        <v>0</v>
      </c>
      <c r="CW195" s="82">
        <f t="shared" si="97"/>
        <v>0</v>
      </c>
      <c r="CX195" s="82">
        <f t="shared" si="97"/>
        <v>0</v>
      </c>
      <c r="CY195" s="82">
        <f t="shared" si="97"/>
        <v>0</v>
      </c>
      <c r="CZ195" s="82">
        <f>IF($C195&gt;CZ$135, "", IF(CZ$135=$G$15, MAX(CZ89-$G$20, 0), EXP(-$G$21*$G$16)*($G$19*#REF!+(1-$G$19)*#REF!)))</f>
        <v>0</v>
      </c>
    </row>
    <row r="196" spans="3:104" ht="16" hidden="1" outlineLevel="2">
      <c r="C196" s="32">
        <v>60</v>
      </c>
      <c r="D196" s="33" t="str">
        <f t="shared" ref="D196:BO199" si="99">IF($C196&gt;D$135, "", IF(D$135=$G$15, MAX(D90-$G$20, 0), EXP(-$G$21*$G$16)*($G$19*E196+(1-$G$19)*E197)))</f>
        <v/>
      </c>
      <c r="E196" s="82" t="str">
        <f t="shared" si="99"/>
        <v/>
      </c>
      <c r="F196" s="82" t="str">
        <f t="shared" si="99"/>
        <v/>
      </c>
      <c r="G196" s="82" t="str">
        <f t="shared" si="99"/>
        <v/>
      </c>
      <c r="H196" s="82" t="str">
        <f t="shared" si="99"/>
        <v/>
      </c>
      <c r="I196" s="82" t="str">
        <f t="shared" si="99"/>
        <v/>
      </c>
      <c r="J196" s="82" t="str">
        <f t="shared" si="99"/>
        <v/>
      </c>
      <c r="K196" s="82" t="str">
        <f t="shared" si="99"/>
        <v/>
      </c>
      <c r="L196" s="82" t="str">
        <f t="shared" si="99"/>
        <v/>
      </c>
      <c r="M196" s="82" t="str">
        <f t="shared" si="99"/>
        <v/>
      </c>
      <c r="N196" s="82" t="str">
        <f t="shared" si="99"/>
        <v/>
      </c>
      <c r="O196" s="82" t="str">
        <f t="shared" si="99"/>
        <v/>
      </c>
      <c r="P196" s="82" t="str">
        <f t="shared" si="99"/>
        <v/>
      </c>
      <c r="Q196" s="82" t="str">
        <f t="shared" si="99"/>
        <v/>
      </c>
      <c r="R196" s="82" t="str">
        <f t="shared" si="99"/>
        <v/>
      </c>
      <c r="S196" s="82" t="str">
        <f t="shared" si="99"/>
        <v/>
      </c>
      <c r="T196" s="82" t="str">
        <f t="shared" si="99"/>
        <v/>
      </c>
      <c r="U196" s="82" t="str">
        <f t="shared" si="99"/>
        <v/>
      </c>
      <c r="V196" s="82" t="str">
        <f t="shared" si="99"/>
        <v/>
      </c>
      <c r="W196" s="82" t="str">
        <f t="shared" si="99"/>
        <v/>
      </c>
      <c r="X196" s="82" t="str">
        <f t="shared" si="99"/>
        <v/>
      </c>
      <c r="Y196" s="82" t="str">
        <f t="shared" si="99"/>
        <v/>
      </c>
      <c r="Z196" s="82" t="str">
        <f t="shared" si="99"/>
        <v/>
      </c>
      <c r="AA196" s="82" t="str">
        <f t="shared" si="99"/>
        <v/>
      </c>
      <c r="AB196" s="82" t="str">
        <f t="shared" si="99"/>
        <v/>
      </c>
      <c r="AC196" s="82" t="str">
        <f t="shared" si="99"/>
        <v/>
      </c>
      <c r="AD196" s="82" t="str">
        <f t="shared" si="99"/>
        <v/>
      </c>
      <c r="AE196" s="82" t="str">
        <f t="shared" si="99"/>
        <v/>
      </c>
      <c r="AF196" s="82" t="str">
        <f t="shared" si="99"/>
        <v/>
      </c>
      <c r="AG196" s="82" t="str">
        <f t="shared" si="99"/>
        <v/>
      </c>
      <c r="AH196" s="82" t="str">
        <f t="shared" si="99"/>
        <v/>
      </c>
      <c r="AI196" s="82" t="str">
        <f t="shared" si="99"/>
        <v/>
      </c>
      <c r="AJ196" s="82" t="str">
        <f t="shared" si="99"/>
        <v/>
      </c>
      <c r="AK196" s="82" t="str">
        <f t="shared" si="99"/>
        <v/>
      </c>
      <c r="AL196" s="82" t="str">
        <f t="shared" si="99"/>
        <v/>
      </c>
      <c r="AM196" s="82" t="str">
        <f t="shared" si="99"/>
        <v/>
      </c>
      <c r="AN196" s="82" t="str">
        <f t="shared" si="99"/>
        <v/>
      </c>
      <c r="AO196" s="82" t="str">
        <f t="shared" si="99"/>
        <v/>
      </c>
      <c r="AP196" s="82" t="str">
        <f t="shared" si="99"/>
        <v/>
      </c>
      <c r="AQ196" s="82" t="str">
        <f t="shared" si="99"/>
        <v/>
      </c>
      <c r="AR196" s="82" t="str">
        <f t="shared" si="99"/>
        <v/>
      </c>
      <c r="AS196" s="82" t="str">
        <f t="shared" si="99"/>
        <v/>
      </c>
      <c r="AT196" s="82" t="str">
        <f t="shared" si="99"/>
        <v/>
      </c>
      <c r="AU196" s="82" t="str">
        <f t="shared" si="99"/>
        <v/>
      </c>
      <c r="AV196" s="82" t="str">
        <f t="shared" si="99"/>
        <v/>
      </c>
      <c r="AW196" s="82" t="str">
        <f t="shared" si="99"/>
        <v/>
      </c>
      <c r="AX196" s="82" t="str">
        <f t="shared" si="99"/>
        <v/>
      </c>
      <c r="AY196" s="82" t="str">
        <f t="shared" si="99"/>
        <v/>
      </c>
      <c r="AZ196" s="82" t="str">
        <f t="shared" si="99"/>
        <v/>
      </c>
      <c r="BA196" s="82" t="str">
        <f t="shared" si="99"/>
        <v/>
      </c>
      <c r="BB196" s="82" t="str">
        <f t="shared" si="99"/>
        <v/>
      </c>
      <c r="BC196" s="82" t="str">
        <f t="shared" si="99"/>
        <v/>
      </c>
      <c r="BD196" s="82" t="str">
        <f t="shared" si="99"/>
        <v/>
      </c>
      <c r="BE196" s="82" t="str">
        <f t="shared" si="99"/>
        <v/>
      </c>
      <c r="BF196" s="82" t="str">
        <f t="shared" si="99"/>
        <v/>
      </c>
      <c r="BG196" s="82" t="str">
        <f t="shared" si="99"/>
        <v/>
      </c>
      <c r="BH196" s="82" t="str">
        <f t="shared" si="99"/>
        <v/>
      </c>
      <c r="BI196" s="82" t="str">
        <f t="shared" si="99"/>
        <v/>
      </c>
      <c r="BJ196" s="82" t="str">
        <f t="shared" si="99"/>
        <v/>
      </c>
      <c r="BK196" s="82" t="str">
        <f t="shared" si="99"/>
        <v/>
      </c>
      <c r="BL196" s="82">
        <f t="shared" si="99"/>
        <v>0</v>
      </c>
      <c r="BM196" s="82">
        <f t="shared" si="99"/>
        <v>0</v>
      </c>
      <c r="BN196" s="82">
        <f t="shared" si="99"/>
        <v>0</v>
      </c>
      <c r="BO196" s="82">
        <f t="shared" si="99"/>
        <v>0</v>
      </c>
      <c r="BP196" s="82">
        <f t="shared" si="97"/>
        <v>0</v>
      </c>
      <c r="BQ196" s="82">
        <f t="shared" si="97"/>
        <v>0</v>
      </c>
      <c r="BR196" s="82">
        <f t="shared" si="97"/>
        <v>0</v>
      </c>
      <c r="BS196" s="82">
        <f t="shared" si="97"/>
        <v>0</v>
      </c>
      <c r="BT196" s="82">
        <f t="shared" si="97"/>
        <v>0</v>
      </c>
      <c r="BU196" s="82">
        <f t="shared" si="97"/>
        <v>0</v>
      </c>
      <c r="BV196" s="82">
        <f t="shared" si="97"/>
        <v>0</v>
      </c>
      <c r="BW196" s="82">
        <f t="shared" si="97"/>
        <v>0</v>
      </c>
      <c r="BX196" s="82">
        <f t="shared" si="97"/>
        <v>0</v>
      </c>
      <c r="BY196" s="82">
        <f t="shared" si="97"/>
        <v>0</v>
      </c>
      <c r="BZ196" s="82">
        <f t="shared" si="97"/>
        <v>0</v>
      </c>
      <c r="CA196" s="82">
        <f t="shared" si="97"/>
        <v>0</v>
      </c>
      <c r="CB196" s="82">
        <f t="shared" si="97"/>
        <v>0</v>
      </c>
      <c r="CC196" s="82">
        <f t="shared" si="97"/>
        <v>0</v>
      </c>
      <c r="CD196" s="82">
        <f t="shared" si="97"/>
        <v>0</v>
      </c>
      <c r="CE196" s="82">
        <f t="shared" si="97"/>
        <v>0</v>
      </c>
      <c r="CF196" s="82">
        <f t="shared" si="97"/>
        <v>0</v>
      </c>
      <c r="CG196" s="82">
        <f t="shared" si="97"/>
        <v>0</v>
      </c>
      <c r="CH196" s="82">
        <f t="shared" si="97"/>
        <v>0</v>
      </c>
      <c r="CI196" s="82">
        <f t="shared" si="97"/>
        <v>0</v>
      </c>
      <c r="CJ196" s="82">
        <f t="shared" si="97"/>
        <v>0</v>
      </c>
      <c r="CK196" s="82">
        <f t="shared" si="97"/>
        <v>0</v>
      </c>
      <c r="CL196" s="82">
        <f t="shared" si="97"/>
        <v>0</v>
      </c>
      <c r="CM196" s="82">
        <f t="shared" si="97"/>
        <v>0</v>
      </c>
      <c r="CN196" s="82">
        <f t="shared" si="97"/>
        <v>0</v>
      </c>
      <c r="CO196" s="82">
        <f t="shared" si="97"/>
        <v>0</v>
      </c>
      <c r="CP196" s="82">
        <f t="shared" si="97"/>
        <v>0</v>
      </c>
      <c r="CQ196" s="82">
        <f t="shared" si="97"/>
        <v>0</v>
      </c>
      <c r="CR196" s="82">
        <f t="shared" si="97"/>
        <v>0</v>
      </c>
      <c r="CS196" s="82">
        <f t="shared" si="97"/>
        <v>0</v>
      </c>
      <c r="CT196" s="82">
        <f t="shared" si="97"/>
        <v>0</v>
      </c>
      <c r="CU196" s="82">
        <f t="shared" si="97"/>
        <v>0</v>
      </c>
      <c r="CV196" s="82">
        <f t="shared" si="97"/>
        <v>0</v>
      </c>
      <c r="CW196" s="82">
        <f t="shared" si="97"/>
        <v>0</v>
      </c>
      <c r="CX196" s="82">
        <f t="shared" si="97"/>
        <v>0</v>
      </c>
      <c r="CY196" s="82">
        <f t="shared" si="97"/>
        <v>0</v>
      </c>
      <c r="CZ196" s="82">
        <f>IF($C196&gt;CZ$135, "", IF(CZ$135=$G$15, MAX(CZ90-$G$20, 0), EXP(-$G$21*$G$16)*($G$19*#REF!+(1-$G$19)*#REF!)))</f>
        <v>0</v>
      </c>
    </row>
    <row r="197" spans="3:104" ht="16" hidden="1" outlineLevel="2">
      <c r="C197" s="32">
        <v>61</v>
      </c>
      <c r="D197" s="33" t="str">
        <f t="shared" si="99"/>
        <v/>
      </c>
      <c r="E197" s="82" t="str">
        <f t="shared" si="99"/>
        <v/>
      </c>
      <c r="F197" s="82" t="str">
        <f t="shared" si="99"/>
        <v/>
      </c>
      <c r="G197" s="82" t="str">
        <f t="shared" si="99"/>
        <v/>
      </c>
      <c r="H197" s="82" t="str">
        <f t="shared" si="99"/>
        <v/>
      </c>
      <c r="I197" s="82" t="str">
        <f t="shared" si="99"/>
        <v/>
      </c>
      <c r="J197" s="82" t="str">
        <f t="shared" si="99"/>
        <v/>
      </c>
      <c r="K197" s="82" t="str">
        <f t="shared" si="99"/>
        <v/>
      </c>
      <c r="L197" s="82" t="str">
        <f t="shared" si="99"/>
        <v/>
      </c>
      <c r="M197" s="82" t="str">
        <f t="shared" si="99"/>
        <v/>
      </c>
      <c r="N197" s="82" t="str">
        <f t="shared" si="99"/>
        <v/>
      </c>
      <c r="O197" s="82" t="str">
        <f t="shared" si="99"/>
        <v/>
      </c>
      <c r="P197" s="82" t="str">
        <f t="shared" si="99"/>
        <v/>
      </c>
      <c r="Q197" s="82" t="str">
        <f t="shared" si="99"/>
        <v/>
      </c>
      <c r="R197" s="82" t="str">
        <f t="shared" si="99"/>
        <v/>
      </c>
      <c r="S197" s="82" t="str">
        <f t="shared" si="99"/>
        <v/>
      </c>
      <c r="T197" s="82" t="str">
        <f t="shared" si="99"/>
        <v/>
      </c>
      <c r="U197" s="82" t="str">
        <f t="shared" si="99"/>
        <v/>
      </c>
      <c r="V197" s="82" t="str">
        <f t="shared" si="99"/>
        <v/>
      </c>
      <c r="W197" s="82" t="str">
        <f t="shared" si="99"/>
        <v/>
      </c>
      <c r="X197" s="82" t="str">
        <f t="shared" si="99"/>
        <v/>
      </c>
      <c r="Y197" s="82" t="str">
        <f t="shared" si="99"/>
        <v/>
      </c>
      <c r="Z197" s="82" t="str">
        <f t="shared" si="99"/>
        <v/>
      </c>
      <c r="AA197" s="82" t="str">
        <f t="shared" si="99"/>
        <v/>
      </c>
      <c r="AB197" s="82" t="str">
        <f t="shared" si="99"/>
        <v/>
      </c>
      <c r="AC197" s="82" t="str">
        <f t="shared" si="99"/>
        <v/>
      </c>
      <c r="AD197" s="82" t="str">
        <f t="shared" si="99"/>
        <v/>
      </c>
      <c r="AE197" s="82" t="str">
        <f t="shared" si="99"/>
        <v/>
      </c>
      <c r="AF197" s="82" t="str">
        <f t="shared" si="99"/>
        <v/>
      </c>
      <c r="AG197" s="82" t="str">
        <f t="shared" si="99"/>
        <v/>
      </c>
      <c r="AH197" s="82" t="str">
        <f t="shared" si="99"/>
        <v/>
      </c>
      <c r="AI197" s="82" t="str">
        <f t="shared" si="99"/>
        <v/>
      </c>
      <c r="AJ197" s="82" t="str">
        <f t="shared" si="99"/>
        <v/>
      </c>
      <c r="AK197" s="82" t="str">
        <f t="shared" si="99"/>
        <v/>
      </c>
      <c r="AL197" s="82" t="str">
        <f t="shared" si="99"/>
        <v/>
      </c>
      <c r="AM197" s="82" t="str">
        <f t="shared" si="99"/>
        <v/>
      </c>
      <c r="AN197" s="82" t="str">
        <f t="shared" si="99"/>
        <v/>
      </c>
      <c r="AO197" s="82" t="str">
        <f t="shared" si="99"/>
        <v/>
      </c>
      <c r="AP197" s="82" t="str">
        <f t="shared" si="99"/>
        <v/>
      </c>
      <c r="AQ197" s="82" t="str">
        <f t="shared" si="99"/>
        <v/>
      </c>
      <c r="AR197" s="82" t="str">
        <f t="shared" si="99"/>
        <v/>
      </c>
      <c r="AS197" s="82" t="str">
        <f t="shared" si="99"/>
        <v/>
      </c>
      <c r="AT197" s="82" t="str">
        <f t="shared" si="99"/>
        <v/>
      </c>
      <c r="AU197" s="82" t="str">
        <f t="shared" si="99"/>
        <v/>
      </c>
      <c r="AV197" s="82" t="str">
        <f t="shared" si="99"/>
        <v/>
      </c>
      <c r="AW197" s="82" t="str">
        <f t="shared" si="99"/>
        <v/>
      </c>
      <c r="AX197" s="82" t="str">
        <f t="shared" si="99"/>
        <v/>
      </c>
      <c r="AY197" s="82" t="str">
        <f t="shared" si="99"/>
        <v/>
      </c>
      <c r="AZ197" s="82" t="str">
        <f t="shared" si="99"/>
        <v/>
      </c>
      <c r="BA197" s="82" t="str">
        <f t="shared" si="99"/>
        <v/>
      </c>
      <c r="BB197" s="82" t="str">
        <f t="shared" si="99"/>
        <v/>
      </c>
      <c r="BC197" s="82" t="str">
        <f t="shared" si="99"/>
        <v/>
      </c>
      <c r="BD197" s="82" t="str">
        <f t="shared" si="99"/>
        <v/>
      </c>
      <c r="BE197" s="82" t="str">
        <f t="shared" si="99"/>
        <v/>
      </c>
      <c r="BF197" s="82" t="str">
        <f t="shared" si="99"/>
        <v/>
      </c>
      <c r="BG197" s="82" t="str">
        <f t="shared" si="99"/>
        <v/>
      </c>
      <c r="BH197" s="82" t="str">
        <f t="shared" si="99"/>
        <v/>
      </c>
      <c r="BI197" s="82" t="str">
        <f t="shared" si="99"/>
        <v/>
      </c>
      <c r="BJ197" s="82" t="str">
        <f t="shared" si="99"/>
        <v/>
      </c>
      <c r="BK197" s="82" t="str">
        <f t="shared" si="99"/>
        <v/>
      </c>
      <c r="BL197" s="82" t="str">
        <f t="shared" si="99"/>
        <v/>
      </c>
      <c r="BM197" s="82">
        <f t="shared" si="99"/>
        <v>0</v>
      </c>
      <c r="BN197" s="82">
        <f t="shared" si="99"/>
        <v>0</v>
      </c>
      <c r="BO197" s="82">
        <f t="shared" si="99"/>
        <v>0</v>
      </c>
      <c r="BP197" s="82">
        <f t="shared" si="97"/>
        <v>0</v>
      </c>
      <c r="BQ197" s="82">
        <f t="shared" si="97"/>
        <v>0</v>
      </c>
      <c r="BR197" s="82">
        <f t="shared" si="97"/>
        <v>0</v>
      </c>
      <c r="BS197" s="82">
        <f t="shared" si="97"/>
        <v>0</v>
      </c>
      <c r="BT197" s="82">
        <f t="shared" si="97"/>
        <v>0</v>
      </c>
      <c r="BU197" s="82">
        <f t="shared" si="97"/>
        <v>0</v>
      </c>
      <c r="BV197" s="82">
        <f t="shared" si="97"/>
        <v>0</v>
      </c>
      <c r="BW197" s="82">
        <f t="shared" si="97"/>
        <v>0</v>
      </c>
      <c r="BX197" s="82">
        <f t="shared" si="97"/>
        <v>0</v>
      </c>
      <c r="BY197" s="82">
        <f t="shared" si="97"/>
        <v>0</v>
      </c>
      <c r="BZ197" s="82">
        <f t="shared" si="97"/>
        <v>0</v>
      </c>
      <c r="CA197" s="82">
        <f t="shared" si="97"/>
        <v>0</v>
      </c>
      <c r="CB197" s="82">
        <f t="shared" si="97"/>
        <v>0</v>
      </c>
      <c r="CC197" s="82">
        <f t="shared" si="97"/>
        <v>0</v>
      </c>
      <c r="CD197" s="82">
        <f t="shared" si="97"/>
        <v>0</v>
      </c>
      <c r="CE197" s="82">
        <f t="shared" si="97"/>
        <v>0</v>
      </c>
      <c r="CF197" s="82">
        <f t="shared" si="97"/>
        <v>0</v>
      </c>
      <c r="CG197" s="82">
        <f t="shared" si="97"/>
        <v>0</v>
      </c>
      <c r="CH197" s="82">
        <f t="shared" si="97"/>
        <v>0</v>
      </c>
      <c r="CI197" s="82">
        <f t="shared" si="97"/>
        <v>0</v>
      </c>
      <c r="CJ197" s="82">
        <f t="shared" si="97"/>
        <v>0</v>
      </c>
      <c r="CK197" s="82">
        <f t="shared" si="97"/>
        <v>0</v>
      </c>
      <c r="CL197" s="82">
        <f t="shared" si="97"/>
        <v>0</v>
      </c>
      <c r="CM197" s="82">
        <f t="shared" si="97"/>
        <v>0</v>
      </c>
      <c r="CN197" s="82">
        <f t="shared" si="97"/>
        <v>0</v>
      </c>
      <c r="CO197" s="82">
        <f t="shared" si="97"/>
        <v>0</v>
      </c>
      <c r="CP197" s="82">
        <f t="shared" si="97"/>
        <v>0</v>
      </c>
      <c r="CQ197" s="82">
        <f t="shared" si="97"/>
        <v>0</v>
      </c>
      <c r="CR197" s="82">
        <f t="shared" si="97"/>
        <v>0</v>
      </c>
      <c r="CS197" s="82">
        <f t="shared" si="97"/>
        <v>0</v>
      </c>
      <c r="CT197" s="82">
        <f t="shared" si="97"/>
        <v>0</v>
      </c>
      <c r="CU197" s="82">
        <f t="shared" si="97"/>
        <v>0</v>
      </c>
      <c r="CV197" s="82">
        <f t="shared" si="97"/>
        <v>0</v>
      </c>
      <c r="CW197" s="82">
        <f t="shared" si="97"/>
        <v>0</v>
      </c>
      <c r="CX197" s="82">
        <f t="shared" si="97"/>
        <v>0</v>
      </c>
      <c r="CY197" s="82">
        <f t="shared" si="97"/>
        <v>0</v>
      </c>
      <c r="CZ197" s="82">
        <f>IF($C197&gt;CZ$135, "", IF(CZ$135=$G$15, MAX(CZ91-$G$20, 0), EXP(-$G$21*$G$16)*($G$19*#REF!+(1-$G$19)*#REF!)))</f>
        <v>0</v>
      </c>
    </row>
    <row r="198" spans="3:104" ht="16" hidden="1" outlineLevel="2">
      <c r="C198" s="32">
        <v>62</v>
      </c>
      <c r="D198" s="33" t="str">
        <f t="shared" si="99"/>
        <v/>
      </c>
      <c r="E198" s="82" t="str">
        <f t="shared" si="99"/>
        <v/>
      </c>
      <c r="F198" s="82" t="str">
        <f t="shared" si="99"/>
        <v/>
      </c>
      <c r="G198" s="82" t="str">
        <f t="shared" si="99"/>
        <v/>
      </c>
      <c r="H198" s="82" t="str">
        <f t="shared" si="99"/>
        <v/>
      </c>
      <c r="I198" s="82" t="str">
        <f t="shared" si="99"/>
        <v/>
      </c>
      <c r="J198" s="82" t="str">
        <f t="shared" si="99"/>
        <v/>
      </c>
      <c r="K198" s="82" t="str">
        <f t="shared" si="99"/>
        <v/>
      </c>
      <c r="L198" s="82" t="str">
        <f t="shared" si="99"/>
        <v/>
      </c>
      <c r="M198" s="82" t="str">
        <f t="shared" si="99"/>
        <v/>
      </c>
      <c r="N198" s="82" t="str">
        <f t="shared" si="99"/>
        <v/>
      </c>
      <c r="O198" s="82" t="str">
        <f t="shared" si="99"/>
        <v/>
      </c>
      <c r="P198" s="82" t="str">
        <f t="shared" si="99"/>
        <v/>
      </c>
      <c r="Q198" s="82" t="str">
        <f t="shared" si="99"/>
        <v/>
      </c>
      <c r="R198" s="82" t="str">
        <f t="shared" si="99"/>
        <v/>
      </c>
      <c r="S198" s="82" t="str">
        <f t="shared" si="99"/>
        <v/>
      </c>
      <c r="T198" s="82" t="str">
        <f t="shared" si="99"/>
        <v/>
      </c>
      <c r="U198" s="82" t="str">
        <f t="shared" si="99"/>
        <v/>
      </c>
      <c r="V198" s="82" t="str">
        <f t="shared" si="99"/>
        <v/>
      </c>
      <c r="W198" s="82" t="str">
        <f t="shared" si="99"/>
        <v/>
      </c>
      <c r="X198" s="82" t="str">
        <f t="shared" si="99"/>
        <v/>
      </c>
      <c r="Y198" s="82" t="str">
        <f t="shared" si="99"/>
        <v/>
      </c>
      <c r="Z198" s="82" t="str">
        <f t="shared" si="99"/>
        <v/>
      </c>
      <c r="AA198" s="82" t="str">
        <f t="shared" si="99"/>
        <v/>
      </c>
      <c r="AB198" s="82" t="str">
        <f t="shared" si="99"/>
        <v/>
      </c>
      <c r="AC198" s="82" t="str">
        <f t="shared" si="99"/>
        <v/>
      </c>
      <c r="AD198" s="82" t="str">
        <f t="shared" si="99"/>
        <v/>
      </c>
      <c r="AE198" s="82" t="str">
        <f t="shared" si="99"/>
        <v/>
      </c>
      <c r="AF198" s="82" t="str">
        <f t="shared" si="99"/>
        <v/>
      </c>
      <c r="AG198" s="82" t="str">
        <f t="shared" si="99"/>
        <v/>
      </c>
      <c r="AH198" s="82" t="str">
        <f t="shared" si="99"/>
        <v/>
      </c>
      <c r="AI198" s="82" t="str">
        <f t="shared" si="99"/>
        <v/>
      </c>
      <c r="AJ198" s="82" t="str">
        <f t="shared" si="99"/>
        <v/>
      </c>
      <c r="AK198" s="82" t="str">
        <f t="shared" si="99"/>
        <v/>
      </c>
      <c r="AL198" s="82" t="str">
        <f t="shared" si="99"/>
        <v/>
      </c>
      <c r="AM198" s="82" t="str">
        <f t="shared" si="99"/>
        <v/>
      </c>
      <c r="AN198" s="82" t="str">
        <f t="shared" si="99"/>
        <v/>
      </c>
      <c r="AO198" s="82" t="str">
        <f t="shared" si="99"/>
        <v/>
      </c>
      <c r="AP198" s="82" t="str">
        <f t="shared" si="99"/>
        <v/>
      </c>
      <c r="AQ198" s="82" t="str">
        <f t="shared" si="99"/>
        <v/>
      </c>
      <c r="AR198" s="82" t="str">
        <f t="shared" si="99"/>
        <v/>
      </c>
      <c r="AS198" s="82" t="str">
        <f t="shared" si="99"/>
        <v/>
      </c>
      <c r="AT198" s="82" t="str">
        <f t="shared" si="99"/>
        <v/>
      </c>
      <c r="AU198" s="82" t="str">
        <f t="shared" si="99"/>
        <v/>
      </c>
      <c r="AV198" s="82" t="str">
        <f t="shared" si="99"/>
        <v/>
      </c>
      <c r="AW198" s="82" t="str">
        <f t="shared" si="99"/>
        <v/>
      </c>
      <c r="AX198" s="82" t="str">
        <f t="shared" si="99"/>
        <v/>
      </c>
      <c r="AY198" s="82" t="str">
        <f t="shared" si="99"/>
        <v/>
      </c>
      <c r="AZ198" s="82" t="str">
        <f t="shared" si="99"/>
        <v/>
      </c>
      <c r="BA198" s="82" t="str">
        <f t="shared" si="99"/>
        <v/>
      </c>
      <c r="BB198" s="82" t="str">
        <f t="shared" si="99"/>
        <v/>
      </c>
      <c r="BC198" s="82" t="str">
        <f t="shared" si="99"/>
        <v/>
      </c>
      <c r="BD198" s="82" t="str">
        <f t="shared" si="99"/>
        <v/>
      </c>
      <c r="BE198" s="82" t="str">
        <f t="shared" si="99"/>
        <v/>
      </c>
      <c r="BF198" s="82" t="str">
        <f t="shared" si="99"/>
        <v/>
      </c>
      <c r="BG198" s="82" t="str">
        <f t="shared" si="99"/>
        <v/>
      </c>
      <c r="BH198" s="82" t="str">
        <f t="shared" si="99"/>
        <v/>
      </c>
      <c r="BI198" s="82" t="str">
        <f t="shared" si="99"/>
        <v/>
      </c>
      <c r="BJ198" s="82" t="str">
        <f t="shared" si="99"/>
        <v/>
      </c>
      <c r="BK198" s="82" t="str">
        <f t="shared" si="99"/>
        <v/>
      </c>
      <c r="BL198" s="82" t="str">
        <f t="shared" si="99"/>
        <v/>
      </c>
      <c r="BM198" s="82" t="str">
        <f t="shared" si="99"/>
        <v/>
      </c>
      <c r="BN198" s="82">
        <f t="shared" si="99"/>
        <v>0</v>
      </c>
      <c r="BO198" s="82">
        <f t="shared" si="99"/>
        <v>0</v>
      </c>
      <c r="BP198" s="82">
        <f t="shared" si="97"/>
        <v>0</v>
      </c>
      <c r="BQ198" s="82">
        <f t="shared" si="97"/>
        <v>0</v>
      </c>
      <c r="BR198" s="82">
        <f t="shared" si="97"/>
        <v>0</v>
      </c>
      <c r="BS198" s="82">
        <f t="shared" si="97"/>
        <v>0</v>
      </c>
      <c r="BT198" s="82">
        <f t="shared" si="97"/>
        <v>0</v>
      </c>
      <c r="BU198" s="82">
        <f t="shared" si="97"/>
        <v>0</v>
      </c>
      <c r="BV198" s="82">
        <f t="shared" si="97"/>
        <v>0</v>
      </c>
      <c r="BW198" s="82">
        <f t="shared" si="97"/>
        <v>0</v>
      </c>
      <c r="BX198" s="82">
        <f t="shared" si="97"/>
        <v>0</v>
      </c>
      <c r="BY198" s="82">
        <f t="shared" si="97"/>
        <v>0</v>
      </c>
      <c r="BZ198" s="82">
        <f t="shared" si="97"/>
        <v>0</v>
      </c>
      <c r="CA198" s="82">
        <f t="shared" si="97"/>
        <v>0</v>
      </c>
      <c r="CB198" s="82">
        <f t="shared" si="97"/>
        <v>0</v>
      </c>
      <c r="CC198" s="82">
        <f t="shared" si="97"/>
        <v>0</v>
      </c>
      <c r="CD198" s="82">
        <f t="shared" si="97"/>
        <v>0</v>
      </c>
      <c r="CE198" s="82">
        <f t="shared" si="97"/>
        <v>0</v>
      </c>
      <c r="CF198" s="82">
        <f t="shared" si="97"/>
        <v>0</v>
      </c>
      <c r="CG198" s="82">
        <f t="shared" si="97"/>
        <v>0</v>
      </c>
      <c r="CH198" s="82">
        <f t="shared" si="97"/>
        <v>0</v>
      </c>
      <c r="CI198" s="82">
        <f t="shared" si="97"/>
        <v>0</v>
      </c>
      <c r="CJ198" s="82">
        <f t="shared" si="97"/>
        <v>0</v>
      </c>
      <c r="CK198" s="82">
        <f t="shared" si="97"/>
        <v>0</v>
      </c>
      <c r="CL198" s="82">
        <f t="shared" si="97"/>
        <v>0</v>
      </c>
      <c r="CM198" s="82">
        <f t="shared" si="97"/>
        <v>0</v>
      </c>
      <c r="CN198" s="82">
        <f t="shared" si="97"/>
        <v>0</v>
      </c>
      <c r="CO198" s="82">
        <f t="shared" si="97"/>
        <v>0</v>
      </c>
      <c r="CP198" s="82">
        <f t="shared" si="97"/>
        <v>0</v>
      </c>
      <c r="CQ198" s="82">
        <f t="shared" si="97"/>
        <v>0</v>
      </c>
      <c r="CR198" s="82">
        <f t="shared" si="97"/>
        <v>0</v>
      </c>
      <c r="CS198" s="82">
        <f t="shared" si="97"/>
        <v>0</v>
      </c>
      <c r="CT198" s="82">
        <f t="shared" si="97"/>
        <v>0</v>
      </c>
      <c r="CU198" s="82">
        <f t="shared" si="97"/>
        <v>0</v>
      </c>
      <c r="CV198" s="82">
        <f t="shared" si="97"/>
        <v>0</v>
      </c>
      <c r="CW198" s="82">
        <f t="shared" si="97"/>
        <v>0</v>
      </c>
      <c r="CX198" s="82">
        <f t="shared" si="97"/>
        <v>0</v>
      </c>
      <c r="CY198" s="82">
        <f t="shared" si="97"/>
        <v>0</v>
      </c>
      <c r="CZ198" s="82">
        <f>IF($C198&gt;CZ$135, "", IF(CZ$135=$G$15, MAX(CZ92-$G$20, 0), EXP(-$G$21*$G$16)*($G$19*#REF!+(1-$G$19)*#REF!)))</f>
        <v>0</v>
      </c>
    </row>
    <row r="199" spans="3:104" ht="16" hidden="1" outlineLevel="2">
      <c r="C199" s="32">
        <v>63</v>
      </c>
      <c r="D199" s="33" t="str">
        <f t="shared" si="99"/>
        <v/>
      </c>
      <c r="E199" s="82" t="str">
        <f t="shared" si="99"/>
        <v/>
      </c>
      <c r="F199" s="82" t="str">
        <f t="shared" si="99"/>
        <v/>
      </c>
      <c r="G199" s="82" t="str">
        <f t="shared" si="99"/>
        <v/>
      </c>
      <c r="H199" s="82" t="str">
        <f t="shared" si="99"/>
        <v/>
      </c>
      <c r="I199" s="82" t="str">
        <f t="shared" si="99"/>
        <v/>
      </c>
      <c r="J199" s="82" t="str">
        <f t="shared" si="99"/>
        <v/>
      </c>
      <c r="K199" s="82" t="str">
        <f t="shared" si="99"/>
        <v/>
      </c>
      <c r="L199" s="82" t="str">
        <f t="shared" si="99"/>
        <v/>
      </c>
      <c r="M199" s="82" t="str">
        <f t="shared" si="99"/>
        <v/>
      </c>
      <c r="N199" s="82" t="str">
        <f t="shared" si="99"/>
        <v/>
      </c>
      <c r="O199" s="82" t="str">
        <f t="shared" si="99"/>
        <v/>
      </c>
      <c r="P199" s="82" t="str">
        <f t="shared" si="99"/>
        <v/>
      </c>
      <c r="Q199" s="82" t="str">
        <f t="shared" si="99"/>
        <v/>
      </c>
      <c r="R199" s="82" t="str">
        <f t="shared" si="99"/>
        <v/>
      </c>
      <c r="S199" s="82" t="str">
        <f t="shared" si="99"/>
        <v/>
      </c>
      <c r="T199" s="82" t="str">
        <f t="shared" si="99"/>
        <v/>
      </c>
      <c r="U199" s="82" t="str">
        <f t="shared" si="99"/>
        <v/>
      </c>
      <c r="V199" s="82" t="str">
        <f t="shared" si="99"/>
        <v/>
      </c>
      <c r="W199" s="82" t="str">
        <f t="shared" si="99"/>
        <v/>
      </c>
      <c r="X199" s="82" t="str">
        <f t="shared" si="99"/>
        <v/>
      </c>
      <c r="Y199" s="82" t="str">
        <f t="shared" si="99"/>
        <v/>
      </c>
      <c r="Z199" s="82" t="str">
        <f t="shared" si="99"/>
        <v/>
      </c>
      <c r="AA199" s="82" t="str">
        <f t="shared" si="99"/>
        <v/>
      </c>
      <c r="AB199" s="82" t="str">
        <f t="shared" si="99"/>
        <v/>
      </c>
      <c r="AC199" s="82" t="str">
        <f t="shared" si="99"/>
        <v/>
      </c>
      <c r="AD199" s="82" t="str">
        <f t="shared" si="99"/>
        <v/>
      </c>
      <c r="AE199" s="82" t="str">
        <f t="shared" si="99"/>
        <v/>
      </c>
      <c r="AF199" s="82" t="str">
        <f t="shared" si="99"/>
        <v/>
      </c>
      <c r="AG199" s="82" t="str">
        <f t="shared" si="99"/>
        <v/>
      </c>
      <c r="AH199" s="82" t="str">
        <f t="shared" si="99"/>
        <v/>
      </c>
      <c r="AI199" s="82" t="str">
        <f t="shared" si="99"/>
        <v/>
      </c>
      <c r="AJ199" s="82" t="str">
        <f t="shared" si="99"/>
        <v/>
      </c>
      <c r="AK199" s="82" t="str">
        <f t="shared" si="99"/>
        <v/>
      </c>
      <c r="AL199" s="82" t="str">
        <f t="shared" si="99"/>
        <v/>
      </c>
      <c r="AM199" s="82" t="str">
        <f t="shared" si="99"/>
        <v/>
      </c>
      <c r="AN199" s="82" t="str">
        <f t="shared" si="99"/>
        <v/>
      </c>
      <c r="AO199" s="82" t="str">
        <f t="shared" si="99"/>
        <v/>
      </c>
      <c r="AP199" s="82" t="str">
        <f t="shared" si="99"/>
        <v/>
      </c>
      <c r="AQ199" s="82" t="str">
        <f t="shared" si="99"/>
        <v/>
      </c>
      <c r="AR199" s="82" t="str">
        <f t="shared" si="99"/>
        <v/>
      </c>
      <c r="AS199" s="82" t="str">
        <f t="shared" si="99"/>
        <v/>
      </c>
      <c r="AT199" s="82" t="str">
        <f t="shared" si="99"/>
        <v/>
      </c>
      <c r="AU199" s="82" t="str">
        <f t="shared" si="99"/>
        <v/>
      </c>
      <c r="AV199" s="82" t="str">
        <f t="shared" si="99"/>
        <v/>
      </c>
      <c r="AW199" s="82" t="str">
        <f t="shared" si="99"/>
        <v/>
      </c>
      <c r="AX199" s="82" t="str">
        <f t="shared" si="99"/>
        <v/>
      </c>
      <c r="AY199" s="82" t="str">
        <f t="shared" si="99"/>
        <v/>
      </c>
      <c r="AZ199" s="82" t="str">
        <f t="shared" si="99"/>
        <v/>
      </c>
      <c r="BA199" s="82" t="str">
        <f t="shared" si="99"/>
        <v/>
      </c>
      <c r="BB199" s="82" t="str">
        <f t="shared" si="99"/>
        <v/>
      </c>
      <c r="BC199" s="82" t="str">
        <f t="shared" si="99"/>
        <v/>
      </c>
      <c r="BD199" s="82" t="str">
        <f t="shared" si="99"/>
        <v/>
      </c>
      <c r="BE199" s="82" t="str">
        <f t="shared" si="99"/>
        <v/>
      </c>
      <c r="BF199" s="82" t="str">
        <f t="shared" si="99"/>
        <v/>
      </c>
      <c r="BG199" s="82" t="str">
        <f t="shared" si="99"/>
        <v/>
      </c>
      <c r="BH199" s="82" t="str">
        <f t="shared" si="99"/>
        <v/>
      </c>
      <c r="BI199" s="82" t="str">
        <f t="shared" si="99"/>
        <v/>
      </c>
      <c r="BJ199" s="82" t="str">
        <f t="shared" si="99"/>
        <v/>
      </c>
      <c r="BK199" s="82" t="str">
        <f t="shared" si="99"/>
        <v/>
      </c>
      <c r="BL199" s="82" t="str">
        <f t="shared" si="99"/>
        <v/>
      </c>
      <c r="BM199" s="82" t="str">
        <f t="shared" si="99"/>
        <v/>
      </c>
      <c r="BN199" s="82" t="str">
        <f t="shared" si="99"/>
        <v/>
      </c>
      <c r="BO199" s="82">
        <f t="shared" ref="BO199" si="100">IF($C199&gt;BO$135, "", IF(BO$135=$G$15, MAX(BO93-$G$20, 0), EXP(-$G$21*$G$16)*($G$19*BP199+(1-$G$19)*BP200)))</f>
        <v>0</v>
      </c>
      <c r="BP199" s="82">
        <f t="shared" si="97"/>
        <v>0</v>
      </c>
      <c r="BQ199" s="82">
        <f t="shared" si="97"/>
        <v>0</v>
      </c>
      <c r="BR199" s="82">
        <f t="shared" si="97"/>
        <v>0</v>
      </c>
      <c r="BS199" s="82">
        <f t="shared" ref="BS199:CY199" si="101">IF($C199&gt;BS$135, "", IF(BS$135=$G$15, MAX(BS93-$G$20, 0), EXP(-$G$21*$G$16)*($G$19*BT199+(1-$G$19)*BT200)))</f>
        <v>0</v>
      </c>
      <c r="BT199" s="82">
        <f t="shared" si="101"/>
        <v>0</v>
      </c>
      <c r="BU199" s="82">
        <f t="shared" si="101"/>
        <v>0</v>
      </c>
      <c r="BV199" s="82">
        <f t="shared" si="101"/>
        <v>0</v>
      </c>
      <c r="BW199" s="82">
        <f t="shared" si="101"/>
        <v>0</v>
      </c>
      <c r="BX199" s="82">
        <f t="shared" si="101"/>
        <v>0</v>
      </c>
      <c r="BY199" s="82">
        <f t="shared" si="101"/>
        <v>0</v>
      </c>
      <c r="BZ199" s="82">
        <f t="shared" si="101"/>
        <v>0</v>
      </c>
      <c r="CA199" s="82">
        <f t="shared" si="101"/>
        <v>0</v>
      </c>
      <c r="CB199" s="82">
        <f t="shared" si="101"/>
        <v>0</v>
      </c>
      <c r="CC199" s="82">
        <f t="shared" si="101"/>
        <v>0</v>
      </c>
      <c r="CD199" s="82">
        <f t="shared" si="101"/>
        <v>0</v>
      </c>
      <c r="CE199" s="82">
        <f t="shared" si="101"/>
        <v>0</v>
      </c>
      <c r="CF199" s="82">
        <f t="shared" si="101"/>
        <v>0</v>
      </c>
      <c r="CG199" s="82">
        <f t="shared" si="101"/>
        <v>0</v>
      </c>
      <c r="CH199" s="82">
        <f t="shared" si="101"/>
        <v>0</v>
      </c>
      <c r="CI199" s="82">
        <f t="shared" si="101"/>
        <v>0</v>
      </c>
      <c r="CJ199" s="82">
        <f t="shared" si="101"/>
        <v>0</v>
      </c>
      <c r="CK199" s="82">
        <f t="shared" si="101"/>
        <v>0</v>
      </c>
      <c r="CL199" s="82">
        <f t="shared" si="101"/>
        <v>0</v>
      </c>
      <c r="CM199" s="82">
        <f t="shared" si="101"/>
        <v>0</v>
      </c>
      <c r="CN199" s="82">
        <f t="shared" si="101"/>
        <v>0</v>
      </c>
      <c r="CO199" s="82">
        <f t="shared" si="101"/>
        <v>0</v>
      </c>
      <c r="CP199" s="82">
        <f t="shared" si="101"/>
        <v>0</v>
      </c>
      <c r="CQ199" s="82">
        <f t="shared" si="101"/>
        <v>0</v>
      </c>
      <c r="CR199" s="82">
        <f t="shared" si="101"/>
        <v>0</v>
      </c>
      <c r="CS199" s="82">
        <f t="shared" si="101"/>
        <v>0</v>
      </c>
      <c r="CT199" s="82">
        <f t="shared" si="101"/>
        <v>0</v>
      </c>
      <c r="CU199" s="82">
        <f t="shared" si="101"/>
        <v>0</v>
      </c>
      <c r="CV199" s="82">
        <f t="shared" si="101"/>
        <v>0</v>
      </c>
      <c r="CW199" s="82">
        <f t="shared" si="101"/>
        <v>0</v>
      </c>
      <c r="CX199" s="82">
        <f t="shared" si="101"/>
        <v>0</v>
      </c>
      <c r="CY199" s="82">
        <f t="shared" si="101"/>
        <v>0</v>
      </c>
      <c r="CZ199" s="82">
        <f>IF($C199&gt;CZ$135, "", IF(CZ$135=$G$15, MAX(CZ93-$G$20, 0), EXP(-$G$21*$G$16)*($G$19*#REF!+(1-$G$19)*#REF!)))</f>
        <v>0</v>
      </c>
    </row>
    <row r="200" spans="3:104" ht="16" hidden="1" outlineLevel="2">
      <c r="C200" s="32">
        <v>64</v>
      </c>
      <c r="D200" s="33" t="str">
        <f t="shared" ref="D200:BO203" si="102">IF($C200&gt;D$135, "", IF(D$135=$G$15, MAX(D94-$G$20, 0), EXP(-$G$21*$G$16)*($G$19*E200+(1-$G$19)*E201)))</f>
        <v/>
      </c>
      <c r="E200" s="82" t="str">
        <f t="shared" si="102"/>
        <v/>
      </c>
      <c r="F200" s="82" t="str">
        <f t="shared" si="102"/>
        <v/>
      </c>
      <c r="G200" s="82" t="str">
        <f t="shared" si="102"/>
        <v/>
      </c>
      <c r="H200" s="82" t="str">
        <f t="shared" si="102"/>
        <v/>
      </c>
      <c r="I200" s="82" t="str">
        <f t="shared" si="102"/>
        <v/>
      </c>
      <c r="J200" s="82" t="str">
        <f t="shared" si="102"/>
        <v/>
      </c>
      <c r="K200" s="82" t="str">
        <f t="shared" si="102"/>
        <v/>
      </c>
      <c r="L200" s="82" t="str">
        <f t="shared" si="102"/>
        <v/>
      </c>
      <c r="M200" s="82" t="str">
        <f t="shared" si="102"/>
        <v/>
      </c>
      <c r="N200" s="82" t="str">
        <f t="shared" si="102"/>
        <v/>
      </c>
      <c r="O200" s="82" t="str">
        <f t="shared" si="102"/>
        <v/>
      </c>
      <c r="P200" s="82" t="str">
        <f t="shared" si="102"/>
        <v/>
      </c>
      <c r="Q200" s="82" t="str">
        <f t="shared" si="102"/>
        <v/>
      </c>
      <c r="R200" s="82" t="str">
        <f t="shared" si="102"/>
        <v/>
      </c>
      <c r="S200" s="82" t="str">
        <f t="shared" si="102"/>
        <v/>
      </c>
      <c r="T200" s="82" t="str">
        <f t="shared" si="102"/>
        <v/>
      </c>
      <c r="U200" s="82" t="str">
        <f t="shared" si="102"/>
        <v/>
      </c>
      <c r="V200" s="82" t="str">
        <f t="shared" si="102"/>
        <v/>
      </c>
      <c r="W200" s="82" t="str">
        <f t="shared" si="102"/>
        <v/>
      </c>
      <c r="X200" s="82" t="str">
        <f t="shared" si="102"/>
        <v/>
      </c>
      <c r="Y200" s="82" t="str">
        <f t="shared" si="102"/>
        <v/>
      </c>
      <c r="Z200" s="82" t="str">
        <f t="shared" si="102"/>
        <v/>
      </c>
      <c r="AA200" s="82" t="str">
        <f t="shared" si="102"/>
        <v/>
      </c>
      <c r="AB200" s="82" t="str">
        <f t="shared" si="102"/>
        <v/>
      </c>
      <c r="AC200" s="82" t="str">
        <f t="shared" si="102"/>
        <v/>
      </c>
      <c r="AD200" s="82" t="str">
        <f t="shared" si="102"/>
        <v/>
      </c>
      <c r="AE200" s="82" t="str">
        <f t="shared" si="102"/>
        <v/>
      </c>
      <c r="AF200" s="82" t="str">
        <f t="shared" si="102"/>
        <v/>
      </c>
      <c r="AG200" s="82" t="str">
        <f t="shared" si="102"/>
        <v/>
      </c>
      <c r="AH200" s="82" t="str">
        <f t="shared" si="102"/>
        <v/>
      </c>
      <c r="AI200" s="82" t="str">
        <f t="shared" si="102"/>
        <v/>
      </c>
      <c r="AJ200" s="82" t="str">
        <f t="shared" si="102"/>
        <v/>
      </c>
      <c r="AK200" s="82" t="str">
        <f t="shared" si="102"/>
        <v/>
      </c>
      <c r="AL200" s="82" t="str">
        <f t="shared" si="102"/>
        <v/>
      </c>
      <c r="AM200" s="82" t="str">
        <f t="shared" si="102"/>
        <v/>
      </c>
      <c r="AN200" s="82" t="str">
        <f t="shared" si="102"/>
        <v/>
      </c>
      <c r="AO200" s="82" t="str">
        <f t="shared" si="102"/>
        <v/>
      </c>
      <c r="AP200" s="82" t="str">
        <f t="shared" si="102"/>
        <v/>
      </c>
      <c r="AQ200" s="82" t="str">
        <f t="shared" si="102"/>
        <v/>
      </c>
      <c r="AR200" s="82" t="str">
        <f t="shared" si="102"/>
        <v/>
      </c>
      <c r="AS200" s="82" t="str">
        <f t="shared" si="102"/>
        <v/>
      </c>
      <c r="AT200" s="82" t="str">
        <f t="shared" si="102"/>
        <v/>
      </c>
      <c r="AU200" s="82" t="str">
        <f t="shared" si="102"/>
        <v/>
      </c>
      <c r="AV200" s="82" t="str">
        <f t="shared" si="102"/>
        <v/>
      </c>
      <c r="AW200" s="82" t="str">
        <f t="shared" si="102"/>
        <v/>
      </c>
      <c r="AX200" s="82" t="str">
        <f t="shared" si="102"/>
        <v/>
      </c>
      <c r="AY200" s="82" t="str">
        <f t="shared" si="102"/>
        <v/>
      </c>
      <c r="AZ200" s="82" t="str">
        <f t="shared" si="102"/>
        <v/>
      </c>
      <c r="BA200" s="82" t="str">
        <f t="shared" si="102"/>
        <v/>
      </c>
      <c r="BB200" s="82" t="str">
        <f t="shared" si="102"/>
        <v/>
      </c>
      <c r="BC200" s="82" t="str">
        <f t="shared" si="102"/>
        <v/>
      </c>
      <c r="BD200" s="82" t="str">
        <f t="shared" si="102"/>
        <v/>
      </c>
      <c r="BE200" s="82" t="str">
        <f t="shared" si="102"/>
        <v/>
      </c>
      <c r="BF200" s="82" t="str">
        <f t="shared" si="102"/>
        <v/>
      </c>
      <c r="BG200" s="82" t="str">
        <f t="shared" si="102"/>
        <v/>
      </c>
      <c r="BH200" s="82" t="str">
        <f t="shared" si="102"/>
        <v/>
      </c>
      <c r="BI200" s="82" t="str">
        <f t="shared" si="102"/>
        <v/>
      </c>
      <c r="BJ200" s="82" t="str">
        <f t="shared" si="102"/>
        <v/>
      </c>
      <c r="BK200" s="82" t="str">
        <f t="shared" si="102"/>
        <v/>
      </c>
      <c r="BL200" s="82" t="str">
        <f t="shared" si="102"/>
        <v/>
      </c>
      <c r="BM200" s="82" t="str">
        <f t="shared" si="102"/>
        <v/>
      </c>
      <c r="BN200" s="82" t="str">
        <f t="shared" si="102"/>
        <v/>
      </c>
      <c r="BO200" s="82" t="str">
        <f t="shared" si="102"/>
        <v/>
      </c>
      <c r="BP200" s="82">
        <f t="shared" ref="BP200:CY207" si="103">IF($C200&gt;BP$135, "", IF(BP$135=$G$15, MAX(BP94-$G$20, 0), EXP(-$G$21*$G$16)*($G$19*BQ200+(1-$G$19)*BQ201)))</f>
        <v>0</v>
      </c>
      <c r="BQ200" s="82">
        <f t="shared" si="103"/>
        <v>0</v>
      </c>
      <c r="BR200" s="82">
        <f t="shared" si="103"/>
        <v>0</v>
      </c>
      <c r="BS200" s="82">
        <f t="shared" si="103"/>
        <v>0</v>
      </c>
      <c r="BT200" s="82">
        <f t="shared" si="103"/>
        <v>0</v>
      </c>
      <c r="BU200" s="82">
        <f t="shared" si="103"/>
        <v>0</v>
      </c>
      <c r="BV200" s="82">
        <f t="shared" si="103"/>
        <v>0</v>
      </c>
      <c r="BW200" s="82">
        <f t="shared" si="103"/>
        <v>0</v>
      </c>
      <c r="BX200" s="82">
        <f t="shared" si="103"/>
        <v>0</v>
      </c>
      <c r="BY200" s="82">
        <f t="shared" si="103"/>
        <v>0</v>
      </c>
      <c r="BZ200" s="82">
        <f t="shared" si="103"/>
        <v>0</v>
      </c>
      <c r="CA200" s="82">
        <f t="shared" si="103"/>
        <v>0</v>
      </c>
      <c r="CB200" s="82">
        <f t="shared" si="103"/>
        <v>0</v>
      </c>
      <c r="CC200" s="82">
        <f t="shared" si="103"/>
        <v>0</v>
      </c>
      <c r="CD200" s="82">
        <f t="shared" si="103"/>
        <v>0</v>
      </c>
      <c r="CE200" s="82">
        <f t="shared" si="103"/>
        <v>0</v>
      </c>
      <c r="CF200" s="82">
        <f t="shared" si="103"/>
        <v>0</v>
      </c>
      <c r="CG200" s="82">
        <f t="shared" si="103"/>
        <v>0</v>
      </c>
      <c r="CH200" s="82">
        <f t="shared" si="103"/>
        <v>0</v>
      </c>
      <c r="CI200" s="82">
        <f t="shared" si="103"/>
        <v>0</v>
      </c>
      <c r="CJ200" s="82">
        <f t="shared" si="103"/>
        <v>0</v>
      </c>
      <c r="CK200" s="82">
        <f t="shared" si="103"/>
        <v>0</v>
      </c>
      <c r="CL200" s="82">
        <f t="shared" si="103"/>
        <v>0</v>
      </c>
      <c r="CM200" s="82">
        <f t="shared" si="103"/>
        <v>0</v>
      </c>
      <c r="CN200" s="82">
        <f t="shared" si="103"/>
        <v>0</v>
      </c>
      <c r="CO200" s="82">
        <f t="shared" si="103"/>
        <v>0</v>
      </c>
      <c r="CP200" s="82">
        <f t="shared" si="103"/>
        <v>0</v>
      </c>
      <c r="CQ200" s="82">
        <f t="shared" si="103"/>
        <v>0</v>
      </c>
      <c r="CR200" s="82">
        <f t="shared" si="103"/>
        <v>0</v>
      </c>
      <c r="CS200" s="82">
        <f t="shared" si="103"/>
        <v>0</v>
      </c>
      <c r="CT200" s="82">
        <f t="shared" si="103"/>
        <v>0</v>
      </c>
      <c r="CU200" s="82">
        <f t="shared" si="103"/>
        <v>0</v>
      </c>
      <c r="CV200" s="82">
        <f t="shared" si="103"/>
        <v>0</v>
      </c>
      <c r="CW200" s="82">
        <f t="shared" si="103"/>
        <v>0</v>
      </c>
      <c r="CX200" s="82">
        <f t="shared" si="103"/>
        <v>0</v>
      </c>
      <c r="CY200" s="82">
        <f t="shared" si="103"/>
        <v>0</v>
      </c>
      <c r="CZ200" s="82">
        <f>IF($C200&gt;CZ$135, "", IF(CZ$135=$G$15, MAX(CZ94-$G$20, 0), EXP(-$G$21*$G$16)*($G$19*#REF!+(1-$G$19)*#REF!)))</f>
        <v>0</v>
      </c>
    </row>
    <row r="201" spans="3:104" ht="16" hidden="1" outlineLevel="2">
      <c r="C201" s="32">
        <v>65</v>
      </c>
      <c r="D201" s="33" t="str">
        <f t="shared" si="102"/>
        <v/>
      </c>
      <c r="E201" s="82" t="str">
        <f t="shared" si="102"/>
        <v/>
      </c>
      <c r="F201" s="82" t="str">
        <f t="shared" si="102"/>
        <v/>
      </c>
      <c r="G201" s="82" t="str">
        <f t="shared" si="102"/>
        <v/>
      </c>
      <c r="H201" s="82" t="str">
        <f t="shared" si="102"/>
        <v/>
      </c>
      <c r="I201" s="82" t="str">
        <f t="shared" si="102"/>
        <v/>
      </c>
      <c r="J201" s="82" t="str">
        <f t="shared" si="102"/>
        <v/>
      </c>
      <c r="K201" s="82" t="str">
        <f t="shared" si="102"/>
        <v/>
      </c>
      <c r="L201" s="82" t="str">
        <f t="shared" si="102"/>
        <v/>
      </c>
      <c r="M201" s="82" t="str">
        <f t="shared" si="102"/>
        <v/>
      </c>
      <c r="N201" s="82" t="str">
        <f t="shared" si="102"/>
        <v/>
      </c>
      <c r="O201" s="82" t="str">
        <f t="shared" si="102"/>
        <v/>
      </c>
      <c r="P201" s="82" t="str">
        <f t="shared" si="102"/>
        <v/>
      </c>
      <c r="Q201" s="82" t="str">
        <f t="shared" si="102"/>
        <v/>
      </c>
      <c r="R201" s="82" t="str">
        <f t="shared" si="102"/>
        <v/>
      </c>
      <c r="S201" s="82" t="str">
        <f t="shared" si="102"/>
        <v/>
      </c>
      <c r="T201" s="82" t="str">
        <f t="shared" si="102"/>
        <v/>
      </c>
      <c r="U201" s="82" t="str">
        <f t="shared" si="102"/>
        <v/>
      </c>
      <c r="V201" s="82" t="str">
        <f t="shared" si="102"/>
        <v/>
      </c>
      <c r="W201" s="82" t="str">
        <f t="shared" si="102"/>
        <v/>
      </c>
      <c r="X201" s="82" t="str">
        <f t="shared" si="102"/>
        <v/>
      </c>
      <c r="Y201" s="82" t="str">
        <f t="shared" si="102"/>
        <v/>
      </c>
      <c r="Z201" s="82" t="str">
        <f t="shared" si="102"/>
        <v/>
      </c>
      <c r="AA201" s="82" t="str">
        <f t="shared" si="102"/>
        <v/>
      </c>
      <c r="AB201" s="82" t="str">
        <f t="shared" si="102"/>
        <v/>
      </c>
      <c r="AC201" s="82" t="str">
        <f t="shared" si="102"/>
        <v/>
      </c>
      <c r="AD201" s="82" t="str">
        <f t="shared" si="102"/>
        <v/>
      </c>
      <c r="AE201" s="82" t="str">
        <f t="shared" si="102"/>
        <v/>
      </c>
      <c r="AF201" s="82" t="str">
        <f t="shared" si="102"/>
        <v/>
      </c>
      <c r="AG201" s="82" t="str">
        <f t="shared" si="102"/>
        <v/>
      </c>
      <c r="AH201" s="82" t="str">
        <f t="shared" si="102"/>
        <v/>
      </c>
      <c r="AI201" s="82" t="str">
        <f t="shared" si="102"/>
        <v/>
      </c>
      <c r="AJ201" s="82" t="str">
        <f t="shared" si="102"/>
        <v/>
      </c>
      <c r="AK201" s="82" t="str">
        <f t="shared" si="102"/>
        <v/>
      </c>
      <c r="AL201" s="82" t="str">
        <f t="shared" si="102"/>
        <v/>
      </c>
      <c r="AM201" s="82" t="str">
        <f t="shared" si="102"/>
        <v/>
      </c>
      <c r="AN201" s="82" t="str">
        <f t="shared" si="102"/>
        <v/>
      </c>
      <c r="AO201" s="82" t="str">
        <f t="shared" si="102"/>
        <v/>
      </c>
      <c r="AP201" s="82" t="str">
        <f t="shared" si="102"/>
        <v/>
      </c>
      <c r="AQ201" s="82" t="str">
        <f t="shared" si="102"/>
        <v/>
      </c>
      <c r="AR201" s="82" t="str">
        <f t="shared" si="102"/>
        <v/>
      </c>
      <c r="AS201" s="82" t="str">
        <f t="shared" si="102"/>
        <v/>
      </c>
      <c r="AT201" s="82" t="str">
        <f t="shared" si="102"/>
        <v/>
      </c>
      <c r="AU201" s="82" t="str">
        <f t="shared" si="102"/>
        <v/>
      </c>
      <c r="AV201" s="82" t="str">
        <f t="shared" si="102"/>
        <v/>
      </c>
      <c r="AW201" s="82" t="str">
        <f t="shared" si="102"/>
        <v/>
      </c>
      <c r="AX201" s="82" t="str">
        <f t="shared" si="102"/>
        <v/>
      </c>
      <c r="AY201" s="82" t="str">
        <f t="shared" si="102"/>
        <v/>
      </c>
      <c r="AZ201" s="82" t="str">
        <f t="shared" si="102"/>
        <v/>
      </c>
      <c r="BA201" s="82" t="str">
        <f t="shared" si="102"/>
        <v/>
      </c>
      <c r="BB201" s="82" t="str">
        <f t="shared" si="102"/>
        <v/>
      </c>
      <c r="BC201" s="82" t="str">
        <f t="shared" si="102"/>
        <v/>
      </c>
      <c r="BD201" s="82" t="str">
        <f t="shared" si="102"/>
        <v/>
      </c>
      <c r="BE201" s="82" t="str">
        <f t="shared" si="102"/>
        <v/>
      </c>
      <c r="BF201" s="82" t="str">
        <f t="shared" si="102"/>
        <v/>
      </c>
      <c r="BG201" s="82" t="str">
        <f t="shared" si="102"/>
        <v/>
      </c>
      <c r="BH201" s="82" t="str">
        <f t="shared" si="102"/>
        <v/>
      </c>
      <c r="BI201" s="82" t="str">
        <f t="shared" si="102"/>
        <v/>
      </c>
      <c r="BJ201" s="82" t="str">
        <f t="shared" si="102"/>
        <v/>
      </c>
      <c r="BK201" s="82" t="str">
        <f t="shared" si="102"/>
        <v/>
      </c>
      <c r="BL201" s="82" t="str">
        <f t="shared" si="102"/>
        <v/>
      </c>
      <c r="BM201" s="82" t="str">
        <f t="shared" si="102"/>
        <v/>
      </c>
      <c r="BN201" s="82" t="str">
        <f t="shared" si="102"/>
        <v/>
      </c>
      <c r="BO201" s="82" t="str">
        <f t="shared" si="102"/>
        <v/>
      </c>
      <c r="BP201" s="82" t="str">
        <f t="shared" si="103"/>
        <v/>
      </c>
      <c r="BQ201" s="82">
        <f t="shared" si="103"/>
        <v>0</v>
      </c>
      <c r="BR201" s="82">
        <f t="shared" si="103"/>
        <v>0</v>
      </c>
      <c r="BS201" s="82">
        <f t="shared" si="103"/>
        <v>0</v>
      </c>
      <c r="BT201" s="82">
        <f t="shared" si="103"/>
        <v>0</v>
      </c>
      <c r="BU201" s="82">
        <f t="shared" si="103"/>
        <v>0</v>
      </c>
      <c r="BV201" s="82">
        <f t="shared" si="103"/>
        <v>0</v>
      </c>
      <c r="BW201" s="82">
        <f t="shared" si="103"/>
        <v>0</v>
      </c>
      <c r="BX201" s="82">
        <f t="shared" si="103"/>
        <v>0</v>
      </c>
      <c r="BY201" s="82">
        <f t="shared" si="103"/>
        <v>0</v>
      </c>
      <c r="BZ201" s="82">
        <f t="shared" si="103"/>
        <v>0</v>
      </c>
      <c r="CA201" s="82">
        <f t="shared" si="103"/>
        <v>0</v>
      </c>
      <c r="CB201" s="82">
        <f t="shared" si="103"/>
        <v>0</v>
      </c>
      <c r="CC201" s="82">
        <f t="shared" si="103"/>
        <v>0</v>
      </c>
      <c r="CD201" s="82">
        <f t="shared" si="103"/>
        <v>0</v>
      </c>
      <c r="CE201" s="82">
        <f t="shared" si="103"/>
        <v>0</v>
      </c>
      <c r="CF201" s="82">
        <f t="shared" si="103"/>
        <v>0</v>
      </c>
      <c r="CG201" s="82">
        <f t="shared" si="103"/>
        <v>0</v>
      </c>
      <c r="CH201" s="82">
        <f t="shared" si="103"/>
        <v>0</v>
      </c>
      <c r="CI201" s="82">
        <f t="shared" si="103"/>
        <v>0</v>
      </c>
      <c r="CJ201" s="82">
        <f t="shared" si="103"/>
        <v>0</v>
      </c>
      <c r="CK201" s="82">
        <f t="shared" si="103"/>
        <v>0</v>
      </c>
      <c r="CL201" s="82">
        <f t="shared" si="103"/>
        <v>0</v>
      </c>
      <c r="CM201" s="82">
        <f t="shared" si="103"/>
        <v>0</v>
      </c>
      <c r="CN201" s="82">
        <f t="shared" si="103"/>
        <v>0</v>
      </c>
      <c r="CO201" s="82">
        <f t="shared" si="103"/>
        <v>0</v>
      </c>
      <c r="CP201" s="82">
        <f t="shared" si="103"/>
        <v>0</v>
      </c>
      <c r="CQ201" s="82">
        <f t="shared" si="103"/>
        <v>0</v>
      </c>
      <c r="CR201" s="82">
        <f t="shared" si="103"/>
        <v>0</v>
      </c>
      <c r="CS201" s="82">
        <f t="shared" si="103"/>
        <v>0</v>
      </c>
      <c r="CT201" s="82">
        <f t="shared" si="103"/>
        <v>0</v>
      </c>
      <c r="CU201" s="82">
        <f t="shared" si="103"/>
        <v>0</v>
      </c>
      <c r="CV201" s="82">
        <f t="shared" si="103"/>
        <v>0</v>
      </c>
      <c r="CW201" s="82">
        <f t="shared" si="103"/>
        <v>0</v>
      </c>
      <c r="CX201" s="82">
        <f t="shared" si="103"/>
        <v>0</v>
      </c>
      <c r="CY201" s="82">
        <f t="shared" si="103"/>
        <v>0</v>
      </c>
      <c r="CZ201" s="82">
        <f>IF($C201&gt;CZ$135, "", IF(CZ$135=$G$15, MAX(CZ95-$G$20, 0), EXP(-$G$21*$G$16)*($G$19*#REF!+(1-$G$19)*#REF!)))</f>
        <v>0</v>
      </c>
    </row>
    <row r="202" spans="3:104" ht="16" hidden="1" outlineLevel="2">
      <c r="C202" s="32">
        <v>66</v>
      </c>
      <c r="D202" s="33" t="str">
        <f t="shared" si="102"/>
        <v/>
      </c>
      <c r="E202" s="82" t="str">
        <f t="shared" si="102"/>
        <v/>
      </c>
      <c r="F202" s="82" t="str">
        <f t="shared" si="102"/>
        <v/>
      </c>
      <c r="G202" s="82" t="str">
        <f t="shared" si="102"/>
        <v/>
      </c>
      <c r="H202" s="82" t="str">
        <f t="shared" si="102"/>
        <v/>
      </c>
      <c r="I202" s="82" t="str">
        <f t="shared" si="102"/>
        <v/>
      </c>
      <c r="J202" s="82" t="str">
        <f t="shared" si="102"/>
        <v/>
      </c>
      <c r="K202" s="82" t="str">
        <f t="shared" si="102"/>
        <v/>
      </c>
      <c r="L202" s="82" t="str">
        <f t="shared" si="102"/>
        <v/>
      </c>
      <c r="M202" s="82" t="str">
        <f t="shared" si="102"/>
        <v/>
      </c>
      <c r="N202" s="82" t="str">
        <f t="shared" si="102"/>
        <v/>
      </c>
      <c r="O202" s="82" t="str">
        <f t="shared" si="102"/>
        <v/>
      </c>
      <c r="P202" s="82" t="str">
        <f t="shared" si="102"/>
        <v/>
      </c>
      <c r="Q202" s="82" t="str">
        <f t="shared" si="102"/>
        <v/>
      </c>
      <c r="R202" s="82" t="str">
        <f t="shared" si="102"/>
        <v/>
      </c>
      <c r="S202" s="82" t="str">
        <f t="shared" si="102"/>
        <v/>
      </c>
      <c r="T202" s="82" t="str">
        <f t="shared" si="102"/>
        <v/>
      </c>
      <c r="U202" s="82" t="str">
        <f t="shared" si="102"/>
        <v/>
      </c>
      <c r="V202" s="82" t="str">
        <f t="shared" si="102"/>
        <v/>
      </c>
      <c r="W202" s="82" t="str">
        <f t="shared" si="102"/>
        <v/>
      </c>
      <c r="X202" s="82" t="str">
        <f t="shared" si="102"/>
        <v/>
      </c>
      <c r="Y202" s="82" t="str">
        <f t="shared" si="102"/>
        <v/>
      </c>
      <c r="Z202" s="82" t="str">
        <f t="shared" si="102"/>
        <v/>
      </c>
      <c r="AA202" s="82" t="str">
        <f t="shared" si="102"/>
        <v/>
      </c>
      <c r="AB202" s="82" t="str">
        <f t="shared" si="102"/>
        <v/>
      </c>
      <c r="AC202" s="82" t="str">
        <f t="shared" si="102"/>
        <v/>
      </c>
      <c r="AD202" s="82" t="str">
        <f t="shared" si="102"/>
        <v/>
      </c>
      <c r="AE202" s="82" t="str">
        <f t="shared" si="102"/>
        <v/>
      </c>
      <c r="AF202" s="82" t="str">
        <f t="shared" si="102"/>
        <v/>
      </c>
      <c r="AG202" s="82" t="str">
        <f t="shared" si="102"/>
        <v/>
      </c>
      <c r="AH202" s="82" t="str">
        <f t="shared" si="102"/>
        <v/>
      </c>
      <c r="AI202" s="82" t="str">
        <f t="shared" si="102"/>
        <v/>
      </c>
      <c r="AJ202" s="82" t="str">
        <f t="shared" si="102"/>
        <v/>
      </c>
      <c r="AK202" s="82" t="str">
        <f t="shared" si="102"/>
        <v/>
      </c>
      <c r="AL202" s="82" t="str">
        <f t="shared" si="102"/>
        <v/>
      </c>
      <c r="AM202" s="82" t="str">
        <f t="shared" si="102"/>
        <v/>
      </c>
      <c r="AN202" s="82" t="str">
        <f t="shared" si="102"/>
        <v/>
      </c>
      <c r="AO202" s="82" t="str">
        <f t="shared" si="102"/>
        <v/>
      </c>
      <c r="AP202" s="82" t="str">
        <f t="shared" si="102"/>
        <v/>
      </c>
      <c r="AQ202" s="82" t="str">
        <f t="shared" si="102"/>
        <v/>
      </c>
      <c r="AR202" s="82" t="str">
        <f t="shared" si="102"/>
        <v/>
      </c>
      <c r="AS202" s="82" t="str">
        <f t="shared" si="102"/>
        <v/>
      </c>
      <c r="AT202" s="82" t="str">
        <f t="shared" si="102"/>
        <v/>
      </c>
      <c r="AU202" s="82" t="str">
        <f t="shared" si="102"/>
        <v/>
      </c>
      <c r="AV202" s="82" t="str">
        <f t="shared" si="102"/>
        <v/>
      </c>
      <c r="AW202" s="82" t="str">
        <f t="shared" si="102"/>
        <v/>
      </c>
      <c r="AX202" s="82" t="str">
        <f t="shared" si="102"/>
        <v/>
      </c>
      <c r="AY202" s="82" t="str">
        <f t="shared" si="102"/>
        <v/>
      </c>
      <c r="AZ202" s="82" t="str">
        <f t="shared" si="102"/>
        <v/>
      </c>
      <c r="BA202" s="82" t="str">
        <f t="shared" si="102"/>
        <v/>
      </c>
      <c r="BB202" s="82" t="str">
        <f t="shared" si="102"/>
        <v/>
      </c>
      <c r="BC202" s="82" t="str">
        <f t="shared" si="102"/>
        <v/>
      </c>
      <c r="BD202" s="82" t="str">
        <f t="shared" si="102"/>
        <v/>
      </c>
      <c r="BE202" s="82" t="str">
        <f t="shared" si="102"/>
        <v/>
      </c>
      <c r="BF202" s="82" t="str">
        <f t="shared" si="102"/>
        <v/>
      </c>
      <c r="BG202" s="82" t="str">
        <f t="shared" si="102"/>
        <v/>
      </c>
      <c r="BH202" s="82" t="str">
        <f t="shared" si="102"/>
        <v/>
      </c>
      <c r="BI202" s="82" t="str">
        <f t="shared" si="102"/>
        <v/>
      </c>
      <c r="BJ202" s="82" t="str">
        <f t="shared" si="102"/>
        <v/>
      </c>
      <c r="BK202" s="82" t="str">
        <f t="shared" si="102"/>
        <v/>
      </c>
      <c r="BL202" s="82" t="str">
        <f t="shared" si="102"/>
        <v/>
      </c>
      <c r="BM202" s="82" t="str">
        <f t="shared" si="102"/>
        <v/>
      </c>
      <c r="BN202" s="82" t="str">
        <f t="shared" si="102"/>
        <v/>
      </c>
      <c r="BO202" s="82" t="str">
        <f t="shared" si="102"/>
        <v/>
      </c>
      <c r="BP202" s="82" t="str">
        <f t="shared" si="103"/>
        <v/>
      </c>
      <c r="BQ202" s="82" t="str">
        <f t="shared" si="103"/>
        <v/>
      </c>
      <c r="BR202" s="82">
        <f t="shared" si="103"/>
        <v>0</v>
      </c>
      <c r="BS202" s="82">
        <f t="shared" si="103"/>
        <v>0</v>
      </c>
      <c r="BT202" s="82">
        <f t="shared" si="103"/>
        <v>0</v>
      </c>
      <c r="BU202" s="82">
        <f t="shared" si="103"/>
        <v>0</v>
      </c>
      <c r="BV202" s="82">
        <f t="shared" si="103"/>
        <v>0</v>
      </c>
      <c r="BW202" s="82">
        <f t="shared" si="103"/>
        <v>0</v>
      </c>
      <c r="BX202" s="82">
        <f t="shared" si="103"/>
        <v>0</v>
      </c>
      <c r="BY202" s="82">
        <f t="shared" si="103"/>
        <v>0</v>
      </c>
      <c r="BZ202" s="82">
        <f t="shared" si="103"/>
        <v>0</v>
      </c>
      <c r="CA202" s="82">
        <f t="shared" si="103"/>
        <v>0</v>
      </c>
      <c r="CB202" s="82">
        <f t="shared" si="103"/>
        <v>0</v>
      </c>
      <c r="CC202" s="82">
        <f t="shared" si="103"/>
        <v>0</v>
      </c>
      <c r="CD202" s="82">
        <f t="shared" si="103"/>
        <v>0</v>
      </c>
      <c r="CE202" s="82">
        <f t="shared" si="103"/>
        <v>0</v>
      </c>
      <c r="CF202" s="82">
        <f t="shared" si="103"/>
        <v>0</v>
      </c>
      <c r="CG202" s="82">
        <f t="shared" si="103"/>
        <v>0</v>
      </c>
      <c r="CH202" s="82">
        <f t="shared" si="103"/>
        <v>0</v>
      </c>
      <c r="CI202" s="82">
        <f t="shared" si="103"/>
        <v>0</v>
      </c>
      <c r="CJ202" s="82">
        <f t="shared" si="103"/>
        <v>0</v>
      </c>
      <c r="CK202" s="82">
        <f t="shared" si="103"/>
        <v>0</v>
      </c>
      <c r="CL202" s="82">
        <f t="shared" si="103"/>
        <v>0</v>
      </c>
      <c r="CM202" s="82">
        <f t="shared" si="103"/>
        <v>0</v>
      </c>
      <c r="CN202" s="82">
        <f t="shared" si="103"/>
        <v>0</v>
      </c>
      <c r="CO202" s="82">
        <f t="shared" si="103"/>
        <v>0</v>
      </c>
      <c r="CP202" s="82">
        <f t="shared" si="103"/>
        <v>0</v>
      </c>
      <c r="CQ202" s="82">
        <f t="shared" si="103"/>
        <v>0</v>
      </c>
      <c r="CR202" s="82">
        <f t="shared" si="103"/>
        <v>0</v>
      </c>
      <c r="CS202" s="82">
        <f t="shared" si="103"/>
        <v>0</v>
      </c>
      <c r="CT202" s="82">
        <f t="shared" si="103"/>
        <v>0</v>
      </c>
      <c r="CU202" s="82">
        <f t="shared" si="103"/>
        <v>0</v>
      </c>
      <c r="CV202" s="82">
        <f t="shared" si="103"/>
        <v>0</v>
      </c>
      <c r="CW202" s="82">
        <f t="shared" si="103"/>
        <v>0</v>
      </c>
      <c r="CX202" s="82">
        <f t="shared" si="103"/>
        <v>0</v>
      </c>
      <c r="CY202" s="82">
        <f t="shared" si="103"/>
        <v>0</v>
      </c>
      <c r="CZ202" s="82">
        <f>IF($C202&gt;CZ$135, "", IF(CZ$135=$G$15, MAX(CZ96-$G$20, 0), EXP(-$G$21*$G$16)*($G$19*#REF!+(1-$G$19)*#REF!)))</f>
        <v>0</v>
      </c>
    </row>
    <row r="203" spans="3:104" ht="16" hidden="1" outlineLevel="2">
      <c r="C203" s="32">
        <v>67</v>
      </c>
      <c r="D203" s="33" t="str">
        <f t="shared" si="102"/>
        <v/>
      </c>
      <c r="E203" s="82" t="str">
        <f t="shared" si="102"/>
        <v/>
      </c>
      <c r="F203" s="82" t="str">
        <f t="shared" si="102"/>
        <v/>
      </c>
      <c r="G203" s="82" t="str">
        <f t="shared" si="102"/>
        <v/>
      </c>
      <c r="H203" s="82" t="str">
        <f t="shared" si="102"/>
        <v/>
      </c>
      <c r="I203" s="82" t="str">
        <f t="shared" si="102"/>
        <v/>
      </c>
      <c r="J203" s="82" t="str">
        <f t="shared" si="102"/>
        <v/>
      </c>
      <c r="K203" s="82" t="str">
        <f t="shared" si="102"/>
        <v/>
      </c>
      <c r="L203" s="82" t="str">
        <f t="shared" si="102"/>
        <v/>
      </c>
      <c r="M203" s="82" t="str">
        <f t="shared" si="102"/>
        <v/>
      </c>
      <c r="N203" s="82" t="str">
        <f t="shared" si="102"/>
        <v/>
      </c>
      <c r="O203" s="82" t="str">
        <f t="shared" si="102"/>
        <v/>
      </c>
      <c r="P203" s="82" t="str">
        <f t="shared" si="102"/>
        <v/>
      </c>
      <c r="Q203" s="82" t="str">
        <f t="shared" si="102"/>
        <v/>
      </c>
      <c r="R203" s="82" t="str">
        <f t="shared" si="102"/>
        <v/>
      </c>
      <c r="S203" s="82" t="str">
        <f t="shared" si="102"/>
        <v/>
      </c>
      <c r="T203" s="82" t="str">
        <f t="shared" si="102"/>
        <v/>
      </c>
      <c r="U203" s="82" t="str">
        <f t="shared" si="102"/>
        <v/>
      </c>
      <c r="V203" s="82" t="str">
        <f t="shared" si="102"/>
        <v/>
      </c>
      <c r="W203" s="82" t="str">
        <f t="shared" si="102"/>
        <v/>
      </c>
      <c r="X203" s="82" t="str">
        <f t="shared" si="102"/>
        <v/>
      </c>
      <c r="Y203" s="82" t="str">
        <f t="shared" si="102"/>
        <v/>
      </c>
      <c r="Z203" s="82" t="str">
        <f t="shared" si="102"/>
        <v/>
      </c>
      <c r="AA203" s="82" t="str">
        <f t="shared" si="102"/>
        <v/>
      </c>
      <c r="AB203" s="82" t="str">
        <f t="shared" si="102"/>
        <v/>
      </c>
      <c r="AC203" s="82" t="str">
        <f t="shared" si="102"/>
        <v/>
      </c>
      <c r="AD203" s="82" t="str">
        <f t="shared" si="102"/>
        <v/>
      </c>
      <c r="AE203" s="82" t="str">
        <f t="shared" si="102"/>
        <v/>
      </c>
      <c r="AF203" s="82" t="str">
        <f t="shared" si="102"/>
        <v/>
      </c>
      <c r="AG203" s="82" t="str">
        <f t="shared" si="102"/>
        <v/>
      </c>
      <c r="AH203" s="82" t="str">
        <f t="shared" si="102"/>
        <v/>
      </c>
      <c r="AI203" s="82" t="str">
        <f t="shared" si="102"/>
        <v/>
      </c>
      <c r="AJ203" s="82" t="str">
        <f t="shared" si="102"/>
        <v/>
      </c>
      <c r="AK203" s="82" t="str">
        <f t="shared" si="102"/>
        <v/>
      </c>
      <c r="AL203" s="82" t="str">
        <f t="shared" si="102"/>
        <v/>
      </c>
      <c r="AM203" s="82" t="str">
        <f t="shared" si="102"/>
        <v/>
      </c>
      <c r="AN203" s="82" t="str">
        <f t="shared" si="102"/>
        <v/>
      </c>
      <c r="AO203" s="82" t="str">
        <f t="shared" si="102"/>
        <v/>
      </c>
      <c r="AP203" s="82" t="str">
        <f t="shared" si="102"/>
        <v/>
      </c>
      <c r="AQ203" s="82" t="str">
        <f t="shared" si="102"/>
        <v/>
      </c>
      <c r="AR203" s="82" t="str">
        <f t="shared" si="102"/>
        <v/>
      </c>
      <c r="AS203" s="82" t="str">
        <f t="shared" si="102"/>
        <v/>
      </c>
      <c r="AT203" s="82" t="str">
        <f t="shared" si="102"/>
        <v/>
      </c>
      <c r="AU203" s="82" t="str">
        <f t="shared" si="102"/>
        <v/>
      </c>
      <c r="AV203" s="82" t="str">
        <f t="shared" si="102"/>
        <v/>
      </c>
      <c r="AW203" s="82" t="str">
        <f t="shared" si="102"/>
        <v/>
      </c>
      <c r="AX203" s="82" t="str">
        <f t="shared" si="102"/>
        <v/>
      </c>
      <c r="AY203" s="82" t="str">
        <f t="shared" si="102"/>
        <v/>
      </c>
      <c r="AZ203" s="82" t="str">
        <f t="shared" si="102"/>
        <v/>
      </c>
      <c r="BA203" s="82" t="str">
        <f t="shared" si="102"/>
        <v/>
      </c>
      <c r="BB203" s="82" t="str">
        <f t="shared" si="102"/>
        <v/>
      </c>
      <c r="BC203" s="82" t="str">
        <f t="shared" si="102"/>
        <v/>
      </c>
      <c r="BD203" s="82" t="str">
        <f t="shared" si="102"/>
        <v/>
      </c>
      <c r="BE203" s="82" t="str">
        <f t="shared" si="102"/>
        <v/>
      </c>
      <c r="BF203" s="82" t="str">
        <f t="shared" si="102"/>
        <v/>
      </c>
      <c r="BG203" s="82" t="str">
        <f t="shared" si="102"/>
        <v/>
      </c>
      <c r="BH203" s="82" t="str">
        <f t="shared" si="102"/>
        <v/>
      </c>
      <c r="BI203" s="82" t="str">
        <f t="shared" si="102"/>
        <v/>
      </c>
      <c r="BJ203" s="82" t="str">
        <f t="shared" si="102"/>
        <v/>
      </c>
      <c r="BK203" s="82" t="str">
        <f t="shared" si="102"/>
        <v/>
      </c>
      <c r="BL203" s="82" t="str">
        <f t="shared" si="102"/>
        <v/>
      </c>
      <c r="BM203" s="82" t="str">
        <f t="shared" si="102"/>
        <v/>
      </c>
      <c r="BN203" s="82" t="str">
        <f t="shared" si="102"/>
        <v/>
      </c>
      <c r="BO203" s="82" t="str">
        <f t="shared" ref="BO203" si="104">IF($C203&gt;BO$135, "", IF(BO$135=$G$15, MAX(BO97-$G$20, 0), EXP(-$G$21*$G$16)*($G$19*BP203+(1-$G$19)*BP204)))</f>
        <v/>
      </c>
      <c r="BP203" s="82" t="str">
        <f t="shared" si="103"/>
        <v/>
      </c>
      <c r="BQ203" s="82" t="str">
        <f t="shared" si="103"/>
        <v/>
      </c>
      <c r="BR203" s="82" t="str">
        <f t="shared" si="103"/>
        <v/>
      </c>
      <c r="BS203" s="82">
        <f t="shared" si="103"/>
        <v>0</v>
      </c>
      <c r="BT203" s="82">
        <f t="shared" si="103"/>
        <v>0</v>
      </c>
      <c r="BU203" s="82">
        <f t="shared" si="103"/>
        <v>0</v>
      </c>
      <c r="BV203" s="82">
        <f t="shared" si="103"/>
        <v>0</v>
      </c>
      <c r="BW203" s="82">
        <f t="shared" si="103"/>
        <v>0</v>
      </c>
      <c r="BX203" s="82">
        <f t="shared" si="103"/>
        <v>0</v>
      </c>
      <c r="BY203" s="82">
        <f t="shared" si="103"/>
        <v>0</v>
      </c>
      <c r="BZ203" s="82">
        <f t="shared" si="103"/>
        <v>0</v>
      </c>
      <c r="CA203" s="82">
        <f t="shared" si="103"/>
        <v>0</v>
      </c>
      <c r="CB203" s="82">
        <f t="shared" si="103"/>
        <v>0</v>
      </c>
      <c r="CC203" s="82">
        <f t="shared" si="103"/>
        <v>0</v>
      </c>
      <c r="CD203" s="82">
        <f t="shared" si="103"/>
        <v>0</v>
      </c>
      <c r="CE203" s="82">
        <f t="shared" si="103"/>
        <v>0</v>
      </c>
      <c r="CF203" s="82">
        <f t="shared" si="103"/>
        <v>0</v>
      </c>
      <c r="CG203" s="82">
        <f t="shared" si="103"/>
        <v>0</v>
      </c>
      <c r="CH203" s="82">
        <f t="shared" si="103"/>
        <v>0</v>
      </c>
      <c r="CI203" s="82">
        <f t="shared" si="103"/>
        <v>0</v>
      </c>
      <c r="CJ203" s="82">
        <f t="shared" si="103"/>
        <v>0</v>
      </c>
      <c r="CK203" s="82">
        <f t="shared" si="103"/>
        <v>0</v>
      </c>
      <c r="CL203" s="82">
        <f t="shared" si="103"/>
        <v>0</v>
      </c>
      <c r="CM203" s="82">
        <f t="shared" si="103"/>
        <v>0</v>
      </c>
      <c r="CN203" s="82">
        <f t="shared" si="103"/>
        <v>0</v>
      </c>
      <c r="CO203" s="82">
        <f t="shared" si="103"/>
        <v>0</v>
      </c>
      <c r="CP203" s="82">
        <f t="shared" si="103"/>
        <v>0</v>
      </c>
      <c r="CQ203" s="82">
        <f t="shared" si="103"/>
        <v>0</v>
      </c>
      <c r="CR203" s="82">
        <f t="shared" si="103"/>
        <v>0</v>
      </c>
      <c r="CS203" s="82">
        <f t="shared" si="103"/>
        <v>0</v>
      </c>
      <c r="CT203" s="82">
        <f t="shared" si="103"/>
        <v>0</v>
      </c>
      <c r="CU203" s="82">
        <f t="shared" si="103"/>
        <v>0</v>
      </c>
      <c r="CV203" s="82">
        <f t="shared" si="103"/>
        <v>0</v>
      </c>
      <c r="CW203" s="82">
        <f t="shared" si="103"/>
        <v>0</v>
      </c>
      <c r="CX203" s="82">
        <f t="shared" si="103"/>
        <v>0</v>
      </c>
      <c r="CY203" s="82">
        <f t="shared" si="103"/>
        <v>0</v>
      </c>
      <c r="CZ203" s="82">
        <f>IF($C203&gt;CZ$135, "", IF(CZ$135=$G$15, MAX(CZ97-$G$20, 0), EXP(-$G$21*$G$16)*($G$19*#REF!+(1-$G$19)*#REF!)))</f>
        <v>0</v>
      </c>
    </row>
    <row r="204" spans="3:104" ht="16" hidden="1" outlineLevel="2">
      <c r="C204" s="32">
        <v>68</v>
      </c>
      <c r="D204" s="33" t="str">
        <f t="shared" ref="D204:BO207" si="105">IF($C204&gt;D$135, "", IF(D$135=$G$15, MAX(D98-$G$20, 0), EXP(-$G$21*$G$16)*($G$19*E204+(1-$G$19)*E205)))</f>
        <v/>
      </c>
      <c r="E204" s="82" t="str">
        <f t="shared" si="105"/>
        <v/>
      </c>
      <c r="F204" s="82" t="str">
        <f t="shared" si="105"/>
        <v/>
      </c>
      <c r="G204" s="82" t="str">
        <f t="shared" si="105"/>
        <v/>
      </c>
      <c r="H204" s="82" t="str">
        <f t="shared" si="105"/>
        <v/>
      </c>
      <c r="I204" s="82" t="str">
        <f t="shared" si="105"/>
        <v/>
      </c>
      <c r="J204" s="82" t="str">
        <f t="shared" si="105"/>
        <v/>
      </c>
      <c r="K204" s="82" t="str">
        <f t="shared" si="105"/>
        <v/>
      </c>
      <c r="L204" s="82" t="str">
        <f t="shared" si="105"/>
        <v/>
      </c>
      <c r="M204" s="82" t="str">
        <f t="shared" si="105"/>
        <v/>
      </c>
      <c r="N204" s="82" t="str">
        <f t="shared" si="105"/>
        <v/>
      </c>
      <c r="O204" s="82" t="str">
        <f t="shared" si="105"/>
        <v/>
      </c>
      <c r="P204" s="82" t="str">
        <f t="shared" si="105"/>
        <v/>
      </c>
      <c r="Q204" s="82" t="str">
        <f t="shared" si="105"/>
        <v/>
      </c>
      <c r="R204" s="82" t="str">
        <f t="shared" si="105"/>
        <v/>
      </c>
      <c r="S204" s="82" t="str">
        <f t="shared" si="105"/>
        <v/>
      </c>
      <c r="T204" s="82" t="str">
        <f t="shared" si="105"/>
        <v/>
      </c>
      <c r="U204" s="82" t="str">
        <f t="shared" si="105"/>
        <v/>
      </c>
      <c r="V204" s="82" t="str">
        <f t="shared" si="105"/>
        <v/>
      </c>
      <c r="W204" s="82" t="str">
        <f t="shared" si="105"/>
        <v/>
      </c>
      <c r="X204" s="82" t="str">
        <f t="shared" si="105"/>
        <v/>
      </c>
      <c r="Y204" s="82" t="str">
        <f t="shared" si="105"/>
        <v/>
      </c>
      <c r="Z204" s="82" t="str">
        <f t="shared" si="105"/>
        <v/>
      </c>
      <c r="AA204" s="82" t="str">
        <f t="shared" si="105"/>
        <v/>
      </c>
      <c r="AB204" s="82" t="str">
        <f t="shared" si="105"/>
        <v/>
      </c>
      <c r="AC204" s="82" t="str">
        <f t="shared" si="105"/>
        <v/>
      </c>
      <c r="AD204" s="82" t="str">
        <f t="shared" si="105"/>
        <v/>
      </c>
      <c r="AE204" s="82" t="str">
        <f t="shared" si="105"/>
        <v/>
      </c>
      <c r="AF204" s="82" t="str">
        <f t="shared" si="105"/>
        <v/>
      </c>
      <c r="AG204" s="82" t="str">
        <f t="shared" si="105"/>
        <v/>
      </c>
      <c r="AH204" s="82" t="str">
        <f t="shared" si="105"/>
        <v/>
      </c>
      <c r="AI204" s="82" t="str">
        <f t="shared" si="105"/>
        <v/>
      </c>
      <c r="AJ204" s="82" t="str">
        <f t="shared" si="105"/>
        <v/>
      </c>
      <c r="AK204" s="82" t="str">
        <f t="shared" si="105"/>
        <v/>
      </c>
      <c r="AL204" s="82" t="str">
        <f t="shared" si="105"/>
        <v/>
      </c>
      <c r="AM204" s="82" t="str">
        <f t="shared" si="105"/>
        <v/>
      </c>
      <c r="AN204" s="82" t="str">
        <f t="shared" si="105"/>
        <v/>
      </c>
      <c r="AO204" s="82" t="str">
        <f t="shared" si="105"/>
        <v/>
      </c>
      <c r="AP204" s="82" t="str">
        <f t="shared" si="105"/>
        <v/>
      </c>
      <c r="AQ204" s="82" t="str">
        <f t="shared" si="105"/>
        <v/>
      </c>
      <c r="AR204" s="82" t="str">
        <f t="shared" si="105"/>
        <v/>
      </c>
      <c r="AS204" s="82" t="str">
        <f t="shared" si="105"/>
        <v/>
      </c>
      <c r="AT204" s="82" t="str">
        <f t="shared" si="105"/>
        <v/>
      </c>
      <c r="AU204" s="82" t="str">
        <f t="shared" si="105"/>
        <v/>
      </c>
      <c r="AV204" s="82" t="str">
        <f t="shared" si="105"/>
        <v/>
      </c>
      <c r="AW204" s="82" t="str">
        <f t="shared" si="105"/>
        <v/>
      </c>
      <c r="AX204" s="82" t="str">
        <f t="shared" si="105"/>
        <v/>
      </c>
      <c r="AY204" s="82" t="str">
        <f t="shared" si="105"/>
        <v/>
      </c>
      <c r="AZ204" s="82" t="str">
        <f t="shared" si="105"/>
        <v/>
      </c>
      <c r="BA204" s="82" t="str">
        <f t="shared" si="105"/>
        <v/>
      </c>
      <c r="BB204" s="82" t="str">
        <f t="shared" si="105"/>
        <v/>
      </c>
      <c r="BC204" s="82" t="str">
        <f t="shared" si="105"/>
        <v/>
      </c>
      <c r="BD204" s="82" t="str">
        <f t="shared" si="105"/>
        <v/>
      </c>
      <c r="BE204" s="82" t="str">
        <f t="shared" si="105"/>
        <v/>
      </c>
      <c r="BF204" s="82" t="str">
        <f t="shared" si="105"/>
        <v/>
      </c>
      <c r="BG204" s="82" t="str">
        <f t="shared" si="105"/>
        <v/>
      </c>
      <c r="BH204" s="82" t="str">
        <f t="shared" si="105"/>
        <v/>
      </c>
      <c r="BI204" s="82" t="str">
        <f t="shared" si="105"/>
        <v/>
      </c>
      <c r="BJ204" s="82" t="str">
        <f t="shared" si="105"/>
        <v/>
      </c>
      <c r="BK204" s="82" t="str">
        <f t="shared" si="105"/>
        <v/>
      </c>
      <c r="BL204" s="82" t="str">
        <f t="shared" si="105"/>
        <v/>
      </c>
      <c r="BM204" s="82" t="str">
        <f t="shared" si="105"/>
        <v/>
      </c>
      <c r="BN204" s="82" t="str">
        <f t="shared" si="105"/>
        <v/>
      </c>
      <c r="BO204" s="82" t="str">
        <f t="shared" si="105"/>
        <v/>
      </c>
      <c r="BP204" s="82" t="str">
        <f t="shared" si="103"/>
        <v/>
      </c>
      <c r="BQ204" s="82" t="str">
        <f t="shared" si="103"/>
        <v/>
      </c>
      <c r="BR204" s="82" t="str">
        <f t="shared" si="103"/>
        <v/>
      </c>
      <c r="BS204" s="82" t="str">
        <f t="shared" si="103"/>
        <v/>
      </c>
      <c r="BT204" s="82">
        <f t="shared" si="103"/>
        <v>0</v>
      </c>
      <c r="BU204" s="82">
        <f t="shared" si="103"/>
        <v>0</v>
      </c>
      <c r="BV204" s="82">
        <f t="shared" si="103"/>
        <v>0</v>
      </c>
      <c r="BW204" s="82">
        <f t="shared" si="103"/>
        <v>0</v>
      </c>
      <c r="BX204" s="82">
        <f t="shared" si="103"/>
        <v>0</v>
      </c>
      <c r="BY204" s="82">
        <f t="shared" si="103"/>
        <v>0</v>
      </c>
      <c r="BZ204" s="82">
        <f t="shared" si="103"/>
        <v>0</v>
      </c>
      <c r="CA204" s="82">
        <f t="shared" si="103"/>
        <v>0</v>
      </c>
      <c r="CB204" s="82">
        <f t="shared" si="103"/>
        <v>0</v>
      </c>
      <c r="CC204" s="82">
        <f t="shared" si="103"/>
        <v>0</v>
      </c>
      <c r="CD204" s="82">
        <f t="shared" si="103"/>
        <v>0</v>
      </c>
      <c r="CE204" s="82">
        <f t="shared" si="103"/>
        <v>0</v>
      </c>
      <c r="CF204" s="82">
        <f t="shared" si="103"/>
        <v>0</v>
      </c>
      <c r="CG204" s="82">
        <f t="shared" si="103"/>
        <v>0</v>
      </c>
      <c r="CH204" s="82">
        <f t="shared" si="103"/>
        <v>0</v>
      </c>
      <c r="CI204" s="82">
        <f t="shared" si="103"/>
        <v>0</v>
      </c>
      <c r="CJ204" s="82">
        <f t="shared" si="103"/>
        <v>0</v>
      </c>
      <c r="CK204" s="82">
        <f t="shared" si="103"/>
        <v>0</v>
      </c>
      <c r="CL204" s="82">
        <f t="shared" si="103"/>
        <v>0</v>
      </c>
      <c r="CM204" s="82">
        <f t="shared" si="103"/>
        <v>0</v>
      </c>
      <c r="CN204" s="82">
        <f t="shared" si="103"/>
        <v>0</v>
      </c>
      <c r="CO204" s="82">
        <f t="shared" si="103"/>
        <v>0</v>
      </c>
      <c r="CP204" s="82">
        <f t="shared" si="103"/>
        <v>0</v>
      </c>
      <c r="CQ204" s="82">
        <f t="shared" si="103"/>
        <v>0</v>
      </c>
      <c r="CR204" s="82">
        <f t="shared" si="103"/>
        <v>0</v>
      </c>
      <c r="CS204" s="82">
        <f t="shared" si="103"/>
        <v>0</v>
      </c>
      <c r="CT204" s="82">
        <f t="shared" si="103"/>
        <v>0</v>
      </c>
      <c r="CU204" s="82">
        <f t="shared" si="103"/>
        <v>0</v>
      </c>
      <c r="CV204" s="82">
        <f t="shared" si="103"/>
        <v>0</v>
      </c>
      <c r="CW204" s="82">
        <f t="shared" si="103"/>
        <v>0</v>
      </c>
      <c r="CX204" s="82">
        <f t="shared" si="103"/>
        <v>0</v>
      </c>
      <c r="CY204" s="82">
        <f t="shared" si="103"/>
        <v>0</v>
      </c>
      <c r="CZ204" s="82">
        <f>IF($C204&gt;CZ$135, "", IF(CZ$135=$G$15, MAX(CZ98-$G$20, 0), EXP(-$G$21*$G$16)*($G$19*#REF!+(1-$G$19)*#REF!)))</f>
        <v>0</v>
      </c>
    </row>
    <row r="205" spans="3:104" ht="16" hidden="1" outlineLevel="2">
      <c r="C205" s="32">
        <v>69</v>
      </c>
      <c r="D205" s="33" t="str">
        <f t="shared" si="105"/>
        <v/>
      </c>
      <c r="E205" s="82" t="str">
        <f t="shared" si="105"/>
        <v/>
      </c>
      <c r="F205" s="82" t="str">
        <f t="shared" si="105"/>
        <v/>
      </c>
      <c r="G205" s="82" t="str">
        <f t="shared" si="105"/>
        <v/>
      </c>
      <c r="H205" s="82" t="str">
        <f t="shared" si="105"/>
        <v/>
      </c>
      <c r="I205" s="82" t="str">
        <f t="shared" si="105"/>
        <v/>
      </c>
      <c r="J205" s="82" t="str">
        <f t="shared" si="105"/>
        <v/>
      </c>
      <c r="K205" s="82" t="str">
        <f t="shared" si="105"/>
        <v/>
      </c>
      <c r="L205" s="82" t="str">
        <f t="shared" si="105"/>
        <v/>
      </c>
      <c r="M205" s="82" t="str">
        <f t="shared" si="105"/>
        <v/>
      </c>
      <c r="N205" s="82" t="str">
        <f t="shared" si="105"/>
        <v/>
      </c>
      <c r="O205" s="82" t="str">
        <f t="shared" si="105"/>
        <v/>
      </c>
      <c r="P205" s="82" t="str">
        <f t="shared" si="105"/>
        <v/>
      </c>
      <c r="Q205" s="82" t="str">
        <f t="shared" si="105"/>
        <v/>
      </c>
      <c r="R205" s="82" t="str">
        <f t="shared" si="105"/>
        <v/>
      </c>
      <c r="S205" s="82" t="str">
        <f t="shared" si="105"/>
        <v/>
      </c>
      <c r="T205" s="82" t="str">
        <f t="shared" si="105"/>
        <v/>
      </c>
      <c r="U205" s="82" t="str">
        <f t="shared" si="105"/>
        <v/>
      </c>
      <c r="V205" s="82" t="str">
        <f t="shared" si="105"/>
        <v/>
      </c>
      <c r="W205" s="82" t="str">
        <f t="shared" si="105"/>
        <v/>
      </c>
      <c r="X205" s="82" t="str">
        <f t="shared" si="105"/>
        <v/>
      </c>
      <c r="Y205" s="82" t="str">
        <f t="shared" si="105"/>
        <v/>
      </c>
      <c r="Z205" s="82" t="str">
        <f t="shared" si="105"/>
        <v/>
      </c>
      <c r="AA205" s="82" t="str">
        <f t="shared" si="105"/>
        <v/>
      </c>
      <c r="AB205" s="82" t="str">
        <f t="shared" si="105"/>
        <v/>
      </c>
      <c r="AC205" s="82" t="str">
        <f t="shared" si="105"/>
        <v/>
      </c>
      <c r="AD205" s="82" t="str">
        <f t="shared" si="105"/>
        <v/>
      </c>
      <c r="AE205" s="82" t="str">
        <f t="shared" si="105"/>
        <v/>
      </c>
      <c r="AF205" s="82" t="str">
        <f t="shared" si="105"/>
        <v/>
      </c>
      <c r="AG205" s="82" t="str">
        <f t="shared" si="105"/>
        <v/>
      </c>
      <c r="AH205" s="82" t="str">
        <f t="shared" si="105"/>
        <v/>
      </c>
      <c r="AI205" s="82" t="str">
        <f t="shared" si="105"/>
        <v/>
      </c>
      <c r="AJ205" s="82" t="str">
        <f t="shared" si="105"/>
        <v/>
      </c>
      <c r="AK205" s="82" t="str">
        <f t="shared" si="105"/>
        <v/>
      </c>
      <c r="AL205" s="82" t="str">
        <f t="shared" si="105"/>
        <v/>
      </c>
      <c r="AM205" s="82" t="str">
        <f t="shared" si="105"/>
        <v/>
      </c>
      <c r="AN205" s="82" t="str">
        <f t="shared" si="105"/>
        <v/>
      </c>
      <c r="AO205" s="82" t="str">
        <f t="shared" si="105"/>
        <v/>
      </c>
      <c r="AP205" s="82" t="str">
        <f t="shared" si="105"/>
        <v/>
      </c>
      <c r="AQ205" s="82" t="str">
        <f t="shared" si="105"/>
        <v/>
      </c>
      <c r="AR205" s="82" t="str">
        <f t="shared" si="105"/>
        <v/>
      </c>
      <c r="AS205" s="82" t="str">
        <f t="shared" si="105"/>
        <v/>
      </c>
      <c r="AT205" s="82" t="str">
        <f t="shared" si="105"/>
        <v/>
      </c>
      <c r="AU205" s="82" t="str">
        <f t="shared" si="105"/>
        <v/>
      </c>
      <c r="AV205" s="82" t="str">
        <f t="shared" si="105"/>
        <v/>
      </c>
      <c r="AW205" s="82" t="str">
        <f t="shared" si="105"/>
        <v/>
      </c>
      <c r="AX205" s="82" t="str">
        <f t="shared" si="105"/>
        <v/>
      </c>
      <c r="AY205" s="82" t="str">
        <f t="shared" si="105"/>
        <v/>
      </c>
      <c r="AZ205" s="82" t="str">
        <f t="shared" si="105"/>
        <v/>
      </c>
      <c r="BA205" s="82" t="str">
        <f t="shared" si="105"/>
        <v/>
      </c>
      <c r="BB205" s="82" t="str">
        <f t="shared" si="105"/>
        <v/>
      </c>
      <c r="BC205" s="82" t="str">
        <f t="shared" si="105"/>
        <v/>
      </c>
      <c r="BD205" s="82" t="str">
        <f t="shared" si="105"/>
        <v/>
      </c>
      <c r="BE205" s="82" t="str">
        <f t="shared" si="105"/>
        <v/>
      </c>
      <c r="BF205" s="82" t="str">
        <f t="shared" si="105"/>
        <v/>
      </c>
      <c r="BG205" s="82" t="str">
        <f t="shared" si="105"/>
        <v/>
      </c>
      <c r="BH205" s="82" t="str">
        <f t="shared" si="105"/>
        <v/>
      </c>
      <c r="BI205" s="82" t="str">
        <f t="shared" si="105"/>
        <v/>
      </c>
      <c r="BJ205" s="82" t="str">
        <f t="shared" si="105"/>
        <v/>
      </c>
      <c r="BK205" s="82" t="str">
        <f t="shared" si="105"/>
        <v/>
      </c>
      <c r="BL205" s="82" t="str">
        <f t="shared" si="105"/>
        <v/>
      </c>
      <c r="BM205" s="82" t="str">
        <f t="shared" si="105"/>
        <v/>
      </c>
      <c r="BN205" s="82" t="str">
        <f t="shared" si="105"/>
        <v/>
      </c>
      <c r="BO205" s="82" t="str">
        <f t="shared" si="105"/>
        <v/>
      </c>
      <c r="BP205" s="82" t="str">
        <f t="shared" si="103"/>
        <v/>
      </c>
      <c r="BQ205" s="82" t="str">
        <f t="shared" si="103"/>
        <v/>
      </c>
      <c r="BR205" s="82" t="str">
        <f t="shared" si="103"/>
        <v/>
      </c>
      <c r="BS205" s="82" t="str">
        <f t="shared" si="103"/>
        <v/>
      </c>
      <c r="BT205" s="82" t="str">
        <f t="shared" si="103"/>
        <v/>
      </c>
      <c r="BU205" s="82">
        <f t="shared" si="103"/>
        <v>0</v>
      </c>
      <c r="BV205" s="82">
        <f t="shared" si="103"/>
        <v>0</v>
      </c>
      <c r="BW205" s="82">
        <f t="shared" si="103"/>
        <v>0</v>
      </c>
      <c r="BX205" s="82">
        <f t="shared" si="103"/>
        <v>0</v>
      </c>
      <c r="BY205" s="82">
        <f t="shared" si="103"/>
        <v>0</v>
      </c>
      <c r="BZ205" s="82">
        <f t="shared" si="103"/>
        <v>0</v>
      </c>
      <c r="CA205" s="82">
        <f t="shared" si="103"/>
        <v>0</v>
      </c>
      <c r="CB205" s="82">
        <f t="shared" si="103"/>
        <v>0</v>
      </c>
      <c r="CC205" s="82">
        <f t="shared" si="103"/>
        <v>0</v>
      </c>
      <c r="CD205" s="82">
        <f t="shared" si="103"/>
        <v>0</v>
      </c>
      <c r="CE205" s="82">
        <f t="shared" si="103"/>
        <v>0</v>
      </c>
      <c r="CF205" s="82">
        <f t="shared" si="103"/>
        <v>0</v>
      </c>
      <c r="CG205" s="82">
        <f t="shared" si="103"/>
        <v>0</v>
      </c>
      <c r="CH205" s="82">
        <f t="shared" si="103"/>
        <v>0</v>
      </c>
      <c r="CI205" s="82">
        <f t="shared" si="103"/>
        <v>0</v>
      </c>
      <c r="CJ205" s="82">
        <f t="shared" si="103"/>
        <v>0</v>
      </c>
      <c r="CK205" s="82">
        <f t="shared" si="103"/>
        <v>0</v>
      </c>
      <c r="CL205" s="82">
        <f t="shared" si="103"/>
        <v>0</v>
      </c>
      <c r="CM205" s="82">
        <f t="shared" si="103"/>
        <v>0</v>
      </c>
      <c r="CN205" s="82">
        <f t="shared" si="103"/>
        <v>0</v>
      </c>
      <c r="CO205" s="82">
        <f t="shared" si="103"/>
        <v>0</v>
      </c>
      <c r="CP205" s="82">
        <f t="shared" si="103"/>
        <v>0</v>
      </c>
      <c r="CQ205" s="82">
        <f t="shared" si="103"/>
        <v>0</v>
      </c>
      <c r="CR205" s="82">
        <f t="shared" si="103"/>
        <v>0</v>
      </c>
      <c r="CS205" s="82">
        <f t="shared" si="103"/>
        <v>0</v>
      </c>
      <c r="CT205" s="82">
        <f t="shared" si="103"/>
        <v>0</v>
      </c>
      <c r="CU205" s="82">
        <f t="shared" si="103"/>
        <v>0</v>
      </c>
      <c r="CV205" s="82">
        <f t="shared" si="103"/>
        <v>0</v>
      </c>
      <c r="CW205" s="82">
        <f t="shared" si="103"/>
        <v>0</v>
      </c>
      <c r="CX205" s="82">
        <f t="shared" si="103"/>
        <v>0</v>
      </c>
      <c r="CY205" s="82">
        <f t="shared" si="103"/>
        <v>0</v>
      </c>
      <c r="CZ205" s="82">
        <f>IF($C205&gt;CZ$135, "", IF(CZ$135=$G$15, MAX(CZ99-$G$20, 0), EXP(-$G$21*$G$16)*($G$19*#REF!+(1-$G$19)*#REF!)))</f>
        <v>0</v>
      </c>
    </row>
    <row r="206" spans="3:104" ht="16" hidden="1" outlineLevel="2">
      <c r="C206" s="32">
        <v>70</v>
      </c>
      <c r="D206" s="33" t="str">
        <f t="shared" si="105"/>
        <v/>
      </c>
      <c r="E206" s="82" t="str">
        <f t="shared" si="105"/>
        <v/>
      </c>
      <c r="F206" s="82" t="str">
        <f t="shared" si="105"/>
        <v/>
      </c>
      <c r="G206" s="82" t="str">
        <f t="shared" si="105"/>
        <v/>
      </c>
      <c r="H206" s="82" t="str">
        <f t="shared" si="105"/>
        <v/>
      </c>
      <c r="I206" s="82" t="str">
        <f t="shared" si="105"/>
        <v/>
      </c>
      <c r="J206" s="82" t="str">
        <f t="shared" si="105"/>
        <v/>
      </c>
      <c r="K206" s="82" t="str">
        <f t="shared" si="105"/>
        <v/>
      </c>
      <c r="L206" s="82" t="str">
        <f t="shared" si="105"/>
        <v/>
      </c>
      <c r="M206" s="82" t="str">
        <f t="shared" si="105"/>
        <v/>
      </c>
      <c r="N206" s="82" t="str">
        <f t="shared" si="105"/>
        <v/>
      </c>
      <c r="O206" s="82" t="str">
        <f t="shared" si="105"/>
        <v/>
      </c>
      <c r="P206" s="82" t="str">
        <f t="shared" si="105"/>
        <v/>
      </c>
      <c r="Q206" s="82" t="str">
        <f t="shared" si="105"/>
        <v/>
      </c>
      <c r="R206" s="82" t="str">
        <f t="shared" si="105"/>
        <v/>
      </c>
      <c r="S206" s="82" t="str">
        <f t="shared" si="105"/>
        <v/>
      </c>
      <c r="T206" s="82" t="str">
        <f t="shared" si="105"/>
        <v/>
      </c>
      <c r="U206" s="82" t="str">
        <f t="shared" si="105"/>
        <v/>
      </c>
      <c r="V206" s="82" t="str">
        <f t="shared" si="105"/>
        <v/>
      </c>
      <c r="W206" s="82" t="str">
        <f t="shared" si="105"/>
        <v/>
      </c>
      <c r="X206" s="82" t="str">
        <f t="shared" si="105"/>
        <v/>
      </c>
      <c r="Y206" s="82" t="str">
        <f t="shared" si="105"/>
        <v/>
      </c>
      <c r="Z206" s="82" t="str">
        <f t="shared" si="105"/>
        <v/>
      </c>
      <c r="AA206" s="82" t="str">
        <f t="shared" si="105"/>
        <v/>
      </c>
      <c r="AB206" s="82" t="str">
        <f t="shared" si="105"/>
        <v/>
      </c>
      <c r="AC206" s="82" t="str">
        <f t="shared" si="105"/>
        <v/>
      </c>
      <c r="AD206" s="82" t="str">
        <f t="shared" si="105"/>
        <v/>
      </c>
      <c r="AE206" s="82" t="str">
        <f t="shared" si="105"/>
        <v/>
      </c>
      <c r="AF206" s="82" t="str">
        <f t="shared" si="105"/>
        <v/>
      </c>
      <c r="AG206" s="82" t="str">
        <f t="shared" si="105"/>
        <v/>
      </c>
      <c r="AH206" s="82" t="str">
        <f t="shared" si="105"/>
        <v/>
      </c>
      <c r="AI206" s="82" t="str">
        <f t="shared" si="105"/>
        <v/>
      </c>
      <c r="AJ206" s="82" t="str">
        <f t="shared" si="105"/>
        <v/>
      </c>
      <c r="AK206" s="82" t="str">
        <f t="shared" si="105"/>
        <v/>
      </c>
      <c r="AL206" s="82" t="str">
        <f t="shared" si="105"/>
        <v/>
      </c>
      <c r="AM206" s="82" t="str">
        <f t="shared" si="105"/>
        <v/>
      </c>
      <c r="AN206" s="82" t="str">
        <f t="shared" si="105"/>
        <v/>
      </c>
      <c r="AO206" s="82" t="str">
        <f t="shared" si="105"/>
        <v/>
      </c>
      <c r="AP206" s="82" t="str">
        <f t="shared" si="105"/>
        <v/>
      </c>
      <c r="AQ206" s="82" t="str">
        <f t="shared" si="105"/>
        <v/>
      </c>
      <c r="AR206" s="82" t="str">
        <f t="shared" si="105"/>
        <v/>
      </c>
      <c r="AS206" s="82" t="str">
        <f t="shared" si="105"/>
        <v/>
      </c>
      <c r="AT206" s="82" t="str">
        <f t="shared" si="105"/>
        <v/>
      </c>
      <c r="AU206" s="82" t="str">
        <f t="shared" si="105"/>
        <v/>
      </c>
      <c r="AV206" s="82" t="str">
        <f t="shared" si="105"/>
        <v/>
      </c>
      <c r="AW206" s="82" t="str">
        <f t="shared" si="105"/>
        <v/>
      </c>
      <c r="AX206" s="82" t="str">
        <f t="shared" si="105"/>
        <v/>
      </c>
      <c r="AY206" s="82" t="str">
        <f t="shared" si="105"/>
        <v/>
      </c>
      <c r="AZ206" s="82" t="str">
        <f t="shared" si="105"/>
        <v/>
      </c>
      <c r="BA206" s="82" t="str">
        <f t="shared" si="105"/>
        <v/>
      </c>
      <c r="BB206" s="82" t="str">
        <f t="shared" si="105"/>
        <v/>
      </c>
      <c r="BC206" s="82" t="str">
        <f t="shared" si="105"/>
        <v/>
      </c>
      <c r="BD206" s="82" t="str">
        <f t="shared" si="105"/>
        <v/>
      </c>
      <c r="BE206" s="82" t="str">
        <f t="shared" si="105"/>
        <v/>
      </c>
      <c r="BF206" s="82" t="str">
        <f t="shared" si="105"/>
        <v/>
      </c>
      <c r="BG206" s="82" t="str">
        <f t="shared" si="105"/>
        <v/>
      </c>
      <c r="BH206" s="82" t="str">
        <f t="shared" si="105"/>
        <v/>
      </c>
      <c r="BI206" s="82" t="str">
        <f t="shared" si="105"/>
        <v/>
      </c>
      <c r="BJ206" s="82" t="str">
        <f t="shared" si="105"/>
        <v/>
      </c>
      <c r="BK206" s="82" t="str">
        <f t="shared" si="105"/>
        <v/>
      </c>
      <c r="BL206" s="82" t="str">
        <f t="shared" si="105"/>
        <v/>
      </c>
      <c r="BM206" s="82" t="str">
        <f t="shared" si="105"/>
        <v/>
      </c>
      <c r="BN206" s="82" t="str">
        <f t="shared" si="105"/>
        <v/>
      </c>
      <c r="BO206" s="82" t="str">
        <f t="shared" si="105"/>
        <v/>
      </c>
      <c r="BP206" s="82" t="str">
        <f t="shared" si="103"/>
        <v/>
      </c>
      <c r="BQ206" s="82" t="str">
        <f t="shared" si="103"/>
        <v/>
      </c>
      <c r="BR206" s="82" t="str">
        <f t="shared" si="103"/>
        <v/>
      </c>
      <c r="BS206" s="82" t="str">
        <f t="shared" si="103"/>
        <v/>
      </c>
      <c r="BT206" s="82" t="str">
        <f t="shared" si="103"/>
        <v/>
      </c>
      <c r="BU206" s="82" t="str">
        <f t="shared" si="103"/>
        <v/>
      </c>
      <c r="BV206" s="82">
        <f t="shared" si="103"/>
        <v>0</v>
      </c>
      <c r="BW206" s="82">
        <f t="shared" si="103"/>
        <v>0</v>
      </c>
      <c r="BX206" s="82">
        <f t="shared" si="103"/>
        <v>0</v>
      </c>
      <c r="BY206" s="82">
        <f t="shared" si="103"/>
        <v>0</v>
      </c>
      <c r="BZ206" s="82">
        <f t="shared" si="103"/>
        <v>0</v>
      </c>
      <c r="CA206" s="82">
        <f t="shared" si="103"/>
        <v>0</v>
      </c>
      <c r="CB206" s="82">
        <f t="shared" si="103"/>
        <v>0</v>
      </c>
      <c r="CC206" s="82">
        <f t="shared" si="103"/>
        <v>0</v>
      </c>
      <c r="CD206" s="82">
        <f t="shared" si="103"/>
        <v>0</v>
      </c>
      <c r="CE206" s="82">
        <f t="shared" si="103"/>
        <v>0</v>
      </c>
      <c r="CF206" s="82">
        <f t="shared" si="103"/>
        <v>0</v>
      </c>
      <c r="CG206" s="82">
        <f t="shared" si="103"/>
        <v>0</v>
      </c>
      <c r="CH206" s="82">
        <f t="shared" si="103"/>
        <v>0</v>
      </c>
      <c r="CI206" s="82">
        <f t="shared" si="103"/>
        <v>0</v>
      </c>
      <c r="CJ206" s="82">
        <f t="shared" si="103"/>
        <v>0</v>
      </c>
      <c r="CK206" s="82">
        <f t="shared" si="103"/>
        <v>0</v>
      </c>
      <c r="CL206" s="82">
        <f t="shared" si="103"/>
        <v>0</v>
      </c>
      <c r="CM206" s="82">
        <f t="shared" si="103"/>
        <v>0</v>
      </c>
      <c r="CN206" s="82">
        <f t="shared" si="103"/>
        <v>0</v>
      </c>
      <c r="CO206" s="82">
        <f t="shared" si="103"/>
        <v>0</v>
      </c>
      <c r="CP206" s="82">
        <f t="shared" si="103"/>
        <v>0</v>
      </c>
      <c r="CQ206" s="82">
        <f t="shared" si="103"/>
        <v>0</v>
      </c>
      <c r="CR206" s="82">
        <f t="shared" si="103"/>
        <v>0</v>
      </c>
      <c r="CS206" s="82">
        <f t="shared" si="103"/>
        <v>0</v>
      </c>
      <c r="CT206" s="82">
        <f t="shared" si="103"/>
        <v>0</v>
      </c>
      <c r="CU206" s="82">
        <f t="shared" si="103"/>
        <v>0</v>
      </c>
      <c r="CV206" s="82">
        <f t="shared" si="103"/>
        <v>0</v>
      </c>
      <c r="CW206" s="82">
        <f t="shared" si="103"/>
        <v>0</v>
      </c>
      <c r="CX206" s="82">
        <f t="shared" si="103"/>
        <v>0</v>
      </c>
      <c r="CY206" s="82">
        <f t="shared" si="103"/>
        <v>0</v>
      </c>
      <c r="CZ206" s="82">
        <f>IF($C206&gt;CZ$135, "", IF(CZ$135=$G$15, MAX(CZ100-$G$20, 0), EXP(-$G$21*$G$16)*($G$19*#REF!+(1-$G$19)*#REF!)))</f>
        <v>0</v>
      </c>
    </row>
    <row r="207" spans="3:104" ht="16" hidden="1" outlineLevel="2">
      <c r="C207" s="32">
        <v>71</v>
      </c>
      <c r="D207" s="33" t="str">
        <f t="shared" si="105"/>
        <v/>
      </c>
      <c r="E207" s="82" t="str">
        <f t="shared" si="105"/>
        <v/>
      </c>
      <c r="F207" s="82" t="str">
        <f t="shared" si="105"/>
        <v/>
      </c>
      <c r="G207" s="82" t="str">
        <f t="shared" si="105"/>
        <v/>
      </c>
      <c r="H207" s="82" t="str">
        <f t="shared" si="105"/>
        <v/>
      </c>
      <c r="I207" s="82" t="str">
        <f t="shared" si="105"/>
        <v/>
      </c>
      <c r="J207" s="82" t="str">
        <f t="shared" si="105"/>
        <v/>
      </c>
      <c r="K207" s="82" t="str">
        <f t="shared" si="105"/>
        <v/>
      </c>
      <c r="L207" s="82" t="str">
        <f t="shared" si="105"/>
        <v/>
      </c>
      <c r="M207" s="82" t="str">
        <f t="shared" si="105"/>
        <v/>
      </c>
      <c r="N207" s="82" t="str">
        <f t="shared" si="105"/>
        <v/>
      </c>
      <c r="O207" s="82" t="str">
        <f t="shared" si="105"/>
        <v/>
      </c>
      <c r="P207" s="82" t="str">
        <f t="shared" si="105"/>
        <v/>
      </c>
      <c r="Q207" s="82" t="str">
        <f t="shared" si="105"/>
        <v/>
      </c>
      <c r="R207" s="82" t="str">
        <f t="shared" si="105"/>
        <v/>
      </c>
      <c r="S207" s="82" t="str">
        <f t="shared" si="105"/>
        <v/>
      </c>
      <c r="T207" s="82" t="str">
        <f t="shared" si="105"/>
        <v/>
      </c>
      <c r="U207" s="82" t="str">
        <f t="shared" si="105"/>
        <v/>
      </c>
      <c r="V207" s="82" t="str">
        <f t="shared" si="105"/>
        <v/>
      </c>
      <c r="W207" s="82" t="str">
        <f t="shared" si="105"/>
        <v/>
      </c>
      <c r="X207" s="82" t="str">
        <f t="shared" si="105"/>
        <v/>
      </c>
      <c r="Y207" s="82" t="str">
        <f t="shared" si="105"/>
        <v/>
      </c>
      <c r="Z207" s="82" t="str">
        <f t="shared" si="105"/>
        <v/>
      </c>
      <c r="AA207" s="82" t="str">
        <f t="shared" si="105"/>
        <v/>
      </c>
      <c r="AB207" s="82" t="str">
        <f t="shared" si="105"/>
        <v/>
      </c>
      <c r="AC207" s="82" t="str">
        <f t="shared" si="105"/>
        <v/>
      </c>
      <c r="AD207" s="82" t="str">
        <f t="shared" si="105"/>
        <v/>
      </c>
      <c r="AE207" s="82" t="str">
        <f t="shared" si="105"/>
        <v/>
      </c>
      <c r="AF207" s="82" t="str">
        <f t="shared" si="105"/>
        <v/>
      </c>
      <c r="AG207" s="82" t="str">
        <f t="shared" si="105"/>
        <v/>
      </c>
      <c r="AH207" s="82" t="str">
        <f t="shared" si="105"/>
        <v/>
      </c>
      <c r="AI207" s="82" t="str">
        <f t="shared" si="105"/>
        <v/>
      </c>
      <c r="AJ207" s="82" t="str">
        <f t="shared" si="105"/>
        <v/>
      </c>
      <c r="AK207" s="82" t="str">
        <f t="shared" si="105"/>
        <v/>
      </c>
      <c r="AL207" s="82" t="str">
        <f t="shared" si="105"/>
        <v/>
      </c>
      <c r="AM207" s="82" t="str">
        <f t="shared" si="105"/>
        <v/>
      </c>
      <c r="AN207" s="82" t="str">
        <f t="shared" si="105"/>
        <v/>
      </c>
      <c r="AO207" s="82" t="str">
        <f t="shared" si="105"/>
        <v/>
      </c>
      <c r="AP207" s="82" t="str">
        <f t="shared" si="105"/>
        <v/>
      </c>
      <c r="AQ207" s="82" t="str">
        <f t="shared" si="105"/>
        <v/>
      </c>
      <c r="AR207" s="82" t="str">
        <f t="shared" si="105"/>
        <v/>
      </c>
      <c r="AS207" s="82" t="str">
        <f t="shared" si="105"/>
        <v/>
      </c>
      <c r="AT207" s="82" t="str">
        <f t="shared" si="105"/>
        <v/>
      </c>
      <c r="AU207" s="82" t="str">
        <f t="shared" si="105"/>
        <v/>
      </c>
      <c r="AV207" s="82" t="str">
        <f t="shared" si="105"/>
        <v/>
      </c>
      <c r="AW207" s="82" t="str">
        <f t="shared" si="105"/>
        <v/>
      </c>
      <c r="AX207" s="82" t="str">
        <f t="shared" si="105"/>
        <v/>
      </c>
      <c r="AY207" s="82" t="str">
        <f t="shared" si="105"/>
        <v/>
      </c>
      <c r="AZ207" s="82" t="str">
        <f t="shared" si="105"/>
        <v/>
      </c>
      <c r="BA207" s="82" t="str">
        <f t="shared" si="105"/>
        <v/>
      </c>
      <c r="BB207" s="82" t="str">
        <f t="shared" si="105"/>
        <v/>
      </c>
      <c r="BC207" s="82" t="str">
        <f t="shared" si="105"/>
        <v/>
      </c>
      <c r="BD207" s="82" t="str">
        <f t="shared" si="105"/>
        <v/>
      </c>
      <c r="BE207" s="82" t="str">
        <f t="shared" si="105"/>
        <v/>
      </c>
      <c r="BF207" s="82" t="str">
        <f t="shared" si="105"/>
        <v/>
      </c>
      <c r="BG207" s="82" t="str">
        <f t="shared" si="105"/>
        <v/>
      </c>
      <c r="BH207" s="82" t="str">
        <f t="shared" si="105"/>
        <v/>
      </c>
      <c r="BI207" s="82" t="str">
        <f t="shared" si="105"/>
        <v/>
      </c>
      <c r="BJ207" s="82" t="str">
        <f t="shared" si="105"/>
        <v/>
      </c>
      <c r="BK207" s="82" t="str">
        <f t="shared" si="105"/>
        <v/>
      </c>
      <c r="BL207" s="82" t="str">
        <f t="shared" si="105"/>
        <v/>
      </c>
      <c r="BM207" s="82" t="str">
        <f t="shared" si="105"/>
        <v/>
      </c>
      <c r="BN207" s="82" t="str">
        <f t="shared" si="105"/>
        <v/>
      </c>
      <c r="BO207" s="82" t="str">
        <f t="shared" ref="BO207" si="106">IF($C207&gt;BO$135, "", IF(BO$135=$G$15, MAX(BO101-$G$20, 0), EXP(-$G$21*$G$16)*($G$19*BP207+(1-$G$19)*BP208)))</f>
        <v/>
      </c>
      <c r="BP207" s="82" t="str">
        <f t="shared" si="103"/>
        <v/>
      </c>
      <c r="BQ207" s="82" t="str">
        <f t="shared" si="103"/>
        <v/>
      </c>
      <c r="BR207" s="82" t="str">
        <f t="shared" si="103"/>
        <v/>
      </c>
      <c r="BS207" s="82" t="str">
        <f t="shared" ref="BS207:CY207" si="107">IF($C207&gt;BS$135, "", IF(BS$135=$G$15, MAX(BS101-$G$20, 0), EXP(-$G$21*$G$16)*($G$19*BT207+(1-$G$19)*BT208)))</f>
        <v/>
      </c>
      <c r="BT207" s="82" t="str">
        <f t="shared" si="107"/>
        <v/>
      </c>
      <c r="BU207" s="82" t="str">
        <f t="shared" si="107"/>
        <v/>
      </c>
      <c r="BV207" s="82" t="str">
        <f t="shared" si="107"/>
        <v/>
      </c>
      <c r="BW207" s="82">
        <f t="shared" si="107"/>
        <v>0</v>
      </c>
      <c r="BX207" s="82">
        <f t="shared" si="107"/>
        <v>0</v>
      </c>
      <c r="BY207" s="82">
        <f t="shared" si="107"/>
        <v>0</v>
      </c>
      <c r="BZ207" s="82">
        <f t="shared" si="107"/>
        <v>0</v>
      </c>
      <c r="CA207" s="82">
        <f t="shared" si="107"/>
        <v>0</v>
      </c>
      <c r="CB207" s="82">
        <f t="shared" si="107"/>
        <v>0</v>
      </c>
      <c r="CC207" s="82">
        <f t="shared" si="107"/>
        <v>0</v>
      </c>
      <c r="CD207" s="82">
        <f t="shared" si="107"/>
        <v>0</v>
      </c>
      <c r="CE207" s="82">
        <f t="shared" si="107"/>
        <v>0</v>
      </c>
      <c r="CF207" s="82">
        <f t="shared" si="107"/>
        <v>0</v>
      </c>
      <c r="CG207" s="82">
        <f t="shared" si="107"/>
        <v>0</v>
      </c>
      <c r="CH207" s="82">
        <f t="shared" si="107"/>
        <v>0</v>
      </c>
      <c r="CI207" s="82">
        <f t="shared" si="107"/>
        <v>0</v>
      </c>
      <c r="CJ207" s="82">
        <f t="shared" si="107"/>
        <v>0</v>
      </c>
      <c r="CK207" s="82">
        <f t="shared" si="107"/>
        <v>0</v>
      </c>
      <c r="CL207" s="82">
        <f t="shared" si="107"/>
        <v>0</v>
      </c>
      <c r="CM207" s="82">
        <f t="shared" si="107"/>
        <v>0</v>
      </c>
      <c r="CN207" s="82">
        <f t="shared" si="107"/>
        <v>0</v>
      </c>
      <c r="CO207" s="82">
        <f t="shared" si="107"/>
        <v>0</v>
      </c>
      <c r="CP207" s="82">
        <f t="shared" si="107"/>
        <v>0</v>
      </c>
      <c r="CQ207" s="82">
        <f t="shared" si="107"/>
        <v>0</v>
      </c>
      <c r="CR207" s="82">
        <f t="shared" si="107"/>
        <v>0</v>
      </c>
      <c r="CS207" s="82">
        <f t="shared" si="107"/>
        <v>0</v>
      </c>
      <c r="CT207" s="82">
        <f t="shared" si="107"/>
        <v>0</v>
      </c>
      <c r="CU207" s="82">
        <f t="shared" si="107"/>
        <v>0</v>
      </c>
      <c r="CV207" s="82">
        <f t="shared" si="107"/>
        <v>0</v>
      </c>
      <c r="CW207" s="82">
        <f t="shared" si="107"/>
        <v>0</v>
      </c>
      <c r="CX207" s="82">
        <f t="shared" si="107"/>
        <v>0</v>
      </c>
      <c r="CY207" s="82">
        <f t="shared" si="107"/>
        <v>0</v>
      </c>
      <c r="CZ207" s="82">
        <f>IF($C207&gt;CZ$135, "", IF(CZ$135=$G$15, MAX(CZ101-$G$20, 0), EXP(-$G$21*$G$16)*($G$19*#REF!+(1-$G$19)*#REF!)))</f>
        <v>0</v>
      </c>
    </row>
    <row r="208" spans="3:104" ht="16" hidden="1" outlineLevel="2">
      <c r="C208" s="32">
        <v>72</v>
      </c>
      <c r="D208" s="33" t="str">
        <f t="shared" ref="D208:BO211" si="108">IF($C208&gt;D$135, "", IF(D$135=$G$15, MAX(D102-$G$20, 0), EXP(-$G$21*$G$16)*($G$19*E208+(1-$G$19)*E209)))</f>
        <v/>
      </c>
      <c r="E208" s="82" t="str">
        <f t="shared" si="108"/>
        <v/>
      </c>
      <c r="F208" s="82" t="str">
        <f t="shared" si="108"/>
        <v/>
      </c>
      <c r="G208" s="82" t="str">
        <f t="shared" si="108"/>
        <v/>
      </c>
      <c r="H208" s="82" t="str">
        <f t="shared" si="108"/>
        <v/>
      </c>
      <c r="I208" s="82" t="str">
        <f t="shared" si="108"/>
        <v/>
      </c>
      <c r="J208" s="82" t="str">
        <f t="shared" si="108"/>
        <v/>
      </c>
      <c r="K208" s="82" t="str">
        <f t="shared" si="108"/>
        <v/>
      </c>
      <c r="L208" s="82" t="str">
        <f t="shared" si="108"/>
        <v/>
      </c>
      <c r="M208" s="82" t="str">
        <f t="shared" si="108"/>
        <v/>
      </c>
      <c r="N208" s="82" t="str">
        <f t="shared" si="108"/>
        <v/>
      </c>
      <c r="O208" s="82" t="str">
        <f t="shared" si="108"/>
        <v/>
      </c>
      <c r="P208" s="82" t="str">
        <f t="shared" si="108"/>
        <v/>
      </c>
      <c r="Q208" s="82" t="str">
        <f t="shared" si="108"/>
        <v/>
      </c>
      <c r="R208" s="82" t="str">
        <f t="shared" si="108"/>
        <v/>
      </c>
      <c r="S208" s="82" t="str">
        <f t="shared" si="108"/>
        <v/>
      </c>
      <c r="T208" s="82" t="str">
        <f t="shared" si="108"/>
        <v/>
      </c>
      <c r="U208" s="82" t="str">
        <f t="shared" si="108"/>
        <v/>
      </c>
      <c r="V208" s="82" t="str">
        <f t="shared" si="108"/>
        <v/>
      </c>
      <c r="W208" s="82" t="str">
        <f t="shared" si="108"/>
        <v/>
      </c>
      <c r="X208" s="82" t="str">
        <f t="shared" si="108"/>
        <v/>
      </c>
      <c r="Y208" s="82" t="str">
        <f t="shared" si="108"/>
        <v/>
      </c>
      <c r="Z208" s="82" t="str">
        <f t="shared" si="108"/>
        <v/>
      </c>
      <c r="AA208" s="82" t="str">
        <f t="shared" si="108"/>
        <v/>
      </c>
      <c r="AB208" s="82" t="str">
        <f t="shared" si="108"/>
        <v/>
      </c>
      <c r="AC208" s="82" t="str">
        <f t="shared" si="108"/>
        <v/>
      </c>
      <c r="AD208" s="82" t="str">
        <f t="shared" si="108"/>
        <v/>
      </c>
      <c r="AE208" s="82" t="str">
        <f t="shared" si="108"/>
        <v/>
      </c>
      <c r="AF208" s="82" t="str">
        <f t="shared" si="108"/>
        <v/>
      </c>
      <c r="AG208" s="82" t="str">
        <f t="shared" si="108"/>
        <v/>
      </c>
      <c r="AH208" s="82" t="str">
        <f t="shared" si="108"/>
        <v/>
      </c>
      <c r="AI208" s="82" t="str">
        <f t="shared" si="108"/>
        <v/>
      </c>
      <c r="AJ208" s="82" t="str">
        <f t="shared" si="108"/>
        <v/>
      </c>
      <c r="AK208" s="82" t="str">
        <f t="shared" si="108"/>
        <v/>
      </c>
      <c r="AL208" s="82" t="str">
        <f t="shared" si="108"/>
        <v/>
      </c>
      <c r="AM208" s="82" t="str">
        <f t="shared" si="108"/>
        <v/>
      </c>
      <c r="AN208" s="82" t="str">
        <f t="shared" si="108"/>
        <v/>
      </c>
      <c r="AO208" s="82" t="str">
        <f t="shared" si="108"/>
        <v/>
      </c>
      <c r="AP208" s="82" t="str">
        <f t="shared" si="108"/>
        <v/>
      </c>
      <c r="AQ208" s="82" t="str">
        <f t="shared" si="108"/>
        <v/>
      </c>
      <c r="AR208" s="82" t="str">
        <f t="shared" si="108"/>
        <v/>
      </c>
      <c r="AS208" s="82" t="str">
        <f t="shared" si="108"/>
        <v/>
      </c>
      <c r="AT208" s="82" t="str">
        <f t="shared" si="108"/>
        <v/>
      </c>
      <c r="AU208" s="82" t="str">
        <f t="shared" si="108"/>
        <v/>
      </c>
      <c r="AV208" s="82" t="str">
        <f t="shared" si="108"/>
        <v/>
      </c>
      <c r="AW208" s="82" t="str">
        <f t="shared" si="108"/>
        <v/>
      </c>
      <c r="AX208" s="82" t="str">
        <f t="shared" si="108"/>
        <v/>
      </c>
      <c r="AY208" s="82" t="str">
        <f t="shared" si="108"/>
        <v/>
      </c>
      <c r="AZ208" s="82" t="str">
        <f t="shared" si="108"/>
        <v/>
      </c>
      <c r="BA208" s="82" t="str">
        <f t="shared" si="108"/>
        <v/>
      </c>
      <c r="BB208" s="82" t="str">
        <f t="shared" si="108"/>
        <v/>
      </c>
      <c r="BC208" s="82" t="str">
        <f t="shared" si="108"/>
        <v/>
      </c>
      <c r="BD208" s="82" t="str">
        <f t="shared" si="108"/>
        <v/>
      </c>
      <c r="BE208" s="82" t="str">
        <f t="shared" si="108"/>
        <v/>
      </c>
      <c r="BF208" s="82" t="str">
        <f t="shared" si="108"/>
        <v/>
      </c>
      <c r="BG208" s="82" t="str">
        <f t="shared" si="108"/>
        <v/>
      </c>
      <c r="BH208" s="82" t="str">
        <f t="shared" si="108"/>
        <v/>
      </c>
      <c r="BI208" s="82" t="str">
        <f t="shared" si="108"/>
        <v/>
      </c>
      <c r="BJ208" s="82" t="str">
        <f t="shared" si="108"/>
        <v/>
      </c>
      <c r="BK208" s="82" t="str">
        <f t="shared" si="108"/>
        <v/>
      </c>
      <c r="BL208" s="82" t="str">
        <f t="shared" si="108"/>
        <v/>
      </c>
      <c r="BM208" s="82" t="str">
        <f t="shared" si="108"/>
        <v/>
      </c>
      <c r="BN208" s="82" t="str">
        <f t="shared" si="108"/>
        <v/>
      </c>
      <c r="BO208" s="82" t="str">
        <f t="shared" si="108"/>
        <v/>
      </c>
      <c r="BP208" s="82" t="str">
        <f t="shared" ref="BP208:CY215" si="109">IF($C208&gt;BP$135, "", IF(BP$135=$G$15, MAX(BP102-$G$20, 0), EXP(-$G$21*$G$16)*($G$19*BQ208+(1-$G$19)*BQ209)))</f>
        <v/>
      </c>
      <c r="BQ208" s="82" t="str">
        <f t="shared" si="109"/>
        <v/>
      </c>
      <c r="BR208" s="82" t="str">
        <f t="shared" si="109"/>
        <v/>
      </c>
      <c r="BS208" s="82" t="str">
        <f t="shared" si="109"/>
        <v/>
      </c>
      <c r="BT208" s="82" t="str">
        <f t="shared" si="109"/>
        <v/>
      </c>
      <c r="BU208" s="82" t="str">
        <f t="shared" si="109"/>
        <v/>
      </c>
      <c r="BV208" s="82" t="str">
        <f t="shared" si="109"/>
        <v/>
      </c>
      <c r="BW208" s="82" t="str">
        <f t="shared" si="109"/>
        <v/>
      </c>
      <c r="BX208" s="82">
        <f t="shared" si="109"/>
        <v>0</v>
      </c>
      <c r="BY208" s="82">
        <f t="shared" si="109"/>
        <v>0</v>
      </c>
      <c r="BZ208" s="82">
        <f t="shared" si="109"/>
        <v>0</v>
      </c>
      <c r="CA208" s="82">
        <f t="shared" si="109"/>
        <v>0</v>
      </c>
      <c r="CB208" s="82">
        <f t="shared" si="109"/>
        <v>0</v>
      </c>
      <c r="CC208" s="82">
        <f t="shared" si="109"/>
        <v>0</v>
      </c>
      <c r="CD208" s="82">
        <f t="shared" si="109"/>
        <v>0</v>
      </c>
      <c r="CE208" s="82">
        <f t="shared" si="109"/>
        <v>0</v>
      </c>
      <c r="CF208" s="82">
        <f t="shared" si="109"/>
        <v>0</v>
      </c>
      <c r="CG208" s="82">
        <f t="shared" si="109"/>
        <v>0</v>
      </c>
      <c r="CH208" s="82">
        <f t="shared" si="109"/>
        <v>0</v>
      </c>
      <c r="CI208" s="82">
        <f t="shared" si="109"/>
        <v>0</v>
      </c>
      <c r="CJ208" s="82">
        <f t="shared" si="109"/>
        <v>0</v>
      </c>
      <c r="CK208" s="82">
        <f t="shared" si="109"/>
        <v>0</v>
      </c>
      <c r="CL208" s="82">
        <f t="shared" si="109"/>
        <v>0</v>
      </c>
      <c r="CM208" s="82">
        <f t="shared" si="109"/>
        <v>0</v>
      </c>
      <c r="CN208" s="82">
        <f t="shared" si="109"/>
        <v>0</v>
      </c>
      <c r="CO208" s="82">
        <f t="shared" si="109"/>
        <v>0</v>
      </c>
      <c r="CP208" s="82">
        <f t="shared" si="109"/>
        <v>0</v>
      </c>
      <c r="CQ208" s="82">
        <f t="shared" si="109"/>
        <v>0</v>
      </c>
      <c r="CR208" s="82">
        <f t="shared" si="109"/>
        <v>0</v>
      </c>
      <c r="CS208" s="82">
        <f t="shared" si="109"/>
        <v>0</v>
      </c>
      <c r="CT208" s="82">
        <f t="shared" si="109"/>
        <v>0</v>
      </c>
      <c r="CU208" s="82">
        <f t="shared" si="109"/>
        <v>0</v>
      </c>
      <c r="CV208" s="82">
        <f t="shared" si="109"/>
        <v>0</v>
      </c>
      <c r="CW208" s="82">
        <f t="shared" si="109"/>
        <v>0</v>
      </c>
      <c r="CX208" s="82">
        <f t="shared" si="109"/>
        <v>0</v>
      </c>
      <c r="CY208" s="82">
        <f t="shared" si="109"/>
        <v>0</v>
      </c>
      <c r="CZ208" s="82">
        <f>IF($C208&gt;CZ$135, "", IF(CZ$135=$G$15, MAX(CZ102-$G$20, 0), EXP(-$G$21*$G$16)*($G$19*#REF!+(1-$G$19)*#REF!)))</f>
        <v>0</v>
      </c>
    </row>
    <row r="209" spans="3:104" ht="16" hidden="1" outlineLevel="2">
      <c r="C209" s="32">
        <v>73</v>
      </c>
      <c r="D209" s="33" t="str">
        <f t="shared" si="108"/>
        <v/>
      </c>
      <c r="E209" s="82" t="str">
        <f t="shared" si="108"/>
        <v/>
      </c>
      <c r="F209" s="82" t="str">
        <f t="shared" si="108"/>
        <v/>
      </c>
      <c r="G209" s="82" t="str">
        <f t="shared" si="108"/>
        <v/>
      </c>
      <c r="H209" s="82" t="str">
        <f t="shared" si="108"/>
        <v/>
      </c>
      <c r="I209" s="82" t="str">
        <f t="shared" si="108"/>
        <v/>
      </c>
      <c r="J209" s="82" t="str">
        <f t="shared" si="108"/>
        <v/>
      </c>
      <c r="K209" s="82" t="str">
        <f t="shared" si="108"/>
        <v/>
      </c>
      <c r="L209" s="82" t="str">
        <f t="shared" si="108"/>
        <v/>
      </c>
      <c r="M209" s="82" t="str">
        <f t="shared" si="108"/>
        <v/>
      </c>
      <c r="N209" s="82" t="str">
        <f t="shared" si="108"/>
        <v/>
      </c>
      <c r="O209" s="82" t="str">
        <f t="shared" si="108"/>
        <v/>
      </c>
      <c r="P209" s="82" t="str">
        <f t="shared" si="108"/>
        <v/>
      </c>
      <c r="Q209" s="82" t="str">
        <f t="shared" si="108"/>
        <v/>
      </c>
      <c r="R209" s="82" t="str">
        <f t="shared" si="108"/>
        <v/>
      </c>
      <c r="S209" s="82" t="str">
        <f t="shared" si="108"/>
        <v/>
      </c>
      <c r="T209" s="82" t="str">
        <f t="shared" si="108"/>
        <v/>
      </c>
      <c r="U209" s="82" t="str">
        <f t="shared" si="108"/>
        <v/>
      </c>
      <c r="V209" s="82" t="str">
        <f t="shared" si="108"/>
        <v/>
      </c>
      <c r="W209" s="82" t="str">
        <f t="shared" si="108"/>
        <v/>
      </c>
      <c r="X209" s="82" t="str">
        <f t="shared" si="108"/>
        <v/>
      </c>
      <c r="Y209" s="82" t="str">
        <f t="shared" si="108"/>
        <v/>
      </c>
      <c r="Z209" s="82" t="str">
        <f t="shared" si="108"/>
        <v/>
      </c>
      <c r="AA209" s="82" t="str">
        <f t="shared" si="108"/>
        <v/>
      </c>
      <c r="AB209" s="82" t="str">
        <f t="shared" si="108"/>
        <v/>
      </c>
      <c r="AC209" s="82" t="str">
        <f t="shared" si="108"/>
        <v/>
      </c>
      <c r="AD209" s="82" t="str">
        <f t="shared" si="108"/>
        <v/>
      </c>
      <c r="AE209" s="82" t="str">
        <f t="shared" si="108"/>
        <v/>
      </c>
      <c r="AF209" s="82" t="str">
        <f t="shared" si="108"/>
        <v/>
      </c>
      <c r="AG209" s="82" t="str">
        <f t="shared" si="108"/>
        <v/>
      </c>
      <c r="AH209" s="82" t="str">
        <f t="shared" si="108"/>
        <v/>
      </c>
      <c r="AI209" s="82" t="str">
        <f t="shared" si="108"/>
        <v/>
      </c>
      <c r="AJ209" s="82" t="str">
        <f t="shared" si="108"/>
        <v/>
      </c>
      <c r="AK209" s="82" t="str">
        <f t="shared" si="108"/>
        <v/>
      </c>
      <c r="AL209" s="82" t="str">
        <f t="shared" si="108"/>
        <v/>
      </c>
      <c r="AM209" s="82" t="str">
        <f t="shared" si="108"/>
        <v/>
      </c>
      <c r="AN209" s="82" t="str">
        <f t="shared" si="108"/>
        <v/>
      </c>
      <c r="AO209" s="82" t="str">
        <f t="shared" si="108"/>
        <v/>
      </c>
      <c r="AP209" s="82" t="str">
        <f t="shared" si="108"/>
        <v/>
      </c>
      <c r="AQ209" s="82" t="str">
        <f t="shared" si="108"/>
        <v/>
      </c>
      <c r="AR209" s="82" t="str">
        <f t="shared" si="108"/>
        <v/>
      </c>
      <c r="AS209" s="82" t="str">
        <f t="shared" si="108"/>
        <v/>
      </c>
      <c r="AT209" s="82" t="str">
        <f t="shared" si="108"/>
        <v/>
      </c>
      <c r="AU209" s="82" t="str">
        <f t="shared" si="108"/>
        <v/>
      </c>
      <c r="AV209" s="82" t="str">
        <f t="shared" si="108"/>
        <v/>
      </c>
      <c r="AW209" s="82" t="str">
        <f t="shared" si="108"/>
        <v/>
      </c>
      <c r="AX209" s="82" t="str">
        <f t="shared" si="108"/>
        <v/>
      </c>
      <c r="AY209" s="82" t="str">
        <f t="shared" si="108"/>
        <v/>
      </c>
      <c r="AZ209" s="82" t="str">
        <f t="shared" si="108"/>
        <v/>
      </c>
      <c r="BA209" s="82" t="str">
        <f t="shared" si="108"/>
        <v/>
      </c>
      <c r="BB209" s="82" t="str">
        <f t="shared" si="108"/>
        <v/>
      </c>
      <c r="BC209" s="82" t="str">
        <f t="shared" si="108"/>
        <v/>
      </c>
      <c r="BD209" s="82" t="str">
        <f t="shared" si="108"/>
        <v/>
      </c>
      <c r="BE209" s="82" t="str">
        <f t="shared" si="108"/>
        <v/>
      </c>
      <c r="BF209" s="82" t="str">
        <f t="shared" si="108"/>
        <v/>
      </c>
      <c r="BG209" s="82" t="str">
        <f t="shared" si="108"/>
        <v/>
      </c>
      <c r="BH209" s="82" t="str">
        <f t="shared" si="108"/>
        <v/>
      </c>
      <c r="BI209" s="82" t="str">
        <f t="shared" si="108"/>
        <v/>
      </c>
      <c r="BJ209" s="82" t="str">
        <f t="shared" si="108"/>
        <v/>
      </c>
      <c r="BK209" s="82" t="str">
        <f t="shared" si="108"/>
        <v/>
      </c>
      <c r="BL209" s="82" t="str">
        <f t="shared" si="108"/>
        <v/>
      </c>
      <c r="BM209" s="82" t="str">
        <f t="shared" si="108"/>
        <v/>
      </c>
      <c r="BN209" s="82" t="str">
        <f t="shared" si="108"/>
        <v/>
      </c>
      <c r="BO209" s="82" t="str">
        <f t="shared" si="108"/>
        <v/>
      </c>
      <c r="BP209" s="82" t="str">
        <f t="shared" si="109"/>
        <v/>
      </c>
      <c r="BQ209" s="82" t="str">
        <f t="shared" si="109"/>
        <v/>
      </c>
      <c r="BR209" s="82" t="str">
        <f t="shared" si="109"/>
        <v/>
      </c>
      <c r="BS209" s="82" t="str">
        <f t="shared" si="109"/>
        <v/>
      </c>
      <c r="BT209" s="82" t="str">
        <f t="shared" si="109"/>
        <v/>
      </c>
      <c r="BU209" s="82" t="str">
        <f t="shared" si="109"/>
        <v/>
      </c>
      <c r="BV209" s="82" t="str">
        <f t="shared" si="109"/>
        <v/>
      </c>
      <c r="BW209" s="82" t="str">
        <f t="shared" si="109"/>
        <v/>
      </c>
      <c r="BX209" s="82" t="str">
        <f t="shared" si="109"/>
        <v/>
      </c>
      <c r="BY209" s="82">
        <f t="shared" si="109"/>
        <v>0</v>
      </c>
      <c r="BZ209" s="82">
        <f t="shared" si="109"/>
        <v>0</v>
      </c>
      <c r="CA209" s="82">
        <f t="shared" si="109"/>
        <v>0</v>
      </c>
      <c r="CB209" s="82">
        <f t="shared" si="109"/>
        <v>0</v>
      </c>
      <c r="CC209" s="82">
        <f t="shared" si="109"/>
        <v>0</v>
      </c>
      <c r="CD209" s="82">
        <f t="shared" si="109"/>
        <v>0</v>
      </c>
      <c r="CE209" s="82">
        <f t="shared" si="109"/>
        <v>0</v>
      </c>
      <c r="CF209" s="82">
        <f t="shared" si="109"/>
        <v>0</v>
      </c>
      <c r="CG209" s="82">
        <f t="shared" si="109"/>
        <v>0</v>
      </c>
      <c r="CH209" s="82">
        <f t="shared" si="109"/>
        <v>0</v>
      </c>
      <c r="CI209" s="82">
        <f t="shared" si="109"/>
        <v>0</v>
      </c>
      <c r="CJ209" s="82">
        <f t="shared" si="109"/>
        <v>0</v>
      </c>
      <c r="CK209" s="82">
        <f t="shared" si="109"/>
        <v>0</v>
      </c>
      <c r="CL209" s="82">
        <f t="shared" si="109"/>
        <v>0</v>
      </c>
      <c r="CM209" s="82">
        <f t="shared" si="109"/>
        <v>0</v>
      </c>
      <c r="CN209" s="82">
        <f t="shared" si="109"/>
        <v>0</v>
      </c>
      <c r="CO209" s="82">
        <f t="shared" si="109"/>
        <v>0</v>
      </c>
      <c r="CP209" s="82">
        <f t="shared" si="109"/>
        <v>0</v>
      </c>
      <c r="CQ209" s="82">
        <f t="shared" si="109"/>
        <v>0</v>
      </c>
      <c r="CR209" s="82">
        <f t="shared" si="109"/>
        <v>0</v>
      </c>
      <c r="CS209" s="82">
        <f t="shared" si="109"/>
        <v>0</v>
      </c>
      <c r="CT209" s="82">
        <f t="shared" si="109"/>
        <v>0</v>
      </c>
      <c r="CU209" s="82">
        <f t="shared" si="109"/>
        <v>0</v>
      </c>
      <c r="CV209" s="82">
        <f t="shared" si="109"/>
        <v>0</v>
      </c>
      <c r="CW209" s="82">
        <f t="shared" si="109"/>
        <v>0</v>
      </c>
      <c r="CX209" s="82">
        <f t="shared" si="109"/>
        <v>0</v>
      </c>
      <c r="CY209" s="82">
        <f t="shared" si="109"/>
        <v>0</v>
      </c>
      <c r="CZ209" s="82">
        <f>IF($C209&gt;CZ$135, "", IF(CZ$135=$G$15, MAX(CZ103-$G$20, 0), EXP(-$G$21*$G$16)*($G$19*#REF!+(1-$G$19)*#REF!)))</f>
        <v>0</v>
      </c>
    </row>
    <row r="210" spans="3:104" ht="16" hidden="1" outlineLevel="2">
      <c r="C210" s="32">
        <v>74</v>
      </c>
      <c r="D210" s="33" t="str">
        <f t="shared" si="108"/>
        <v/>
      </c>
      <c r="E210" s="82" t="str">
        <f t="shared" si="108"/>
        <v/>
      </c>
      <c r="F210" s="82" t="str">
        <f t="shared" si="108"/>
        <v/>
      </c>
      <c r="G210" s="82" t="str">
        <f t="shared" si="108"/>
        <v/>
      </c>
      <c r="H210" s="82" t="str">
        <f t="shared" si="108"/>
        <v/>
      </c>
      <c r="I210" s="82" t="str">
        <f t="shared" si="108"/>
        <v/>
      </c>
      <c r="J210" s="82" t="str">
        <f t="shared" si="108"/>
        <v/>
      </c>
      <c r="K210" s="82" t="str">
        <f t="shared" si="108"/>
        <v/>
      </c>
      <c r="L210" s="82" t="str">
        <f t="shared" si="108"/>
        <v/>
      </c>
      <c r="M210" s="82" t="str">
        <f t="shared" si="108"/>
        <v/>
      </c>
      <c r="N210" s="82" t="str">
        <f t="shared" si="108"/>
        <v/>
      </c>
      <c r="O210" s="82" t="str">
        <f t="shared" si="108"/>
        <v/>
      </c>
      <c r="P210" s="82" t="str">
        <f t="shared" si="108"/>
        <v/>
      </c>
      <c r="Q210" s="82" t="str">
        <f t="shared" si="108"/>
        <v/>
      </c>
      <c r="R210" s="82" t="str">
        <f t="shared" si="108"/>
        <v/>
      </c>
      <c r="S210" s="82" t="str">
        <f t="shared" si="108"/>
        <v/>
      </c>
      <c r="T210" s="82" t="str">
        <f t="shared" si="108"/>
        <v/>
      </c>
      <c r="U210" s="82" t="str">
        <f t="shared" si="108"/>
        <v/>
      </c>
      <c r="V210" s="82" t="str">
        <f t="shared" si="108"/>
        <v/>
      </c>
      <c r="W210" s="82" t="str">
        <f t="shared" si="108"/>
        <v/>
      </c>
      <c r="X210" s="82" t="str">
        <f t="shared" si="108"/>
        <v/>
      </c>
      <c r="Y210" s="82" t="str">
        <f t="shared" si="108"/>
        <v/>
      </c>
      <c r="Z210" s="82" t="str">
        <f t="shared" si="108"/>
        <v/>
      </c>
      <c r="AA210" s="82" t="str">
        <f t="shared" si="108"/>
        <v/>
      </c>
      <c r="AB210" s="82" t="str">
        <f t="shared" si="108"/>
        <v/>
      </c>
      <c r="AC210" s="82" t="str">
        <f t="shared" si="108"/>
        <v/>
      </c>
      <c r="AD210" s="82" t="str">
        <f t="shared" si="108"/>
        <v/>
      </c>
      <c r="AE210" s="82" t="str">
        <f t="shared" si="108"/>
        <v/>
      </c>
      <c r="AF210" s="82" t="str">
        <f t="shared" si="108"/>
        <v/>
      </c>
      <c r="AG210" s="82" t="str">
        <f t="shared" si="108"/>
        <v/>
      </c>
      <c r="AH210" s="82" t="str">
        <f t="shared" si="108"/>
        <v/>
      </c>
      <c r="AI210" s="82" t="str">
        <f t="shared" si="108"/>
        <v/>
      </c>
      <c r="AJ210" s="82" t="str">
        <f t="shared" si="108"/>
        <v/>
      </c>
      <c r="AK210" s="82" t="str">
        <f t="shared" si="108"/>
        <v/>
      </c>
      <c r="AL210" s="82" t="str">
        <f t="shared" si="108"/>
        <v/>
      </c>
      <c r="AM210" s="82" t="str">
        <f t="shared" si="108"/>
        <v/>
      </c>
      <c r="AN210" s="82" t="str">
        <f t="shared" si="108"/>
        <v/>
      </c>
      <c r="AO210" s="82" t="str">
        <f t="shared" si="108"/>
        <v/>
      </c>
      <c r="AP210" s="82" t="str">
        <f t="shared" si="108"/>
        <v/>
      </c>
      <c r="AQ210" s="82" t="str">
        <f t="shared" si="108"/>
        <v/>
      </c>
      <c r="AR210" s="82" t="str">
        <f t="shared" si="108"/>
        <v/>
      </c>
      <c r="AS210" s="82" t="str">
        <f t="shared" si="108"/>
        <v/>
      </c>
      <c r="AT210" s="82" t="str">
        <f t="shared" si="108"/>
        <v/>
      </c>
      <c r="AU210" s="82" t="str">
        <f t="shared" si="108"/>
        <v/>
      </c>
      <c r="AV210" s="82" t="str">
        <f t="shared" si="108"/>
        <v/>
      </c>
      <c r="AW210" s="82" t="str">
        <f t="shared" si="108"/>
        <v/>
      </c>
      <c r="AX210" s="82" t="str">
        <f t="shared" si="108"/>
        <v/>
      </c>
      <c r="AY210" s="82" t="str">
        <f t="shared" si="108"/>
        <v/>
      </c>
      <c r="AZ210" s="82" t="str">
        <f t="shared" si="108"/>
        <v/>
      </c>
      <c r="BA210" s="82" t="str">
        <f t="shared" si="108"/>
        <v/>
      </c>
      <c r="BB210" s="82" t="str">
        <f t="shared" si="108"/>
        <v/>
      </c>
      <c r="BC210" s="82" t="str">
        <f t="shared" si="108"/>
        <v/>
      </c>
      <c r="BD210" s="82" t="str">
        <f t="shared" si="108"/>
        <v/>
      </c>
      <c r="BE210" s="82" t="str">
        <f t="shared" si="108"/>
        <v/>
      </c>
      <c r="BF210" s="82" t="str">
        <f t="shared" si="108"/>
        <v/>
      </c>
      <c r="BG210" s="82" t="str">
        <f t="shared" si="108"/>
        <v/>
      </c>
      <c r="BH210" s="82" t="str">
        <f t="shared" si="108"/>
        <v/>
      </c>
      <c r="BI210" s="82" t="str">
        <f t="shared" si="108"/>
        <v/>
      </c>
      <c r="BJ210" s="82" t="str">
        <f t="shared" si="108"/>
        <v/>
      </c>
      <c r="BK210" s="82" t="str">
        <f t="shared" si="108"/>
        <v/>
      </c>
      <c r="BL210" s="82" t="str">
        <f t="shared" si="108"/>
        <v/>
      </c>
      <c r="BM210" s="82" t="str">
        <f t="shared" si="108"/>
        <v/>
      </c>
      <c r="BN210" s="82" t="str">
        <f t="shared" si="108"/>
        <v/>
      </c>
      <c r="BO210" s="82" t="str">
        <f t="shared" si="108"/>
        <v/>
      </c>
      <c r="BP210" s="82" t="str">
        <f t="shared" si="109"/>
        <v/>
      </c>
      <c r="BQ210" s="82" t="str">
        <f t="shared" si="109"/>
        <v/>
      </c>
      <c r="BR210" s="82" t="str">
        <f t="shared" si="109"/>
        <v/>
      </c>
      <c r="BS210" s="82" t="str">
        <f t="shared" si="109"/>
        <v/>
      </c>
      <c r="BT210" s="82" t="str">
        <f t="shared" si="109"/>
        <v/>
      </c>
      <c r="BU210" s="82" t="str">
        <f t="shared" si="109"/>
        <v/>
      </c>
      <c r="BV210" s="82" t="str">
        <f t="shared" si="109"/>
        <v/>
      </c>
      <c r="BW210" s="82" t="str">
        <f t="shared" si="109"/>
        <v/>
      </c>
      <c r="BX210" s="82" t="str">
        <f t="shared" si="109"/>
        <v/>
      </c>
      <c r="BY210" s="82" t="str">
        <f t="shared" si="109"/>
        <v/>
      </c>
      <c r="BZ210" s="82">
        <f t="shared" si="109"/>
        <v>0</v>
      </c>
      <c r="CA210" s="82">
        <f t="shared" si="109"/>
        <v>0</v>
      </c>
      <c r="CB210" s="82">
        <f t="shared" si="109"/>
        <v>0</v>
      </c>
      <c r="CC210" s="82">
        <f t="shared" si="109"/>
        <v>0</v>
      </c>
      <c r="CD210" s="82">
        <f t="shared" si="109"/>
        <v>0</v>
      </c>
      <c r="CE210" s="82">
        <f t="shared" si="109"/>
        <v>0</v>
      </c>
      <c r="CF210" s="82">
        <f t="shared" si="109"/>
        <v>0</v>
      </c>
      <c r="CG210" s="82">
        <f t="shared" si="109"/>
        <v>0</v>
      </c>
      <c r="CH210" s="82">
        <f t="shared" si="109"/>
        <v>0</v>
      </c>
      <c r="CI210" s="82">
        <f t="shared" si="109"/>
        <v>0</v>
      </c>
      <c r="CJ210" s="82">
        <f t="shared" si="109"/>
        <v>0</v>
      </c>
      <c r="CK210" s="82">
        <f t="shared" si="109"/>
        <v>0</v>
      </c>
      <c r="CL210" s="82">
        <f t="shared" si="109"/>
        <v>0</v>
      </c>
      <c r="CM210" s="82">
        <f t="shared" si="109"/>
        <v>0</v>
      </c>
      <c r="CN210" s="82">
        <f t="shared" si="109"/>
        <v>0</v>
      </c>
      <c r="CO210" s="82">
        <f t="shared" si="109"/>
        <v>0</v>
      </c>
      <c r="CP210" s="82">
        <f t="shared" si="109"/>
        <v>0</v>
      </c>
      <c r="CQ210" s="82">
        <f t="shared" si="109"/>
        <v>0</v>
      </c>
      <c r="CR210" s="82">
        <f t="shared" si="109"/>
        <v>0</v>
      </c>
      <c r="CS210" s="82">
        <f t="shared" si="109"/>
        <v>0</v>
      </c>
      <c r="CT210" s="82">
        <f t="shared" si="109"/>
        <v>0</v>
      </c>
      <c r="CU210" s="82">
        <f t="shared" si="109"/>
        <v>0</v>
      </c>
      <c r="CV210" s="82">
        <f t="shared" si="109"/>
        <v>0</v>
      </c>
      <c r="CW210" s="82">
        <f t="shared" si="109"/>
        <v>0</v>
      </c>
      <c r="CX210" s="82">
        <f t="shared" si="109"/>
        <v>0</v>
      </c>
      <c r="CY210" s="82">
        <f t="shared" si="109"/>
        <v>0</v>
      </c>
      <c r="CZ210" s="82">
        <f>IF($C210&gt;CZ$135, "", IF(CZ$135=$G$15, MAX(CZ104-$G$20, 0), EXP(-$G$21*$G$16)*($G$19*#REF!+(1-$G$19)*#REF!)))</f>
        <v>0</v>
      </c>
    </row>
    <row r="211" spans="3:104" ht="16" hidden="1" outlineLevel="2">
      <c r="C211" s="32">
        <v>75</v>
      </c>
      <c r="D211" s="33" t="str">
        <f t="shared" si="108"/>
        <v/>
      </c>
      <c r="E211" s="82" t="str">
        <f t="shared" si="108"/>
        <v/>
      </c>
      <c r="F211" s="82" t="str">
        <f t="shared" si="108"/>
        <v/>
      </c>
      <c r="G211" s="82" t="str">
        <f t="shared" si="108"/>
        <v/>
      </c>
      <c r="H211" s="82" t="str">
        <f t="shared" si="108"/>
        <v/>
      </c>
      <c r="I211" s="82" t="str">
        <f t="shared" si="108"/>
        <v/>
      </c>
      <c r="J211" s="82" t="str">
        <f t="shared" si="108"/>
        <v/>
      </c>
      <c r="K211" s="82" t="str">
        <f t="shared" si="108"/>
        <v/>
      </c>
      <c r="L211" s="82" t="str">
        <f t="shared" si="108"/>
        <v/>
      </c>
      <c r="M211" s="82" t="str">
        <f t="shared" si="108"/>
        <v/>
      </c>
      <c r="N211" s="82" t="str">
        <f t="shared" si="108"/>
        <v/>
      </c>
      <c r="O211" s="82" t="str">
        <f t="shared" si="108"/>
        <v/>
      </c>
      <c r="P211" s="82" t="str">
        <f t="shared" si="108"/>
        <v/>
      </c>
      <c r="Q211" s="82" t="str">
        <f t="shared" si="108"/>
        <v/>
      </c>
      <c r="R211" s="82" t="str">
        <f t="shared" si="108"/>
        <v/>
      </c>
      <c r="S211" s="82" t="str">
        <f t="shared" si="108"/>
        <v/>
      </c>
      <c r="T211" s="82" t="str">
        <f t="shared" si="108"/>
        <v/>
      </c>
      <c r="U211" s="82" t="str">
        <f t="shared" si="108"/>
        <v/>
      </c>
      <c r="V211" s="82" t="str">
        <f t="shared" si="108"/>
        <v/>
      </c>
      <c r="W211" s="82" t="str">
        <f t="shared" si="108"/>
        <v/>
      </c>
      <c r="X211" s="82" t="str">
        <f t="shared" si="108"/>
        <v/>
      </c>
      <c r="Y211" s="82" t="str">
        <f t="shared" si="108"/>
        <v/>
      </c>
      <c r="Z211" s="82" t="str">
        <f t="shared" si="108"/>
        <v/>
      </c>
      <c r="AA211" s="82" t="str">
        <f t="shared" si="108"/>
        <v/>
      </c>
      <c r="AB211" s="82" t="str">
        <f t="shared" si="108"/>
        <v/>
      </c>
      <c r="AC211" s="82" t="str">
        <f t="shared" si="108"/>
        <v/>
      </c>
      <c r="AD211" s="82" t="str">
        <f t="shared" si="108"/>
        <v/>
      </c>
      <c r="AE211" s="82" t="str">
        <f t="shared" si="108"/>
        <v/>
      </c>
      <c r="AF211" s="82" t="str">
        <f t="shared" si="108"/>
        <v/>
      </c>
      <c r="AG211" s="82" t="str">
        <f t="shared" si="108"/>
        <v/>
      </c>
      <c r="AH211" s="82" t="str">
        <f t="shared" si="108"/>
        <v/>
      </c>
      <c r="AI211" s="82" t="str">
        <f t="shared" si="108"/>
        <v/>
      </c>
      <c r="AJ211" s="82" t="str">
        <f t="shared" si="108"/>
        <v/>
      </c>
      <c r="AK211" s="82" t="str">
        <f t="shared" si="108"/>
        <v/>
      </c>
      <c r="AL211" s="82" t="str">
        <f t="shared" si="108"/>
        <v/>
      </c>
      <c r="AM211" s="82" t="str">
        <f t="shared" si="108"/>
        <v/>
      </c>
      <c r="AN211" s="82" t="str">
        <f t="shared" si="108"/>
        <v/>
      </c>
      <c r="AO211" s="82" t="str">
        <f t="shared" si="108"/>
        <v/>
      </c>
      <c r="AP211" s="82" t="str">
        <f t="shared" si="108"/>
        <v/>
      </c>
      <c r="AQ211" s="82" t="str">
        <f t="shared" si="108"/>
        <v/>
      </c>
      <c r="AR211" s="82" t="str">
        <f t="shared" si="108"/>
        <v/>
      </c>
      <c r="AS211" s="82" t="str">
        <f t="shared" si="108"/>
        <v/>
      </c>
      <c r="AT211" s="82" t="str">
        <f t="shared" si="108"/>
        <v/>
      </c>
      <c r="AU211" s="82" t="str">
        <f t="shared" si="108"/>
        <v/>
      </c>
      <c r="AV211" s="82" t="str">
        <f t="shared" si="108"/>
        <v/>
      </c>
      <c r="AW211" s="82" t="str">
        <f t="shared" si="108"/>
        <v/>
      </c>
      <c r="AX211" s="82" t="str">
        <f t="shared" si="108"/>
        <v/>
      </c>
      <c r="AY211" s="82" t="str">
        <f t="shared" si="108"/>
        <v/>
      </c>
      <c r="AZ211" s="82" t="str">
        <f t="shared" si="108"/>
        <v/>
      </c>
      <c r="BA211" s="82" t="str">
        <f t="shared" si="108"/>
        <v/>
      </c>
      <c r="BB211" s="82" t="str">
        <f t="shared" si="108"/>
        <v/>
      </c>
      <c r="BC211" s="82" t="str">
        <f t="shared" si="108"/>
        <v/>
      </c>
      <c r="BD211" s="82" t="str">
        <f t="shared" si="108"/>
        <v/>
      </c>
      <c r="BE211" s="82" t="str">
        <f t="shared" si="108"/>
        <v/>
      </c>
      <c r="BF211" s="82" t="str">
        <f t="shared" si="108"/>
        <v/>
      </c>
      <c r="BG211" s="82" t="str">
        <f t="shared" si="108"/>
        <v/>
      </c>
      <c r="BH211" s="82" t="str">
        <f t="shared" si="108"/>
        <v/>
      </c>
      <c r="BI211" s="82" t="str">
        <f t="shared" si="108"/>
        <v/>
      </c>
      <c r="BJ211" s="82" t="str">
        <f t="shared" si="108"/>
        <v/>
      </c>
      <c r="BK211" s="82" t="str">
        <f t="shared" si="108"/>
        <v/>
      </c>
      <c r="BL211" s="82" t="str">
        <f t="shared" si="108"/>
        <v/>
      </c>
      <c r="BM211" s="82" t="str">
        <f t="shared" si="108"/>
        <v/>
      </c>
      <c r="BN211" s="82" t="str">
        <f t="shared" si="108"/>
        <v/>
      </c>
      <c r="BO211" s="82" t="str">
        <f t="shared" ref="BO211" si="110">IF($C211&gt;BO$135, "", IF(BO$135=$G$15, MAX(BO105-$G$20, 0), EXP(-$G$21*$G$16)*($G$19*BP211+(1-$G$19)*BP212)))</f>
        <v/>
      </c>
      <c r="BP211" s="82" t="str">
        <f t="shared" si="109"/>
        <v/>
      </c>
      <c r="BQ211" s="82" t="str">
        <f t="shared" si="109"/>
        <v/>
      </c>
      <c r="BR211" s="82" t="str">
        <f t="shared" si="109"/>
        <v/>
      </c>
      <c r="BS211" s="82" t="str">
        <f t="shared" si="109"/>
        <v/>
      </c>
      <c r="BT211" s="82" t="str">
        <f t="shared" si="109"/>
        <v/>
      </c>
      <c r="BU211" s="82" t="str">
        <f t="shared" si="109"/>
        <v/>
      </c>
      <c r="BV211" s="82" t="str">
        <f t="shared" si="109"/>
        <v/>
      </c>
      <c r="BW211" s="82" t="str">
        <f t="shared" si="109"/>
        <v/>
      </c>
      <c r="BX211" s="82" t="str">
        <f t="shared" si="109"/>
        <v/>
      </c>
      <c r="BY211" s="82" t="str">
        <f t="shared" si="109"/>
        <v/>
      </c>
      <c r="BZ211" s="82" t="str">
        <f t="shared" si="109"/>
        <v/>
      </c>
      <c r="CA211" s="82">
        <f t="shared" si="109"/>
        <v>0</v>
      </c>
      <c r="CB211" s="82">
        <f t="shared" si="109"/>
        <v>0</v>
      </c>
      <c r="CC211" s="82">
        <f t="shared" si="109"/>
        <v>0</v>
      </c>
      <c r="CD211" s="82">
        <f t="shared" si="109"/>
        <v>0</v>
      </c>
      <c r="CE211" s="82">
        <f t="shared" si="109"/>
        <v>0</v>
      </c>
      <c r="CF211" s="82">
        <f t="shared" si="109"/>
        <v>0</v>
      </c>
      <c r="CG211" s="82">
        <f t="shared" si="109"/>
        <v>0</v>
      </c>
      <c r="CH211" s="82">
        <f t="shared" si="109"/>
        <v>0</v>
      </c>
      <c r="CI211" s="82">
        <f t="shared" si="109"/>
        <v>0</v>
      </c>
      <c r="CJ211" s="82">
        <f t="shared" si="109"/>
        <v>0</v>
      </c>
      <c r="CK211" s="82">
        <f t="shared" si="109"/>
        <v>0</v>
      </c>
      <c r="CL211" s="82">
        <f t="shared" si="109"/>
        <v>0</v>
      </c>
      <c r="CM211" s="82">
        <f t="shared" si="109"/>
        <v>0</v>
      </c>
      <c r="CN211" s="82">
        <f t="shared" si="109"/>
        <v>0</v>
      </c>
      <c r="CO211" s="82">
        <f t="shared" si="109"/>
        <v>0</v>
      </c>
      <c r="CP211" s="82">
        <f t="shared" si="109"/>
        <v>0</v>
      </c>
      <c r="CQ211" s="82">
        <f t="shared" si="109"/>
        <v>0</v>
      </c>
      <c r="CR211" s="82">
        <f t="shared" si="109"/>
        <v>0</v>
      </c>
      <c r="CS211" s="82">
        <f t="shared" si="109"/>
        <v>0</v>
      </c>
      <c r="CT211" s="82">
        <f t="shared" si="109"/>
        <v>0</v>
      </c>
      <c r="CU211" s="82">
        <f t="shared" si="109"/>
        <v>0</v>
      </c>
      <c r="CV211" s="82">
        <f t="shared" si="109"/>
        <v>0</v>
      </c>
      <c r="CW211" s="82">
        <f t="shared" si="109"/>
        <v>0</v>
      </c>
      <c r="CX211" s="82">
        <f t="shared" si="109"/>
        <v>0</v>
      </c>
      <c r="CY211" s="82">
        <f t="shared" si="109"/>
        <v>0</v>
      </c>
      <c r="CZ211" s="82">
        <f>IF($C211&gt;CZ$135, "", IF(CZ$135=$G$15, MAX(CZ105-$G$20, 0), EXP(-$G$21*$G$16)*($G$19*#REF!+(1-$G$19)*#REF!)))</f>
        <v>0</v>
      </c>
    </row>
    <row r="212" spans="3:104" ht="16" hidden="1" outlineLevel="2">
      <c r="C212" s="32">
        <v>76</v>
      </c>
      <c r="D212" s="33" t="str">
        <f t="shared" ref="D212:BO215" si="111">IF($C212&gt;D$135, "", IF(D$135=$G$15, MAX(D106-$G$20, 0), EXP(-$G$21*$G$16)*($G$19*E212+(1-$G$19)*E213)))</f>
        <v/>
      </c>
      <c r="E212" s="82" t="str">
        <f t="shared" si="111"/>
        <v/>
      </c>
      <c r="F212" s="82" t="str">
        <f t="shared" si="111"/>
        <v/>
      </c>
      <c r="G212" s="82" t="str">
        <f t="shared" si="111"/>
        <v/>
      </c>
      <c r="H212" s="82" t="str">
        <f t="shared" si="111"/>
        <v/>
      </c>
      <c r="I212" s="82" t="str">
        <f t="shared" si="111"/>
        <v/>
      </c>
      <c r="J212" s="82" t="str">
        <f t="shared" si="111"/>
        <v/>
      </c>
      <c r="K212" s="82" t="str">
        <f t="shared" si="111"/>
        <v/>
      </c>
      <c r="L212" s="82" t="str">
        <f t="shared" si="111"/>
        <v/>
      </c>
      <c r="M212" s="82" t="str">
        <f t="shared" si="111"/>
        <v/>
      </c>
      <c r="N212" s="82" t="str">
        <f t="shared" si="111"/>
        <v/>
      </c>
      <c r="O212" s="82" t="str">
        <f t="shared" si="111"/>
        <v/>
      </c>
      <c r="P212" s="82" t="str">
        <f t="shared" si="111"/>
        <v/>
      </c>
      <c r="Q212" s="82" t="str">
        <f t="shared" si="111"/>
        <v/>
      </c>
      <c r="R212" s="82" t="str">
        <f t="shared" si="111"/>
        <v/>
      </c>
      <c r="S212" s="82" t="str">
        <f t="shared" si="111"/>
        <v/>
      </c>
      <c r="T212" s="82" t="str">
        <f t="shared" si="111"/>
        <v/>
      </c>
      <c r="U212" s="82" t="str">
        <f t="shared" si="111"/>
        <v/>
      </c>
      <c r="V212" s="82" t="str">
        <f t="shared" si="111"/>
        <v/>
      </c>
      <c r="W212" s="82" t="str">
        <f t="shared" si="111"/>
        <v/>
      </c>
      <c r="X212" s="82" t="str">
        <f t="shared" si="111"/>
        <v/>
      </c>
      <c r="Y212" s="82" t="str">
        <f t="shared" si="111"/>
        <v/>
      </c>
      <c r="Z212" s="82" t="str">
        <f t="shared" si="111"/>
        <v/>
      </c>
      <c r="AA212" s="82" t="str">
        <f t="shared" si="111"/>
        <v/>
      </c>
      <c r="AB212" s="82" t="str">
        <f t="shared" si="111"/>
        <v/>
      </c>
      <c r="AC212" s="82" t="str">
        <f t="shared" si="111"/>
        <v/>
      </c>
      <c r="AD212" s="82" t="str">
        <f t="shared" si="111"/>
        <v/>
      </c>
      <c r="AE212" s="82" t="str">
        <f t="shared" si="111"/>
        <v/>
      </c>
      <c r="AF212" s="82" t="str">
        <f t="shared" si="111"/>
        <v/>
      </c>
      <c r="AG212" s="82" t="str">
        <f t="shared" si="111"/>
        <v/>
      </c>
      <c r="AH212" s="82" t="str">
        <f t="shared" si="111"/>
        <v/>
      </c>
      <c r="AI212" s="82" t="str">
        <f t="shared" si="111"/>
        <v/>
      </c>
      <c r="AJ212" s="82" t="str">
        <f t="shared" si="111"/>
        <v/>
      </c>
      <c r="AK212" s="82" t="str">
        <f t="shared" si="111"/>
        <v/>
      </c>
      <c r="AL212" s="82" t="str">
        <f t="shared" si="111"/>
        <v/>
      </c>
      <c r="AM212" s="82" t="str">
        <f t="shared" si="111"/>
        <v/>
      </c>
      <c r="AN212" s="82" t="str">
        <f t="shared" si="111"/>
        <v/>
      </c>
      <c r="AO212" s="82" t="str">
        <f t="shared" si="111"/>
        <v/>
      </c>
      <c r="AP212" s="82" t="str">
        <f t="shared" si="111"/>
        <v/>
      </c>
      <c r="AQ212" s="82" t="str">
        <f t="shared" si="111"/>
        <v/>
      </c>
      <c r="AR212" s="82" t="str">
        <f t="shared" si="111"/>
        <v/>
      </c>
      <c r="AS212" s="82" t="str">
        <f t="shared" si="111"/>
        <v/>
      </c>
      <c r="AT212" s="82" t="str">
        <f t="shared" si="111"/>
        <v/>
      </c>
      <c r="AU212" s="82" t="str">
        <f t="shared" si="111"/>
        <v/>
      </c>
      <c r="AV212" s="82" t="str">
        <f t="shared" si="111"/>
        <v/>
      </c>
      <c r="AW212" s="82" t="str">
        <f t="shared" si="111"/>
        <v/>
      </c>
      <c r="AX212" s="82" t="str">
        <f t="shared" si="111"/>
        <v/>
      </c>
      <c r="AY212" s="82" t="str">
        <f t="shared" si="111"/>
        <v/>
      </c>
      <c r="AZ212" s="82" t="str">
        <f t="shared" si="111"/>
        <v/>
      </c>
      <c r="BA212" s="82" t="str">
        <f t="shared" si="111"/>
        <v/>
      </c>
      <c r="BB212" s="82" t="str">
        <f t="shared" si="111"/>
        <v/>
      </c>
      <c r="BC212" s="82" t="str">
        <f t="shared" si="111"/>
        <v/>
      </c>
      <c r="BD212" s="82" t="str">
        <f t="shared" si="111"/>
        <v/>
      </c>
      <c r="BE212" s="82" t="str">
        <f t="shared" si="111"/>
        <v/>
      </c>
      <c r="BF212" s="82" t="str">
        <f t="shared" si="111"/>
        <v/>
      </c>
      <c r="BG212" s="82" t="str">
        <f t="shared" si="111"/>
        <v/>
      </c>
      <c r="BH212" s="82" t="str">
        <f t="shared" si="111"/>
        <v/>
      </c>
      <c r="BI212" s="82" t="str">
        <f t="shared" si="111"/>
        <v/>
      </c>
      <c r="BJ212" s="82" t="str">
        <f t="shared" si="111"/>
        <v/>
      </c>
      <c r="BK212" s="82" t="str">
        <f t="shared" si="111"/>
        <v/>
      </c>
      <c r="BL212" s="82" t="str">
        <f t="shared" si="111"/>
        <v/>
      </c>
      <c r="BM212" s="82" t="str">
        <f t="shared" si="111"/>
        <v/>
      </c>
      <c r="BN212" s="82" t="str">
        <f t="shared" si="111"/>
        <v/>
      </c>
      <c r="BO212" s="82" t="str">
        <f t="shared" si="111"/>
        <v/>
      </c>
      <c r="BP212" s="82" t="str">
        <f t="shared" si="109"/>
        <v/>
      </c>
      <c r="BQ212" s="82" t="str">
        <f t="shared" si="109"/>
        <v/>
      </c>
      <c r="BR212" s="82" t="str">
        <f t="shared" si="109"/>
        <v/>
      </c>
      <c r="BS212" s="82" t="str">
        <f t="shared" si="109"/>
        <v/>
      </c>
      <c r="BT212" s="82" t="str">
        <f t="shared" si="109"/>
        <v/>
      </c>
      <c r="BU212" s="82" t="str">
        <f t="shared" si="109"/>
        <v/>
      </c>
      <c r="BV212" s="82" t="str">
        <f t="shared" si="109"/>
        <v/>
      </c>
      <c r="BW212" s="82" t="str">
        <f t="shared" si="109"/>
        <v/>
      </c>
      <c r="BX212" s="82" t="str">
        <f t="shared" si="109"/>
        <v/>
      </c>
      <c r="BY212" s="82" t="str">
        <f t="shared" si="109"/>
        <v/>
      </c>
      <c r="BZ212" s="82" t="str">
        <f t="shared" si="109"/>
        <v/>
      </c>
      <c r="CA212" s="82" t="str">
        <f t="shared" si="109"/>
        <v/>
      </c>
      <c r="CB212" s="82">
        <f t="shared" si="109"/>
        <v>0</v>
      </c>
      <c r="CC212" s="82">
        <f t="shared" si="109"/>
        <v>0</v>
      </c>
      <c r="CD212" s="82">
        <f t="shared" si="109"/>
        <v>0</v>
      </c>
      <c r="CE212" s="82">
        <f t="shared" si="109"/>
        <v>0</v>
      </c>
      <c r="CF212" s="82">
        <f t="shared" si="109"/>
        <v>0</v>
      </c>
      <c r="CG212" s="82">
        <f t="shared" si="109"/>
        <v>0</v>
      </c>
      <c r="CH212" s="82">
        <f t="shared" si="109"/>
        <v>0</v>
      </c>
      <c r="CI212" s="82">
        <f t="shared" si="109"/>
        <v>0</v>
      </c>
      <c r="CJ212" s="82">
        <f t="shared" si="109"/>
        <v>0</v>
      </c>
      <c r="CK212" s="82">
        <f t="shared" si="109"/>
        <v>0</v>
      </c>
      <c r="CL212" s="82">
        <f t="shared" si="109"/>
        <v>0</v>
      </c>
      <c r="CM212" s="82">
        <f t="shared" si="109"/>
        <v>0</v>
      </c>
      <c r="CN212" s="82">
        <f t="shared" si="109"/>
        <v>0</v>
      </c>
      <c r="CO212" s="82">
        <f t="shared" si="109"/>
        <v>0</v>
      </c>
      <c r="CP212" s="82">
        <f t="shared" si="109"/>
        <v>0</v>
      </c>
      <c r="CQ212" s="82">
        <f t="shared" si="109"/>
        <v>0</v>
      </c>
      <c r="CR212" s="82">
        <f t="shared" si="109"/>
        <v>0</v>
      </c>
      <c r="CS212" s="82">
        <f t="shared" si="109"/>
        <v>0</v>
      </c>
      <c r="CT212" s="82">
        <f t="shared" si="109"/>
        <v>0</v>
      </c>
      <c r="CU212" s="82">
        <f t="shared" si="109"/>
        <v>0</v>
      </c>
      <c r="CV212" s="82">
        <f t="shared" si="109"/>
        <v>0</v>
      </c>
      <c r="CW212" s="82">
        <f t="shared" si="109"/>
        <v>0</v>
      </c>
      <c r="CX212" s="82">
        <f t="shared" si="109"/>
        <v>0</v>
      </c>
      <c r="CY212" s="82">
        <f t="shared" si="109"/>
        <v>0</v>
      </c>
      <c r="CZ212" s="82">
        <f>IF($C212&gt;CZ$135, "", IF(CZ$135=$G$15, MAX(CZ106-$G$20, 0), EXP(-$G$21*$G$16)*($G$19*#REF!+(1-$G$19)*#REF!)))</f>
        <v>0</v>
      </c>
    </row>
    <row r="213" spans="3:104" ht="16" hidden="1" outlineLevel="2">
      <c r="C213" s="32">
        <v>77</v>
      </c>
      <c r="D213" s="33" t="str">
        <f t="shared" si="111"/>
        <v/>
      </c>
      <c r="E213" s="82" t="str">
        <f t="shared" si="111"/>
        <v/>
      </c>
      <c r="F213" s="82" t="str">
        <f t="shared" si="111"/>
        <v/>
      </c>
      <c r="G213" s="82" t="str">
        <f t="shared" si="111"/>
        <v/>
      </c>
      <c r="H213" s="82" t="str">
        <f t="shared" si="111"/>
        <v/>
      </c>
      <c r="I213" s="82" t="str">
        <f t="shared" si="111"/>
        <v/>
      </c>
      <c r="J213" s="82" t="str">
        <f t="shared" si="111"/>
        <v/>
      </c>
      <c r="K213" s="82" t="str">
        <f t="shared" si="111"/>
        <v/>
      </c>
      <c r="L213" s="82" t="str">
        <f t="shared" si="111"/>
        <v/>
      </c>
      <c r="M213" s="82" t="str">
        <f t="shared" si="111"/>
        <v/>
      </c>
      <c r="N213" s="82" t="str">
        <f t="shared" si="111"/>
        <v/>
      </c>
      <c r="O213" s="82" t="str">
        <f t="shared" si="111"/>
        <v/>
      </c>
      <c r="P213" s="82" t="str">
        <f t="shared" si="111"/>
        <v/>
      </c>
      <c r="Q213" s="82" t="str">
        <f t="shared" si="111"/>
        <v/>
      </c>
      <c r="R213" s="82" t="str">
        <f t="shared" si="111"/>
        <v/>
      </c>
      <c r="S213" s="82" t="str">
        <f t="shared" si="111"/>
        <v/>
      </c>
      <c r="T213" s="82" t="str">
        <f t="shared" si="111"/>
        <v/>
      </c>
      <c r="U213" s="82" t="str">
        <f t="shared" si="111"/>
        <v/>
      </c>
      <c r="V213" s="82" t="str">
        <f t="shared" si="111"/>
        <v/>
      </c>
      <c r="W213" s="82" t="str">
        <f t="shared" si="111"/>
        <v/>
      </c>
      <c r="X213" s="82" t="str">
        <f t="shared" si="111"/>
        <v/>
      </c>
      <c r="Y213" s="82" t="str">
        <f t="shared" si="111"/>
        <v/>
      </c>
      <c r="Z213" s="82" t="str">
        <f t="shared" si="111"/>
        <v/>
      </c>
      <c r="AA213" s="82" t="str">
        <f t="shared" si="111"/>
        <v/>
      </c>
      <c r="AB213" s="82" t="str">
        <f t="shared" si="111"/>
        <v/>
      </c>
      <c r="AC213" s="82" t="str">
        <f t="shared" si="111"/>
        <v/>
      </c>
      <c r="AD213" s="82" t="str">
        <f t="shared" si="111"/>
        <v/>
      </c>
      <c r="AE213" s="82" t="str">
        <f t="shared" si="111"/>
        <v/>
      </c>
      <c r="AF213" s="82" t="str">
        <f t="shared" si="111"/>
        <v/>
      </c>
      <c r="AG213" s="82" t="str">
        <f t="shared" si="111"/>
        <v/>
      </c>
      <c r="AH213" s="82" t="str">
        <f t="shared" si="111"/>
        <v/>
      </c>
      <c r="AI213" s="82" t="str">
        <f t="shared" si="111"/>
        <v/>
      </c>
      <c r="AJ213" s="82" t="str">
        <f t="shared" si="111"/>
        <v/>
      </c>
      <c r="AK213" s="82" t="str">
        <f t="shared" si="111"/>
        <v/>
      </c>
      <c r="AL213" s="82" t="str">
        <f t="shared" si="111"/>
        <v/>
      </c>
      <c r="AM213" s="82" t="str">
        <f t="shared" si="111"/>
        <v/>
      </c>
      <c r="AN213" s="82" t="str">
        <f t="shared" si="111"/>
        <v/>
      </c>
      <c r="AO213" s="82" t="str">
        <f t="shared" si="111"/>
        <v/>
      </c>
      <c r="AP213" s="82" t="str">
        <f t="shared" si="111"/>
        <v/>
      </c>
      <c r="AQ213" s="82" t="str">
        <f t="shared" si="111"/>
        <v/>
      </c>
      <c r="AR213" s="82" t="str">
        <f t="shared" si="111"/>
        <v/>
      </c>
      <c r="AS213" s="82" t="str">
        <f t="shared" si="111"/>
        <v/>
      </c>
      <c r="AT213" s="82" t="str">
        <f t="shared" si="111"/>
        <v/>
      </c>
      <c r="AU213" s="82" t="str">
        <f t="shared" si="111"/>
        <v/>
      </c>
      <c r="AV213" s="82" t="str">
        <f t="shared" si="111"/>
        <v/>
      </c>
      <c r="AW213" s="82" t="str">
        <f t="shared" si="111"/>
        <v/>
      </c>
      <c r="AX213" s="82" t="str">
        <f t="shared" si="111"/>
        <v/>
      </c>
      <c r="AY213" s="82" t="str">
        <f t="shared" si="111"/>
        <v/>
      </c>
      <c r="AZ213" s="82" t="str">
        <f t="shared" si="111"/>
        <v/>
      </c>
      <c r="BA213" s="82" t="str">
        <f t="shared" si="111"/>
        <v/>
      </c>
      <c r="BB213" s="82" t="str">
        <f t="shared" si="111"/>
        <v/>
      </c>
      <c r="BC213" s="82" t="str">
        <f t="shared" si="111"/>
        <v/>
      </c>
      <c r="BD213" s="82" t="str">
        <f t="shared" si="111"/>
        <v/>
      </c>
      <c r="BE213" s="82" t="str">
        <f t="shared" si="111"/>
        <v/>
      </c>
      <c r="BF213" s="82" t="str">
        <f t="shared" si="111"/>
        <v/>
      </c>
      <c r="BG213" s="82" t="str">
        <f t="shared" si="111"/>
        <v/>
      </c>
      <c r="BH213" s="82" t="str">
        <f t="shared" si="111"/>
        <v/>
      </c>
      <c r="BI213" s="82" t="str">
        <f t="shared" si="111"/>
        <v/>
      </c>
      <c r="BJ213" s="82" t="str">
        <f t="shared" si="111"/>
        <v/>
      </c>
      <c r="BK213" s="82" t="str">
        <f t="shared" si="111"/>
        <v/>
      </c>
      <c r="BL213" s="82" t="str">
        <f t="shared" si="111"/>
        <v/>
      </c>
      <c r="BM213" s="82" t="str">
        <f t="shared" si="111"/>
        <v/>
      </c>
      <c r="BN213" s="82" t="str">
        <f t="shared" si="111"/>
        <v/>
      </c>
      <c r="BO213" s="82" t="str">
        <f t="shared" si="111"/>
        <v/>
      </c>
      <c r="BP213" s="82" t="str">
        <f t="shared" si="109"/>
        <v/>
      </c>
      <c r="BQ213" s="82" t="str">
        <f t="shared" si="109"/>
        <v/>
      </c>
      <c r="BR213" s="82" t="str">
        <f t="shared" si="109"/>
        <v/>
      </c>
      <c r="BS213" s="82" t="str">
        <f t="shared" si="109"/>
        <v/>
      </c>
      <c r="BT213" s="82" t="str">
        <f t="shared" si="109"/>
        <v/>
      </c>
      <c r="BU213" s="82" t="str">
        <f t="shared" si="109"/>
        <v/>
      </c>
      <c r="BV213" s="82" t="str">
        <f t="shared" si="109"/>
        <v/>
      </c>
      <c r="BW213" s="82" t="str">
        <f t="shared" si="109"/>
        <v/>
      </c>
      <c r="BX213" s="82" t="str">
        <f t="shared" si="109"/>
        <v/>
      </c>
      <c r="BY213" s="82" t="str">
        <f t="shared" si="109"/>
        <v/>
      </c>
      <c r="BZ213" s="82" t="str">
        <f t="shared" si="109"/>
        <v/>
      </c>
      <c r="CA213" s="82" t="str">
        <f t="shared" si="109"/>
        <v/>
      </c>
      <c r="CB213" s="82" t="str">
        <f t="shared" si="109"/>
        <v/>
      </c>
      <c r="CC213" s="82">
        <f t="shared" si="109"/>
        <v>0</v>
      </c>
      <c r="CD213" s="82">
        <f t="shared" si="109"/>
        <v>0</v>
      </c>
      <c r="CE213" s="82">
        <f t="shared" si="109"/>
        <v>0</v>
      </c>
      <c r="CF213" s="82">
        <f t="shared" si="109"/>
        <v>0</v>
      </c>
      <c r="CG213" s="82">
        <f t="shared" si="109"/>
        <v>0</v>
      </c>
      <c r="CH213" s="82">
        <f t="shared" si="109"/>
        <v>0</v>
      </c>
      <c r="CI213" s="82">
        <f t="shared" si="109"/>
        <v>0</v>
      </c>
      <c r="CJ213" s="82">
        <f t="shared" si="109"/>
        <v>0</v>
      </c>
      <c r="CK213" s="82">
        <f t="shared" si="109"/>
        <v>0</v>
      </c>
      <c r="CL213" s="82">
        <f t="shared" si="109"/>
        <v>0</v>
      </c>
      <c r="CM213" s="82">
        <f t="shared" si="109"/>
        <v>0</v>
      </c>
      <c r="CN213" s="82">
        <f t="shared" si="109"/>
        <v>0</v>
      </c>
      <c r="CO213" s="82">
        <f t="shared" si="109"/>
        <v>0</v>
      </c>
      <c r="CP213" s="82">
        <f t="shared" si="109"/>
        <v>0</v>
      </c>
      <c r="CQ213" s="82">
        <f t="shared" si="109"/>
        <v>0</v>
      </c>
      <c r="CR213" s="82">
        <f t="shared" si="109"/>
        <v>0</v>
      </c>
      <c r="CS213" s="82">
        <f t="shared" si="109"/>
        <v>0</v>
      </c>
      <c r="CT213" s="82">
        <f t="shared" si="109"/>
        <v>0</v>
      </c>
      <c r="CU213" s="82">
        <f t="shared" si="109"/>
        <v>0</v>
      </c>
      <c r="CV213" s="82">
        <f t="shared" si="109"/>
        <v>0</v>
      </c>
      <c r="CW213" s="82">
        <f t="shared" si="109"/>
        <v>0</v>
      </c>
      <c r="CX213" s="82">
        <f t="shared" si="109"/>
        <v>0</v>
      </c>
      <c r="CY213" s="82">
        <f t="shared" si="109"/>
        <v>0</v>
      </c>
      <c r="CZ213" s="82">
        <f>IF($C213&gt;CZ$135, "", IF(CZ$135=$G$15, MAX(CZ107-$G$20, 0), EXP(-$G$21*$G$16)*($G$19*#REF!+(1-$G$19)*#REF!)))</f>
        <v>0</v>
      </c>
    </row>
    <row r="214" spans="3:104" ht="16" hidden="1" outlineLevel="2">
      <c r="C214" s="32">
        <v>78</v>
      </c>
      <c r="D214" s="33" t="str">
        <f t="shared" si="111"/>
        <v/>
      </c>
      <c r="E214" s="82" t="str">
        <f t="shared" si="111"/>
        <v/>
      </c>
      <c r="F214" s="82" t="str">
        <f t="shared" si="111"/>
        <v/>
      </c>
      <c r="G214" s="82" t="str">
        <f t="shared" si="111"/>
        <v/>
      </c>
      <c r="H214" s="82" t="str">
        <f t="shared" si="111"/>
        <v/>
      </c>
      <c r="I214" s="82" t="str">
        <f t="shared" si="111"/>
        <v/>
      </c>
      <c r="J214" s="82" t="str">
        <f t="shared" si="111"/>
        <v/>
      </c>
      <c r="K214" s="82" t="str">
        <f t="shared" si="111"/>
        <v/>
      </c>
      <c r="L214" s="82" t="str">
        <f t="shared" si="111"/>
        <v/>
      </c>
      <c r="M214" s="82" t="str">
        <f t="shared" si="111"/>
        <v/>
      </c>
      <c r="N214" s="82" t="str">
        <f t="shared" si="111"/>
        <v/>
      </c>
      <c r="O214" s="82" t="str">
        <f t="shared" si="111"/>
        <v/>
      </c>
      <c r="P214" s="82" t="str">
        <f t="shared" si="111"/>
        <v/>
      </c>
      <c r="Q214" s="82" t="str">
        <f t="shared" si="111"/>
        <v/>
      </c>
      <c r="R214" s="82" t="str">
        <f t="shared" si="111"/>
        <v/>
      </c>
      <c r="S214" s="82" t="str">
        <f t="shared" si="111"/>
        <v/>
      </c>
      <c r="T214" s="82" t="str">
        <f t="shared" si="111"/>
        <v/>
      </c>
      <c r="U214" s="82" t="str">
        <f t="shared" si="111"/>
        <v/>
      </c>
      <c r="V214" s="82" t="str">
        <f t="shared" si="111"/>
        <v/>
      </c>
      <c r="W214" s="82" t="str">
        <f t="shared" si="111"/>
        <v/>
      </c>
      <c r="X214" s="82" t="str">
        <f t="shared" si="111"/>
        <v/>
      </c>
      <c r="Y214" s="82" t="str">
        <f t="shared" si="111"/>
        <v/>
      </c>
      <c r="Z214" s="82" t="str">
        <f t="shared" si="111"/>
        <v/>
      </c>
      <c r="AA214" s="82" t="str">
        <f t="shared" si="111"/>
        <v/>
      </c>
      <c r="AB214" s="82" t="str">
        <f t="shared" si="111"/>
        <v/>
      </c>
      <c r="AC214" s="82" t="str">
        <f t="shared" si="111"/>
        <v/>
      </c>
      <c r="AD214" s="82" t="str">
        <f t="shared" si="111"/>
        <v/>
      </c>
      <c r="AE214" s="82" t="str">
        <f t="shared" si="111"/>
        <v/>
      </c>
      <c r="AF214" s="82" t="str">
        <f t="shared" si="111"/>
        <v/>
      </c>
      <c r="AG214" s="82" t="str">
        <f t="shared" si="111"/>
        <v/>
      </c>
      <c r="AH214" s="82" t="str">
        <f t="shared" si="111"/>
        <v/>
      </c>
      <c r="AI214" s="82" t="str">
        <f t="shared" si="111"/>
        <v/>
      </c>
      <c r="AJ214" s="82" t="str">
        <f t="shared" si="111"/>
        <v/>
      </c>
      <c r="AK214" s="82" t="str">
        <f t="shared" si="111"/>
        <v/>
      </c>
      <c r="AL214" s="82" t="str">
        <f t="shared" si="111"/>
        <v/>
      </c>
      <c r="AM214" s="82" t="str">
        <f t="shared" si="111"/>
        <v/>
      </c>
      <c r="AN214" s="82" t="str">
        <f t="shared" si="111"/>
        <v/>
      </c>
      <c r="AO214" s="82" t="str">
        <f t="shared" si="111"/>
        <v/>
      </c>
      <c r="AP214" s="82" t="str">
        <f t="shared" si="111"/>
        <v/>
      </c>
      <c r="AQ214" s="82" t="str">
        <f t="shared" si="111"/>
        <v/>
      </c>
      <c r="AR214" s="82" t="str">
        <f t="shared" si="111"/>
        <v/>
      </c>
      <c r="AS214" s="82" t="str">
        <f t="shared" si="111"/>
        <v/>
      </c>
      <c r="AT214" s="82" t="str">
        <f t="shared" si="111"/>
        <v/>
      </c>
      <c r="AU214" s="82" t="str">
        <f t="shared" si="111"/>
        <v/>
      </c>
      <c r="AV214" s="82" t="str">
        <f t="shared" si="111"/>
        <v/>
      </c>
      <c r="AW214" s="82" t="str">
        <f t="shared" si="111"/>
        <v/>
      </c>
      <c r="AX214" s="82" t="str">
        <f t="shared" si="111"/>
        <v/>
      </c>
      <c r="AY214" s="82" t="str">
        <f t="shared" si="111"/>
        <v/>
      </c>
      <c r="AZ214" s="82" t="str">
        <f t="shared" si="111"/>
        <v/>
      </c>
      <c r="BA214" s="82" t="str">
        <f t="shared" si="111"/>
        <v/>
      </c>
      <c r="BB214" s="82" t="str">
        <f t="shared" si="111"/>
        <v/>
      </c>
      <c r="BC214" s="82" t="str">
        <f t="shared" si="111"/>
        <v/>
      </c>
      <c r="BD214" s="82" t="str">
        <f t="shared" si="111"/>
        <v/>
      </c>
      <c r="BE214" s="82" t="str">
        <f t="shared" si="111"/>
        <v/>
      </c>
      <c r="BF214" s="82" t="str">
        <f t="shared" si="111"/>
        <v/>
      </c>
      <c r="BG214" s="82" t="str">
        <f t="shared" si="111"/>
        <v/>
      </c>
      <c r="BH214" s="82" t="str">
        <f t="shared" si="111"/>
        <v/>
      </c>
      <c r="BI214" s="82" t="str">
        <f t="shared" si="111"/>
        <v/>
      </c>
      <c r="BJ214" s="82" t="str">
        <f t="shared" si="111"/>
        <v/>
      </c>
      <c r="BK214" s="82" t="str">
        <f t="shared" si="111"/>
        <v/>
      </c>
      <c r="BL214" s="82" t="str">
        <f t="shared" si="111"/>
        <v/>
      </c>
      <c r="BM214" s="82" t="str">
        <f t="shared" si="111"/>
        <v/>
      </c>
      <c r="BN214" s="82" t="str">
        <f t="shared" si="111"/>
        <v/>
      </c>
      <c r="BO214" s="82" t="str">
        <f t="shared" si="111"/>
        <v/>
      </c>
      <c r="BP214" s="82" t="str">
        <f t="shared" si="109"/>
        <v/>
      </c>
      <c r="BQ214" s="82" t="str">
        <f t="shared" si="109"/>
        <v/>
      </c>
      <c r="BR214" s="82" t="str">
        <f t="shared" si="109"/>
        <v/>
      </c>
      <c r="BS214" s="82" t="str">
        <f t="shared" si="109"/>
        <v/>
      </c>
      <c r="BT214" s="82" t="str">
        <f t="shared" si="109"/>
        <v/>
      </c>
      <c r="BU214" s="82" t="str">
        <f t="shared" si="109"/>
        <v/>
      </c>
      <c r="BV214" s="82" t="str">
        <f t="shared" si="109"/>
        <v/>
      </c>
      <c r="BW214" s="82" t="str">
        <f t="shared" si="109"/>
        <v/>
      </c>
      <c r="BX214" s="82" t="str">
        <f t="shared" si="109"/>
        <v/>
      </c>
      <c r="BY214" s="82" t="str">
        <f t="shared" si="109"/>
        <v/>
      </c>
      <c r="BZ214" s="82" t="str">
        <f t="shared" si="109"/>
        <v/>
      </c>
      <c r="CA214" s="82" t="str">
        <f t="shared" si="109"/>
        <v/>
      </c>
      <c r="CB214" s="82" t="str">
        <f t="shared" si="109"/>
        <v/>
      </c>
      <c r="CC214" s="82" t="str">
        <f t="shared" si="109"/>
        <v/>
      </c>
      <c r="CD214" s="82">
        <f t="shared" si="109"/>
        <v>0</v>
      </c>
      <c r="CE214" s="82">
        <f t="shared" si="109"/>
        <v>0</v>
      </c>
      <c r="CF214" s="82">
        <f t="shared" si="109"/>
        <v>0</v>
      </c>
      <c r="CG214" s="82">
        <f t="shared" si="109"/>
        <v>0</v>
      </c>
      <c r="CH214" s="82">
        <f t="shared" si="109"/>
        <v>0</v>
      </c>
      <c r="CI214" s="82">
        <f t="shared" si="109"/>
        <v>0</v>
      </c>
      <c r="CJ214" s="82">
        <f t="shared" si="109"/>
        <v>0</v>
      </c>
      <c r="CK214" s="82">
        <f t="shared" si="109"/>
        <v>0</v>
      </c>
      <c r="CL214" s="82">
        <f t="shared" si="109"/>
        <v>0</v>
      </c>
      <c r="CM214" s="82">
        <f t="shared" si="109"/>
        <v>0</v>
      </c>
      <c r="CN214" s="82">
        <f t="shared" si="109"/>
        <v>0</v>
      </c>
      <c r="CO214" s="82">
        <f t="shared" si="109"/>
        <v>0</v>
      </c>
      <c r="CP214" s="82">
        <f t="shared" si="109"/>
        <v>0</v>
      </c>
      <c r="CQ214" s="82">
        <f t="shared" si="109"/>
        <v>0</v>
      </c>
      <c r="CR214" s="82">
        <f t="shared" si="109"/>
        <v>0</v>
      </c>
      <c r="CS214" s="82">
        <f t="shared" si="109"/>
        <v>0</v>
      </c>
      <c r="CT214" s="82">
        <f t="shared" si="109"/>
        <v>0</v>
      </c>
      <c r="CU214" s="82">
        <f t="shared" si="109"/>
        <v>0</v>
      </c>
      <c r="CV214" s="82">
        <f t="shared" si="109"/>
        <v>0</v>
      </c>
      <c r="CW214" s="82">
        <f t="shared" si="109"/>
        <v>0</v>
      </c>
      <c r="CX214" s="82">
        <f t="shared" si="109"/>
        <v>0</v>
      </c>
      <c r="CY214" s="82">
        <f t="shared" si="109"/>
        <v>0</v>
      </c>
      <c r="CZ214" s="82">
        <f>IF($C214&gt;CZ$135, "", IF(CZ$135=$G$15, MAX(CZ108-$G$20, 0), EXP(-$G$21*$G$16)*($G$19*#REF!+(1-$G$19)*#REF!)))</f>
        <v>0</v>
      </c>
    </row>
    <row r="215" spans="3:104" ht="16" hidden="1" outlineLevel="2">
      <c r="C215" s="32">
        <v>79</v>
      </c>
      <c r="D215" s="33" t="str">
        <f t="shared" si="111"/>
        <v/>
      </c>
      <c r="E215" s="82" t="str">
        <f t="shared" si="111"/>
        <v/>
      </c>
      <c r="F215" s="82" t="str">
        <f t="shared" si="111"/>
        <v/>
      </c>
      <c r="G215" s="82" t="str">
        <f t="shared" si="111"/>
        <v/>
      </c>
      <c r="H215" s="82" t="str">
        <f t="shared" si="111"/>
        <v/>
      </c>
      <c r="I215" s="82" t="str">
        <f t="shared" si="111"/>
        <v/>
      </c>
      <c r="J215" s="82" t="str">
        <f t="shared" si="111"/>
        <v/>
      </c>
      <c r="K215" s="82" t="str">
        <f t="shared" si="111"/>
        <v/>
      </c>
      <c r="L215" s="82" t="str">
        <f t="shared" si="111"/>
        <v/>
      </c>
      <c r="M215" s="82" t="str">
        <f t="shared" si="111"/>
        <v/>
      </c>
      <c r="N215" s="82" t="str">
        <f t="shared" si="111"/>
        <v/>
      </c>
      <c r="O215" s="82" t="str">
        <f t="shared" si="111"/>
        <v/>
      </c>
      <c r="P215" s="82" t="str">
        <f t="shared" si="111"/>
        <v/>
      </c>
      <c r="Q215" s="82" t="str">
        <f t="shared" si="111"/>
        <v/>
      </c>
      <c r="R215" s="82" t="str">
        <f t="shared" si="111"/>
        <v/>
      </c>
      <c r="S215" s="82" t="str">
        <f t="shared" si="111"/>
        <v/>
      </c>
      <c r="T215" s="82" t="str">
        <f t="shared" si="111"/>
        <v/>
      </c>
      <c r="U215" s="82" t="str">
        <f t="shared" si="111"/>
        <v/>
      </c>
      <c r="V215" s="82" t="str">
        <f t="shared" si="111"/>
        <v/>
      </c>
      <c r="W215" s="82" t="str">
        <f t="shared" si="111"/>
        <v/>
      </c>
      <c r="X215" s="82" t="str">
        <f t="shared" si="111"/>
        <v/>
      </c>
      <c r="Y215" s="82" t="str">
        <f t="shared" si="111"/>
        <v/>
      </c>
      <c r="Z215" s="82" t="str">
        <f t="shared" si="111"/>
        <v/>
      </c>
      <c r="AA215" s="82" t="str">
        <f t="shared" si="111"/>
        <v/>
      </c>
      <c r="AB215" s="82" t="str">
        <f t="shared" si="111"/>
        <v/>
      </c>
      <c r="AC215" s="82" t="str">
        <f t="shared" si="111"/>
        <v/>
      </c>
      <c r="AD215" s="82" t="str">
        <f t="shared" si="111"/>
        <v/>
      </c>
      <c r="AE215" s="82" t="str">
        <f t="shared" si="111"/>
        <v/>
      </c>
      <c r="AF215" s="82" t="str">
        <f t="shared" si="111"/>
        <v/>
      </c>
      <c r="AG215" s="82" t="str">
        <f t="shared" si="111"/>
        <v/>
      </c>
      <c r="AH215" s="82" t="str">
        <f t="shared" si="111"/>
        <v/>
      </c>
      <c r="AI215" s="82" t="str">
        <f t="shared" si="111"/>
        <v/>
      </c>
      <c r="AJ215" s="82" t="str">
        <f t="shared" si="111"/>
        <v/>
      </c>
      <c r="AK215" s="82" t="str">
        <f t="shared" si="111"/>
        <v/>
      </c>
      <c r="AL215" s="82" t="str">
        <f t="shared" si="111"/>
        <v/>
      </c>
      <c r="AM215" s="82" t="str">
        <f t="shared" si="111"/>
        <v/>
      </c>
      <c r="AN215" s="82" t="str">
        <f t="shared" si="111"/>
        <v/>
      </c>
      <c r="AO215" s="82" t="str">
        <f t="shared" si="111"/>
        <v/>
      </c>
      <c r="AP215" s="82" t="str">
        <f t="shared" si="111"/>
        <v/>
      </c>
      <c r="AQ215" s="82" t="str">
        <f t="shared" si="111"/>
        <v/>
      </c>
      <c r="AR215" s="82" t="str">
        <f t="shared" si="111"/>
        <v/>
      </c>
      <c r="AS215" s="82" t="str">
        <f t="shared" si="111"/>
        <v/>
      </c>
      <c r="AT215" s="82" t="str">
        <f t="shared" si="111"/>
        <v/>
      </c>
      <c r="AU215" s="82" t="str">
        <f t="shared" si="111"/>
        <v/>
      </c>
      <c r="AV215" s="82" t="str">
        <f t="shared" si="111"/>
        <v/>
      </c>
      <c r="AW215" s="82" t="str">
        <f t="shared" si="111"/>
        <v/>
      </c>
      <c r="AX215" s="82" t="str">
        <f t="shared" si="111"/>
        <v/>
      </c>
      <c r="AY215" s="82" t="str">
        <f t="shared" si="111"/>
        <v/>
      </c>
      <c r="AZ215" s="82" t="str">
        <f t="shared" si="111"/>
        <v/>
      </c>
      <c r="BA215" s="82" t="str">
        <f t="shared" si="111"/>
        <v/>
      </c>
      <c r="BB215" s="82" t="str">
        <f t="shared" si="111"/>
        <v/>
      </c>
      <c r="BC215" s="82" t="str">
        <f t="shared" si="111"/>
        <v/>
      </c>
      <c r="BD215" s="82" t="str">
        <f t="shared" si="111"/>
        <v/>
      </c>
      <c r="BE215" s="82" t="str">
        <f t="shared" si="111"/>
        <v/>
      </c>
      <c r="BF215" s="82" t="str">
        <f t="shared" si="111"/>
        <v/>
      </c>
      <c r="BG215" s="82" t="str">
        <f t="shared" si="111"/>
        <v/>
      </c>
      <c r="BH215" s="82" t="str">
        <f t="shared" si="111"/>
        <v/>
      </c>
      <c r="BI215" s="82" t="str">
        <f t="shared" si="111"/>
        <v/>
      </c>
      <c r="BJ215" s="82" t="str">
        <f t="shared" si="111"/>
        <v/>
      </c>
      <c r="BK215" s="82" t="str">
        <f t="shared" si="111"/>
        <v/>
      </c>
      <c r="BL215" s="82" t="str">
        <f t="shared" si="111"/>
        <v/>
      </c>
      <c r="BM215" s="82" t="str">
        <f t="shared" si="111"/>
        <v/>
      </c>
      <c r="BN215" s="82" t="str">
        <f t="shared" si="111"/>
        <v/>
      </c>
      <c r="BO215" s="82" t="str">
        <f t="shared" ref="BO215" si="112">IF($C215&gt;BO$135, "", IF(BO$135=$G$15, MAX(BO109-$G$20, 0), EXP(-$G$21*$G$16)*($G$19*BP215+(1-$G$19)*BP216)))</f>
        <v/>
      </c>
      <c r="BP215" s="82" t="str">
        <f t="shared" si="109"/>
        <v/>
      </c>
      <c r="BQ215" s="82" t="str">
        <f t="shared" si="109"/>
        <v/>
      </c>
      <c r="BR215" s="82" t="str">
        <f t="shared" si="109"/>
        <v/>
      </c>
      <c r="BS215" s="82" t="str">
        <f t="shared" ref="BS215:CY215" si="113">IF($C215&gt;BS$135, "", IF(BS$135=$G$15, MAX(BS109-$G$20, 0), EXP(-$G$21*$G$16)*($G$19*BT215+(1-$G$19)*BT216)))</f>
        <v/>
      </c>
      <c r="BT215" s="82" t="str">
        <f t="shared" si="113"/>
        <v/>
      </c>
      <c r="BU215" s="82" t="str">
        <f t="shared" si="113"/>
        <v/>
      </c>
      <c r="BV215" s="82" t="str">
        <f t="shared" si="113"/>
        <v/>
      </c>
      <c r="BW215" s="82" t="str">
        <f t="shared" si="113"/>
        <v/>
      </c>
      <c r="BX215" s="82" t="str">
        <f t="shared" si="113"/>
        <v/>
      </c>
      <c r="BY215" s="82" t="str">
        <f t="shared" si="113"/>
        <v/>
      </c>
      <c r="BZ215" s="82" t="str">
        <f t="shared" si="113"/>
        <v/>
      </c>
      <c r="CA215" s="82" t="str">
        <f t="shared" si="113"/>
        <v/>
      </c>
      <c r="CB215" s="82" t="str">
        <f t="shared" si="113"/>
        <v/>
      </c>
      <c r="CC215" s="82" t="str">
        <f t="shared" si="113"/>
        <v/>
      </c>
      <c r="CD215" s="82" t="str">
        <f t="shared" si="113"/>
        <v/>
      </c>
      <c r="CE215" s="82">
        <f t="shared" si="113"/>
        <v>0</v>
      </c>
      <c r="CF215" s="82">
        <f t="shared" si="113"/>
        <v>0</v>
      </c>
      <c r="CG215" s="82">
        <f t="shared" si="113"/>
        <v>0</v>
      </c>
      <c r="CH215" s="82">
        <f t="shared" si="113"/>
        <v>0</v>
      </c>
      <c r="CI215" s="82">
        <f t="shared" si="113"/>
        <v>0</v>
      </c>
      <c r="CJ215" s="82">
        <f t="shared" si="113"/>
        <v>0</v>
      </c>
      <c r="CK215" s="82">
        <f t="shared" si="113"/>
        <v>0</v>
      </c>
      <c r="CL215" s="82">
        <f t="shared" si="113"/>
        <v>0</v>
      </c>
      <c r="CM215" s="82">
        <f t="shared" si="113"/>
        <v>0</v>
      </c>
      <c r="CN215" s="82">
        <f t="shared" si="113"/>
        <v>0</v>
      </c>
      <c r="CO215" s="82">
        <f t="shared" si="113"/>
        <v>0</v>
      </c>
      <c r="CP215" s="82">
        <f t="shared" si="113"/>
        <v>0</v>
      </c>
      <c r="CQ215" s="82">
        <f t="shared" si="113"/>
        <v>0</v>
      </c>
      <c r="CR215" s="82">
        <f t="shared" si="113"/>
        <v>0</v>
      </c>
      <c r="CS215" s="82">
        <f t="shared" si="113"/>
        <v>0</v>
      </c>
      <c r="CT215" s="82">
        <f t="shared" si="113"/>
        <v>0</v>
      </c>
      <c r="CU215" s="82">
        <f t="shared" si="113"/>
        <v>0</v>
      </c>
      <c r="CV215" s="82">
        <f t="shared" si="113"/>
        <v>0</v>
      </c>
      <c r="CW215" s="82">
        <f t="shared" si="113"/>
        <v>0</v>
      </c>
      <c r="CX215" s="82">
        <f t="shared" si="113"/>
        <v>0</v>
      </c>
      <c r="CY215" s="82">
        <f t="shared" si="113"/>
        <v>0</v>
      </c>
      <c r="CZ215" s="82">
        <f>IF($C215&gt;CZ$135, "", IF(CZ$135=$G$15, MAX(CZ109-$G$20, 0), EXP(-$G$21*$G$16)*($G$19*#REF!+(1-$G$19)*#REF!)))</f>
        <v>0</v>
      </c>
    </row>
    <row r="216" spans="3:104" ht="16" hidden="1" outlineLevel="2">
      <c r="C216" s="32">
        <v>80</v>
      </c>
      <c r="D216" s="33" t="str">
        <f t="shared" ref="D216:BO219" si="114">IF($C216&gt;D$135, "", IF(D$135=$G$15, MAX(D110-$G$20, 0), EXP(-$G$21*$G$16)*($G$19*E216+(1-$G$19)*E217)))</f>
        <v/>
      </c>
      <c r="E216" s="82" t="str">
        <f t="shared" si="114"/>
        <v/>
      </c>
      <c r="F216" s="82" t="str">
        <f t="shared" si="114"/>
        <v/>
      </c>
      <c r="G216" s="82" t="str">
        <f t="shared" si="114"/>
        <v/>
      </c>
      <c r="H216" s="82" t="str">
        <f t="shared" si="114"/>
        <v/>
      </c>
      <c r="I216" s="82" t="str">
        <f t="shared" si="114"/>
        <v/>
      </c>
      <c r="J216" s="82" t="str">
        <f t="shared" si="114"/>
        <v/>
      </c>
      <c r="K216" s="82" t="str">
        <f t="shared" si="114"/>
        <v/>
      </c>
      <c r="L216" s="82" t="str">
        <f t="shared" si="114"/>
        <v/>
      </c>
      <c r="M216" s="82" t="str">
        <f t="shared" si="114"/>
        <v/>
      </c>
      <c r="N216" s="82" t="str">
        <f t="shared" si="114"/>
        <v/>
      </c>
      <c r="O216" s="82" t="str">
        <f t="shared" si="114"/>
        <v/>
      </c>
      <c r="P216" s="82" t="str">
        <f t="shared" si="114"/>
        <v/>
      </c>
      <c r="Q216" s="82" t="str">
        <f t="shared" si="114"/>
        <v/>
      </c>
      <c r="R216" s="82" t="str">
        <f t="shared" si="114"/>
        <v/>
      </c>
      <c r="S216" s="82" t="str">
        <f t="shared" si="114"/>
        <v/>
      </c>
      <c r="T216" s="82" t="str">
        <f t="shared" si="114"/>
        <v/>
      </c>
      <c r="U216" s="82" t="str">
        <f t="shared" si="114"/>
        <v/>
      </c>
      <c r="V216" s="82" t="str">
        <f t="shared" si="114"/>
        <v/>
      </c>
      <c r="W216" s="82" t="str">
        <f t="shared" si="114"/>
        <v/>
      </c>
      <c r="X216" s="82" t="str">
        <f t="shared" si="114"/>
        <v/>
      </c>
      <c r="Y216" s="82" t="str">
        <f t="shared" si="114"/>
        <v/>
      </c>
      <c r="Z216" s="82" t="str">
        <f t="shared" si="114"/>
        <v/>
      </c>
      <c r="AA216" s="82" t="str">
        <f t="shared" si="114"/>
        <v/>
      </c>
      <c r="AB216" s="82" t="str">
        <f t="shared" si="114"/>
        <v/>
      </c>
      <c r="AC216" s="82" t="str">
        <f t="shared" si="114"/>
        <v/>
      </c>
      <c r="AD216" s="82" t="str">
        <f t="shared" si="114"/>
        <v/>
      </c>
      <c r="AE216" s="82" t="str">
        <f t="shared" si="114"/>
        <v/>
      </c>
      <c r="AF216" s="82" t="str">
        <f t="shared" si="114"/>
        <v/>
      </c>
      <c r="AG216" s="82" t="str">
        <f t="shared" si="114"/>
        <v/>
      </c>
      <c r="AH216" s="82" t="str">
        <f t="shared" si="114"/>
        <v/>
      </c>
      <c r="AI216" s="82" t="str">
        <f t="shared" si="114"/>
        <v/>
      </c>
      <c r="AJ216" s="82" t="str">
        <f t="shared" si="114"/>
        <v/>
      </c>
      <c r="AK216" s="82" t="str">
        <f t="shared" si="114"/>
        <v/>
      </c>
      <c r="AL216" s="82" t="str">
        <f t="shared" si="114"/>
        <v/>
      </c>
      <c r="AM216" s="82" t="str">
        <f t="shared" si="114"/>
        <v/>
      </c>
      <c r="AN216" s="82" t="str">
        <f t="shared" si="114"/>
        <v/>
      </c>
      <c r="AO216" s="82" t="str">
        <f t="shared" si="114"/>
        <v/>
      </c>
      <c r="AP216" s="82" t="str">
        <f t="shared" si="114"/>
        <v/>
      </c>
      <c r="AQ216" s="82" t="str">
        <f t="shared" si="114"/>
        <v/>
      </c>
      <c r="AR216" s="82" t="str">
        <f t="shared" si="114"/>
        <v/>
      </c>
      <c r="AS216" s="82" t="str">
        <f t="shared" si="114"/>
        <v/>
      </c>
      <c r="AT216" s="82" t="str">
        <f t="shared" si="114"/>
        <v/>
      </c>
      <c r="AU216" s="82" t="str">
        <f t="shared" si="114"/>
        <v/>
      </c>
      <c r="AV216" s="82" t="str">
        <f t="shared" si="114"/>
        <v/>
      </c>
      <c r="AW216" s="82" t="str">
        <f t="shared" si="114"/>
        <v/>
      </c>
      <c r="AX216" s="82" t="str">
        <f t="shared" si="114"/>
        <v/>
      </c>
      <c r="AY216" s="82" t="str">
        <f t="shared" si="114"/>
        <v/>
      </c>
      <c r="AZ216" s="82" t="str">
        <f t="shared" si="114"/>
        <v/>
      </c>
      <c r="BA216" s="82" t="str">
        <f t="shared" si="114"/>
        <v/>
      </c>
      <c r="BB216" s="82" t="str">
        <f t="shared" si="114"/>
        <v/>
      </c>
      <c r="BC216" s="82" t="str">
        <f t="shared" si="114"/>
        <v/>
      </c>
      <c r="BD216" s="82" t="str">
        <f t="shared" si="114"/>
        <v/>
      </c>
      <c r="BE216" s="82" t="str">
        <f t="shared" si="114"/>
        <v/>
      </c>
      <c r="BF216" s="82" t="str">
        <f t="shared" si="114"/>
        <v/>
      </c>
      <c r="BG216" s="82" t="str">
        <f t="shared" si="114"/>
        <v/>
      </c>
      <c r="BH216" s="82" t="str">
        <f t="shared" si="114"/>
        <v/>
      </c>
      <c r="BI216" s="82" t="str">
        <f t="shared" si="114"/>
        <v/>
      </c>
      <c r="BJ216" s="82" t="str">
        <f t="shared" si="114"/>
        <v/>
      </c>
      <c r="BK216" s="82" t="str">
        <f t="shared" si="114"/>
        <v/>
      </c>
      <c r="BL216" s="82" t="str">
        <f t="shared" si="114"/>
        <v/>
      </c>
      <c r="BM216" s="82" t="str">
        <f t="shared" si="114"/>
        <v/>
      </c>
      <c r="BN216" s="82" t="str">
        <f t="shared" si="114"/>
        <v/>
      </c>
      <c r="BO216" s="82" t="str">
        <f t="shared" si="114"/>
        <v/>
      </c>
      <c r="BP216" s="82" t="str">
        <f t="shared" ref="BP216:CY223" si="115">IF($C216&gt;BP$135, "", IF(BP$135=$G$15, MAX(BP110-$G$20, 0), EXP(-$G$21*$G$16)*($G$19*BQ216+(1-$G$19)*BQ217)))</f>
        <v/>
      </c>
      <c r="BQ216" s="82" t="str">
        <f t="shared" si="115"/>
        <v/>
      </c>
      <c r="BR216" s="82" t="str">
        <f t="shared" si="115"/>
        <v/>
      </c>
      <c r="BS216" s="82" t="str">
        <f t="shared" si="115"/>
        <v/>
      </c>
      <c r="BT216" s="82" t="str">
        <f t="shared" si="115"/>
        <v/>
      </c>
      <c r="BU216" s="82" t="str">
        <f t="shared" si="115"/>
        <v/>
      </c>
      <c r="BV216" s="82" t="str">
        <f t="shared" si="115"/>
        <v/>
      </c>
      <c r="BW216" s="82" t="str">
        <f t="shared" si="115"/>
        <v/>
      </c>
      <c r="BX216" s="82" t="str">
        <f t="shared" si="115"/>
        <v/>
      </c>
      <c r="BY216" s="82" t="str">
        <f t="shared" si="115"/>
        <v/>
      </c>
      <c r="BZ216" s="82" t="str">
        <f t="shared" si="115"/>
        <v/>
      </c>
      <c r="CA216" s="82" t="str">
        <f t="shared" si="115"/>
        <v/>
      </c>
      <c r="CB216" s="82" t="str">
        <f t="shared" si="115"/>
        <v/>
      </c>
      <c r="CC216" s="82" t="str">
        <f t="shared" si="115"/>
        <v/>
      </c>
      <c r="CD216" s="82" t="str">
        <f t="shared" si="115"/>
        <v/>
      </c>
      <c r="CE216" s="82" t="str">
        <f t="shared" si="115"/>
        <v/>
      </c>
      <c r="CF216" s="82">
        <f t="shared" si="115"/>
        <v>0</v>
      </c>
      <c r="CG216" s="82">
        <f t="shared" si="115"/>
        <v>0</v>
      </c>
      <c r="CH216" s="82">
        <f t="shared" si="115"/>
        <v>0</v>
      </c>
      <c r="CI216" s="82">
        <f t="shared" si="115"/>
        <v>0</v>
      </c>
      <c r="CJ216" s="82">
        <f t="shared" si="115"/>
        <v>0</v>
      </c>
      <c r="CK216" s="82">
        <f t="shared" si="115"/>
        <v>0</v>
      </c>
      <c r="CL216" s="82">
        <f t="shared" si="115"/>
        <v>0</v>
      </c>
      <c r="CM216" s="82">
        <f t="shared" si="115"/>
        <v>0</v>
      </c>
      <c r="CN216" s="82">
        <f t="shared" si="115"/>
        <v>0</v>
      </c>
      <c r="CO216" s="82">
        <f t="shared" si="115"/>
        <v>0</v>
      </c>
      <c r="CP216" s="82">
        <f t="shared" si="115"/>
        <v>0</v>
      </c>
      <c r="CQ216" s="82">
        <f t="shared" si="115"/>
        <v>0</v>
      </c>
      <c r="CR216" s="82">
        <f t="shared" si="115"/>
        <v>0</v>
      </c>
      <c r="CS216" s="82">
        <f t="shared" si="115"/>
        <v>0</v>
      </c>
      <c r="CT216" s="82">
        <f t="shared" si="115"/>
        <v>0</v>
      </c>
      <c r="CU216" s="82">
        <f t="shared" si="115"/>
        <v>0</v>
      </c>
      <c r="CV216" s="82">
        <f t="shared" si="115"/>
        <v>0</v>
      </c>
      <c r="CW216" s="82">
        <f t="shared" si="115"/>
        <v>0</v>
      </c>
      <c r="CX216" s="82">
        <f t="shared" si="115"/>
        <v>0</v>
      </c>
      <c r="CY216" s="82">
        <f t="shared" si="115"/>
        <v>0</v>
      </c>
      <c r="CZ216" s="82">
        <f>IF($C216&gt;CZ$135, "", IF(CZ$135=$G$15, MAX(CZ110-$G$20, 0), EXP(-$G$21*$G$16)*($G$19*#REF!+(1-$G$19)*#REF!)))</f>
        <v>0</v>
      </c>
    </row>
    <row r="217" spans="3:104" ht="16" hidden="1" outlineLevel="2">
      <c r="C217" s="32">
        <v>81</v>
      </c>
      <c r="D217" s="33" t="str">
        <f t="shared" si="114"/>
        <v/>
      </c>
      <c r="E217" s="82" t="str">
        <f t="shared" si="114"/>
        <v/>
      </c>
      <c r="F217" s="82" t="str">
        <f t="shared" si="114"/>
        <v/>
      </c>
      <c r="G217" s="82" t="str">
        <f t="shared" si="114"/>
        <v/>
      </c>
      <c r="H217" s="82" t="str">
        <f t="shared" si="114"/>
        <v/>
      </c>
      <c r="I217" s="82" t="str">
        <f t="shared" si="114"/>
        <v/>
      </c>
      <c r="J217" s="82" t="str">
        <f t="shared" si="114"/>
        <v/>
      </c>
      <c r="K217" s="82" t="str">
        <f t="shared" si="114"/>
        <v/>
      </c>
      <c r="L217" s="82" t="str">
        <f t="shared" si="114"/>
        <v/>
      </c>
      <c r="M217" s="82" t="str">
        <f t="shared" si="114"/>
        <v/>
      </c>
      <c r="N217" s="82" t="str">
        <f t="shared" si="114"/>
        <v/>
      </c>
      <c r="O217" s="82" t="str">
        <f t="shared" si="114"/>
        <v/>
      </c>
      <c r="P217" s="82" t="str">
        <f t="shared" si="114"/>
        <v/>
      </c>
      <c r="Q217" s="82" t="str">
        <f t="shared" si="114"/>
        <v/>
      </c>
      <c r="R217" s="82" t="str">
        <f t="shared" si="114"/>
        <v/>
      </c>
      <c r="S217" s="82" t="str">
        <f t="shared" si="114"/>
        <v/>
      </c>
      <c r="T217" s="82" t="str">
        <f t="shared" si="114"/>
        <v/>
      </c>
      <c r="U217" s="82" t="str">
        <f t="shared" si="114"/>
        <v/>
      </c>
      <c r="V217" s="82" t="str">
        <f t="shared" si="114"/>
        <v/>
      </c>
      <c r="W217" s="82" t="str">
        <f t="shared" si="114"/>
        <v/>
      </c>
      <c r="X217" s="82" t="str">
        <f t="shared" si="114"/>
        <v/>
      </c>
      <c r="Y217" s="82" t="str">
        <f t="shared" si="114"/>
        <v/>
      </c>
      <c r="Z217" s="82" t="str">
        <f t="shared" si="114"/>
        <v/>
      </c>
      <c r="AA217" s="82" t="str">
        <f t="shared" si="114"/>
        <v/>
      </c>
      <c r="AB217" s="82" t="str">
        <f t="shared" si="114"/>
        <v/>
      </c>
      <c r="AC217" s="82" t="str">
        <f t="shared" si="114"/>
        <v/>
      </c>
      <c r="AD217" s="82" t="str">
        <f t="shared" si="114"/>
        <v/>
      </c>
      <c r="AE217" s="82" t="str">
        <f t="shared" si="114"/>
        <v/>
      </c>
      <c r="AF217" s="82" t="str">
        <f t="shared" si="114"/>
        <v/>
      </c>
      <c r="AG217" s="82" t="str">
        <f t="shared" si="114"/>
        <v/>
      </c>
      <c r="AH217" s="82" t="str">
        <f t="shared" si="114"/>
        <v/>
      </c>
      <c r="AI217" s="82" t="str">
        <f t="shared" si="114"/>
        <v/>
      </c>
      <c r="AJ217" s="82" t="str">
        <f t="shared" si="114"/>
        <v/>
      </c>
      <c r="AK217" s="82" t="str">
        <f t="shared" si="114"/>
        <v/>
      </c>
      <c r="AL217" s="82" t="str">
        <f t="shared" si="114"/>
        <v/>
      </c>
      <c r="AM217" s="82" t="str">
        <f t="shared" si="114"/>
        <v/>
      </c>
      <c r="AN217" s="82" t="str">
        <f t="shared" si="114"/>
        <v/>
      </c>
      <c r="AO217" s="82" t="str">
        <f t="shared" si="114"/>
        <v/>
      </c>
      <c r="AP217" s="82" t="str">
        <f t="shared" si="114"/>
        <v/>
      </c>
      <c r="AQ217" s="82" t="str">
        <f t="shared" si="114"/>
        <v/>
      </c>
      <c r="AR217" s="82" t="str">
        <f t="shared" si="114"/>
        <v/>
      </c>
      <c r="AS217" s="82" t="str">
        <f t="shared" si="114"/>
        <v/>
      </c>
      <c r="AT217" s="82" t="str">
        <f t="shared" si="114"/>
        <v/>
      </c>
      <c r="AU217" s="82" t="str">
        <f t="shared" si="114"/>
        <v/>
      </c>
      <c r="AV217" s="82" t="str">
        <f t="shared" si="114"/>
        <v/>
      </c>
      <c r="AW217" s="82" t="str">
        <f t="shared" si="114"/>
        <v/>
      </c>
      <c r="AX217" s="82" t="str">
        <f t="shared" si="114"/>
        <v/>
      </c>
      <c r="AY217" s="82" t="str">
        <f t="shared" si="114"/>
        <v/>
      </c>
      <c r="AZ217" s="82" t="str">
        <f t="shared" si="114"/>
        <v/>
      </c>
      <c r="BA217" s="82" t="str">
        <f t="shared" si="114"/>
        <v/>
      </c>
      <c r="BB217" s="82" t="str">
        <f t="shared" si="114"/>
        <v/>
      </c>
      <c r="BC217" s="82" t="str">
        <f t="shared" si="114"/>
        <v/>
      </c>
      <c r="BD217" s="82" t="str">
        <f t="shared" si="114"/>
        <v/>
      </c>
      <c r="BE217" s="82" t="str">
        <f t="shared" si="114"/>
        <v/>
      </c>
      <c r="BF217" s="82" t="str">
        <f t="shared" si="114"/>
        <v/>
      </c>
      <c r="BG217" s="82" t="str">
        <f t="shared" si="114"/>
        <v/>
      </c>
      <c r="BH217" s="82" t="str">
        <f t="shared" si="114"/>
        <v/>
      </c>
      <c r="BI217" s="82" t="str">
        <f t="shared" si="114"/>
        <v/>
      </c>
      <c r="BJ217" s="82" t="str">
        <f t="shared" si="114"/>
        <v/>
      </c>
      <c r="BK217" s="82" t="str">
        <f t="shared" si="114"/>
        <v/>
      </c>
      <c r="BL217" s="82" t="str">
        <f t="shared" si="114"/>
        <v/>
      </c>
      <c r="BM217" s="82" t="str">
        <f t="shared" si="114"/>
        <v/>
      </c>
      <c r="BN217" s="82" t="str">
        <f t="shared" si="114"/>
        <v/>
      </c>
      <c r="BO217" s="82" t="str">
        <f t="shared" si="114"/>
        <v/>
      </c>
      <c r="BP217" s="82" t="str">
        <f t="shared" si="115"/>
        <v/>
      </c>
      <c r="BQ217" s="82" t="str">
        <f t="shared" si="115"/>
        <v/>
      </c>
      <c r="BR217" s="82" t="str">
        <f t="shared" si="115"/>
        <v/>
      </c>
      <c r="BS217" s="82" t="str">
        <f t="shared" si="115"/>
        <v/>
      </c>
      <c r="BT217" s="82" t="str">
        <f t="shared" si="115"/>
        <v/>
      </c>
      <c r="BU217" s="82" t="str">
        <f t="shared" si="115"/>
        <v/>
      </c>
      <c r="BV217" s="82" t="str">
        <f t="shared" si="115"/>
        <v/>
      </c>
      <c r="BW217" s="82" t="str">
        <f t="shared" si="115"/>
        <v/>
      </c>
      <c r="BX217" s="82" t="str">
        <f t="shared" si="115"/>
        <v/>
      </c>
      <c r="BY217" s="82" t="str">
        <f t="shared" si="115"/>
        <v/>
      </c>
      <c r="BZ217" s="82" t="str">
        <f t="shared" si="115"/>
        <v/>
      </c>
      <c r="CA217" s="82" t="str">
        <f t="shared" si="115"/>
        <v/>
      </c>
      <c r="CB217" s="82" t="str">
        <f t="shared" si="115"/>
        <v/>
      </c>
      <c r="CC217" s="82" t="str">
        <f t="shared" si="115"/>
        <v/>
      </c>
      <c r="CD217" s="82" t="str">
        <f t="shared" si="115"/>
        <v/>
      </c>
      <c r="CE217" s="82" t="str">
        <f t="shared" si="115"/>
        <v/>
      </c>
      <c r="CF217" s="82" t="str">
        <f t="shared" si="115"/>
        <v/>
      </c>
      <c r="CG217" s="82">
        <f t="shared" si="115"/>
        <v>0</v>
      </c>
      <c r="CH217" s="82">
        <f t="shared" si="115"/>
        <v>0</v>
      </c>
      <c r="CI217" s="82">
        <f t="shared" si="115"/>
        <v>0</v>
      </c>
      <c r="CJ217" s="82">
        <f t="shared" si="115"/>
        <v>0</v>
      </c>
      <c r="CK217" s="82">
        <f t="shared" si="115"/>
        <v>0</v>
      </c>
      <c r="CL217" s="82">
        <f t="shared" si="115"/>
        <v>0</v>
      </c>
      <c r="CM217" s="82">
        <f t="shared" si="115"/>
        <v>0</v>
      </c>
      <c r="CN217" s="82">
        <f t="shared" si="115"/>
        <v>0</v>
      </c>
      <c r="CO217" s="82">
        <f t="shared" si="115"/>
        <v>0</v>
      </c>
      <c r="CP217" s="82">
        <f t="shared" si="115"/>
        <v>0</v>
      </c>
      <c r="CQ217" s="82">
        <f t="shared" si="115"/>
        <v>0</v>
      </c>
      <c r="CR217" s="82">
        <f t="shared" si="115"/>
        <v>0</v>
      </c>
      <c r="CS217" s="82">
        <f t="shared" si="115"/>
        <v>0</v>
      </c>
      <c r="CT217" s="82">
        <f t="shared" si="115"/>
        <v>0</v>
      </c>
      <c r="CU217" s="82">
        <f t="shared" si="115"/>
        <v>0</v>
      </c>
      <c r="CV217" s="82">
        <f t="shared" si="115"/>
        <v>0</v>
      </c>
      <c r="CW217" s="82">
        <f t="shared" si="115"/>
        <v>0</v>
      </c>
      <c r="CX217" s="82">
        <f t="shared" si="115"/>
        <v>0</v>
      </c>
      <c r="CY217" s="82">
        <f t="shared" si="115"/>
        <v>0</v>
      </c>
      <c r="CZ217" s="82">
        <f>IF($C217&gt;CZ$135, "", IF(CZ$135=$G$15, MAX(CZ111-$G$20, 0), EXP(-$G$21*$G$16)*($G$19*#REF!+(1-$G$19)*#REF!)))</f>
        <v>0</v>
      </c>
    </row>
    <row r="218" spans="3:104" ht="16" hidden="1" outlineLevel="2">
      <c r="C218" s="32">
        <v>82</v>
      </c>
      <c r="D218" s="33" t="str">
        <f t="shared" si="114"/>
        <v/>
      </c>
      <c r="E218" s="82" t="str">
        <f t="shared" si="114"/>
        <v/>
      </c>
      <c r="F218" s="82" t="str">
        <f t="shared" si="114"/>
        <v/>
      </c>
      <c r="G218" s="82" t="str">
        <f t="shared" si="114"/>
        <v/>
      </c>
      <c r="H218" s="82" t="str">
        <f t="shared" si="114"/>
        <v/>
      </c>
      <c r="I218" s="82" t="str">
        <f t="shared" si="114"/>
        <v/>
      </c>
      <c r="J218" s="82" t="str">
        <f t="shared" si="114"/>
        <v/>
      </c>
      <c r="K218" s="82" t="str">
        <f t="shared" si="114"/>
        <v/>
      </c>
      <c r="L218" s="82" t="str">
        <f t="shared" si="114"/>
        <v/>
      </c>
      <c r="M218" s="82" t="str">
        <f t="shared" si="114"/>
        <v/>
      </c>
      <c r="N218" s="82" t="str">
        <f t="shared" si="114"/>
        <v/>
      </c>
      <c r="O218" s="82" t="str">
        <f t="shared" si="114"/>
        <v/>
      </c>
      <c r="P218" s="82" t="str">
        <f t="shared" si="114"/>
        <v/>
      </c>
      <c r="Q218" s="82" t="str">
        <f t="shared" si="114"/>
        <v/>
      </c>
      <c r="R218" s="82" t="str">
        <f t="shared" si="114"/>
        <v/>
      </c>
      <c r="S218" s="82" t="str">
        <f t="shared" si="114"/>
        <v/>
      </c>
      <c r="T218" s="82" t="str">
        <f t="shared" si="114"/>
        <v/>
      </c>
      <c r="U218" s="82" t="str">
        <f t="shared" si="114"/>
        <v/>
      </c>
      <c r="V218" s="82" t="str">
        <f t="shared" si="114"/>
        <v/>
      </c>
      <c r="W218" s="82" t="str">
        <f t="shared" si="114"/>
        <v/>
      </c>
      <c r="X218" s="82" t="str">
        <f t="shared" si="114"/>
        <v/>
      </c>
      <c r="Y218" s="82" t="str">
        <f t="shared" si="114"/>
        <v/>
      </c>
      <c r="Z218" s="82" t="str">
        <f t="shared" si="114"/>
        <v/>
      </c>
      <c r="AA218" s="82" t="str">
        <f t="shared" si="114"/>
        <v/>
      </c>
      <c r="AB218" s="82" t="str">
        <f t="shared" si="114"/>
        <v/>
      </c>
      <c r="AC218" s="82" t="str">
        <f t="shared" si="114"/>
        <v/>
      </c>
      <c r="AD218" s="82" t="str">
        <f t="shared" si="114"/>
        <v/>
      </c>
      <c r="AE218" s="82" t="str">
        <f t="shared" si="114"/>
        <v/>
      </c>
      <c r="AF218" s="82" t="str">
        <f t="shared" si="114"/>
        <v/>
      </c>
      <c r="AG218" s="82" t="str">
        <f t="shared" si="114"/>
        <v/>
      </c>
      <c r="AH218" s="82" t="str">
        <f t="shared" si="114"/>
        <v/>
      </c>
      <c r="AI218" s="82" t="str">
        <f t="shared" si="114"/>
        <v/>
      </c>
      <c r="AJ218" s="82" t="str">
        <f t="shared" si="114"/>
        <v/>
      </c>
      <c r="AK218" s="82" t="str">
        <f t="shared" si="114"/>
        <v/>
      </c>
      <c r="AL218" s="82" t="str">
        <f t="shared" si="114"/>
        <v/>
      </c>
      <c r="AM218" s="82" t="str">
        <f t="shared" si="114"/>
        <v/>
      </c>
      <c r="AN218" s="82" t="str">
        <f t="shared" si="114"/>
        <v/>
      </c>
      <c r="AO218" s="82" t="str">
        <f t="shared" si="114"/>
        <v/>
      </c>
      <c r="AP218" s="82" t="str">
        <f t="shared" si="114"/>
        <v/>
      </c>
      <c r="AQ218" s="82" t="str">
        <f t="shared" si="114"/>
        <v/>
      </c>
      <c r="AR218" s="82" t="str">
        <f t="shared" si="114"/>
        <v/>
      </c>
      <c r="AS218" s="82" t="str">
        <f t="shared" si="114"/>
        <v/>
      </c>
      <c r="AT218" s="82" t="str">
        <f t="shared" si="114"/>
        <v/>
      </c>
      <c r="AU218" s="82" t="str">
        <f t="shared" si="114"/>
        <v/>
      </c>
      <c r="AV218" s="82" t="str">
        <f t="shared" si="114"/>
        <v/>
      </c>
      <c r="AW218" s="82" t="str">
        <f t="shared" si="114"/>
        <v/>
      </c>
      <c r="AX218" s="82" t="str">
        <f t="shared" si="114"/>
        <v/>
      </c>
      <c r="AY218" s="82" t="str">
        <f t="shared" si="114"/>
        <v/>
      </c>
      <c r="AZ218" s="82" t="str">
        <f t="shared" si="114"/>
        <v/>
      </c>
      <c r="BA218" s="82" t="str">
        <f t="shared" si="114"/>
        <v/>
      </c>
      <c r="BB218" s="82" t="str">
        <f t="shared" si="114"/>
        <v/>
      </c>
      <c r="BC218" s="82" t="str">
        <f t="shared" si="114"/>
        <v/>
      </c>
      <c r="BD218" s="82" t="str">
        <f t="shared" si="114"/>
        <v/>
      </c>
      <c r="BE218" s="82" t="str">
        <f t="shared" si="114"/>
        <v/>
      </c>
      <c r="BF218" s="82" t="str">
        <f t="shared" si="114"/>
        <v/>
      </c>
      <c r="BG218" s="82" t="str">
        <f t="shared" si="114"/>
        <v/>
      </c>
      <c r="BH218" s="82" t="str">
        <f t="shared" si="114"/>
        <v/>
      </c>
      <c r="BI218" s="82" t="str">
        <f t="shared" si="114"/>
        <v/>
      </c>
      <c r="BJ218" s="82" t="str">
        <f t="shared" si="114"/>
        <v/>
      </c>
      <c r="BK218" s="82" t="str">
        <f t="shared" si="114"/>
        <v/>
      </c>
      <c r="BL218" s="82" t="str">
        <f t="shared" si="114"/>
        <v/>
      </c>
      <c r="BM218" s="82" t="str">
        <f t="shared" si="114"/>
        <v/>
      </c>
      <c r="BN218" s="82" t="str">
        <f t="shared" si="114"/>
        <v/>
      </c>
      <c r="BO218" s="82" t="str">
        <f t="shared" si="114"/>
        <v/>
      </c>
      <c r="BP218" s="82" t="str">
        <f t="shared" si="115"/>
        <v/>
      </c>
      <c r="BQ218" s="82" t="str">
        <f t="shared" si="115"/>
        <v/>
      </c>
      <c r="BR218" s="82" t="str">
        <f t="shared" si="115"/>
        <v/>
      </c>
      <c r="BS218" s="82" t="str">
        <f t="shared" si="115"/>
        <v/>
      </c>
      <c r="BT218" s="82" t="str">
        <f t="shared" si="115"/>
        <v/>
      </c>
      <c r="BU218" s="82" t="str">
        <f t="shared" si="115"/>
        <v/>
      </c>
      <c r="BV218" s="82" t="str">
        <f t="shared" si="115"/>
        <v/>
      </c>
      <c r="BW218" s="82" t="str">
        <f t="shared" si="115"/>
        <v/>
      </c>
      <c r="BX218" s="82" t="str">
        <f t="shared" si="115"/>
        <v/>
      </c>
      <c r="BY218" s="82" t="str">
        <f t="shared" si="115"/>
        <v/>
      </c>
      <c r="BZ218" s="82" t="str">
        <f t="shared" si="115"/>
        <v/>
      </c>
      <c r="CA218" s="82" t="str">
        <f t="shared" si="115"/>
        <v/>
      </c>
      <c r="CB218" s="82" t="str">
        <f t="shared" si="115"/>
        <v/>
      </c>
      <c r="CC218" s="82" t="str">
        <f t="shared" si="115"/>
        <v/>
      </c>
      <c r="CD218" s="82" t="str">
        <f t="shared" si="115"/>
        <v/>
      </c>
      <c r="CE218" s="82" t="str">
        <f t="shared" si="115"/>
        <v/>
      </c>
      <c r="CF218" s="82" t="str">
        <f t="shared" si="115"/>
        <v/>
      </c>
      <c r="CG218" s="82" t="str">
        <f t="shared" si="115"/>
        <v/>
      </c>
      <c r="CH218" s="82">
        <f t="shared" si="115"/>
        <v>0</v>
      </c>
      <c r="CI218" s="82">
        <f t="shared" si="115"/>
        <v>0</v>
      </c>
      <c r="CJ218" s="82">
        <f t="shared" si="115"/>
        <v>0</v>
      </c>
      <c r="CK218" s="82">
        <f t="shared" si="115"/>
        <v>0</v>
      </c>
      <c r="CL218" s="82">
        <f t="shared" si="115"/>
        <v>0</v>
      </c>
      <c r="CM218" s="82">
        <f t="shared" si="115"/>
        <v>0</v>
      </c>
      <c r="CN218" s="82">
        <f t="shared" si="115"/>
        <v>0</v>
      </c>
      <c r="CO218" s="82">
        <f t="shared" si="115"/>
        <v>0</v>
      </c>
      <c r="CP218" s="82">
        <f t="shared" si="115"/>
        <v>0</v>
      </c>
      <c r="CQ218" s="82">
        <f t="shared" si="115"/>
        <v>0</v>
      </c>
      <c r="CR218" s="82">
        <f t="shared" si="115"/>
        <v>0</v>
      </c>
      <c r="CS218" s="82">
        <f t="shared" si="115"/>
        <v>0</v>
      </c>
      <c r="CT218" s="82">
        <f t="shared" si="115"/>
        <v>0</v>
      </c>
      <c r="CU218" s="82">
        <f t="shared" si="115"/>
        <v>0</v>
      </c>
      <c r="CV218" s="82">
        <f t="shared" si="115"/>
        <v>0</v>
      </c>
      <c r="CW218" s="82">
        <f t="shared" si="115"/>
        <v>0</v>
      </c>
      <c r="CX218" s="82">
        <f t="shared" si="115"/>
        <v>0</v>
      </c>
      <c r="CY218" s="82">
        <f t="shared" si="115"/>
        <v>0</v>
      </c>
      <c r="CZ218" s="82">
        <f>IF($C218&gt;CZ$135, "", IF(CZ$135=$G$15, MAX(CZ112-$G$20, 0), EXP(-$G$21*$G$16)*($G$19*#REF!+(1-$G$19)*#REF!)))</f>
        <v>0</v>
      </c>
    </row>
    <row r="219" spans="3:104" ht="16" hidden="1" outlineLevel="2">
      <c r="C219" s="32">
        <v>83</v>
      </c>
      <c r="D219" s="33" t="str">
        <f t="shared" si="114"/>
        <v/>
      </c>
      <c r="E219" s="82" t="str">
        <f t="shared" si="114"/>
        <v/>
      </c>
      <c r="F219" s="82" t="str">
        <f t="shared" si="114"/>
        <v/>
      </c>
      <c r="G219" s="82" t="str">
        <f t="shared" si="114"/>
        <v/>
      </c>
      <c r="H219" s="82" t="str">
        <f t="shared" si="114"/>
        <v/>
      </c>
      <c r="I219" s="82" t="str">
        <f t="shared" si="114"/>
        <v/>
      </c>
      <c r="J219" s="82" t="str">
        <f t="shared" si="114"/>
        <v/>
      </c>
      <c r="K219" s="82" t="str">
        <f t="shared" si="114"/>
        <v/>
      </c>
      <c r="L219" s="82" t="str">
        <f t="shared" si="114"/>
        <v/>
      </c>
      <c r="M219" s="82" t="str">
        <f t="shared" si="114"/>
        <v/>
      </c>
      <c r="N219" s="82" t="str">
        <f t="shared" si="114"/>
        <v/>
      </c>
      <c r="O219" s="82" t="str">
        <f t="shared" si="114"/>
        <v/>
      </c>
      <c r="P219" s="82" t="str">
        <f t="shared" si="114"/>
        <v/>
      </c>
      <c r="Q219" s="82" t="str">
        <f t="shared" si="114"/>
        <v/>
      </c>
      <c r="R219" s="82" t="str">
        <f t="shared" si="114"/>
        <v/>
      </c>
      <c r="S219" s="82" t="str">
        <f t="shared" si="114"/>
        <v/>
      </c>
      <c r="T219" s="82" t="str">
        <f t="shared" si="114"/>
        <v/>
      </c>
      <c r="U219" s="82" t="str">
        <f t="shared" si="114"/>
        <v/>
      </c>
      <c r="V219" s="82" t="str">
        <f t="shared" si="114"/>
        <v/>
      </c>
      <c r="W219" s="82" t="str">
        <f t="shared" si="114"/>
        <v/>
      </c>
      <c r="X219" s="82" t="str">
        <f t="shared" si="114"/>
        <v/>
      </c>
      <c r="Y219" s="82" t="str">
        <f t="shared" si="114"/>
        <v/>
      </c>
      <c r="Z219" s="82" t="str">
        <f t="shared" si="114"/>
        <v/>
      </c>
      <c r="AA219" s="82" t="str">
        <f t="shared" si="114"/>
        <v/>
      </c>
      <c r="AB219" s="82" t="str">
        <f t="shared" si="114"/>
        <v/>
      </c>
      <c r="AC219" s="82" t="str">
        <f t="shared" si="114"/>
        <v/>
      </c>
      <c r="AD219" s="82" t="str">
        <f t="shared" si="114"/>
        <v/>
      </c>
      <c r="AE219" s="82" t="str">
        <f t="shared" si="114"/>
        <v/>
      </c>
      <c r="AF219" s="82" t="str">
        <f t="shared" si="114"/>
        <v/>
      </c>
      <c r="AG219" s="82" t="str">
        <f t="shared" si="114"/>
        <v/>
      </c>
      <c r="AH219" s="82" t="str">
        <f t="shared" si="114"/>
        <v/>
      </c>
      <c r="AI219" s="82" t="str">
        <f t="shared" si="114"/>
        <v/>
      </c>
      <c r="AJ219" s="82" t="str">
        <f t="shared" si="114"/>
        <v/>
      </c>
      <c r="AK219" s="82" t="str">
        <f t="shared" si="114"/>
        <v/>
      </c>
      <c r="AL219" s="82" t="str">
        <f t="shared" si="114"/>
        <v/>
      </c>
      <c r="AM219" s="82" t="str">
        <f t="shared" si="114"/>
        <v/>
      </c>
      <c r="AN219" s="82" t="str">
        <f t="shared" si="114"/>
        <v/>
      </c>
      <c r="AO219" s="82" t="str">
        <f t="shared" si="114"/>
        <v/>
      </c>
      <c r="AP219" s="82" t="str">
        <f t="shared" si="114"/>
        <v/>
      </c>
      <c r="AQ219" s="82" t="str">
        <f t="shared" si="114"/>
        <v/>
      </c>
      <c r="AR219" s="82" t="str">
        <f t="shared" si="114"/>
        <v/>
      </c>
      <c r="AS219" s="82" t="str">
        <f t="shared" si="114"/>
        <v/>
      </c>
      <c r="AT219" s="82" t="str">
        <f t="shared" si="114"/>
        <v/>
      </c>
      <c r="AU219" s="82" t="str">
        <f t="shared" si="114"/>
        <v/>
      </c>
      <c r="AV219" s="82" t="str">
        <f t="shared" si="114"/>
        <v/>
      </c>
      <c r="AW219" s="82" t="str">
        <f t="shared" si="114"/>
        <v/>
      </c>
      <c r="AX219" s="82" t="str">
        <f t="shared" si="114"/>
        <v/>
      </c>
      <c r="AY219" s="82" t="str">
        <f t="shared" si="114"/>
        <v/>
      </c>
      <c r="AZ219" s="82" t="str">
        <f t="shared" si="114"/>
        <v/>
      </c>
      <c r="BA219" s="82" t="str">
        <f t="shared" si="114"/>
        <v/>
      </c>
      <c r="BB219" s="82" t="str">
        <f t="shared" si="114"/>
        <v/>
      </c>
      <c r="BC219" s="82" t="str">
        <f t="shared" si="114"/>
        <v/>
      </c>
      <c r="BD219" s="82" t="str">
        <f t="shared" si="114"/>
        <v/>
      </c>
      <c r="BE219" s="82" t="str">
        <f t="shared" si="114"/>
        <v/>
      </c>
      <c r="BF219" s="82" t="str">
        <f t="shared" si="114"/>
        <v/>
      </c>
      <c r="BG219" s="82" t="str">
        <f t="shared" si="114"/>
        <v/>
      </c>
      <c r="BH219" s="82" t="str">
        <f t="shared" si="114"/>
        <v/>
      </c>
      <c r="BI219" s="82" t="str">
        <f t="shared" si="114"/>
        <v/>
      </c>
      <c r="BJ219" s="82" t="str">
        <f t="shared" si="114"/>
        <v/>
      </c>
      <c r="BK219" s="82" t="str">
        <f t="shared" si="114"/>
        <v/>
      </c>
      <c r="BL219" s="82" t="str">
        <f t="shared" si="114"/>
        <v/>
      </c>
      <c r="BM219" s="82" t="str">
        <f t="shared" si="114"/>
        <v/>
      </c>
      <c r="BN219" s="82" t="str">
        <f t="shared" si="114"/>
        <v/>
      </c>
      <c r="BO219" s="82" t="str">
        <f t="shared" ref="BO219" si="116">IF($C219&gt;BO$135, "", IF(BO$135=$G$15, MAX(BO113-$G$20, 0), EXP(-$G$21*$G$16)*($G$19*BP219+(1-$G$19)*BP220)))</f>
        <v/>
      </c>
      <c r="BP219" s="82" t="str">
        <f t="shared" si="115"/>
        <v/>
      </c>
      <c r="BQ219" s="82" t="str">
        <f t="shared" si="115"/>
        <v/>
      </c>
      <c r="BR219" s="82" t="str">
        <f t="shared" si="115"/>
        <v/>
      </c>
      <c r="BS219" s="82" t="str">
        <f t="shared" si="115"/>
        <v/>
      </c>
      <c r="BT219" s="82" t="str">
        <f t="shared" si="115"/>
        <v/>
      </c>
      <c r="BU219" s="82" t="str">
        <f t="shared" si="115"/>
        <v/>
      </c>
      <c r="BV219" s="82" t="str">
        <f t="shared" si="115"/>
        <v/>
      </c>
      <c r="BW219" s="82" t="str">
        <f t="shared" si="115"/>
        <v/>
      </c>
      <c r="BX219" s="82" t="str">
        <f t="shared" si="115"/>
        <v/>
      </c>
      <c r="BY219" s="82" t="str">
        <f t="shared" si="115"/>
        <v/>
      </c>
      <c r="BZ219" s="82" t="str">
        <f t="shared" si="115"/>
        <v/>
      </c>
      <c r="CA219" s="82" t="str">
        <f t="shared" si="115"/>
        <v/>
      </c>
      <c r="CB219" s="82" t="str">
        <f t="shared" si="115"/>
        <v/>
      </c>
      <c r="CC219" s="82" t="str">
        <f t="shared" si="115"/>
        <v/>
      </c>
      <c r="CD219" s="82" t="str">
        <f t="shared" si="115"/>
        <v/>
      </c>
      <c r="CE219" s="82" t="str">
        <f t="shared" si="115"/>
        <v/>
      </c>
      <c r="CF219" s="82" t="str">
        <f t="shared" si="115"/>
        <v/>
      </c>
      <c r="CG219" s="82" t="str">
        <f t="shared" si="115"/>
        <v/>
      </c>
      <c r="CH219" s="82" t="str">
        <f t="shared" si="115"/>
        <v/>
      </c>
      <c r="CI219" s="82">
        <f t="shared" si="115"/>
        <v>0</v>
      </c>
      <c r="CJ219" s="82">
        <f t="shared" si="115"/>
        <v>0</v>
      </c>
      <c r="CK219" s="82">
        <f t="shared" si="115"/>
        <v>0</v>
      </c>
      <c r="CL219" s="82">
        <f t="shared" si="115"/>
        <v>0</v>
      </c>
      <c r="CM219" s="82">
        <f t="shared" si="115"/>
        <v>0</v>
      </c>
      <c r="CN219" s="82">
        <f t="shared" si="115"/>
        <v>0</v>
      </c>
      <c r="CO219" s="82">
        <f t="shared" si="115"/>
        <v>0</v>
      </c>
      <c r="CP219" s="82">
        <f t="shared" si="115"/>
        <v>0</v>
      </c>
      <c r="CQ219" s="82">
        <f t="shared" si="115"/>
        <v>0</v>
      </c>
      <c r="CR219" s="82">
        <f t="shared" si="115"/>
        <v>0</v>
      </c>
      <c r="CS219" s="82">
        <f t="shared" si="115"/>
        <v>0</v>
      </c>
      <c r="CT219" s="82">
        <f t="shared" si="115"/>
        <v>0</v>
      </c>
      <c r="CU219" s="82">
        <f t="shared" si="115"/>
        <v>0</v>
      </c>
      <c r="CV219" s="82">
        <f t="shared" si="115"/>
        <v>0</v>
      </c>
      <c r="CW219" s="82">
        <f t="shared" si="115"/>
        <v>0</v>
      </c>
      <c r="CX219" s="82">
        <f t="shared" si="115"/>
        <v>0</v>
      </c>
      <c r="CY219" s="82">
        <f t="shared" si="115"/>
        <v>0</v>
      </c>
      <c r="CZ219" s="82">
        <f>IF($C219&gt;CZ$135, "", IF(CZ$135=$G$15, MAX(CZ113-$G$20, 0), EXP(-$G$21*$G$16)*($G$19*#REF!+(1-$G$19)*#REF!)))</f>
        <v>0</v>
      </c>
    </row>
    <row r="220" spans="3:104" ht="16" hidden="1" outlineLevel="2">
      <c r="C220" s="32">
        <v>84</v>
      </c>
      <c r="D220" s="33" t="str">
        <f t="shared" ref="D220:BO223" si="117">IF($C220&gt;D$135, "", IF(D$135=$G$15, MAX(D114-$G$20, 0), EXP(-$G$21*$G$16)*($G$19*E220+(1-$G$19)*E221)))</f>
        <v/>
      </c>
      <c r="E220" s="82" t="str">
        <f t="shared" si="117"/>
        <v/>
      </c>
      <c r="F220" s="82" t="str">
        <f t="shared" si="117"/>
        <v/>
      </c>
      <c r="G220" s="82" t="str">
        <f t="shared" si="117"/>
        <v/>
      </c>
      <c r="H220" s="82" t="str">
        <f t="shared" si="117"/>
        <v/>
      </c>
      <c r="I220" s="82" t="str">
        <f t="shared" si="117"/>
        <v/>
      </c>
      <c r="J220" s="82" t="str">
        <f t="shared" si="117"/>
        <v/>
      </c>
      <c r="K220" s="82" t="str">
        <f t="shared" si="117"/>
        <v/>
      </c>
      <c r="L220" s="82" t="str">
        <f t="shared" si="117"/>
        <v/>
      </c>
      <c r="M220" s="82" t="str">
        <f t="shared" si="117"/>
        <v/>
      </c>
      <c r="N220" s="82" t="str">
        <f t="shared" si="117"/>
        <v/>
      </c>
      <c r="O220" s="82" t="str">
        <f t="shared" si="117"/>
        <v/>
      </c>
      <c r="P220" s="82" t="str">
        <f t="shared" si="117"/>
        <v/>
      </c>
      <c r="Q220" s="82" t="str">
        <f t="shared" si="117"/>
        <v/>
      </c>
      <c r="R220" s="82" t="str">
        <f t="shared" si="117"/>
        <v/>
      </c>
      <c r="S220" s="82" t="str">
        <f t="shared" si="117"/>
        <v/>
      </c>
      <c r="T220" s="82" t="str">
        <f t="shared" si="117"/>
        <v/>
      </c>
      <c r="U220" s="82" t="str">
        <f t="shared" si="117"/>
        <v/>
      </c>
      <c r="V220" s="82" t="str">
        <f t="shared" si="117"/>
        <v/>
      </c>
      <c r="W220" s="82" t="str">
        <f t="shared" si="117"/>
        <v/>
      </c>
      <c r="X220" s="82" t="str">
        <f t="shared" si="117"/>
        <v/>
      </c>
      <c r="Y220" s="82" t="str">
        <f t="shared" si="117"/>
        <v/>
      </c>
      <c r="Z220" s="82" t="str">
        <f t="shared" si="117"/>
        <v/>
      </c>
      <c r="AA220" s="82" t="str">
        <f t="shared" si="117"/>
        <v/>
      </c>
      <c r="AB220" s="82" t="str">
        <f t="shared" si="117"/>
        <v/>
      </c>
      <c r="AC220" s="82" t="str">
        <f t="shared" si="117"/>
        <v/>
      </c>
      <c r="AD220" s="82" t="str">
        <f t="shared" si="117"/>
        <v/>
      </c>
      <c r="AE220" s="82" t="str">
        <f t="shared" si="117"/>
        <v/>
      </c>
      <c r="AF220" s="82" t="str">
        <f t="shared" si="117"/>
        <v/>
      </c>
      <c r="AG220" s="82" t="str">
        <f t="shared" si="117"/>
        <v/>
      </c>
      <c r="AH220" s="82" t="str">
        <f t="shared" si="117"/>
        <v/>
      </c>
      <c r="AI220" s="82" t="str">
        <f t="shared" si="117"/>
        <v/>
      </c>
      <c r="AJ220" s="82" t="str">
        <f t="shared" si="117"/>
        <v/>
      </c>
      <c r="AK220" s="82" t="str">
        <f t="shared" si="117"/>
        <v/>
      </c>
      <c r="AL220" s="82" t="str">
        <f t="shared" si="117"/>
        <v/>
      </c>
      <c r="AM220" s="82" t="str">
        <f t="shared" si="117"/>
        <v/>
      </c>
      <c r="AN220" s="82" t="str">
        <f t="shared" si="117"/>
        <v/>
      </c>
      <c r="AO220" s="82" t="str">
        <f t="shared" si="117"/>
        <v/>
      </c>
      <c r="AP220" s="82" t="str">
        <f t="shared" si="117"/>
        <v/>
      </c>
      <c r="AQ220" s="82" t="str">
        <f t="shared" si="117"/>
        <v/>
      </c>
      <c r="AR220" s="82" t="str">
        <f t="shared" si="117"/>
        <v/>
      </c>
      <c r="AS220" s="82" t="str">
        <f t="shared" si="117"/>
        <v/>
      </c>
      <c r="AT220" s="82" t="str">
        <f t="shared" si="117"/>
        <v/>
      </c>
      <c r="AU220" s="82" t="str">
        <f t="shared" si="117"/>
        <v/>
      </c>
      <c r="AV220" s="82" t="str">
        <f t="shared" si="117"/>
        <v/>
      </c>
      <c r="AW220" s="82" t="str">
        <f t="shared" si="117"/>
        <v/>
      </c>
      <c r="AX220" s="82" t="str">
        <f t="shared" si="117"/>
        <v/>
      </c>
      <c r="AY220" s="82" t="str">
        <f t="shared" si="117"/>
        <v/>
      </c>
      <c r="AZ220" s="82" t="str">
        <f t="shared" si="117"/>
        <v/>
      </c>
      <c r="BA220" s="82" t="str">
        <f t="shared" si="117"/>
        <v/>
      </c>
      <c r="BB220" s="82" t="str">
        <f t="shared" si="117"/>
        <v/>
      </c>
      <c r="BC220" s="82" t="str">
        <f t="shared" si="117"/>
        <v/>
      </c>
      <c r="BD220" s="82" t="str">
        <f t="shared" si="117"/>
        <v/>
      </c>
      <c r="BE220" s="82" t="str">
        <f t="shared" si="117"/>
        <v/>
      </c>
      <c r="BF220" s="82" t="str">
        <f t="shared" si="117"/>
        <v/>
      </c>
      <c r="BG220" s="82" t="str">
        <f t="shared" si="117"/>
        <v/>
      </c>
      <c r="BH220" s="82" t="str">
        <f t="shared" si="117"/>
        <v/>
      </c>
      <c r="BI220" s="82" t="str">
        <f t="shared" si="117"/>
        <v/>
      </c>
      <c r="BJ220" s="82" t="str">
        <f t="shared" si="117"/>
        <v/>
      </c>
      <c r="BK220" s="82" t="str">
        <f t="shared" si="117"/>
        <v/>
      </c>
      <c r="BL220" s="82" t="str">
        <f t="shared" si="117"/>
        <v/>
      </c>
      <c r="BM220" s="82" t="str">
        <f t="shared" si="117"/>
        <v/>
      </c>
      <c r="BN220" s="82" t="str">
        <f t="shared" si="117"/>
        <v/>
      </c>
      <c r="BO220" s="82" t="str">
        <f t="shared" si="117"/>
        <v/>
      </c>
      <c r="BP220" s="82" t="str">
        <f t="shared" si="115"/>
        <v/>
      </c>
      <c r="BQ220" s="82" t="str">
        <f t="shared" si="115"/>
        <v/>
      </c>
      <c r="BR220" s="82" t="str">
        <f t="shared" si="115"/>
        <v/>
      </c>
      <c r="BS220" s="82" t="str">
        <f t="shared" si="115"/>
        <v/>
      </c>
      <c r="BT220" s="82" t="str">
        <f t="shared" si="115"/>
        <v/>
      </c>
      <c r="BU220" s="82" t="str">
        <f t="shared" si="115"/>
        <v/>
      </c>
      <c r="BV220" s="82" t="str">
        <f t="shared" si="115"/>
        <v/>
      </c>
      <c r="BW220" s="82" t="str">
        <f t="shared" si="115"/>
        <v/>
      </c>
      <c r="BX220" s="82" t="str">
        <f t="shared" si="115"/>
        <v/>
      </c>
      <c r="BY220" s="82" t="str">
        <f t="shared" si="115"/>
        <v/>
      </c>
      <c r="BZ220" s="82" t="str">
        <f t="shared" si="115"/>
        <v/>
      </c>
      <c r="CA220" s="82" t="str">
        <f t="shared" si="115"/>
        <v/>
      </c>
      <c r="CB220" s="82" t="str">
        <f t="shared" si="115"/>
        <v/>
      </c>
      <c r="CC220" s="82" t="str">
        <f t="shared" si="115"/>
        <v/>
      </c>
      <c r="CD220" s="82" t="str">
        <f t="shared" si="115"/>
        <v/>
      </c>
      <c r="CE220" s="82" t="str">
        <f t="shared" si="115"/>
        <v/>
      </c>
      <c r="CF220" s="82" t="str">
        <f t="shared" si="115"/>
        <v/>
      </c>
      <c r="CG220" s="82" t="str">
        <f t="shared" si="115"/>
        <v/>
      </c>
      <c r="CH220" s="82" t="str">
        <f t="shared" si="115"/>
        <v/>
      </c>
      <c r="CI220" s="82" t="str">
        <f t="shared" si="115"/>
        <v/>
      </c>
      <c r="CJ220" s="82">
        <f t="shared" si="115"/>
        <v>0</v>
      </c>
      <c r="CK220" s="82">
        <f t="shared" si="115"/>
        <v>0</v>
      </c>
      <c r="CL220" s="82">
        <f t="shared" si="115"/>
        <v>0</v>
      </c>
      <c r="CM220" s="82">
        <f t="shared" si="115"/>
        <v>0</v>
      </c>
      <c r="CN220" s="82">
        <f t="shared" si="115"/>
        <v>0</v>
      </c>
      <c r="CO220" s="82">
        <f t="shared" si="115"/>
        <v>0</v>
      </c>
      <c r="CP220" s="82">
        <f t="shared" si="115"/>
        <v>0</v>
      </c>
      <c r="CQ220" s="82">
        <f t="shared" si="115"/>
        <v>0</v>
      </c>
      <c r="CR220" s="82">
        <f t="shared" si="115"/>
        <v>0</v>
      </c>
      <c r="CS220" s="82">
        <f t="shared" si="115"/>
        <v>0</v>
      </c>
      <c r="CT220" s="82">
        <f t="shared" si="115"/>
        <v>0</v>
      </c>
      <c r="CU220" s="82">
        <f t="shared" si="115"/>
        <v>0</v>
      </c>
      <c r="CV220" s="82">
        <f t="shared" si="115"/>
        <v>0</v>
      </c>
      <c r="CW220" s="82">
        <f t="shared" si="115"/>
        <v>0</v>
      </c>
      <c r="CX220" s="82">
        <f t="shared" si="115"/>
        <v>0</v>
      </c>
      <c r="CY220" s="82">
        <f t="shared" si="115"/>
        <v>0</v>
      </c>
      <c r="CZ220" s="82">
        <f>IF($C220&gt;CZ$135, "", IF(CZ$135=$G$15, MAX(CZ114-$G$20, 0), EXP(-$G$21*$G$16)*($G$19*#REF!+(1-$G$19)*#REF!)))</f>
        <v>0</v>
      </c>
    </row>
    <row r="221" spans="3:104" ht="16" hidden="1" outlineLevel="2">
      <c r="C221" s="32">
        <v>85</v>
      </c>
      <c r="D221" s="33" t="str">
        <f t="shared" si="117"/>
        <v/>
      </c>
      <c r="E221" s="82" t="str">
        <f t="shared" si="117"/>
        <v/>
      </c>
      <c r="F221" s="82" t="str">
        <f t="shared" si="117"/>
        <v/>
      </c>
      <c r="G221" s="82" t="str">
        <f t="shared" si="117"/>
        <v/>
      </c>
      <c r="H221" s="82" t="str">
        <f t="shared" si="117"/>
        <v/>
      </c>
      <c r="I221" s="82" t="str">
        <f t="shared" si="117"/>
        <v/>
      </c>
      <c r="J221" s="82" t="str">
        <f t="shared" si="117"/>
        <v/>
      </c>
      <c r="K221" s="82" t="str">
        <f t="shared" si="117"/>
        <v/>
      </c>
      <c r="L221" s="82" t="str">
        <f t="shared" si="117"/>
        <v/>
      </c>
      <c r="M221" s="82" t="str">
        <f t="shared" si="117"/>
        <v/>
      </c>
      <c r="N221" s="82" t="str">
        <f t="shared" si="117"/>
        <v/>
      </c>
      <c r="O221" s="82" t="str">
        <f t="shared" si="117"/>
        <v/>
      </c>
      <c r="P221" s="82" t="str">
        <f t="shared" si="117"/>
        <v/>
      </c>
      <c r="Q221" s="82" t="str">
        <f t="shared" si="117"/>
        <v/>
      </c>
      <c r="R221" s="82" t="str">
        <f t="shared" si="117"/>
        <v/>
      </c>
      <c r="S221" s="82" t="str">
        <f t="shared" si="117"/>
        <v/>
      </c>
      <c r="T221" s="82" t="str">
        <f t="shared" si="117"/>
        <v/>
      </c>
      <c r="U221" s="82" t="str">
        <f t="shared" si="117"/>
        <v/>
      </c>
      <c r="V221" s="82" t="str">
        <f t="shared" si="117"/>
        <v/>
      </c>
      <c r="W221" s="82" t="str">
        <f t="shared" si="117"/>
        <v/>
      </c>
      <c r="X221" s="82" t="str">
        <f t="shared" si="117"/>
        <v/>
      </c>
      <c r="Y221" s="82" t="str">
        <f t="shared" si="117"/>
        <v/>
      </c>
      <c r="Z221" s="82" t="str">
        <f t="shared" si="117"/>
        <v/>
      </c>
      <c r="AA221" s="82" t="str">
        <f t="shared" si="117"/>
        <v/>
      </c>
      <c r="AB221" s="82" t="str">
        <f t="shared" si="117"/>
        <v/>
      </c>
      <c r="AC221" s="82" t="str">
        <f t="shared" si="117"/>
        <v/>
      </c>
      <c r="AD221" s="82" t="str">
        <f t="shared" si="117"/>
        <v/>
      </c>
      <c r="AE221" s="82" t="str">
        <f t="shared" si="117"/>
        <v/>
      </c>
      <c r="AF221" s="82" t="str">
        <f t="shared" si="117"/>
        <v/>
      </c>
      <c r="AG221" s="82" t="str">
        <f t="shared" si="117"/>
        <v/>
      </c>
      <c r="AH221" s="82" t="str">
        <f t="shared" si="117"/>
        <v/>
      </c>
      <c r="AI221" s="82" t="str">
        <f t="shared" si="117"/>
        <v/>
      </c>
      <c r="AJ221" s="82" t="str">
        <f t="shared" si="117"/>
        <v/>
      </c>
      <c r="AK221" s="82" t="str">
        <f t="shared" si="117"/>
        <v/>
      </c>
      <c r="AL221" s="82" t="str">
        <f t="shared" si="117"/>
        <v/>
      </c>
      <c r="AM221" s="82" t="str">
        <f t="shared" si="117"/>
        <v/>
      </c>
      <c r="AN221" s="82" t="str">
        <f t="shared" si="117"/>
        <v/>
      </c>
      <c r="AO221" s="82" t="str">
        <f t="shared" si="117"/>
        <v/>
      </c>
      <c r="AP221" s="82" t="str">
        <f t="shared" si="117"/>
        <v/>
      </c>
      <c r="AQ221" s="82" t="str">
        <f t="shared" si="117"/>
        <v/>
      </c>
      <c r="AR221" s="82" t="str">
        <f t="shared" si="117"/>
        <v/>
      </c>
      <c r="AS221" s="82" t="str">
        <f t="shared" si="117"/>
        <v/>
      </c>
      <c r="AT221" s="82" t="str">
        <f t="shared" si="117"/>
        <v/>
      </c>
      <c r="AU221" s="82" t="str">
        <f t="shared" si="117"/>
        <v/>
      </c>
      <c r="AV221" s="82" t="str">
        <f t="shared" si="117"/>
        <v/>
      </c>
      <c r="AW221" s="82" t="str">
        <f t="shared" si="117"/>
        <v/>
      </c>
      <c r="AX221" s="82" t="str">
        <f t="shared" si="117"/>
        <v/>
      </c>
      <c r="AY221" s="82" t="str">
        <f t="shared" si="117"/>
        <v/>
      </c>
      <c r="AZ221" s="82" t="str">
        <f t="shared" si="117"/>
        <v/>
      </c>
      <c r="BA221" s="82" t="str">
        <f t="shared" si="117"/>
        <v/>
      </c>
      <c r="BB221" s="82" t="str">
        <f t="shared" si="117"/>
        <v/>
      </c>
      <c r="BC221" s="82" t="str">
        <f t="shared" si="117"/>
        <v/>
      </c>
      <c r="BD221" s="82" t="str">
        <f t="shared" si="117"/>
        <v/>
      </c>
      <c r="BE221" s="82" t="str">
        <f t="shared" si="117"/>
        <v/>
      </c>
      <c r="BF221" s="82" t="str">
        <f t="shared" si="117"/>
        <v/>
      </c>
      <c r="BG221" s="82" t="str">
        <f t="shared" si="117"/>
        <v/>
      </c>
      <c r="BH221" s="82" t="str">
        <f t="shared" si="117"/>
        <v/>
      </c>
      <c r="BI221" s="82" t="str">
        <f t="shared" si="117"/>
        <v/>
      </c>
      <c r="BJ221" s="82" t="str">
        <f t="shared" si="117"/>
        <v/>
      </c>
      <c r="BK221" s="82" t="str">
        <f t="shared" si="117"/>
        <v/>
      </c>
      <c r="BL221" s="82" t="str">
        <f t="shared" si="117"/>
        <v/>
      </c>
      <c r="BM221" s="82" t="str">
        <f t="shared" si="117"/>
        <v/>
      </c>
      <c r="BN221" s="82" t="str">
        <f t="shared" si="117"/>
        <v/>
      </c>
      <c r="BO221" s="82" t="str">
        <f t="shared" si="117"/>
        <v/>
      </c>
      <c r="BP221" s="82" t="str">
        <f t="shared" si="115"/>
        <v/>
      </c>
      <c r="BQ221" s="82" t="str">
        <f t="shared" si="115"/>
        <v/>
      </c>
      <c r="BR221" s="82" t="str">
        <f t="shared" si="115"/>
        <v/>
      </c>
      <c r="BS221" s="82" t="str">
        <f t="shared" si="115"/>
        <v/>
      </c>
      <c r="BT221" s="82" t="str">
        <f t="shared" si="115"/>
        <v/>
      </c>
      <c r="BU221" s="82" t="str">
        <f t="shared" si="115"/>
        <v/>
      </c>
      <c r="BV221" s="82" t="str">
        <f t="shared" si="115"/>
        <v/>
      </c>
      <c r="BW221" s="82" t="str">
        <f t="shared" si="115"/>
        <v/>
      </c>
      <c r="BX221" s="82" t="str">
        <f t="shared" si="115"/>
        <v/>
      </c>
      <c r="BY221" s="82" t="str">
        <f t="shared" si="115"/>
        <v/>
      </c>
      <c r="BZ221" s="82" t="str">
        <f t="shared" si="115"/>
        <v/>
      </c>
      <c r="CA221" s="82" t="str">
        <f t="shared" si="115"/>
        <v/>
      </c>
      <c r="CB221" s="82" t="str">
        <f t="shared" si="115"/>
        <v/>
      </c>
      <c r="CC221" s="82" t="str">
        <f t="shared" si="115"/>
        <v/>
      </c>
      <c r="CD221" s="82" t="str">
        <f t="shared" si="115"/>
        <v/>
      </c>
      <c r="CE221" s="82" t="str">
        <f t="shared" si="115"/>
        <v/>
      </c>
      <c r="CF221" s="82" t="str">
        <f t="shared" si="115"/>
        <v/>
      </c>
      <c r="CG221" s="82" t="str">
        <f t="shared" si="115"/>
        <v/>
      </c>
      <c r="CH221" s="82" t="str">
        <f t="shared" si="115"/>
        <v/>
      </c>
      <c r="CI221" s="82" t="str">
        <f t="shared" si="115"/>
        <v/>
      </c>
      <c r="CJ221" s="82" t="str">
        <f t="shared" si="115"/>
        <v/>
      </c>
      <c r="CK221" s="82">
        <f t="shared" si="115"/>
        <v>0</v>
      </c>
      <c r="CL221" s="82">
        <f t="shared" si="115"/>
        <v>0</v>
      </c>
      <c r="CM221" s="82">
        <f t="shared" si="115"/>
        <v>0</v>
      </c>
      <c r="CN221" s="82">
        <f t="shared" si="115"/>
        <v>0</v>
      </c>
      <c r="CO221" s="82">
        <f t="shared" si="115"/>
        <v>0</v>
      </c>
      <c r="CP221" s="82">
        <f t="shared" si="115"/>
        <v>0</v>
      </c>
      <c r="CQ221" s="82">
        <f t="shared" si="115"/>
        <v>0</v>
      </c>
      <c r="CR221" s="82">
        <f t="shared" si="115"/>
        <v>0</v>
      </c>
      <c r="CS221" s="82">
        <f t="shared" si="115"/>
        <v>0</v>
      </c>
      <c r="CT221" s="82">
        <f t="shared" si="115"/>
        <v>0</v>
      </c>
      <c r="CU221" s="82">
        <f t="shared" si="115"/>
        <v>0</v>
      </c>
      <c r="CV221" s="82">
        <f t="shared" si="115"/>
        <v>0</v>
      </c>
      <c r="CW221" s="82">
        <f t="shared" si="115"/>
        <v>0</v>
      </c>
      <c r="CX221" s="82">
        <f t="shared" si="115"/>
        <v>0</v>
      </c>
      <c r="CY221" s="82">
        <f t="shared" si="115"/>
        <v>0</v>
      </c>
      <c r="CZ221" s="82">
        <f>IF($C221&gt;CZ$135, "", IF(CZ$135=$G$15, MAX(CZ115-$G$20, 0), EXP(-$G$21*$G$16)*($G$19*#REF!+(1-$G$19)*#REF!)))</f>
        <v>0</v>
      </c>
    </row>
    <row r="222" spans="3:104" ht="16" hidden="1" outlineLevel="2">
      <c r="C222" s="32">
        <v>86</v>
      </c>
      <c r="D222" s="33" t="str">
        <f t="shared" si="117"/>
        <v/>
      </c>
      <c r="E222" s="82" t="str">
        <f t="shared" si="117"/>
        <v/>
      </c>
      <c r="F222" s="82" t="str">
        <f t="shared" si="117"/>
        <v/>
      </c>
      <c r="G222" s="82" t="str">
        <f t="shared" si="117"/>
        <v/>
      </c>
      <c r="H222" s="82" t="str">
        <f t="shared" si="117"/>
        <v/>
      </c>
      <c r="I222" s="82" t="str">
        <f t="shared" si="117"/>
        <v/>
      </c>
      <c r="J222" s="82" t="str">
        <f t="shared" si="117"/>
        <v/>
      </c>
      <c r="K222" s="82" t="str">
        <f t="shared" si="117"/>
        <v/>
      </c>
      <c r="L222" s="82" t="str">
        <f t="shared" si="117"/>
        <v/>
      </c>
      <c r="M222" s="82" t="str">
        <f t="shared" si="117"/>
        <v/>
      </c>
      <c r="N222" s="82" t="str">
        <f t="shared" si="117"/>
        <v/>
      </c>
      <c r="O222" s="82" t="str">
        <f t="shared" si="117"/>
        <v/>
      </c>
      <c r="P222" s="82" t="str">
        <f t="shared" si="117"/>
        <v/>
      </c>
      <c r="Q222" s="82" t="str">
        <f t="shared" si="117"/>
        <v/>
      </c>
      <c r="R222" s="82" t="str">
        <f t="shared" si="117"/>
        <v/>
      </c>
      <c r="S222" s="82" t="str">
        <f t="shared" si="117"/>
        <v/>
      </c>
      <c r="T222" s="82" t="str">
        <f t="shared" si="117"/>
        <v/>
      </c>
      <c r="U222" s="82" t="str">
        <f t="shared" si="117"/>
        <v/>
      </c>
      <c r="V222" s="82" t="str">
        <f t="shared" si="117"/>
        <v/>
      </c>
      <c r="W222" s="82" t="str">
        <f t="shared" si="117"/>
        <v/>
      </c>
      <c r="X222" s="82" t="str">
        <f t="shared" si="117"/>
        <v/>
      </c>
      <c r="Y222" s="82" t="str">
        <f t="shared" si="117"/>
        <v/>
      </c>
      <c r="Z222" s="82" t="str">
        <f t="shared" si="117"/>
        <v/>
      </c>
      <c r="AA222" s="82" t="str">
        <f t="shared" si="117"/>
        <v/>
      </c>
      <c r="AB222" s="82" t="str">
        <f t="shared" si="117"/>
        <v/>
      </c>
      <c r="AC222" s="82" t="str">
        <f t="shared" si="117"/>
        <v/>
      </c>
      <c r="AD222" s="82" t="str">
        <f t="shared" si="117"/>
        <v/>
      </c>
      <c r="AE222" s="82" t="str">
        <f t="shared" si="117"/>
        <v/>
      </c>
      <c r="AF222" s="82" t="str">
        <f t="shared" si="117"/>
        <v/>
      </c>
      <c r="AG222" s="82" t="str">
        <f t="shared" si="117"/>
        <v/>
      </c>
      <c r="AH222" s="82" t="str">
        <f t="shared" si="117"/>
        <v/>
      </c>
      <c r="AI222" s="82" t="str">
        <f t="shared" si="117"/>
        <v/>
      </c>
      <c r="AJ222" s="82" t="str">
        <f t="shared" si="117"/>
        <v/>
      </c>
      <c r="AK222" s="82" t="str">
        <f t="shared" si="117"/>
        <v/>
      </c>
      <c r="AL222" s="82" t="str">
        <f t="shared" si="117"/>
        <v/>
      </c>
      <c r="AM222" s="82" t="str">
        <f t="shared" si="117"/>
        <v/>
      </c>
      <c r="AN222" s="82" t="str">
        <f t="shared" si="117"/>
        <v/>
      </c>
      <c r="AO222" s="82" t="str">
        <f t="shared" si="117"/>
        <v/>
      </c>
      <c r="AP222" s="82" t="str">
        <f t="shared" si="117"/>
        <v/>
      </c>
      <c r="AQ222" s="82" t="str">
        <f t="shared" si="117"/>
        <v/>
      </c>
      <c r="AR222" s="82" t="str">
        <f t="shared" si="117"/>
        <v/>
      </c>
      <c r="AS222" s="82" t="str">
        <f t="shared" si="117"/>
        <v/>
      </c>
      <c r="AT222" s="82" t="str">
        <f t="shared" si="117"/>
        <v/>
      </c>
      <c r="AU222" s="82" t="str">
        <f t="shared" si="117"/>
        <v/>
      </c>
      <c r="AV222" s="82" t="str">
        <f t="shared" si="117"/>
        <v/>
      </c>
      <c r="AW222" s="82" t="str">
        <f t="shared" si="117"/>
        <v/>
      </c>
      <c r="AX222" s="82" t="str">
        <f t="shared" si="117"/>
        <v/>
      </c>
      <c r="AY222" s="82" t="str">
        <f t="shared" si="117"/>
        <v/>
      </c>
      <c r="AZ222" s="82" t="str">
        <f t="shared" si="117"/>
        <v/>
      </c>
      <c r="BA222" s="82" t="str">
        <f t="shared" si="117"/>
        <v/>
      </c>
      <c r="BB222" s="82" t="str">
        <f t="shared" si="117"/>
        <v/>
      </c>
      <c r="BC222" s="82" t="str">
        <f t="shared" si="117"/>
        <v/>
      </c>
      <c r="BD222" s="82" t="str">
        <f t="shared" si="117"/>
        <v/>
      </c>
      <c r="BE222" s="82" t="str">
        <f t="shared" si="117"/>
        <v/>
      </c>
      <c r="BF222" s="82" t="str">
        <f t="shared" si="117"/>
        <v/>
      </c>
      <c r="BG222" s="82" t="str">
        <f t="shared" si="117"/>
        <v/>
      </c>
      <c r="BH222" s="82" t="str">
        <f t="shared" si="117"/>
        <v/>
      </c>
      <c r="BI222" s="82" t="str">
        <f t="shared" si="117"/>
        <v/>
      </c>
      <c r="BJ222" s="82" t="str">
        <f t="shared" si="117"/>
        <v/>
      </c>
      <c r="BK222" s="82" t="str">
        <f t="shared" si="117"/>
        <v/>
      </c>
      <c r="BL222" s="82" t="str">
        <f t="shared" si="117"/>
        <v/>
      </c>
      <c r="BM222" s="82" t="str">
        <f t="shared" si="117"/>
        <v/>
      </c>
      <c r="BN222" s="82" t="str">
        <f t="shared" si="117"/>
        <v/>
      </c>
      <c r="BO222" s="82" t="str">
        <f t="shared" si="117"/>
        <v/>
      </c>
      <c r="BP222" s="82" t="str">
        <f t="shared" si="115"/>
        <v/>
      </c>
      <c r="BQ222" s="82" t="str">
        <f t="shared" si="115"/>
        <v/>
      </c>
      <c r="BR222" s="82" t="str">
        <f t="shared" si="115"/>
        <v/>
      </c>
      <c r="BS222" s="82" t="str">
        <f t="shared" si="115"/>
        <v/>
      </c>
      <c r="BT222" s="82" t="str">
        <f t="shared" si="115"/>
        <v/>
      </c>
      <c r="BU222" s="82" t="str">
        <f t="shared" si="115"/>
        <v/>
      </c>
      <c r="BV222" s="82" t="str">
        <f t="shared" si="115"/>
        <v/>
      </c>
      <c r="BW222" s="82" t="str">
        <f t="shared" si="115"/>
        <v/>
      </c>
      <c r="BX222" s="82" t="str">
        <f t="shared" si="115"/>
        <v/>
      </c>
      <c r="BY222" s="82" t="str">
        <f t="shared" si="115"/>
        <v/>
      </c>
      <c r="BZ222" s="82" t="str">
        <f t="shared" si="115"/>
        <v/>
      </c>
      <c r="CA222" s="82" t="str">
        <f t="shared" si="115"/>
        <v/>
      </c>
      <c r="CB222" s="82" t="str">
        <f t="shared" si="115"/>
        <v/>
      </c>
      <c r="CC222" s="82" t="str">
        <f t="shared" si="115"/>
        <v/>
      </c>
      <c r="CD222" s="82" t="str">
        <f t="shared" si="115"/>
        <v/>
      </c>
      <c r="CE222" s="82" t="str">
        <f t="shared" si="115"/>
        <v/>
      </c>
      <c r="CF222" s="82" t="str">
        <f t="shared" si="115"/>
        <v/>
      </c>
      <c r="CG222" s="82" t="str">
        <f t="shared" si="115"/>
        <v/>
      </c>
      <c r="CH222" s="82" t="str">
        <f t="shared" si="115"/>
        <v/>
      </c>
      <c r="CI222" s="82" t="str">
        <f t="shared" si="115"/>
        <v/>
      </c>
      <c r="CJ222" s="82" t="str">
        <f t="shared" si="115"/>
        <v/>
      </c>
      <c r="CK222" s="82" t="str">
        <f t="shared" si="115"/>
        <v/>
      </c>
      <c r="CL222" s="82">
        <f t="shared" si="115"/>
        <v>0</v>
      </c>
      <c r="CM222" s="82">
        <f t="shared" si="115"/>
        <v>0</v>
      </c>
      <c r="CN222" s="82">
        <f t="shared" si="115"/>
        <v>0</v>
      </c>
      <c r="CO222" s="82">
        <f t="shared" si="115"/>
        <v>0</v>
      </c>
      <c r="CP222" s="82">
        <f t="shared" si="115"/>
        <v>0</v>
      </c>
      <c r="CQ222" s="82">
        <f t="shared" si="115"/>
        <v>0</v>
      </c>
      <c r="CR222" s="82">
        <f t="shared" si="115"/>
        <v>0</v>
      </c>
      <c r="CS222" s="82">
        <f t="shared" si="115"/>
        <v>0</v>
      </c>
      <c r="CT222" s="82">
        <f t="shared" si="115"/>
        <v>0</v>
      </c>
      <c r="CU222" s="82">
        <f t="shared" si="115"/>
        <v>0</v>
      </c>
      <c r="CV222" s="82">
        <f t="shared" si="115"/>
        <v>0</v>
      </c>
      <c r="CW222" s="82">
        <f t="shared" si="115"/>
        <v>0</v>
      </c>
      <c r="CX222" s="82">
        <f t="shared" si="115"/>
        <v>0</v>
      </c>
      <c r="CY222" s="82">
        <f t="shared" si="115"/>
        <v>0</v>
      </c>
      <c r="CZ222" s="82">
        <f>IF($C222&gt;CZ$135, "", IF(CZ$135=$G$15, MAX(CZ116-$G$20, 0), EXP(-$G$21*$G$16)*($G$19*#REF!+(1-$G$19)*#REF!)))</f>
        <v>0</v>
      </c>
    </row>
    <row r="223" spans="3:104" ht="16" hidden="1" outlineLevel="2">
      <c r="C223" s="32">
        <v>87</v>
      </c>
      <c r="D223" s="33" t="str">
        <f t="shared" si="117"/>
        <v/>
      </c>
      <c r="E223" s="82" t="str">
        <f t="shared" si="117"/>
        <v/>
      </c>
      <c r="F223" s="82" t="str">
        <f t="shared" si="117"/>
        <v/>
      </c>
      <c r="G223" s="82" t="str">
        <f t="shared" si="117"/>
        <v/>
      </c>
      <c r="H223" s="82" t="str">
        <f t="shared" si="117"/>
        <v/>
      </c>
      <c r="I223" s="82" t="str">
        <f t="shared" si="117"/>
        <v/>
      </c>
      <c r="J223" s="82" t="str">
        <f t="shared" si="117"/>
        <v/>
      </c>
      <c r="K223" s="82" t="str">
        <f t="shared" si="117"/>
        <v/>
      </c>
      <c r="L223" s="82" t="str">
        <f t="shared" si="117"/>
        <v/>
      </c>
      <c r="M223" s="82" t="str">
        <f t="shared" si="117"/>
        <v/>
      </c>
      <c r="N223" s="82" t="str">
        <f t="shared" si="117"/>
        <v/>
      </c>
      <c r="O223" s="82" t="str">
        <f t="shared" si="117"/>
        <v/>
      </c>
      <c r="P223" s="82" t="str">
        <f t="shared" si="117"/>
        <v/>
      </c>
      <c r="Q223" s="82" t="str">
        <f t="shared" si="117"/>
        <v/>
      </c>
      <c r="R223" s="82" t="str">
        <f t="shared" si="117"/>
        <v/>
      </c>
      <c r="S223" s="82" t="str">
        <f t="shared" si="117"/>
        <v/>
      </c>
      <c r="T223" s="82" t="str">
        <f t="shared" si="117"/>
        <v/>
      </c>
      <c r="U223" s="82" t="str">
        <f t="shared" si="117"/>
        <v/>
      </c>
      <c r="V223" s="82" t="str">
        <f t="shared" si="117"/>
        <v/>
      </c>
      <c r="W223" s="82" t="str">
        <f t="shared" si="117"/>
        <v/>
      </c>
      <c r="X223" s="82" t="str">
        <f t="shared" si="117"/>
        <v/>
      </c>
      <c r="Y223" s="82" t="str">
        <f t="shared" si="117"/>
        <v/>
      </c>
      <c r="Z223" s="82" t="str">
        <f t="shared" si="117"/>
        <v/>
      </c>
      <c r="AA223" s="82" t="str">
        <f t="shared" si="117"/>
        <v/>
      </c>
      <c r="AB223" s="82" t="str">
        <f t="shared" si="117"/>
        <v/>
      </c>
      <c r="AC223" s="82" t="str">
        <f t="shared" si="117"/>
        <v/>
      </c>
      <c r="AD223" s="82" t="str">
        <f t="shared" si="117"/>
        <v/>
      </c>
      <c r="AE223" s="82" t="str">
        <f t="shared" si="117"/>
        <v/>
      </c>
      <c r="AF223" s="82" t="str">
        <f t="shared" si="117"/>
        <v/>
      </c>
      <c r="AG223" s="82" t="str">
        <f t="shared" si="117"/>
        <v/>
      </c>
      <c r="AH223" s="82" t="str">
        <f t="shared" si="117"/>
        <v/>
      </c>
      <c r="AI223" s="82" t="str">
        <f t="shared" si="117"/>
        <v/>
      </c>
      <c r="AJ223" s="82" t="str">
        <f t="shared" si="117"/>
        <v/>
      </c>
      <c r="AK223" s="82" t="str">
        <f t="shared" si="117"/>
        <v/>
      </c>
      <c r="AL223" s="82" t="str">
        <f t="shared" si="117"/>
        <v/>
      </c>
      <c r="AM223" s="82" t="str">
        <f t="shared" si="117"/>
        <v/>
      </c>
      <c r="AN223" s="82" t="str">
        <f t="shared" si="117"/>
        <v/>
      </c>
      <c r="AO223" s="82" t="str">
        <f t="shared" si="117"/>
        <v/>
      </c>
      <c r="AP223" s="82" t="str">
        <f t="shared" si="117"/>
        <v/>
      </c>
      <c r="AQ223" s="82" t="str">
        <f t="shared" si="117"/>
        <v/>
      </c>
      <c r="AR223" s="82" t="str">
        <f t="shared" si="117"/>
        <v/>
      </c>
      <c r="AS223" s="82" t="str">
        <f t="shared" si="117"/>
        <v/>
      </c>
      <c r="AT223" s="82" t="str">
        <f t="shared" si="117"/>
        <v/>
      </c>
      <c r="AU223" s="82" t="str">
        <f t="shared" si="117"/>
        <v/>
      </c>
      <c r="AV223" s="82" t="str">
        <f t="shared" si="117"/>
        <v/>
      </c>
      <c r="AW223" s="82" t="str">
        <f t="shared" si="117"/>
        <v/>
      </c>
      <c r="AX223" s="82" t="str">
        <f t="shared" si="117"/>
        <v/>
      </c>
      <c r="AY223" s="82" t="str">
        <f t="shared" si="117"/>
        <v/>
      </c>
      <c r="AZ223" s="82" t="str">
        <f t="shared" si="117"/>
        <v/>
      </c>
      <c r="BA223" s="82" t="str">
        <f t="shared" si="117"/>
        <v/>
      </c>
      <c r="BB223" s="82" t="str">
        <f t="shared" si="117"/>
        <v/>
      </c>
      <c r="BC223" s="82" t="str">
        <f t="shared" si="117"/>
        <v/>
      </c>
      <c r="BD223" s="82" t="str">
        <f t="shared" si="117"/>
        <v/>
      </c>
      <c r="BE223" s="82" t="str">
        <f t="shared" si="117"/>
        <v/>
      </c>
      <c r="BF223" s="82" t="str">
        <f t="shared" si="117"/>
        <v/>
      </c>
      <c r="BG223" s="82" t="str">
        <f t="shared" si="117"/>
        <v/>
      </c>
      <c r="BH223" s="82" t="str">
        <f t="shared" si="117"/>
        <v/>
      </c>
      <c r="BI223" s="82" t="str">
        <f t="shared" si="117"/>
        <v/>
      </c>
      <c r="BJ223" s="82" t="str">
        <f t="shared" si="117"/>
        <v/>
      </c>
      <c r="BK223" s="82" t="str">
        <f t="shared" si="117"/>
        <v/>
      </c>
      <c r="BL223" s="82" t="str">
        <f t="shared" si="117"/>
        <v/>
      </c>
      <c r="BM223" s="82" t="str">
        <f t="shared" si="117"/>
        <v/>
      </c>
      <c r="BN223" s="82" t="str">
        <f t="shared" si="117"/>
        <v/>
      </c>
      <c r="BO223" s="82" t="str">
        <f t="shared" ref="BO223" si="118">IF($C223&gt;BO$135, "", IF(BO$135=$G$15, MAX(BO117-$G$20, 0), EXP(-$G$21*$G$16)*($G$19*BP223+(1-$G$19)*BP224)))</f>
        <v/>
      </c>
      <c r="BP223" s="82" t="str">
        <f t="shared" si="115"/>
        <v/>
      </c>
      <c r="BQ223" s="82" t="str">
        <f t="shared" si="115"/>
        <v/>
      </c>
      <c r="BR223" s="82" t="str">
        <f t="shared" si="115"/>
        <v/>
      </c>
      <c r="BS223" s="82" t="str">
        <f t="shared" ref="BS223:CY223" si="119">IF($C223&gt;BS$135, "", IF(BS$135=$G$15, MAX(BS117-$G$20, 0), EXP(-$G$21*$G$16)*($G$19*BT223+(1-$G$19)*BT224)))</f>
        <v/>
      </c>
      <c r="BT223" s="82" t="str">
        <f t="shared" si="119"/>
        <v/>
      </c>
      <c r="BU223" s="82" t="str">
        <f t="shared" si="119"/>
        <v/>
      </c>
      <c r="BV223" s="82" t="str">
        <f t="shared" si="119"/>
        <v/>
      </c>
      <c r="BW223" s="82" t="str">
        <f t="shared" si="119"/>
        <v/>
      </c>
      <c r="BX223" s="82" t="str">
        <f t="shared" si="119"/>
        <v/>
      </c>
      <c r="BY223" s="82" t="str">
        <f t="shared" si="119"/>
        <v/>
      </c>
      <c r="BZ223" s="82" t="str">
        <f t="shared" si="119"/>
        <v/>
      </c>
      <c r="CA223" s="82" t="str">
        <f t="shared" si="119"/>
        <v/>
      </c>
      <c r="CB223" s="82" t="str">
        <f t="shared" si="119"/>
        <v/>
      </c>
      <c r="CC223" s="82" t="str">
        <f t="shared" si="119"/>
        <v/>
      </c>
      <c r="CD223" s="82" t="str">
        <f t="shared" si="119"/>
        <v/>
      </c>
      <c r="CE223" s="82" t="str">
        <f t="shared" si="119"/>
        <v/>
      </c>
      <c r="CF223" s="82" t="str">
        <f t="shared" si="119"/>
        <v/>
      </c>
      <c r="CG223" s="82" t="str">
        <f t="shared" si="119"/>
        <v/>
      </c>
      <c r="CH223" s="82" t="str">
        <f t="shared" si="119"/>
        <v/>
      </c>
      <c r="CI223" s="82" t="str">
        <f t="shared" si="119"/>
        <v/>
      </c>
      <c r="CJ223" s="82" t="str">
        <f t="shared" si="119"/>
        <v/>
      </c>
      <c r="CK223" s="82" t="str">
        <f t="shared" si="119"/>
        <v/>
      </c>
      <c r="CL223" s="82" t="str">
        <f t="shared" si="119"/>
        <v/>
      </c>
      <c r="CM223" s="82">
        <f t="shared" si="119"/>
        <v>0</v>
      </c>
      <c r="CN223" s="82">
        <f t="shared" si="119"/>
        <v>0</v>
      </c>
      <c r="CO223" s="82">
        <f t="shared" si="119"/>
        <v>0</v>
      </c>
      <c r="CP223" s="82">
        <f t="shared" si="119"/>
        <v>0</v>
      </c>
      <c r="CQ223" s="82">
        <f t="shared" si="119"/>
        <v>0</v>
      </c>
      <c r="CR223" s="82">
        <f t="shared" si="119"/>
        <v>0</v>
      </c>
      <c r="CS223" s="82">
        <f t="shared" si="119"/>
        <v>0</v>
      </c>
      <c r="CT223" s="82">
        <f t="shared" si="119"/>
        <v>0</v>
      </c>
      <c r="CU223" s="82">
        <f t="shared" si="119"/>
        <v>0</v>
      </c>
      <c r="CV223" s="82">
        <f t="shared" si="119"/>
        <v>0</v>
      </c>
      <c r="CW223" s="82">
        <f t="shared" si="119"/>
        <v>0</v>
      </c>
      <c r="CX223" s="82">
        <f t="shared" si="119"/>
        <v>0</v>
      </c>
      <c r="CY223" s="82">
        <f t="shared" si="119"/>
        <v>0</v>
      </c>
      <c r="CZ223" s="82">
        <f>IF($C223&gt;CZ$135, "", IF(CZ$135=$G$15, MAX(CZ117-$G$20, 0), EXP(-$G$21*$G$16)*($G$19*#REF!+(1-$G$19)*#REF!)))</f>
        <v>0</v>
      </c>
    </row>
    <row r="224" spans="3:104" ht="16" hidden="1" outlineLevel="2">
      <c r="C224" s="32">
        <v>88</v>
      </c>
      <c r="D224" s="33" t="str">
        <f t="shared" ref="D224:BO227" si="120">IF($C224&gt;D$135, "", IF(D$135=$G$15, MAX(D118-$G$20, 0), EXP(-$G$21*$G$16)*($G$19*E224+(1-$G$19)*E225)))</f>
        <v/>
      </c>
      <c r="E224" s="82" t="str">
        <f t="shared" si="120"/>
        <v/>
      </c>
      <c r="F224" s="82" t="str">
        <f t="shared" si="120"/>
        <v/>
      </c>
      <c r="G224" s="82" t="str">
        <f t="shared" si="120"/>
        <v/>
      </c>
      <c r="H224" s="82" t="str">
        <f t="shared" si="120"/>
        <v/>
      </c>
      <c r="I224" s="82" t="str">
        <f t="shared" si="120"/>
        <v/>
      </c>
      <c r="J224" s="82" t="str">
        <f t="shared" si="120"/>
        <v/>
      </c>
      <c r="K224" s="82" t="str">
        <f t="shared" si="120"/>
        <v/>
      </c>
      <c r="L224" s="82" t="str">
        <f t="shared" si="120"/>
        <v/>
      </c>
      <c r="M224" s="82" t="str">
        <f t="shared" si="120"/>
        <v/>
      </c>
      <c r="N224" s="82" t="str">
        <f t="shared" si="120"/>
        <v/>
      </c>
      <c r="O224" s="82" t="str">
        <f t="shared" si="120"/>
        <v/>
      </c>
      <c r="P224" s="82" t="str">
        <f t="shared" si="120"/>
        <v/>
      </c>
      <c r="Q224" s="82" t="str">
        <f t="shared" si="120"/>
        <v/>
      </c>
      <c r="R224" s="82" t="str">
        <f t="shared" si="120"/>
        <v/>
      </c>
      <c r="S224" s="82" t="str">
        <f t="shared" si="120"/>
        <v/>
      </c>
      <c r="T224" s="82" t="str">
        <f t="shared" si="120"/>
        <v/>
      </c>
      <c r="U224" s="82" t="str">
        <f t="shared" si="120"/>
        <v/>
      </c>
      <c r="V224" s="82" t="str">
        <f t="shared" si="120"/>
        <v/>
      </c>
      <c r="W224" s="82" t="str">
        <f t="shared" si="120"/>
        <v/>
      </c>
      <c r="X224" s="82" t="str">
        <f t="shared" si="120"/>
        <v/>
      </c>
      <c r="Y224" s="82" t="str">
        <f t="shared" si="120"/>
        <v/>
      </c>
      <c r="Z224" s="82" t="str">
        <f t="shared" si="120"/>
        <v/>
      </c>
      <c r="AA224" s="82" t="str">
        <f t="shared" si="120"/>
        <v/>
      </c>
      <c r="AB224" s="82" t="str">
        <f t="shared" si="120"/>
        <v/>
      </c>
      <c r="AC224" s="82" t="str">
        <f t="shared" si="120"/>
        <v/>
      </c>
      <c r="AD224" s="82" t="str">
        <f t="shared" si="120"/>
        <v/>
      </c>
      <c r="AE224" s="82" t="str">
        <f t="shared" si="120"/>
        <v/>
      </c>
      <c r="AF224" s="82" t="str">
        <f t="shared" si="120"/>
        <v/>
      </c>
      <c r="AG224" s="82" t="str">
        <f t="shared" si="120"/>
        <v/>
      </c>
      <c r="AH224" s="82" t="str">
        <f t="shared" si="120"/>
        <v/>
      </c>
      <c r="AI224" s="82" t="str">
        <f t="shared" si="120"/>
        <v/>
      </c>
      <c r="AJ224" s="82" t="str">
        <f t="shared" si="120"/>
        <v/>
      </c>
      <c r="AK224" s="82" t="str">
        <f t="shared" si="120"/>
        <v/>
      </c>
      <c r="AL224" s="82" t="str">
        <f t="shared" si="120"/>
        <v/>
      </c>
      <c r="AM224" s="82" t="str">
        <f t="shared" si="120"/>
        <v/>
      </c>
      <c r="AN224" s="82" t="str">
        <f t="shared" si="120"/>
        <v/>
      </c>
      <c r="AO224" s="82" t="str">
        <f t="shared" si="120"/>
        <v/>
      </c>
      <c r="AP224" s="82" t="str">
        <f t="shared" si="120"/>
        <v/>
      </c>
      <c r="AQ224" s="82" t="str">
        <f t="shared" si="120"/>
        <v/>
      </c>
      <c r="AR224" s="82" t="str">
        <f t="shared" si="120"/>
        <v/>
      </c>
      <c r="AS224" s="82" t="str">
        <f t="shared" si="120"/>
        <v/>
      </c>
      <c r="AT224" s="82" t="str">
        <f t="shared" si="120"/>
        <v/>
      </c>
      <c r="AU224" s="82" t="str">
        <f t="shared" si="120"/>
        <v/>
      </c>
      <c r="AV224" s="82" t="str">
        <f t="shared" si="120"/>
        <v/>
      </c>
      <c r="AW224" s="82" t="str">
        <f t="shared" si="120"/>
        <v/>
      </c>
      <c r="AX224" s="82" t="str">
        <f t="shared" si="120"/>
        <v/>
      </c>
      <c r="AY224" s="82" t="str">
        <f t="shared" si="120"/>
        <v/>
      </c>
      <c r="AZ224" s="82" t="str">
        <f t="shared" si="120"/>
        <v/>
      </c>
      <c r="BA224" s="82" t="str">
        <f t="shared" si="120"/>
        <v/>
      </c>
      <c r="BB224" s="82" t="str">
        <f t="shared" si="120"/>
        <v/>
      </c>
      <c r="BC224" s="82" t="str">
        <f t="shared" si="120"/>
        <v/>
      </c>
      <c r="BD224" s="82" t="str">
        <f t="shared" si="120"/>
        <v/>
      </c>
      <c r="BE224" s="82" t="str">
        <f t="shared" si="120"/>
        <v/>
      </c>
      <c r="BF224" s="82" t="str">
        <f t="shared" si="120"/>
        <v/>
      </c>
      <c r="BG224" s="82" t="str">
        <f t="shared" si="120"/>
        <v/>
      </c>
      <c r="BH224" s="82" t="str">
        <f t="shared" si="120"/>
        <v/>
      </c>
      <c r="BI224" s="82" t="str">
        <f t="shared" si="120"/>
        <v/>
      </c>
      <c r="BJ224" s="82" t="str">
        <f t="shared" si="120"/>
        <v/>
      </c>
      <c r="BK224" s="82" t="str">
        <f t="shared" si="120"/>
        <v/>
      </c>
      <c r="BL224" s="82" t="str">
        <f t="shared" si="120"/>
        <v/>
      </c>
      <c r="BM224" s="82" t="str">
        <f t="shared" si="120"/>
        <v/>
      </c>
      <c r="BN224" s="82" t="str">
        <f t="shared" si="120"/>
        <v/>
      </c>
      <c r="BO224" s="82" t="str">
        <f t="shared" si="120"/>
        <v/>
      </c>
      <c r="BP224" s="82" t="str">
        <f t="shared" ref="BP224:CY231" si="121">IF($C224&gt;BP$135, "", IF(BP$135=$G$15, MAX(BP118-$G$20, 0), EXP(-$G$21*$G$16)*($G$19*BQ224+(1-$G$19)*BQ225)))</f>
        <v/>
      </c>
      <c r="BQ224" s="82" t="str">
        <f t="shared" si="121"/>
        <v/>
      </c>
      <c r="BR224" s="82" t="str">
        <f t="shared" si="121"/>
        <v/>
      </c>
      <c r="BS224" s="82" t="str">
        <f t="shared" si="121"/>
        <v/>
      </c>
      <c r="BT224" s="82" t="str">
        <f t="shared" si="121"/>
        <v/>
      </c>
      <c r="BU224" s="82" t="str">
        <f t="shared" si="121"/>
        <v/>
      </c>
      <c r="BV224" s="82" t="str">
        <f t="shared" si="121"/>
        <v/>
      </c>
      <c r="BW224" s="82" t="str">
        <f t="shared" si="121"/>
        <v/>
      </c>
      <c r="BX224" s="82" t="str">
        <f t="shared" si="121"/>
        <v/>
      </c>
      <c r="BY224" s="82" t="str">
        <f t="shared" si="121"/>
        <v/>
      </c>
      <c r="BZ224" s="82" t="str">
        <f t="shared" si="121"/>
        <v/>
      </c>
      <c r="CA224" s="82" t="str">
        <f t="shared" si="121"/>
        <v/>
      </c>
      <c r="CB224" s="82" t="str">
        <f t="shared" si="121"/>
        <v/>
      </c>
      <c r="CC224" s="82" t="str">
        <f t="shared" si="121"/>
        <v/>
      </c>
      <c r="CD224" s="82" t="str">
        <f t="shared" si="121"/>
        <v/>
      </c>
      <c r="CE224" s="82" t="str">
        <f t="shared" si="121"/>
        <v/>
      </c>
      <c r="CF224" s="82" t="str">
        <f t="shared" si="121"/>
        <v/>
      </c>
      <c r="CG224" s="82" t="str">
        <f t="shared" si="121"/>
        <v/>
      </c>
      <c r="CH224" s="82" t="str">
        <f t="shared" si="121"/>
        <v/>
      </c>
      <c r="CI224" s="82" t="str">
        <f t="shared" si="121"/>
        <v/>
      </c>
      <c r="CJ224" s="82" t="str">
        <f t="shared" si="121"/>
        <v/>
      </c>
      <c r="CK224" s="82" t="str">
        <f t="shared" si="121"/>
        <v/>
      </c>
      <c r="CL224" s="82" t="str">
        <f t="shared" si="121"/>
        <v/>
      </c>
      <c r="CM224" s="82" t="str">
        <f t="shared" si="121"/>
        <v/>
      </c>
      <c r="CN224" s="82">
        <f t="shared" si="121"/>
        <v>0</v>
      </c>
      <c r="CO224" s="82">
        <f t="shared" si="121"/>
        <v>0</v>
      </c>
      <c r="CP224" s="82">
        <f t="shared" si="121"/>
        <v>0</v>
      </c>
      <c r="CQ224" s="82">
        <f t="shared" si="121"/>
        <v>0</v>
      </c>
      <c r="CR224" s="82">
        <f t="shared" si="121"/>
        <v>0</v>
      </c>
      <c r="CS224" s="82">
        <f t="shared" si="121"/>
        <v>0</v>
      </c>
      <c r="CT224" s="82">
        <f t="shared" si="121"/>
        <v>0</v>
      </c>
      <c r="CU224" s="82">
        <f t="shared" si="121"/>
        <v>0</v>
      </c>
      <c r="CV224" s="82">
        <f t="shared" si="121"/>
        <v>0</v>
      </c>
      <c r="CW224" s="82">
        <f t="shared" si="121"/>
        <v>0</v>
      </c>
      <c r="CX224" s="82">
        <f t="shared" si="121"/>
        <v>0</v>
      </c>
      <c r="CY224" s="82">
        <f t="shared" si="121"/>
        <v>0</v>
      </c>
      <c r="CZ224" s="82">
        <f>IF($C224&gt;CZ$135, "", IF(CZ$135=$G$15, MAX(CZ118-$G$20, 0), EXP(-$G$21*$G$16)*($G$19*#REF!+(1-$G$19)*#REF!)))</f>
        <v>0</v>
      </c>
    </row>
    <row r="225" spans="1:112" ht="16" hidden="1" outlineLevel="2">
      <c r="C225" s="32">
        <v>89</v>
      </c>
      <c r="D225" s="33" t="str">
        <f t="shared" si="120"/>
        <v/>
      </c>
      <c r="E225" s="82" t="str">
        <f t="shared" si="120"/>
        <v/>
      </c>
      <c r="F225" s="82" t="str">
        <f t="shared" si="120"/>
        <v/>
      </c>
      <c r="G225" s="82" t="str">
        <f t="shared" si="120"/>
        <v/>
      </c>
      <c r="H225" s="82" t="str">
        <f t="shared" si="120"/>
        <v/>
      </c>
      <c r="I225" s="82" t="str">
        <f t="shared" si="120"/>
        <v/>
      </c>
      <c r="J225" s="82" t="str">
        <f t="shared" si="120"/>
        <v/>
      </c>
      <c r="K225" s="82" t="str">
        <f t="shared" si="120"/>
        <v/>
      </c>
      <c r="L225" s="82" t="str">
        <f t="shared" si="120"/>
        <v/>
      </c>
      <c r="M225" s="82" t="str">
        <f t="shared" si="120"/>
        <v/>
      </c>
      <c r="N225" s="82" t="str">
        <f t="shared" si="120"/>
        <v/>
      </c>
      <c r="O225" s="82" t="str">
        <f t="shared" si="120"/>
        <v/>
      </c>
      <c r="P225" s="82" t="str">
        <f t="shared" si="120"/>
        <v/>
      </c>
      <c r="Q225" s="82" t="str">
        <f t="shared" si="120"/>
        <v/>
      </c>
      <c r="R225" s="82" t="str">
        <f t="shared" si="120"/>
        <v/>
      </c>
      <c r="S225" s="82" t="str">
        <f t="shared" si="120"/>
        <v/>
      </c>
      <c r="T225" s="82" t="str">
        <f t="shared" si="120"/>
        <v/>
      </c>
      <c r="U225" s="82" t="str">
        <f t="shared" si="120"/>
        <v/>
      </c>
      <c r="V225" s="82" t="str">
        <f t="shared" si="120"/>
        <v/>
      </c>
      <c r="W225" s="82" t="str">
        <f t="shared" si="120"/>
        <v/>
      </c>
      <c r="X225" s="82" t="str">
        <f t="shared" si="120"/>
        <v/>
      </c>
      <c r="Y225" s="82" t="str">
        <f t="shared" si="120"/>
        <v/>
      </c>
      <c r="Z225" s="82" t="str">
        <f t="shared" si="120"/>
        <v/>
      </c>
      <c r="AA225" s="82" t="str">
        <f t="shared" si="120"/>
        <v/>
      </c>
      <c r="AB225" s="82" t="str">
        <f t="shared" si="120"/>
        <v/>
      </c>
      <c r="AC225" s="82" t="str">
        <f t="shared" si="120"/>
        <v/>
      </c>
      <c r="AD225" s="82" t="str">
        <f t="shared" si="120"/>
        <v/>
      </c>
      <c r="AE225" s="82" t="str">
        <f t="shared" si="120"/>
        <v/>
      </c>
      <c r="AF225" s="82" t="str">
        <f t="shared" si="120"/>
        <v/>
      </c>
      <c r="AG225" s="82" t="str">
        <f t="shared" si="120"/>
        <v/>
      </c>
      <c r="AH225" s="82" t="str">
        <f t="shared" si="120"/>
        <v/>
      </c>
      <c r="AI225" s="82" t="str">
        <f t="shared" si="120"/>
        <v/>
      </c>
      <c r="AJ225" s="82" t="str">
        <f t="shared" si="120"/>
        <v/>
      </c>
      <c r="AK225" s="82" t="str">
        <f t="shared" si="120"/>
        <v/>
      </c>
      <c r="AL225" s="82" t="str">
        <f t="shared" si="120"/>
        <v/>
      </c>
      <c r="AM225" s="82" t="str">
        <f t="shared" si="120"/>
        <v/>
      </c>
      <c r="AN225" s="82" t="str">
        <f t="shared" si="120"/>
        <v/>
      </c>
      <c r="AO225" s="82" t="str">
        <f t="shared" si="120"/>
        <v/>
      </c>
      <c r="AP225" s="82" t="str">
        <f t="shared" si="120"/>
        <v/>
      </c>
      <c r="AQ225" s="82" t="str">
        <f t="shared" si="120"/>
        <v/>
      </c>
      <c r="AR225" s="82" t="str">
        <f t="shared" si="120"/>
        <v/>
      </c>
      <c r="AS225" s="82" t="str">
        <f t="shared" si="120"/>
        <v/>
      </c>
      <c r="AT225" s="82" t="str">
        <f t="shared" si="120"/>
        <v/>
      </c>
      <c r="AU225" s="82" t="str">
        <f t="shared" si="120"/>
        <v/>
      </c>
      <c r="AV225" s="82" t="str">
        <f t="shared" si="120"/>
        <v/>
      </c>
      <c r="AW225" s="82" t="str">
        <f t="shared" si="120"/>
        <v/>
      </c>
      <c r="AX225" s="82" t="str">
        <f t="shared" si="120"/>
        <v/>
      </c>
      <c r="AY225" s="82" t="str">
        <f t="shared" si="120"/>
        <v/>
      </c>
      <c r="AZ225" s="82" t="str">
        <f t="shared" si="120"/>
        <v/>
      </c>
      <c r="BA225" s="82" t="str">
        <f t="shared" si="120"/>
        <v/>
      </c>
      <c r="BB225" s="82" t="str">
        <f t="shared" si="120"/>
        <v/>
      </c>
      <c r="BC225" s="82" t="str">
        <f t="shared" si="120"/>
        <v/>
      </c>
      <c r="BD225" s="82" t="str">
        <f t="shared" si="120"/>
        <v/>
      </c>
      <c r="BE225" s="82" t="str">
        <f t="shared" si="120"/>
        <v/>
      </c>
      <c r="BF225" s="82" t="str">
        <f t="shared" si="120"/>
        <v/>
      </c>
      <c r="BG225" s="82" t="str">
        <f t="shared" si="120"/>
        <v/>
      </c>
      <c r="BH225" s="82" t="str">
        <f t="shared" si="120"/>
        <v/>
      </c>
      <c r="BI225" s="82" t="str">
        <f t="shared" si="120"/>
        <v/>
      </c>
      <c r="BJ225" s="82" t="str">
        <f t="shared" si="120"/>
        <v/>
      </c>
      <c r="BK225" s="82" t="str">
        <f t="shared" si="120"/>
        <v/>
      </c>
      <c r="BL225" s="82" t="str">
        <f t="shared" si="120"/>
        <v/>
      </c>
      <c r="BM225" s="82" t="str">
        <f t="shared" si="120"/>
        <v/>
      </c>
      <c r="BN225" s="82" t="str">
        <f t="shared" si="120"/>
        <v/>
      </c>
      <c r="BO225" s="82" t="str">
        <f t="shared" si="120"/>
        <v/>
      </c>
      <c r="BP225" s="82" t="str">
        <f t="shared" si="121"/>
        <v/>
      </c>
      <c r="BQ225" s="82" t="str">
        <f t="shared" si="121"/>
        <v/>
      </c>
      <c r="BR225" s="82" t="str">
        <f t="shared" si="121"/>
        <v/>
      </c>
      <c r="BS225" s="82" t="str">
        <f t="shared" si="121"/>
        <v/>
      </c>
      <c r="BT225" s="82" t="str">
        <f t="shared" si="121"/>
        <v/>
      </c>
      <c r="BU225" s="82" t="str">
        <f t="shared" si="121"/>
        <v/>
      </c>
      <c r="BV225" s="82" t="str">
        <f t="shared" si="121"/>
        <v/>
      </c>
      <c r="BW225" s="82" t="str">
        <f t="shared" si="121"/>
        <v/>
      </c>
      <c r="BX225" s="82" t="str">
        <f t="shared" si="121"/>
        <v/>
      </c>
      <c r="BY225" s="82" t="str">
        <f t="shared" si="121"/>
        <v/>
      </c>
      <c r="BZ225" s="82" t="str">
        <f t="shared" si="121"/>
        <v/>
      </c>
      <c r="CA225" s="82" t="str">
        <f t="shared" si="121"/>
        <v/>
      </c>
      <c r="CB225" s="82" t="str">
        <f t="shared" si="121"/>
        <v/>
      </c>
      <c r="CC225" s="82" t="str">
        <f t="shared" si="121"/>
        <v/>
      </c>
      <c r="CD225" s="82" t="str">
        <f t="shared" si="121"/>
        <v/>
      </c>
      <c r="CE225" s="82" t="str">
        <f t="shared" si="121"/>
        <v/>
      </c>
      <c r="CF225" s="82" t="str">
        <f t="shared" si="121"/>
        <v/>
      </c>
      <c r="CG225" s="82" t="str">
        <f t="shared" si="121"/>
        <v/>
      </c>
      <c r="CH225" s="82" t="str">
        <f t="shared" si="121"/>
        <v/>
      </c>
      <c r="CI225" s="82" t="str">
        <f t="shared" si="121"/>
        <v/>
      </c>
      <c r="CJ225" s="82" t="str">
        <f t="shared" si="121"/>
        <v/>
      </c>
      <c r="CK225" s="82" t="str">
        <f t="shared" si="121"/>
        <v/>
      </c>
      <c r="CL225" s="82" t="str">
        <f t="shared" si="121"/>
        <v/>
      </c>
      <c r="CM225" s="82" t="str">
        <f t="shared" si="121"/>
        <v/>
      </c>
      <c r="CN225" s="82" t="str">
        <f t="shared" si="121"/>
        <v/>
      </c>
      <c r="CO225" s="82">
        <f t="shared" si="121"/>
        <v>0</v>
      </c>
      <c r="CP225" s="82">
        <f t="shared" si="121"/>
        <v>0</v>
      </c>
      <c r="CQ225" s="82">
        <f t="shared" si="121"/>
        <v>0</v>
      </c>
      <c r="CR225" s="82">
        <f t="shared" si="121"/>
        <v>0</v>
      </c>
      <c r="CS225" s="82">
        <f t="shared" si="121"/>
        <v>0</v>
      </c>
      <c r="CT225" s="82">
        <f t="shared" si="121"/>
        <v>0</v>
      </c>
      <c r="CU225" s="82">
        <f t="shared" si="121"/>
        <v>0</v>
      </c>
      <c r="CV225" s="82">
        <f t="shared" si="121"/>
        <v>0</v>
      </c>
      <c r="CW225" s="82">
        <f t="shared" si="121"/>
        <v>0</v>
      </c>
      <c r="CX225" s="82">
        <f t="shared" si="121"/>
        <v>0</v>
      </c>
      <c r="CY225" s="82">
        <f t="shared" si="121"/>
        <v>0</v>
      </c>
      <c r="CZ225" s="82">
        <f>IF($C225&gt;CZ$135, "", IF(CZ$135=$G$15, MAX(CZ119-$G$20, 0), EXP(-$G$21*$G$16)*($G$19*#REF!+(1-$G$19)*#REF!)))</f>
        <v>0</v>
      </c>
    </row>
    <row r="226" spans="1:112" ht="16" hidden="1" outlineLevel="2">
      <c r="C226" s="32">
        <v>90</v>
      </c>
      <c r="D226" s="33" t="str">
        <f t="shared" si="120"/>
        <v/>
      </c>
      <c r="E226" s="82" t="str">
        <f t="shared" si="120"/>
        <v/>
      </c>
      <c r="F226" s="82" t="str">
        <f t="shared" si="120"/>
        <v/>
      </c>
      <c r="G226" s="82" t="str">
        <f t="shared" si="120"/>
        <v/>
      </c>
      <c r="H226" s="82" t="str">
        <f t="shared" si="120"/>
        <v/>
      </c>
      <c r="I226" s="82" t="str">
        <f t="shared" si="120"/>
        <v/>
      </c>
      <c r="J226" s="82" t="str">
        <f t="shared" si="120"/>
        <v/>
      </c>
      <c r="K226" s="82" t="str">
        <f t="shared" si="120"/>
        <v/>
      </c>
      <c r="L226" s="82" t="str">
        <f t="shared" si="120"/>
        <v/>
      </c>
      <c r="M226" s="82" t="str">
        <f t="shared" si="120"/>
        <v/>
      </c>
      <c r="N226" s="82" t="str">
        <f t="shared" si="120"/>
        <v/>
      </c>
      <c r="O226" s="82" t="str">
        <f t="shared" si="120"/>
        <v/>
      </c>
      <c r="P226" s="82" t="str">
        <f t="shared" si="120"/>
        <v/>
      </c>
      <c r="Q226" s="82" t="str">
        <f t="shared" si="120"/>
        <v/>
      </c>
      <c r="R226" s="82" t="str">
        <f t="shared" si="120"/>
        <v/>
      </c>
      <c r="S226" s="82" t="str">
        <f t="shared" si="120"/>
        <v/>
      </c>
      <c r="T226" s="82" t="str">
        <f t="shared" si="120"/>
        <v/>
      </c>
      <c r="U226" s="82" t="str">
        <f t="shared" si="120"/>
        <v/>
      </c>
      <c r="V226" s="82" t="str">
        <f t="shared" si="120"/>
        <v/>
      </c>
      <c r="W226" s="82" t="str">
        <f t="shared" si="120"/>
        <v/>
      </c>
      <c r="X226" s="82" t="str">
        <f t="shared" si="120"/>
        <v/>
      </c>
      <c r="Y226" s="82" t="str">
        <f t="shared" si="120"/>
        <v/>
      </c>
      <c r="Z226" s="82" t="str">
        <f t="shared" si="120"/>
        <v/>
      </c>
      <c r="AA226" s="82" t="str">
        <f t="shared" si="120"/>
        <v/>
      </c>
      <c r="AB226" s="82" t="str">
        <f t="shared" si="120"/>
        <v/>
      </c>
      <c r="AC226" s="82" t="str">
        <f t="shared" si="120"/>
        <v/>
      </c>
      <c r="AD226" s="82" t="str">
        <f t="shared" si="120"/>
        <v/>
      </c>
      <c r="AE226" s="82" t="str">
        <f t="shared" si="120"/>
        <v/>
      </c>
      <c r="AF226" s="82" t="str">
        <f t="shared" si="120"/>
        <v/>
      </c>
      <c r="AG226" s="82" t="str">
        <f t="shared" si="120"/>
        <v/>
      </c>
      <c r="AH226" s="82" t="str">
        <f t="shared" si="120"/>
        <v/>
      </c>
      <c r="AI226" s="82" t="str">
        <f t="shared" si="120"/>
        <v/>
      </c>
      <c r="AJ226" s="82" t="str">
        <f t="shared" si="120"/>
        <v/>
      </c>
      <c r="AK226" s="82" t="str">
        <f t="shared" si="120"/>
        <v/>
      </c>
      <c r="AL226" s="82" t="str">
        <f t="shared" si="120"/>
        <v/>
      </c>
      <c r="AM226" s="82" t="str">
        <f t="shared" si="120"/>
        <v/>
      </c>
      <c r="AN226" s="82" t="str">
        <f t="shared" si="120"/>
        <v/>
      </c>
      <c r="AO226" s="82" t="str">
        <f t="shared" si="120"/>
        <v/>
      </c>
      <c r="AP226" s="82" t="str">
        <f t="shared" si="120"/>
        <v/>
      </c>
      <c r="AQ226" s="82" t="str">
        <f t="shared" si="120"/>
        <v/>
      </c>
      <c r="AR226" s="82" t="str">
        <f t="shared" si="120"/>
        <v/>
      </c>
      <c r="AS226" s="82" t="str">
        <f t="shared" si="120"/>
        <v/>
      </c>
      <c r="AT226" s="82" t="str">
        <f t="shared" si="120"/>
        <v/>
      </c>
      <c r="AU226" s="82" t="str">
        <f t="shared" si="120"/>
        <v/>
      </c>
      <c r="AV226" s="82" t="str">
        <f t="shared" si="120"/>
        <v/>
      </c>
      <c r="AW226" s="82" t="str">
        <f t="shared" si="120"/>
        <v/>
      </c>
      <c r="AX226" s="82" t="str">
        <f t="shared" si="120"/>
        <v/>
      </c>
      <c r="AY226" s="82" t="str">
        <f t="shared" si="120"/>
        <v/>
      </c>
      <c r="AZ226" s="82" t="str">
        <f t="shared" si="120"/>
        <v/>
      </c>
      <c r="BA226" s="82" t="str">
        <f t="shared" si="120"/>
        <v/>
      </c>
      <c r="BB226" s="82" t="str">
        <f t="shared" si="120"/>
        <v/>
      </c>
      <c r="BC226" s="82" t="str">
        <f t="shared" si="120"/>
        <v/>
      </c>
      <c r="BD226" s="82" t="str">
        <f t="shared" si="120"/>
        <v/>
      </c>
      <c r="BE226" s="82" t="str">
        <f t="shared" si="120"/>
        <v/>
      </c>
      <c r="BF226" s="82" t="str">
        <f t="shared" si="120"/>
        <v/>
      </c>
      <c r="BG226" s="82" t="str">
        <f t="shared" si="120"/>
        <v/>
      </c>
      <c r="BH226" s="82" t="str">
        <f t="shared" si="120"/>
        <v/>
      </c>
      <c r="BI226" s="82" t="str">
        <f t="shared" si="120"/>
        <v/>
      </c>
      <c r="BJ226" s="82" t="str">
        <f t="shared" si="120"/>
        <v/>
      </c>
      <c r="BK226" s="82" t="str">
        <f t="shared" si="120"/>
        <v/>
      </c>
      <c r="BL226" s="82" t="str">
        <f t="shared" si="120"/>
        <v/>
      </c>
      <c r="BM226" s="82" t="str">
        <f t="shared" si="120"/>
        <v/>
      </c>
      <c r="BN226" s="82" t="str">
        <f t="shared" si="120"/>
        <v/>
      </c>
      <c r="BO226" s="82" t="str">
        <f t="shared" si="120"/>
        <v/>
      </c>
      <c r="BP226" s="82" t="str">
        <f t="shared" si="121"/>
        <v/>
      </c>
      <c r="BQ226" s="82" t="str">
        <f t="shared" si="121"/>
        <v/>
      </c>
      <c r="BR226" s="82" t="str">
        <f t="shared" si="121"/>
        <v/>
      </c>
      <c r="BS226" s="82" t="str">
        <f t="shared" si="121"/>
        <v/>
      </c>
      <c r="BT226" s="82" t="str">
        <f t="shared" si="121"/>
        <v/>
      </c>
      <c r="BU226" s="82" t="str">
        <f t="shared" si="121"/>
        <v/>
      </c>
      <c r="BV226" s="82" t="str">
        <f t="shared" si="121"/>
        <v/>
      </c>
      <c r="BW226" s="82" t="str">
        <f t="shared" si="121"/>
        <v/>
      </c>
      <c r="BX226" s="82" t="str">
        <f t="shared" si="121"/>
        <v/>
      </c>
      <c r="BY226" s="82" t="str">
        <f t="shared" si="121"/>
        <v/>
      </c>
      <c r="BZ226" s="82" t="str">
        <f t="shared" si="121"/>
        <v/>
      </c>
      <c r="CA226" s="82" t="str">
        <f t="shared" si="121"/>
        <v/>
      </c>
      <c r="CB226" s="82" t="str">
        <f t="shared" si="121"/>
        <v/>
      </c>
      <c r="CC226" s="82" t="str">
        <f t="shared" si="121"/>
        <v/>
      </c>
      <c r="CD226" s="82" t="str">
        <f t="shared" si="121"/>
        <v/>
      </c>
      <c r="CE226" s="82" t="str">
        <f t="shared" si="121"/>
        <v/>
      </c>
      <c r="CF226" s="82" t="str">
        <f t="shared" si="121"/>
        <v/>
      </c>
      <c r="CG226" s="82" t="str">
        <f t="shared" si="121"/>
        <v/>
      </c>
      <c r="CH226" s="82" t="str">
        <f t="shared" si="121"/>
        <v/>
      </c>
      <c r="CI226" s="82" t="str">
        <f t="shared" si="121"/>
        <v/>
      </c>
      <c r="CJ226" s="82" t="str">
        <f t="shared" si="121"/>
        <v/>
      </c>
      <c r="CK226" s="82" t="str">
        <f t="shared" si="121"/>
        <v/>
      </c>
      <c r="CL226" s="82" t="str">
        <f t="shared" si="121"/>
        <v/>
      </c>
      <c r="CM226" s="82" t="str">
        <f t="shared" si="121"/>
        <v/>
      </c>
      <c r="CN226" s="82" t="str">
        <f t="shared" si="121"/>
        <v/>
      </c>
      <c r="CO226" s="82" t="str">
        <f t="shared" si="121"/>
        <v/>
      </c>
      <c r="CP226" s="82">
        <f t="shared" si="121"/>
        <v>0</v>
      </c>
      <c r="CQ226" s="82">
        <f t="shared" si="121"/>
        <v>0</v>
      </c>
      <c r="CR226" s="82">
        <f t="shared" si="121"/>
        <v>0</v>
      </c>
      <c r="CS226" s="82">
        <f t="shared" si="121"/>
        <v>0</v>
      </c>
      <c r="CT226" s="82">
        <f t="shared" si="121"/>
        <v>0</v>
      </c>
      <c r="CU226" s="82">
        <f t="shared" si="121"/>
        <v>0</v>
      </c>
      <c r="CV226" s="82">
        <f t="shared" si="121"/>
        <v>0</v>
      </c>
      <c r="CW226" s="82">
        <f t="shared" si="121"/>
        <v>0</v>
      </c>
      <c r="CX226" s="82">
        <f t="shared" si="121"/>
        <v>0</v>
      </c>
      <c r="CY226" s="82">
        <f t="shared" si="121"/>
        <v>0</v>
      </c>
      <c r="CZ226" s="82">
        <f>IF($C226&gt;CZ$135, "", IF(CZ$135=$G$15, MAX(CZ120-$G$20, 0), EXP(-$G$21*$G$16)*($G$19*#REF!+(1-$G$19)*#REF!)))</f>
        <v>0</v>
      </c>
    </row>
    <row r="227" spans="1:112" ht="16" hidden="1" outlineLevel="2">
      <c r="C227" s="32">
        <v>91</v>
      </c>
      <c r="D227" s="33" t="str">
        <f t="shared" si="120"/>
        <v/>
      </c>
      <c r="E227" s="82" t="str">
        <f t="shared" si="120"/>
        <v/>
      </c>
      <c r="F227" s="82" t="str">
        <f t="shared" si="120"/>
        <v/>
      </c>
      <c r="G227" s="82" t="str">
        <f t="shared" si="120"/>
        <v/>
      </c>
      <c r="H227" s="82" t="str">
        <f t="shared" si="120"/>
        <v/>
      </c>
      <c r="I227" s="82" t="str">
        <f t="shared" si="120"/>
        <v/>
      </c>
      <c r="J227" s="82" t="str">
        <f t="shared" si="120"/>
        <v/>
      </c>
      <c r="K227" s="82" t="str">
        <f t="shared" si="120"/>
        <v/>
      </c>
      <c r="L227" s="82" t="str">
        <f t="shared" si="120"/>
        <v/>
      </c>
      <c r="M227" s="82" t="str">
        <f t="shared" si="120"/>
        <v/>
      </c>
      <c r="N227" s="82" t="str">
        <f t="shared" si="120"/>
        <v/>
      </c>
      <c r="O227" s="82" t="str">
        <f t="shared" si="120"/>
        <v/>
      </c>
      <c r="P227" s="82" t="str">
        <f t="shared" si="120"/>
        <v/>
      </c>
      <c r="Q227" s="82" t="str">
        <f t="shared" si="120"/>
        <v/>
      </c>
      <c r="R227" s="82" t="str">
        <f t="shared" si="120"/>
        <v/>
      </c>
      <c r="S227" s="82" t="str">
        <f t="shared" si="120"/>
        <v/>
      </c>
      <c r="T227" s="82" t="str">
        <f t="shared" si="120"/>
        <v/>
      </c>
      <c r="U227" s="82" t="str">
        <f t="shared" si="120"/>
        <v/>
      </c>
      <c r="V227" s="82" t="str">
        <f t="shared" si="120"/>
        <v/>
      </c>
      <c r="W227" s="82" t="str">
        <f t="shared" si="120"/>
        <v/>
      </c>
      <c r="X227" s="82" t="str">
        <f t="shared" si="120"/>
        <v/>
      </c>
      <c r="Y227" s="82" t="str">
        <f t="shared" si="120"/>
        <v/>
      </c>
      <c r="Z227" s="82" t="str">
        <f t="shared" si="120"/>
        <v/>
      </c>
      <c r="AA227" s="82" t="str">
        <f t="shared" si="120"/>
        <v/>
      </c>
      <c r="AB227" s="82" t="str">
        <f t="shared" si="120"/>
        <v/>
      </c>
      <c r="AC227" s="82" t="str">
        <f t="shared" si="120"/>
        <v/>
      </c>
      <c r="AD227" s="82" t="str">
        <f t="shared" si="120"/>
        <v/>
      </c>
      <c r="AE227" s="82" t="str">
        <f t="shared" si="120"/>
        <v/>
      </c>
      <c r="AF227" s="82" t="str">
        <f t="shared" si="120"/>
        <v/>
      </c>
      <c r="AG227" s="82" t="str">
        <f t="shared" si="120"/>
        <v/>
      </c>
      <c r="AH227" s="82" t="str">
        <f t="shared" si="120"/>
        <v/>
      </c>
      <c r="AI227" s="82" t="str">
        <f t="shared" si="120"/>
        <v/>
      </c>
      <c r="AJ227" s="82" t="str">
        <f t="shared" si="120"/>
        <v/>
      </c>
      <c r="AK227" s="82" t="str">
        <f t="shared" si="120"/>
        <v/>
      </c>
      <c r="AL227" s="82" t="str">
        <f t="shared" si="120"/>
        <v/>
      </c>
      <c r="AM227" s="82" t="str">
        <f t="shared" si="120"/>
        <v/>
      </c>
      <c r="AN227" s="82" t="str">
        <f t="shared" si="120"/>
        <v/>
      </c>
      <c r="AO227" s="82" t="str">
        <f t="shared" si="120"/>
        <v/>
      </c>
      <c r="AP227" s="82" t="str">
        <f t="shared" si="120"/>
        <v/>
      </c>
      <c r="AQ227" s="82" t="str">
        <f t="shared" si="120"/>
        <v/>
      </c>
      <c r="AR227" s="82" t="str">
        <f t="shared" si="120"/>
        <v/>
      </c>
      <c r="AS227" s="82" t="str">
        <f t="shared" si="120"/>
        <v/>
      </c>
      <c r="AT227" s="82" t="str">
        <f t="shared" si="120"/>
        <v/>
      </c>
      <c r="AU227" s="82" t="str">
        <f t="shared" si="120"/>
        <v/>
      </c>
      <c r="AV227" s="82" t="str">
        <f t="shared" si="120"/>
        <v/>
      </c>
      <c r="AW227" s="82" t="str">
        <f t="shared" si="120"/>
        <v/>
      </c>
      <c r="AX227" s="82" t="str">
        <f t="shared" si="120"/>
        <v/>
      </c>
      <c r="AY227" s="82" t="str">
        <f t="shared" si="120"/>
        <v/>
      </c>
      <c r="AZ227" s="82" t="str">
        <f t="shared" si="120"/>
        <v/>
      </c>
      <c r="BA227" s="82" t="str">
        <f t="shared" si="120"/>
        <v/>
      </c>
      <c r="BB227" s="82" t="str">
        <f t="shared" si="120"/>
        <v/>
      </c>
      <c r="BC227" s="82" t="str">
        <f t="shared" si="120"/>
        <v/>
      </c>
      <c r="BD227" s="82" t="str">
        <f t="shared" si="120"/>
        <v/>
      </c>
      <c r="BE227" s="82" t="str">
        <f t="shared" si="120"/>
        <v/>
      </c>
      <c r="BF227" s="82" t="str">
        <f t="shared" si="120"/>
        <v/>
      </c>
      <c r="BG227" s="82" t="str">
        <f t="shared" si="120"/>
        <v/>
      </c>
      <c r="BH227" s="82" t="str">
        <f t="shared" si="120"/>
        <v/>
      </c>
      <c r="BI227" s="82" t="str">
        <f t="shared" si="120"/>
        <v/>
      </c>
      <c r="BJ227" s="82" t="str">
        <f t="shared" si="120"/>
        <v/>
      </c>
      <c r="BK227" s="82" t="str">
        <f t="shared" si="120"/>
        <v/>
      </c>
      <c r="BL227" s="82" t="str">
        <f t="shared" si="120"/>
        <v/>
      </c>
      <c r="BM227" s="82" t="str">
        <f t="shared" si="120"/>
        <v/>
      </c>
      <c r="BN227" s="82" t="str">
        <f t="shared" si="120"/>
        <v/>
      </c>
      <c r="BO227" s="82" t="str">
        <f t="shared" ref="BO227" si="122">IF($C227&gt;BO$135, "", IF(BO$135=$G$15, MAX(BO121-$G$20, 0), EXP(-$G$21*$G$16)*($G$19*BP227+(1-$G$19)*BP228)))</f>
        <v/>
      </c>
      <c r="BP227" s="82" t="str">
        <f t="shared" si="121"/>
        <v/>
      </c>
      <c r="BQ227" s="82" t="str">
        <f t="shared" si="121"/>
        <v/>
      </c>
      <c r="BR227" s="82" t="str">
        <f t="shared" si="121"/>
        <v/>
      </c>
      <c r="BS227" s="82" t="str">
        <f t="shared" si="121"/>
        <v/>
      </c>
      <c r="BT227" s="82" t="str">
        <f t="shared" si="121"/>
        <v/>
      </c>
      <c r="BU227" s="82" t="str">
        <f t="shared" si="121"/>
        <v/>
      </c>
      <c r="BV227" s="82" t="str">
        <f t="shared" si="121"/>
        <v/>
      </c>
      <c r="BW227" s="82" t="str">
        <f t="shared" si="121"/>
        <v/>
      </c>
      <c r="BX227" s="82" t="str">
        <f t="shared" si="121"/>
        <v/>
      </c>
      <c r="BY227" s="82" t="str">
        <f t="shared" si="121"/>
        <v/>
      </c>
      <c r="BZ227" s="82" t="str">
        <f t="shared" si="121"/>
        <v/>
      </c>
      <c r="CA227" s="82" t="str">
        <f t="shared" si="121"/>
        <v/>
      </c>
      <c r="CB227" s="82" t="str">
        <f t="shared" si="121"/>
        <v/>
      </c>
      <c r="CC227" s="82" t="str">
        <f t="shared" si="121"/>
        <v/>
      </c>
      <c r="CD227" s="82" t="str">
        <f t="shared" si="121"/>
        <v/>
      </c>
      <c r="CE227" s="82" t="str">
        <f t="shared" si="121"/>
        <v/>
      </c>
      <c r="CF227" s="82" t="str">
        <f t="shared" si="121"/>
        <v/>
      </c>
      <c r="CG227" s="82" t="str">
        <f t="shared" si="121"/>
        <v/>
      </c>
      <c r="CH227" s="82" t="str">
        <f t="shared" si="121"/>
        <v/>
      </c>
      <c r="CI227" s="82" t="str">
        <f t="shared" si="121"/>
        <v/>
      </c>
      <c r="CJ227" s="82" t="str">
        <f t="shared" si="121"/>
        <v/>
      </c>
      <c r="CK227" s="82" t="str">
        <f t="shared" si="121"/>
        <v/>
      </c>
      <c r="CL227" s="82" t="str">
        <f t="shared" si="121"/>
        <v/>
      </c>
      <c r="CM227" s="82" t="str">
        <f t="shared" si="121"/>
        <v/>
      </c>
      <c r="CN227" s="82" t="str">
        <f t="shared" si="121"/>
        <v/>
      </c>
      <c r="CO227" s="82" t="str">
        <f t="shared" si="121"/>
        <v/>
      </c>
      <c r="CP227" s="82" t="str">
        <f t="shared" si="121"/>
        <v/>
      </c>
      <c r="CQ227" s="82">
        <f t="shared" si="121"/>
        <v>0</v>
      </c>
      <c r="CR227" s="82">
        <f t="shared" si="121"/>
        <v>0</v>
      </c>
      <c r="CS227" s="82">
        <f t="shared" si="121"/>
        <v>0</v>
      </c>
      <c r="CT227" s="82">
        <f t="shared" si="121"/>
        <v>0</v>
      </c>
      <c r="CU227" s="82">
        <f t="shared" si="121"/>
        <v>0</v>
      </c>
      <c r="CV227" s="82">
        <f t="shared" si="121"/>
        <v>0</v>
      </c>
      <c r="CW227" s="82">
        <f t="shared" si="121"/>
        <v>0</v>
      </c>
      <c r="CX227" s="82">
        <f t="shared" si="121"/>
        <v>0</v>
      </c>
      <c r="CY227" s="82">
        <f t="shared" si="121"/>
        <v>0</v>
      </c>
      <c r="CZ227" s="82">
        <f>IF($C227&gt;CZ$135, "", IF(CZ$135=$G$15, MAX(CZ121-$G$20, 0), EXP(-$G$21*$G$16)*($G$19*#REF!+(1-$G$19)*#REF!)))</f>
        <v>0</v>
      </c>
    </row>
    <row r="228" spans="1:112" ht="16" hidden="1" outlineLevel="2">
      <c r="C228" s="32">
        <v>92</v>
      </c>
      <c r="D228" s="33" t="str">
        <f t="shared" ref="D228:BO231" si="123">IF($C228&gt;D$135, "", IF(D$135=$G$15, MAX(D122-$G$20, 0), EXP(-$G$21*$G$16)*($G$19*E228+(1-$G$19)*E229)))</f>
        <v/>
      </c>
      <c r="E228" s="82" t="str">
        <f t="shared" si="123"/>
        <v/>
      </c>
      <c r="F228" s="82" t="str">
        <f t="shared" si="123"/>
        <v/>
      </c>
      <c r="G228" s="82" t="str">
        <f t="shared" si="123"/>
        <v/>
      </c>
      <c r="H228" s="82" t="str">
        <f t="shared" si="123"/>
        <v/>
      </c>
      <c r="I228" s="82" t="str">
        <f t="shared" si="123"/>
        <v/>
      </c>
      <c r="J228" s="82" t="str">
        <f t="shared" si="123"/>
        <v/>
      </c>
      <c r="K228" s="82" t="str">
        <f t="shared" si="123"/>
        <v/>
      </c>
      <c r="L228" s="82" t="str">
        <f t="shared" si="123"/>
        <v/>
      </c>
      <c r="M228" s="82" t="str">
        <f t="shared" si="123"/>
        <v/>
      </c>
      <c r="N228" s="82" t="str">
        <f t="shared" si="123"/>
        <v/>
      </c>
      <c r="O228" s="82" t="str">
        <f t="shared" si="123"/>
        <v/>
      </c>
      <c r="P228" s="82" t="str">
        <f t="shared" si="123"/>
        <v/>
      </c>
      <c r="Q228" s="82" t="str">
        <f t="shared" si="123"/>
        <v/>
      </c>
      <c r="R228" s="82" t="str">
        <f t="shared" si="123"/>
        <v/>
      </c>
      <c r="S228" s="82" t="str">
        <f t="shared" si="123"/>
        <v/>
      </c>
      <c r="T228" s="82" t="str">
        <f t="shared" si="123"/>
        <v/>
      </c>
      <c r="U228" s="82" t="str">
        <f t="shared" si="123"/>
        <v/>
      </c>
      <c r="V228" s="82" t="str">
        <f t="shared" si="123"/>
        <v/>
      </c>
      <c r="W228" s="82" t="str">
        <f t="shared" si="123"/>
        <v/>
      </c>
      <c r="X228" s="82" t="str">
        <f t="shared" si="123"/>
        <v/>
      </c>
      <c r="Y228" s="82" t="str">
        <f t="shared" si="123"/>
        <v/>
      </c>
      <c r="Z228" s="82" t="str">
        <f t="shared" si="123"/>
        <v/>
      </c>
      <c r="AA228" s="82" t="str">
        <f t="shared" si="123"/>
        <v/>
      </c>
      <c r="AB228" s="82" t="str">
        <f t="shared" si="123"/>
        <v/>
      </c>
      <c r="AC228" s="82" t="str">
        <f t="shared" si="123"/>
        <v/>
      </c>
      <c r="AD228" s="82" t="str">
        <f t="shared" si="123"/>
        <v/>
      </c>
      <c r="AE228" s="82" t="str">
        <f t="shared" si="123"/>
        <v/>
      </c>
      <c r="AF228" s="82" t="str">
        <f t="shared" si="123"/>
        <v/>
      </c>
      <c r="AG228" s="82" t="str">
        <f t="shared" si="123"/>
        <v/>
      </c>
      <c r="AH228" s="82" t="str">
        <f t="shared" si="123"/>
        <v/>
      </c>
      <c r="AI228" s="82" t="str">
        <f t="shared" si="123"/>
        <v/>
      </c>
      <c r="AJ228" s="82" t="str">
        <f t="shared" si="123"/>
        <v/>
      </c>
      <c r="AK228" s="82" t="str">
        <f t="shared" si="123"/>
        <v/>
      </c>
      <c r="AL228" s="82" t="str">
        <f t="shared" si="123"/>
        <v/>
      </c>
      <c r="AM228" s="82" t="str">
        <f t="shared" si="123"/>
        <v/>
      </c>
      <c r="AN228" s="82" t="str">
        <f t="shared" si="123"/>
        <v/>
      </c>
      <c r="AO228" s="82" t="str">
        <f t="shared" si="123"/>
        <v/>
      </c>
      <c r="AP228" s="82" t="str">
        <f t="shared" si="123"/>
        <v/>
      </c>
      <c r="AQ228" s="82" t="str">
        <f t="shared" si="123"/>
        <v/>
      </c>
      <c r="AR228" s="82" t="str">
        <f t="shared" si="123"/>
        <v/>
      </c>
      <c r="AS228" s="82" t="str">
        <f t="shared" si="123"/>
        <v/>
      </c>
      <c r="AT228" s="82" t="str">
        <f t="shared" si="123"/>
        <v/>
      </c>
      <c r="AU228" s="82" t="str">
        <f t="shared" si="123"/>
        <v/>
      </c>
      <c r="AV228" s="82" t="str">
        <f t="shared" si="123"/>
        <v/>
      </c>
      <c r="AW228" s="82" t="str">
        <f t="shared" si="123"/>
        <v/>
      </c>
      <c r="AX228" s="82" t="str">
        <f t="shared" si="123"/>
        <v/>
      </c>
      <c r="AY228" s="82" t="str">
        <f t="shared" si="123"/>
        <v/>
      </c>
      <c r="AZ228" s="82" t="str">
        <f t="shared" si="123"/>
        <v/>
      </c>
      <c r="BA228" s="82" t="str">
        <f t="shared" si="123"/>
        <v/>
      </c>
      <c r="BB228" s="82" t="str">
        <f t="shared" si="123"/>
        <v/>
      </c>
      <c r="BC228" s="82" t="str">
        <f t="shared" si="123"/>
        <v/>
      </c>
      <c r="BD228" s="82" t="str">
        <f t="shared" si="123"/>
        <v/>
      </c>
      <c r="BE228" s="82" t="str">
        <f t="shared" si="123"/>
        <v/>
      </c>
      <c r="BF228" s="82" t="str">
        <f t="shared" si="123"/>
        <v/>
      </c>
      <c r="BG228" s="82" t="str">
        <f t="shared" si="123"/>
        <v/>
      </c>
      <c r="BH228" s="82" t="str">
        <f t="shared" si="123"/>
        <v/>
      </c>
      <c r="BI228" s="82" t="str">
        <f t="shared" si="123"/>
        <v/>
      </c>
      <c r="BJ228" s="82" t="str">
        <f t="shared" si="123"/>
        <v/>
      </c>
      <c r="BK228" s="82" t="str">
        <f t="shared" si="123"/>
        <v/>
      </c>
      <c r="BL228" s="82" t="str">
        <f t="shared" si="123"/>
        <v/>
      </c>
      <c r="BM228" s="82" t="str">
        <f t="shared" si="123"/>
        <v/>
      </c>
      <c r="BN228" s="82" t="str">
        <f t="shared" si="123"/>
        <v/>
      </c>
      <c r="BO228" s="82" t="str">
        <f t="shared" si="123"/>
        <v/>
      </c>
      <c r="BP228" s="82" t="str">
        <f t="shared" si="121"/>
        <v/>
      </c>
      <c r="BQ228" s="82" t="str">
        <f t="shared" si="121"/>
        <v/>
      </c>
      <c r="BR228" s="82" t="str">
        <f t="shared" si="121"/>
        <v/>
      </c>
      <c r="BS228" s="82" t="str">
        <f t="shared" si="121"/>
        <v/>
      </c>
      <c r="BT228" s="82" t="str">
        <f t="shared" si="121"/>
        <v/>
      </c>
      <c r="BU228" s="82" t="str">
        <f t="shared" si="121"/>
        <v/>
      </c>
      <c r="BV228" s="82" t="str">
        <f t="shared" si="121"/>
        <v/>
      </c>
      <c r="BW228" s="82" t="str">
        <f t="shared" si="121"/>
        <v/>
      </c>
      <c r="BX228" s="82" t="str">
        <f t="shared" si="121"/>
        <v/>
      </c>
      <c r="BY228" s="82" t="str">
        <f t="shared" si="121"/>
        <v/>
      </c>
      <c r="BZ228" s="82" t="str">
        <f t="shared" si="121"/>
        <v/>
      </c>
      <c r="CA228" s="82" t="str">
        <f t="shared" si="121"/>
        <v/>
      </c>
      <c r="CB228" s="82" t="str">
        <f t="shared" si="121"/>
        <v/>
      </c>
      <c r="CC228" s="82" t="str">
        <f t="shared" si="121"/>
        <v/>
      </c>
      <c r="CD228" s="82" t="str">
        <f t="shared" si="121"/>
        <v/>
      </c>
      <c r="CE228" s="82" t="str">
        <f t="shared" si="121"/>
        <v/>
      </c>
      <c r="CF228" s="82" t="str">
        <f t="shared" si="121"/>
        <v/>
      </c>
      <c r="CG228" s="82" t="str">
        <f t="shared" si="121"/>
        <v/>
      </c>
      <c r="CH228" s="82" t="str">
        <f t="shared" si="121"/>
        <v/>
      </c>
      <c r="CI228" s="82" t="str">
        <f t="shared" si="121"/>
        <v/>
      </c>
      <c r="CJ228" s="82" t="str">
        <f t="shared" si="121"/>
        <v/>
      </c>
      <c r="CK228" s="82" t="str">
        <f t="shared" si="121"/>
        <v/>
      </c>
      <c r="CL228" s="82" t="str">
        <f t="shared" si="121"/>
        <v/>
      </c>
      <c r="CM228" s="82" t="str">
        <f t="shared" si="121"/>
        <v/>
      </c>
      <c r="CN228" s="82" t="str">
        <f t="shared" si="121"/>
        <v/>
      </c>
      <c r="CO228" s="82" t="str">
        <f t="shared" si="121"/>
        <v/>
      </c>
      <c r="CP228" s="82" t="str">
        <f t="shared" si="121"/>
        <v/>
      </c>
      <c r="CQ228" s="82" t="str">
        <f t="shared" si="121"/>
        <v/>
      </c>
      <c r="CR228" s="82">
        <f t="shared" si="121"/>
        <v>0</v>
      </c>
      <c r="CS228" s="82">
        <f t="shared" si="121"/>
        <v>0</v>
      </c>
      <c r="CT228" s="82">
        <f t="shared" si="121"/>
        <v>0</v>
      </c>
      <c r="CU228" s="82">
        <f t="shared" si="121"/>
        <v>0</v>
      </c>
      <c r="CV228" s="82">
        <f t="shared" si="121"/>
        <v>0</v>
      </c>
      <c r="CW228" s="82">
        <f t="shared" si="121"/>
        <v>0</v>
      </c>
      <c r="CX228" s="82">
        <f t="shared" si="121"/>
        <v>0</v>
      </c>
      <c r="CY228" s="82">
        <f t="shared" si="121"/>
        <v>0</v>
      </c>
      <c r="CZ228" s="82">
        <f>IF($C228&gt;CZ$135, "", IF(CZ$135=$G$15, MAX(CZ122-$G$20, 0), EXP(-$G$21*$G$16)*($G$19*#REF!+(1-$G$19)*#REF!)))</f>
        <v>0</v>
      </c>
    </row>
    <row r="229" spans="1:112" ht="16" hidden="1" outlineLevel="2">
      <c r="C229" s="32">
        <v>93</v>
      </c>
      <c r="D229" s="33" t="str">
        <f t="shared" si="123"/>
        <v/>
      </c>
      <c r="E229" s="82" t="str">
        <f t="shared" si="123"/>
        <v/>
      </c>
      <c r="F229" s="82" t="str">
        <f t="shared" si="123"/>
        <v/>
      </c>
      <c r="G229" s="82" t="str">
        <f t="shared" si="123"/>
        <v/>
      </c>
      <c r="H229" s="82" t="str">
        <f t="shared" si="123"/>
        <v/>
      </c>
      <c r="I229" s="82" t="str">
        <f t="shared" si="123"/>
        <v/>
      </c>
      <c r="J229" s="82" t="str">
        <f t="shared" si="123"/>
        <v/>
      </c>
      <c r="K229" s="82" t="str">
        <f t="shared" si="123"/>
        <v/>
      </c>
      <c r="L229" s="82" t="str">
        <f t="shared" si="123"/>
        <v/>
      </c>
      <c r="M229" s="82" t="str">
        <f t="shared" si="123"/>
        <v/>
      </c>
      <c r="N229" s="82" t="str">
        <f t="shared" si="123"/>
        <v/>
      </c>
      <c r="O229" s="82" t="str">
        <f t="shared" si="123"/>
        <v/>
      </c>
      <c r="P229" s="82" t="str">
        <f t="shared" si="123"/>
        <v/>
      </c>
      <c r="Q229" s="82" t="str">
        <f t="shared" si="123"/>
        <v/>
      </c>
      <c r="R229" s="82" t="str">
        <f t="shared" si="123"/>
        <v/>
      </c>
      <c r="S229" s="82" t="str">
        <f t="shared" si="123"/>
        <v/>
      </c>
      <c r="T229" s="82" t="str">
        <f t="shared" si="123"/>
        <v/>
      </c>
      <c r="U229" s="82" t="str">
        <f t="shared" si="123"/>
        <v/>
      </c>
      <c r="V229" s="82" t="str">
        <f t="shared" si="123"/>
        <v/>
      </c>
      <c r="W229" s="82" t="str">
        <f t="shared" si="123"/>
        <v/>
      </c>
      <c r="X229" s="82" t="str">
        <f t="shared" si="123"/>
        <v/>
      </c>
      <c r="Y229" s="82" t="str">
        <f t="shared" si="123"/>
        <v/>
      </c>
      <c r="Z229" s="82" t="str">
        <f t="shared" si="123"/>
        <v/>
      </c>
      <c r="AA229" s="82" t="str">
        <f t="shared" si="123"/>
        <v/>
      </c>
      <c r="AB229" s="82" t="str">
        <f t="shared" si="123"/>
        <v/>
      </c>
      <c r="AC229" s="82" t="str">
        <f t="shared" si="123"/>
        <v/>
      </c>
      <c r="AD229" s="82" t="str">
        <f t="shared" si="123"/>
        <v/>
      </c>
      <c r="AE229" s="82" t="str">
        <f t="shared" si="123"/>
        <v/>
      </c>
      <c r="AF229" s="82" t="str">
        <f t="shared" si="123"/>
        <v/>
      </c>
      <c r="AG229" s="82" t="str">
        <f t="shared" si="123"/>
        <v/>
      </c>
      <c r="AH229" s="82" t="str">
        <f t="shared" si="123"/>
        <v/>
      </c>
      <c r="AI229" s="82" t="str">
        <f t="shared" si="123"/>
        <v/>
      </c>
      <c r="AJ229" s="82" t="str">
        <f t="shared" si="123"/>
        <v/>
      </c>
      <c r="AK229" s="82" t="str">
        <f t="shared" si="123"/>
        <v/>
      </c>
      <c r="AL229" s="82" t="str">
        <f t="shared" si="123"/>
        <v/>
      </c>
      <c r="AM229" s="82" t="str">
        <f t="shared" si="123"/>
        <v/>
      </c>
      <c r="AN229" s="82" t="str">
        <f t="shared" si="123"/>
        <v/>
      </c>
      <c r="AO229" s="82" t="str">
        <f t="shared" si="123"/>
        <v/>
      </c>
      <c r="AP229" s="82" t="str">
        <f t="shared" si="123"/>
        <v/>
      </c>
      <c r="AQ229" s="82" t="str">
        <f t="shared" si="123"/>
        <v/>
      </c>
      <c r="AR229" s="82" t="str">
        <f t="shared" si="123"/>
        <v/>
      </c>
      <c r="AS229" s="82" t="str">
        <f t="shared" si="123"/>
        <v/>
      </c>
      <c r="AT229" s="82" t="str">
        <f t="shared" si="123"/>
        <v/>
      </c>
      <c r="AU229" s="82" t="str">
        <f t="shared" si="123"/>
        <v/>
      </c>
      <c r="AV229" s="82" t="str">
        <f t="shared" si="123"/>
        <v/>
      </c>
      <c r="AW229" s="82" t="str">
        <f t="shared" si="123"/>
        <v/>
      </c>
      <c r="AX229" s="82" t="str">
        <f t="shared" si="123"/>
        <v/>
      </c>
      <c r="AY229" s="82" t="str">
        <f t="shared" si="123"/>
        <v/>
      </c>
      <c r="AZ229" s="82" t="str">
        <f t="shared" si="123"/>
        <v/>
      </c>
      <c r="BA229" s="82" t="str">
        <f t="shared" si="123"/>
        <v/>
      </c>
      <c r="BB229" s="82" t="str">
        <f t="shared" si="123"/>
        <v/>
      </c>
      <c r="BC229" s="82" t="str">
        <f t="shared" si="123"/>
        <v/>
      </c>
      <c r="BD229" s="82" t="str">
        <f t="shared" si="123"/>
        <v/>
      </c>
      <c r="BE229" s="82" t="str">
        <f t="shared" si="123"/>
        <v/>
      </c>
      <c r="BF229" s="82" t="str">
        <f t="shared" si="123"/>
        <v/>
      </c>
      <c r="BG229" s="82" t="str">
        <f t="shared" si="123"/>
        <v/>
      </c>
      <c r="BH229" s="82" t="str">
        <f t="shared" si="123"/>
        <v/>
      </c>
      <c r="BI229" s="82" t="str">
        <f t="shared" si="123"/>
        <v/>
      </c>
      <c r="BJ229" s="82" t="str">
        <f t="shared" si="123"/>
        <v/>
      </c>
      <c r="BK229" s="82" t="str">
        <f t="shared" si="123"/>
        <v/>
      </c>
      <c r="BL229" s="82" t="str">
        <f t="shared" si="123"/>
        <v/>
      </c>
      <c r="BM229" s="82" t="str">
        <f t="shared" si="123"/>
        <v/>
      </c>
      <c r="BN229" s="82" t="str">
        <f t="shared" si="123"/>
        <v/>
      </c>
      <c r="BO229" s="82" t="str">
        <f t="shared" si="123"/>
        <v/>
      </c>
      <c r="BP229" s="82" t="str">
        <f t="shared" si="121"/>
        <v/>
      </c>
      <c r="BQ229" s="82" t="str">
        <f t="shared" si="121"/>
        <v/>
      </c>
      <c r="BR229" s="82" t="str">
        <f t="shared" si="121"/>
        <v/>
      </c>
      <c r="BS229" s="82" t="str">
        <f t="shared" si="121"/>
        <v/>
      </c>
      <c r="BT229" s="82" t="str">
        <f t="shared" si="121"/>
        <v/>
      </c>
      <c r="BU229" s="82" t="str">
        <f t="shared" si="121"/>
        <v/>
      </c>
      <c r="BV229" s="82" t="str">
        <f t="shared" si="121"/>
        <v/>
      </c>
      <c r="BW229" s="82" t="str">
        <f t="shared" si="121"/>
        <v/>
      </c>
      <c r="BX229" s="82" t="str">
        <f t="shared" si="121"/>
        <v/>
      </c>
      <c r="BY229" s="82" t="str">
        <f t="shared" si="121"/>
        <v/>
      </c>
      <c r="BZ229" s="82" t="str">
        <f t="shared" si="121"/>
        <v/>
      </c>
      <c r="CA229" s="82" t="str">
        <f t="shared" si="121"/>
        <v/>
      </c>
      <c r="CB229" s="82" t="str">
        <f t="shared" si="121"/>
        <v/>
      </c>
      <c r="CC229" s="82" t="str">
        <f t="shared" si="121"/>
        <v/>
      </c>
      <c r="CD229" s="82" t="str">
        <f t="shared" si="121"/>
        <v/>
      </c>
      <c r="CE229" s="82" t="str">
        <f t="shared" si="121"/>
        <v/>
      </c>
      <c r="CF229" s="82" t="str">
        <f t="shared" si="121"/>
        <v/>
      </c>
      <c r="CG229" s="82" t="str">
        <f t="shared" si="121"/>
        <v/>
      </c>
      <c r="CH229" s="82" t="str">
        <f t="shared" si="121"/>
        <v/>
      </c>
      <c r="CI229" s="82" t="str">
        <f t="shared" si="121"/>
        <v/>
      </c>
      <c r="CJ229" s="82" t="str">
        <f t="shared" si="121"/>
        <v/>
      </c>
      <c r="CK229" s="82" t="str">
        <f t="shared" si="121"/>
        <v/>
      </c>
      <c r="CL229" s="82" t="str">
        <f t="shared" si="121"/>
        <v/>
      </c>
      <c r="CM229" s="82" t="str">
        <f t="shared" si="121"/>
        <v/>
      </c>
      <c r="CN229" s="82" t="str">
        <f t="shared" si="121"/>
        <v/>
      </c>
      <c r="CO229" s="82" t="str">
        <f t="shared" si="121"/>
        <v/>
      </c>
      <c r="CP229" s="82" t="str">
        <f t="shared" si="121"/>
        <v/>
      </c>
      <c r="CQ229" s="82" t="str">
        <f t="shared" si="121"/>
        <v/>
      </c>
      <c r="CR229" s="82" t="str">
        <f t="shared" si="121"/>
        <v/>
      </c>
      <c r="CS229" s="82">
        <f t="shared" si="121"/>
        <v>0</v>
      </c>
      <c r="CT229" s="82">
        <f t="shared" si="121"/>
        <v>0</v>
      </c>
      <c r="CU229" s="82">
        <f t="shared" si="121"/>
        <v>0</v>
      </c>
      <c r="CV229" s="82">
        <f t="shared" si="121"/>
        <v>0</v>
      </c>
      <c r="CW229" s="82">
        <f t="shared" si="121"/>
        <v>0</v>
      </c>
      <c r="CX229" s="82">
        <f t="shared" si="121"/>
        <v>0</v>
      </c>
      <c r="CY229" s="82">
        <f t="shared" si="121"/>
        <v>0</v>
      </c>
      <c r="CZ229" s="82">
        <f>IF($C229&gt;CZ$135, "", IF(CZ$135=$G$15, MAX(CZ123-$G$20, 0), EXP(-$G$21*$G$16)*($G$19*#REF!+(1-$G$19)*#REF!)))</f>
        <v>0</v>
      </c>
    </row>
    <row r="230" spans="1:112" ht="16" hidden="1" outlineLevel="2">
      <c r="C230" s="32">
        <v>94</v>
      </c>
      <c r="D230" s="33" t="str">
        <f t="shared" si="123"/>
        <v/>
      </c>
      <c r="E230" s="82" t="str">
        <f t="shared" si="123"/>
        <v/>
      </c>
      <c r="F230" s="82" t="str">
        <f t="shared" si="123"/>
        <v/>
      </c>
      <c r="G230" s="82" t="str">
        <f t="shared" si="123"/>
        <v/>
      </c>
      <c r="H230" s="82" t="str">
        <f t="shared" si="123"/>
        <v/>
      </c>
      <c r="I230" s="82" t="str">
        <f t="shared" si="123"/>
        <v/>
      </c>
      <c r="J230" s="82" t="str">
        <f t="shared" si="123"/>
        <v/>
      </c>
      <c r="K230" s="82" t="str">
        <f t="shared" si="123"/>
        <v/>
      </c>
      <c r="L230" s="82" t="str">
        <f t="shared" si="123"/>
        <v/>
      </c>
      <c r="M230" s="82" t="str">
        <f t="shared" si="123"/>
        <v/>
      </c>
      <c r="N230" s="82" t="str">
        <f t="shared" si="123"/>
        <v/>
      </c>
      <c r="O230" s="82" t="str">
        <f t="shared" si="123"/>
        <v/>
      </c>
      <c r="P230" s="82" t="str">
        <f t="shared" si="123"/>
        <v/>
      </c>
      <c r="Q230" s="82" t="str">
        <f t="shared" si="123"/>
        <v/>
      </c>
      <c r="R230" s="82" t="str">
        <f t="shared" si="123"/>
        <v/>
      </c>
      <c r="S230" s="82" t="str">
        <f t="shared" si="123"/>
        <v/>
      </c>
      <c r="T230" s="82" t="str">
        <f t="shared" si="123"/>
        <v/>
      </c>
      <c r="U230" s="82" t="str">
        <f t="shared" si="123"/>
        <v/>
      </c>
      <c r="V230" s="82" t="str">
        <f t="shared" si="123"/>
        <v/>
      </c>
      <c r="W230" s="82" t="str">
        <f t="shared" si="123"/>
        <v/>
      </c>
      <c r="X230" s="82" t="str">
        <f t="shared" si="123"/>
        <v/>
      </c>
      <c r="Y230" s="82" t="str">
        <f t="shared" si="123"/>
        <v/>
      </c>
      <c r="Z230" s="82" t="str">
        <f t="shared" si="123"/>
        <v/>
      </c>
      <c r="AA230" s="82" t="str">
        <f t="shared" si="123"/>
        <v/>
      </c>
      <c r="AB230" s="82" t="str">
        <f t="shared" si="123"/>
        <v/>
      </c>
      <c r="AC230" s="82" t="str">
        <f t="shared" si="123"/>
        <v/>
      </c>
      <c r="AD230" s="82" t="str">
        <f t="shared" si="123"/>
        <v/>
      </c>
      <c r="AE230" s="82" t="str">
        <f t="shared" si="123"/>
        <v/>
      </c>
      <c r="AF230" s="82" t="str">
        <f t="shared" si="123"/>
        <v/>
      </c>
      <c r="AG230" s="82" t="str">
        <f t="shared" si="123"/>
        <v/>
      </c>
      <c r="AH230" s="82" t="str">
        <f t="shared" si="123"/>
        <v/>
      </c>
      <c r="AI230" s="82" t="str">
        <f t="shared" si="123"/>
        <v/>
      </c>
      <c r="AJ230" s="82" t="str">
        <f t="shared" si="123"/>
        <v/>
      </c>
      <c r="AK230" s="82" t="str">
        <f t="shared" si="123"/>
        <v/>
      </c>
      <c r="AL230" s="82" t="str">
        <f t="shared" si="123"/>
        <v/>
      </c>
      <c r="AM230" s="82" t="str">
        <f t="shared" si="123"/>
        <v/>
      </c>
      <c r="AN230" s="82" t="str">
        <f t="shared" si="123"/>
        <v/>
      </c>
      <c r="AO230" s="82" t="str">
        <f t="shared" si="123"/>
        <v/>
      </c>
      <c r="AP230" s="82" t="str">
        <f t="shared" si="123"/>
        <v/>
      </c>
      <c r="AQ230" s="82" t="str">
        <f t="shared" si="123"/>
        <v/>
      </c>
      <c r="AR230" s="82" t="str">
        <f t="shared" si="123"/>
        <v/>
      </c>
      <c r="AS230" s="82" t="str">
        <f t="shared" si="123"/>
        <v/>
      </c>
      <c r="AT230" s="82" t="str">
        <f t="shared" si="123"/>
        <v/>
      </c>
      <c r="AU230" s="82" t="str">
        <f t="shared" si="123"/>
        <v/>
      </c>
      <c r="AV230" s="82" t="str">
        <f t="shared" si="123"/>
        <v/>
      </c>
      <c r="AW230" s="82" t="str">
        <f t="shared" si="123"/>
        <v/>
      </c>
      <c r="AX230" s="82" t="str">
        <f t="shared" si="123"/>
        <v/>
      </c>
      <c r="AY230" s="82" t="str">
        <f t="shared" si="123"/>
        <v/>
      </c>
      <c r="AZ230" s="82" t="str">
        <f t="shared" si="123"/>
        <v/>
      </c>
      <c r="BA230" s="82" t="str">
        <f t="shared" si="123"/>
        <v/>
      </c>
      <c r="BB230" s="82" t="str">
        <f t="shared" si="123"/>
        <v/>
      </c>
      <c r="BC230" s="82" t="str">
        <f t="shared" si="123"/>
        <v/>
      </c>
      <c r="BD230" s="82" t="str">
        <f t="shared" si="123"/>
        <v/>
      </c>
      <c r="BE230" s="82" t="str">
        <f t="shared" si="123"/>
        <v/>
      </c>
      <c r="BF230" s="82" t="str">
        <f t="shared" si="123"/>
        <v/>
      </c>
      <c r="BG230" s="82" t="str">
        <f t="shared" si="123"/>
        <v/>
      </c>
      <c r="BH230" s="82" t="str">
        <f t="shared" si="123"/>
        <v/>
      </c>
      <c r="BI230" s="82" t="str">
        <f t="shared" si="123"/>
        <v/>
      </c>
      <c r="BJ230" s="82" t="str">
        <f t="shared" si="123"/>
        <v/>
      </c>
      <c r="BK230" s="82" t="str">
        <f t="shared" si="123"/>
        <v/>
      </c>
      <c r="BL230" s="82" t="str">
        <f t="shared" si="123"/>
        <v/>
      </c>
      <c r="BM230" s="82" t="str">
        <f t="shared" si="123"/>
        <v/>
      </c>
      <c r="BN230" s="82" t="str">
        <f t="shared" si="123"/>
        <v/>
      </c>
      <c r="BO230" s="82" t="str">
        <f t="shared" si="123"/>
        <v/>
      </c>
      <c r="BP230" s="82" t="str">
        <f t="shared" si="121"/>
        <v/>
      </c>
      <c r="BQ230" s="82" t="str">
        <f t="shared" si="121"/>
        <v/>
      </c>
      <c r="BR230" s="82" t="str">
        <f t="shared" si="121"/>
        <v/>
      </c>
      <c r="BS230" s="82" t="str">
        <f t="shared" si="121"/>
        <v/>
      </c>
      <c r="BT230" s="82" t="str">
        <f t="shared" si="121"/>
        <v/>
      </c>
      <c r="BU230" s="82" t="str">
        <f t="shared" si="121"/>
        <v/>
      </c>
      <c r="BV230" s="82" t="str">
        <f t="shared" si="121"/>
        <v/>
      </c>
      <c r="BW230" s="82" t="str">
        <f t="shared" si="121"/>
        <v/>
      </c>
      <c r="BX230" s="82" t="str">
        <f t="shared" si="121"/>
        <v/>
      </c>
      <c r="BY230" s="82" t="str">
        <f t="shared" si="121"/>
        <v/>
      </c>
      <c r="BZ230" s="82" t="str">
        <f t="shared" si="121"/>
        <v/>
      </c>
      <c r="CA230" s="82" t="str">
        <f t="shared" si="121"/>
        <v/>
      </c>
      <c r="CB230" s="82" t="str">
        <f t="shared" si="121"/>
        <v/>
      </c>
      <c r="CC230" s="82" t="str">
        <f t="shared" si="121"/>
        <v/>
      </c>
      <c r="CD230" s="82" t="str">
        <f t="shared" si="121"/>
        <v/>
      </c>
      <c r="CE230" s="82" t="str">
        <f t="shared" si="121"/>
        <v/>
      </c>
      <c r="CF230" s="82" t="str">
        <f t="shared" si="121"/>
        <v/>
      </c>
      <c r="CG230" s="82" t="str">
        <f t="shared" si="121"/>
        <v/>
      </c>
      <c r="CH230" s="82" t="str">
        <f t="shared" si="121"/>
        <v/>
      </c>
      <c r="CI230" s="82" t="str">
        <f t="shared" si="121"/>
        <v/>
      </c>
      <c r="CJ230" s="82" t="str">
        <f t="shared" si="121"/>
        <v/>
      </c>
      <c r="CK230" s="82" t="str">
        <f t="shared" si="121"/>
        <v/>
      </c>
      <c r="CL230" s="82" t="str">
        <f t="shared" si="121"/>
        <v/>
      </c>
      <c r="CM230" s="82" t="str">
        <f t="shared" si="121"/>
        <v/>
      </c>
      <c r="CN230" s="82" t="str">
        <f t="shared" si="121"/>
        <v/>
      </c>
      <c r="CO230" s="82" t="str">
        <f t="shared" si="121"/>
        <v/>
      </c>
      <c r="CP230" s="82" t="str">
        <f t="shared" si="121"/>
        <v/>
      </c>
      <c r="CQ230" s="82" t="str">
        <f t="shared" si="121"/>
        <v/>
      </c>
      <c r="CR230" s="82" t="str">
        <f t="shared" si="121"/>
        <v/>
      </c>
      <c r="CS230" s="82" t="str">
        <f t="shared" si="121"/>
        <v/>
      </c>
      <c r="CT230" s="82">
        <f t="shared" si="121"/>
        <v>0</v>
      </c>
      <c r="CU230" s="82">
        <f t="shared" si="121"/>
        <v>0</v>
      </c>
      <c r="CV230" s="82">
        <f t="shared" si="121"/>
        <v>0</v>
      </c>
      <c r="CW230" s="82">
        <f t="shared" si="121"/>
        <v>0</v>
      </c>
      <c r="CX230" s="82">
        <f t="shared" si="121"/>
        <v>0</v>
      </c>
      <c r="CY230" s="82">
        <f t="shared" si="121"/>
        <v>0</v>
      </c>
      <c r="CZ230" s="82">
        <f>IF($C230&gt;CZ$135, "", IF(CZ$135=$G$15, MAX(CZ124-$G$20, 0), EXP(-$G$21*$G$16)*($G$19*#REF!+(1-$G$19)*#REF!)))</f>
        <v>0</v>
      </c>
    </row>
    <row r="231" spans="1:112" ht="16" hidden="1" outlineLevel="2">
      <c r="C231" s="32">
        <v>95</v>
      </c>
      <c r="D231" s="33" t="str">
        <f t="shared" si="123"/>
        <v/>
      </c>
      <c r="E231" s="82" t="str">
        <f t="shared" si="123"/>
        <v/>
      </c>
      <c r="F231" s="82" t="str">
        <f t="shared" si="123"/>
        <v/>
      </c>
      <c r="G231" s="82" t="str">
        <f t="shared" si="123"/>
        <v/>
      </c>
      <c r="H231" s="82" t="str">
        <f t="shared" si="123"/>
        <v/>
      </c>
      <c r="I231" s="82" t="str">
        <f t="shared" si="123"/>
        <v/>
      </c>
      <c r="J231" s="82" t="str">
        <f t="shared" si="123"/>
        <v/>
      </c>
      <c r="K231" s="82" t="str">
        <f t="shared" si="123"/>
        <v/>
      </c>
      <c r="L231" s="82" t="str">
        <f t="shared" si="123"/>
        <v/>
      </c>
      <c r="M231" s="82" t="str">
        <f t="shared" si="123"/>
        <v/>
      </c>
      <c r="N231" s="82" t="str">
        <f t="shared" si="123"/>
        <v/>
      </c>
      <c r="O231" s="82" t="str">
        <f t="shared" si="123"/>
        <v/>
      </c>
      <c r="P231" s="82" t="str">
        <f t="shared" si="123"/>
        <v/>
      </c>
      <c r="Q231" s="82" t="str">
        <f t="shared" si="123"/>
        <v/>
      </c>
      <c r="R231" s="82" t="str">
        <f t="shared" si="123"/>
        <v/>
      </c>
      <c r="S231" s="82" t="str">
        <f t="shared" si="123"/>
        <v/>
      </c>
      <c r="T231" s="82" t="str">
        <f t="shared" si="123"/>
        <v/>
      </c>
      <c r="U231" s="82" t="str">
        <f t="shared" si="123"/>
        <v/>
      </c>
      <c r="V231" s="82" t="str">
        <f t="shared" si="123"/>
        <v/>
      </c>
      <c r="W231" s="82" t="str">
        <f t="shared" si="123"/>
        <v/>
      </c>
      <c r="X231" s="82" t="str">
        <f t="shared" si="123"/>
        <v/>
      </c>
      <c r="Y231" s="82" t="str">
        <f t="shared" si="123"/>
        <v/>
      </c>
      <c r="Z231" s="82" t="str">
        <f t="shared" si="123"/>
        <v/>
      </c>
      <c r="AA231" s="82" t="str">
        <f t="shared" si="123"/>
        <v/>
      </c>
      <c r="AB231" s="82" t="str">
        <f t="shared" si="123"/>
        <v/>
      </c>
      <c r="AC231" s="82" t="str">
        <f t="shared" si="123"/>
        <v/>
      </c>
      <c r="AD231" s="82" t="str">
        <f t="shared" si="123"/>
        <v/>
      </c>
      <c r="AE231" s="82" t="str">
        <f t="shared" si="123"/>
        <v/>
      </c>
      <c r="AF231" s="82" t="str">
        <f t="shared" si="123"/>
        <v/>
      </c>
      <c r="AG231" s="82" t="str">
        <f t="shared" si="123"/>
        <v/>
      </c>
      <c r="AH231" s="82" t="str">
        <f t="shared" si="123"/>
        <v/>
      </c>
      <c r="AI231" s="82" t="str">
        <f t="shared" si="123"/>
        <v/>
      </c>
      <c r="AJ231" s="82" t="str">
        <f t="shared" si="123"/>
        <v/>
      </c>
      <c r="AK231" s="82" t="str">
        <f t="shared" si="123"/>
        <v/>
      </c>
      <c r="AL231" s="82" t="str">
        <f t="shared" si="123"/>
        <v/>
      </c>
      <c r="AM231" s="82" t="str">
        <f t="shared" si="123"/>
        <v/>
      </c>
      <c r="AN231" s="82" t="str">
        <f t="shared" si="123"/>
        <v/>
      </c>
      <c r="AO231" s="82" t="str">
        <f t="shared" si="123"/>
        <v/>
      </c>
      <c r="AP231" s="82" t="str">
        <f t="shared" si="123"/>
        <v/>
      </c>
      <c r="AQ231" s="82" t="str">
        <f t="shared" si="123"/>
        <v/>
      </c>
      <c r="AR231" s="82" t="str">
        <f t="shared" si="123"/>
        <v/>
      </c>
      <c r="AS231" s="82" t="str">
        <f t="shared" si="123"/>
        <v/>
      </c>
      <c r="AT231" s="82" t="str">
        <f t="shared" si="123"/>
        <v/>
      </c>
      <c r="AU231" s="82" t="str">
        <f t="shared" si="123"/>
        <v/>
      </c>
      <c r="AV231" s="82" t="str">
        <f t="shared" si="123"/>
        <v/>
      </c>
      <c r="AW231" s="82" t="str">
        <f t="shared" si="123"/>
        <v/>
      </c>
      <c r="AX231" s="82" t="str">
        <f t="shared" si="123"/>
        <v/>
      </c>
      <c r="AY231" s="82" t="str">
        <f t="shared" si="123"/>
        <v/>
      </c>
      <c r="AZ231" s="82" t="str">
        <f t="shared" si="123"/>
        <v/>
      </c>
      <c r="BA231" s="82" t="str">
        <f t="shared" si="123"/>
        <v/>
      </c>
      <c r="BB231" s="82" t="str">
        <f t="shared" si="123"/>
        <v/>
      </c>
      <c r="BC231" s="82" t="str">
        <f t="shared" si="123"/>
        <v/>
      </c>
      <c r="BD231" s="82" t="str">
        <f t="shared" si="123"/>
        <v/>
      </c>
      <c r="BE231" s="82" t="str">
        <f t="shared" si="123"/>
        <v/>
      </c>
      <c r="BF231" s="82" t="str">
        <f t="shared" si="123"/>
        <v/>
      </c>
      <c r="BG231" s="82" t="str">
        <f t="shared" si="123"/>
        <v/>
      </c>
      <c r="BH231" s="82" t="str">
        <f t="shared" si="123"/>
        <v/>
      </c>
      <c r="BI231" s="82" t="str">
        <f t="shared" si="123"/>
        <v/>
      </c>
      <c r="BJ231" s="82" t="str">
        <f t="shared" si="123"/>
        <v/>
      </c>
      <c r="BK231" s="82" t="str">
        <f t="shared" si="123"/>
        <v/>
      </c>
      <c r="BL231" s="82" t="str">
        <f t="shared" si="123"/>
        <v/>
      </c>
      <c r="BM231" s="82" t="str">
        <f t="shared" si="123"/>
        <v/>
      </c>
      <c r="BN231" s="82" t="str">
        <f t="shared" si="123"/>
        <v/>
      </c>
      <c r="BO231" s="82" t="str">
        <f t="shared" ref="BO231" si="124">IF($C231&gt;BO$135, "", IF(BO$135=$G$15, MAX(BO125-$G$20, 0), EXP(-$G$21*$G$16)*($G$19*BP231+(1-$G$19)*BP232)))</f>
        <v/>
      </c>
      <c r="BP231" s="82" t="str">
        <f t="shared" si="121"/>
        <v/>
      </c>
      <c r="BQ231" s="82" t="str">
        <f t="shared" si="121"/>
        <v/>
      </c>
      <c r="BR231" s="82" t="str">
        <f t="shared" si="121"/>
        <v/>
      </c>
      <c r="BS231" s="82" t="str">
        <f t="shared" ref="BS231:CY231" si="125">IF($C231&gt;BS$135, "", IF(BS$135=$G$15, MAX(BS125-$G$20, 0), EXP(-$G$21*$G$16)*($G$19*BT231+(1-$G$19)*BT232)))</f>
        <v/>
      </c>
      <c r="BT231" s="82" t="str">
        <f t="shared" si="125"/>
        <v/>
      </c>
      <c r="BU231" s="82" t="str">
        <f t="shared" si="125"/>
        <v/>
      </c>
      <c r="BV231" s="82" t="str">
        <f t="shared" si="125"/>
        <v/>
      </c>
      <c r="BW231" s="82" t="str">
        <f t="shared" si="125"/>
        <v/>
      </c>
      <c r="BX231" s="82" t="str">
        <f t="shared" si="125"/>
        <v/>
      </c>
      <c r="BY231" s="82" t="str">
        <f t="shared" si="125"/>
        <v/>
      </c>
      <c r="BZ231" s="82" t="str">
        <f t="shared" si="125"/>
        <v/>
      </c>
      <c r="CA231" s="82" t="str">
        <f t="shared" si="125"/>
        <v/>
      </c>
      <c r="CB231" s="82" t="str">
        <f t="shared" si="125"/>
        <v/>
      </c>
      <c r="CC231" s="82" t="str">
        <f t="shared" si="125"/>
        <v/>
      </c>
      <c r="CD231" s="82" t="str">
        <f t="shared" si="125"/>
        <v/>
      </c>
      <c r="CE231" s="82" t="str">
        <f t="shared" si="125"/>
        <v/>
      </c>
      <c r="CF231" s="82" t="str">
        <f t="shared" si="125"/>
        <v/>
      </c>
      <c r="CG231" s="82" t="str">
        <f t="shared" si="125"/>
        <v/>
      </c>
      <c r="CH231" s="82" t="str">
        <f t="shared" si="125"/>
        <v/>
      </c>
      <c r="CI231" s="82" t="str">
        <f t="shared" si="125"/>
        <v/>
      </c>
      <c r="CJ231" s="82" t="str">
        <f t="shared" si="125"/>
        <v/>
      </c>
      <c r="CK231" s="82" t="str">
        <f t="shared" si="125"/>
        <v/>
      </c>
      <c r="CL231" s="82" t="str">
        <f t="shared" si="125"/>
        <v/>
      </c>
      <c r="CM231" s="82" t="str">
        <f t="shared" si="125"/>
        <v/>
      </c>
      <c r="CN231" s="82" t="str">
        <f t="shared" si="125"/>
        <v/>
      </c>
      <c r="CO231" s="82" t="str">
        <f t="shared" si="125"/>
        <v/>
      </c>
      <c r="CP231" s="82" t="str">
        <f t="shared" si="125"/>
        <v/>
      </c>
      <c r="CQ231" s="82" t="str">
        <f t="shared" si="125"/>
        <v/>
      </c>
      <c r="CR231" s="82" t="str">
        <f t="shared" si="125"/>
        <v/>
      </c>
      <c r="CS231" s="82" t="str">
        <f t="shared" si="125"/>
        <v/>
      </c>
      <c r="CT231" s="82" t="str">
        <f t="shared" si="125"/>
        <v/>
      </c>
      <c r="CU231" s="82">
        <f t="shared" si="125"/>
        <v>0</v>
      </c>
      <c r="CV231" s="82">
        <f t="shared" si="125"/>
        <v>0</v>
      </c>
      <c r="CW231" s="82">
        <f t="shared" si="125"/>
        <v>0</v>
      </c>
      <c r="CX231" s="82">
        <f t="shared" si="125"/>
        <v>0</v>
      </c>
      <c r="CY231" s="82">
        <f t="shared" si="125"/>
        <v>0</v>
      </c>
      <c r="CZ231" s="82">
        <f>IF($C231&gt;CZ$135, "", IF(CZ$135=$G$15, MAX(CZ125-$G$20, 0), EXP(-$G$21*$G$16)*($G$19*#REF!+(1-$G$19)*#REF!)))</f>
        <v>0</v>
      </c>
    </row>
    <row r="232" spans="1:112" ht="16" hidden="1" outlineLevel="2">
      <c r="C232" s="32">
        <v>96</v>
      </c>
      <c r="D232" s="33" t="str">
        <f t="shared" ref="D232:BO235" si="126">IF($C232&gt;D$135, "", IF(D$135=$G$15, MAX(D126-$G$20, 0), EXP(-$G$21*$G$16)*($G$19*E232+(1-$G$19)*E233)))</f>
        <v/>
      </c>
      <c r="E232" s="82" t="str">
        <f t="shared" si="126"/>
        <v/>
      </c>
      <c r="F232" s="82" t="str">
        <f t="shared" si="126"/>
        <v/>
      </c>
      <c r="G232" s="82" t="str">
        <f t="shared" si="126"/>
        <v/>
      </c>
      <c r="H232" s="82" t="str">
        <f t="shared" si="126"/>
        <v/>
      </c>
      <c r="I232" s="82" t="str">
        <f t="shared" si="126"/>
        <v/>
      </c>
      <c r="J232" s="82" t="str">
        <f t="shared" si="126"/>
        <v/>
      </c>
      <c r="K232" s="82" t="str">
        <f t="shared" si="126"/>
        <v/>
      </c>
      <c r="L232" s="82" t="str">
        <f t="shared" si="126"/>
        <v/>
      </c>
      <c r="M232" s="82" t="str">
        <f t="shared" si="126"/>
        <v/>
      </c>
      <c r="N232" s="82" t="str">
        <f t="shared" si="126"/>
        <v/>
      </c>
      <c r="O232" s="82" t="str">
        <f t="shared" si="126"/>
        <v/>
      </c>
      <c r="P232" s="82" t="str">
        <f t="shared" si="126"/>
        <v/>
      </c>
      <c r="Q232" s="82" t="str">
        <f t="shared" si="126"/>
        <v/>
      </c>
      <c r="R232" s="82" t="str">
        <f t="shared" si="126"/>
        <v/>
      </c>
      <c r="S232" s="82" t="str">
        <f t="shared" si="126"/>
        <v/>
      </c>
      <c r="T232" s="82" t="str">
        <f t="shared" si="126"/>
        <v/>
      </c>
      <c r="U232" s="82" t="str">
        <f t="shared" si="126"/>
        <v/>
      </c>
      <c r="V232" s="82" t="str">
        <f t="shared" si="126"/>
        <v/>
      </c>
      <c r="W232" s="82" t="str">
        <f t="shared" si="126"/>
        <v/>
      </c>
      <c r="X232" s="82" t="str">
        <f t="shared" si="126"/>
        <v/>
      </c>
      <c r="Y232" s="82" t="str">
        <f t="shared" si="126"/>
        <v/>
      </c>
      <c r="Z232" s="82" t="str">
        <f t="shared" si="126"/>
        <v/>
      </c>
      <c r="AA232" s="82" t="str">
        <f t="shared" si="126"/>
        <v/>
      </c>
      <c r="AB232" s="82" t="str">
        <f t="shared" si="126"/>
        <v/>
      </c>
      <c r="AC232" s="82" t="str">
        <f t="shared" si="126"/>
        <v/>
      </c>
      <c r="AD232" s="82" t="str">
        <f t="shared" si="126"/>
        <v/>
      </c>
      <c r="AE232" s="82" t="str">
        <f t="shared" si="126"/>
        <v/>
      </c>
      <c r="AF232" s="82" t="str">
        <f t="shared" si="126"/>
        <v/>
      </c>
      <c r="AG232" s="82" t="str">
        <f t="shared" si="126"/>
        <v/>
      </c>
      <c r="AH232" s="82" t="str">
        <f t="shared" si="126"/>
        <v/>
      </c>
      <c r="AI232" s="82" t="str">
        <f t="shared" si="126"/>
        <v/>
      </c>
      <c r="AJ232" s="82" t="str">
        <f t="shared" si="126"/>
        <v/>
      </c>
      <c r="AK232" s="82" t="str">
        <f t="shared" si="126"/>
        <v/>
      </c>
      <c r="AL232" s="82" t="str">
        <f t="shared" si="126"/>
        <v/>
      </c>
      <c r="AM232" s="82" t="str">
        <f t="shared" si="126"/>
        <v/>
      </c>
      <c r="AN232" s="82" t="str">
        <f t="shared" si="126"/>
        <v/>
      </c>
      <c r="AO232" s="82" t="str">
        <f t="shared" si="126"/>
        <v/>
      </c>
      <c r="AP232" s="82" t="str">
        <f t="shared" si="126"/>
        <v/>
      </c>
      <c r="AQ232" s="82" t="str">
        <f t="shared" si="126"/>
        <v/>
      </c>
      <c r="AR232" s="82" t="str">
        <f t="shared" si="126"/>
        <v/>
      </c>
      <c r="AS232" s="82" t="str">
        <f t="shared" si="126"/>
        <v/>
      </c>
      <c r="AT232" s="82" t="str">
        <f t="shared" si="126"/>
        <v/>
      </c>
      <c r="AU232" s="82" t="str">
        <f t="shared" si="126"/>
        <v/>
      </c>
      <c r="AV232" s="82" t="str">
        <f t="shared" si="126"/>
        <v/>
      </c>
      <c r="AW232" s="82" t="str">
        <f t="shared" si="126"/>
        <v/>
      </c>
      <c r="AX232" s="82" t="str">
        <f t="shared" si="126"/>
        <v/>
      </c>
      <c r="AY232" s="82" t="str">
        <f t="shared" si="126"/>
        <v/>
      </c>
      <c r="AZ232" s="82" t="str">
        <f t="shared" si="126"/>
        <v/>
      </c>
      <c r="BA232" s="82" t="str">
        <f t="shared" si="126"/>
        <v/>
      </c>
      <c r="BB232" s="82" t="str">
        <f t="shared" si="126"/>
        <v/>
      </c>
      <c r="BC232" s="82" t="str">
        <f t="shared" si="126"/>
        <v/>
      </c>
      <c r="BD232" s="82" t="str">
        <f t="shared" si="126"/>
        <v/>
      </c>
      <c r="BE232" s="82" t="str">
        <f t="shared" si="126"/>
        <v/>
      </c>
      <c r="BF232" s="82" t="str">
        <f t="shared" si="126"/>
        <v/>
      </c>
      <c r="BG232" s="82" t="str">
        <f t="shared" si="126"/>
        <v/>
      </c>
      <c r="BH232" s="82" t="str">
        <f t="shared" si="126"/>
        <v/>
      </c>
      <c r="BI232" s="82" t="str">
        <f t="shared" si="126"/>
        <v/>
      </c>
      <c r="BJ232" s="82" t="str">
        <f t="shared" si="126"/>
        <v/>
      </c>
      <c r="BK232" s="82" t="str">
        <f t="shared" si="126"/>
        <v/>
      </c>
      <c r="BL232" s="82" t="str">
        <f t="shared" si="126"/>
        <v/>
      </c>
      <c r="BM232" s="82" t="str">
        <f t="shared" si="126"/>
        <v/>
      </c>
      <c r="BN232" s="82" t="str">
        <f t="shared" si="126"/>
        <v/>
      </c>
      <c r="BO232" s="82" t="str">
        <f t="shared" si="126"/>
        <v/>
      </c>
      <c r="BP232" s="82" t="str">
        <f t="shared" ref="BP232:CY235" si="127">IF($C232&gt;BP$135, "", IF(BP$135=$G$15, MAX(BP126-$G$20, 0), EXP(-$G$21*$G$16)*($G$19*BQ232+(1-$G$19)*BQ233)))</f>
        <v/>
      </c>
      <c r="BQ232" s="82" t="str">
        <f t="shared" si="127"/>
        <v/>
      </c>
      <c r="BR232" s="82" t="str">
        <f t="shared" si="127"/>
        <v/>
      </c>
      <c r="BS232" s="82" t="str">
        <f t="shared" si="127"/>
        <v/>
      </c>
      <c r="BT232" s="82" t="str">
        <f t="shared" si="127"/>
        <v/>
      </c>
      <c r="BU232" s="82" t="str">
        <f t="shared" si="127"/>
        <v/>
      </c>
      <c r="BV232" s="82" t="str">
        <f t="shared" si="127"/>
        <v/>
      </c>
      <c r="BW232" s="82" t="str">
        <f t="shared" si="127"/>
        <v/>
      </c>
      <c r="BX232" s="82" t="str">
        <f t="shared" si="127"/>
        <v/>
      </c>
      <c r="BY232" s="82" t="str">
        <f t="shared" si="127"/>
        <v/>
      </c>
      <c r="BZ232" s="82" t="str">
        <f t="shared" si="127"/>
        <v/>
      </c>
      <c r="CA232" s="82" t="str">
        <f t="shared" si="127"/>
        <v/>
      </c>
      <c r="CB232" s="82" t="str">
        <f t="shared" si="127"/>
        <v/>
      </c>
      <c r="CC232" s="82" t="str">
        <f t="shared" si="127"/>
        <v/>
      </c>
      <c r="CD232" s="82" t="str">
        <f t="shared" si="127"/>
        <v/>
      </c>
      <c r="CE232" s="82" t="str">
        <f t="shared" si="127"/>
        <v/>
      </c>
      <c r="CF232" s="82" t="str">
        <f t="shared" si="127"/>
        <v/>
      </c>
      <c r="CG232" s="82" t="str">
        <f t="shared" si="127"/>
        <v/>
      </c>
      <c r="CH232" s="82" t="str">
        <f t="shared" si="127"/>
        <v/>
      </c>
      <c r="CI232" s="82" t="str">
        <f t="shared" si="127"/>
        <v/>
      </c>
      <c r="CJ232" s="82" t="str">
        <f t="shared" si="127"/>
        <v/>
      </c>
      <c r="CK232" s="82" t="str">
        <f t="shared" si="127"/>
        <v/>
      </c>
      <c r="CL232" s="82" t="str">
        <f t="shared" si="127"/>
        <v/>
      </c>
      <c r="CM232" s="82" t="str">
        <f t="shared" si="127"/>
        <v/>
      </c>
      <c r="CN232" s="82" t="str">
        <f t="shared" si="127"/>
        <v/>
      </c>
      <c r="CO232" s="82" t="str">
        <f t="shared" si="127"/>
        <v/>
      </c>
      <c r="CP232" s="82" t="str">
        <f t="shared" si="127"/>
        <v/>
      </c>
      <c r="CQ232" s="82" t="str">
        <f t="shared" si="127"/>
        <v/>
      </c>
      <c r="CR232" s="82" t="str">
        <f t="shared" si="127"/>
        <v/>
      </c>
      <c r="CS232" s="82" t="str">
        <f t="shared" si="127"/>
        <v/>
      </c>
      <c r="CT232" s="82" t="str">
        <f t="shared" si="127"/>
        <v/>
      </c>
      <c r="CU232" s="82" t="str">
        <f t="shared" si="127"/>
        <v/>
      </c>
      <c r="CV232" s="82">
        <f t="shared" si="127"/>
        <v>0</v>
      </c>
      <c r="CW232" s="82">
        <f t="shared" si="127"/>
        <v>0</v>
      </c>
      <c r="CX232" s="82">
        <f t="shared" si="127"/>
        <v>0</v>
      </c>
      <c r="CY232" s="82">
        <f t="shared" si="127"/>
        <v>0</v>
      </c>
      <c r="CZ232" s="82">
        <f>IF($C232&gt;CZ$135, "", IF(CZ$135=$G$15, MAX(CZ126-$G$20, 0), EXP(-$G$21*$G$16)*($G$19*#REF!+(1-$G$19)*#REF!)))</f>
        <v>0</v>
      </c>
    </row>
    <row r="233" spans="1:112" ht="16" outlineLevel="1" collapsed="1">
      <c r="C233" s="32">
        <v>97</v>
      </c>
      <c r="D233" s="33" t="str">
        <f t="shared" si="126"/>
        <v/>
      </c>
      <c r="E233" s="82" t="str">
        <f t="shared" si="126"/>
        <v/>
      </c>
      <c r="F233" s="82" t="str">
        <f t="shared" si="126"/>
        <v/>
      </c>
      <c r="G233" s="82" t="str">
        <f t="shared" si="126"/>
        <v/>
      </c>
      <c r="H233" s="82" t="str">
        <f t="shared" si="126"/>
        <v/>
      </c>
      <c r="I233" s="82" t="str">
        <f t="shared" si="126"/>
        <v/>
      </c>
      <c r="J233" s="82" t="str">
        <f t="shared" si="126"/>
        <v/>
      </c>
      <c r="K233" s="82" t="str">
        <f t="shared" si="126"/>
        <v/>
      </c>
      <c r="L233" s="82" t="str">
        <f t="shared" si="126"/>
        <v/>
      </c>
      <c r="M233" s="82" t="str">
        <f t="shared" si="126"/>
        <v/>
      </c>
      <c r="N233" s="82" t="str">
        <f t="shared" si="126"/>
        <v/>
      </c>
      <c r="O233" s="82" t="str">
        <f t="shared" si="126"/>
        <v/>
      </c>
      <c r="P233" s="82" t="str">
        <f t="shared" si="126"/>
        <v/>
      </c>
      <c r="Q233" s="82" t="str">
        <f t="shared" si="126"/>
        <v/>
      </c>
      <c r="R233" s="82" t="str">
        <f t="shared" si="126"/>
        <v/>
      </c>
      <c r="S233" s="82" t="str">
        <f t="shared" si="126"/>
        <v/>
      </c>
      <c r="T233" s="82" t="str">
        <f t="shared" si="126"/>
        <v/>
      </c>
      <c r="U233" s="82" t="str">
        <f t="shared" si="126"/>
        <v/>
      </c>
      <c r="V233" s="82" t="str">
        <f t="shared" si="126"/>
        <v/>
      </c>
      <c r="W233" s="82" t="str">
        <f t="shared" si="126"/>
        <v/>
      </c>
      <c r="X233" s="82" t="str">
        <f t="shared" si="126"/>
        <v/>
      </c>
      <c r="Y233" s="82" t="str">
        <f t="shared" si="126"/>
        <v/>
      </c>
      <c r="Z233" s="82" t="str">
        <f t="shared" si="126"/>
        <v/>
      </c>
      <c r="AA233" s="82" t="str">
        <f t="shared" si="126"/>
        <v/>
      </c>
      <c r="AB233" s="82" t="str">
        <f t="shared" si="126"/>
        <v/>
      </c>
      <c r="AC233" s="82" t="str">
        <f t="shared" si="126"/>
        <v/>
      </c>
      <c r="AD233" s="82" t="str">
        <f t="shared" si="126"/>
        <v/>
      </c>
      <c r="AE233" s="82" t="str">
        <f t="shared" si="126"/>
        <v/>
      </c>
      <c r="AF233" s="82" t="str">
        <f t="shared" si="126"/>
        <v/>
      </c>
      <c r="AG233" s="82" t="str">
        <f t="shared" si="126"/>
        <v/>
      </c>
      <c r="AH233" s="82" t="str">
        <f t="shared" si="126"/>
        <v/>
      </c>
      <c r="AI233" s="82" t="str">
        <f t="shared" si="126"/>
        <v/>
      </c>
      <c r="AJ233" s="82" t="str">
        <f t="shared" si="126"/>
        <v/>
      </c>
      <c r="AK233" s="82" t="str">
        <f t="shared" si="126"/>
        <v/>
      </c>
      <c r="AL233" s="82" t="str">
        <f t="shared" si="126"/>
        <v/>
      </c>
      <c r="AM233" s="82" t="str">
        <f t="shared" si="126"/>
        <v/>
      </c>
      <c r="AN233" s="82" t="str">
        <f t="shared" si="126"/>
        <v/>
      </c>
      <c r="AO233" s="82" t="str">
        <f t="shared" si="126"/>
        <v/>
      </c>
      <c r="AP233" s="82" t="str">
        <f t="shared" si="126"/>
        <v/>
      </c>
      <c r="AQ233" s="82" t="str">
        <f t="shared" si="126"/>
        <v/>
      </c>
      <c r="AR233" s="82" t="str">
        <f t="shared" si="126"/>
        <v/>
      </c>
      <c r="AS233" s="82" t="str">
        <f t="shared" si="126"/>
        <v/>
      </c>
      <c r="AT233" s="82" t="str">
        <f t="shared" si="126"/>
        <v/>
      </c>
      <c r="AU233" s="82" t="str">
        <f t="shared" si="126"/>
        <v/>
      </c>
      <c r="AV233" s="82" t="str">
        <f t="shared" si="126"/>
        <v/>
      </c>
      <c r="AW233" s="82" t="str">
        <f t="shared" si="126"/>
        <v/>
      </c>
      <c r="AX233" s="82" t="str">
        <f t="shared" si="126"/>
        <v/>
      </c>
      <c r="AY233" s="82" t="str">
        <f t="shared" si="126"/>
        <v/>
      </c>
      <c r="AZ233" s="82" t="str">
        <f t="shared" si="126"/>
        <v/>
      </c>
      <c r="BA233" s="82" t="str">
        <f t="shared" si="126"/>
        <v/>
      </c>
      <c r="BB233" s="82" t="str">
        <f t="shared" si="126"/>
        <v/>
      </c>
      <c r="BC233" s="82" t="str">
        <f t="shared" si="126"/>
        <v/>
      </c>
      <c r="BD233" s="82" t="str">
        <f t="shared" si="126"/>
        <v/>
      </c>
      <c r="BE233" s="82" t="str">
        <f t="shared" si="126"/>
        <v/>
      </c>
      <c r="BF233" s="82" t="str">
        <f t="shared" si="126"/>
        <v/>
      </c>
      <c r="BG233" s="82" t="str">
        <f t="shared" si="126"/>
        <v/>
      </c>
      <c r="BH233" s="82" t="str">
        <f t="shared" si="126"/>
        <v/>
      </c>
      <c r="BI233" s="82" t="str">
        <f t="shared" si="126"/>
        <v/>
      </c>
      <c r="BJ233" s="82" t="str">
        <f t="shared" si="126"/>
        <v/>
      </c>
      <c r="BK233" s="82" t="str">
        <f t="shared" si="126"/>
        <v/>
      </c>
      <c r="BL233" s="82" t="str">
        <f t="shared" si="126"/>
        <v/>
      </c>
      <c r="BM233" s="82" t="str">
        <f t="shared" si="126"/>
        <v/>
      </c>
      <c r="BN233" s="82" t="str">
        <f t="shared" si="126"/>
        <v/>
      </c>
      <c r="BO233" s="82" t="str">
        <f t="shared" si="126"/>
        <v/>
      </c>
      <c r="BP233" s="82" t="str">
        <f t="shared" si="127"/>
        <v/>
      </c>
      <c r="BQ233" s="82" t="str">
        <f t="shared" si="127"/>
        <v/>
      </c>
      <c r="BR233" s="82" t="str">
        <f t="shared" si="127"/>
        <v/>
      </c>
      <c r="BS233" s="82" t="str">
        <f t="shared" si="127"/>
        <v/>
      </c>
      <c r="BT233" s="82" t="str">
        <f t="shared" si="127"/>
        <v/>
      </c>
      <c r="BU233" s="82" t="str">
        <f t="shared" si="127"/>
        <v/>
      </c>
      <c r="BV233" s="82" t="str">
        <f t="shared" si="127"/>
        <v/>
      </c>
      <c r="BW233" s="82" t="str">
        <f t="shared" si="127"/>
        <v/>
      </c>
      <c r="BX233" s="82" t="str">
        <f t="shared" si="127"/>
        <v/>
      </c>
      <c r="BY233" s="82" t="str">
        <f t="shared" si="127"/>
        <v/>
      </c>
      <c r="BZ233" s="82" t="str">
        <f t="shared" si="127"/>
        <v/>
      </c>
      <c r="CA233" s="82" t="str">
        <f t="shared" si="127"/>
        <v/>
      </c>
      <c r="CB233" s="82" t="str">
        <f t="shared" si="127"/>
        <v/>
      </c>
      <c r="CC233" s="82" t="str">
        <f t="shared" si="127"/>
        <v/>
      </c>
      <c r="CD233" s="82" t="str">
        <f t="shared" si="127"/>
        <v/>
      </c>
      <c r="CE233" s="82" t="str">
        <f t="shared" si="127"/>
        <v/>
      </c>
      <c r="CF233" s="82" t="str">
        <f t="shared" si="127"/>
        <v/>
      </c>
      <c r="CG233" s="82" t="str">
        <f t="shared" si="127"/>
        <v/>
      </c>
      <c r="CH233" s="82" t="str">
        <f t="shared" si="127"/>
        <v/>
      </c>
      <c r="CI233" s="82" t="str">
        <f t="shared" si="127"/>
        <v/>
      </c>
      <c r="CJ233" s="82" t="str">
        <f t="shared" si="127"/>
        <v/>
      </c>
      <c r="CK233" s="82" t="str">
        <f t="shared" si="127"/>
        <v/>
      </c>
      <c r="CL233" s="82" t="str">
        <f t="shared" si="127"/>
        <v/>
      </c>
      <c r="CM233" s="82" t="str">
        <f t="shared" si="127"/>
        <v/>
      </c>
      <c r="CN233" s="82" t="str">
        <f t="shared" si="127"/>
        <v/>
      </c>
      <c r="CO233" s="82" t="str">
        <f t="shared" si="127"/>
        <v/>
      </c>
      <c r="CP233" s="82" t="str">
        <f t="shared" si="127"/>
        <v/>
      </c>
      <c r="CQ233" s="82" t="str">
        <f t="shared" si="127"/>
        <v/>
      </c>
      <c r="CR233" s="82" t="str">
        <f t="shared" si="127"/>
        <v/>
      </c>
      <c r="CS233" s="82" t="str">
        <f t="shared" si="127"/>
        <v/>
      </c>
      <c r="CT233" s="82" t="str">
        <f t="shared" si="127"/>
        <v/>
      </c>
      <c r="CU233" s="82" t="str">
        <f t="shared" si="127"/>
        <v/>
      </c>
      <c r="CV233" s="82" t="str">
        <f t="shared" si="127"/>
        <v/>
      </c>
      <c r="CW233" s="82">
        <f t="shared" si="127"/>
        <v>0</v>
      </c>
      <c r="CX233" s="82">
        <f t="shared" si="127"/>
        <v>0</v>
      </c>
      <c r="CY233" s="82">
        <f t="shared" si="127"/>
        <v>0</v>
      </c>
      <c r="CZ233" s="82">
        <f>IF($C233&gt;CZ$135, "", IF(CZ$135=$G$15, MAX(CZ127-$G$20, 0), EXP(-$G$21*$G$16)*($G$19*#REF!+(1-$G$19)*#REF!)))</f>
        <v>0</v>
      </c>
    </row>
    <row r="234" spans="1:112" ht="16" outlineLevel="1">
      <c r="C234" s="32">
        <v>98</v>
      </c>
      <c r="D234" s="33" t="str">
        <f t="shared" si="126"/>
        <v/>
      </c>
      <c r="E234" s="82" t="str">
        <f t="shared" si="126"/>
        <v/>
      </c>
      <c r="F234" s="82" t="str">
        <f t="shared" si="126"/>
        <v/>
      </c>
      <c r="G234" s="82" t="str">
        <f t="shared" si="126"/>
        <v/>
      </c>
      <c r="H234" s="82" t="str">
        <f t="shared" si="126"/>
        <v/>
      </c>
      <c r="I234" s="82" t="str">
        <f t="shared" si="126"/>
        <v/>
      </c>
      <c r="J234" s="82" t="str">
        <f t="shared" si="126"/>
        <v/>
      </c>
      <c r="K234" s="82" t="str">
        <f t="shared" si="126"/>
        <v/>
      </c>
      <c r="L234" s="82" t="str">
        <f t="shared" si="126"/>
        <v/>
      </c>
      <c r="M234" s="82" t="str">
        <f t="shared" si="126"/>
        <v/>
      </c>
      <c r="N234" s="82" t="str">
        <f t="shared" si="126"/>
        <v/>
      </c>
      <c r="O234" s="82" t="str">
        <f t="shared" si="126"/>
        <v/>
      </c>
      <c r="P234" s="82" t="str">
        <f t="shared" si="126"/>
        <v/>
      </c>
      <c r="Q234" s="82" t="str">
        <f t="shared" si="126"/>
        <v/>
      </c>
      <c r="R234" s="82" t="str">
        <f t="shared" si="126"/>
        <v/>
      </c>
      <c r="S234" s="82" t="str">
        <f t="shared" si="126"/>
        <v/>
      </c>
      <c r="T234" s="82" t="str">
        <f t="shared" si="126"/>
        <v/>
      </c>
      <c r="U234" s="82" t="str">
        <f t="shared" si="126"/>
        <v/>
      </c>
      <c r="V234" s="82" t="str">
        <f t="shared" si="126"/>
        <v/>
      </c>
      <c r="W234" s="82" t="str">
        <f t="shared" si="126"/>
        <v/>
      </c>
      <c r="X234" s="82" t="str">
        <f t="shared" si="126"/>
        <v/>
      </c>
      <c r="Y234" s="82" t="str">
        <f t="shared" si="126"/>
        <v/>
      </c>
      <c r="Z234" s="82" t="str">
        <f t="shared" si="126"/>
        <v/>
      </c>
      <c r="AA234" s="82" t="str">
        <f t="shared" si="126"/>
        <v/>
      </c>
      <c r="AB234" s="82" t="str">
        <f t="shared" si="126"/>
        <v/>
      </c>
      <c r="AC234" s="82" t="str">
        <f t="shared" si="126"/>
        <v/>
      </c>
      <c r="AD234" s="82" t="str">
        <f t="shared" si="126"/>
        <v/>
      </c>
      <c r="AE234" s="82" t="str">
        <f t="shared" si="126"/>
        <v/>
      </c>
      <c r="AF234" s="82" t="str">
        <f t="shared" si="126"/>
        <v/>
      </c>
      <c r="AG234" s="82" t="str">
        <f t="shared" si="126"/>
        <v/>
      </c>
      <c r="AH234" s="82" t="str">
        <f t="shared" si="126"/>
        <v/>
      </c>
      <c r="AI234" s="82" t="str">
        <f t="shared" si="126"/>
        <v/>
      </c>
      <c r="AJ234" s="82" t="str">
        <f t="shared" si="126"/>
        <v/>
      </c>
      <c r="AK234" s="82" t="str">
        <f t="shared" si="126"/>
        <v/>
      </c>
      <c r="AL234" s="82" t="str">
        <f t="shared" si="126"/>
        <v/>
      </c>
      <c r="AM234" s="82" t="str">
        <f t="shared" si="126"/>
        <v/>
      </c>
      <c r="AN234" s="82" t="str">
        <f t="shared" si="126"/>
        <v/>
      </c>
      <c r="AO234" s="82" t="str">
        <f t="shared" si="126"/>
        <v/>
      </c>
      <c r="AP234" s="82" t="str">
        <f t="shared" si="126"/>
        <v/>
      </c>
      <c r="AQ234" s="82" t="str">
        <f t="shared" si="126"/>
        <v/>
      </c>
      <c r="AR234" s="82" t="str">
        <f t="shared" si="126"/>
        <v/>
      </c>
      <c r="AS234" s="82" t="str">
        <f t="shared" si="126"/>
        <v/>
      </c>
      <c r="AT234" s="82" t="str">
        <f t="shared" si="126"/>
        <v/>
      </c>
      <c r="AU234" s="82" t="str">
        <f t="shared" si="126"/>
        <v/>
      </c>
      <c r="AV234" s="82" t="str">
        <f t="shared" si="126"/>
        <v/>
      </c>
      <c r="AW234" s="82" t="str">
        <f t="shared" si="126"/>
        <v/>
      </c>
      <c r="AX234" s="82" t="str">
        <f t="shared" si="126"/>
        <v/>
      </c>
      <c r="AY234" s="82" t="str">
        <f t="shared" si="126"/>
        <v/>
      </c>
      <c r="AZ234" s="82" t="str">
        <f t="shared" si="126"/>
        <v/>
      </c>
      <c r="BA234" s="82" t="str">
        <f t="shared" si="126"/>
        <v/>
      </c>
      <c r="BB234" s="82" t="str">
        <f t="shared" si="126"/>
        <v/>
      </c>
      <c r="BC234" s="82" t="str">
        <f t="shared" si="126"/>
        <v/>
      </c>
      <c r="BD234" s="82" t="str">
        <f t="shared" si="126"/>
        <v/>
      </c>
      <c r="BE234" s="82" t="str">
        <f t="shared" si="126"/>
        <v/>
      </c>
      <c r="BF234" s="82" t="str">
        <f t="shared" si="126"/>
        <v/>
      </c>
      <c r="BG234" s="82" t="str">
        <f t="shared" si="126"/>
        <v/>
      </c>
      <c r="BH234" s="82" t="str">
        <f t="shared" si="126"/>
        <v/>
      </c>
      <c r="BI234" s="82" t="str">
        <f t="shared" si="126"/>
        <v/>
      </c>
      <c r="BJ234" s="82" t="str">
        <f t="shared" si="126"/>
        <v/>
      </c>
      <c r="BK234" s="82" t="str">
        <f t="shared" si="126"/>
        <v/>
      </c>
      <c r="BL234" s="82" t="str">
        <f t="shared" si="126"/>
        <v/>
      </c>
      <c r="BM234" s="82" t="str">
        <f t="shared" si="126"/>
        <v/>
      </c>
      <c r="BN234" s="82" t="str">
        <f t="shared" si="126"/>
        <v/>
      </c>
      <c r="BO234" s="82" t="str">
        <f t="shared" si="126"/>
        <v/>
      </c>
      <c r="BP234" s="82" t="str">
        <f t="shared" si="127"/>
        <v/>
      </c>
      <c r="BQ234" s="82" t="str">
        <f t="shared" si="127"/>
        <v/>
      </c>
      <c r="BR234" s="82" t="str">
        <f t="shared" si="127"/>
        <v/>
      </c>
      <c r="BS234" s="82" t="str">
        <f t="shared" si="127"/>
        <v/>
      </c>
      <c r="BT234" s="82" t="str">
        <f t="shared" si="127"/>
        <v/>
      </c>
      <c r="BU234" s="82" t="str">
        <f t="shared" si="127"/>
        <v/>
      </c>
      <c r="BV234" s="82" t="str">
        <f t="shared" si="127"/>
        <v/>
      </c>
      <c r="BW234" s="82" t="str">
        <f t="shared" si="127"/>
        <v/>
      </c>
      <c r="BX234" s="82" t="str">
        <f t="shared" si="127"/>
        <v/>
      </c>
      <c r="BY234" s="82" t="str">
        <f t="shared" si="127"/>
        <v/>
      </c>
      <c r="BZ234" s="82" t="str">
        <f t="shared" si="127"/>
        <v/>
      </c>
      <c r="CA234" s="82" t="str">
        <f t="shared" si="127"/>
        <v/>
      </c>
      <c r="CB234" s="82" t="str">
        <f t="shared" si="127"/>
        <v/>
      </c>
      <c r="CC234" s="82" t="str">
        <f t="shared" si="127"/>
        <v/>
      </c>
      <c r="CD234" s="82" t="str">
        <f t="shared" si="127"/>
        <v/>
      </c>
      <c r="CE234" s="82" t="str">
        <f t="shared" si="127"/>
        <v/>
      </c>
      <c r="CF234" s="82" t="str">
        <f t="shared" si="127"/>
        <v/>
      </c>
      <c r="CG234" s="82" t="str">
        <f t="shared" si="127"/>
        <v/>
      </c>
      <c r="CH234" s="82" t="str">
        <f t="shared" si="127"/>
        <v/>
      </c>
      <c r="CI234" s="82" t="str">
        <f t="shared" si="127"/>
        <v/>
      </c>
      <c r="CJ234" s="82" t="str">
        <f t="shared" si="127"/>
        <v/>
      </c>
      <c r="CK234" s="82" t="str">
        <f t="shared" si="127"/>
        <v/>
      </c>
      <c r="CL234" s="82" t="str">
        <f t="shared" si="127"/>
        <v/>
      </c>
      <c r="CM234" s="82" t="str">
        <f t="shared" si="127"/>
        <v/>
      </c>
      <c r="CN234" s="82" t="str">
        <f t="shared" si="127"/>
        <v/>
      </c>
      <c r="CO234" s="82" t="str">
        <f t="shared" si="127"/>
        <v/>
      </c>
      <c r="CP234" s="82" t="str">
        <f t="shared" si="127"/>
        <v/>
      </c>
      <c r="CQ234" s="82" t="str">
        <f t="shared" si="127"/>
        <v/>
      </c>
      <c r="CR234" s="82" t="str">
        <f t="shared" si="127"/>
        <v/>
      </c>
      <c r="CS234" s="82" t="str">
        <f t="shared" si="127"/>
        <v/>
      </c>
      <c r="CT234" s="82" t="str">
        <f t="shared" si="127"/>
        <v/>
      </c>
      <c r="CU234" s="82" t="str">
        <f t="shared" si="127"/>
        <v/>
      </c>
      <c r="CV234" s="82" t="str">
        <f t="shared" si="127"/>
        <v/>
      </c>
      <c r="CW234" s="82" t="str">
        <f t="shared" si="127"/>
        <v/>
      </c>
      <c r="CX234" s="82">
        <f t="shared" si="127"/>
        <v>0</v>
      </c>
      <c r="CY234" s="82">
        <f t="shared" si="127"/>
        <v>0</v>
      </c>
      <c r="CZ234" s="82">
        <f>IF($C234&gt;CZ$135, "", IF(CZ$135=$G$15, MAX(CZ128-$G$20, 0), EXP(-$G$21*$G$16)*($G$19*#REF!+(1-$G$19)*#REF!)))</f>
        <v>0</v>
      </c>
    </row>
    <row r="235" spans="1:112" ht="16" outlineLevel="1">
      <c r="C235" s="32">
        <v>99</v>
      </c>
      <c r="D235" s="33" t="str">
        <f t="shared" si="126"/>
        <v/>
      </c>
      <c r="E235" s="82" t="str">
        <f t="shared" si="126"/>
        <v/>
      </c>
      <c r="F235" s="82" t="str">
        <f t="shared" si="126"/>
        <v/>
      </c>
      <c r="G235" s="82" t="str">
        <f t="shared" si="126"/>
        <v/>
      </c>
      <c r="H235" s="82" t="str">
        <f t="shared" si="126"/>
        <v/>
      </c>
      <c r="I235" s="82" t="str">
        <f t="shared" si="126"/>
        <v/>
      </c>
      <c r="J235" s="82" t="str">
        <f t="shared" si="126"/>
        <v/>
      </c>
      <c r="K235" s="82" t="str">
        <f t="shared" si="126"/>
        <v/>
      </c>
      <c r="L235" s="82" t="str">
        <f t="shared" si="126"/>
        <v/>
      </c>
      <c r="M235" s="82" t="str">
        <f t="shared" si="126"/>
        <v/>
      </c>
      <c r="N235" s="82" t="str">
        <f t="shared" si="126"/>
        <v/>
      </c>
      <c r="O235" s="82" t="str">
        <f t="shared" si="126"/>
        <v/>
      </c>
      <c r="P235" s="82" t="str">
        <f t="shared" si="126"/>
        <v/>
      </c>
      <c r="Q235" s="82" t="str">
        <f t="shared" si="126"/>
        <v/>
      </c>
      <c r="R235" s="82" t="str">
        <f t="shared" si="126"/>
        <v/>
      </c>
      <c r="S235" s="82" t="str">
        <f t="shared" si="126"/>
        <v/>
      </c>
      <c r="T235" s="82" t="str">
        <f t="shared" si="126"/>
        <v/>
      </c>
      <c r="U235" s="82" t="str">
        <f t="shared" si="126"/>
        <v/>
      </c>
      <c r="V235" s="82" t="str">
        <f t="shared" si="126"/>
        <v/>
      </c>
      <c r="W235" s="82" t="str">
        <f t="shared" si="126"/>
        <v/>
      </c>
      <c r="X235" s="82" t="str">
        <f t="shared" si="126"/>
        <v/>
      </c>
      <c r="Y235" s="82" t="str">
        <f t="shared" si="126"/>
        <v/>
      </c>
      <c r="Z235" s="82" t="str">
        <f t="shared" si="126"/>
        <v/>
      </c>
      <c r="AA235" s="82" t="str">
        <f t="shared" si="126"/>
        <v/>
      </c>
      <c r="AB235" s="82" t="str">
        <f t="shared" si="126"/>
        <v/>
      </c>
      <c r="AC235" s="82" t="str">
        <f t="shared" si="126"/>
        <v/>
      </c>
      <c r="AD235" s="82" t="str">
        <f t="shared" si="126"/>
        <v/>
      </c>
      <c r="AE235" s="82" t="str">
        <f t="shared" si="126"/>
        <v/>
      </c>
      <c r="AF235" s="82" t="str">
        <f t="shared" si="126"/>
        <v/>
      </c>
      <c r="AG235" s="82" t="str">
        <f t="shared" si="126"/>
        <v/>
      </c>
      <c r="AH235" s="82" t="str">
        <f t="shared" si="126"/>
        <v/>
      </c>
      <c r="AI235" s="82" t="str">
        <f t="shared" si="126"/>
        <v/>
      </c>
      <c r="AJ235" s="82" t="str">
        <f t="shared" si="126"/>
        <v/>
      </c>
      <c r="AK235" s="82" t="str">
        <f t="shared" si="126"/>
        <v/>
      </c>
      <c r="AL235" s="82" t="str">
        <f t="shared" si="126"/>
        <v/>
      </c>
      <c r="AM235" s="82" t="str">
        <f t="shared" si="126"/>
        <v/>
      </c>
      <c r="AN235" s="82" t="str">
        <f t="shared" si="126"/>
        <v/>
      </c>
      <c r="AO235" s="82" t="str">
        <f t="shared" si="126"/>
        <v/>
      </c>
      <c r="AP235" s="82" t="str">
        <f t="shared" si="126"/>
        <v/>
      </c>
      <c r="AQ235" s="82" t="str">
        <f t="shared" si="126"/>
        <v/>
      </c>
      <c r="AR235" s="82" t="str">
        <f t="shared" si="126"/>
        <v/>
      </c>
      <c r="AS235" s="82" t="str">
        <f t="shared" si="126"/>
        <v/>
      </c>
      <c r="AT235" s="82" t="str">
        <f t="shared" si="126"/>
        <v/>
      </c>
      <c r="AU235" s="82" t="str">
        <f t="shared" si="126"/>
        <v/>
      </c>
      <c r="AV235" s="82" t="str">
        <f t="shared" si="126"/>
        <v/>
      </c>
      <c r="AW235" s="82" t="str">
        <f t="shared" si="126"/>
        <v/>
      </c>
      <c r="AX235" s="82" t="str">
        <f t="shared" si="126"/>
        <v/>
      </c>
      <c r="AY235" s="82" t="str">
        <f t="shared" si="126"/>
        <v/>
      </c>
      <c r="AZ235" s="82" t="str">
        <f t="shared" si="126"/>
        <v/>
      </c>
      <c r="BA235" s="82" t="str">
        <f t="shared" si="126"/>
        <v/>
      </c>
      <c r="BB235" s="82" t="str">
        <f t="shared" si="126"/>
        <v/>
      </c>
      <c r="BC235" s="82" t="str">
        <f t="shared" si="126"/>
        <v/>
      </c>
      <c r="BD235" s="82" t="str">
        <f t="shared" si="126"/>
        <v/>
      </c>
      <c r="BE235" s="82" t="str">
        <f t="shared" si="126"/>
        <v/>
      </c>
      <c r="BF235" s="82" t="str">
        <f t="shared" si="126"/>
        <v/>
      </c>
      <c r="BG235" s="82" t="str">
        <f t="shared" si="126"/>
        <v/>
      </c>
      <c r="BH235" s="82" t="str">
        <f t="shared" si="126"/>
        <v/>
      </c>
      <c r="BI235" s="82" t="str">
        <f t="shared" si="126"/>
        <v/>
      </c>
      <c r="BJ235" s="82" t="str">
        <f t="shared" si="126"/>
        <v/>
      </c>
      <c r="BK235" s="82" t="str">
        <f t="shared" si="126"/>
        <v/>
      </c>
      <c r="BL235" s="82" t="str">
        <f t="shared" si="126"/>
        <v/>
      </c>
      <c r="BM235" s="82" t="str">
        <f t="shared" si="126"/>
        <v/>
      </c>
      <c r="BN235" s="82" t="str">
        <f t="shared" si="126"/>
        <v/>
      </c>
      <c r="BO235" s="82" t="str">
        <f t="shared" ref="BO235" si="128">IF($C235&gt;BO$135, "", IF(BO$135=$G$15, MAX(BO129-$G$20, 0), EXP(-$G$21*$G$16)*($G$19*BP235+(1-$G$19)*BP236)))</f>
        <v/>
      </c>
      <c r="BP235" s="82" t="str">
        <f t="shared" si="127"/>
        <v/>
      </c>
      <c r="BQ235" s="82" t="str">
        <f t="shared" si="127"/>
        <v/>
      </c>
      <c r="BR235" s="82" t="str">
        <f t="shared" si="127"/>
        <v/>
      </c>
      <c r="BS235" s="82" t="str">
        <f t="shared" si="127"/>
        <v/>
      </c>
      <c r="BT235" s="82" t="str">
        <f t="shared" si="127"/>
        <v/>
      </c>
      <c r="BU235" s="82" t="str">
        <f t="shared" si="127"/>
        <v/>
      </c>
      <c r="BV235" s="82" t="str">
        <f t="shared" si="127"/>
        <v/>
      </c>
      <c r="BW235" s="82" t="str">
        <f t="shared" si="127"/>
        <v/>
      </c>
      <c r="BX235" s="82" t="str">
        <f t="shared" si="127"/>
        <v/>
      </c>
      <c r="BY235" s="82" t="str">
        <f t="shared" si="127"/>
        <v/>
      </c>
      <c r="BZ235" s="82" t="str">
        <f t="shared" si="127"/>
        <v/>
      </c>
      <c r="CA235" s="82" t="str">
        <f t="shared" si="127"/>
        <v/>
      </c>
      <c r="CB235" s="82" t="str">
        <f t="shared" si="127"/>
        <v/>
      </c>
      <c r="CC235" s="82" t="str">
        <f t="shared" si="127"/>
        <v/>
      </c>
      <c r="CD235" s="82" t="str">
        <f t="shared" si="127"/>
        <v/>
      </c>
      <c r="CE235" s="82" t="str">
        <f t="shared" si="127"/>
        <v/>
      </c>
      <c r="CF235" s="82" t="str">
        <f t="shared" si="127"/>
        <v/>
      </c>
      <c r="CG235" s="82" t="str">
        <f t="shared" si="127"/>
        <v/>
      </c>
      <c r="CH235" s="82" t="str">
        <f t="shared" si="127"/>
        <v/>
      </c>
      <c r="CI235" s="82" t="str">
        <f t="shared" si="127"/>
        <v/>
      </c>
      <c r="CJ235" s="82" t="str">
        <f t="shared" si="127"/>
        <v/>
      </c>
      <c r="CK235" s="82" t="str">
        <f t="shared" si="127"/>
        <v/>
      </c>
      <c r="CL235" s="82" t="str">
        <f t="shared" si="127"/>
        <v/>
      </c>
      <c r="CM235" s="82" t="str">
        <f t="shared" si="127"/>
        <v/>
      </c>
      <c r="CN235" s="82" t="str">
        <f t="shared" si="127"/>
        <v/>
      </c>
      <c r="CO235" s="82" t="str">
        <f t="shared" si="127"/>
        <v/>
      </c>
      <c r="CP235" s="82" t="str">
        <f t="shared" si="127"/>
        <v/>
      </c>
      <c r="CQ235" s="82" t="str">
        <f t="shared" si="127"/>
        <v/>
      </c>
      <c r="CR235" s="82" t="str">
        <f t="shared" si="127"/>
        <v/>
      </c>
      <c r="CS235" s="82" t="str">
        <f t="shared" si="127"/>
        <v/>
      </c>
      <c r="CT235" s="82" t="str">
        <f t="shared" si="127"/>
        <v/>
      </c>
      <c r="CU235" s="82" t="str">
        <f t="shared" si="127"/>
        <v/>
      </c>
      <c r="CV235" s="82" t="str">
        <f t="shared" si="127"/>
        <v/>
      </c>
      <c r="CW235" s="82" t="str">
        <f t="shared" si="127"/>
        <v/>
      </c>
      <c r="CX235" s="82" t="str">
        <f t="shared" si="127"/>
        <v/>
      </c>
      <c r="CY235" s="82">
        <f t="shared" si="127"/>
        <v>0</v>
      </c>
      <c r="CZ235" s="82">
        <f>IF($C235&gt;CZ$135, "", IF(CZ$135=$G$15, MAX(CZ129-$G$20, 0), EXP(-$G$21*$G$16)*($G$19*#REF!+(1-$G$19)*#REF!)))</f>
        <v>0</v>
      </c>
    </row>
    <row r="236" spans="1:112" ht="16" outlineLevel="1">
      <c r="C236" s="32">
        <v>100</v>
      </c>
      <c r="D236" s="33" t="str">
        <f>IF($C236&gt;D$135, "", IF(D$135=$G$15, MAX(D130-$G$20, 0), EXP(-$G$21*$G$16)*($G$19*E236+(1-$G$19)*#REF!)))</f>
        <v/>
      </c>
      <c r="E236" s="82" t="str">
        <f t="shared" ref="E236:BP236" si="129">IF($C236&gt;E$135, "", IF(E$135=$G$15, MAX(E130-$G$20, 0), EXP(-$G$21*$G$16)*($G$19*F236+(1-$G$19)*N238)))</f>
        <v/>
      </c>
      <c r="F236" s="82" t="str">
        <f t="shared" si="129"/>
        <v/>
      </c>
      <c r="G236" s="82" t="str">
        <f t="shared" si="129"/>
        <v/>
      </c>
      <c r="H236" s="82" t="str">
        <f t="shared" si="129"/>
        <v/>
      </c>
      <c r="I236" s="82" t="str">
        <f t="shared" si="129"/>
        <v/>
      </c>
      <c r="J236" s="82" t="str">
        <f t="shared" si="129"/>
        <v/>
      </c>
      <c r="K236" s="82" t="str">
        <f t="shared" si="129"/>
        <v/>
      </c>
      <c r="L236" s="82" t="str">
        <f t="shared" si="129"/>
        <v/>
      </c>
      <c r="M236" s="82" t="str">
        <f t="shared" si="129"/>
        <v/>
      </c>
      <c r="N236" s="82" t="str">
        <f t="shared" si="129"/>
        <v/>
      </c>
      <c r="O236" s="82" t="str">
        <f t="shared" si="129"/>
        <v/>
      </c>
      <c r="P236" s="82" t="str">
        <f t="shared" si="129"/>
        <v/>
      </c>
      <c r="Q236" s="82" t="str">
        <f t="shared" si="129"/>
        <v/>
      </c>
      <c r="R236" s="82" t="str">
        <f t="shared" si="129"/>
        <v/>
      </c>
      <c r="S236" s="82" t="str">
        <f t="shared" si="129"/>
        <v/>
      </c>
      <c r="T236" s="82" t="str">
        <f t="shared" si="129"/>
        <v/>
      </c>
      <c r="U236" s="82" t="str">
        <f t="shared" si="129"/>
        <v/>
      </c>
      <c r="V236" s="82" t="str">
        <f t="shared" si="129"/>
        <v/>
      </c>
      <c r="W236" s="82" t="str">
        <f t="shared" si="129"/>
        <v/>
      </c>
      <c r="X236" s="82" t="str">
        <f t="shared" si="129"/>
        <v/>
      </c>
      <c r="Y236" s="82" t="str">
        <f t="shared" si="129"/>
        <v/>
      </c>
      <c r="Z236" s="82" t="str">
        <f t="shared" si="129"/>
        <v/>
      </c>
      <c r="AA236" s="82" t="str">
        <f t="shared" si="129"/>
        <v/>
      </c>
      <c r="AB236" s="82" t="str">
        <f t="shared" si="129"/>
        <v/>
      </c>
      <c r="AC236" s="82" t="str">
        <f t="shared" si="129"/>
        <v/>
      </c>
      <c r="AD236" s="82" t="str">
        <f t="shared" si="129"/>
        <v/>
      </c>
      <c r="AE236" s="82" t="str">
        <f t="shared" si="129"/>
        <v/>
      </c>
      <c r="AF236" s="82" t="str">
        <f t="shared" si="129"/>
        <v/>
      </c>
      <c r="AG236" s="82" t="str">
        <f t="shared" si="129"/>
        <v/>
      </c>
      <c r="AH236" s="82" t="str">
        <f t="shared" si="129"/>
        <v/>
      </c>
      <c r="AI236" s="82" t="str">
        <f t="shared" si="129"/>
        <v/>
      </c>
      <c r="AJ236" s="82" t="str">
        <f t="shared" si="129"/>
        <v/>
      </c>
      <c r="AK236" s="82" t="str">
        <f t="shared" si="129"/>
        <v/>
      </c>
      <c r="AL236" s="82" t="str">
        <f t="shared" si="129"/>
        <v/>
      </c>
      <c r="AM236" s="82" t="str">
        <f t="shared" si="129"/>
        <v/>
      </c>
      <c r="AN236" s="82" t="str">
        <f t="shared" si="129"/>
        <v/>
      </c>
      <c r="AO236" s="82" t="str">
        <f t="shared" si="129"/>
        <v/>
      </c>
      <c r="AP236" s="82" t="str">
        <f t="shared" si="129"/>
        <v/>
      </c>
      <c r="AQ236" s="82" t="str">
        <f t="shared" si="129"/>
        <v/>
      </c>
      <c r="AR236" s="82" t="str">
        <f t="shared" si="129"/>
        <v/>
      </c>
      <c r="AS236" s="82" t="str">
        <f t="shared" si="129"/>
        <v/>
      </c>
      <c r="AT236" s="82" t="str">
        <f t="shared" si="129"/>
        <v/>
      </c>
      <c r="AU236" s="82" t="str">
        <f t="shared" si="129"/>
        <v/>
      </c>
      <c r="AV236" s="82" t="str">
        <f t="shared" si="129"/>
        <v/>
      </c>
      <c r="AW236" s="82" t="str">
        <f t="shared" si="129"/>
        <v/>
      </c>
      <c r="AX236" s="82" t="str">
        <f t="shared" si="129"/>
        <v/>
      </c>
      <c r="AY236" s="82" t="str">
        <f t="shared" si="129"/>
        <v/>
      </c>
      <c r="AZ236" s="82" t="str">
        <f t="shared" si="129"/>
        <v/>
      </c>
      <c r="BA236" s="82" t="str">
        <f t="shared" si="129"/>
        <v/>
      </c>
      <c r="BB236" s="82" t="str">
        <f t="shared" si="129"/>
        <v/>
      </c>
      <c r="BC236" s="82" t="str">
        <f t="shared" si="129"/>
        <v/>
      </c>
      <c r="BD236" s="82" t="str">
        <f t="shared" si="129"/>
        <v/>
      </c>
      <c r="BE236" s="82" t="str">
        <f t="shared" si="129"/>
        <v/>
      </c>
      <c r="BF236" s="82" t="str">
        <f t="shared" si="129"/>
        <v/>
      </c>
      <c r="BG236" s="82" t="str">
        <f t="shared" si="129"/>
        <v/>
      </c>
      <c r="BH236" s="82" t="str">
        <f t="shared" si="129"/>
        <v/>
      </c>
      <c r="BI236" s="82" t="str">
        <f t="shared" si="129"/>
        <v/>
      </c>
      <c r="BJ236" s="82" t="str">
        <f t="shared" si="129"/>
        <v/>
      </c>
      <c r="BK236" s="82" t="str">
        <f t="shared" si="129"/>
        <v/>
      </c>
      <c r="BL236" s="82" t="str">
        <f t="shared" si="129"/>
        <v/>
      </c>
      <c r="BM236" s="82" t="str">
        <f t="shared" si="129"/>
        <v/>
      </c>
      <c r="BN236" s="82" t="str">
        <f t="shared" si="129"/>
        <v/>
      </c>
      <c r="BO236" s="82" t="str">
        <f t="shared" si="129"/>
        <v/>
      </c>
      <c r="BP236" s="82" t="str">
        <f t="shared" si="129"/>
        <v/>
      </c>
      <c r="BQ236" s="82" t="str">
        <f t="shared" ref="BQ236:CY236" si="130">IF($C236&gt;BQ$135, "", IF(BQ$135=$G$15, MAX(BQ130-$G$20, 0), EXP(-$G$21*$G$16)*($G$19*BR236+(1-$G$19)*BZ238)))</f>
        <v/>
      </c>
      <c r="BR236" s="82" t="str">
        <f t="shared" si="130"/>
        <v/>
      </c>
      <c r="BS236" s="82" t="str">
        <f t="shared" si="130"/>
        <v/>
      </c>
      <c r="BT236" s="82" t="str">
        <f t="shared" si="130"/>
        <v/>
      </c>
      <c r="BU236" s="82" t="str">
        <f t="shared" si="130"/>
        <v/>
      </c>
      <c r="BV236" s="82" t="str">
        <f t="shared" si="130"/>
        <v/>
      </c>
      <c r="BW236" s="82" t="str">
        <f t="shared" si="130"/>
        <v/>
      </c>
      <c r="BX236" s="82" t="str">
        <f t="shared" si="130"/>
        <v/>
      </c>
      <c r="BY236" s="82" t="str">
        <f t="shared" si="130"/>
        <v/>
      </c>
      <c r="BZ236" s="82" t="str">
        <f t="shared" si="130"/>
        <v/>
      </c>
      <c r="CA236" s="82" t="str">
        <f t="shared" si="130"/>
        <v/>
      </c>
      <c r="CB236" s="82" t="str">
        <f t="shared" si="130"/>
        <v/>
      </c>
      <c r="CC236" s="82" t="str">
        <f t="shared" si="130"/>
        <v/>
      </c>
      <c r="CD236" s="82" t="str">
        <f t="shared" si="130"/>
        <v/>
      </c>
      <c r="CE236" s="82" t="str">
        <f t="shared" si="130"/>
        <v/>
      </c>
      <c r="CF236" s="82" t="str">
        <f t="shared" si="130"/>
        <v/>
      </c>
      <c r="CG236" s="82" t="str">
        <f t="shared" si="130"/>
        <v/>
      </c>
      <c r="CH236" s="82" t="str">
        <f t="shared" si="130"/>
        <v/>
      </c>
      <c r="CI236" s="82" t="str">
        <f t="shared" si="130"/>
        <v/>
      </c>
      <c r="CJ236" s="82" t="str">
        <f t="shared" si="130"/>
        <v/>
      </c>
      <c r="CK236" s="82" t="str">
        <f t="shared" si="130"/>
        <v/>
      </c>
      <c r="CL236" s="82" t="str">
        <f t="shared" si="130"/>
        <v/>
      </c>
      <c r="CM236" s="82" t="str">
        <f t="shared" si="130"/>
        <v/>
      </c>
      <c r="CN236" s="82" t="str">
        <f t="shared" si="130"/>
        <v/>
      </c>
      <c r="CO236" s="82" t="str">
        <f t="shared" si="130"/>
        <v/>
      </c>
      <c r="CP236" s="82" t="str">
        <f t="shared" si="130"/>
        <v/>
      </c>
      <c r="CQ236" s="82" t="str">
        <f t="shared" si="130"/>
        <v/>
      </c>
      <c r="CR236" s="82" t="str">
        <f t="shared" si="130"/>
        <v/>
      </c>
      <c r="CS236" s="82" t="str">
        <f t="shared" si="130"/>
        <v/>
      </c>
      <c r="CT236" s="82" t="str">
        <f t="shared" si="130"/>
        <v/>
      </c>
      <c r="CU236" s="82" t="str">
        <f t="shared" si="130"/>
        <v/>
      </c>
      <c r="CV236" s="82" t="str">
        <f t="shared" si="130"/>
        <v/>
      </c>
      <c r="CW236" s="82" t="str">
        <f t="shared" si="130"/>
        <v/>
      </c>
      <c r="CX236" s="82" t="str">
        <f t="shared" si="130"/>
        <v/>
      </c>
      <c r="CY236" s="82" t="str">
        <f t="shared" si="130"/>
        <v/>
      </c>
      <c r="CZ236" s="82">
        <f>IF($C236&gt;CZ$135, "", IF(CZ$135=$G$15, MAX(CZ130-$G$20, 0), EXP(-$G$21*$G$16)*($G$19*#REF!+(1-$G$19)*DI238)))</f>
        <v>0</v>
      </c>
    </row>
    <row r="237" spans="1:112" ht="16" customHeight="1">
      <c r="A237" s="29"/>
    </row>
    <row r="238" spans="1:112" ht="15"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B238" s="17"/>
      <c r="DC238" s="17"/>
      <c r="DD238" s="17"/>
      <c r="DE238" s="17"/>
      <c r="DF238" s="17"/>
      <c r="DG238" s="17"/>
      <c r="DH238" s="17"/>
    </row>
    <row r="239" spans="1:112" ht="15"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B239" s="17"/>
      <c r="DC239" s="17"/>
      <c r="DD239" s="17"/>
      <c r="DE239" s="17"/>
      <c r="DF239" s="17"/>
      <c r="DG239" s="17"/>
      <c r="DH239" s="17"/>
    </row>
    <row r="240" spans="1:112" ht="15"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B240" s="17"/>
      <c r="DC240" s="17"/>
      <c r="DD240" s="17"/>
      <c r="DE240" s="17"/>
      <c r="DF240" s="17"/>
      <c r="DG240" s="17"/>
      <c r="DH240" s="17"/>
    </row>
    <row r="241" spans="13:112" ht="15"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B241" s="17"/>
      <c r="DC241" s="17"/>
      <c r="DD241" s="17"/>
      <c r="DE241" s="17"/>
      <c r="DF241" s="17"/>
      <c r="DG241" s="17"/>
      <c r="DH241" s="17"/>
    </row>
    <row r="242" spans="13:112" ht="15"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B242" s="17"/>
      <c r="DC242" s="17"/>
      <c r="DD242" s="17"/>
      <c r="DE242" s="17"/>
      <c r="DF242" s="17"/>
      <c r="DG242" s="17"/>
      <c r="DH242" s="17"/>
    </row>
    <row r="243" spans="13:112" ht="15"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B243" s="17"/>
      <c r="DC243" s="17"/>
      <c r="DD243" s="17"/>
      <c r="DE243" s="17"/>
      <c r="DF243" s="17"/>
      <c r="DG243" s="17"/>
      <c r="DH243" s="17"/>
    </row>
    <row r="244" spans="13:112" ht="15"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B244" s="17"/>
      <c r="DC244" s="17"/>
      <c r="DD244" s="17"/>
      <c r="DE244" s="17"/>
      <c r="DF244" s="17"/>
      <c r="DG244" s="17"/>
      <c r="DH244" s="17"/>
    </row>
    <row r="245" spans="13:112" ht="15"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B245" s="17"/>
      <c r="DC245" s="17"/>
      <c r="DD245" s="17"/>
      <c r="DE245" s="17"/>
      <c r="DF245" s="17"/>
      <c r="DG245" s="17"/>
      <c r="DH245" s="17"/>
    </row>
    <row r="246" spans="13:112" ht="15"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B246" s="17"/>
      <c r="DC246" s="17"/>
      <c r="DD246" s="17"/>
      <c r="DE246" s="17"/>
      <c r="DF246" s="17"/>
      <c r="DG246" s="17"/>
      <c r="DH246" s="17"/>
    </row>
    <row r="247" spans="13:112" ht="15"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B247" s="17"/>
      <c r="DC247" s="17"/>
      <c r="DD247" s="17"/>
      <c r="DE247" s="17"/>
      <c r="DF247" s="17"/>
      <c r="DG247" s="17"/>
      <c r="DH247" s="17"/>
    </row>
    <row r="248" spans="13:112" ht="15"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B248" s="17"/>
      <c r="DC248" s="17"/>
      <c r="DD248" s="17"/>
      <c r="DE248" s="17"/>
      <c r="DF248" s="17"/>
      <c r="DG248" s="17"/>
      <c r="DH248" s="17"/>
    </row>
    <row r="249" spans="13:112" ht="15"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B249" s="17"/>
      <c r="DC249" s="17"/>
      <c r="DD249" s="17"/>
      <c r="DE249" s="17"/>
      <c r="DF249" s="17"/>
      <c r="DG249" s="17"/>
      <c r="DH249" s="17"/>
    </row>
    <row r="250" spans="13:112" ht="15"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B250" s="17"/>
      <c r="DC250" s="17"/>
      <c r="DD250" s="17"/>
      <c r="DE250" s="17"/>
      <c r="DF250" s="17"/>
      <c r="DG250" s="17"/>
      <c r="DH250" s="17"/>
    </row>
    <row r="251" spans="13:112" ht="15"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B251" s="17"/>
      <c r="DC251" s="17"/>
      <c r="DD251" s="17"/>
      <c r="DE251" s="17"/>
      <c r="DF251" s="17"/>
      <c r="DG251" s="17"/>
      <c r="DH251" s="17"/>
    </row>
    <row r="252" spans="13:112" ht="15"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B252" s="17"/>
      <c r="DC252" s="17"/>
      <c r="DD252" s="17"/>
      <c r="DE252" s="17"/>
      <c r="DF252" s="17"/>
      <c r="DG252" s="17"/>
      <c r="DH252" s="17"/>
    </row>
    <row r="253" spans="13:112" ht="15"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B253" s="17"/>
      <c r="DC253" s="17"/>
      <c r="DD253" s="17"/>
      <c r="DE253" s="17"/>
      <c r="DF253" s="17"/>
      <c r="DG253" s="17"/>
      <c r="DH253" s="17"/>
    </row>
    <row r="254" spans="13:112" ht="15"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B254" s="17"/>
      <c r="DC254" s="17"/>
      <c r="DD254" s="17"/>
      <c r="DE254" s="17"/>
      <c r="DF254" s="17"/>
      <c r="DG254" s="17"/>
      <c r="DH254" s="17"/>
    </row>
    <row r="255" spans="13:112" ht="15"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B255" s="17"/>
      <c r="DC255" s="17"/>
      <c r="DD255" s="17"/>
      <c r="DE255" s="17"/>
      <c r="DF255" s="17"/>
      <c r="DG255" s="17"/>
      <c r="DH255" s="17"/>
    </row>
    <row r="256" spans="13:112" ht="15"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B256" s="17"/>
      <c r="DC256" s="17"/>
      <c r="DD256" s="17"/>
      <c r="DE256" s="17"/>
      <c r="DF256" s="17"/>
      <c r="DG256" s="17"/>
      <c r="DH256" s="17"/>
    </row>
    <row r="257" spans="13:112" ht="15"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B257" s="17"/>
      <c r="DC257" s="17"/>
      <c r="DD257" s="17"/>
      <c r="DE257" s="17"/>
      <c r="DF257" s="17"/>
      <c r="DG257" s="17"/>
      <c r="DH257" s="17"/>
    </row>
    <row r="258" spans="13:112" ht="15"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B258" s="17"/>
      <c r="DC258" s="17"/>
      <c r="DD258" s="17"/>
      <c r="DE258" s="17"/>
      <c r="DF258" s="17"/>
      <c r="DG258" s="17"/>
      <c r="DH258" s="17"/>
    </row>
    <row r="259" spans="13:112" ht="15"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B259" s="17"/>
      <c r="DC259" s="17"/>
      <c r="DD259" s="17"/>
      <c r="DE259" s="17"/>
      <c r="DF259" s="17"/>
      <c r="DG259" s="17"/>
      <c r="DH259" s="17"/>
    </row>
    <row r="260" spans="13:112" ht="15"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B260" s="17"/>
      <c r="DC260" s="17"/>
      <c r="DD260" s="17"/>
      <c r="DE260" s="17"/>
      <c r="DF260" s="17"/>
      <c r="DG260" s="17"/>
      <c r="DH260" s="17"/>
    </row>
    <row r="261" spans="13:112" ht="15"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B261" s="17"/>
      <c r="DC261" s="17"/>
      <c r="DD261" s="17"/>
      <c r="DE261" s="17"/>
      <c r="DF261" s="17"/>
      <c r="DG261" s="17"/>
      <c r="DH261" s="17"/>
    </row>
    <row r="262" spans="13:112" ht="15"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B262" s="17"/>
      <c r="DC262" s="17"/>
      <c r="DD262" s="17"/>
      <c r="DE262" s="17"/>
      <c r="DF262" s="17"/>
      <c r="DG262" s="17"/>
      <c r="DH262" s="17"/>
    </row>
    <row r="263" spans="13:112" ht="15"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B263" s="17"/>
      <c r="DC263" s="17"/>
      <c r="DD263" s="17"/>
      <c r="DE263" s="17"/>
      <c r="DF263" s="17"/>
      <c r="DG263" s="17"/>
      <c r="DH263" s="17"/>
    </row>
    <row r="264" spans="13:112" ht="15"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B264" s="17"/>
      <c r="DC264" s="17"/>
      <c r="DD264" s="17"/>
      <c r="DE264" s="17"/>
      <c r="DF264" s="17"/>
      <c r="DG264" s="17"/>
      <c r="DH264" s="17"/>
    </row>
    <row r="265" spans="13:112" ht="15"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B265" s="17"/>
      <c r="DC265" s="17"/>
      <c r="DD265" s="17"/>
      <c r="DE265" s="17"/>
      <c r="DF265" s="17"/>
      <c r="DG265" s="17"/>
      <c r="DH265" s="17"/>
    </row>
    <row r="266" spans="13:112" ht="15"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B266" s="17"/>
      <c r="DC266" s="17"/>
      <c r="DD266" s="17"/>
      <c r="DE266" s="17"/>
      <c r="DF266" s="17"/>
      <c r="DG266" s="17"/>
      <c r="DH266" s="17"/>
    </row>
    <row r="267" spans="13:112" ht="15"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  <c r="CF267" s="17"/>
      <c r="CG267" s="17"/>
      <c r="CH267" s="17"/>
      <c r="CI267" s="17"/>
      <c r="CJ267" s="17"/>
      <c r="CK267" s="17"/>
      <c r="CL267" s="17"/>
      <c r="CM267" s="17"/>
      <c r="CN267" s="17"/>
      <c r="CO267" s="17"/>
      <c r="CP267" s="17"/>
      <c r="CQ267" s="17"/>
      <c r="CR267" s="17"/>
      <c r="CS267" s="17"/>
      <c r="CT267" s="17"/>
      <c r="CU267" s="17"/>
      <c r="CV267" s="17"/>
      <c r="CW267" s="17"/>
      <c r="CX267" s="17"/>
      <c r="CY267" s="17"/>
      <c r="CZ267" s="17"/>
      <c r="DB267" s="17"/>
      <c r="DC267" s="17"/>
      <c r="DD267" s="17"/>
      <c r="DE267" s="17"/>
      <c r="DF267" s="17"/>
      <c r="DG267" s="17"/>
      <c r="DH267" s="17"/>
    </row>
    <row r="268" spans="13:112" ht="15"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  <c r="CF268" s="17"/>
      <c r="CG268" s="17"/>
      <c r="CH268" s="17"/>
      <c r="CI268" s="17"/>
      <c r="CJ268" s="17"/>
      <c r="CK268" s="17"/>
      <c r="CL268" s="17"/>
      <c r="CM268" s="17"/>
      <c r="CN268" s="17"/>
      <c r="CO268" s="17"/>
      <c r="CP268" s="17"/>
      <c r="CQ268" s="17"/>
      <c r="CR268" s="17"/>
      <c r="CS268" s="17"/>
      <c r="CT268" s="17"/>
      <c r="CU268" s="17"/>
      <c r="CV268" s="17"/>
      <c r="CW268" s="17"/>
      <c r="CX268" s="17"/>
      <c r="CY268" s="17"/>
      <c r="CZ268" s="17"/>
      <c r="DB268" s="17"/>
      <c r="DC268" s="17"/>
      <c r="DD268" s="17"/>
      <c r="DE268" s="17"/>
      <c r="DF268" s="17"/>
      <c r="DG268" s="17"/>
      <c r="DH268" s="17"/>
    </row>
    <row r="269" spans="13:112" ht="15"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  <c r="CF269" s="17"/>
      <c r="CG269" s="17"/>
      <c r="CH269" s="17"/>
      <c r="CI269" s="17"/>
      <c r="CJ269" s="17"/>
      <c r="CK269" s="17"/>
      <c r="CL269" s="17"/>
      <c r="CM269" s="17"/>
      <c r="CN269" s="17"/>
      <c r="CO269" s="17"/>
      <c r="CP269" s="17"/>
      <c r="CQ269" s="17"/>
      <c r="CR269" s="17"/>
      <c r="CS269" s="17"/>
      <c r="CT269" s="17"/>
      <c r="CU269" s="17"/>
      <c r="CV269" s="17"/>
      <c r="CW269" s="17"/>
      <c r="CX269" s="17"/>
      <c r="CY269" s="17"/>
      <c r="CZ269" s="17"/>
      <c r="DB269" s="17"/>
      <c r="DC269" s="17"/>
      <c r="DD269" s="17"/>
      <c r="DE269" s="17"/>
      <c r="DF269" s="17"/>
      <c r="DG269" s="17"/>
      <c r="DH269" s="17"/>
    </row>
    <row r="270" spans="13:112" ht="15"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  <c r="CG270" s="17"/>
      <c r="CH270" s="17"/>
      <c r="CI270" s="17"/>
      <c r="CJ270" s="17"/>
      <c r="CK270" s="17"/>
      <c r="CL270" s="17"/>
      <c r="CM270" s="17"/>
      <c r="CN270" s="17"/>
      <c r="CO270" s="17"/>
      <c r="CP270" s="17"/>
      <c r="CQ270" s="17"/>
      <c r="CR270" s="17"/>
      <c r="CS270" s="17"/>
      <c r="CT270" s="17"/>
      <c r="CU270" s="17"/>
      <c r="CV270" s="17"/>
      <c r="CW270" s="17"/>
      <c r="CX270" s="17"/>
      <c r="CY270" s="17"/>
      <c r="CZ270" s="17"/>
      <c r="DB270" s="17"/>
      <c r="DC270" s="17"/>
      <c r="DD270" s="17"/>
      <c r="DE270" s="17"/>
      <c r="DF270" s="17"/>
      <c r="DG270" s="17"/>
      <c r="DH270" s="17"/>
    </row>
    <row r="271" spans="13:112" ht="15"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  <c r="CF271" s="17"/>
      <c r="CG271" s="17"/>
      <c r="CH271" s="17"/>
      <c r="CI271" s="17"/>
      <c r="CJ271" s="17"/>
      <c r="CK271" s="17"/>
      <c r="CL271" s="17"/>
      <c r="CM271" s="17"/>
      <c r="CN271" s="17"/>
      <c r="CO271" s="17"/>
      <c r="CP271" s="17"/>
      <c r="CQ271" s="17"/>
      <c r="CR271" s="17"/>
      <c r="CS271" s="17"/>
      <c r="CT271" s="17"/>
      <c r="CU271" s="17"/>
      <c r="CV271" s="17"/>
      <c r="CW271" s="17"/>
      <c r="CX271" s="17"/>
      <c r="CY271" s="17"/>
      <c r="CZ271" s="17"/>
      <c r="DB271" s="17"/>
      <c r="DC271" s="17"/>
      <c r="DD271" s="17"/>
      <c r="DE271" s="17"/>
      <c r="DF271" s="17"/>
      <c r="DG271" s="17"/>
      <c r="DH271" s="17"/>
    </row>
    <row r="272" spans="13:112" ht="15"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  <c r="CF272" s="17"/>
      <c r="CG272" s="17"/>
      <c r="CH272" s="17"/>
      <c r="CI272" s="17"/>
      <c r="CJ272" s="17"/>
      <c r="CK272" s="17"/>
      <c r="CL272" s="17"/>
      <c r="CM272" s="17"/>
      <c r="CN272" s="17"/>
      <c r="CO272" s="17"/>
      <c r="CP272" s="17"/>
      <c r="CQ272" s="17"/>
      <c r="CR272" s="17"/>
      <c r="CS272" s="17"/>
      <c r="CT272" s="17"/>
      <c r="CU272" s="17"/>
      <c r="CV272" s="17"/>
      <c r="CW272" s="17"/>
      <c r="CX272" s="17"/>
      <c r="CY272" s="17"/>
      <c r="CZ272" s="17"/>
      <c r="DB272" s="17"/>
      <c r="DC272" s="17"/>
      <c r="DD272" s="17"/>
      <c r="DE272" s="17"/>
      <c r="DF272" s="17"/>
      <c r="DG272" s="17"/>
      <c r="DH272" s="17"/>
    </row>
    <row r="273" spans="13:112" ht="15"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  <c r="CF273" s="17"/>
      <c r="CG273" s="17"/>
      <c r="CH273" s="17"/>
      <c r="CI273" s="17"/>
      <c r="CJ273" s="17"/>
      <c r="CK273" s="17"/>
      <c r="CL273" s="17"/>
      <c r="CM273" s="17"/>
      <c r="CN273" s="17"/>
      <c r="CO273" s="17"/>
      <c r="CP273" s="17"/>
      <c r="CQ273" s="17"/>
      <c r="CR273" s="17"/>
      <c r="CS273" s="17"/>
      <c r="CT273" s="17"/>
      <c r="CU273" s="17"/>
      <c r="CV273" s="17"/>
      <c r="CW273" s="17"/>
      <c r="CX273" s="17"/>
      <c r="CY273" s="17"/>
      <c r="CZ273" s="17"/>
      <c r="DB273" s="17"/>
      <c r="DC273" s="17"/>
      <c r="DD273" s="17"/>
      <c r="DE273" s="17"/>
      <c r="DF273" s="17"/>
      <c r="DG273" s="17"/>
      <c r="DH273" s="17"/>
    </row>
    <row r="274" spans="13:112" ht="15"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  <c r="CF274" s="17"/>
      <c r="CG274" s="17"/>
      <c r="CH274" s="17"/>
      <c r="CI274" s="17"/>
      <c r="CJ274" s="17"/>
      <c r="CK274" s="17"/>
      <c r="CL274" s="17"/>
      <c r="CM274" s="17"/>
      <c r="CN274" s="17"/>
      <c r="CO274" s="17"/>
      <c r="CP274" s="17"/>
      <c r="CQ274" s="17"/>
      <c r="CR274" s="17"/>
      <c r="CS274" s="17"/>
      <c r="CT274" s="17"/>
      <c r="CU274" s="17"/>
      <c r="CV274" s="17"/>
      <c r="CW274" s="17"/>
      <c r="CX274" s="17"/>
      <c r="CY274" s="17"/>
      <c r="CZ274" s="17"/>
      <c r="DB274" s="17"/>
      <c r="DC274" s="17"/>
      <c r="DD274" s="17"/>
      <c r="DE274" s="17"/>
      <c r="DF274" s="17"/>
      <c r="DG274" s="17"/>
      <c r="DH274" s="17"/>
    </row>
    <row r="275" spans="13:112" ht="15"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  <c r="CF275" s="17"/>
      <c r="CG275" s="17"/>
      <c r="CH275" s="17"/>
      <c r="CI275" s="17"/>
      <c r="CJ275" s="17"/>
      <c r="CK275" s="17"/>
      <c r="CL275" s="17"/>
      <c r="CM275" s="17"/>
      <c r="CN275" s="17"/>
      <c r="CO275" s="17"/>
      <c r="CP275" s="17"/>
      <c r="CQ275" s="17"/>
      <c r="CR275" s="17"/>
      <c r="CS275" s="17"/>
      <c r="CT275" s="17"/>
      <c r="CU275" s="17"/>
      <c r="CV275" s="17"/>
      <c r="CW275" s="17"/>
      <c r="CX275" s="17"/>
      <c r="CY275" s="17"/>
      <c r="CZ275" s="17"/>
      <c r="DB275" s="17"/>
      <c r="DC275" s="17"/>
      <c r="DD275" s="17"/>
      <c r="DE275" s="17"/>
      <c r="DF275" s="17"/>
      <c r="DG275" s="17"/>
      <c r="DH275" s="17"/>
    </row>
    <row r="276" spans="13:112" ht="15"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  <c r="CF276" s="17"/>
      <c r="CG276" s="17"/>
      <c r="CH276" s="17"/>
      <c r="CI276" s="17"/>
      <c r="CJ276" s="17"/>
      <c r="CK276" s="17"/>
      <c r="CL276" s="17"/>
      <c r="CM276" s="17"/>
      <c r="CN276" s="17"/>
      <c r="CO276" s="17"/>
      <c r="CP276" s="17"/>
      <c r="CQ276" s="17"/>
      <c r="CR276" s="17"/>
      <c r="CS276" s="17"/>
      <c r="CT276" s="17"/>
      <c r="CU276" s="17"/>
      <c r="CV276" s="17"/>
      <c r="CW276" s="17"/>
      <c r="CX276" s="17"/>
      <c r="CY276" s="17"/>
      <c r="CZ276" s="17"/>
      <c r="DB276" s="17"/>
      <c r="DC276" s="17"/>
      <c r="DD276" s="17"/>
      <c r="DE276" s="17"/>
      <c r="DF276" s="17"/>
      <c r="DG276" s="17"/>
      <c r="DH276" s="17"/>
    </row>
    <row r="277" spans="13:112" ht="15"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  <c r="CF277" s="17"/>
      <c r="CG277" s="17"/>
      <c r="CH277" s="17"/>
      <c r="CI277" s="17"/>
      <c r="CJ277" s="17"/>
      <c r="CK277" s="17"/>
      <c r="CL277" s="17"/>
      <c r="CM277" s="17"/>
      <c r="CN277" s="17"/>
      <c r="CO277" s="17"/>
      <c r="CP277" s="17"/>
      <c r="CQ277" s="17"/>
      <c r="CR277" s="17"/>
      <c r="CS277" s="17"/>
      <c r="CT277" s="17"/>
      <c r="CU277" s="17"/>
      <c r="CV277" s="17"/>
      <c r="CW277" s="17"/>
      <c r="CX277" s="17"/>
      <c r="CY277" s="17"/>
      <c r="CZ277" s="17"/>
      <c r="DB277" s="17"/>
      <c r="DC277" s="17"/>
      <c r="DD277" s="17"/>
      <c r="DE277" s="17"/>
      <c r="DF277" s="17"/>
      <c r="DG277" s="17"/>
      <c r="DH277" s="17"/>
    </row>
    <row r="278" spans="13:112" ht="15"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  <c r="CG278" s="17"/>
      <c r="CH278" s="17"/>
      <c r="CI278" s="17"/>
      <c r="CJ278" s="17"/>
      <c r="CK278" s="17"/>
      <c r="CL278" s="17"/>
      <c r="CM278" s="17"/>
      <c r="CN278" s="17"/>
      <c r="CO278" s="17"/>
      <c r="CP278" s="17"/>
      <c r="CQ278" s="17"/>
      <c r="CR278" s="17"/>
      <c r="CS278" s="17"/>
      <c r="CT278" s="17"/>
      <c r="CU278" s="17"/>
      <c r="CV278" s="17"/>
      <c r="CW278" s="17"/>
      <c r="CX278" s="17"/>
      <c r="CY278" s="17"/>
      <c r="CZ278" s="17"/>
      <c r="DB278" s="17"/>
      <c r="DC278" s="17"/>
      <c r="DD278" s="17"/>
      <c r="DE278" s="17"/>
      <c r="DF278" s="17"/>
      <c r="DG278" s="17"/>
      <c r="DH278" s="17"/>
    </row>
    <row r="279" spans="13:112" ht="15"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  <c r="CF279" s="17"/>
      <c r="CG279" s="17"/>
      <c r="CH279" s="17"/>
      <c r="CI279" s="17"/>
      <c r="CJ279" s="17"/>
      <c r="CK279" s="17"/>
      <c r="CL279" s="17"/>
      <c r="CM279" s="17"/>
      <c r="CN279" s="17"/>
      <c r="CO279" s="17"/>
      <c r="CP279" s="17"/>
      <c r="CQ279" s="17"/>
      <c r="CR279" s="17"/>
      <c r="CS279" s="17"/>
      <c r="CT279" s="17"/>
      <c r="CU279" s="17"/>
      <c r="CV279" s="17"/>
      <c r="CW279" s="17"/>
      <c r="CX279" s="17"/>
      <c r="CY279" s="17"/>
      <c r="CZ279" s="17"/>
      <c r="DB279" s="17"/>
      <c r="DC279" s="17"/>
      <c r="DD279" s="17"/>
      <c r="DE279" s="17"/>
      <c r="DF279" s="17"/>
      <c r="DG279" s="17"/>
      <c r="DH279" s="17"/>
    </row>
    <row r="280" spans="13:112" ht="15"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  <c r="CF280" s="17"/>
      <c r="CG280" s="17"/>
      <c r="CH280" s="17"/>
      <c r="CI280" s="17"/>
      <c r="CJ280" s="17"/>
      <c r="CK280" s="17"/>
      <c r="CL280" s="17"/>
      <c r="CM280" s="17"/>
      <c r="CN280" s="17"/>
      <c r="CO280" s="17"/>
      <c r="CP280" s="17"/>
      <c r="CQ280" s="17"/>
      <c r="CR280" s="17"/>
      <c r="CS280" s="17"/>
      <c r="CT280" s="17"/>
      <c r="CU280" s="17"/>
      <c r="CV280" s="17"/>
      <c r="CW280" s="17"/>
      <c r="CX280" s="17"/>
      <c r="CY280" s="17"/>
      <c r="CZ280" s="17"/>
      <c r="DB280" s="17"/>
      <c r="DC280" s="17"/>
      <c r="DD280" s="17"/>
      <c r="DE280" s="17"/>
      <c r="DF280" s="17"/>
      <c r="DG280" s="17"/>
      <c r="DH280" s="17"/>
    </row>
    <row r="281" spans="13:112" ht="15"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  <c r="CF281" s="17"/>
      <c r="CG281" s="17"/>
      <c r="CH281" s="17"/>
      <c r="CI281" s="17"/>
      <c r="CJ281" s="17"/>
      <c r="CK281" s="17"/>
      <c r="CL281" s="17"/>
      <c r="CM281" s="17"/>
      <c r="CN281" s="17"/>
      <c r="CO281" s="17"/>
      <c r="CP281" s="17"/>
      <c r="CQ281" s="17"/>
      <c r="CR281" s="17"/>
      <c r="CS281" s="17"/>
      <c r="CT281" s="17"/>
      <c r="CU281" s="17"/>
      <c r="CV281" s="17"/>
      <c r="CW281" s="17"/>
      <c r="CX281" s="17"/>
      <c r="CY281" s="17"/>
      <c r="CZ281" s="17"/>
      <c r="DB281" s="17"/>
      <c r="DC281" s="17"/>
      <c r="DD281" s="17"/>
      <c r="DE281" s="17"/>
      <c r="DF281" s="17"/>
      <c r="DG281" s="17"/>
      <c r="DH281" s="17"/>
    </row>
    <row r="282" spans="13:112" ht="15"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  <c r="CF282" s="17"/>
      <c r="CG282" s="17"/>
      <c r="CH282" s="17"/>
      <c r="CI282" s="17"/>
      <c r="CJ282" s="17"/>
      <c r="CK282" s="17"/>
      <c r="CL282" s="17"/>
      <c r="CM282" s="17"/>
      <c r="CN282" s="17"/>
      <c r="CO282" s="17"/>
      <c r="CP282" s="17"/>
      <c r="CQ282" s="17"/>
      <c r="CR282" s="17"/>
      <c r="CS282" s="17"/>
      <c r="CT282" s="17"/>
      <c r="CU282" s="17"/>
      <c r="CV282" s="17"/>
      <c r="CW282" s="17"/>
      <c r="CX282" s="17"/>
      <c r="CY282" s="17"/>
      <c r="CZ282" s="17"/>
      <c r="DB282" s="17"/>
      <c r="DC282" s="17"/>
      <c r="DD282" s="17"/>
      <c r="DE282" s="17"/>
      <c r="DF282" s="17"/>
      <c r="DG282" s="17"/>
      <c r="DH282" s="17"/>
    </row>
    <row r="283" spans="13:112" ht="15"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  <c r="CF283" s="17"/>
      <c r="CG283" s="17"/>
      <c r="CH283" s="17"/>
      <c r="CI283" s="17"/>
      <c r="CJ283" s="17"/>
      <c r="CK283" s="17"/>
      <c r="CL283" s="17"/>
      <c r="CM283" s="17"/>
      <c r="CN283" s="17"/>
      <c r="CO283" s="17"/>
      <c r="CP283" s="17"/>
      <c r="CQ283" s="17"/>
      <c r="CR283" s="17"/>
      <c r="CS283" s="17"/>
      <c r="CT283" s="17"/>
      <c r="CU283" s="17"/>
      <c r="CV283" s="17"/>
      <c r="CW283" s="17"/>
      <c r="CX283" s="17"/>
      <c r="CY283" s="17"/>
      <c r="CZ283" s="17"/>
      <c r="DB283" s="17"/>
      <c r="DC283" s="17"/>
      <c r="DD283" s="17"/>
      <c r="DE283" s="17"/>
      <c r="DF283" s="17"/>
      <c r="DG283" s="17"/>
      <c r="DH283" s="17"/>
    </row>
    <row r="284" spans="13:112" ht="15"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  <c r="CF284" s="17"/>
      <c r="CG284" s="17"/>
      <c r="CH284" s="17"/>
      <c r="CI284" s="17"/>
      <c r="CJ284" s="17"/>
      <c r="CK284" s="17"/>
      <c r="CL284" s="17"/>
      <c r="CM284" s="17"/>
      <c r="CN284" s="17"/>
      <c r="CO284" s="17"/>
      <c r="CP284" s="17"/>
      <c r="CQ284" s="17"/>
      <c r="CR284" s="17"/>
      <c r="CS284" s="17"/>
      <c r="CT284" s="17"/>
      <c r="CU284" s="17"/>
      <c r="CV284" s="17"/>
      <c r="CW284" s="17"/>
      <c r="CX284" s="17"/>
      <c r="CY284" s="17"/>
      <c r="CZ284" s="17"/>
      <c r="DB284" s="17"/>
      <c r="DC284" s="17"/>
      <c r="DD284" s="17"/>
      <c r="DE284" s="17"/>
      <c r="DF284" s="17"/>
      <c r="DG284" s="17"/>
      <c r="DH284" s="17"/>
    </row>
    <row r="285" spans="13:112" ht="15"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  <c r="CF285" s="17"/>
      <c r="CG285" s="17"/>
      <c r="CH285" s="17"/>
      <c r="CI285" s="17"/>
      <c r="CJ285" s="17"/>
      <c r="CK285" s="17"/>
      <c r="CL285" s="17"/>
      <c r="CM285" s="17"/>
      <c r="CN285" s="17"/>
      <c r="CO285" s="17"/>
      <c r="CP285" s="17"/>
      <c r="CQ285" s="17"/>
      <c r="CR285" s="17"/>
      <c r="CS285" s="17"/>
      <c r="CT285" s="17"/>
      <c r="CU285" s="17"/>
      <c r="CV285" s="17"/>
      <c r="CW285" s="17"/>
      <c r="CX285" s="17"/>
      <c r="CY285" s="17"/>
      <c r="CZ285" s="17"/>
      <c r="DB285" s="17"/>
      <c r="DC285" s="17"/>
      <c r="DD285" s="17"/>
      <c r="DE285" s="17"/>
      <c r="DF285" s="17"/>
      <c r="DG285" s="17"/>
      <c r="DH285" s="17"/>
    </row>
    <row r="286" spans="13:112" ht="15"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  <c r="CF286" s="17"/>
      <c r="CG286" s="17"/>
      <c r="CH286" s="17"/>
      <c r="CI286" s="17"/>
      <c r="CJ286" s="17"/>
      <c r="CK286" s="17"/>
      <c r="CL286" s="17"/>
      <c r="CM286" s="17"/>
      <c r="CN286" s="17"/>
      <c r="CO286" s="17"/>
      <c r="CP286" s="17"/>
      <c r="CQ286" s="17"/>
      <c r="CR286" s="17"/>
      <c r="CS286" s="17"/>
      <c r="CT286" s="17"/>
      <c r="CU286" s="17"/>
      <c r="CV286" s="17"/>
      <c r="CW286" s="17"/>
      <c r="CX286" s="17"/>
      <c r="CY286" s="17"/>
      <c r="CZ286" s="17"/>
      <c r="DB286" s="17"/>
      <c r="DC286" s="17"/>
      <c r="DD286" s="17"/>
      <c r="DE286" s="17"/>
      <c r="DF286" s="17"/>
      <c r="DG286" s="17"/>
      <c r="DH286" s="17"/>
    </row>
    <row r="287" spans="13:112" ht="15"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  <c r="CF287" s="17"/>
      <c r="CG287" s="17"/>
      <c r="CH287" s="17"/>
      <c r="CI287" s="17"/>
      <c r="CJ287" s="17"/>
      <c r="CK287" s="17"/>
      <c r="CL287" s="17"/>
      <c r="CM287" s="17"/>
      <c r="CN287" s="17"/>
      <c r="CO287" s="17"/>
      <c r="CP287" s="17"/>
      <c r="CQ287" s="17"/>
      <c r="CR287" s="17"/>
      <c r="CS287" s="17"/>
      <c r="CT287" s="17"/>
      <c r="CU287" s="17"/>
      <c r="CV287" s="17"/>
      <c r="CW287" s="17"/>
      <c r="CX287" s="17"/>
      <c r="CY287" s="17"/>
      <c r="CZ287" s="17"/>
      <c r="DB287" s="17"/>
      <c r="DC287" s="17"/>
      <c r="DD287" s="17"/>
      <c r="DE287" s="17"/>
      <c r="DF287" s="17"/>
      <c r="DG287" s="17"/>
      <c r="DH287" s="17"/>
    </row>
    <row r="288" spans="13:112" ht="15"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  <c r="CF288" s="17"/>
      <c r="CG288" s="17"/>
      <c r="CH288" s="17"/>
      <c r="CI288" s="17"/>
      <c r="CJ288" s="17"/>
      <c r="CK288" s="17"/>
      <c r="CL288" s="17"/>
      <c r="CM288" s="17"/>
      <c r="CN288" s="17"/>
      <c r="CO288" s="17"/>
      <c r="CP288" s="17"/>
      <c r="CQ288" s="17"/>
      <c r="CR288" s="17"/>
      <c r="CS288" s="17"/>
      <c r="CT288" s="17"/>
      <c r="CU288" s="17"/>
      <c r="CV288" s="17"/>
      <c r="CW288" s="17"/>
      <c r="CX288" s="17"/>
      <c r="CY288" s="17"/>
      <c r="CZ288" s="17"/>
      <c r="DB288" s="17"/>
      <c r="DC288" s="17"/>
      <c r="DD288" s="17"/>
      <c r="DE288" s="17"/>
      <c r="DF288" s="17"/>
      <c r="DG288" s="17"/>
      <c r="DH288" s="17"/>
    </row>
    <row r="289" spans="13:112" ht="15"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  <c r="CF289" s="17"/>
      <c r="CG289" s="17"/>
      <c r="CH289" s="17"/>
      <c r="CI289" s="17"/>
      <c r="CJ289" s="17"/>
      <c r="CK289" s="17"/>
      <c r="CL289" s="17"/>
      <c r="CM289" s="17"/>
      <c r="CN289" s="17"/>
      <c r="CO289" s="17"/>
      <c r="CP289" s="17"/>
      <c r="CQ289" s="17"/>
      <c r="CR289" s="17"/>
      <c r="CS289" s="17"/>
      <c r="CT289" s="17"/>
      <c r="CU289" s="17"/>
      <c r="CV289" s="17"/>
      <c r="CW289" s="17"/>
      <c r="CX289" s="17"/>
      <c r="CY289" s="17"/>
      <c r="CZ289" s="17"/>
      <c r="DB289" s="17"/>
      <c r="DC289" s="17"/>
      <c r="DD289" s="17"/>
      <c r="DE289" s="17"/>
      <c r="DF289" s="17"/>
      <c r="DG289" s="17"/>
      <c r="DH289" s="17"/>
    </row>
    <row r="290" spans="13:112" ht="15"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  <c r="CF290" s="17"/>
      <c r="CG290" s="17"/>
      <c r="CH290" s="17"/>
      <c r="CI290" s="17"/>
      <c r="CJ290" s="17"/>
      <c r="CK290" s="17"/>
      <c r="CL290" s="17"/>
      <c r="CM290" s="17"/>
      <c r="CN290" s="17"/>
      <c r="CO290" s="17"/>
      <c r="CP290" s="17"/>
      <c r="CQ290" s="17"/>
      <c r="CR290" s="17"/>
      <c r="CS290" s="17"/>
      <c r="CT290" s="17"/>
      <c r="CU290" s="17"/>
      <c r="CV290" s="17"/>
      <c r="CW290" s="17"/>
      <c r="CX290" s="17"/>
      <c r="CY290" s="17"/>
      <c r="CZ290" s="17"/>
      <c r="DB290" s="17"/>
      <c r="DC290" s="17"/>
      <c r="DD290" s="17"/>
      <c r="DE290" s="17"/>
      <c r="DF290" s="17"/>
      <c r="DG290" s="17"/>
      <c r="DH290" s="17"/>
    </row>
    <row r="291" spans="13:112" ht="15"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  <c r="CF291" s="17"/>
      <c r="CG291" s="17"/>
      <c r="CH291" s="17"/>
      <c r="CI291" s="17"/>
      <c r="CJ291" s="17"/>
      <c r="CK291" s="17"/>
      <c r="CL291" s="17"/>
      <c r="CM291" s="17"/>
      <c r="CN291" s="17"/>
      <c r="CO291" s="17"/>
      <c r="CP291" s="17"/>
      <c r="CQ291" s="17"/>
      <c r="CR291" s="17"/>
      <c r="CS291" s="17"/>
      <c r="CT291" s="17"/>
      <c r="CU291" s="17"/>
      <c r="CV291" s="17"/>
      <c r="CW291" s="17"/>
      <c r="CX291" s="17"/>
      <c r="CY291" s="17"/>
      <c r="CZ291" s="17"/>
      <c r="DB291" s="17"/>
      <c r="DC291" s="17"/>
      <c r="DD291" s="17"/>
      <c r="DE291" s="17"/>
      <c r="DF291" s="17"/>
      <c r="DG291" s="17"/>
      <c r="DH291" s="17"/>
    </row>
    <row r="292" spans="13:112" ht="15"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  <c r="CF292" s="17"/>
      <c r="CG292" s="17"/>
      <c r="CH292" s="17"/>
      <c r="CI292" s="17"/>
      <c r="CJ292" s="17"/>
      <c r="CK292" s="17"/>
      <c r="CL292" s="17"/>
      <c r="CM292" s="17"/>
      <c r="CN292" s="17"/>
      <c r="CO292" s="17"/>
      <c r="CP292" s="17"/>
      <c r="CQ292" s="17"/>
      <c r="CR292" s="17"/>
      <c r="CS292" s="17"/>
      <c r="CT292" s="17"/>
      <c r="CU292" s="17"/>
      <c r="CV292" s="17"/>
      <c r="CW292" s="17"/>
      <c r="CX292" s="17"/>
      <c r="CY292" s="17"/>
      <c r="CZ292" s="17"/>
      <c r="DB292" s="17"/>
      <c r="DC292" s="17"/>
      <c r="DD292" s="17"/>
      <c r="DE292" s="17"/>
      <c r="DF292" s="17"/>
      <c r="DG292" s="17"/>
      <c r="DH292" s="17"/>
    </row>
    <row r="293" spans="13:112" ht="15"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  <c r="CF293" s="17"/>
      <c r="CG293" s="17"/>
      <c r="CH293" s="17"/>
      <c r="CI293" s="17"/>
      <c r="CJ293" s="17"/>
      <c r="CK293" s="17"/>
      <c r="CL293" s="17"/>
      <c r="CM293" s="17"/>
      <c r="CN293" s="17"/>
      <c r="CO293" s="17"/>
      <c r="CP293" s="17"/>
      <c r="CQ293" s="17"/>
      <c r="CR293" s="17"/>
      <c r="CS293" s="17"/>
      <c r="CT293" s="17"/>
      <c r="CU293" s="17"/>
      <c r="CV293" s="17"/>
      <c r="CW293" s="17"/>
      <c r="CX293" s="17"/>
      <c r="CY293" s="17"/>
      <c r="CZ293" s="17"/>
      <c r="DB293" s="17"/>
      <c r="DC293" s="17"/>
      <c r="DD293" s="17"/>
      <c r="DE293" s="17"/>
      <c r="DF293" s="17"/>
      <c r="DG293" s="17"/>
      <c r="DH293" s="17"/>
    </row>
    <row r="294" spans="13:112" ht="15"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  <c r="CF294" s="17"/>
      <c r="CG294" s="17"/>
      <c r="CH294" s="17"/>
      <c r="CI294" s="17"/>
      <c r="CJ294" s="17"/>
      <c r="CK294" s="17"/>
      <c r="CL294" s="17"/>
      <c r="CM294" s="17"/>
      <c r="CN294" s="17"/>
      <c r="CO294" s="17"/>
      <c r="CP294" s="17"/>
      <c r="CQ294" s="17"/>
      <c r="CR294" s="17"/>
      <c r="CS294" s="17"/>
      <c r="CT294" s="17"/>
      <c r="CU294" s="17"/>
      <c r="CV294" s="17"/>
      <c r="CW294" s="17"/>
      <c r="CX294" s="17"/>
      <c r="CY294" s="17"/>
      <c r="CZ294" s="17"/>
      <c r="DB294" s="17"/>
      <c r="DC294" s="17"/>
      <c r="DD294" s="17"/>
      <c r="DE294" s="17"/>
      <c r="DF294" s="17"/>
      <c r="DG294" s="17"/>
      <c r="DH294" s="17"/>
    </row>
    <row r="295" spans="13:112" ht="15"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  <c r="CF295" s="17"/>
      <c r="CG295" s="17"/>
      <c r="CH295" s="17"/>
      <c r="CI295" s="17"/>
      <c r="CJ295" s="17"/>
      <c r="CK295" s="17"/>
      <c r="CL295" s="17"/>
      <c r="CM295" s="17"/>
      <c r="CN295" s="17"/>
      <c r="CO295" s="17"/>
      <c r="CP295" s="17"/>
      <c r="CQ295" s="17"/>
      <c r="CR295" s="17"/>
      <c r="CS295" s="17"/>
      <c r="CT295" s="17"/>
      <c r="CU295" s="17"/>
      <c r="CV295" s="17"/>
      <c r="CW295" s="17"/>
      <c r="CX295" s="17"/>
      <c r="CY295" s="17"/>
      <c r="CZ295" s="17"/>
      <c r="DB295" s="17"/>
      <c r="DC295" s="17"/>
      <c r="DD295" s="17"/>
      <c r="DE295" s="17"/>
      <c r="DF295" s="17"/>
      <c r="DG295" s="17"/>
      <c r="DH295" s="17"/>
    </row>
    <row r="296" spans="13:112" ht="15"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  <c r="CF296" s="17"/>
      <c r="CG296" s="17"/>
      <c r="CH296" s="17"/>
      <c r="CI296" s="17"/>
      <c r="CJ296" s="17"/>
      <c r="CK296" s="17"/>
      <c r="CL296" s="17"/>
      <c r="CM296" s="17"/>
      <c r="CN296" s="17"/>
      <c r="CO296" s="17"/>
      <c r="CP296" s="17"/>
      <c r="CQ296" s="17"/>
      <c r="CR296" s="17"/>
      <c r="CS296" s="17"/>
      <c r="CT296" s="17"/>
      <c r="CU296" s="17"/>
      <c r="CV296" s="17"/>
      <c r="CW296" s="17"/>
      <c r="CX296" s="17"/>
      <c r="CY296" s="17"/>
      <c r="CZ296" s="17"/>
      <c r="DB296" s="17"/>
      <c r="DC296" s="17"/>
      <c r="DD296" s="17"/>
      <c r="DE296" s="17"/>
      <c r="DF296" s="17"/>
      <c r="DG296" s="17"/>
      <c r="DH296" s="17"/>
    </row>
    <row r="297" spans="13:112" ht="15"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  <c r="CF297" s="17"/>
      <c r="CG297" s="17"/>
      <c r="CH297" s="17"/>
      <c r="CI297" s="17"/>
      <c r="CJ297" s="17"/>
      <c r="CK297" s="17"/>
      <c r="CL297" s="17"/>
      <c r="CM297" s="17"/>
      <c r="CN297" s="17"/>
      <c r="CO297" s="17"/>
      <c r="CP297" s="17"/>
      <c r="CQ297" s="17"/>
      <c r="CR297" s="17"/>
      <c r="CS297" s="17"/>
      <c r="CT297" s="17"/>
      <c r="CU297" s="17"/>
      <c r="CV297" s="17"/>
      <c r="CW297" s="17"/>
      <c r="CX297" s="17"/>
      <c r="CY297" s="17"/>
      <c r="CZ297" s="17"/>
      <c r="DB297" s="17"/>
      <c r="DC297" s="17"/>
      <c r="DD297" s="17"/>
      <c r="DE297" s="17"/>
      <c r="DF297" s="17"/>
      <c r="DG297" s="17"/>
      <c r="DH297" s="17"/>
    </row>
    <row r="298" spans="13:112" ht="15"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  <c r="CF298" s="17"/>
      <c r="CG298" s="17"/>
      <c r="CH298" s="17"/>
      <c r="CI298" s="17"/>
      <c r="CJ298" s="17"/>
      <c r="CK298" s="17"/>
      <c r="CL298" s="17"/>
      <c r="CM298" s="17"/>
      <c r="CN298" s="17"/>
      <c r="CO298" s="17"/>
      <c r="CP298" s="17"/>
      <c r="CQ298" s="17"/>
      <c r="CR298" s="17"/>
      <c r="CS298" s="17"/>
      <c r="CT298" s="17"/>
      <c r="CU298" s="17"/>
      <c r="CV298" s="17"/>
      <c r="CW298" s="17"/>
      <c r="CX298" s="17"/>
      <c r="CY298" s="17"/>
      <c r="CZ298" s="17"/>
      <c r="DB298" s="17"/>
      <c r="DC298" s="17"/>
      <c r="DD298" s="17"/>
      <c r="DE298" s="17"/>
      <c r="DF298" s="17"/>
      <c r="DG298" s="17"/>
      <c r="DH298" s="17"/>
    </row>
    <row r="299" spans="13:112" ht="15"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  <c r="CF299" s="17"/>
      <c r="CG299" s="17"/>
      <c r="CH299" s="17"/>
      <c r="CI299" s="17"/>
      <c r="CJ299" s="17"/>
      <c r="CK299" s="17"/>
      <c r="CL299" s="17"/>
      <c r="CM299" s="17"/>
      <c r="CN299" s="17"/>
      <c r="CO299" s="17"/>
      <c r="CP299" s="17"/>
      <c r="CQ299" s="17"/>
      <c r="CR299" s="17"/>
      <c r="CS299" s="17"/>
      <c r="CT299" s="17"/>
      <c r="CU299" s="17"/>
      <c r="CV299" s="17"/>
      <c r="CW299" s="17"/>
      <c r="CX299" s="17"/>
      <c r="CY299" s="17"/>
      <c r="CZ299" s="17"/>
      <c r="DB299" s="17"/>
      <c r="DC299" s="17"/>
      <c r="DD299" s="17"/>
      <c r="DE299" s="17"/>
      <c r="DF299" s="17"/>
      <c r="DG299" s="17"/>
      <c r="DH299" s="17"/>
    </row>
    <row r="300" spans="13:112" ht="15"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  <c r="CF300" s="17"/>
      <c r="CG300" s="17"/>
      <c r="CH300" s="17"/>
      <c r="CI300" s="17"/>
      <c r="CJ300" s="17"/>
      <c r="CK300" s="17"/>
      <c r="CL300" s="17"/>
      <c r="CM300" s="17"/>
      <c r="CN300" s="17"/>
      <c r="CO300" s="17"/>
      <c r="CP300" s="17"/>
      <c r="CQ300" s="17"/>
      <c r="CR300" s="17"/>
      <c r="CS300" s="17"/>
      <c r="CT300" s="17"/>
      <c r="CU300" s="17"/>
      <c r="CV300" s="17"/>
      <c r="CW300" s="17"/>
      <c r="CX300" s="17"/>
      <c r="CY300" s="17"/>
      <c r="CZ300" s="17"/>
      <c r="DB300" s="17"/>
      <c r="DC300" s="17"/>
      <c r="DD300" s="17"/>
      <c r="DE300" s="17"/>
      <c r="DF300" s="17"/>
      <c r="DG300" s="17"/>
      <c r="DH300" s="17"/>
    </row>
    <row r="301" spans="13:112" ht="15"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  <c r="CF301" s="17"/>
      <c r="CG301" s="17"/>
      <c r="CH301" s="17"/>
      <c r="CI301" s="17"/>
      <c r="CJ301" s="17"/>
      <c r="CK301" s="17"/>
      <c r="CL301" s="17"/>
      <c r="CM301" s="17"/>
      <c r="CN301" s="17"/>
      <c r="CO301" s="17"/>
      <c r="CP301" s="17"/>
      <c r="CQ301" s="17"/>
      <c r="CR301" s="17"/>
      <c r="CS301" s="17"/>
      <c r="CT301" s="17"/>
      <c r="CU301" s="17"/>
      <c r="CV301" s="17"/>
      <c r="CW301" s="17"/>
      <c r="CX301" s="17"/>
      <c r="CY301" s="17"/>
      <c r="CZ301" s="17"/>
      <c r="DB301" s="17"/>
      <c r="DC301" s="17"/>
      <c r="DD301" s="17"/>
      <c r="DE301" s="17"/>
      <c r="DF301" s="17"/>
      <c r="DG301" s="17"/>
      <c r="DH301" s="17"/>
    </row>
    <row r="302" spans="13:112" ht="15"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  <c r="CF302" s="17"/>
      <c r="CG302" s="17"/>
      <c r="CH302" s="17"/>
      <c r="CI302" s="17"/>
      <c r="CJ302" s="17"/>
      <c r="CK302" s="17"/>
      <c r="CL302" s="17"/>
      <c r="CM302" s="17"/>
      <c r="CN302" s="17"/>
      <c r="CO302" s="17"/>
      <c r="CP302" s="17"/>
      <c r="CQ302" s="17"/>
      <c r="CR302" s="17"/>
      <c r="CS302" s="17"/>
      <c r="CT302" s="17"/>
      <c r="CU302" s="17"/>
      <c r="CV302" s="17"/>
      <c r="CW302" s="17"/>
      <c r="CX302" s="17"/>
      <c r="CY302" s="17"/>
      <c r="CZ302" s="17"/>
      <c r="DB302" s="17"/>
      <c r="DC302" s="17"/>
      <c r="DD302" s="17"/>
      <c r="DE302" s="17"/>
      <c r="DF302" s="17"/>
      <c r="DG302" s="17"/>
      <c r="DH302" s="17"/>
    </row>
    <row r="303" spans="13:112" ht="15"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  <c r="CF303" s="17"/>
      <c r="CG303" s="17"/>
      <c r="CH303" s="17"/>
      <c r="CI303" s="17"/>
      <c r="CJ303" s="17"/>
      <c r="CK303" s="17"/>
      <c r="CL303" s="17"/>
      <c r="CM303" s="17"/>
      <c r="CN303" s="17"/>
      <c r="CO303" s="17"/>
      <c r="CP303" s="17"/>
      <c r="CQ303" s="17"/>
      <c r="CR303" s="17"/>
      <c r="CS303" s="17"/>
      <c r="CT303" s="17"/>
      <c r="CU303" s="17"/>
      <c r="CV303" s="17"/>
      <c r="CW303" s="17"/>
      <c r="CX303" s="17"/>
      <c r="CY303" s="17"/>
      <c r="CZ303" s="17"/>
      <c r="DB303" s="17"/>
      <c r="DC303" s="17"/>
      <c r="DD303" s="17"/>
      <c r="DE303" s="17"/>
      <c r="DF303" s="17"/>
      <c r="DG303" s="17"/>
      <c r="DH303" s="17"/>
    </row>
    <row r="304" spans="13:112" ht="15"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  <c r="CF304" s="17"/>
      <c r="CG304" s="17"/>
      <c r="CH304" s="17"/>
      <c r="CI304" s="17"/>
      <c r="CJ304" s="17"/>
      <c r="CK304" s="17"/>
      <c r="CL304" s="17"/>
      <c r="CM304" s="17"/>
      <c r="CN304" s="17"/>
      <c r="CO304" s="17"/>
      <c r="CP304" s="17"/>
      <c r="CQ304" s="17"/>
      <c r="CR304" s="17"/>
      <c r="CS304" s="17"/>
      <c r="CT304" s="17"/>
      <c r="CU304" s="17"/>
      <c r="CV304" s="17"/>
      <c r="CW304" s="17"/>
      <c r="CX304" s="17"/>
      <c r="CY304" s="17"/>
      <c r="CZ304" s="17"/>
      <c r="DB304" s="17"/>
      <c r="DC304" s="17"/>
      <c r="DD304" s="17"/>
      <c r="DE304" s="17"/>
      <c r="DF304" s="17"/>
      <c r="DG304" s="17"/>
      <c r="DH304" s="17"/>
    </row>
    <row r="305" spans="13:112" ht="15"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  <c r="CF305" s="17"/>
      <c r="CG305" s="17"/>
      <c r="CH305" s="17"/>
      <c r="CI305" s="17"/>
      <c r="CJ305" s="17"/>
      <c r="CK305" s="17"/>
      <c r="CL305" s="17"/>
      <c r="CM305" s="17"/>
      <c r="CN305" s="17"/>
      <c r="CO305" s="17"/>
      <c r="CP305" s="17"/>
      <c r="CQ305" s="17"/>
      <c r="CR305" s="17"/>
      <c r="CS305" s="17"/>
      <c r="CT305" s="17"/>
      <c r="CU305" s="17"/>
      <c r="CV305" s="17"/>
      <c r="CW305" s="17"/>
      <c r="CX305" s="17"/>
      <c r="CY305" s="17"/>
      <c r="CZ305" s="17"/>
      <c r="DB305" s="17"/>
      <c r="DC305" s="17"/>
      <c r="DD305" s="17"/>
      <c r="DE305" s="17"/>
      <c r="DF305" s="17"/>
      <c r="DG305" s="17"/>
      <c r="DH305" s="17"/>
    </row>
    <row r="306" spans="13:112" ht="15"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  <c r="CG306" s="17"/>
      <c r="CH306" s="17"/>
      <c r="CI306" s="17"/>
      <c r="CJ306" s="17"/>
      <c r="CK306" s="17"/>
      <c r="CL306" s="17"/>
      <c r="CM306" s="17"/>
      <c r="CN306" s="17"/>
      <c r="CO306" s="17"/>
      <c r="CP306" s="17"/>
      <c r="CQ306" s="17"/>
      <c r="CR306" s="17"/>
      <c r="CS306" s="17"/>
      <c r="CT306" s="17"/>
      <c r="CU306" s="17"/>
      <c r="CV306" s="17"/>
      <c r="CW306" s="17"/>
      <c r="CX306" s="17"/>
      <c r="CY306" s="17"/>
      <c r="CZ306" s="17"/>
      <c r="DB306" s="17"/>
      <c r="DC306" s="17"/>
      <c r="DD306" s="17"/>
      <c r="DE306" s="17"/>
      <c r="DF306" s="17"/>
      <c r="DG306" s="17"/>
      <c r="DH306" s="17"/>
    </row>
    <row r="307" spans="13:112" ht="15"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  <c r="CF307" s="17"/>
      <c r="CG307" s="17"/>
      <c r="CH307" s="17"/>
      <c r="CI307" s="17"/>
      <c r="CJ307" s="17"/>
      <c r="CK307" s="17"/>
      <c r="CL307" s="17"/>
      <c r="CM307" s="17"/>
      <c r="CN307" s="17"/>
      <c r="CO307" s="17"/>
      <c r="CP307" s="17"/>
      <c r="CQ307" s="17"/>
      <c r="CR307" s="17"/>
      <c r="CS307" s="17"/>
      <c r="CT307" s="17"/>
      <c r="CU307" s="17"/>
      <c r="CV307" s="17"/>
      <c r="CW307" s="17"/>
      <c r="CX307" s="17"/>
      <c r="CY307" s="17"/>
      <c r="CZ307" s="17"/>
      <c r="DB307" s="17"/>
      <c r="DC307" s="17"/>
      <c r="DD307" s="17"/>
      <c r="DE307" s="17"/>
      <c r="DF307" s="17"/>
      <c r="DG307" s="17"/>
      <c r="DH307" s="17"/>
    </row>
    <row r="308" spans="13:112" ht="15"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  <c r="CF308" s="17"/>
      <c r="CG308" s="17"/>
      <c r="CH308" s="17"/>
      <c r="CI308" s="17"/>
      <c r="CJ308" s="17"/>
      <c r="CK308" s="17"/>
      <c r="CL308" s="17"/>
      <c r="CM308" s="17"/>
      <c r="CN308" s="17"/>
      <c r="CO308" s="17"/>
      <c r="CP308" s="17"/>
      <c r="CQ308" s="17"/>
      <c r="CR308" s="17"/>
      <c r="CS308" s="17"/>
      <c r="CT308" s="17"/>
      <c r="CU308" s="17"/>
      <c r="CV308" s="17"/>
      <c r="CW308" s="17"/>
      <c r="CX308" s="17"/>
      <c r="CY308" s="17"/>
      <c r="CZ308" s="17"/>
      <c r="DB308" s="17"/>
      <c r="DC308" s="17"/>
      <c r="DD308" s="17"/>
      <c r="DE308" s="17"/>
      <c r="DF308" s="17"/>
      <c r="DG308" s="17"/>
      <c r="DH308" s="17"/>
    </row>
    <row r="309" spans="13:112" ht="15"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  <c r="CF309" s="17"/>
      <c r="CG309" s="17"/>
      <c r="CH309" s="17"/>
      <c r="CI309" s="17"/>
      <c r="CJ309" s="17"/>
      <c r="CK309" s="17"/>
      <c r="CL309" s="17"/>
      <c r="CM309" s="17"/>
      <c r="CN309" s="17"/>
      <c r="CO309" s="17"/>
      <c r="CP309" s="17"/>
      <c r="CQ309" s="17"/>
      <c r="CR309" s="17"/>
      <c r="CS309" s="17"/>
      <c r="CT309" s="17"/>
      <c r="CU309" s="17"/>
      <c r="CV309" s="17"/>
      <c r="CW309" s="17"/>
      <c r="CX309" s="17"/>
      <c r="CY309" s="17"/>
      <c r="CZ309" s="17"/>
      <c r="DB309" s="17"/>
      <c r="DC309" s="17"/>
      <c r="DD309" s="17"/>
      <c r="DE309" s="17"/>
      <c r="DF309" s="17"/>
      <c r="DG309" s="17"/>
      <c r="DH309" s="17"/>
    </row>
    <row r="310" spans="13:112" ht="15"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  <c r="CF310" s="17"/>
      <c r="CG310" s="17"/>
      <c r="CH310" s="17"/>
      <c r="CI310" s="17"/>
      <c r="CJ310" s="17"/>
      <c r="CK310" s="17"/>
      <c r="CL310" s="17"/>
      <c r="CM310" s="17"/>
      <c r="CN310" s="17"/>
      <c r="CO310" s="17"/>
      <c r="CP310" s="17"/>
      <c r="CQ310" s="17"/>
      <c r="CR310" s="17"/>
      <c r="CS310" s="17"/>
      <c r="CT310" s="17"/>
      <c r="CU310" s="17"/>
      <c r="CV310" s="17"/>
      <c r="CW310" s="17"/>
      <c r="CX310" s="17"/>
      <c r="CY310" s="17"/>
      <c r="CZ310" s="17"/>
      <c r="DB310" s="17"/>
      <c r="DC310" s="17"/>
      <c r="DD310" s="17"/>
      <c r="DE310" s="17"/>
      <c r="DF310" s="17"/>
      <c r="DG310" s="17"/>
      <c r="DH310" s="17"/>
    </row>
    <row r="311" spans="13:112" ht="15"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  <c r="CF311" s="17"/>
      <c r="CG311" s="17"/>
      <c r="CH311" s="17"/>
      <c r="CI311" s="17"/>
      <c r="CJ311" s="17"/>
      <c r="CK311" s="17"/>
      <c r="CL311" s="17"/>
      <c r="CM311" s="17"/>
      <c r="CN311" s="17"/>
      <c r="CO311" s="17"/>
      <c r="CP311" s="17"/>
      <c r="CQ311" s="17"/>
      <c r="CR311" s="17"/>
      <c r="CS311" s="17"/>
      <c r="CT311" s="17"/>
      <c r="CU311" s="17"/>
      <c r="CV311" s="17"/>
      <c r="CW311" s="17"/>
      <c r="CX311" s="17"/>
      <c r="CY311" s="17"/>
      <c r="CZ311" s="17"/>
      <c r="DB311" s="17"/>
      <c r="DC311" s="17"/>
      <c r="DD311" s="17"/>
      <c r="DE311" s="17"/>
      <c r="DF311" s="17"/>
      <c r="DG311" s="17"/>
      <c r="DH311" s="17"/>
    </row>
    <row r="312" spans="13:112" ht="15"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  <c r="CF312" s="17"/>
      <c r="CG312" s="17"/>
      <c r="CH312" s="17"/>
      <c r="CI312" s="17"/>
      <c r="CJ312" s="17"/>
      <c r="CK312" s="17"/>
      <c r="CL312" s="17"/>
      <c r="CM312" s="17"/>
      <c r="CN312" s="17"/>
      <c r="CO312" s="17"/>
      <c r="CP312" s="17"/>
      <c r="CQ312" s="17"/>
      <c r="CR312" s="17"/>
      <c r="CS312" s="17"/>
      <c r="CT312" s="17"/>
      <c r="CU312" s="17"/>
      <c r="CV312" s="17"/>
      <c r="CW312" s="17"/>
      <c r="CX312" s="17"/>
      <c r="CY312" s="17"/>
      <c r="CZ312" s="17"/>
      <c r="DB312" s="17"/>
      <c r="DC312" s="17"/>
      <c r="DD312" s="17"/>
      <c r="DE312" s="17"/>
      <c r="DF312" s="17"/>
      <c r="DG312" s="17"/>
      <c r="DH312" s="17"/>
    </row>
    <row r="313" spans="13:112" ht="15"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  <c r="CF313" s="17"/>
      <c r="CG313" s="17"/>
      <c r="CH313" s="17"/>
      <c r="CI313" s="17"/>
      <c r="CJ313" s="17"/>
      <c r="CK313" s="17"/>
      <c r="CL313" s="17"/>
      <c r="CM313" s="17"/>
      <c r="CN313" s="17"/>
      <c r="CO313" s="17"/>
      <c r="CP313" s="17"/>
      <c r="CQ313" s="17"/>
      <c r="CR313" s="17"/>
      <c r="CS313" s="17"/>
      <c r="CT313" s="17"/>
      <c r="CU313" s="17"/>
      <c r="CV313" s="17"/>
      <c r="CW313" s="17"/>
      <c r="CX313" s="17"/>
      <c r="CY313" s="17"/>
      <c r="CZ313" s="17"/>
      <c r="DB313" s="17"/>
      <c r="DC313" s="17"/>
      <c r="DD313" s="17"/>
      <c r="DE313" s="17"/>
      <c r="DF313" s="17"/>
      <c r="DG313" s="17"/>
      <c r="DH313" s="17"/>
    </row>
    <row r="314" spans="13:112" ht="15"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  <c r="CF314" s="17"/>
      <c r="CG314" s="17"/>
      <c r="CH314" s="17"/>
      <c r="CI314" s="17"/>
      <c r="CJ314" s="17"/>
      <c r="CK314" s="17"/>
      <c r="CL314" s="17"/>
      <c r="CM314" s="17"/>
      <c r="CN314" s="17"/>
      <c r="CO314" s="17"/>
      <c r="CP314" s="17"/>
      <c r="CQ314" s="17"/>
      <c r="CR314" s="17"/>
      <c r="CS314" s="17"/>
      <c r="CT314" s="17"/>
      <c r="CU314" s="17"/>
      <c r="CV314" s="17"/>
      <c r="CW314" s="17"/>
      <c r="CX314" s="17"/>
      <c r="CY314" s="17"/>
      <c r="CZ314" s="17"/>
      <c r="DB314" s="17"/>
      <c r="DC314" s="17"/>
      <c r="DD314" s="17"/>
      <c r="DE314" s="17"/>
      <c r="DF314" s="17"/>
      <c r="DG314" s="17"/>
      <c r="DH314" s="17"/>
    </row>
    <row r="315" spans="13:112" ht="15"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  <c r="CF315" s="17"/>
      <c r="CG315" s="17"/>
      <c r="CH315" s="17"/>
      <c r="CI315" s="17"/>
      <c r="CJ315" s="17"/>
      <c r="CK315" s="17"/>
      <c r="CL315" s="17"/>
      <c r="CM315" s="17"/>
      <c r="CN315" s="17"/>
      <c r="CO315" s="17"/>
      <c r="CP315" s="17"/>
      <c r="CQ315" s="17"/>
      <c r="CR315" s="17"/>
      <c r="CS315" s="17"/>
      <c r="CT315" s="17"/>
      <c r="CU315" s="17"/>
      <c r="CV315" s="17"/>
      <c r="CW315" s="17"/>
      <c r="CX315" s="17"/>
      <c r="CY315" s="17"/>
      <c r="CZ315" s="17"/>
      <c r="DB315" s="17"/>
      <c r="DC315" s="17"/>
      <c r="DD315" s="17"/>
      <c r="DE315" s="17"/>
      <c r="DF315" s="17"/>
      <c r="DG315" s="17"/>
      <c r="DH315" s="17"/>
    </row>
    <row r="316" spans="13:112" ht="15"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  <c r="CF316" s="17"/>
      <c r="CG316" s="17"/>
      <c r="CH316" s="17"/>
      <c r="CI316" s="17"/>
      <c r="CJ316" s="17"/>
      <c r="CK316" s="17"/>
      <c r="CL316" s="17"/>
      <c r="CM316" s="17"/>
      <c r="CN316" s="17"/>
      <c r="CO316" s="17"/>
      <c r="CP316" s="17"/>
      <c r="CQ316" s="17"/>
      <c r="CR316" s="17"/>
      <c r="CS316" s="17"/>
      <c r="CT316" s="17"/>
      <c r="CU316" s="17"/>
      <c r="CV316" s="17"/>
      <c r="CW316" s="17"/>
      <c r="CX316" s="17"/>
      <c r="CY316" s="17"/>
      <c r="CZ316" s="17"/>
      <c r="DB316" s="17"/>
      <c r="DC316" s="17"/>
      <c r="DD316" s="17"/>
      <c r="DE316" s="17"/>
      <c r="DF316" s="17"/>
      <c r="DG316" s="17"/>
      <c r="DH316" s="17"/>
    </row>
    <row r="317" spans="13:112" ht="15"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  <c r="CF317" s="17"/>
      <c r="CG317" s="17"/>
      <c r="CH317" s="17"/>
      <c r="CI317" s="17"/>
      <c r="CJ317" s="17"/>
      <c r="CK317" s="17"/>
      <c r="CL317" s="17"/>
      <c r="CM317" s="17"/>
      <c r="CN317" s="17"/>
      <c r="CO317" s="17"/>
      <c r="CP317" s="17"/>
      <c r="CQ317" s="17"/>
      <c r="CR317" s="17"/>
      <c r="CS317" s="17"/>
      <c r="CT317" s="17"/>
      <c r="CU317" s="17"/>
      <c r="CV317" s="17"/>
      <c r="CW317" s="17"/>
      <c r="CX317" s="17"/>
      <c r="CY317" s="17"/>
      <c r="CZ317" s="17"/>
      <c r="DB317" s="17"/>
      <c r="DC317" s="17"/>
      <c r="DD317" s="17"/>
      <c r="DE317" s="17"/>
      <c r="DF317" s="17"/>
      <c r="DG317" s="17"/>
      <c r="DH317" s="17"/>
    </row>
    <row r="318" spans="13:112" ht="15"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  <c r="CF318" s="17"/>
      <c r="CG318" s="17"/>
      <c r="CH318" s="17"/>
      <c r="CI318" s="17"/>
      <c r="CJ318" s="17"/>
      <c r="CK318" s="17"/>
      <c r="CL318" s="17"/>
      <c r="CM318" s="17"/>
      <c r="CN318" s="17"/>
      <c r="CO318" s="17"/>
      <c r="CP318" s="17"/>
      <c r="CQ318" s="17"/>
      <c r="CR318" s="17"/>
      <c r="CS318" s="17"/>
      <c r="CT318" s="17"/>
      <c r="CU318" s="17"/>
      <c r="CV318" s="17"/>
      <c r="CW318" s="17"/>
      <c r="CX318" s="17"/>
      <c r="CY318" s="17"/>
      <c r="CZ318" s="17"/>
      <c r="DB318" s="17"/>
      <c r="DC318" s="17"/>
      <c r="DD318" s="17"/>
      <c r="DE318" s="17"/>
      <c r="DF318" s="17"/>
      <c r="DG318" s="17"/>
      <c r="DH318" s="17"/>
    </row>
    <row r="319" spans="13:112" ht="15"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  <c r="CF319" s="17"/>
      <c r="CG319" s="17"/>
      <c r="CH319" s="17"/>
      <c r="CI319" s="17"/>
      <c r="CJ319" s="17"/>
      <c r="CK319" s="17"/>
      <c r="CL319" s="17"/>
      <c r="CM319" s="17"/>
      <c r="CN319" s="17"/>
      <c r="CO319" s="17"/>
      <c r="CP319" s="17"/>
      <c r="CQ319" s="17"/>
      <c r="CR319" s="17"/>
      <c r="CS319" s="17"/>
      <c r="CT319" s="17"/>
      <c r="CU319" s="17"/>
      <c r="CV319" s="17"/>
      <c r="CW319" s="17"/>
      <c r="CX319" s="17"/>
      <c r="CY319" s="17"/>
      <c r="CZ319" s="17"/>
      <c r="DB319" s="17"/>
      <c r="DC319" s="17"/>
      <c r="DD319" s="17"/>
      <c r="DE319" s="17"/>
      <c r="DF319" s="17"/>
      <c r="DG319" s="17"/>
      <c r="DH319" s="17"/>
    </row>
    <row r="320" spans="13:112" ht="15"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  <c r="CF320" s="17"/>
      <c r="CG320" s="17"/>
      <c r="CH320" s="17"/>
      <c r="CI320" s="17"/>
      <c r="CJ320" s="17"/>
      <c r="CK320" s="17"/>
      <c r="CL320" s="17"/>
      <c r="CM320" s="17"/>
      <c r="CN320" s="17"/>
      <c r="CO320" s="17"/>
      <c r="CP320" s="17"/>
      <c r="CQ320" s="17"/>
      <c r="CR320" s="17"/>
      <c r="CS320" s="17"/>
      <c r="CT320" s="17"/>
      <c r="CU320" s="17"/>
      <c r="CV320" s="17"/>
      <c r="CW320" s="17"/>
      <c r="CX320" s="17"/>
      <c r="CY320" s="17"/>
      <c r="CZ320" s="17"/>
      <c r="DB320" s="17"/>
      <c r="DC320" s="17"/>
      <c r="DD320" s="17"/>
      <c r="DE320" s="17"/>
      <c r="DF320" s="17"/>
      <c r="DG320" s="17"/>
      <c r="DH320" s="17"/>
    </row>
    <row r="321" spans="13:112" ht="15"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  <c r="CF321" s="17"/>
      <c r="CG321" s="17"/>
      <c r="CH321" s="17"/>
      <c r="CI321" s="17"/>
      <c r="CJ321" s="17"/>
      <c r="CK321" s="17"/>
      <c r="CL321" s="17"/>
      <c r="CM321" s="17"/>
      <c r="CN321" s="17"/>
      <c r="CO321" s="17"/>
      <c r="CP321" s="17"/>
      <c r="CQ321" s="17"/>
      <c r="CR321" s="17"/>
      <c r="CS321" s="17"/>
      <c r="CT321" s="17"/>
      <c r="CU321" s="17"/>
      <c r="CV321" s="17"/>
      <c r="CW321" s="17"/>
      <c r="CX321" s="17"/>
      <c r="CY321" s="17"/>
      <c r="CZ321" s="17"/>
      <c r="DB321" s="17"/>
      <c r="DC321" s="17"/>
      <c r="DD321" s="17"/>
      <c r="DE321" s="17"/>
      <c r="DF321" s="17"/>
      <c r="DG321" s="17"/>
      <c r="DH321" s="17"/>
    </row>
    <row r="322" spans="13:112" ht="15"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  <c r="CF322" s="17"/>
      <c r="CG322" s="17"/>
      <c r="CH322" s="17"/>
      <c r="CI322" s="17"/>
      <c r="CJ322" s="17"/>
      <c r="CK322" s="17"/>
      <c r="CL322" s="17"/>
      <c r="CM322" s="17"/>
      <c r="CN322" s="17"/>
      <c r="CO322" s="17"/>
      <c r="CP322" s="17"/>
      <c r="CQ322" s="17"/>
      <c r="CR322" s="17"/>
      <c r="CS322" s="17"/>
      <c r="CT322" s="17"/>
      <c r="CU322" s="17"/>
      <c r="CV322" s="17"/>
      <c r="CW322" s="17"/>
      <c r="CX322" s="17"/>
      <c r="CY322" s="17"/>
      <c r="CZ322" s="17"/>
      <c r="DB322" s="17"/>
      <c r="DC322" s="17"/>
      <c r="DD322" s="17"/>
      <c r="DE322" s="17"/>
      <c r="DF322" s="17"/>
      <c r="DG322" s="17"/>
      <c r="DH322" s="17"/>
    </row>
    <row r="323" spans="13:112" ht="15"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  <c r="CF323" s="17"/>
      <c r="CG323" s="17"/>
      <c r="CH323" s="17"/>
      <c r="CI323" s="17"/>
      <c r="CJ323" s="17"/>
      <c r="CK323" s="17"/>
      <c r="CL323" s="17"/>
      <c r="CM323" s="17"/>
      <c r="CN323" s="17"/>
      <c r="CO323" s="17"/>
      <c r="CP323" s="17"/>
      <c r="CQ323" s="17"/>
      <c r="CR323" s="17"/>
      <c r="CS323" s="17"/>
      <c r="CT323" s="17"/>
      <c r="CU323" s="17"/>
      <c r="CV323" s="17"/>
      <c r="CW323" s="17"/>
      <c r="CX323" s="17"/>
      <c r="CY323" s="17"/>
      <c r="CZ323" s="17"/>
      <c r="DB323" s="17"/>
      <c r="DC323" s="17"/>
      <c r="DD323" s="17"/>
      <c r="DE323" s="17"/>
      <c r="DF323" s="17"/>
      <c r="DG323" s="17"/>
      <c r="DH323" s="17"/>
    </row>
    <row r="324" spans="13:112" ht="15"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  <c r="CF324" s="17"/>
      <c r="CG324" s="17"/>
      <c r="CH324" s="17"/>
      <c r="CI324" s="17"/>
      <c r="CJ324" s="17"/>
      <c r="CK324" s="17"/>
      <c r="CL324" s="17"/>
      <c r="CM324" s="17"/>
      <c r="CN324" s="17"/>
      <c r="CO324" s="17"/>
      <c r="CP324" s="17"/>
      <c r="CQ324" s="17"/>
      <c r="CR324" s="17"/>
      <c r="CS324" s="17"/>
      <c r="CT324" s="17"/>
      <c r="CU324" s="17"/>
      <c r="CV324" s="17"/>
      <c r="CW324" s="17"/>
      <c r="CX324" s="17"/>
      <c r="CY324" s="17"/>
      <c r="CZ324" s="17"/>
      <c r="DB324" s="17"/>
      <c r="DC324" s="17"/>
      <c r="DD324" s="17"/>
      <c r="DE324" s="17"/>
      <c r="DF324" s="17"/>
      <c r="DG324" s="17"/>
      <c r="DH324" s="17"/>
    </row>
    <row r="325" spans="13:112" ht="15"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  <c r="CF325" s="17"/>
      <c r="CG325" s="17"/>
      <c r="CH325" s="17"/>
      <c r="CI325" s="17"/>
      <c r="CJ325" s="17"/>
      <c r="CK325" s="17"/>
      <c r="CL325" s="17"/>
      <c r="CM325" s="17"/>
      <c r="CN325" s="17"/>
      <c r="CO325" s="17"/>
      <c r="CP325" s="17"/>
      <c r="CQ325" s="17"/>
      <c r="CR325" s="17"/>
      <c r="CS325" s="17"/>
      <c r="CT325" s="17"/>
      <c r="CU325" s="17"/>
      <c r="CV325" s="17"/>
      <c r="CW325" s="17"/>
      <c r="CX325" s="17"/>
      <c r="CY325" s="17"/>
      <c r="CZ325" s="17"/>
      <c r="DB325" s="17"/>
      <c r="DC325" s="17"/>
      <c r="DD325" s="17"/>
      <c r="DE325" s="17"/>
      <c r="DF325" s="17"/>
      <c r="DG325" s="17"/>
      <c r="DH325" s="17"/>
    </row>
    <row r="326" spans="13:112" ht="15"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  <c r="CF326" s="17"/>
      <c r="CG326" s="17"/>
      <c r="CH326" s="17"/>
      <c r="CI326" s="17"/>
      <c r="CJ326" s="17"/>
      <c r="CK326" s="17"/>
      <c r="CL326" s="17"/>
      <c r="CM326" s="17"/>
      <c r="CN326" s="17"/>
      <c r="CO326" s="17"/>
      <c r="CP326" s="17"/>
      <c r="CQ326" s="17"/>
      <c r="CR326" s="17"/>
      <c r="CS326" s="17"/>
      <c r="CT326" s="17"/>
      <c r="CU326" s="17"/>
      <c r="CV326" s="17"/>
      <c r="CW326" s="17"/>
      <c r="CX326" s="17"/>
      <c r="CY326" s="17"/>
      <c r="CZ326" s="17"/>
      <c r="DB326" s="17"/>
      <c r="DC326" s="17"/>
      <c r="DD326" s="17"/>
      <c r="DE326" s="17"/>
      <c r="DF326" s="17"/>
      <c r="DG326" s="17"/>
      <c r="DH326" s="17"/>
    </row>
    <row r="327" spans="13:112" ht="15"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  <c r="CG327" s="17"/>
      <c r="CH327" s="17"/>
      <c r="CI327" s="17"/>
      <c r="CJ327" s="17"/>
      <c r="CK327" s="17"/>
      <c r="CL327" s="17"/>
      <c r="CM327" s="17"/>
      <c r="CN327" s="17"/>
      <c r="CO327" s="17"/>
      <c r="CP327" s="17"/>
      <c r="CQ327" s="17"/>
      <c r="CR327" s="17"/>
      <c r="CS327" s="17"/>
      <c r="CT327" s="17"/>
      <c r="CU327" s="17"/>
      <c r="CV327" s="17"/>
      <c r="CW327" s="17"/>
      <c r="CX327" s="17"/>
      <c r="CY327" s="17"/>
      <c r="CZ327" s="17"/>
      <c r="DB327" s="17"/>
      <c r="DC327" s="17"/>
      <c r="DD327" s="17"/>
      <c r="DE327" s="17"/>
      <c r="DF327" s="17"/>
      <c r="DG327" s="17"/>
      <c r="DH327" s="17"/>
    </row>
    <row r="328" spans="13:112" ht="15"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  <c r="CF328" s="17"/>
      <c r="CG328" s="17"/>
      <c r="CH328" s="17"/>
      <c r="CI328" s="17"/>
      <c r="CJ328" s="17"/>
      <c r="CK328" s="17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B328" s="17"/>
      <c r="DC328" s="17"/>
      <c r="DD328" s="17"/>
      <c r="DE328" s="17"/>
      <c r="DF328" s="17"/>
      <c r="DG328" s="17"/>
      <c r="DH328" s="17"/>
    </row>
    <row r="329" spans="13:112" ht="15"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  <c r="CF329" s="17"/>
      <c r="CG329" s="17"/>
      <c r="CH329" s="17"/>
      <c r="CI329" s="17"/>
      <c r="CJ329" s="17"/>
      <c r="CK329" s="17"/>
      <c r="CL329" s="17"/>
      <c r="CM329" s="17"/>
      <c r="CN329" s="17"/>
      <c r="CO329" s="17"/>
      <c r="CP329" s="17"/>
      <c r="CQ329" s="17"/>
      <c r="CR329" s="17"/>
      <c r="CS329" s="17"/>
      <c r="CT329" s="17"/>
      <c r="CU329" s="17"/>
      <c r="CV329" s="17"/>
      <c r="CW329" s="17"/>
      <c r="CX329" s="17"/>
      <c r="CY329" s="17"/>
      <c r="CZ329" s="17"/>
      <c r="DB329" s="17"/>
      <c r="DC329" s="17"/>
      <c r="DD329" s="17"/>
      <c r="DE329" s="17"/>
      <c r="DF329" s="17"/>
      <c r="DG329" s="17"/>
      <c r="DH329" s="17"/>
    </row>
    <row r="330" spans="13:112" ht="15"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  <c r="CF330" s="17"/>
      <c r="CG330" s="17"/>
      <c r="CH330" s="17"/>
      <c r="CI330" s="17"/>
      <c r="CJ330" s="17"/>
      <c r="CK330" s="17"/>
      <c r="CL330" s="17"/>
      <c r="CM330" s="17"/>
      <c r="CN330" s="17"/>
      <c r="CO330" s="17"/>
      <c r="CP330" s="17"/>
      <c r="CQ330" s="17"/>
      <c r="CR330" s="17"/>
      <c r="CS330" s="17"/>
      <c r="CT330" s="17"/>
      <c r="CU330" s="17"/>
      <c r="CV330" s="17"/>
      <c r="CW330" s="17"/>
      <c r="CX330" s="17"/>
      <c r="CY330" s="17"/>
      <c r="CZ330" s="17"/>
      <c r="DB330" s="17"/>
      <c r="DC330" s="17"/>
      <c r="DD330" s="17"/>
      <c r="DE330" s="17"/>
      <c r="DF330" s="17"/>
      <c r="DG330" s="17"/>
      <c r="DH330" s="17"/>
    </row>
    <row r="331" spans="13:112" ht="15"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  <c r="CF331" s="17"/>
      <c r="CG331" s="17"/>
      <c r="CH331" s="17"/>
      <c r="CI331" s="17"/>
      <c r="CJ331" s="17"/>
      <c r="CK331" s="17"/>
      <c r="CL331" s="17"/>
      <c r="CM331" s="17"/>
      <c r="CN331" s="17"/>
      <c r="CO331" s="17"/>
      <c r="CP331" s="17"/>
      <c r="CQ331" s="17"/>
      <c r="CR331" s="17"/>
      <c r="CS331" s="17"/>
      <c r="CT331" s="17"/>
      <c r="CU331" s="17"/>
      <c r="CV331" s="17"/>
      <c r="CW331" s="17"/>
      <c r="CX331" s="17"/>
      <c r="CY331" s="17"/>
      <c r="CZ331" s="17"/>
      <c r="DB331" s="17"/>
      <c r="DC331" s="17"/>
      <c r="DD331" s="17"/>
      <c r="DE331" s="17"/>
      <c r="DF331" s="17"/>
      <c r="DG331" s="17"/>
      <c r="DH331" s="17"/>
    </row>
    <row r="332" spans="13:112" ht="15"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  <c r="CF332" s="17"/>
      <c r="CG332" s="17"/>
      <c r="CH332" s="17"/>
      <c r="CI332" s="17"/>
      <c r="CJ332" s="17"/>
      <c r="CK332" s="17"/>
      <c r="CL332" s="17"/>
      <c r="CM332" s="17"/>
      <c r="CN332" s="17"/>
      <c r="CO332" s="17"/>
      <c r="CP332" s="17"/>
      <c r="CQ332" s="17"/>
      <c r="CR332" s="17"/>
      <c r="CS332" s="17"/>
      <c r="CT332" s="17"/>
      <c r="CU332" s="17"/>
      <c r="CV332" s="17"/>
      <c r="CW332" s="17"/>
      <c r="CX332" s="17"/>
      <c r="CY332" s="17"/>
      <c r="CZ332" s="17"/>
      <c r="DB332" s="17"/>
      <c r="DC332" s="17"/>
      <c r="DD332" s="17"/>
      <c r="DE332" s="17"/>
      <c r="DF332" s="17"/>
      <c r="DG332" s="17"/>
      <c r="DH332" s="17"/>
    </row>
    <row r="333" spans="13:112" ht="15"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  <c r="CF333" s="17"/>
      <c r="CG333" s="17"/>
      <c r="CH333" s="17"/>
      <c r="CI333" s="17"/>
      <c r="CJ333" s="17"/>
      <c r="CK333" s="17"/>
      <c r="CL333" s="17"/>
      <c r="CM333" s="17"/>
      <c r="CN333" s="17"/>
      <c r="CO333" s="17"/>
      <c r="CP333" s="17"/>
      <c r="CQ333" s="17"/>
      <c r="CR333" s="17"/>
      <c r="CS333" s="17"/>
      <c r="CT333" s="17"/>
      <c r="CU333" s="17"/>
      <c r="CV333" s="17"/>
      <c r="CW333" s="17"/>
      <c r="CX333" s="17"/>
      <c r="CY333" s="17"/>
      <c r="CZ333" s="17"/>
      <c r="DB333" s="17"/>
      <c r="DC333" s="17"/>
      <c r="DD333" s="17"/>
      <c r="DE333" s="17"/>
      <c r="DF333" s="17"/>
      <c r="DG333" s="17"/>
      <c r="DH333" s="17"/>
    </row>
    <row r="334" spans="13:112" ht="15"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  <c r="CF334" s="17"/>
      <c r="CG334" s="17"/>
      <c r="CH334" s="17"/>
      <c r="CI334" s="17"/>
      <c r="CJ334" s="17"/>
      <c r="CK334" s="17"/>
      <c r="CL334" s="17"/>
      <c r="CM334" s="17"/>
      <c r="CN334" s="17"/>
      <c r="CO334" s="17"/>
      <c r="CP334" s="17"/>
      <c r="CQ334" s="17"/>
      <c r="CR334" s="17"/>
      <c r="CS334" s="17"/>
      <c r="CT334" s="17"/>
      <c r="CU334" s="17"/>
      <c r="CV334" s="17"/>
      <c r="CW334" s="17"/>
      <c r="CX334" s="17"/>
      <c r="CY334" s="17"/>
      <c r="CZ334" s="17"/>
      <c r="DB334" s="17"/>
      <c r="DC334" s="17"/>
      <c r="DD334" s="17"/>
      <c r="DE334" s="17"/>
      <c r="DF334" s="17"/>
      <c r="DG334" s="17"/>
      <c r="DH334" s="17"/>
    </row>
    <row r="335" spans="13:112" ht="15"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  <c r="CF335" s="17"/>
      <c r="CG335" s="17"/>
      <c r="CH335" s="17"/>
      <c r="CI335" s="17"/>
      <c r="CJ335" s="17"/>
      <c r="CK335" s="17"/>
      <c r="CL335" s="17"/>
      <c r="CM335" s="17"/>
      <c r="CN335" s="17"/>
      <c r="CO335" s="17"/>
      <c r="CP335" s="17"/>
      <c r="CQ335" s="17"/>
      <c r="CR335" s="17"/>
      <c r="CS335" s="17"/>
      <c r="CT335" s="17"/>
      <c r="CU335" s="17"/>
      <c r="CV335" s="17"/>
      <c r="CW335" s="17"/>
      <c r="CX335" s="17"/>
      <c r="CY335" s="17"/>
      <c r="CZ335" s="17"/>
      <c r="DB335" s="17"/>
      <c r="DC335" s="17"/>
      <c r="DD335" s="17"/>
      <c r="DE335" s="17"/>
      <c r="DF335" s="17"/>
      <c r="DG335" s="17"/>
      <c r="DH335" s="17"/>
    </row>
    <row r="336" spans="13:112" ht="15"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  <c r="CF336" s="17"/>
      <c r="CG336" s="17"/>
      <c r="CH336" s="17"/>
      <c r="CI336" s="17"/>
      <c r="CJ336" s="17"/>
      <c r="CK336" s="17"/>
      <c r="CL336" s="17"/>
      <c r="CM336" s="17"/>
      <c r="CN336" s="17"/>
      <c r="CO336" s="17"/>
      <c r="CP336" s="17"/>
      <c r="CQ336" s="17"/>
      <c r="CR336" s="17"/>
      <c r="CS336" s="17"/>
      <c r="CT336" s="17"/>
      <c r="CU336" s="17"/>
      <c r="CV336" s="17"/>
      <c r="CW336" s="17"/>
      <c r="CX336" s="17"/>
      <c r="CY336" s="17"/>
      <c r="CZ336" s="17"/>
      <c r="DB336" s="17"/>
      <c r="DC336" s="17"/>
      <c r="DD336" s="17"/>
      <c r="DE336" s="17"/>
      <c r="DF336" s="17"/>
      <c r="DG336" s="17"/>
      <c r="DH336" s="17"/>
    </row>
    <row r="337" spans="13:112" ht="15"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  <c r="CF337" s="17"/>
      <c r="CG337" s="17"/>
      <c r="CH337" s="17"/>
      <c r="CI337" s="17"/>
      <c r="CJ337" s="17"/>
      <c r="CK337" s="17"/>
      <c r="CL337" s="17"/>
      <c r="CM337" s="17"/>
      <c r="CN337" s="17"/>
      <c r="CO337" s="17"/>
      <c r="CP337" s="17"/>
      <c r="CQ337" s="17"/>
      <c r="CR337" s="17"/>
      <c r="CS337" s="17"/>
      <c r="CT337" s="17"/>
      <c r="CU337" s="17"/>
      <c r="CV337" s="17"/>
      <c r="CW337" s="17"/>
      <c r="CX337" s="17"/>
      <c r="CY337" s="17"/>
      <c r="CZ337" s="17"/>
      <c r="DB337" s="17"/>
      <c r="DC337" s="17"/>
      <c r="DD337" s="17"/>
      <c r="DE337" s="17"/>
      <c r="DF337" s="17"/>
      <c r="DG337" s="17"/>
      <c r="DH337" s="17"/>
    </row>
    <row r="338" spans="13:112" ht="15"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  <c r="CF338" s="17"/>
      <c r="CG338" s="17"/>
      <c r="CH338" s="17"/>
      <c r="CI338" s="17"/>
      <c r="CJ338" s="17"/>
      <c r="CK338" s="17"/>
      <c r="CL338" s="17"/>
      <c r="CM338" s="17"/>
      <c r="CN338" s="17"/>
      <c r="CO338" s="17"/>
      <c r="CP338" s="17"/>
      <c r="CQ338" s="17"/>
      <c r="CR338" s="17"/>
      <c r="CS338" s="17"/>
      <c r="CT338" s="17"/>
      <c r="CU338" s="17"/>
      <c r="CV338" s="17"/>
      <c r="CW338" s="17"/>
      <c r="CX338" s="17"/>
      <c r="CY338" s="17"/>
      <c r="CZ338" s="17"/>
      <c r="DB338" s="17"/>
      <c r="DC338" s="17"/>
      <c r="DD338" s="17"/>
      <c r="DE338" s="17"/>
      <c r="DF338" s="17"/>
      <c r="DG338" s="17"/>
      <c r="DH338" s="17"/>
    </row>
    <row r="339" spans="13:112" ht="15"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  <c r="CF339" s="17"/>
      <c r="CG339" s="17"/>
      <c r="CH339" s="17"/>
      <c r="CI339" s="17"/>
      <c r="CJ339" s="17"/>
      <c r="CK339" s="17"/>
      <c r="CL339" s="17"/>
      <c r="CM339" s="17"/>
      <c r="CN339" s="17"/>
      <c r="CO339" s="17"/>
      <c r="CP339" s="17"/>
      <c r="CQ339" s="17"/>
      <c r="CR339" s="17"/>
      <c r="CS339" s="17"/>
      <c r="CT339" s="17"/>
      <c r="CU339" s="17"/>
      <c r="CV339" s="17"/>
      <c r="CW339" s="17"/>
      <c r="CX339" s="17"/>
      <c r="CY339" s="17"/>
      <c r="CZ339" s="17"/>
      <c r="DB339" s="17"/>
      <c r="DC339" s="17"/>
      <c r="DD339" s="17"/>
      <c r="DE339" s="17"/>
      <c r="DF339" s="17"/>
      <c r="DG339" s="17"/>
      <c r="DH339" s="17"/>
    </row>
    <row r="340" spans="13:112" ht="15"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  <c r="CF340" s="17"/>
      <c r="CG340" s="17"/>
      <c r="CH340" s="17"/>
      <c r="CI340" s="17"/>
      <c r="CJ340" s="17"/>
      <c r="CK340" s="17"/>
      <c r="CL340" s="17"/>
      <c r="CM340" s="17"/>
      <c r="CN340" s="17"/>
      <c r="CO340" s="17"/>
      <c r="CP340" s="17"/>
      <c r="CQ340" s="17"/>
      <c r="CR340" s="17"/>
      <c r="CS340" s="17"/>
      <c r="CT340" s="17"/>
      <c r="CU340" s="17"/>
      <c r="CV340" s="17"/>
      <c r="CW340" s="17"/>
      <c r="CX340" s="17"/>
      <c r="CY340" s="17"/>
      <c r="CZ340" s="17"/>
      <c r="DB340" s="17"/>
      <c r="DC340" s="17"/>
      <c r="DD340" s="17"/>
      <c r="DE340" s="17"/>
      <c r="DF340" s="17"/>
      <c r="DG340" s="17"/>
      <c r="DH340" s="17"/>
    </row>
    <row r="341" spans="13:112" ht="15"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  <c r="CF341" s="17"/>
      <c r="CG341" s="17"/>
      <c r="CH341" s="17"/>
      <c r="CI341" s="17"/>
      <c r="CJ341" s="17"/>
      <c r="CK341" s="17"/>
      <c r="CL341" s="17"/>
      <c r="CM341" s="17"/>
      <c r="CN341" s="17"/>
      <c r="CO341" s="17"/>
      <c r="CP341" s="17"/>
      <c r="CQ341" s="17"/>
      <c r="CR341" s="17"/>
      <c r="CS341" s="17"/>
      <c r="CT341" s="17"/>
      <c r="CU341" s="17"/>
      <c r="CV341" s="17"/>
      <c r="CW341" s="17"/>
      <c r="CX341" s="17"/>
      <c r="CY341" s="17"/>
      <c r="CZ341" s="17"/>
      <c r="DB341" s="17"/>
      <c r="DC341" s="17"/>
      <c r="DD341" s="17"/>
      <c r="DE341" s="17"/>
      <c r="DF341" s="17"/>
      <c r="DG341" s="17"/>
      <c r="DH341" s="17"/>
    </row>
    <row r="342" spans="13:112" ht="15"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  <c r="CF342" s="17"/>
      <c r="CG342" s="17"/>
      <c r="CH342" s="17"/>
      <c r="CI342" s="17"/>
      <c r="CJ342" s="17"/>
      <c r="CK342" s="17"/>
      <c r="CL342" s="17"/>
      <c r="CM342" s="17"/>
      <c r="CN342" s="17"/>
      <c r="CO342" s="17"/>
      <c r="CP342" s="17"/>
      <c r="CQ342" s="17"/>
      <c r="CR342" s="17"/>
      <c r="CS342" s="17"/>
      <c r="CT342" s="17"/>
      <c r="CU342" s="17"/>
      <c r="CV342" s="17"/>
      <c r="CW342" s="17"/>
      <c r="CX342" s="17"/>
      <c r="CY342" s="17"/>
      <c r="CZ342" s="17"/>
      <c r="DB342" s="17"/>
      <c r="DC342" s="17"/>
      <c r="DD342" s="17"/>
      <c r="DE342" s="17"/>
      <c r="DF342" s="17"/>
      <c r="DG342" s="17"/>
      <c r="DH342" s="17"/>
    </row>
    <row r="343" spans="13:112" ht="15"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  <c r="CF343" s="17"/>
      <c r="CG343" s="17"/>
      <c r="CH343" s="17"/>
      <c r="CI343" s="17"/>
      <c r="CJ343" s="17"/>
      <c r="CK343" s="17"/>
      <c r="CL343" s="17"/>
      <c r="CM343" s="17"/>
      <c r="CN343" s="17"/>
      <c r="CO343" s="17"/>
      <c r="CP343" s="17"/>
      <c r="CQ343" s="17"/>
      <c r="CR343" s="17"/>
      <c r="CS343" s="17"/>
      <c r="CT343" s="17"/>
      <c r="CU343" s="17"/>
      <c r="CV343" s="17"/>
      <c r="CW343" s="17"/>
      <c r="CX343" s="17"/>
      <c r="CY343" s="17"/>
      <c r="CZ343" s="17"/>
      <c r="DB343" s="17"/>
      <c r="DC343" s="17"/>
      <c r="DD343" s="17"/>
      <c r="DE343" s="17"/>
      <c r="DF343" s="17"/>
      <c r="DG343" s="17"/>
      <c r="DH343" s="17"/>
    </row>
    <row r="344" spans="13:112" ht="15"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  <c r="CF344" s="17"/>
      <c r="CG344" s="17"/>
      <c r="CH344" s="17"/>
      <c r="CI344" s="17"/>
      <c r="CJ344" s="17"/>
      <c r="CK344" s="17"/>
      <c r="CL344" s="17"/>
      <c r="CM344" s="17"/>
      <c r="CN344" s="17"/>
      <c r="CO344" s="17"/>
      <c r="CP344" s="17"/>
      <c r="CQ344" s="17"/>
      <c r="CR344" s="17"/>
      <c r="CS344" s="17"/>
      <c r="CT344" s="17"/>
      <c r="CU344" s="17"/>
      <c r="CV344" s="17"/>
      <c r="CW344" s="17"/>
      <c r="CX344" s="17"/>
      <c r="CY344" s="17"/>
      <c r="CZ344" s="17"/>
      <c r="DB344" s="17"/>
      <c r="DC344" s="17"/>
      <c r="DD344" s="17"/>
      <c r="DE344" s="17"/>
      <c r="DF344" s="17"/>
      <c r="DG344" s="17"/>
      <c r="DH344" s="17"/>
    </row>
    <row r="345" spans="13:112" ht="15"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  <c r="CF345" s="17"/>
      <c r="CG345" s="17"/>
      <c r="CH345" s="17"/>
      <c r="CI345" s="17"/>
      <c r="CJ345" s="17"/>
      <c r="CK345" s="17"/>
      <c r="CL345" s="17"/>
      <c r="CM345" s="17"/>
      <c r="CN345" s="17"/>
      <c r="CO345" s="17"/>
      <c r="CP345" s="17"/>
      <c r="CQ345" s="17"/>
      <c r="CR345" s="17"/>
      <c r="CS345" s="17"/>
      <c r="CT345" s="17"/>
      <c r="CU345" s="17"/>
      <c r="CV345" s="17"/>
      <c r="CW345" s="17"/>
      <c r="CX345" s="17"/>
      <c r="CY345" s="17"/>
      <c r="CZ345" s="17"/>
      <c r="DB345" s="17"/>
      <c r="DC345" s="17"/>
      <c r="DD345" s="17"/>
      <c r="DE345" s="17"/>
      <c r="DF345" s="17"/>
      <c r="DG345" s="17"/>
      <c r="DH345" s="17"/>
    </row>
    <row r="346" spans="13:112" ht="15"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  <c r="CF346" s="17"/>
      <c r="CG346" s="17"/>
      <c r="CH346" s="17"/>
      <c r="CI346" s="17"/>
      <c r="CJ346" s="17"/>
      <c r="CK346" s="17"/>
      <c r="CL346" s="17"/>
      <c r="CM346" s="17"/>
      <c r="CN346" s="17"/>
      <c r="CO346" s="17"/>
      <c r="CP346" s="17"/>
      <c r="CQ346" s="17"/>
      <c r="CR346" s="17"/>
      <c r="CS346" s="17"/>
      <c r="CT346" s="17"/>
      <c r="CU346" s="17"/>
      <c r="CV346" s="17"/>
      <c r="CW346" s="17"/>
      <c r="CX346" s="17"/>
      <c r="CY346" s="17"/>
      <c r="CZ346" s="17"/>
      <c r="DB346" s="17"/>
      <c r="DC346" s="17"/>
      <c r="DD346" s="17"/>
      <c r="DE346" s="17"/>
      <c r="DF346" s="17"/>
      <c r="DG346" s="17"/>
      <c r="DH346" s="17"/>
    </row>
    <row r="347" spans="13:112" ht="15"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  <c r="CF347" s="17"/>
      <c r="CG347" s="17"/>
      <c r="CH347" s="17"/>
      <c r="CI347" s="17"/>
      <c r="CJ347" s="17"/>
      <c r="CK347" s="17"/>
      <c r="CL347" s="17"/>
      <c r="CM347" s="17"/>
      <c r="CN347" s="17"/>
      <c r="CO347" s="17"/>
      <c r="CP347" s="17"/>
      <c r="CQ347" s="17"/>
      <c r="CR347" s="17"/>
      <c r="CS347" s="17"/>
      <c r="CT347" s="17"/>
      <c r="CU347" s="17"/>
      <c r="CV347" s="17"/>
      <c r="CW347" s="17"/>
      <c r="CX347" s="17"/>
      <c r="CY347" s="17"/>
      <c r="CZ347" s="17"/>
      <c r="DB347" s="17"/>
      <c r="DC347" s="17"/>
      <c r="DD347" s="17"/>
      <c r="DE347" s="17"/>
      <c r="DF347" s="17"/>
      <c r="DG347" s="17"/>
      <c r="DH347" s="17"/>
    </row>
    <row r="348" spans="13:112" ht="15"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  <c r="CF348" s="17"/>
      <c r="CG348" s="17"/>
      <c r="CH348" s="17"/>
      <c r="CI348" s="17"/>
      <c r="CJ348" s="17"/>
      <c r="CK348" s="17"/>
      <c r="CL348" s="17"/>
      <c r="CM348" s="17"/>
      <c r="CN348" s="17"/>
      <c r="CO348" s="17"/>
      <c r="CP348" s="17"/>
      <c r="CQ348" s="17"/>
      <c r="CR348" s="17"/>
      <c r="CS348" s="17"/>
      <c r="CT348" s="17"/>
      <c r="CU348" s="17"/>
      <c r="CV348" s="17"/>
      <c r="CW348" s="17"/>
      <c r="CX348" s="17"/>
      <c r="CY348" s="17"/>
      <c r="CZ348" s="17"/>
      <c r="DB348" s="17"/>
      <c r="DC348" s="17"/>
      <c r="DD348" s="17"/>
      <c r="DE348" s="17"/>
      <c r="DF348" s="17"/>
      <c r="DG348" s="17"/>
      <c r="DH348" s="17"/>
    </row>
    <row r="349" spans="13:112" ht="15"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  <c r="CF349" s="17"/>
      <c r="CG349" s="17"/>
      <c r="CH349" s="17"/>
      <c r="CI349" s="17"/>
      <c r="CJ349" s="17"/>
      <c r="CK349" s="17"/>
      <c r="CL349" s="17"/>
      <c r="CM349" s="17"/>
      <c r="CN349" s="17"/>
      <c r="CO349" s="17"/>
      <c r="CP349" s="17"/>
      <c r="CQ349" s="17"/>
      <c r="CR349" s="17"/>
      <c r="CS349" s="17"/>
      <c r="CT349" s="17"/>
      <c r="CU349" s="17"/>
      <c r="CV349" s="17"/>
      <c r="CW349" s="17"/>
      <c r="CX349" s="17"/>
      <c r="CY349" s="17"/>
      <c r="CZ349" s="17"/>
      <c r="DB349" s="17"/>
      <c r="DC349" s="17"/>
      <c r="DD349" s="17"/>
      <c r="DE349" s="17"/>
      <c r="DF349" s="17"/>
      <c r="DG349" s="17"/>
      <c r="DH349" s="17"/>
    </row>
    <row r="350" spans="13:112" ht="15"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  <c r="CF350" s="17"/>
      <c r="CG350" s="17"/>
      <c r="CH350" s="17"/>
      <c r="CI350" s="17"/>
      <c r="CJ350" s="17"/>
      <c r="CK350" s="17"/>
      <c r="CL350" s="17"/>
      <c r="CM350" s="17"/>
      <c r="CN350" s="17"/>
      <c r="CO350" s="17"/>
      <c r="CP350" s="17"/>
      <c r="CQ350" s="17"/>
      <c r="CR350" s="17"/>
      <c r="CS350" s="17"/>
      <c r="CT350" s="17"/>
      <c r="CU350" s="17"/>
      <c r="CV350" s="17"/>
      <c r="CW350" s="17"/>
      <c r="CX350" s="17"/>
      <c r="CY350" s="17"/>
      <c r="CZ350" s="17"/>
      <c r="DB350" s="17"/>
      <c r="DC350" s="17"/>
      <c r="DD350" s="17"/>
      <c r="DE350" s="17"/>
      <c r="DF350" s="17"/>
      <c r="DG350" s="17"/>
      <c r="DH350" s="17"/>
    </row>
    <row r="351" spans="13:112" ht="15"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  <c r="CF351" s="17"/>
      <c r="CG351" s="17"/>
      <c r="CH351" s="17"/>
      <c r="CI351" s="17"/>
      <c r="CJ351" s="17"/>
      <c r="CK351" s="17"/>
      <c r="CL351" s="17"/>
      <c r="CM351" s="17"/>
      <c r="CN351" s="17"/>
      <c r="CO351" s="17"/>
      <c r="CP351" s="17"/>
      <c r="CQ351" s="17"/>
      <c r="CR351" s="17"/>
      <c r="CS351" s="17"/>
      <c r="CT351" s="17"/>
      <c r="CU351" s="17"/>
      <c r="CV351" s="17"/>
      <c r="CW351" s="17"/>
      <c r="CX351" s="17"/>
      <c r="CY351" s="17"/>
      <c r="CZ351" s="17"/>
      <c r="DB351" s="17"/>
      <c r="DC351" s="17"/>
      <c r="DD351" s="17"/>
      <c r="DE351" s="17"/>
      <c r="DF351" s="17"/>
      <c r="DG351" s="17"/>
      <c r="DH351" s="17"/>
    </row>
    <row r="352" spans="13:112" ht="15"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  <c r="CF352" s="17"/>
      <c r="CG352" s="17"/>
      <c r="CH352" s="17"/>
      <c r="CI352" s="17"/>
      <c r="CJ352" s="17"/>
      <c r="CK352" s="17"/>
      <c r="CL352" s="17"/>
      <c r="CM352" s="17"/>
      <c r="CN352" s="17"/>
      <c r="CO352" s="17"/>
      <c r="CP352" s="17"/>
      <c r="CQ352" s="17"/>
      <c r="CR352" s="17"/>
      <c r="CS352" s="17"/>
      <c r="CT352" s="17"/>
      <c r="CU352" s="17"/>
      <c r="CV352" s="17"/>
      <c r="CW352" s="17"/>
      <c r="CX352" s="17"/>
      <c r="CY352" s="17"/>
      <c r="CZ352" s="17"/>
      <c r="DB352" s="17"/>
      <c r="DC352" s="17"/>
      <c r="DD352" s="17"/>
      <c r="DE352" s="17"/>
      <c r="DF352" s="17"/>
      <c r="DG352" s="17"/>
      <c r="DH352" s="17"/>
    </row>
    <row r="353" spans="13:112" ht="15"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  <c r="CF353" s="17"/>
      <c r="CG353" s="17"/>
      <c r="CH353" s="17"/>
      <c r="CI353" s="17"/>
      <c r="CJ353" s="17"/>
      <c r="CK353" s="17"/>
      <c r="CL353" s="17"/>
      <c r="CM353" s="17"/>
      <c r="CN353" s="17"/>
      <c r="CO353" s="17"/>
      <c r="CP353" s="17"/>
      <c r="CQ353" s="17"/>
      <c r="CR353" s="17"/>
      <c r="CS353" s="17"/>
      <c r="CT353" s="17"/>
      <c r="CU353" s="17"/>
      <c r="CV353" s="17"/>
      <c r="CW353" s="17"/>
      <c r="CX353" s="17"/>
      <c r="CY353" s="17"/>
      <c r="CZ353" s="17"/>
      <c r="DB353" s="17"/>
      <c r="DC353" s="17"/>
      <c r="DD353" s="17"/>
      <c r="DE353" s="17"/>
      <c r="DF353" s="17"/>
      <c r="DG353" s="17"/>
      <c r="DH353" s="17"/>
    </row>
    <row r="354" spans="13:112" ht="15"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  <c r="CF354" s="17"/>
      <c r="CG354" s="17"/>
      <c r="CH354" s="17"/>
      <c r="CI354" s="17"/>
      <c r="CJ354" s="17"/>
      <c r="CK354" s="17"/>
      <c r="CL354" s="17"/>
      <c r="CM354" s="17"/>
      <c r="CN354" s="17"/>
      <c r="CO354" s="17"/>
      <c r="CP354" s="17"/>
      <c r="CQ354" s="17"/>
      <c r="CR354" s="17"/>
      <c r="CS354" s="17"/>
      <c r="CT354" s="17"/>
      <c r="CU354" s="17"/>
      <c r="CV354" s="17"/>
      <c r="CW354" s="17"/>
      <c r="CX354" s="17"/>
      <c r="CY354" s="17"/>
      <c r="CZ354" s="17"/>
      <c r="DB354" s="17"/>
      <c r="DC354" s="17"/>
      <c r="DD354" s="17"/>
      <c r="DE354" s="17"/>
      <c r="DF354" s="17"/>
      <c r="DG354" s="17"/>
      <c r="DH354" s="17"/>
    </row>
    <row r="355" spans="13:112" ht="15"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  <c r="CF355" s="17"/>
      <c r="CG355" s="17"/>
      <c r="CH355" s="17"/>
      <c r="CI355" s="17"/>
      <c r="CJ355" s="17"/>
      <c r="CK355" s="17"/>
      <c r="CL355" s="17"/>
      <c r="CM355" s="17"/>
      <c r="CN355" s="17"/>
      <c r="CO355" s="17"/>
      <c r="CP355" s="17"/>
      <c r="CQ355" s="17"/>
      <c r="CR355" s="17"/>
      <c r="CS355" s="17"/>
      <c r="CT355" s="17"/>
      <c r="CU355" s="17"/>
      <c r="CV355" s="17"/>
      <c r="CW355" s="17"/>
      <c r="CX355" s="17"/>
      <c r="CY355" s="17"/>
      <c r="CZ355" s="17"/>
      <c r="DB355" s="17"/>
      <c r="DC355" s="17"/>
      <c r="DD355" s="17"/>
      <c r="DE355" s="17"/>
      <c r="DF355" s="17"/>
      <c r="DG355" s="17"/>
      <c r="DH355" s="17"/>
    </row>
    <row r="356" spans="13:112" ht="15"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  <c r="CF356" s="17"/>
      <c r="CG356" s="17"/>
      <c r="CH356" s="17"/>
      <c r="CI356" s="17"/>
      <c r="CJ356" s="17"/>
      <c r="CK356" s="17"/>
      <c r="CL356" s="17"/>
      <c r="CM356" s="17"/>
      <c r="CN356" s="17"/>
      <c r="CO356" s="17"/>
      <c r="CP356" s="17"/>
      <c r="CQ356" s="17"/>
      <c r="CR356" s="17"/>
      <c r="CS356" s="17"/>
      <c r="CT356" s="17"/>
      <c r="CU356" s="17"/>
      <c r="CV356" s="17"/>
      <c r="CW356" s="17"/>
      <c r="CX356" s="17"/>
      <c r="CY356" s="17"/>
      <c r="CZ356" s="17"/>
      <c r="DB356" s="17"/>
      <c r="DC356" s="17"/>
      <c r="DD356" s="17"/>
      <c r="DE356" s="17"/>
      <c r="DF356" s="17"/>
      <c r="DG356" s="17"/>
      <c r="DH356" s="17"/>
    </row>
    <row r="357" spans="13:112" ht="15"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  <c r="CF357" s="17"/>
      <c r="CG357" s="17"/>
      <c r="CH357" s="17"/>
      <c r="CI357" s="17"/>
      <c r="CJ357" s="17"/>
      <c r="CK357" s="17"/>
      <c r="CL357" s="17"/>
      <c r="CM357" s="17"/>
      <c r="CN357" s="17"/>
      <c r="CO357" s="17"/>
      <c r="CP357" s="17"/>
      <c r="CQ357" s="17"/>
      <c r="CR357" s="17"/>
      <c r="CS357" s="17"/>
      <c r="CT357" s="17"/>
      <c r="CU357" s="17"/>
      <c r="CV357" s="17"/>
      <c r="CW357" s="17"/>
      <c r="CX357" s="17"/>
      <c r="CY357" s="17"/>
      <c r="CZ357" s="17"/>
      <c r="DB357" s="17"/>
      <c r="DC357" s="17"/>
      <c r="DD357" s="17"/>
      <c r="DE357" s="17"/>
      <c r="DF357" s="17"/>
      <c r="DG357" s="17"/>
      <c r="DH357" s="17"/>
    </row>
    <row r="358" spans="13:112" ht="15"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  <c r="CF358" s="17"/>
      <c r="CG358" s="17"/>
      <c r="CH358" s="17"/>
      <c r="CI358" s="17"/>
      <c r="CJ358" s="17"/>
      <c r="CK358" s="17"/>
      <c r="CL358" s="17"/>
      <c r="CM358" s="17"/>
      <c r="CN358" s="17"/>
      <c r="CO358" s="17"/>
      <c r="CP358" s="17"/>
      <c r="CQ358" s="17"/>
      <c r="CR358" s="17"/>
      <c r="CS358" s="17"/>
      <c r="CT358" s="17"/>
      <c r="CU358" s="17"/>
      <c r="CV358" s="17"/>
      <c r="CW358" s="17"/>
      <c r="CX358" s="17"/>
      <c r="CY358" s="17"/>
      <c r="CZ358" s="17"/>
      <c r="DB358" s="17"/>
      <c r="DC358" s="17"/>
      <c r="DD358" s="17"/>
      <c r="DE358" s="17"/>
      <c r="DF358" s="17"/>
      <c r="DG358" s="17"/>
      <c r="DH358" s="17"/>
    </row>
    <row r="359" spans="13:112" ht="15"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  <c r="CF359" s="17"/>
      <c r="CG359" s="17"/>
      <c r="CH359" s="17"/>
      <c r="CI359" s="17"/>
      <c r="CJ359" s="17"/>
      <c r="CK359" s="17"/>
      <c r="CL359" s="17"/>
      <c r="CM359" s="17"/>
      <c r="CN359" s="17"/>
      <c r="CO359" s="17"/>
      <c r="CP359" s="17"/>
      <c r="CQ359" s="17"/>
      <c r="CR359" s="17"/>
      <c r="CS359" s="17"/>
      <c r="CT359" s="17"/>
      <c r="CU359" s="17"/>
      <c r="CV359" s="17"/>
      <c r="CW359" s="17"/>
      <c r="CX359" s="17"/>
      <c r="CY359" s="17"/>
      <c r="CZ359" s="17"/>
      <c r="DB359" s="17"/>
      <c r="DC359" s="17"/>
      <c r="DD359" s="17"/>
      <c r="DE359" s="17"/>
      <c r="DF359" s="17"/>
      <c r="DG359" s="17"/>
      <c r="DH359" s="17"/>
    </row>
    <row r="360" spans="13:112" ht="15"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  <c r="CF360" s="17"/>
      <c r="CG360" s="17"/>
      <c r="CH360" s="17"/>
      <c r="CI360" s="17"/>
      <c r="CJ360" s="17"/>
      <c r="CK360" s="17"/>
      <c r="CL360" s="17"/>
      <c r="CM360" s="17"/>
      <c r="CN360" s="17"/>
      <c r="CO360" s="17"/>
      <c r="CP360" s="17"/>
      <c r="CQ360" s="17"/>
      <c r="CR360" s="17"/>
      <c r="CS360" s="17"/>
      <c r="CT360" s="17"/>
      <c r="CU360" s="17"/>
      <c r="CV360" s="17"/>
      <c r="CW360" s="17"/>
      <c r="CX360" s="17"/>
      <c r="CY360" s="17"/>
      <c r="CZ360" s="17"/>
      <c r="DB360" s="17"/>
      <c r="DC360" s="17"/>
      <c r="DD360" s="17"/>
      <c r="DE360" s="17"/>
      <c r="DF360" s="17"/>
      <c r="DG360" s="17"/>
      <c r="DH360" s="17"/>
    </row>
    <row r="361" spans="13:112" ht="15"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  <c r="CF361" s="17"/>
      <c r="CG361" s="17"/>
      <c r="CH361" s="17"/>
      <c r="CI361" s="17"/>
      <c r="CJ361" s="17"/>
      <c r="CK361" s="17"/>
      <c r="CL361" s="17"/>
      <c r="CM361" s="17"/>
      <c r="CN361" s="17"/>
      <c r="CO361" s="17"/>
      <c r="CP361" s="17"/>
      <c r="CQ361" s="17"/>
      <c r="CR361" s="17"/>
      <c r="CS361" s="17"/>
      <c r="CT361" s="17"/>
      <c r="CU361" s="17"/>
      <c r="CV361" s="17"/>
      <c r="CW361" s="17"/>
      <c r="CX361" s="17"/>
      <c r="CY361" s="17"/>
      <c r="CZ361" s="17"/>
      <c r="DB361" s="17"/>
      <c r="DC361" s="17"/>
      <c r="DD361" s="17"/>
      <c r="DE361" s="17"/>
      <c r="DF361" s="17"/>
      <c r="DG361" s="17"/>
      <c r="DH361" s="17"/>
    </row>
    <row r="362" spans="13:112" ht="15"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  <c r="CF362" s="17"/>
      <c r="CG362" s="17"/>
      <c r="CH362" s="17"/>
      <c r="CI362" s="17"/>
      <c r="CJ362" s="17"/>
      <c r="CK362" s="17"/>
      <c r="CL362" s="17"/>
      <c r="CM362" s="17"/>
      <c r="CN362" s="17"/>
      <c r="CO362" s="17"/>
      <c r="CP362" s="17"/>
      <c r="CQ362" s="17"/>
      <c r="CR362" s="17"/>
      <c r="CS362" s="17"/>
      <c r="CT362" s="17"/>
      <c r="CU362" s="17"/>
      <c r="CV362" s="17"/>
      <c r="CW362" s="17"/>
      <c r="CX362" s="17"/>
      <c r="CY362" s="17"/>
      <c r="CZ362" s="17"/>
      <c r="DB362" s="17"/>
      <c r="DC362" s="17"/>
      <c r="DD362" s="17"/>
      <c r="DE362" s="17"/>
      <c r="DF362" s="17"/>
      <c r="DG362" s="17"/>
      <c r="DH362" s="17"/>
    </row>
    <row r="363" spans="13:112" ht="15"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  <c r="CF363" s="17"/>
      <c r="CG363" s="17"/>
      <c r="CH363" s="17"/>
      <c r="CI363" s="17"/>
      <c r="CJ363" s="17"/>
      <c r="CK363" s="17"/>
      <c r="CL363" s="17"/>
      <c r="CM363" s="17"/>
      <c r="CN363" s="17"/>
      <c r="CO363" s="17"/>
      <c r="CP363" s="17"/>
      <c r="CQ363" s="17"/>
      <c r="CR363" s="17"/>
      <c r="CS363" s="17"/>
      <c r="CT363" s="17"/>
      <c r="CU363" s="17"/>
      <c r="CV363" s="17"/>
      <c r="CW363" s="17"/>
      <c r="CX363" s="17"/>
      <c r="CY363" s="17"/>
      <c r="CZ363" s="17"/>
      <c r="DB363" s="17"/>
      <c r="DC363" s="17"/>
      <c r="DD363" s="17"/>
      <c r="DE363" s="17"/>
      <c r="DF363" s="17"/>
      <c r="DG363" s="17"/>
      <c r="DH363" s="17"/>
    </row>
    <row r="364" spans="13:112" ht="15"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  <c r="CF364" s="17"/>
      <c r="CG364" s="17"/>
      <c r="CH364" s="17"/>
      <c r="CI364" s="17"/>
      <c r="CJ364" s="17"/>
      <c r="CK364" s="17"/>
      <c r="CL364" s="17"/>
      <c r="CM364" s="17"/>
      <c r="CN364" s="17"/>
      <c r="CO364" s="17"/>
      <c r="CP364" s="17"/>
      <c r="CQ364" s="17"/>
      <c r="CR364" s="17"/>
      <c r="CS364" s="17"/>
      <c r="CT364" s="17"/>
      <c r="CU364" s="17"/>
      <c r="CV364" s="17"/>
      <c r="CW364" s="17"/>
      <c r="CX364" s="17"/>
      <c r="CY364" s="17"/>
      <c r="CZ364" s="17"/>
      <c r="DB364" s="17"/>
      <c r="DC364" s="17"/>
      <c r="DD364" s="17"/>
      <c r="DE364" s="17"/>
      <c r="DF364" s="17"/>
      <c r="DG364" s="17"/>
      <c r="DH364" s="17"/>
    </row>
    <row r="365" spans="13:112" ht="15"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  <c r="CF365" s="17"/>
      <c r="CG365" s="17"/>
      <c r="CH365" s="17"/>
      <c r="CI365" s="17"/>
      <c r="CJ365" s="17"/>
      <c r="CK365" s="17"/>
      <c r="CL365" s="17"/>
      <c r="CM365" s="17"/>
      <c r="CN365" s="17"/>
      <c r="CO365" s="17"/>
      <c r="CP365" s="17"/>
      <c r="CQ365" s="17"/>
      <c r="CR365" s="17"/>
      <c r="CS365" s="17"/>
      <c r="CT365" s="17"/>
      <c r="CU365" s="17"/>
      <c r="CV365" s="17"/>
      <c r="CW365" s="17"/>
      <c r="CX365" s="17"/>
      <c r="CY365" s="17"/>
      <c r="CZ365" s="17"/>
      <c r="DB365" s="17"/>
      <c r="DC365" s="17"/>
      <c r="DD365" s="17"/>
      <c r="DE365" s="17"/>
      <c r="DF365" s="17"/>
      <c r="DG365" s="17"/>
      <c r="DH365" s="17"/>
    </row>
    <row r="366" spans="13:112" ht="15"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  <c r="CF366" s="17"/>
      <c r="CG366" s="17"/>
      <c r="CH366" s="17"/>
      <c r="CI366" s="17"/>
      <c r="CJ366" s="17"/>
      <c r="CK366" s="17"/>
      <c r="CL366" s="17"/>
      <c r="CM366" s="17"/>
      <c r="CN366" s="17"/>
      <c r="CO366" s="17"/>
      <c r="CP366" s="17"/>
      <c r="CQ366" s="17"/>
      <c r="CR366" s="17"/>
      <c r="CS366" s="17"/>
      <c r="CT366" s="17"/>
      <c r="CU366" s="17"/>
      <c r="CV366" s="17"/>
      <c r="CW366" s="17"/>
      <c r="CX366" s="17"/>
      <c r="CY366" s="17"/>
      <c r="CZ366" s="17"/>
      <c r="DB366" s="17"/>
      <c r="DC366" s="17"/>
      <c r="DD366" s="17"/>
      <c r="DE366" s="17"/>
      <c r="DF366" s="17"/>
      <c r="DG366" s="17"/>
      <c r="DH366" s="17"/>
    </row>
    <row r="367" spans="13:112" ht="15"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  <c r="CG367" s="17"/>
      <c r="CH367" s="17"/>
      <c r="CI367" s="17"/>
      <c r="CJ367" s="17"/>
      <c r="CK367" s="17"/>
      <c r="CL367" s="17"/>
      <c r="CM367" s="17"/>
      <c r="CN367" s="17"/>
      <c r="CO367" s="17"/>
      <c r="CP367" s="17"/>
      <c r="CQ367" s="17"/>
      <c r="CR367" s="17"/>
      <c r="CS367" s="17"/>
      <c r="CT367" s="17"/>
      <c r="CU367" s="17"/>
      <c r="CV367" s="17"/>
      <c r="CW367" s="17"/>
      <c r="CX367" s="17"/>
      <c r="CY367" s="17"/>
      <c r="CZ367" s="17"/>
      <c r="DB367" s="17"/>
      <c r="DC367" s="17"/>
      <c r="DD367" s="17"/>
      <c r="DE367" s="17"/>
      <c r="DF367" s="17"/>
      <c r="DG367" s="17"/>
      <c r="DH367" s="17"/>
    </row>
    <row r="368" spans="13:112" ht="15"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  <c r="CF368" s="17"/>
      <c r="CG368" s="17"/>
      <c r="CH368" s="17"/>
      <c r="CI368" s="17"/>
      <c r="CJ368" s="17"/>
      <c r="CK368" s="17"/>
      <c r="CL368" s="17"/>
      <c r="CM368" s="17"/>
      <c r="CN368" s="17"/>
      <c r="CO368" s="17"/>
      <c r="CP368" s="17"/>
      <c r="CQ368" s="17"/>
      <c r="CR368" s="17"/>
      <c r="CS368" s="17"/>
      <c r="CT368" s="17"/>
      <c r="CU368" s="17"/>
      <c r="CV368" s="17"/>
      <c r="CW368" s="17"/>
      <c r="CX368" s="17"/>
      <c r="CY368" s="17"/>
      <c r="CZ368" s="17"/>
      <c r="DB368" s="17"/>
      <c r="DC368" s="17"/>
      <c r="DD368" s="17"/>
      <c r="DE368" s="17"/>
      <c r="DF368" s="17"/>
      <c r="DG368" s="17"/>
      <c r="DH368" s="17"/>
    </row>
    <row r="369" spans="13:112" ht="15"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  <c r="CG369" s="17"/>
      <c r="CH369" s="17"/>
      <c r="CI369" s="17"/>
      <c r="CJ369" s="17"/>
      <c r="CK369" s="17"/>
      <c r="CL369" s="17"/>
      <c r="CM369" s="17"/>
      <c r="CN369" s="17"/>
      <c r="CO369" s="17"/>
      <c r="CP369" s="17"/>
      <c r="CQ369" s="17"/>
      <c r="CR369" s="17"/>
      <c r="CS369" s="17"/>
      <c r="CT369" s="17"/>
      <c r="CU369" s="17"/>
      <c r="CV369" s="17"/>
      <c r="CW369" s="17"/>
      <c r="CX369" s="17"/>
      <c r="CY369" s="17"/>
      <c r="CZ369" s="17"/>
      <c r="DB369" s="17"/>
      <c r="DC369" s="17"/>
      <c r="DD369" s="17"/>
      <c r="DE369" s="17"/>
      <c r="DF369" s="17"/>
      <c r="DG369" s="17"/>
      <c r="DH369" s="17"/>
    </row>
    <row r="370" spans="13:112" ht="15"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  <c r="CG370" s="17"/>
      <c r="CH370" s="17"/>
      <c r="CI370" s="17"/>
      <c r="CJ370" s="17"/>
      <c r="CK370" s="17"/>
      <c r="CL370" s="17"/>
      <c r="CM370" s="17"/>
      <c r="CN370" s="17"/>
      <c r="CO370" s="17"/>
      <c r="CP370" s="17"/>
      <c r="CQ370" s="17"/>
      <c r="CR370" s="17"/>
      <c r="CS370" s="17"/>
      <c r="CT370" s="17"/>
      <c r="CU370" s="17"/>
      <c r="CV370" s="17"/>
      <c r="CW370" s="17"/>
      <c r="CX370" s="17"/>
      <c r="CY370" s="17"/>
      <c r="CZ370" s="17"/>
      <c r="DB370" s="17"/>
      <c r="DC370" s="17"/>
      <c r="DD370" s="17"/>
      <c r="DE370" s="17"/>
      <c r="DF370" s="17"/>
      <c r="DG370" s="17"/>
      <c r="DH370" s="17"/>
    </row>
    <row r="371" spans="13:112" ht="15"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  <c r="CG371" s="17"/>
      <c r="CH371" s="17"/>
      <c r="CI371" s="17"/>
      <c r="CJ371" s="17"/>
      <c r="CK371" s="17"/>
      <c r="CL371" s="17"/>
      <c r="CM371" s="17"/>
      <c r="CN371" s="17"/>
      <c r="CO371" s="17"/>
      <c r="CP371" s="17"/>
      <c r="CQ371" s="17"/>
      <c r="CR371" s="17"/>
      <c r="CS371" s="17"/>
      <c r="CT371" s="17"/>
      <c r="CU371" s="17"/>
      <c r="CV371" s="17"/>
      <c r="CW371" s="17"/>
      <c r="CX371" s="17"/>
      <c r="CY371" s="17"/>
      <c r="CZ371" s="17"/>
      <c r="DB371" s="17"/>
      <c r="DC371" s="17"/>
      <c r="DD371" s="17"/>
      <c r="DE371" s="17"/>
      <c r="DF371" s="17"/>
      <c r="DG371" s="17"/>
      <c r="DH371" s="17"/>
    </row>
    <row r="372" spans="13:112" ht="15"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  <c r="CG372" s="17"/>
      <c r="CH372" s="17"/>
      <c r="CI372" s="17"/>
      <c r="CJ372" s="17"/>
      <c r="CK372" s="17"/>
      <c r="CL372" s="17"/>
      <c r="CM372" s="17"/>
      <c r="CN372" s="17"/>
      <c r="CO372" s="17"/>
      <c r="CP372" s="17"/>
      <c r="CQ372" s="17"/>
      <c r="CR372" s="17"/>
      <c r="CS372" s="17"/>
      <c r="CT372" s="17"/>
      <c r="CU372" s="17"/>
      <c r="CV372" s="17"/>
      <c r="CW372" s="17"/>
      <c r="CX372" s="17"/>
      <c r="CY372" s="17"/>
      <c r="CZ372" s="17"/>
      <c r="DB372" s="17"/>
      <c r="DC372" s="17"/>
      <c r="DD372" s="17"/>
      <c r="DE372" s="17"/>
      <c r="DF372" s="17"/>
      <c r="DG372" s="17"/>
      <c r="DH372" s="17"/>
    </row>
    <row r="373" spans="13:112" ht="15"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  <c r="CG373" s="17"/>
      <c r="CH373" s="17"/>
      <c r="CI373" s="17"/>
      <c r="CJ373" s="17"/>
      <c r="CK373" s="17"/>
      <c r="CL373" s="17"/>
      <c r="CM373" s="17"/>
      <c r="CN373" s="17"/>
      <c r="CO373" s="17"/>
      <c r="CP373" s="17"/>
      <c r="CQ373" s="17"/>
      <c r="CR373" s="17"/>
      <c r="CS373" s="17"/>
      <c r="CT373" s="17"/>
      <c r="CU373" s="17"/>
      <c r="CV373" s="17"/>
      <c r="CW373" s="17"/>
      <c r="CX373" s="17"/>
      <c r="CY373" s="17"/>
      <c r="CZ373" s="17"/>
      <c r="DB373" s="17"/>
      <c r="DC373" s="17"/>
      <c r="DD373" s="17"/>
      <c r="DE373" s="17"/>
      <c r="DF373" s="17"/>
      <c r="DG373" s="17"/>
      <c r="DH373" s="17"/>
    </row>
    <row r="374" spans="13:112" ht="15"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  <c r="CG374" s="17"/>
      <c r="CH374" s="17"/>
      <c r="CI374" s="17"/>
      <c r="CJ374" s="17"/>
      <c r="CK374" s="17"/>
      <c r="CL374" s="17"/>
      <c r="CM374" s="17"/>
      <c r="CN374" s="17"/>
      <c r="CO374" s="17"/>
      <c r="CP374" s="17"/>
      <c r="CQ374" s="17"/>
      <c r="CR374" s="17"/>
      <c r="CS374" s="17"/>
      <c r="CT374" s="17"/>
      <c r="CU374" s="17"/>
      <c r="CV374" s="17"/>
      <c r="CW374" s="17"/>
      <c r="CX374" s="17"/>
      <c r="CY374" s="17"/>
      <c r="CZ374" s="17"/>
      <c r="DB374" s="17"/>
      <c r="DC374" s="17"/>
      <c r="DD374" s="17"/>
      <c r="DE374" s="17"/>
      <c r="DF374" s="17"/>
      <c r="DG374" s="17"/>
      <c r="DH374" s="17"/>
    </row>
    <row r="375" spans="13:112" ht="15"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  <c r="CG375" s="17"/>
      <c r="CH375" s="17"/>
      <c r="CI375" s="17"/>
      <c r="CJ375" s="17"/>
      <c r="CK375" s="17"/>
      <c r="CL375" s="17"/>
      <c r="CM375" s="17"/>
      <c r="CN375" s="17"/>
      <c r="CO375" s="17"/>
      <c r="CP375" s="17"/>
      <c r="CQ375" s="17"/>
      <c r="CR375" s="17"/>
      <c r="CS375" s="17"/>
      <c r="CT375" s="17"/>
      <c r="CU375" s="17"/>
      <c r="CV375" s="17"/>
      <c r="CW375" s="17"/>
      <c r="CX375" s="17"/>
      <c r="CY375" s="17"/>
      <c r="CZ375" s="17"/>
      <c r="DB375" s="17"/>
      <c r="DC375" s="17"/>
      <c r="DD375" s="17"/>
      <c r="DE375" s="17"/>
      <c r="DF375" s="17"/>
      <c r="DG375" s="17"/>
      <c r="DH375" s="17"/>
    </row>
    <row r="376" spans="13:112" ht="15"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  <c r="CG376" s="17"/>
      <c r="CH376" s="17"/>
      <c r="CI376" s="17"/>
      <c r="CJ376" s="17"/>
      <c r="CK376" s="17"/>
      <c r="CL376" s="17"/>
      <c r="CM376" s="17"/>
      <c r="CN376" s="17"/>
      <c r="CO376" s="17"/>
      <c r="CP376" s="17"/>
      <c r="CQ376" s="17"/>
      <c r="CR376" s="17"/>
      <c r="CS376" s="17"/>
      <c r="CT376" s="17"/>
      <c r="CU376" s="17"/>
      <c r="CV376" s="17"/>
      <c r="CW376" s="17"/>
      <c r="CX376" s="17"/>
      <c r="CY376" s="17"/>
      <c r="CZ376" s="17"/>
      <c r="DB376" s="17"/>
      <c r="DC376" s="17"/>
      <c r="DD376" s="17"/>
      <c r="DE376" s="17"/>
      <c r="DF376" s="17"/>
      <c r="DG376" s="17"/>
      <c r="DH376" s="17"/>
    </row>
    <row r="377" spans="13:112" ht="15"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  <c r="CG377" s="17"/>
      <c r="CH377" s="17"/>
      <c r="CI377" s="17"/>
      <c r="CJ377" s="17"/>
      <c r="CK377" s="17"/>
      <c r="CL377" s="17"/>
      <c r="CM377" s="17"/>
      <c r="CN377" s="17"/>
      <c r="CO377" s="17"/>
      <c r="CP377" s="17"/>
      <c r="CQ377" s="17"/>
      <c r="CR377" s="17"/>
      <c r="CS377" s="17"/>
      <c r="CT377" s="17"/>
      <c r="CU377" s="17"/>
      <c r="CV377" s="17"/>
      <c r="CW377" s="17"/>
      <c r="CX377" s="17"/>
      <c r="CY377" s="17"/>
      <c r="CZ377" s="17"/>
      <c r="DB377" s="17"/>
      <c r="DC377" s="17"/>
      <c r="DD377" s="17"/>
      <c r="DE377" s="17"/>
      <c r="DF377" s="17"/>
      <c r="DG377" s="17"/>
      <c r="DH377" s="17"/>
    </row>
    <row r="378" spans="13:112" ht="15"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  <c r="CG378" s="17"/>
      <c r="CH378" s="17"/>
      <c r="CI378" s="17"/>
      <c r="CJ378" s="17"/>
      <c r="CK378" s="17"/>
      <c r="CL378" s="17"/>
      <c r="CM378" s="17"/>
      <c r="CN378" s="17"/>
      <c r="CO378" s="17"/>
      <c r="CP378" s="17"/>
      <c r="CQ378" s="17"/>
      <c r="CR378" s="17"/>
      <c r="CS378" s="17"/>
      <c r="CT378" s="17"/>
      <c r="CU378" s="17"/>
      <c r="CV378" s="17"/>
      <c r="CW378" s="17"/>
      <c r="CX378" s="17"/>
      <c r="CY378" s="17"/>
      <c r="CZ378" s="17"/>
      <c r="DB378" s="17"/>
      <c r="DC378" s="17"/>
      <c r="DD378" s="17"/>
      <c r="DE378" s="17"/>
      <c r="DF378" s="17"/>
      <c r="DG378" s="17"/>
      <c r="DH378" s="17"/>
    </row>
    <row r="379" spans="13:112" ht="15"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  <c r="CG379" s="17"/>
      <c r="CH379" s="17"/>
      <c r="CI379" s="17"/>
      <c r="CJ379" s="17"/>
      <c r="CK379" s="17"/>
      <c r="CL379" s="17"/>
      <c r="CM379" s="17"/>
      <c r="CN379" s="17"/>
      <c r="CO379" s="17"/>
      <c r="CP379" s="17"/>
      <c r="CQ379" s="17"/>
      <c r="CR379" s="17"/>
      <c r="CS379" s="17"/>
      <c r="CT379" s="17"/>
      <c r="CU379" s="17"/>
      <c r="CV379" s="17"/>
      <c r="CW379" s="17"/>
      <c r="CX379" s="17"/>
      <c r="CY379" s="17"/>
      <c r="CZ379" s="17"/>
      <c r="DB379" s="17"/>
      <c r="DC379" s="17"/>
      <c r="DD379" s="17"/>
      <c r="DE379" s="17"/>
      <c r="DF379" s="17"/>
      <c r="DG379" s="17"/>
      <c r="DH379" s="17"/>
    </row>
    <row r="380" spans="13:112" ht="15"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  <c r="CF380" s="17"/>
      <c r="CG380" s="17"/>
      <c r="CH380" s="17"/>
      <c r="CI380" s="17"/>
      <c r="CJ380" s="17"/>
      <c r="CK380" s="17"/>
      <c r="CL380" s="17"/>
      <c r="CM380" s="17"/>
      <c r="CN380" s="17"/>
      <c r="CO380" s="17"/>
      <c r="CP380" s="17"/>
      <c r="CQ380" s="17"/>
      <c r="CR380" s="17"/>
      <c r="CS380" s="17"/>
      <c r="CT380" s="17"/>
      <c r="CU380" s="17"/>
      <c r="CV380" s="17"/>
      <c r="CW380" s="17"/>
      <c r="CX380" s="17"/>
      <c r="CY380" s="17"/>
      <c r="CZ380" s="17"/>
      <c r="DB380" s="17"/>
      <c r="DC380" s="17"/>
      <c r="DD380" s="17"/>
      <c r="DE380" s="17"/>
      <c r="DF380" s="17"/>
      <c r="DG380" s="17"/>
      <c r="DH380" s="17"/>
    </row>
    <row r="381" spans="13:112" ht="15"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  <c r="CF381" s="17"/>
      <c r="CG381" s="17"/>
      <c r="CH381" s="17"/>
      <c r="CI381" s="17"/>
      <c r="CJ381" s="17"/>
      <c r="CK381" s="17"/>
      <c r="CL381" s="17"/>
      <c r="CM381" s="17"/>
      <c r="CN381" s="17"/>
      <c r="CO381" s="17"/>
      <c r="CP381" s="17"/>
      <c r="CQ381" s="17"/>
      <c r="CR381" s="17"/>
      <c r="CS381" s="17"/>
      <c r="CT381" s="17"/>
      <c r="CU381" s="17"/>
      <c r="CV381" s="17"/>
      <c r="CW381" s="17"/>
      <c r="CX381" s="17"/>
      <c r="CY381" s="17"/>
      <c r="CZ381" s="17"/>
      <c r="DB381" s="17"/>
      <c r="DC381" s="17"/>
      <c r="DD381" s="17"/>
      <c r="DE381" s="17"/>
      <c r="DF381" s="17"/>
      <c r="DG381" s="17"/>
      <c r="DH381" s="17"/>
    </row>
    <row r="382" spans="13:112" ht="15"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  <c r="CF382" s="17"/>
      <c r="CG382" s="17"/>
      <c r="CH382" s="17"/>
      <c r="CI382" s="17"/>
      <c r="CJ382" s="17"/>
      <c r="CK382" s="17"/>
      <c r="CL382" s="17"/>
      <c r="CM382" s="17"/>
      <c r="CN382" s="17"/>
      <c r="CO382" s="17"/>
      <c r="CP382" s="17"/>
      <c r="CQ382" s="17"/>
      <c r="CR382" s="17"/>
      <c r="CS382" s="17"/>
      <c r="CT382" s="17"/>
      <c r="CU382" s="17"/>
      <c r="CV382" s="17"/>
      <c r="CW382" s="17"/>
      <c r="CX382" s="17"/>
      <c r="CY382" s="17"/>
      <c r="CZ382" s="17"/>
      <c r="DB382" s="17"/>
      <c r="DC382" s="17"/>
      <c r="DD382" s="17"/>
      <c r="DE382" s="17"/>
      <c r="DF382" s="17"/>
      <c r="DG382" s="17"/>
      <c r="DH382" s="17"/>
    </row>
    <row r="383" spans="13:112" ht="15"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  <c r="CF383" s="17"/>
      <c r="CG383" s="17"/>
      <c r="CH383" s="17"/>
      <c r="CI383" s="17"/>
      <c r="CJ383" s="17"/>
      <c r="CK383" s="17"/>
      <c r="CL383" s="17"/>
      <c r="CM383" s="17"/>
      <c r="CN383" s="17"/>
      <c r="CO383" s="17"/>
      <c r="CP383" s="17"/>
      <c r="CQ383" s="17"/>
      <c r="CR383" s="17"/>
      <c r="CS383" s="17"/>
      <c r="CT383" s="17"/>
      <c r="CU383" s="17"/>
      <c r="CV383" s="17"/>
      <c r="CW383" s="17"/>
      <c r="CX383" s="17"/>
      <c r="CY383" s="17"/>
      <c r="CZ383" s="17"/>
      <c r="DB383" s="17"/>
      <c r="DC383" s="17"/>
      <c r="DD383" s="17"/>
      <c r="DE383" s="17"/>
      <c r="DF383" s="17"/>
      <c r="DG383" s="17"/>
      <c r="DH383" s="17"/>
    </row>
    <row r="384" spans="13:112" ht="15"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  <c r="CF384" s="17"/>
      <c r="CG384" s="17"/>
      <c r="CH384" s="17"/>
      <c r="CI384" s="17"/>
      <c r="CJ384" s="17"/>
      <c r="CK384" s="17"/>
      <c r="CL384" s="17"/>
      <c r="CM384" s="17"/>
      <c r="CN384" s="17"/>
      <c r="CO384" s="17"/>
      <c r="CP384" s="17"/>
      <c r="CQ384" s="17"/>
      <c r="CR384" s="17"/>
      <c r="CS384" s="17"/>
      <c r="CT384" s="17"/>
      <c r="CU384" s="17"/>
      <c r="CV384" s="17"/>
      <c r="CW384" s="17"/>
      <c r="CX384" s="17"/>
      <c r="CY384" s="17"/>
      <c r="CZ384" s="17"/>
      <c r="DB384" s="17"/>
      <c r="DC384" s="17"/>
      <c r="DD384" s="17"/>
      <c r="DE384" s="17"/>
      <c r="DF384" s="17"/>
      <c r="DG384" s="17"/>
      <c r="DH384" s="17"/>
    </row>
    <row r="385" spans="13:112" ht="15"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  <c r="CF385" s="17"/>
      <c r="CG385" s="17"/>
      <c r="CH385" s="17"/>
      <c r="CI385" s="17"/>
      <c r="CJ385" s="17"/>
      <c r="CK385" s="17"/>
      <c r="CL385" s="17"/>
      <c r="CM385" s="17"/>
      <c r="CN385" s="17"/>
      <c r="CO385" s="17"/>
      <c r="CP385" s="17"/>
      <c r="CQ385" s="17"/>
      <c r="CR385" s="17"/>
      <c r="CS385" s="17"/>
      <c r="CT385" s="17"/>
      <c r="CU385" s="17"/>
      <c r="CV385" s="17"/>
      <c r="CW385" s="17"/>
      <c r="CX385" s="17"/>
      <c r="CY385" s="17"/>
      <c r="CZ385" s="17"/>
      <c r="DB385" s="17"/>
      <c r="DC385" s="17"/>
      <c r="DD385" s="17"/>
      <c r="DE385" s="17"/>
      <c r="DF385" s="17"/>
      <c r="DG385" s="17"/>
      <c r="DH385" s="17"/>
    </row>
    <row r="386" spans="13:112" ht="15"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  <c r="CF386" s="17"/>
      <c r="CG386" s="17"/>
      <c r="CH386" s="17"/>
      <c r="CI386" s="17"/>
      <c r="CJ386" s="17"/>
      <c r="CK386" s="17"/>
      <c r="CL386" s="17"/>
      <c r="CM386" s="17"/>
      <c r="CN386" s="17"/>
      <c r="CO386" s="17"/>
      <c r="CP386" s="17"/>
      <c r="CQ386" s="17"/>
      <c r="CR386" s="17"/>
      <c r="CS386" s="17"/>
      <c r="CT386" s="17"/>
      <c r="CU386" s="17"/>
      <c r="CV386" s="17"/>
      <c r="CW386" s="17"/>
      <c r="CX386" s="17"/>
      <c r="CY386" s="17"/>
      <c r="CZ386" s="17"/>
      <c r="DB386" s="17"/>
      <c r="DC386" s="17"/>
      <c r="DD386" s="17"/>
      <c r="DE386" s="17"/>
      <c r="DF386" s="17"/>
      <c r="DG386" s="17"/>
      <c r="DH386" s="17"/>
    </row>
    <row r="387" spans="13:112" ht="15"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  <c r="CF387" s="17"/>
      <c r="CG387" s="17"/>
      <c r="CH387" s="17"/>
      <c r="CI387" s="17"/>
      <c r="CJ387" s="17"/>
      <c r="CK387" s="17"/>
      <c r="CL387" s="17"/>
      <c r="CM387" s="17"/>
      <c r="CN387" s="17"/>
      <c r="CO387" s="17"/>
      <c r="CP387" s="17"/>
      <c r="CQ387" s="17"/>
      <c r="CR387" s="17"/>
      <c r="CS387" s="17"/>
      <c r="CT387" s="17"/>
      <c r="CU387" s="17"/>
      <c r="CV387" s="17"/>
      <c r="CW387" s="17"/>
      <c r="CX387" s="17"/>
      <c r="CY387" s="17"/>
      <c r="CZ387" s="17"/>
      <c r="DB387" s="17"/>
      <c r="DC387" s="17"/>
      <c r="DD387" s="17"/>
      <c r="DE387" s="17"/>
      <c r="DF387" s="17"/>
      <c r="DG387" s="17"/>
      <c r="DH387" s="17"/>
    </row>
    <row r="388" spans="13:112" ht="15"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  <c r="CF388" s="17"/>
      <c r="CG388" s="17"/>
      <c r="CH388" s="17"/>
      <c r="CI388" s="17"/>
      <c r="CJ388" s="17"/>
      <c r="CK388" s="17"/>
      <c r="CL388" s="17"/>
      <c r="CM388" s="17"/>
      <c r="CN388" s="17"/>
      <c r="CO388" s="17"/>
      <c r="CP388" s="17"/>
      <c r="CQ388" s="17"/>
      <c r="CR388" s="17"/>
      <c r="CS388" s="17"/>
      <c r="CT388" s="17"/>
      <c r="CU388" s="17"/>
      <c r="CV388" s="17"/>
      <c r="CW388" s="17"/>
      <c r="CX388" s="17"/>
      <c r="CY388" s="17"/>
      <c r="CZ388" s="17"/>
      <c r="DB388" s="17"/>
      <c r="DC388" s="17"/>
      <c r="DD388" s="17"/>
      <c r="DE388" s="17"/>
      <c r="DF388" s="17"/>
      <c r="DG388" s="17"/>
      <c r="DH388" s="17"/>
    </row>
    <row r="389" spans="13:112" ht="15"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  <c r="CF389" s="17"/>
      <c r="CG389" s="17"/>
      <c r="CH389" s="17"/>
      <c r="CI389" s="17"/>
      <c r="CJ389" s="17"/>
      <c r="CK389" s="17"/>
      <c r="CL389" s="17"/>
      <c r="CM389" s="17"/>
      <c r="CN389" s="17"/>
      <c r="CO389" s="17"/>
      <c r="CP389" s="17"/>
      <c r="CQ389" s="17"/>
      <c r="CR389" s="17"/>
      <c r="CS389" s="17"/>
      <c r="CT389" s="17"/>
      <c r="CU389" s="17"/>
      <c r="CV389" s="17"/>
      <c r="CW389" s="17"/>
      <c r="CX389" s="17"/>
      <c r="CY389" s="17"/>
      <c r="CZ389" s="17"/>
      <c r="DB389" s="17"/>
      <c r="DC389" s="17"/>
      <c r="DD389" s="17"/>
      <c r="DE389" s="17"/>
      <c r="DF389" s="17"/>
      <c r="DG389" s="17"/>
      <c r="DH389" s="17"/>
    </row>
    <row r="390" spans="13:112" ht="15"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  <c r="CF390" s="17"/>
      <c r="CG390" s="17"/>
      <c r="CH390" s="17"/>
      <c r="CI390" s="17"/>
      <c r="CJ390" s="17"/>
      <c r="CK390" s="17"/>
      <c r="CL390" s="17"/>
      <c r="CM390" s="17"/>
      <c r="CN390" s="17"/>
      <c r="CO390" s="17"/>
      <c r="CP390" s="17"/>
      <c r="CQ390" s="17"/>
      <c r="CR390" s="17"/>
      <c r="CS390" s="17"/>
      <c r="CT390" s="17"/>
      <c r="CU390" s="17"/>
      <c r="CV390" s="17"/>
      <c r="CW390" s="17"/>
      <c r="CX390" s="17"/>
      <c r="CY390" s="17"/>
      <c r="CZ390" s="17"/>
      <c r="DB390" s="17"/>
      <c r="DC390" s="17"/>
      <c r="DD390" s="17"/>
      <c r="DE390" s="17"/>
      <c r="DF390" s="17"/>
      <c r="DG390" s="17"/>
      <c r="DH390" s="17"/>
    </row>
    <row r="391" spans="13:112" ht="15"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  <c r="CF391" s="17"/>
      <c r="CG391" s="17"/>
      <c r="CH391" s="17"/>
      <c r="CI391" s="17"/>
      <c r="CJ391" s="17"/>
      <c r="CK391" s="17"/>
      <c r="CL391" s="17"/>
      <c r="CM391" s="17"/>
      <c r="CN391" s="17"/>
      <c r="CO391" s="17"/>
      <c r="CP391" s="17"/>
      <c r="CQ391" s="17"/>
      <c r="CR391" s="17"/>
      <c r="CS391" s="17"/>
      <c r="CT391" s="17"/>
      <c r="CU391" s="17"/>
      <c r="CV391" s="17"/>
      <c r="CW391" s="17"/>
      <c r="CX391" s="17"/>
      <c r="CY391" s="17"/>
      <c r="CZ391" s="17"/>
      <c r="DB391" s="17"/>
      <c r="DC391" s="17"/>
      <c r="DD391" s="17"/>
      <c r="DE391" s="17"/>
      <c r="DF391" s="17"/>
      <c r="DG391" s="17"/>
      <c r="DH391" s="17"/>
    </row>
    <row r="392" spans="13:112" ht="15"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  <c r="CF392" s="17"/>
      <c r="CG392" s="17"/>
      <c r="CH392" s="17"/>
      <c r="CI392" s="17"/>
      <c r="CJ392" s="17"/>
      <c r="CK392" s="17"/>
      <c r="CL392" s="17"/>
      <c r="CM392" s="17"/>
      <c r="CN392" s="17"/>
      <c r="CO392" s="17"/>
      <c r="CP392" s="17"/>
      <c r="CQ392" s="17"/>
      <c r="CR392" s="17"/>
      <c r="CS392" s="17"/>
      <c r="CT392" s="17"/>
      <c r="CU392" s="17"/>
      <c r="CV392" s="17"/>
      <c r="CW392" s="17"/>
      <c r="CX392" s="17"/>
      <c r="CY392" s="17"/>
      <c r="CZ392" s="17"/>
      <c r="DB392" s="17"/>
      <c r="DC392" s="17"/>
      <c r="DD392" s="17"/>
      <c r="DE392" s="17"/>
      <c r="DF392" s="17"/>
      <c r="DG392" s="17"/>
      <c r="DH392" s="17"/>
    </row>
    <row r="393" spans="13:112" ht="15"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  <c r="CF393" s="17"/>
      <c r="CG393" s="17"/>
      <c r="CH393" s="17"/>
      <c r="CI393" s="17"/>
      <c r="CJ393" s="17"/>
      <c r="CK393" s="17"/>
      <c r="CL393" s="17"/>
      <c r="CM393" s="17"/>
      <c r="CN393" s="17"/>
      <c r="CO393" s="17"/>
      <c r="CP393" s="17"/>
      <c r="CQ393" s="17"/>
      <c r="CR393" s="17"/>
      <c r="CS393" s="17"/>
      <c r="CT393" s="17"/>
      <c r="CU393" s="17"/>
      <c r="CV393" s="17"/>
      <c r="CW393" s="17"/>
      <c r="CX393" s="17"/>
      <c r="CY393" s="17"/>
      <c r="CZ393" s="17"/>
      <c r="DB393" s="17"/>
      <c r="DC393" s="17"/>
      <c r="DD393" s="17"/>
      <c r="DE393" s="17"/>
      <c r="DF393" s="17"/>
      <c r="DG393" s="17"/>
      <c r="DH393" s="17"/>
    </row>
    <row r="394" spans="13:112" ht="15"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  <c r="CF394" s="17"/>
      <c r="CG394" s="17"/>
      <c r="CH394" s="17"/>
      <c r="CI394" s="17"/>
      <c r="CJ394" s="17"/>
      <c r="CK394" s="17"/>
      <c r="CL394" s="17"/>
      <c r="CM394" s="17"/>
      <c r="CN394" s="17"/>
      <c r="CO394" s="17"/>
      <c r="CP394" s="17"/>
      <c r="CQ394" s="17"/>
      <c r="CR394" s="17"/>
      <c r="CS394" s="17"/>
      <c r="CT394" s="17"/>
      <c r="CU394" s="17"/>
      <c r="CV394" s="17"/>
      <c r="CW394" s="17"/>
      <c r="CX394" s="17"/>
      <c r="CY394" s="17"/>
      <c r="CZ394" s="17"/>
      <c r="DB394" s="17"/>
      <c r="DC394" s="17"/>
      <c r="DD394" s="17"/>
      <c r="DE394" s="17"/>
      <c r="DF394" s="17"/>
      <c r="DG394" s="17"/>
      <c r="DH394" s="17"/>
    </row>
    <row r="395" spans="13:112" ht="15"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  <c r="CG395" s="17"/>
      <c r="CH395" s="17"/>
      <c r="CI395" s="17"/>
      <c r="CJ395" s="17"/>
      <c r="CK395" s="17"/>
      <c r="CL395" s="17"/>
      <c r="CM395" s="17"/>
      <c r="CN395" s="17"/>
      <c r="CO395" s="17"/>
      <c r="CP395" s="17"/>
      <c r="CQ395" s="17"/>
      <c r="CR395" s="17"/>
      <c r="CS395" s="17"/>
      <c r="CT395" s="17"/>
      <c r="CU395" s="17"/>
      <c r="CV395" s="17"/>
      <c r="CW395" s="17"/>
      <c r="CX395" s="17"/>
      <c r="CY395" s="17"/>
      <c r="CZ395" s="17"/>
      <c r="DB395" s="17"/>
      <c r="DC395" s="17"/>
      <c r="DD395" s="17"/>
      <c r="DE395" s="17"/>
      <c r="DF395" s="17"/>
      <c r="DG395" s="17"/>
      <c r="DH395" s="17"/>
    </row>
    <row r="396" spans="13:112" ht="15"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  <c r="CG396" s="17"/>
      <c r="CH396" s="17"/>
      <c r="CI396" s="17"/>
      <c r="CJ396" s="17"/>
      <c r="CK396" s="17"/>
      <c r="CL396" s="17"/>
      <c r="CM396" s="17"/>
      <c r="CN396" s="17"/>
      <c r="CO396" s="17"/>
      <c r="CP396" s="17"/>
      <c r="CQ396" s="17"/>
      <c r="CR396" s="17"/>
      <c r="CS396" s="17"/>
      <c r="CT396" s="17"/>
      <c r="CU396" s="17"/>
      <c r="CV396" s="17"/>
      <c r="CW396" s="17"/>
      <c r="CX396" s="17"/>
      <c r="CY396" s="17"/>
      <c r="CZ396" s="17"/>
      <c r="DB396" s="17"/>
      <c r="DC396" s="17"/>
      <c r="DD396" s="17"/>
      <c r="DE396" s="17"/>
      <c r="DF396" s="17"/>
      <c r="DG396" s="17"/>
      <c r="DH396" s="17"/>
    </row>
    <row r="397" spans="13:112" ht="15"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  <c r="CG397" s="17"/>
      <c r="CH397" s="17"/>
      <c r="CI397" s="17"/>
      <c r="CJ397" s="17"/>
      <c r="CK397" s="17"/>
      <c r="CL397" s="17"/>
      <c r="CM397" s="17"/>
      <c r="CN397" s="17"/>
      <c r="CO397" s="17"/>
      <c r="CP397" s="17"/>
      <c r="CQ397" s="17"/>
      <c r="CR397" s="17"/>
      <c r="CS397" s="17"/>
      <c r="CT397" s="17"/>
      <c r="CU397" s="17"/>
      <c r="CV397" s="17"/>
      <c r="CW397" s="17"/>
      <c r="CX397" s="17"/>
      <c r="CY397" s="17"/>
      <c r="CZ397" s="17"/>
      <c r="DB397" s="17"/>
      <c r="DC397" s="17"/>
      <c r="DD397" s="17"/>
      <c r="DE397" s="17"/>
      <c r="DF397" s="17"/>
      <c r="DG397" s="17"/>
      <c r="DH397" s="17"/>
    </row>
    <row r="398" spans="13:112" ht="15"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  <c r="CG398" s="17"/>
      <c r="CH398" s="17"/>
      <c r="CI398" s="17"/>
      <c r="CJ398" s="17"/>
      <c r="CK398" s="17"/>
      <c r="CL398" s="17"/>
      <c r="CM398" s="17"/>
      <c r="CN398" s="17"/>
      <c r="CO398" s="17"/>
      <c r="CP398" s="17"/>
      <c r="CQ398" s="17"/>
      <c r="CR398" s="17"/>
      <c r="CS398" s="17"/>
      <c r="CT398" s="17"/>
      <c r="CU398" s="17"/>
      <c r="CV398" s="17"/>
      <c r="CW398" s="17"/>
      <c r="CX398" s="17"/>
      <c r="CY398" s="17"/>
      <c r="CZ398" s="17"/>
      <c r="DB398" s="17"/>
      <c r="DC398" s="17"/>
      <c r="DD398" s="17"/>
      <c r="DE398" s="17"/>
      <c r="DF398" s="17"/>
      <c r="DG398" s="17"/>
      <c r="DH398" s="17"/>
    </row>
    <row r="399" spans="13:112" ht="15"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  <c r="CG399" s="17"/>
      <c r="CH399" s="17"/>
      <c r="CI399" s="17"/>
      <c r="CJ399" s="17"/>
      <c r="CK399" s="17"/>
      <c r="CL399" s="17"/>
      <c r="CM399" s="17"/>
      <c r="CN399" s="17"/>
      <c r="CO399" s="17"/>
      <c r="CP399" s="17"/>
      <c r="CQ399" s="17"/>
      <c r="CR399" s="17"/>
      <c r="CS399" s="17"/>
      <c r="CT399" s="17"/>
      <c r="CU399" s="17"/>
      <c r="CV399" s="17"/>
      <c r="CW399" s="17"/>
      <c r="CX399" s="17"/>
      <c r="CY399" s="17"/>
      <c r="CZ399" s="17"/>
      <c r="DB399" s="17"/>
      <c r="DC399" s="17"/>
      <c r="DD399" s="17"/>
      <c r="DE399" s="17"/>
      <c r="DF399" s="17"/>
      <c r="DG399" s="17"/>
      <c r="DH399" s="17"/>
    </row>
    <row r="400" spans="13:112" ht="15"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  <c r="CG400" s="17"/>
      <c r="CH400" s="17"/>
      <c r="CI400" s="17"/>
      <c r="CJ400" s="17"/>
      <c r="CK400" s="17"/>
      <c r="CL400" s="17"/>
      <c r="CM400" s="17"/>
      <c r="CN400" s="17"/>
      <c r="CO400" s="17"/>
      <c r="CP400" s="17"/>
      <c r="CQ400" s="17"/>
      <c r="CR400" s="17"/>
      <c r="CS400" s="17"/>
      <c r="CT400" s="17"/>
      <c r="CU400" s="17"/>
      <c r="CV400" s="17"/>
      <c r="CW400" s="17"/>
      <c r="CX400" s="17"/>
      <c r="CY400" s="17"/>
      <c r="CZ400" s="17"/>
      <c r="DB400" s="17"/>
      <c r="DC400" s="17"/>
      <c r="DD400" s="17"/>
      <c r="DE400" s="17"/>
      <c r="DF400" s="17"/>
      <c r="DG400" s="17"/>
      <c r="DH400" s="17"/>
    </row>
    <row r="401" spans="13:112" ht="15"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  <c r="CG401" s="17"/>
      <c r="CH401" s="17"/>
      <c r="CI401" s="17"/>
      <c r="CJ401" s="17"/>
      <c r="CK401" s="17"/>
      <c r="CL401" s="17"/>
      <c r="CM401" s="17"/>
      <c r="CN401" s="17"/>
      <c r="CO401" s="17"/>
      <c r="CP401" s="17"/>
      <c r="CQ401" s="17"/>
      <c r="CR401" s="17"/>
      <c r="CS401" s="17"/>
      <c r="CT401" s="17"/>
      <c r="CU401" s="17"/>
      <c r="CV401" s="17"/>
      <c r="CW401" s="17"/>
      <c r="CX401" s="17"/>
      <c r="CY401" s="17"/>
      <c r="CZ401" s="17"/>
      <c r="DB401" s="17"/>
      <c r="DC401" s="17"/>
      <c r="DD401" s="17"/>
      <c r="DE401" s="17"/>
      <c r="DF401" s="17"/>
      <c r="DG401" s="17"/>
      <c r="DH401" s="17"/>
    </row>
    <row r="402" spans="13:112" ht="15"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  <c r="CG402" s="17"/>
      <c r="CH402" s="17"/>
      <c r="CI402" s="17"/>
      <c r="CJ402" s="17"/>
      <c r="CK402" s="17"/>
      <c r="CL402" s="17"/>
      <c r="CM402" s="17"/>
      <c r="CN402" s="17"/>
      <c r="CO402" s="17"/>
      <c r="CP402" s="17"/>
      <c r="CQ402" s="17"/>
      <c r="CR402" s="17"/>
      <c r="CS402" s="17"/>
      <c r="CT402" s="17"/>
      <c r="CU402" s="17"/>
      <c r="CV402" s="17"/>
      <c r="CW402" s="17"/>
      <c r="CX402" s="17"/>
      <c r="CY402" s="17"/>
      <c r="CZ402" s="17"/>
      <c r="DB402" s="17"/>
      <c r="DC402" s="17"/>
      <c r="DD402" s="17"/>
      <c r="DE402" s="17"/>
      <c r="DF402" s="17"/>
      <c r="DG402" s="17"/>
      <c r="DH402" s="17"/>
    </row>
    <row r="403" spans="13:112" ht="15"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  <c r="CG403" s="17"/>
      <c r="CH403" s="17"/>
      <c r="CI403" s="17"/>
      <c r="CJ403" s="17"/>
      <c r="CK403" s="17"/>
      <c r="CL403" s="17"/>
      <c r="CM403" s="17"/>
      <c r="CN403" s="17"/>
      <c r="CO403" s="17"/>
      <c r="CP403" s="17"/>
      <c r="CQ403" s="17"/>
      <c r="CR403" s="17"/>
      <c r="CS403" s="17"/>
      <c r="CT403" s="17"/>
      <c r="CU403" s="17"/>
      <c r="CV403" s="17"/>
      <c r="CW403" s="17"/>
      <c r="CX403" s="17"/>
      <c r="CY403" s="17"/>
      <c r="CZ403" s="17"/>
      <c r="DB403" s="17"/>
      <c r="DC403" s="17"/>
      <c r="DD403" s="17"/>
      <c r="DE403" s="17"/>
      <c r="DF403" s="17"/>
      <c r="DG403" s="17"/>
      <c r="DH403" s="17"/>
    </row>
    <row r="404" spans="13:112" ht="15"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  <c r="CG404" s="17"/>
      <c r="CH404" s="17"/>
      <c r="CI404" s="17"/>
      <c r="CJ404" s="17"/>
      <c r="CK404" s="17"/>
      <c r="CL404" s="17"/>
      <c r="CM404" s="17"/>
      <c r="CN404" s="17"/>
      <c r="CO404" s="17"/>
      <c r="CP404" s="17"/>
      <c r="CQ404" s="17"/>
      <c r="CR404" s="17"/>
      <c r="CS404" s="17"/>
      <c r="CT404" s="17"/>
      <c r="CU404" s="17"/>
      <c r="CV404" s="17"/>
      <c r="CW404" s="17"/>
      <c r="CX404" s="17"/>
      <c r="CY404" s="17"/>
      <c r="CZ404" s="17"/>
      <c r="DB404" s="17"/>
      <c r="DC404" s="17"/>
      <c r="DD404" s="17"/>
      <c r="DE404" s="17"/>
      <c r="DF404" s="17"/>
      <c r="DG404" s="17"/>
      <c r="DH404" s="17"/>
    </row>
    <row r="405" spans="13:112" ht="15"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  <c r="CG405" s="17"/>
      <c r="CH405" s="17"/>
      <c r="CI405" s="17"/>
      <c r="CJ405" s="17"/>
      <c r="CK405" s="17"/>
      <c r="CL405" s="17"/>
      <c r="CM405" s="17"/>
      <c r="CN405" s="17"/>
      <c r="CO405" s="17"/>
      <c r="CP405" s="17"/>
      <c r="CQ405" s="17"/>
      <c r="CR405" s="17"/>
      <c r="CS405" s="17"/>
      <c r="CT405" s="17"/>
      <c r="CU405" s="17"/>
      <c r="CV405" s="17"/>
      <c r="CW405" s="17"/>
      <c r="CX405" s="17"/>
      <c r="CY405" s="17"/>
      <c r="CZ405" s="17"/>
      <c r="DB405" s="17"/>
      <c r="DC405" s="17"/>
      <c r="DD405" s="17"/>
      <c r="DE405" s="17"/>
      <c r="DF405" s="17"/>
      <c r="DG405" s="17"/>
      <c r="DH405" s="17"/>
    </row>
    <row r="406" spans="13:112" ht="15"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  <c r="CF406" s="17"/>
      <c r="CG406" s="17"/>
      <c r="CH406" s="17"/>
      <c r="CI406" s="17"/>
      <c r="CJ406" s="17"/>
      <c r="CK406" s="17"/>
      <c r="CL406" s="17"/>
      <c r="CM406" s="17"/>
      <c r="CN406" s="17"/>
      <c r="CO406" s="17"/>
      <c r="CP406" s="17"/>
      <c r="CQ406" s="17"/>
      <c r="CR406" s="17"/>
      <c r="CS406" s="17"/>
      <c r="CT406" s="17"/>
      <c r="CU406" s="17"/>
      <c r="CV406" s="17"/>
      <c r="CW406" s="17"/>
      <c r="CX406" s="17"/>
      <c r="CY406" s="17"/>
      <c r="CZ406" s="17"/>
      <c r="DB406" s="17"/>
      <c r="DC406" s="17"/>
      <c r="DD406" s="17"/>
      <c r="DE406" s="17"/>
      <c r="DF406" s="17"/>
      <c r="DG406" s="17"/>
      <c r="DH406" s="17"/>
    </row>
    <row r="407" spans="13:112" ht="15"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  <c r="CF407" s="17"/>
      <c r="CG407" s="17"/>
      <c r="CH407" s="17"/>
      <c r="CI407" s="17"/>
      <c r="CJ407" s="17"/>
      <c r="CK407" s="17"/>
      <c r="CL407" s="17"/>
      <c r="CM407" s="17"/>
      <c r="CN407" s="17"/>
      <c r="CO407" s="17"/>
      <c r="CP407" s="17"/>
      <c r="CQ407" s="17"/>
      <c r="CR407" s="17"/>
      <c r="CS407" s="17"/>
      <c r="CT407" s="17"/>
      <c r="CU407" s="17"/>
      <c r="CV407" s="17"/>
      <c r="CW407" s="17"/>
      <c r="CX407" s="17"/>
      <c r="CY407" s="17"/>
      <c r="CZ407" s="17"/>
      <c r="DB407" s="17"/>
      <c r="DC407" s="17"/>
      <c r="DD407" s="17"/>
      <c r="DE407" s="17"/>
      <c r="DF407" s="17"/>
      <c r="DG407" s="17"/>
      <c r="DH407" s="17"/>
    </row>
    <row r="408" spans="13:112" ht="15"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  <c r="CF408" s="17"/>
      <c r="CG408" s="17"/>
      <c r="CH408" s="17"/>
      <c r="CI408" s="17"/>
      <c r="CJ408" s="17"/>
      <c r="CK408" s="17"/>
      <c r="CL408" s="17"/>
      <c r="CM408" s="17"/>
      <c r="CN408" s="17"/>
      <c r="CO408" s="17"/>
      <c r="CP408" s="17"/>
      <c r="CQ408" s="17"/>
      <c r="CR408" s="17"/>
      <c r="CS408" s="17"/>
      <c r="CT408" s="17"/>
      <c r="CU408" s="17"/>
      <c r="CV408" s="17"/>
      <c r="CW408" s="17"/>
      <c r="CX408" s="17"/>
      <c r="CY408" s="17"/>
      <c r="CZ408" s="17"/>
      <c r="DB408" s="17"/>
      <c r="DC408" s="17"/>
      <c r="DD408" s="17"/>
      <c r="DE408" s="17"/>
      <c r="DF408" s="17"/>
      <c r="DG408" s="17"/>
      <c r="DH408" s="17"/>
    </row>
    <row r="409" spans="13:112" ht="15"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  <c r="CF409" s="17"/>
      <c r="CG409" s="17"/>
      <c r="CH409" s="17"/>
      <c r="CI409" s="17"/>
      <c r="CJ409" s="17"/>
      <c r="CK409" s="17"/>
      <c r="CL409" s="17"/>
      <c r="CM409" s="17"/>
      <c r="CN409" s="17"/>
      <c r="CO409" s="17"/>
      <c r="CP409" s="17"/>
      <c r="CQ409" s="17"/>
      <c r="CR409" s="17"/>
      <c r="CS409" s="17"/>
      <c r="CT409" s="17"/>
      <c r="CU409" s="17"/>
      <c r="CV409" s="17"/>
      <c r="CW409" s="17"/>
      <c r="CX409" s="17"/>
      <c r="CY409" s="17"/>
      <c r="CZ409" s="17"/>
      <c r="DB409" s="17"/>
      <c r="DC409" s="17"/>
      <c r="DD409" s="17"/>
      <c r="DE409" s="17"/>
      <c r="DF409" s="17"/>
      <c r="DG409" s="17"/>
      <c r="DH409" s="17"/>
    </row>
    <row r="410" spans="13:112" ht="15"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  <c r="CF410" s="17"/>
      <c r="CG410" s="17"/>
      <c r="CH410" s="17"/>
      <c r="CI410" s="17"/>
      <c r="CJ410" s="17"/>
      <c r="CK410" s="17"/>
      <c r="CL410" s="17"/>
      <c r="CM410" s="17"/>
      <c r="CN410" s="17"/>
      <c r="CO410" s="17"/>
      <c r="CP410" s="17"/>
      <c r="CQ410" s="17"/>
      <c r="CR410" s="17"/>
      <c r="CS410" s="17"/>
      <c r="CT410" s="17"/>
      <c r="CU410" s="17"/>
      <c r="CV410" s="17"/>
      <c r="CW410" s="17"/>
      <c r="CX410" s="17"/>
      <c r="CY410" s="17"/>
      <c r="CZ410" s="17"/>
      <c r="DB410" s="17"/>
      <c r="DC410" s="17"/>
      <c r="DD410" s="17"/>
      <c r="DE410" s="17"/>
      <c r="DF410" s="17"/>
      <c r="DG410" s="17"/>
      <c r="DH410" s="17"/>
    </row>
    <row r="411" spans="13:112" ht="15"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  <c r="CF411" s="17"/>
      <c r="CG411" s="17"/>
      <c r="CH411" s="17"/>
      <c r="CI411" s="17"/>
      <c r="CJ411" s="17"/>
      <c r="CK411" s="17"/>
      <c r="CL411" s="17"/>
      <c r="CM411" s="17"/>
      <c r="CN411" s="17"/>
      <c r="CO411" s="17"/>
      <c r="CP411" s="17"/>
      <c r="CQ411" s="17"/>
      <c r="CR411" s="17"/>
      <c r="CS411" s="17"/>
      <c r="CT411" s="17"/>
      <c r="CU411" s="17"/>
      <c r="CV411" s="17"/>
      <c r="CW411" s="17"/>
      <c r="CX411" s="17"/>
      <c r="CY411" s="17"/>
      <c r="CZ411" s="17"/>
      <c r="DB411" s="17"/>
      <c r="DC411" s="17"/>
      <c r="DD411" s="17"/>
      <c r="DE411" s="17"/>
      <c r="DF411" s="17"/>
      <c r="DG411" s="17"/>
      <c r="DH411" s="17"/>
    </row>
    <row r="412" spans="13:112" ht="15"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  <c r="CF412" s="17"/>
      <c r="CG412" s="17"/>
      <c r="CH412" s="17"/>
      <c r="CI412" s="17"/>
      <c r="CJ412" s="17"/>
      <c r="CK412" s="17"/>
      <c r="CL412" s="17"/>
      <c r="CM412" s="17"/>
      <c r="CN412" s="17"/>
      <c r="CO412" s="17"/>
      <c r="CP412" s="17"/>
      <c r="CQ412" s="17"/>
      <c r="CR412" s="17"/>
      <c r="CS412" s="17"/>
      <c r="CT412" s="17"/>
      <c r="CU412" s="17"/>
      <c r="CV412" s="17"/>
      <c r="CW412" s="17"/>
      <c r="CX412" s="17"/>
      <c r="CY412" s="17"/>
      <c r="CZ412" s="17"/>
      <c r="DB412" s="17"/>
      <c r="DC412" s="17"/>
      <c r="DD412" s="17"/>
      <c r="DE412" s="17"/>
      <c r="DF412" s="17"/>
      <c r="DG412" s="17"/>
      <c r="DH412" s="17"/>
    </row>
    <row r="413" spans="13:112" ht="15"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  <c r="CF413" s="17"/>
      <c r="CG413" s="17"/>
      <c r="CH413" s="17"/>
      <c r="CI413" s="17"/>
      <c r="CJ413" s="17"/>
      <c r="CK413" s="17"/>
      <c r="CL413" s="17"/>
      <c r="CM413" s="17"/>
      <c r="CN413" s="17"/>
      <c r="CO413" s="17"/>
      <c r="CP413" s="17"/>
      <c r="CQ413" s="17"/>
      <c r="CR413" s="17"/>
      <c r="CS413" s="17"/>
      <c r="CT413" s="17"/>
      <c r="CU413" s="17"/>
      <c r="CV413" s="17"/>
      <c r="CW413" s="17"/>
      <c r="CX413" s="17"/>
      <c r="CY413" s="17"/>
      <c r="CZ413" s="17"/>
      <c r="DB413" s="17"/>
      <c r="DC413" s="17"/>
      <c r="DD413" s="17"/>
      <c r="DE413" s="17"/>
      <c r="DF413" s="17"/>
      <c r="DG413" s="17"/>
      <c r="DH413" s="17"/>
    </row>
    <row r="414" spans="13:112" ht="15"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  <c r="CF414" s="17"/>
      <c r="CG414" s="17"/>
      <c r="CH414" s="17"/>
      <c r="CI414" s="17"/>
      <c r="CJ414" s="17"/>
      <c r="CK414" s="17"/>
      <c r="CL414" s="17"/>
      <c r="CM414" s="17"/>
      <c r="CN414" s="17"/>
      <c r="CO414" s="17"/>
      <c r="CP414" s="17"/>
      <c r="CQ414" s="17"/>
      <c r="CR414" s="17"/>
      <c r="CS414" s="17"/>
      <c r="CT414" s="17"/>
      <c r="CU414" s="17"/>
      <c r="CV414" s="17"/>
      <c r="CW414" s="17"/>
      <c r="CX414" s="17"/>
      <c r="CY414" s="17"/>
      <c r="CZ414" s="17"/>
      <c r="DB414" s="17"/>
      <c r="DC414" s="17"/>
      <c r="DD414" s="17"/>
      <c r="DE414" s="17"/>
      <c r="DF414" s="17"/>
      <c r="DG414" s="17"/>
      <c r="DH414" s="17"/>
    </row>
    <row r="415" spans="13:112" ht="15"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  <c r="CF415" s="17"/>
      <c r="CG415" s="17"/>
      <c r="CH415" s="17"/>
      <c r="CI415" s="17"/>
      <c r="CJ415" s="17"/>
      <c r="CK415" s="17"/>
      <c r="CL415" s="17"/>
      <c r="CM415" s="17"/>
      <c r="CN415" s="17"/>
      <c r="CO415" s="17"/>
      <c r="CP415" s="17"/>
      <c r="CQ415" s="17"/>
      <c r="CR415" s="17"/>
      <c r="CS415" s="17"/>
      <c r="CT415" s="17"/>
      <c r="CU415" s="17"/>
      <c r="CV415" s="17"/>
      <c r="CW415" s="17"/>
      <c r="CX415" s="17"/>
      <c r="CY415" s="17"/>
      <c r="CZ415" s="17"/>
      <c r="DB415" s="17"/>
      <c r="DC415" s="17"/>
      <c r="DD415" s="17"/>
      <c r="DE415" s="17"/>
      <c r="DF415" s="17"/>
      <c r="DG415" s="17"/>
      <c r="DH415" s="17"/>
    </row>
    <row r="416" spans="13:112" ht="15"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  <c r="CF416" s="17"/>
      <c r="CG416" s="17"/>
      <c r="CH416" s="17"/>
      <c r="CI416" s="17"/>
      <c r="CJ416" s="17"/>
      <c r="CK416" s="17"/>
      <c r="CL416" s="17"/>
      <c r="CM416" s="17"/>
      <c r="CN416" s="17"/>
      <c r="CO416" s="17"/>
      <c r="CP416" s="17"/>
      <c r="CQ416" s="17"/>
      <c r="CR416" s="17"/>
      <c r="CS416" s="17"/>
      <c r="CT416" s="17"/>
      <c r="CU416" s="17"/>
      <c r="CV416" s="17"/>
      <c r="CW416" s="17"/>
      <c r="CX416" s="17"/>
      <c r="CY416" s="17"/>
      <c r="CZ416" s="17"/>
      <c r="DB416" s="17"/>
      <c r="DC416" s="17"/>
      <c r="DD416" s="17"/>
      <c r="DE416" s="17"/>
      <c r="DF416" s="17"/>
      <c r="DG416" s="17"/>
      <c r="DH416" s="17"/>
    </row>
    <row r="417" spans="13:112" ht="15"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  <c r="CF417" s="17"/>
      <c r="CG417" s="17"/>
      <c r="CH417" s="17"/>
      <c r="CI417" s="17"/>
      <c r="CJ417" s="17"/>
      <c r="CK417" s="17"/>
      <c r="CL417" s="17"/>
      <c r="CM417" s="17"/>
      <c r="CN417" s="17"/>
      <c r="CO417" s="17"/>
      <c r="CP417" s="17"/>
      <c r="CQ417" s="17"/>
      <c r="CR417" s="17"/>
      <c r="CS417" s="17"/>
      <c r="CT417" s="17"/>
      <c r="CU417" s="17"/>
      <c r="CV417" s="17"/>
      <c r="CW417" s="17"/>
      <c r="CX417" s="17"/>
      <c r="CY417" s="17"/>
      <c r="CZ417" s="17"/>
      <c r="DB417" s="17"/>
      <c r="DC417" s="17"/>
      <c r="DD417" s="17"/>
      <c r="DE417" s="17"/>
      <c r="DF417" s="17"/>
      <c r="DG417" s="17"/>
      <c r="DH417" s="17"/>
    </row>
    <row r="418" spans="13:112" ht="15"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  <c r="CF418" s="17"/>
      <c r="CG418" s="17"/>
      <c r="CH418" s="17"/>
      <c r="CI418" s="17"/>
      <c r="CJ418" s="17"/>
      <c r="CK418" s="17"/>
      <c r="CL418" s="17"/>
      <c r="CM418" s="17"/>
      <c r="CN418" s="17"/>
      <c r="CO418" s="17"/>
      <c r="CP418" s="17"/>
      <c r="CQ418" s="17"/>
      <c r="CR418" s="17"/>
      <c r="CS418" s="17"/>
      <c r="CT418" s="17"/>
      <c r="CU418" s="17"/>
      <c r="CV418" s="17"/>
      <c r="CW418" s="17"/>
      <c r="CX418" s="17"/>
      <c r="CY418" s="17"/>
      <c r="CZ418" s="17"/>
      <c r="DB418" s="17"/>
      <c r="DC418" s="17"/>
      <c r="DD418" s="17"/>
      <c r="DE418" s="17"/>
      <c r="DF418" s="17"/>
      <c r="DG418" s="17"/>
      <c r="DH418" s="17"/>
    </row>
    <row r="419" spans="13:112" ht="15"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  <c r="CF419" s="17"/>
      <c r="CG419" s="17"/>
      <c r="CH419" s="17"/>
      <c r="CI419" s="17"/>
      <c r="CJ419" s="17"/>
      <c r="CK419" s="17"/>
      <c r="CL419" s="17"/>
      <c r="CM419" s="17"/>
      <c r="CN419" s="17"/>
      <c r="CO419" s="17"/>
      <c r="CP419" s="17"/>
      <c r="CQ419" s="17"/>
      <c r="CR419" s="17"/>
      <c r="CS419" s="17"/>
      <c r="CT419" s="17"/>
      <c r="CU419" s="17"/>
      <c r="CV419" s="17"/>
      <c r="CW419" s="17"/>
      <c r="CX419" s="17"/>
      <c r="CY419" s="17"/>
      <c r="CZ419" s="17"/>
      <c r="DB419" s="17"/>
      <c r="DC419" s="17"/>
      <c r="DD419" s="17"/>
      <c r="DE419" s="17"/>
      <c r="DF419" s="17"/>
      <c r="DG419" s="17"/>
      <c r="DH419" s="17"/>
    </row>
    <row r="420" spans="13:112" ht="15"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  <c r="CF420" s="17"/>
      <c r="CG420" s="17"/>
      <c r="CH420" s="17"/>
      <c r="CI420" s="17"/>
      <c r="CJ420" s="17"/>
      <c r="CK420" s="17"/>
      <c r="CL420" s="17"/>
      <c r="CM420" s="17"/>
      <c r="CN420" s="17"/>
      <c r="CO420" s="17"/>
      <c r="CP420" s="17"/>
      <c r="CQ420" s="17"/>
      <c r="CR420" s="17"/>
      <c r="CS420" s="17"/>
      <c r="CT420" s="17"/>
      <c r="CU420" s="17"/>
      <c r="CV420" s="17"/>
      <c r="CW420" s="17"/>
      <c r="CX420" s="17"/>
      <c r="CY420" s="17"/>
      <c r="CZ420" s="17"/>
      <c r="DB420" s="17"/>
      <c r="DC420" s="17"/>
      <c r="DD420" s="17"/>
      <c r="DE420" s="17"/>
      <c r="DF420" s="17"/>
      <c r="DG420" s="17"/>
      <c r="DH420" s="17"/>
    </row>
    <row r="421" spans="13:112" ht="15"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  <c r="CF421" s="17"/>
      <c r="CG421" s="17"/>
      <c r="CH421" s="17"/>
      <c r="CI421" s="17"/>
      <c r="CJ421" s="17"/>
      <c r="CK421" s="17"/>
      <c r="CL421" s="17"/>
      <c r="CM421" s="17"/>
      <c r="CN421" s="17"/>
      <c r="CO421" s="17"/>
      <c r="CP421" s="17"/>
      <c r="CQ421" s="17"/>
      <c r="CR421" s="17"/>
      <c r="CS421" s="17"/>
      <c r="CT421" s="17"/>
      <c r="CU421" s="17"/>
      <c r="CV421" s="17"/>
      <c r="CW421" s="17"/>
      <c r="CX421" s="17"/>
      <c r="CY421" s="17"/>
      <c r="CZ421" s="17"/>
      <c r="DB421" s="17"/>
      <c r="DC421" s="17"/>
      <c r="DD421" s="17"/>
      <c r="DE421" s="17"/>
      <c r="DF421" s="17"/>
      <c r="DG421" s="17"/>
      <c r="DH421" s="17"/>
    </row>
    <row r="422" spans="13:112" ht="15"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  <c r="CF422" s="17"/>
      <c r="CG422" s="17"/>
      <c r="CH422" s="17"/>
      <c r="CI422" s="17"/>
      <c r="CJ422" s="17"/>
      <c r="CK422" s="17"/>
      <c r="CL422" s="17"/>
      <c r="CM422" s="17"/>
      <c r="CN422" s="17"/>
      <c r="CO422" s="17"/>
      <c r="CP422" s="17"/>
      <c r="CQ422" s="17"/>
      <c r="CR422" s="17"/>
      <c r="CS422" s="17"/>
      <c r="CT422" s="17"/>
      <c r="CU422" s="17"/>
      <c r="CV422" s="17"/>
      <c r="CW422" s="17"/>
      <c r="CX422" s="17"/>
      <c r="CY422" s="17"/>
      <c r="CZ422" s="17"/>
      <c r="DB422" s="17"/>
      <c r="DC422" s="17"/>
      <c r="DD422" s="17"/>
      <c r="DE422" s="17"/>
      <c r="DF422" s="17"/>
      <c r="DG422" s="17"/>
      <c r="DH422" s="17"/>
    </row>
    <row r="423" spans="13:112" ht="15"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  <c r="CF423" s="17"/>
      <c r="CG423" s="17"/>
      <c r="CH423" s="17"/>
      <c r="CI423" s="17"/>
      <c r="CJ423" s="17"/>
      <c r="CK423" s="17"/>
      <c r="CL423" s="17"/>
      <c r="CM423" s="17"/>
      <c r="CN423" s="17"/>
      <c r="CO423" s="17"/>
      <c r="CP423" s="17"/>
      <c r="CQ423" s="17"/>
      <c r="CR423" s="17"/>
      <c r="CS423" s="17"/>
      <c r="CT423" s="17"/>
      <c r="CU423" s="17"/>
      <c r="CV423" s="17"/>
      <c r="CW423" s="17"/>
      <c r="CX423" s="17"/>
      <c r="CY423" s="17"/>
      <c r="CZ423" s="17"/>
      <c r="DB423" s="17"/>
      <c r="DC423" s="17"/>
      <c r="DD423" s="17"/>
      <c r="DE423" s="17"/>
      <c r="DF423" s="17"/>
      <c r="DG423" s="17"/>
      <c r="DH423" s="17"/>
    </row>
    <row r="424" spans="13:112" ht="15"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  <c r="CF424" s="17"/>
      <c r="CG424" s="17"/>
      <c r="CH424" s="17"/>
      <c r="CI424" s="17"/>
      <c r="CJ424" s="17"/>
      <c r="CK424" s="17"/>
      <c r="CL424" s="17"/>
      <c r="CM424" s="17"/>
      <c r="CN424" s="17"/>
      <c r="CO424" s="17"/>
      <c r="CP424" s="17"/>
      <c r="CQ424" s="17"/>
      <c r="CR424" s="17"/>
      <c r="CS424" s="17"/>
      <c r="CT424" s="17"/>
      <c r="CU424" s="17"/>
      <c r="CV424" s="17"/>
      <c r="CW424" s="17"/>
      <c r="CX424" s="17"/>
      <c r="CY424" s="17"/>
      <c r="CZ424" s="17"/>
      <c r="DB424" s="17"/>
      <c r="DC424" s="17"/>
      <c r="DD424" s="17"/>
      <c r="DE424" s="17"/>
      <c r="DF424" s="17"/>
      <c r="DG424" s="17"/>
      <c r="DH424" s="17"/>
    </row>
    <row r="425" spans="13:112" ht="15"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  <c r="CF425" s="17"/>
      <c r="CG425" s="17"/>
      <c r="CH425" s="17"/>
      <c r="CI425" s="17"/>
      <c r="CJ425" s="17"/>
      <c r="CK425" s="17"/>
      <c r="CL425" s="17"/>
      <c r="CM425" s="17"/>
      <c r="CN425" s="17"/>
      <c r="CO425" s="17"/>
      <c r="CP425" s="17"/>
      <c r="CQ425" s="17"/>
      <c r="CR425" s="17"/>
      <c r="CS425" s="17"/>
      <c r="CT425" s="17"/>
      <c r="CU425" s="17"/>
      <c r="CV425" s="17"/>
      <c r="CW425" s="17"/>
      <c r="CX425" s="17"/>
      <c r="CY425" s="17"/>
      <c r="CZ425" s="17"/>
      <c r="DB425" s="17"/>
      <c r="DC425" s="17"/>
      <c r="DD425" s="17"/>
      <c r="DE425" s="17"/>
      <c r="DF425" s="17"/>
      <c r="DG425" s="17"/>
      <c r="DH425" s="17"/>
    </row>
    <row r="426" spans="13:112" ht="15"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  <c r="CF426" s="17"/>
      <c r="CG426" s="17"/>
      <c r="CH426" s="17"/>
      <c r="CI426" s="17"/>
      <c r="CJ426" s="17"/>
      <c r="CK426" s="17"/>
      <c r="CL426" s="17"/>
      <c r="CM426" s="17"/>
      <c r="CN426" s="17"/>
      <c r="CO426" s="17"/>
      <c r="CP426" s="17"/>
      <c r="CQ426" s="17"/>
      <c r="CR426" s="17"/>
      <c r="CS426" s="17"/>
      <c r="CT426" s="17"/>
      <c r="CU426" s="17"/>
      <c r="CV426" s="17"/>
      <c r="CW426" s="17"/>
      <c r="CX426" s="17"/>
      <c r="CY426" s="17"/>
      <c r="CZ426" s="17"/>
      <c r="DB426" s="17"/>
      <c r="DC426" s="17"/>
      <c r="DD426" s="17"/>
      <c r="DE426" s="17"/>
      <c r="DF426" s="17"/>
      <c r="DG426" s="17"/>
      <c r="DH426" s="17"/>
    </row>
    <row r="427" spans="13:112" ht="15"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  <c r="CF427" s="17"/>
      <c r="CG427" s="17"/>
      <c r="CH427" s="17"/>
      <c r="CI427" s="17"/>
      <c r="CJ427" s="17"/>
      <c r="CK427" s="17"/>
      <c r="CL427" s="17"/>
      <c r="CM427" s="17"/>
      <c r="CN427" s="17"/>
      <c r="CO427" s="17"/>
      <c r="CP427" s="17"/>
      <c r="CQ427" s="17"/>
      <c r="CR427" s="17"/>
      <c r="CS427" s="17"/>
      <c r="CT427" s="17"/>
      <c r="CU427" s="17"/>
      <c r="CV427" s="17"/>
      <c r="CW427" s="17"/>
      <c r="CX427" s="17"/>
      <c r="CY427" s="17"/>
      <c r="CZ427" s="17"/>
      <c r="DB427" s="17"/>
      <c r="DC427" s="17"/>
      <c r="DD427" s="17"/>
      <c r="DE427" s="17"/>
      <c r="DF427" s="17"/>
      <c r="DG427" s="17"/>
      <c r="DH427" s="17"/>
    </row>
    <row r="428" spans="13:112" ht="15"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  <c r="CF428" s="17"/>
      <c r="CG428" s="17"/>
      <c r="CH428" s="17"/>
      <c r="CI428" s="17"/>
      <c r="CJ428" s="17"/>
      <c r="CK428" s="17"/>
      <c r="CL428" s="17"/>
      <c r="CM428" s="17"/>
      <c r="CN428" s="17"/>
      <c r="CO428" s="17"/>
      <c r="CP428" s="17"/>
      <c r="CQ428" s="17"/>
      <c r="CR428" s="17"/>
      <c r="CS428" s="17"/>
      <c r="CT428" s="17"/>
      <c r="CU428" s="17"/>
      <c r="CV428" s="17"/>
      <c r="CW428" s="17"/>
      <c r="CX428" s="17"/>
      <c r="CY428" s="17"/>
      <c r="CZ428" s="17"/>
      <c r="DB428" s="17"/>
      <c r="DC428" s="17"/>
      <c r="DD428" s="17"/>
      <c r="DE428" s="17"/>
      <c r="DF428" s="17"/>
      <c r="DG428" s="17"/>
      <c r="DH428" s="17"/>
    </row>
    <row r="429" spans="13:112" ht="15"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  <c r="CF429" s="17"/>
      <c r="CG429" s="17"/>
      <c r="CH429" s="17"/>
      <c r="CI429" s="17"/>
      <c r="CJ429" s="17"/>
      <c r="CK429" s="17"/>
      <c r="CL429" s="17"/>
      <c r="CM429" s="17"/>
      <c r="CN429" s="17"/>
      <c r="CO429" s="17"/>
      <c r="CP429" s="17"/>
      <c r="CQ429" s="17"/>
      <c r="CR429" s="17"/>
      <c r="CS429" s="17"/>
      <c r="CT429" s="17"/>
      <c r="CU429" s="17"/>
      <c r="CV429" s="17"/>
      <c r="CW429" s="17"/>
      <c r="CX429" s="17"/>
      <c r="CY429" s="17"/>
      <c r="CZ429" s="17"/>
      <c r="DB429" s="17"/>
      <c r="DC429" s="17"/>
      <c r="DD429" s="17"/>
      <c r="DE429" s="17"/>
      <c r="DF429" s="17"/>
      <c r="DG429" s="17"/>
      <c r="DH429" s="17"/>
    </row>
    <row r="430" spans="13:112" ht="15"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  <c r="CF430" s="17"/>
      <c r="CG430" s="17"/>
      <c r="CH430" s="17"/>
      <c r="CI430" s="17"/>
      <c r="CJ430" s="17"/>
      <c r="CK430" s="17"/>
      <c r="CL430" s="17"/>
      <c r="CM430" s="17"/>
      <c r="CN430" s="17"/>
      <c r="CO430" s="17"/>
      <c r="CP430" s="17"/>
      <c r="CQ430" s="17"/>
      <c r="CR430" s="17"/>
      <c r="CS430" s="17"/>
      <c r="CT430" s="17"/>
      <c r="CU430" s="17"/>
      <c r="CV430" s="17"/>
      <c r="CW430" s="17"/>
      <c r="CX430" s="17"/>
      <c r="CY430" s="17"/>
      <c r="CZ430" s="17"/>
      <c r="DB430" s="17"/>
      <c r="DC430" s="17"/>
      <c r="DD430" s="17"/>
      <c r="DE430" s="17"/>
      <c r="DF430" s="17"/>
      <c r="DG430" s="17"/>
      <c r="DH430" s="17"/>
    </row>
    <row r="431" spans="13:112" ht="15"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  <c r="CF431" s="17"/>
      <c r="CG431" s="17"/>
      <c r="CH431" s="17"/>
      <c r="CI431" s="17"/>
      <c r="CJ431" s="17"/>
      <c r="CK431" s="17"/>
      <c r="CL431" s="17"/>
      <c r="CM431" s="17"/>
      <c r="CN431" s="17"/>
      <c r="CO431" s="17"/>
      <c r="CP431" s="17"/>
      <c r="CQ431" s="17"/>
      <c r="CR431" s="17"/>
      <c r="CS431" s="17"/>
      <c r="CT431" s="17"/>
      <c r="CU431" s="17"/>
      <c r="CV431" s="17"/>
      <c r="CW431" s="17"/>
      <c r="CX431" s="17"/>
      <c r="CY431" s="17"/>
      <c r="CZ431" s="17"/>
      <c r="DB431" s="17"/>
      <c r="DC431" s="17"/>
      <c r="DD431" s="17"/>
      <c r="DE431" s="17"/>
      <c r="DF431" s="17"/>
      <c r="DG431" s="17"/>
      <c r="DH431" s="17"/>
    </row>
    <row r="432" spans="13:112" ht="15"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  <c r="CF432" s="17"/>
      <c r="CG432" s="17"/>
      <c r="CH432" s="17"/>
      <c r="CI432" s="17"/>
      <c r="CJ432" s="17"/>
      <c r="CK432" s="17"/>
      <c r="CL432" s="17"/>
      <c r="CM432" s="17"/>
      <c r="CN432" s="17"/>
      <c r="CO432" s="17"/>
      <c r="CP432" s="17"/>
      <c r="CQ432" s="17"/>
      <c r="CR432" s="17"/>
      <c r="CS432" s="17"/>
      <c r="CT432" s="17"/>
      <c r="CU432" s="17"/>
      <c r="CV432" s="17"/>
      <c r="CW432" s="17"/>
      <c r="CX432" s="17"/>
      <c r="CY432" s="17"/>
      <c r="CZ432" s="17"/>
      <c r="DB432" s="17"/>
      <c r="DC432" s="17"/>
      <c r="DD432" s="17"/>
      <c r="DE432" s="17"/>
      <c r="DF432" s="17"/>
      <c r="DG432" s="17"/>
      <c r="DH432" s="17"/>
    </row>
    <row r="433" spans="13:112" ht="15"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  <c r="CF433" s="17"/>
      <c r="CG433" s="17"/>
      <c r="CH433" s="17"/>
      <c r="CI433" s="17"/>
      <c r="CJ433" s="17"/>
      <c r="CK433" s="17"/>
      <c r="CL433" s="17"/>
      <c r="CM433" s="17"/>
      <c r="CN433" s="17"/>
      <c r="CO433" s="17"/>
      <c r="CP433" s="17"/>
      <c r="CQ433" s="17"/>
      <c r="CR433" s="17"/>
      <c r="CS433" s="17"/>
      <c r="CT433" s="17"/>
      <c r="CU433" s="17"/>
      <c r="CV433" s="17"/>
      <c r="CW433" s="17"/>
      <c r="CX433" s="17"/>
      <c r="CY433" s="17"/>
      <c r="CZ433" s="17"/>
      <c r="DB433" s="17"/>
      <c r="DC433" s="17"/>
      <c r="DD433" s="17"/>
      <c r="DE433" s="17"/>
      <c r="DF433" s="17"/>
      <c r="DG433" s="17"/>
      <c r="DH433" s="17"/>
    </row>
    <row r="434" spans="13:112" ht="15"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  <c r="CF434" s="17"/>
      <c r="CG434" s="17"/>
      <c r="CH434" s="17"/>
      <c r="CI434" s="17"/>
      <c r="CJ434" s="17"/>
      <c r="CK434" s="17"/>
      <c r="CL434" s="17"/>
      <c r="CM434" s="17"/>
      <c r="CN434" s="17"/>
      <c r="CO434" s="17"/>
      <c r="CP434" s="17"/>
      <c r="CQ434" s="17"/>
      <c r="CR434" s="17"/>
      <c r="CS434" s="17"/>
      <c r="CT434" s="17"/>
      <c r="CU434" s="17"/>
      <c r="CV434" s="17"/>
      <c r="CW434" s="17"/>
      <c r="CX434" s="17"/>
      <c r="CY434" s="17"/>
      <c r="CZ434" s="17"/>
      <c r="DB434" s="17"/>
      <c r="DC434" s="17"/>
      <c r="DD434" s="17"/>
      <c r="DE434" s="17"/>
      <c r="DF434" s="17"/>
      <c r="DG434" s="17"/>
      <c r="DH434" s="17"/>
    </row>
    <row r="435" spans="13:112" ht="15"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  <c r="CF435" s="17"/>
      <c r="CG435" s="17"/>
      <c r="CH435" s="17"/>
      <c r="CI435" s="17"/>
      <c r="CJ435" s="17"/>
      <c r="CK435" s="17"/>
      <c r="CL435" s="17"/>
      <c r="CM435" s="17"/>
      <c r="CN435" s="17"/>
      <c r="CO435" s="17"/>
      <c r="CP435" s="17"/>
      <c r="CQ435" s="17"/>
      <c r="CR435" s="17"/>
      <c r="CS435" s="17"/>
      <c r="CT435" s="17"/>
      <c r="CU435" s="17"/>
      <c r="CV435" s="17"/>
      <c r="CW435" s="17"/>
      <c r="CX435" s="17"/>
      <c r="CY435" s="17"/>
      <c r="CZ435" s="17"/>
      <c r="DB435" s="17"/>
      <c r="DC435" s="17"/>
      <c r="DD435" s="17"/>
      <c r="DE435" s="17"/>
      <c r="DF435" s="17"/>
      <c r="DG435" s="17"/>
      <c r="DH435" s="17"/>
    </row>
    <row r="436" spans="13:112" ht="15"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  <c r="CF436" s="17"/>
      <c r="CG436" s="17"/>
      <c r="CH436" s="17"/>
      <c r="CI436" s="17"/>
      <c r="CJ436" s="17"/>
      <c r="CK436" s="17"/>
      <c r="CL436" s="17"/>
      <c r="CM436" s="17"/>
      <c r="CN436" s="17"/>
      <c r="CO436" s="17"/>
      <c r="CP436" s="17"/>
      <c r="CQ436" s="17"/>
      <c r="CR436" s="17"/>
      <c r="CS436" s="17"/>
      <c r="CT436" s="17"/>
      <c r="CU436" s="17"/>
      <c r="CV436" s="17"/>
      <c r="CW436" s="17"/>
      <c r="CX436" s="17"/>
      <c r="CY436" s="17"/>
      <c r="CZ436" s="17"/>
      <c r="DB436" s="17"/>
      <c r="DC436" s="17"/>
      <c r="DD436" s="17"/>
      <c r="DE436" s="17"/>
      <c r="DF436" s="17"/>
      <c r="DG436" s="17"/>
      <c r="DH436" s="17"/>
    </row>
    <row r="437" spans="13:112" ht="15"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  <c r="CF437" s="17"/>
      <c r="CG437" s="17"/>
      <c r="CH437" s="17"/>
      <c r="CI437" s="17"/>
      <c r="CJ437" s="17"/>
      <c r="CK437" s="17"/>
      <c r="CL437" s="17"/>
      <c r="CM437" s="17"/>
      <c r="CN437" s="17"/>
      <c r="CO437" s="17"/>
      <c r="CP437" s="17"/>
      <c r="CQ437" s="17"/>
      <c r="CR437" s="17"/>
      <c r="CS437" s="17"/>
      <c r="CT437" s="17"/>
      <c r="CU437" s="17"/>
      <c r="CV437" s="17"/>
      <c r="CW437" s="17"/>
      <c r="CX437" s="17"/>
      <c r="CY437" s="17"/>
      <c r="CZ437" s="17"/>
      <c r="DB437" s="17"/>
      <c r="DC437" s="17"/>
      <c r="DD437" s="17"/>
      <c r="DE437" s="17"/>
      <c r="DF437" s="17"/>
      <c r="DG437" s="17"/>
      <c r="DH437" s="17"/>
    </row>
    <row r="438" spans="13:112" ht="15"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  <c r="CF438" s="17"/>
      <c r="CG438" s="17"/>
      <c r="CH438" s="17"/>
      <c r="CI438" s="17"/>
      <c r="CJ438" s="17"/>
      <c r="CK438" s="17"/>
      <c r="CL438" s="17"/>
      <c r="CM438" s="17"/>
      <c r="CN438" s="17"/>
      <c r="CO438" s="17"/>
      <c r="CP438" s="17"/>
      <c r="CQ438" s="17"/>
      <c r="CR438" s="17"/>
      <c r="CS438" s="17"/>
      <c r="CT438" s="17"/>
      <c r="CU438" s="17"/>
      <c r="CV438" s="17"/>
      <c r="CW438" s="17"/>
      <c r="CX438" s="17"/>
      <c r="CY438" s="17"/>
      <c r="CZ438" s="17"/>
      <c r="DB438" s="17"/>
      <c r="DC438" s="17"/>
      <c r="DD438" s="17"/>
      <c r="DE438" s="17"/>
      <c r="DF438" s="17"/>
      <c r="DG438" s="17"/>
      <c r="DH438" s="17"/>
    </row>
    <row r="439" spans="13:112" ht="15"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  <c r="CF439" s="17"/>
      <c r="CG439" s="17"/>
      <c r="CH439" s="17"/>
      <c r="CI439" s="17"/>
      <c r="CJ439" s="17"/>
      <c r="CK439" s="17"/>
      <c r="CL439" s="17"/>
      <c r="CM439" s="17"/>
      <c r="CN439" s="17"/>
      <c r="CO439" s="17"/>
      <c r="CP439" s="17"/>
      <c r="CQ439" s="17"/>
      <c r="CR439" s="17"/>
      <c r="CS439" s="17"/>
      <c r="CT439" s="17"/>
      <c r="CU439" s="17"/>
      <c r="CV439" s="17"/>
      <c r="CW439" s="17"/>
      <c r="CX439" s="17"/>
      <c r="CY439" s="17"/>
      <c r="CZ439" s="17"/>
      <c r="DB439" s="17"/>
      <c r="DC439" s="17"/>
      <c r="DD439" s="17"/>
      <c r="DE439" s="17"/>
      <c r="DF439" s="17"/>
      <c r="DG439" s="17"/>
      <c r="DH439" s="17"/>
    </row>
    <row r="440" spans="13:112" ht="15"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  <c r="CF440" s="17"/>
      <c r="CG440" s="17"/>
      <c r="CH440" s="17"/>
      <c r="CI440" s="17"/>
      <c r="CJ440" s="17"/>
      <c r="CK440" s="17"/>
      <c r="CL440" s="17"/>
      <c r="CM440" s="17"/>
      <c r="CN440" s="17"/>
      <c r="CO440" s="17"/>
      <c r="CP440" s="17"/>
      <c r="CQ440" s="17"/>
      <c r="CR440" s="17"/>
      <c r="CS440" s="17"/>
      <c r="CT440" s="17"/>
      <c r="CU440" s="17"/>
      <c r="CV440" s="17"/>
      <c r="CW440" s="17"/>
      <c r="CX440" s="17"/>
      <c r="CY440" s="17"/>
      <c r="CZ440" s="17"/>
      <c r="DB440" s="17"/>
      <c r="DC440" s="17"/>
      <c r="DD440" s="17"/>
      <c r="DE440" s="17"/>
      <c r="DF440" s="17"/>
      <c r="DG440" s="17"/>
      <c r="DH440" s="17"/>
    </row>
    <row r="441" spans="13:112" ht="15"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  <c r="CF441" s="17"/>
      <c r="CG441" s="17"/>
      <c r="CH441" s="17"/>
      <c r="CI441" s="17"/>
      <c r="CJ441" s="17"/>
      <c r="CK441" s="17"/>
      <c r="CL441" s="17"/>
      <c r="CM441" s="17"/>
      <c r="CN441" s="17"/>
      <c r="CO441" s="17"/>
      <c r="CP441" s="17"/>
      <c r="CQ441" s="17"/>
      <c r="CR441" s="17"/>
      <c r="CS441" s="17"/>
      <c r="CT441" s="17"/>
      <c r="CU441" s="17"/>
      <c r="CV441" s="17"/>
      <c r="CW441" s="17"/>
      <c r="CX441" s="17"/>
      <c r="CY441" s="17"/>
      <c r="CZ441" s="17"/>
      <c r="DB441" s="17"/>
      <c r="DC441" s="17"/>
      <c r="DD441" s="17"/>
      <c r="DE441" s="17"/>
      <c r="DF441" s="17"/>
      <c r="DG441" s="17"/>
      <c r="DH441" s="17"/>
    </row>
    <row r="442" spans="13:112" ht="15"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  <c r="CF442" s="17"/>
      <c r="CG442" s="17"/>
      <c r="CH442" s="17"/>
      <c r="CI442" s="17"/>
      <c r="CJ442" s="17"/>
      <c r="CK442" s="17"/>
      <c r="CL442" s="17"/>
      <c r="CM442" s="17"/>
      <c r="CN442" s="17"/>
      <c r="CO442" s="17"/>
      <c r="CP442" s="17"/>
      <c r="CQ442" s="17"/>
      <c r="CR442" s="17"/>
      <c r="CS442" s="17"/>
      <c r="CT442" s="17"/>
      <c r="CU442" s="17"/>
      <c r="CV442" s="17"/>
      <c r="CW442" s="17"/>
      <c r="CX442" s="17"/>
      <c r="CY442" s="17"/>
      <c r="CZ442" s="17"/>
      <c r="DB442" s="17"/>
      <c r="DC442" s="17"/>
      <c r="DD442" s="17"/>
      <c r="DE442" s="17"/>
      <c r="DF442" s="17"/>
      <c r="DG442" s="17"/>
      <c r="DH442" s="17"/>
    </row>
    <row r="443" spans="13:112" ht="15"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  <c r="CF443" s="17"/>
      <c r="CG443" s="17"/>
      <c r="CH443" s="17"/>
      <c r="CI443" s="17"/>
      <c r="CJ443" s="17"/>
      <c r="CK443" s="17"/>
      <c r="CL443" s="17"/>
      <c r="CM443" s="17"/>
      <c r="CN443" s="17"/>
      <c r="CO443" s="17"/>
      <c r="CP443" s="17"/>
      <c r="CQ443" s="17"/>
      <c r="CR443" s="17"/>
      <c r="CS443" s="17"/>
      <c r="CT443" s="17"/>
      <c r="CU443" s="17"/>
      <c r="CV443" s="17"/>
      <c r="CW443" s="17"/>
      <c r="CX443" s="17"/>
      <c r="CY443" s="17"/>
      <c r="CZ443" s="17"/>
      <c r="DB443" s="17"/>
      <c r="DC443" s="17"/>
      <c r="DD443" s="17"/>
      <c r="DE443" s="17"/>
      <c r="DF443" s="17"/>
      <c r="DG443" s="17"/>
      <c r="DH443" s="17"/>
    </row>
    <row r="444" spans="13:112" ht="15"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  <c r="CF444" s="17"/>
      <c r="CG444" s="17"/>
      <c r="CH444" s="17"/>
      <c r="CI444" s="17"/>
      <c r="CJ444" s="17"/>
      <c r="CK444" s="17"/>
      <c r="CL444" s="17"/>
      <c r="CM444" s="17"/>
      <c r="CN444" s="17"/>
      <c r="CO444" s="17"/>
      <c r="CP444" s="17"/>
      <c r="CQ444" s="17"/>
      <c r="CR444" s="17"/>
      <c r="CS444" s="17"/>
      <c r="CT444" s="17"/>
      <c r="CU444" s="17"/>
      <c r="CV444" s="17"/>
      <c r="CW444" s="17"/>
      <c r="CX444" s="17"/>
      <c r="CY444" s="17"/>
      <c r="CZ444" s="17"/>
      <c r="DB444" s="17"/>
      <c r="DC444" s="17"/>
      <c r="DD444" s="17"/>
      <c r="DE444" s="17"/>
      <c r="DF444" s="17"/>
      <c r="DG444" s="17"/>
      <c r="DH444" s="17"/>
    </row>
    <row r="445" spans="13:112" ht="15"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  <c r="CF445" s="17"/>
      <c r="CG445" s="17"/>
      <c r="CH445" s="17"/>
      <c r="CI445" s="17"/>
      <c r="CJ445" s="17"/>
      <c r="CK445" s="17"/>
      <c r="CL445" s="17"/>
      <c r="CM445" s="17"/>
      <c r="CN445" s="17"/>
      <c r="CO445" s="17"/>
      <c r="CP445" s="17"/>
      <c r="CQ445" s="17"/>
      <c r="CR445" s="17"/>
      <c r="CS445" s="17"/>
      <c r="CT445" s="17"/>
      <c r="CU445" s="17"/>
      <c r="CV445" s="17"/>
      <c r="CW445" s="17"/>
      <c r="CX445" s="17"/>
      <c r="CY445" s="17"/>
      <c r="CZ445" s="17"/>
      <c r="DB445" s="17"/>
      <c r="DC445" s="17"/>
      <c r="DD445" s="17"/>
      <c r="DE445" s="17"/>
      <c r="DF445" s="17"/>
      <c r="DG445" s="17"/>
      <c r="DH445" s="17"/>
    </row>
    <row r="446" spans="13:112" ht="15"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  <c r="CF446" s="17"/>
      <c r="CG446" s="17"/>
      <c r="CH446" s="17"/>
      <c r="CI446" s="17"/>
      <c r="CJ446" s="17"/>
      <c r="CK446" s="17"/>
      <c r="CL446" s="17"/>
      <c r="CM446" s="17"/>
      <c r="CN446" s="17"/>
      <c r="CO446" s="17"/>
      <c r="CP446" s="17"/>
      <c r="CQ446" s="17"/>
      <c r="CR446" s="17"/>
      <c r="CS446" s="17"/>
      <c r="CT446" s="17"/>
      <c r="CU446" s="17"/>
      <c r="CV446" s="17"/>
      <c r="CW446" s="17"/>
      <c r="CX446" s="17"/>
      <c r="CY446" s="17"/>
      <c r="CZ446" s="17"/>
      <c r="DB446" s="17"/>
      <c r="DC446" s="17"/>
      <c r="DD446" s="17"/>
      <c r="DE446" s="17"/>
      <c r="DF446" s="17"/>
      <c r="DG446" s="17"/>
      <c r="DH446" s="17"/>
    </row>
    <row r="447" spans="13:112" ht="15"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  <c r="CF447" s="17"/>
      <c r="CG447" s="17"/>
      <c r="CH447" s="17"/>
      <c r="CI447" s="17"/>
      <c r="CJ447" s="17"/>
      <c r="CK447" s="17"/>
      <c r="CL447" s="17"/>
      <c r="CM447" s="17"/>
      <c r="CN447" s="17"/>
      <c r="CO447" s="17"/>
      <c r="CP447" s="17"/>
      <c r="CQ447" s="17"/>
      <c r="CR447" s="17"/>
      <c r="CS447" s="17"/>
      <c r="CT447" s="17"/>
      <c r="CU447" s="17"/>
      <c r="CV447" s="17"/>
      <c r="CW447" s="17"/>
      <c r="CX447" s="17"/>
      <c r="CY447" s="17"/>
      <c r="CZ447" s="17"/>
      <c r="DB447" s="17"/>
      <c r="DC447" s="17"/>
      <c r="DD447" s="17"/>
      <c r="DE447" s="17"/>
      <c r="DF447" s="17"/>
      <c r="DG447" s="17"/>
      <c r="DH447" s="17"/>
    </row>
    <row r="448" spans="13:112" ht="15"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  <c r="CF448" s="17"/>
      <c r="CG448" s="17"/>
      <c r="CH448" s="17"/>
      <c r="CI448" s="17"/>
      <c r="CJ448" s="17"/>
      <c r="CK448" s="17"/>
      <c r="CL448" s="17"/>
      <c r="CM448" s="17"/>
      <c r="CN448" s="17"/>
      <c r="CO448" s="17"/>
      <c r="CP448" s="17"/>
      <c r="CQ448" s="17"/>
      <c r="CR448" s="17"/>
      <c r="CS448" s="17"/>
      <c r="CT448" s="17"/>
      <c r="CU448" s="17"/>
      <c r="CV448" s="17"/>
      <c r="CW448" s="17"/>
      <c r="CX448" s="17"/>
      <c r="CY448" s="17"/>
      <c r="CZ448" s="17"/>
      <c r="DB448" s="17"/>
      <c r="DC448" s="17"/>
      <c r="DD448" s="17"/>
      <c r="DE448" s="17"/>
      <c r="DF448" s="17"/>
      <c r="DG448" s="17"/>
      <c r="DH448" s="17"/>
    </row>
    <row r="449" spans="13:112" ht="15"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  <c r="CF449" s="17"/>
      <c r="CG449" s="17"/>
      <c r="CH449" s="17"/>
      <c r="CI449" s="17"/>
      <c r="CJ449" s="17"/>
      <c r="CK449" s="17"/>
      <c r="CL449" s="17"/>
      <c r="CM449" s="17"/>
      <c r="CN449" s="17"/>
      <c r="CO449" s="17"/>
      <c r="CP449" s="17"/>
      <c r="CQ449" s="17"/>
      <c r="CR449" s="17"/>
      <c r="CS449" s="17"/>
      <c r="CT449" s="17"/>
      <c r="CU449" s="17"/>
      <c r="CV449" s="17"/>
      <c r="CW449" s="17"/>
      <c r="CX449" s="17"/>
      <c r="CY449" s="17"/>
      <c r="CZ449" s="17"/>
      <c r="DB449" s="17"/>
      <c r="DC449" s="17"/>
      <c r="DD449" s="17"/>
      <c r="DE449" s="17"/>
      <c r="DF449" s="17"/>
      <c r="DG449" s="17"/>
      <c r="DH449" s="17"/>
    </row>
    <row r="450" spans="13:112" ht="15"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  <c r="CF450" s="17"/>
      <c r="CG450" s="17"/>
      <c r="CH450" s="17"/>
      <c r="CI450" s="17"/>
      <c r="CJ450" s="17"/>
      <c r="CK450" s="17"/>
      <c r="CL450" s="17"/>
      <c r="CM450" s="17"/>
      <c r="CN450" s="17"/>
      <c r="CO450" s="17"/>
      <c r="CP450" s="17"/>
      <c r="CQ450" s="17"/>
      <c r="CR450" s="17"/>
      <c r="CS450" s="17"/>
      <c r="CT450" s="17"/>
      <c r="CU450" s="17"/>
      <c r="CV450" s="17"/>
      <c r="CW450" s="17"/>
      <c r="CX450" s="17"/>
      <c r="CY450" s="17"/>
      <c r="CZ450" s="17"/>
      <c r="DB450" s="17"/>
      <c r="DC450" s="17"/>
      <c r="DD450" s="17"/>
      <c r="DE450" s="17"/>
      <c r="DF450" s="17"/>
      <c r="DG450" s="17"/>
      <c r="DH450" s="17"/>
    </row>
    <row r="451" spans="13:112" ht="15"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  <c r="CF451" s="17"/>
      <c r="CG451" s="17"/>
      <c r="CH451" s="17"/>
      <c r="CI451" s="17"/>
      <c r="CJ451" s="17"/>
      <c r="CK451" s="17"/>
      <c r="CL451" s="17"/>
      <c r="CM451" s="17"/>
      <c r="CN451" s="17"/>
      <c r="CO451" s="17"/>
      <c r="CP451" s="17"/>
      <c r="CQ451" s="17"/>
      <c r="CR451" s="17"/>
      <c r="CS451" s="17"/>
      <c r="CT451" s="17"/>
      <c r="CU451" s="17"/>
      <c r="CV451" s="17"/>
      <c r="CW451" s="17"/>
      <c r="CX451" s="17"/>
      <c r="CY451" s="17"/>
      <c r="CZ451" s="17"/>
      <c r="DB451" s="17"/>
      <c r="DC451" s="17"/>
      <c r="DD451" s="17"/>
      <c r="DE451" s="17"/>
      <c r="DF451" s="17"/>
      <c r="DG451" s="17"/>
      <c r="DH451" s="17"/>
    </row>
    <row r="452" spans="13:112" ht="15"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  <c r="CF452" s="17"/>
      <c r="CG452" s="17"/>
      <c r="CH452" s="17"/>
      <c r="CI452" s="17"/>
      <c r="CJ452" s="17"/>
      <c r="CK452" s="17"/>
      <c r="CL452" s="17"/>
      <c r="CM452" s="17"/>
      <c r="CN452" s="17"/>
      <c r="CO452" s="17"/>
      <c r="CP452" s="17"/>
      <c r="CQ452" s="17"/>
      <c r="CR452" s="17"/>
      <c r="CS452" s="17"/>
      <c r="CT452" s="17"/>
      <c r="CU452" s="17"/>
      <c r="CV452" s="17"/>
      <c r="CW452" s="17"/>
      <c r="CX452" s="17"/>
      <c r="CY452" s="17"/>
      <c r="CZ452" s="17"/>
      <c r="DB452" s="17"/>
      <c r="DC452" s="17"/>
      <c r="DD452" s="17"/>
      <c r="DE452" s="17"/>
      <c r="DF452" s="17"/>
      <c r="DG452" s="17"/>
      <c r="DH452" s="17"/>
    </row>
    <row r="453" spans="13:112" ht="15"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  <c r="CF453" s="17"/>
      <c r="CG453" s="17"/>
      <c r="CH453" s="17"/>
      <c r="CI453" s="17"/>
      <c r="CJ453" s="17"/>
      <c r="CK453" s="17"/>
      <c r="CL453" s="17"/>
      <c r="CM453" s="17"/>
      <c r="CN453" s="17"/>
      <c r="CO453" s="17"/>
      <c r="CP453" s="17"/>
      <c r="CQ453" s="17"/>
      <c r="CR453" s="17"/>
      <c r="CS453" s="17"/>
      <c r="CT453" s="17"/>
      <c r="CU453" s="17"/>
      <c r="CV453" s="17"/>
      <c r="CW453" s="17"/>
      <c r="CX453" s="17"/>
      <c r="CY453" s="17"/>
      <c r="CZ453" s="17"/>
      <c r="DB453" s="17"/>
      <c r="DC453" s="17"/>
      <c r="DD453" s="17"/>
      <c r="DE453" s="17"/>
      <c r="DF453" s="17"/>
      <c r="DG453" s="17"/>
      <c r="DH453" s="17"/>
    </row>
    <row r="454" spans="13:112" ht="15"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  <c r="CF454" s="17"/>
      <c r="CG454" s="17"/>
      <c r="CH454" s="17"/>
      <c r="CI454" s="17"/>
      <c r="CJ454" s="17"/>
      <c r="CK454" s="17"/>
      <c r="CL454" s="17"/>
      <c r="CM454" s="17"/>
      <c r="CN454" s="17"/>
      <c r="CO454" s="17"/>
      <c r="CP454" s="17"/>
      <c r="CQ454" s="17"/>
      <c r="CR454" s="17"/>
      <c r="CS454" s="17"/>
      <c r="CT454" s="17"/>
      <c r="CU454" s="17"/>
      <c r="CV454" s="17"/>
      <c r="CW454" s="17"/>
      <c r="CX454" s="17"/>
      <c r="CY454" s="17"/>
      <c r="CZ454" s="17"/>
      <c r="DB454" s="17"/>
      <c r="DC454" s="17"/>
      <c r="DD454" s="17"/>
      <c r="DE454" s="17"/>
      <c r="DF454" s="17"/>
      <c r="DG454" s="17"/>
      <c r="DH454" s="17"/>
    </row>
    <row r="455" spans="13:112" ht="15"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  <c r="CF455" s="17"/>
      <c r="CG455" s="17"/>
      <c r="CH455" s="17"/>
      <c r="CI455" s="17"/>
      <c r="CJ455" s="17"/>
      <c r="CK455" s="17"/>
      <c r="CL455" s="17"/>
      <c r="CM455" s="17"/>
      <c r="CN455" s="17"/>
      <c r="CO455" s="17"/>
      <c r="CP455" s="17"/>
      <c r="CQ455" s="17"/>
      <c r="CR455" s="17"/>
      <c r="CS455" s="17"/>
      <c r="CT455" s="17"/>
      <c r="CU455" s="17"/>
      <c r="CV455" s="17"/>
      <c r="CW455" s="17"/>
      <c r="CX455" s="17"/>
      <c r="CY455" s="17"/>
      <c r="CZ455" s="17"/>
      <c r="DB455" s="17"/>
      <c r="DC455" s="17"/>
      <c r="DD455" s="17"/>
      <c r="DE455" s="17"/>
      <c r="DF455" s="17"/>
      <c r="DG455" s="17"/>
      <c r="DH455" s="17"/>
    </row>
    <row r="456" spans="13:112" ht="15"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  <c r="CF456" s="17"/>
      <c r="CG456" s="17"/>
      <c r="CH456" s="17"/>
      <c r="CI456" s="17"/>
      <c r="CJ456" s="17"/>
      <c r="CK456" s="17"/>
      <c r="CL456" s="17"/>
      <c r="CM456" s="17"/>
      <c r="CN456" s="17"/>
      <c r="CO456" s="17"/>
      <c r="CP456" s="17"/>
      <c r="CQ456" s="17"/>
      <c r="CR456" s="17"/>
      <c r="CS456" s="17"/>
      <c r="CT456" s="17"/>
      <c r="CU456" s="17"/>
      <c r="CV456" s="17"/>
      <c r="CW456" s="17"/>
      <c r="CX456" s="17"/>
      <c r="CY456" s="17"/>
      <c r="CZ456" s="17"/>
      <c r="DB456" s="17"/>
      <c r="DC456" s="17"/>
      <c r="DD456" s="17"/>
      <c r="DE456" s="17"/>
      <c r="DF456" s="17"/>
      <c r="DG456" s="17"/>
      <c r="DH456" s="17"/>
    </row>
    <row r="457" spans="13:112" ht="15"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  <c r="CF457" s="17"/>
      <c r="CG457" s="17"/>
      <c r="CH457" s="17"/>
      <c r="CI457" s="17"/>
      <c r="CJ457" s="17"/>
      <c r="CK457" s="17"/>
      <c r="CL457" s="17"/>
      <c r="CM457" s="17"/>
      <c r="CN457" s="17"/>
      <c r="CO457" s="17"/>
      <c r="CP457" s="17"/>
      <c r="CQ457" s="17"/>
      <c r="CR457" s="17"/>
      <c r="CS457" s="17"/>
      <c r="CT457" s="17"/>
      <c r="CU457" s="17"/>
      <c r="CV457" s="17"/>
      <c r="CW457" s="17"/>
      <c r="CX457" s="17"/>
      <c r="CY457" s="17"/>
      <c r="CZ457" s="17"/>
      <c r="DB457" s="17"/>
      <c r="DC457" s="17"/>
      <c r="DD457" s="17"/>
      <c r="DE457" s="17"/>
      <c r="DF457" s="17"/>
      <c r="DG457" s="17"/>
      <c r="DH457" s="17"/>
    </row>
    <row r="458" spans="13:112" ht="15"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  <c r="CF458" s="17"/>
      <c r="CG458" s="17"/>
      <c r="CH458" s="17"/>
      <c r="CI458" s="17"/>
      <c r="CJ458" s="17"/>
      <c r="CK458" s="17"/>
      <c r="CL458" s="17"/>
      <c r="CM458" s="17"/>
      <c r="CN458" s="17"/>
      <c r="CO458" s="17"/>
      <c r="CP458" s="17"/>
      <c r="CQ458" s="17"/>
      <c r="CR458" s="17"/>
      <c r="CS458" s="17"/>
      <c r="CT458" s="17"/>
      <c r="CU458" s="17"/>
      <c r="CV458" s="17"/>
      <c r="CW458" s="17"/>
      <c r="CX458" s="17"/>
      <c r="CY458" s="17"/>
      <c r="CZ458" s="17"/>
      <c r="DB458" s="17"/>
      <c r="DC458" s="17"/>
      <c r="DD458" s="17"/>
      <c r="DE458" s="17"/>
      <c r="DF458" s="17"/>
      <c r="DG458" s="17"/>
      <c r="DH458" s="17"/>
    </row>
    <row r="459" spans="13:112" ht="15"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  <c r="CF459" s="17"/>
      <c r="CG459" s="17"/>
      <c r="CH459" s="17"/>
      <c r="CI459" s="17"/>
      <c r="CJ459" s="17"/>
      <c r="CK459" s="17"/>
      <c r="CL459" s="17"/>
      <c r="CM459" s="17"/>
      <c r="CN459" s="17"/>
      <c r="CO459" s="17"/>
      <c r="CP459" s="17"/>
      <c r="CQ459" s="17"/>
      <c r="CR459" s="17"/>
      <c r="CS459" s="17"/>
      <c r="CT459" s="17"/>
      <c r="CU459" s="17"/>
      <c r="CV459" s="17"/>
      <c r="CW459" s="17"/>
      <c r="CX459" s="17"/>
      <c r="CY459" s="17"/>
      <c r="CZ459" s="17"/>
      <c r="DB459" s="17"/>
      <c r="DC459" s="17"/>
      <c r="DD459" s="17"/>
      <c r="DE459" s="17"/>
      <c r="DF459" s="17"/>
      <c r="DG459" s="17"/>
      <c r="DH459" s="17"/>
    </row>
    <row r="460" spans="13:112" ht="15"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  <c r="CF460" s="17"/>
      <c r="CG460" s="17"/>
      <c r="CH460" s="17"/>
      <c r="CI460" s="17"/>
      <c r="CJ460" s="17"/>
      <c r="CK460" s="17"/>
      <c r="CL460" s="17"/>
      <c r="CM460" s="17"/>
      <c r="CN460" s="17"/>
      <c r="CO460" s="17"/>
      <c r="CP460" s="17"/>
      <c r="CQ460" s="17"/>
      <c r="CR460" s="17"/>
      <c r="CS460" s="17"/>
      <c r="CT460" s="17"/>
      <c r="CU460" s="17"/>
      <c r="CV460" s="17"/>
      <c r="CW460" s="17"/>
      <c r="CX460" s="17"/>
      <c r="CY460" s="17"/>
      <c r="CZ460" s="17"/>
      <c r="DB460" s="17"/>
      <c r="DC460" s="17"/>
      <c r="DD460" s="17"/>
      <c r="DE460" s="17"/>
      <c r="DF460" s="17"/>
      <c r="DG460" s="17"/>
      <c r="DH460" s="17"/>
    </row>
    <row r="461" spans="13:112" ht="15"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  <c r="CF461" s="17"/>
      <c r="CG461" s="17"/>
      <c r="CH461" s="17"/>
      <c r="CI461" s="17"/>
      <c r="CJ461" s="17"/>
      <c r="CK461" s="17"/>
      <c r="CL461" s="17"/>
      <c r="CM461" s="17"/>
      <c r="CN461" s="17"/>
      <c r="CO461" s="17"/>
      <c r="CP461" s="17"/>
      <c r="CQ461" s="17"/>
      <c r="CR461" s="17"/>
      <c r="CS461" s="17"/>
      <c r="CT461" s="17"/>
      <c r="CU461" s="17"/>
      <c r="CV461" s="17"/>
      <c r="CW461" s="17"/>
      <c r="CX461" s="17"/>
      <c r="CY461" s="17"/>
      <c r="CZ461" s="17"/>
      <c r="DB461" s="17"/>
      <c r="DC461" s="17"/>
      <c r="DD461" s="17"/>
      <c r="DE461" s="17"/>
      <c r="DF461" s="17"/>
      <c r="DG461" s="17"/>
      <c r="DH461" s="17"/>
    </row>
    <row r="462" spans="13:112" ht="15"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  <c r="CF462" s="17"/>
      <c r="CG462" s="17"/>
      <c r="CH462" s="17"/>
      <c r="CI462" s="17"/>
      <c r="CJ462" s="17"/>
      <c r="CK462" s="17"/>
      <c r="CL462" s="17"/>
      <c r="CM462" s="17"/>
      <c r="CN462" s="17"/>
      <c r="CO462" s="17"/>
      <c r="CP462" s="17"/>
      <c r="CQ462" s="17"/>
      <c r="CR462" s="17"/>
      <c r="CS462" s="17"/>
      <c r="CT462" s="17"/>
      <c r="CU462" s="17"/>
      <c r="CV462" s="17"/>
      <c r="CW462" s="17"/>
      <c r="CX462" s="17"/>
      <c r="CY462" s="17"/>
      <c r="CZ462" s="17"/>
      <c r="DB462" s="17"/>
      <c r="DC462" s="17"/>
      <c r="DD462" s="17"/>
      <c r="DE462" s="17"/>
      <c r="DF462" s="17"/>
      <c r="DG462" s="17"/>
      <c r="DH462" s="17"/>
    </row>
    <row r="463" spans="13:112" ht="15"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  <c r="CF463" s="17"/>
      <c r="CG463" s="17"/>
      <c r="CH463" s="17"/>
      <c r="CI463" s="17"/>
      <c r="CJ463" s="17"/>
      <c r="CK463" s="17"/>
      <c r="CL463" s="17"/>
      <c r="CM463" s="17"/>
      <c r="CN463" s="17"/>
      <c r="CO463" s="17"/>
      <c r="CP463" s="17"/>
      <c r="CQ463" s="17"/>
      <c r="CR463" s="17"/>
      <c r="CS463" s="17"/>
      <c r="CT463" s="17"/>
      <c r="CU463" s="17"/>
      <c r="CV463" s="17"/>
      <c r="CW463" s="17"/>
      <c r="CX463" s="17"/>
      <c r="CY463" s="17"/>
      <c r="CZ463" s="17"/>
      <c r="DB463" s="17"/>
      <c r="DC463" s="17"/>
      <c r="DD463" s="17"/>
      <c r="DE463" s="17"/>
      <c r="DF463" s="17"/>
      <c r="DG463" s="17"/>
      <c r="DH463" s="17"/>
    </row>
    <row r="464" spans="13:112" ht="15"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  <c r="CF464" s="17"/>
      <c r="CG464" s="17"/>
      <c r="CH464" s="17"/>
      <c r="CI464" s="17"/>
      <c r="CJ464" s="17"/>
      <c r="CK464" s="17"/>
      <c r="CL464" s="17"/>
      <c r="CM464" s="17"/>
      <c r="CN464" s="17"/>
      <c r="CO464" s="17"/>
      <c r="CP464" s="17"/>
      <c r="CQ464" s="17"/>
      <c r="CR464" s="17"/>
      <c r="CS464" s="17"/>
      <c r="CT464" s="17"/>
      <c r="CU464" s="17"/>
      <c r="CV464" s="17"/>
      <c r="CW464" s="17"/>
      <c r="CX464" s="17"/>
      <c r="CY464" s="17"/>
      <c r="CZ464" s="17"/>
      <c r="DB464" s="17"/>
      <c r="DC464" s="17"/>
      <c r="DD464" s="17"/>
      <c r="DE464" s="17"/>
      <c r="DF464" s="17"/>
      <c r="DG464" s="17"/>
      <c r="DH464" s="17"/>
    </row>
    <row r="465" spans="13:112" ht="15"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  <c r="CF465" s="17"/>
      <c r="CG465" s="17"/>
      <c r="CH465" s="17"/>
      <c r="CI465" s="17"/>
      <c r="CJ465" s="17"/>
      <c r="CK465" s="17"/>
      <c r="CL465" s="17"/>
      <c r="CM465" s="17"/>
      <c r="CN465" s="17"/>
      <c r="CO465" s="17"/>
      <c r="CP465" s="17"/>
      <c r="CQ465" s="17"/>
      <c r="CR465" s="17"/>
      <c r="CS465" s="17"/>
      <c r="CT465" s="17"/>
      <c r="CU465" s="17"/>
      <c r="CV465" s="17"/>
      <c r="CW465" s="17"/>
      <c r="CX465" s="17"/>
      <c r="CY465" s="17"/>
      <c r="CZ465" s="17"/>
      <c r="DB465" s="17"/>
      <c r="DC465" s="17"/>
      <c r="DD465" s="17"/>
      <c r="DE465" s="17"/>
      <c r="DF465" s="17"/>
      <c r="DG465" s="17"/>
      <c r="DH465" s="17"/>
    </row>
    <row r="466" spans="13:112" ht="15"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  <c r="CF466" s="17"/>
      <c r="CG466" s="17"/>
      <c r="CH466" s="17"/>
      <c r="CI466" s="17"/>
      <c r="CJ466" s="17"/>
      <c r="CK466" s="17"/>
      <c r="CL466" s="17"/>
      <c r="CM466" s="17"/>
      <c r="CN466" s="17"/>
      <c r="CO466" s="17"/>
      <c r="CP466" s="17"/>
      <c r="CQ466" s="17"/>
      <c r="CR466" s="17"/>
      <c r="CS466" s="17"/>
      <c r="CT466" s="17"/>
      <c r="CU466" s="17"/>
      <c r="CV466" s="17"/>
      <c r="CW466" s="17"/>
      <c r="CX466" s="17"/>
      <c r="CY466" s="17"/>
      <c r="CZ466" s="17"/>
      <c r="DB466" s="17"/>
      <c r="DC466" s="17"/>
      <c r="DD466" s="17"/>
      <c r="DE466" s="17"/>
      <c r="DF466" s="17"/>
      <c r="DG466" s="17"/>
      <c r="DH466" s="17"/>
    </row>
    <row r="467" spans="13:112" ht="15"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  <c r="CF467" s="17"/>
      <c r="CG467" s="17"/>
      <c r="CH467" s="17"/>
      <c r="CI467" s="17"/>
      <c r="CJ467" s="17"/>
      <c r="CK467" s="17"/>
      <c r="CL467" s="17"/>
      <c r="CM467" s="17"/>
      <c r="CN467" s="17"/>
      <c r="CO467" s="17"/>
      <c r="CP467" s="17"/>
      <c r="CQ467" s="17"/>
      <c r="CR467" s="17"/>
      <c r="CS467" s="17"/>
      <c r="CT467" s="17"/>
      <c r="CU467" s="17"/>
      <c r="CV467" s="17"/>
      <c r="CW467" s="17"/>
      <c r="CX467" s="17"/>
      <c r="CY467" s="17"/>
      <c r="CZ467" s="17"/>
      <c r="DB467" s="17"/>
      <c r="DC467" s="17"/>
      <c r="DD467" s="17"/>
      <c r="DE467" s="17"/>
      <c r="DF467" s="17"/>
      <c r="DG467" s="17"/>
      <c r="DH467" s="17"/>
    </row>
    <row r="468" spans="13:112" ht="15"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  <c r="CF468" s="17"/>
      <c r="CG468" s="17"/>
      <c r="CH468" s="17"/>
      <c r="CI468" s="17"/>
      <c r="CJ468" s="17"/>
      <c r="CK468" s="17"/>
      <c r="CL468" s="17"/>
      <c r="CM468" s="17"/>
      <c r="CN468" s="17"/>
      <c r="CO468" s="17"/>
      <c r="CP468" s="17"/>
      <c r="CQ468" s="17"/>
      <c r="CR468" s="17"/>
      <c r="CS468" s="17"/>
      <c r="CT468" s="17"/>
      <c r="CU468" s="17"/>
      <c r="CV468" s="17"/>
      <c r="CW468" s="17"/>
      <c r="CX468" s="17"/>
      <c r="CY468" s="17"/>
      <c r="CZ468" s="17"/>
      <c r="DB468" s="17"/>
      <c r="DC468" s="17"/>
      <c r="DD468" s="17"/>
      <c r="DE468" s="17"/>
      <c r="DF468" s="17"/>
      <c r="DG468" s="17"/>
      <c r="DH468" s="17"/>
    </row>
    <row r="469" spans="13:112" ht="15"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  <c r="CF469" s="17"/>
      <c r="CG469" s="17"/>
      <c r="CH469" s="17"/>
      <c r="CI469" s="17"/>
      <c r="CJ469" s="17"/>
      <c r="CK469" s="17"/>
      <c r="CL469" s="17"/>
      <c r="CM469" s="17"/>
      <c r="CN469" s="17"/>
      <c r="CO469" s="17"/>
      <c r="CP469" s="17"/>
      <c r="CQ469" s="17"/>
      <c r="CR469" s="17"/>
      <c r="CS469" s="17"/>
      <c r="CT469" s="17"/>
      <c r="CU469" s="17"/>
      <c r="CV469" s="17"/>
      <c r="CW469" s="17"/>
      <c r="CX469" s="17"/>
      <c r="CY469" s="17"/>
      <c r="CZ469" s="17"/>
      <c r="DB469" s="17"/>
      <c r="DC469" s="17"/>
      <c r="DD469" s="17"/>
      <c r="DE469" s="17"/>
      <c r="DF469" s="17"/>
      <c r="DG469" s="17"/>
      <c r="DH469" s="17"/>
    </row>
    <row r="470" spans="13:112" ht="15"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  <c r="CF470" s="17"/>
      <c r="CG470" s="17"/>
      <c r="CH470" s="17"/>
      <c r="CI470" s="17"/>
      <c r="CJ470" s="17"/>
      <c r="CK470" s="17"/>
      <c r="CL470" s="17"/>
      <c r="CM470" s="17"/>
      <c r="CN470" s="17"/>
      <c r="CO470" s="17"/>
      <c r="CP470" s="17"/>
      <c r="CQ470" s="17"/>
      <c r="CR470" s="17"/>
      <c r="CS470" s="17"/>
      <c r="CT470" s="17"/>
      <c r="CU470" s="17"/>
      <c r="CV470" s="17"/>
      <c r="CW470" s="17"/>
      <c r="CX470" s="17"/>
      <c r="CY470" s="17"/>
      <c r="CZ470" s="17"/>
      <c r="DB470" s="17"/>
      <c r="DC470" s="17"/>
      <c r="DD470" s="17"/>
      <c r="DE470" s="17"/>
      <c r="DF470" s="17"/>
      <c r="DG470" s="17"/>
      <c r="DH470" s="17"/>
    </row>
    <row r="471" spans="13:112" ht="15"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  <c r="CF471" s="17"/>
      <c r="CG471" s="17"/>
      <c r="CH471" s="17"/>
      <c r="CI471" s="17"/>
      <c r="CJ471" s="17"/>
      <c r="CK471" s="17"/>
      <c r="CL471" s="17"/>
      <c r="CM471" s="17"/>
      <c r="CN471" s="17"/>
      <c r="CO471" s="17"/>
      <c r="CP471" s="17"/>
      <c r="CQ471" s="17"/>
      <c r="CR471" s="17"/>
      <c r="CS471" s="17"/>
      <c r="CT471" s="17"/>
      <c r="CU471" s="17"/>
      <c r="CV471" s="17"/>
      <c r="CW471" s="17"/>
      <c r="CX471" s="17"/>
      <c r="CY471" s="17"/>
      <c r="CZ471" s="17"/>
      <c r="DB471" s="17"/>
      <c r="DC471" s="17"/>
      <c r="DD471" s="17"/>
      <c r="DE471" s="17"/>
      <c r="DF471" s="17"/>
      <c r="DG471" s="17"/>
      <c r="DH471" s="17"/>
    </row>
    <row r="472" spans="13:112" ht="15"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  <c r="CF472" s="17"/>
      <c r="CG472" s="17"/>
      <c r="CH472" s="17"/>
      <c r="CI472" s="17"/>
      <c r="CJ472" s="17"/>
      <c r="CK472" s="17"/>
      <c r="CL472" s="17"/>
      <c r="CM472" s="17"/>
      <c r="CN472" s="17"/>
      <c r="CO472" s="17"/>
      <c r="CP472" s="17"/>
      <c r="CQ472" s="17"/>
      <c r="CR472" s="17"/>
      <c r="CS472" s="17"/>
      <c r="CT472" s="17"/>
      <c r="CU472" s="17"/>
      <c r="CV472" s="17"/>
      <c r="CW472" s="17"/>
      <c r="CX472" s="17"/>
      <c r="CY472" s="17"/>
      <c r="CZ472" s="17"/>
      <c r="DB472" s="17"/>
      <c r="DC472" s="17"/>
      <c r="DD472" s="17"/>
      <c r="DE472" s="17"/>
      <c r="DF472" s="17"/>
      <c r="DG472" s="17"/>
      <c r="DH472" s="17"/>
    </row>
    <row r="473" spans="13:112" ht="15"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  <c r="CF473" s="17"/>
      <c r="CG473" s="17"/>
      <c r="CH473" s="17"/>
      <c r="CI473" s="17"/>
      <c r="CJ473" s="17"/>
      <c r="CK473" s="17"/>
      <c r="CL473" s="17"/>
      <c r="CM473" s="17"/>
      <c r="CN473" s="17"/>
      <c r="CO473" s="17"/>
      <c r="CP473" s="17"/>
      <c r="CQ473" s="17"/>
      <c r="CR473" s="17"/>
      <c r="CS473" s="17"/>
      <c r="CT473" s="17"/>
      <c r="CU473" s="17"/>
      <c r="CV473" s="17"/>
      <c r="CW473" s="17"/>
      <c r="CX473" s="17"/>
      <c r="CY473" s="17"/>
      <c r="CZ473" s="17"/>
      <c r="DB473" s="17"/>
      <c r="DC473" s="17"/>
      <c r="DD473" s="17"/>
      <c r="DE473" s="17"/>
      <c r="DF473" s="17"/>
      <c r="DG473" s="17"/>
      <c r="DH473" s="17"/>
    </row>
    <row r="474" spans="13:112" ht="15"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  <c r="CF474" s="17"/>
      <c r="CG474" s="17"/>
      <c r="CH474" s="17"/>
      <c r="CI474" s="17"/>
      <c r="CJ474" s="17"/>
      <c r="CK474" s="17"/>
      <c r="CL474" s="17"/>
      <c r="CM474" s="17"/>
      <c r="CN474" s="17"/>
      <c r="CO474" s="17"/>
      <c r="CP474" s="17"/>
      <c r="CQ474" s="17"/>
      <c r="CR474" s="17"/>
      <c r="CS474" s="17"/>
      <c r="CT474" s="17"/>
      <c r="CU474" s="17"/>
      <c r="CV474" s="17"/>
      <c r="CW474" s="17"/>
      <c r="CX474" s="17"/>
      <c r="CY474" s="17"/>
      <c r="CZ474" s="17"/>
      <c r="DB474" s="17"/>
      <c r="DC474" s="17"/>
      <c r="DD474" s="17"/>
      <c r="DE474" s="17"/>
      <c r="DF474" s="17"/>
      <c r="DG474" s="17"/>
      <c r="DH474" s="17"/>
    </row>
    <row r="475" spans="13:112" ht="15"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  <c r="CF475" s="17"/>
      <c r="CG475" s="17"/>
      <c r="CH475" s="17"/>
      <c r="CI475" s="17"/>
      <c r="CJ475" s="17"/>
      <c r="CK475" s="17"/>
      <c r="CL475" s="17"/>
      <c r="CM475" s="17"/>
      <c r="CN475" s="17"/>
      <c r="CO475" s="17"/>
      <c r="CP475" s="17"/>
      <c r="CQ475" s="17"/>
      <c r="CR475" s="17"/>
      <c r="CS475" s="17"/>
      <c r="CT475" s="17"/>
      <c r="CU475" s="17"/>
      <c r="CV475" s="17"/>
      <c r="CW475" s="17"/>
      <c r="CX475" s="17"/>
      <c r="CY475" s="17"/>
      <c r="CZ475" s="17"/>
      <c r="DB475" s="17"/>
      <c r="DC475" s="17"/>
      <c r="DD475" s="17"/>
      <c r="DE475" s="17"/>
      <c r="DF475" s="17"/>
      <c r="DG475" s="17"/>
      <c r="DH475" s="17"/>
    </row>
    <row r="476" spans="13:112" ht="15"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  <c r="CF476" s="17"/>
      <c r="CG476" s="17"/>
      <c r="CH476" s="17"/>
      <c r="CI476" s="17"/>
      <c r="CJ476" s="17"/>
      <c r="CK476" s="17"/>
      <c r="CL476" s="17"/>
      <c r="CM476" s="17"/>
      <c r="CN476" s="17"/>
      <c r="CO476" s="17"/>
      <c r="CP476" s="17"/>
      <c r="CQ476" s="17"/>
      <c r="CR476" s="17"/>
      <c r="CS476" s="17"/>
      <c r="CT476" s="17"/>
      <c r="CU476" s="17"/>
      <c r="CV476" s="17"/>
      <c r="CW476" s="17"/>
      <c r="CX476" s="17"/>
      <c r="CY476" s="17"/>
      <c r="CZ476" s="17"/>
      <c r="DB476" s="17"/>
      <c r="DC476" s="17"/>
      <c r="DD476" s="17"/>
      <c r="DE476" s="17"/>
      <c r="DF476" s="17"/>
      <c r="DG476" s="17"/>
      <c r="DH476" s="17"/>
    </row>
    <row r="477" spans="13:112" ht="15"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  <c r="CF477" s="17"/>
      <c r="CG477" s="17"/>
      <c r="CH477" s="17"/>
      <c r="CI477" s="17"/>
      <c r="CJ477" s="17"/>
      <c r="CK477" s="17"/>
      <c r="CL477" s="17"/>
      <c r="CM477" s="17"/>
      <c r="CN477" s="17"/>
      <c r="CO477" s="17"/>
      <c r="CP477" s="17"/>
      <c r="CQ477" s="17"/>
      <c r="CR477" s="17"/>
      <c r="CS477" s="17"/>
      <c r="CT477" s="17"/>
      <c r="CU477" s="17"/>
      <c r="CV477" s="17"/>
      <c r="CW477" s="17"/>
      <c r="CX477" s="17"/>
      <c r="CY477" s="17"/>
      <c r="CZ477" s="17"/>
      <c r="DB477" s="17"/>
      <c r="DC477" s="17"/>
      <c r="DD477" s="17"/>
      <c r="DE477" s="17"/>
      <c r="DF477" s="17"/>
      <c r="DG477" s="17"/>
      <c r="DH477" s="17"/>
    </row>
    <row r="478" spans="13:112" ht="15"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  <c r="CF478" s="17"/>
      <c r="CG478" s="17"/>
      <c r="CH478" s="17"/>
      <c r="CI478" s="17"/>
      <c r="CJ478" s="17"/>
      <c r="CK478" s="17"/>
      <c r="CL478" s="17"/>
      <c r="CM478" s="17"/>
      <c r="CN478" s="17"/>
      <c r="CO478" s="17"/>
      <c r="CP478" s="17"/>
      <c r="CQ478" s="17"/>
      <c r="CR478" s="17"/>
      <c r="CS478" s="17"/>
      <c r="CT478" s="17"/>
      <c r="CU478" s="17"/>
      <c r="CV478" s="17"/>
      <c r="CW478" s="17"/>
      <c r="CX478" s="17"/>
      <c r="CY478" s="17"/>
      <c r="CZ478" s="17"/>
      <c r="DB478" s="17"/>
      <c r="DC478" s="17"/>
      <c r="DD478" s="17"/>
      <c r="DE478" s="17"/>
      <c r="DF478" s="17"/>
      <c r="DG478" s="17"/>
      <c r="DH478" s="17"/>
    </row>
    <row r="479" spans="13:112" ht="15"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  <c r="CF479" s="17"/>
      <c r="CG479" s="17"/>
      <c r="CH479" s="17"/>
      <c r="CI479" s="17"/>
      <c r="CJ479" s="17"/>
      <c r="CK479" s="17"/>
      <c r="CL479" s="17"/>
      <c r="CM479" s="17"/>
      <c r="CN479" s="17"/>
      <c r="CO479" s="17"/>
      <c r="CP479" s="17"/>
      <c r="CQ479" s="17"/>
      <c r="CR479" s="17"/>
      <c r="CS479" s="17"/>
      <c r="CT479" s="17"/>
      <c r="CU479" s="17"/>
      <c r="CV479" s="17"/>
      <c r="CW479" s="17"/>
      <c r="CX479" s="17"/>
      <c r="CY479" s="17"/>
      <c r="CZ479" s="17"/>
      <c r="DB479" s="17"/>
      <c r="DC479" s="17"/>
      <c r="DD479" s="17"/>
      <c r="DE479" s="17"/>
      <c r="DF479" s="17"/>
      <c r="DG479" s="17"/>
      <c r="DH479" s="17"/>
    </row>
    <row r="480" spans="13:112" ht="15"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  <c r="CF480" s="17"/>
      <c r="CG480" s="17"/>
      <c r="CH480" s="17"/>
      <c r="CI480" s="17"/>
      <c r="CJ480" s="17"/>
      <c r="CK480" s="17"/>
      <c r="CL480" s="17"/>
      <c r="CM480" s="17"/>
      <c r="CN480" s="17"/>
      <c r="CO480" s="17"/>
      <c r="CP480" s="17"/>
      <c r="CQ480" s="17"/>
      <c r="CR480" s="17"/>
      <c r="CS480" s="17"/>
      <c r="CT480" s="17"/>
      <c r="CU480" s="17"/>
      <c r="CV480" s="17"/>
      <c r="CW480" s="17"/>
      <c r="CX480" s="17"/>
      <c r="CY480" s="17"/>
      <c r="CZ480" s="17"/>
      <c r="DB480" s="17"/>
      <c r="DC480" s="17"/>
      <c r="DD480" s="17"/>
      <c r="DE480" s="17"/>
      <c r="DF480" s="17"/>
      <c r="DG480" s="17"/>
      <c r="DH480" s="17"/>
    </row>
    <row r="481" spans="13:112" ht="15"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  <c r="CF481" s="17"/>
      <c r="CG481" s="17"/>
      <c r="CH481" s="17"/>
      <c r="CI481" s="17"/>
      <c r="CJ481" s="17"/>
      <c r="CK481" s="17"/>
      <c r="CL481" s="17"/>
      <c r="CM481" s="17"/>
      <c r="CN481" s="17"/>
      <c r="CO481" s="17"/>
      <c r="CP481" s="17"/>
      <c r="CQ481" s="17"/>
      <c r="CR481" s="17"/>
      <c r="CS481" s="17"/>
      <c r="CT481" s="17"/>
      <c r="CU481" s="17"/>
      <c r="CV481" s="17"/>
      <c r="CW481" s="17"/>
      <c r="CX481" s="17"/>
      <c r="CY481" s="17"/>
      <c r="CZ481" s="17"/>
      <c r="DB481" s="17"/>
      <c r="DC481" s="17"/>
      <c r="DD481" s="17"/>
      <c r="DE481" s="17"/>
      <c r="DF481" s="17"/>
      <c r="DG481" s="17"/>
      <c r="DH481" s="17"/>
    </row>
    <row r="482" spans="13:112" ht="15"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  <c r="CF482" s="17"/>
      <c r="CG482" s="17"/>
      <c r="CH482" s="17"/>
      <c r="CI482" s="17"/>
      <c r="CJ482" s="17"/>
      <c r="CK482" s="17"/>
      <c r="CL482" s="17"/>
      <c r="CM482" s="17"/>
      <c r="CN482" s="17"/>
      <c r="CO482" s="17"/>
      <c r="CP482" s="17"/>
      <c r="CQ482" s="17"/>
      <c r="CR482" s="17"/>
      <c r="CS482" s="17"/>
      <c r="CT482" s="17"/>
      <c r="CU482" s="17"/>
      <c r="CV482" s="17"/>
      <c r="CW482" s="17"/>
      <c r="CX482" s="17"/>
      <c r="CY482" s="17"/>
      <c r="CZ482" s="17"/>
      <c r="DB482" s="17"/>
      <c r="DC482" s="17"/>
      <c r="DD482" s="17"/>
      <c r="DE482" s="17"/>
      <c r="DF482" s="17"/>
      <c r="DG482" s="17"/>
      <c r="DH482" s="17"/>
    </row>
    <row r="483" spans="13:112" ht="15"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  <c r="CF483" s="17"/>
      <c r="CG483" s="17"/>
      <c r="CH483" s="17"/>
      <c r="CI483" s="17"/>
      <c r="CJ483" s="17"/>
      <c r="CK483" s="17"/>
      <c r="CL483" s="17"/>
      <c r="CM483" s="17"/>
      <c r="CN483" s="17"/>
      <c r="CO483" s="17"/>
      <c r="CP483" s="17"/>
      <c r="CQ483" s="17"/>
      <c r="CR483" s="17"/>
      <c r="CS483" s="17"/>
      <c r="CT483" s="17"/>
      <c r="CU483" s="17"/>
      <c r="CV483" s="17"/>
      <c r="CW483" s="17"/>
      <c r="CX483" s="17"/>
      <c r="CY483" s="17"/>
      <c r="CZ483" s="17"/>
      <c r="DB483" s="17"/>
      <c r="DC483" s="17"/>
      <c r="DD483" s="17"/>
      <c r="DE483" s="17"/>
      <c r="DF483" s="17"/>
      <c r="DG483" s="17"/>
      <c r="DH483" s="17"/>
    </row>
    <row r="484" spans="13:112" ht="15"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  <c r="CF484" s="17"/>
      <c r="CG484" s="17"/>
      <c r="CH484" s="17"/>
      <c r="CI484" s="17"/>
      <c r="CJ484" s="17"/>
      <c r="CK484" s="17"/>
      <c r="CL484" s="17"/>
      <c r="CM484" s="17"/>
      <c r="CN484" s="17"/>
      <c r="CO484" s="17"/>
      <c r="CP484" s="17"/>
      <c r="CQ484" s="17"/>
      <c r="CR484" s="17"/>
      <c r="CS484" s="17"/>
      <c r="CT484" s="17"/>
      <c r="CU484" s="17"/>
      <c r="CV484" s="17"/>
      <c r="CW484" s="17"/>
      <c r="CX484" s="17"/>
      <c r="CY484" s="17"/>
      <c r="CZ484" s="17"/>
      <c r="DB484" s="17"/>
      <c r="DC484" s="17"/>
      <c r="DD484" s="17"/>
      <c r="DE484" s="17"/>
      <c r="DF484" s="17"/>
      <c r="DG484" s="17"/>
      <c r="DH484" s="17"/>
    </row>
    <row r="485" spans="13:112" ht="15"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  <c r="CF485" s="17"/>
      <c r="CG485" s="17"/>
      <c r="CH485" s="17"/>
      <c r="CI485" s="17"/>
      <c r="CJ485" s="17"/>
      <c r="CK485" s="17"/>
      <c r="CL485" s="17"/>
      <c r="CM485" s="17"/>
      <c r="CN485" s="17"/>
      <c r="CO485" s="17"/>
      <c r="CP485" s="17"/>
      <c r="CQ485" s="17"/>
      <c r="CR485" s="17"/>
      <c r="CS485" s="17"/>
      <c r="CT485" s="17"/>
      <c r="CU485" s="17"/>
      <c r="CV485" s="17"/>
      <c r="CW485" s="17"/>
      <c r="CX485" s="17"/>
      <c r="CY485" s="17"/>
      <c r="CZ485" s="17"/>
      <c r="DB485" s="17"/>
      <c r="DC485" s="17"/>
      <c r="DD485" s="17"/>
      <c r="DE485" s="17"/>
      <c r="DF485" s="17"/>
      <c r="DG485" s="17"/>
      <c r="DH485" s="17"/>
    </row>
    <row r="486" spans="13:112" ht="15"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  <c r="CF486" s="17"/>
      <c r="CG486" s="17"/>
      <c r="CH486" s="17"/>
      <c r="CI486" s="17"/>
      <c r="CJ486" s="17"/>
      <c r="CK486" s="17"/>
      <c r="CL486" s="17"/>
      <c r="CM486" s="17"/>
      <c r="CN486" s="17"/>
      <c r="CO486" s="17"/>
      <c r="CP486" s="17"/>
      <c r="CQ486" s="17"/>
      <c r="CR486" s="17"/>
      <c r="CS486" s="17"/>
      <c r="CT486" s="17"/>
      <c r="CU486" s="17"/>
      <c r="CV486" s="17"/>
      <c r="CW486" s="17"/>
      <c r="CX486" s="17"/>
      <c r="CY486" s="17"/>
      <c r="CZ486" s="17"/>
      <c r="DB486" s="17"/>
      <c r="DC486" s="17"/>
      <c r="DD486" s="17"/>
      <c r="DE486" s="17"/>
      <c r="DF486" s="17"/>
      <c r="DG486" s="17"/>
      <c r="DH486" s="17"/>
    </row>
    <row r="487" spans="13:112" ht="15"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  <c r="CF487" s="17"/>
      <c r="CG487" s="17"/>
      <c r="CH487" s="17"/>
      <c r="CI487" s="17"/>
      <c r="CJ487" s="17"/>
      <c r="CK487" s="17"/>
      <c r="CL487" s="17"/>
      <c r="CM487" s="17"/>
      <c r="CN487" s="17"/>
      <c r="CO487" s="17"/>
      <c r="CP487" s="17"/>
      <c r="CQ487" s="17"/>
      <c r="CR487" s="17"/>
      <c r="CS487" s="17"/>
      <c r="CT487" s="17"/>
      <c r="CU487" s="17"/>
      <c r="CV487" s="17"/>
      <c r="CW487" s="17"/>
      <c r="CX487" s="17"/>
      <c r="CY487" s="17"/>
      <c r="CZ487" s="17"/>
      <c r="DB487" s="17"/>
      <c r="DC487" s="17"/>
      <c r="DD487" s="17"/>
      <c r="DE487" s="17"/>
      <c r="DF487" s="17"/>
      <c r="DG487" s="17"/>
      <c r="DH487" s="17"/>
    </row>
    <row r="488" spans="13:112" ht="15"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  <c r="CF488" s="17"/>
      <c r="CG488" s="17"/>
      <c r="CH488" s="17"/>
      <c r="CI488" s="17"/>
      <c r="CJ488" s="17"/>
      <c r="CK488" s="17"/>
      <c r="CL488" s="17"/>
      <c r="CM488" s="17"/>
      <c r="CN488" s="17"/>
      <c r="CO488" s="17"/>
      <c r="CP488" s="17"/>
      <c r="CQ488" s="17"/>
      <c r="CR488" s="17"/>
      <c r="CS488" s="17"/>
      <c r="CT488" s="17"/>
      <c r="CU488" s="17"/>
      <c r="CV488" s="17"/>
      <c r="CW488" s="17"/>
      <c r="CX488" s="17"/>
      <c r="CY488" s="17"/>
      <c r="CZ488" s="17"/>
      <c r="DB488" s="17"/>
      <c r="DC488" s="17"/>
      <c r="DD488" s="17"/>
      <c r="DE488" s="17"/>
      <c r="DF488" s="17"/>
      <c r="DG488" s="17"/>
      <c r="DH488" s="17"/>
    </row>
    <row r="489" spans="13:112" ht="15"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  <c r="CF489" s="17"/>
      <c r="CG489" s="17"/>
      <c r="CH489" s="17"/>
      <c r="CI489" s="17"/>
      <c r="CJ489" s="17"/>
      <c r="CK489" s="17"/>
      <c r="CL489" s="17"/>
      <c r="CM489" s="17"/>
      <c r="CN489" s="17"/>
      <c r="CO489" s="17"/>
      <c r="CP489" s="17"/>
      <c r="CQ489" s="17"/>
      <c r="CR489" s="17"/>
      <c r="CS489" s="17"/>
      <c r="CT489" s="17"/>
      <c r="CU489" s="17"/>
      <c r="CV489" s="17"/>
      <c r="CW489" s="17"/>
      <c r="CX489" s="17"/>
      <c r="CY489" s="17"/>
      <c r="CZ489" s="17"/>
      <c r="DB489" s="17"/>
      <c r="DC489" s="17"/>
      <c r="DD489" s="17"/>
      <c r="DE489" s="17"/>
      <c r="DF489" s="17"/>
      <c r="DG489" s="17"/>
      <c r="DH489" s="17"/>
    </row>
    <row r="490" spans="13:112" ht="15"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  <c r="CF490" s="17"/>
      <c r="CG490" s="17"/>
      <c r="CH490" s="17"/>
      <c r="CI490" s="17"/>
      <c r="CJ490" s="17"/>
      <c r="CK490" s="17"/>
      <c r="CL490" s="17"/>
      <c r="CM490" s="17"/>
      <c r="CN490" s="17"/>
      <c r="CO490" s="17"/>
      <c r="CP490" s="17"/>
      <c r="CQ490" s="17"/>
      <c r="CR490" s="17"/>
      <c r="CS490" s="17"/>
      <c r="CT490" s="17"/>
      <c r="CU490" s="17"/>
      <c r="CV490" s="17"/>
      <c r="CW490" s="17"/>
      <c r="CX490" s="17"/>
      <c r="CY490" s="17"/>
      <c r="CZ490" s="17"/>
      <c r="DB490" s="17"/>
      <c r="DC490" s="17"/>
      <c r="DD490" s="17"/>
      <c r="DE490" s="17"/>
      <c r="DF490" s="17"/>
      <c r="DG490" s="17"/>
      <c r="DH490" s="17"/>
    </row>
    <row r="491" spans="13:112" ht="15"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  <c r="CF491" s="17"/>
      <c r="CG491" s="17"/>
      <c r="CH491" s="17"/>
      <c r="CI491" s="17"/>
      <c r="CJ491" s="17"/>
      <c r="CK491" s="17"/>
      <c r="CL491" s="17"/>
      <c r="CM491" s="17"/>
      <c r="CN491" s="17"/>
      <c r="CO491" s="17"/>
      <c r="CP491" s="17"/>
      <c r="CQ491" s="17"/>
      <c r="CR491" s="17"/>
      <c r="CS491" s="17"/>
      <c r="CT491" s="17"/>
      <c r="CU491" s="17"/>
      <c r="CV491" s="17"/>
      <c r="CW491" s="17"/>
      <c r="CX491" s="17"/>
      <c r="CY491" s="17"/>
      <c r="CZ491" s="17"/>
      <c r="DB491" s="17"/>
      <c r="DC491" s="17"/>
      <c r="DD491" s="17"/>
      <c r="DE491" s="17"/>
      <c r="DF491" s="17"/>
      <c r="DG491" s="17"/>
      <c r="DH491" s="17"/>
    </row>
    <row r="492" spans="13:112" ht="15"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  <c r="CF492" s="17"/>
      <c r="CG492" s="17"/>
      <c r="CH492" s="17"/>
      <c r="CI492" s="17"/>
      <c r="CJ492" s="17"/>
      <c r="CK492" s="17"/>
      <c r="CL492" s="17"/>
      <c r="CM492" s="17"/>
      <c r="CN492" s="17"/>
      <c r="CO492" s="17"/>
      <c r="CP492" s="17"/>
      <c r="CQ492" s="17"/>
      <c r="CR492" s="17"/>
      <c r="CS492" s="17"/>
      <c r="CT492" s="17"/>
      <c r="CU492" s="17"/>
      <c r="CV492" s="17"/>
      <c r="CW492" s="17"/>
      <c r="CX492" s="17"/>
      <c r="CY492" s="17"/>
      <c r="CZ492" s="17"/>
      <c r="DB492" s="17"/>
      <c r="DC492" s="17"/>
      <c r="DD492" s="17"/>
      <c r="DE492" s="17"/>
      <c r="DF492" s="17"/>
      <c r="DG492" s="17"/>
      <c r="DH492" s="17"/>
    </row>
    <row r="493" spans="13:112" ht="15"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  <c r="CF493" s="17"/>
      <c r="CG493" s="17"/>
      <c r="CH493" s="17"/>
      <c r="CI493" s="17"/>
      <c r="CJ493" s="17"/>
      <c r="CK493" s="17"/>
      <c r="CL493" s="17"/>
      <c r="CM493" s="17"/>
      <c r="CN493" s="17"/>
      <c r="CO493" s="17"/>
      <c r="CP493" s="17"/>
      <c r="CQ493" s="17"/>
      <c r="CR493" s="17"/>
      <c r="CS493" s="17"/>
      <c r="CT493" s="17"/>
      <c r="CU493" s="17"/>
      <c r="CV493" s="17"/>
      <c r="CW493" s="17"/>
      <c r="CX493" s="17"/>
      <c r="CY493" s="17"/>
      <c r="CZ493" s="17"/>
      <c r="DB493" s="17"/>
      <c r="DC493" s="17"/>
      <c r="DD493" s="17"/>
      <c r="DE493" s="17"/>
      <c r="DF493" s="17"/>
      <c r="DG493" s="17"/>
      <c r="DH493" s="17"/>
    </row>
    <row r="494" spans="13:112" ht="15"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  <c r="CF494" s="17"/>
      <c r="CG494" s="17"/>
      <c r="CH494" s="17"/>
      <c r="CI494" s="17"/>
      <c r="CJ494" s="17"/>
      <c r="CK494" s="17"/>
      <c r="CL494" s="17"/>
      <c r="CM494" s="17"/>
      <c r="CN494" s="17"/>
      <c r="CO494" s="17"/>
      <c r="CP494" s="17"/>
      <c r="CQ494" s="17"/>
      <c r="CR494" s="17"/>
      <c r="CS494" s="17"/>
      <c r="CT494" s="17"/>
      <c r="CU494" s="17"/>
      <c r="CV494" s="17"/>
      <c r="CW494" s="17"/>
      <c r="CX494" s="17"/>
      <c r="CY494" s="17"/>
      <c r="CZ494" s="17"/>
      <c r="DB494" s="17"/>
      <c r="DC494" s="17"/>
      <c r="DD494" s="17"/>
      <c r="DE494" s="17"/>
      <c r="DF494" s="17"/>
      <c r="DG494" s="17"/>
      <c r="DH494" s="17"/>
    </row>
    <row r="495" spans="13:112" ht="15"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  <c r="CF495" s="17"/>
      <c r="CG495" s="17"/>
      <c r="CH495" s="17"/>
      <c r="CI495" s="17"/>
      <c r="CJ495" s="17"/>
      <c r="CK495" s="17"/>
      <c r="CL495" s="17"/>
      <c r="CM495" s="17"/>
      <c r="CN495" s="17"/>
      <c r="CO495" s="17"/>
      <c r="CP495" s="17"/>
      <c r="CQ495" s="17"/>
      <c r="CR495" s="17"/>
      <c r="CS495" s="17"/>
      <c r="CT495" s="17"/>
      <c r="CU495" s="17"/>
      <c r="CV495" s="17"/>
      <c r="CW495" s="17"/>
      <c r="CX495" s="17"/>
      <c r="CY495" s="17"/>
      <c r="CZ495" s="17"/>
      <c r="DB495" s="17"/>
      <c r="DC495" s="17"/>
      <c r="DD495" s="17"/>
      <c r="DE495" s="17"/>
      <c r="DF495" s="17"/>
      <c r="DG495" s="17"/>
      <c r="DH495" s="17"/>
    </row>
    <row r="496" spans="13:112" ht="15"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  <c r="CF496" s="17"/>
      <c r="CG496" s="17"/>
      <c r="CH496" s="17"/>
      <c r="CI496" s="17"/>
      <c r="CJ496" s="17"/>
      <c r="CK496" s="17"/>
      <c r="CL496" s="17"/>
      <c r="CM496" s="17"/>
      <c r="CN496" s="17"/>
      <c r="CO496" s="17"/>
      <c r="CP496" s="17"/>
      <c r="CQ496" s="17"/>
      <c r="CR496" s="17"/>
      <c r="CS496" s="17"/>
      <c r="CT496" s="17"/>
      <c r="CU496" s="17"/>
      <c r="CV496" s="17"/>
      <c r="CW496" s="17"/>
      <c r="CX496" s="17"/>
      <c r="CY496" s="17"/>
      <c r="CZ496" s="17"/>
      <c r="DB496" s="17"/>
      <c r="DC496" s="17"/>
      <c r="DD496" s="17"/>
      <c r="DE496" s="17"/>
      <c r="DF496" s="17"/>
      <c r="DG496" s="17"/>
      <c r="DH496" s="17"/>
    </row>
    <row r="497" spans="13:112" ht="15"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  <c r="CF497" s="17"/>
      <c r="CG497" s="17"/>
      <c r="CH497" s="17"/>
      <c r="CI497" s="17"/>
      <c r="CJ497" s="17"/>
      <c r="CK497" s="17"/>
      <c r="CL497" s="17"/>
      <c r="CM497" s="17"/>
      <c r="CN497" s="17"/>
      <c r="CO497" s="17"/>
      <c r="CP497" s="17"/>
      <c r="CQ497" s="17"/>
      <c r="CR497" s="17"/>
      <c r="CS497" s="17"/>
      <c r="CT497" s="17"/>
      <c r="CU497" s="17"/>
      <c r="CV497" s="17"/>
      <c r="CW497" s="17"/>
      <c r="CX497" s="17"/>
      <c r="CY497" s="17"/>
      <c r="CZ497" s="17"/>
      <c r="DB497" s="17"/>
      <c r="DC497" s="17"/>
      <c r="DD497" s="17"/>
      <c r="DE497" s="17"/>
      <c r="DF497" s="17"/>
      <c r="DG497" s="17"/>
      <c r="DH497" s="17"/>
    </row>
    <row r="498" spans="13:112" ht="15"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  <c r="CF498" s="17"/>
      <c r="CG498" s="17"/>
      <c r="CH498" s="17"/>
      <c r="CI498" s="17"/>
      <c r="CJ498" s="17"/>
      <c r="CK498" s="17"/>
      <c r="CL498" s="17"/>
      <c r="CM498" s="17"/>
      <c r="CN498" s="17"/>
      <c r="CO498" s="17"/>
      <c r="CP498" s="17"/>
      <c r="CQ498" s="17"/>
      <c r="CR498" s="17"/>
      <c r="CS498" s="17"/>
      <c r="CT498" s="17"/>
      <c r="CU498" s="17"/>
      <c r="CV498" s="17"/>
      <c r="CW498" s="17"/>
      <c r="CX498" s="17"/>
      <c r="CY498" s="17"/>
      <c r="CZ498" s="17"/>
      <c r="DB498" s="17"/>
      <c r="DC498" s="17"/>
      <c r="DD498" s="17"/>
      <c r="DE498" s="17"/>
      <c r="DF498" s="17"/>
      <c r="DG498" s="17"/>
      <c r="DH498" s="17"/>
    </row>
    <row r="499" spans="13:112" ht="15"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  <c r="CF499" s="17"/>
      <c r="CG499" s="17"/>
      <c r="CH499" s="17"/>
      <c r="CI499" s="17"/>
      <c r="CJ499" s="17"/>
      <c r="CK499" s="17"/>
      <c r="CL499" s="17"/>
      <c r="CM499" s="17"/>
      <c r="CN499" s="17"/>
      <c r="CO499" s="17"/>
      <c r="CP499" s="17"/>
      <c r="CQ499" s="17"/>
      <c r="CR499" s="17"/>
      <c r="CS499" s="17"/>
      <c r="CT499" s="17"/>
      <c r="CU499" s="17"/>
      <c r="CV499" s="17"/>
      <c r="CW499" s="17"/>
      <c r="CX499" s="17"/>
      <c r="CY499" s="17"/>
      <c r="CZ499" s="17"/>
      <c r="DB499" s="17"/>
      <c r="DC499" s="17"/>
      <c r="DD499" s="17"/>
      <c r="DE499" s="17"/>
      <c r="DF499" s="17"/>
      <c r="DG499" s="17"/>
      <c r="DH499" s="17"/>
    </row>
    <row r="500" spans="13:112" ht="15"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  <c r="CF500" s="17"/>
      <c r="CG500" s="17"/>
      <c r="CH500" s="17"/>
      <c r="CI500" s="17"/>
      <c r="CJ500" s="17"/>
      <c r="CK500" s="17"/>
      <c r="CL500" s="17"/>
      <c r="CM500" s="17"/>
      <c r="CN500" s="17"/>
      <c r="CO500" s="17"/>
      <c r="CP500" s="17"/>
      <c r="CQ500" s="17"/>
      <c r="CR500" s="17"/>
      <c r="CS500" s="17"/>
      <c r="CT500" s="17"/>
      <c r="CU500" s="17"/>
      <c r="CV500" s="17"/>
      <c r="CW500" s="17"/>
      <c r="CX500" s="17"/>
      <c r="CY500" s="17"/>
      <c r="CZ500" s="17"/>
      <c r="DB500" s="17"/>
      <c r="DC500" s="17"/>
      <c r="DD500" s="17"/>
      <c r="DE500" s="17"/>
      <c r="DF500" s="17"/>
      <c r="DG500" s="17"/>
      <c r="DH500" s="17"/>
    </row>
    <row r="501" spans="13:112" ht="15"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  <c r="CF501" s="17"/>
      <c r="CG501" s="17"/>
      <c r="CH501" s="17"/>
      <c r="CI501" s="17"/>
      <c r="CJ501" s="17"/>
      <c r="CK501" s="17"/>
      <c r="CL501" s="17"/>
      <c r="CM501" s="17"/>
      <c r="CN501" s="17"/>
      <c r="CO501" s="17"/>
      <c r="CP501" s="17"/>
      <c r="CQ501" s="17"/>
      <c r="CR501" s="17"/>
      <c r="CS501" s="17"/>
      <c r="CT501" s="17"/>
      <c r="CU501" s="17"/>
      <c r="CV501" s="17"/>
      <c r="CW501" s="17"/>
      <c r="CX501" s="17"/>
      <c r="CY501" s="17"/>
      <c r="CZ501" s="17"/>
      <c r="DB501" s="17"/>
      <c r="DC501" s="17"/>
      <c r="DD501" s="17"/>
      <c r="DE501" s="17"/>
      <c r="DF501" s="17"/>
      <c r="DG501" s="17"/>
      <c r="DH501" s="17"/>
    </row>
    <row r="502" spans="13:112" ht="15"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  <c r="CF502" s="17"/>
      <c r="CG502" s="17"/>
      <c r="CH502" s="17"/>
      <c r="CI502" s="17"/>
      <c r="CJ502" s="17"/>
      <c r="CK502" s="17"/>
      <c r="CL502" s="17"/>
      <c r="CM502" s="17"/>
      <c r="CN502" s="17"/>
      <c r="CO502" s="17"/>
      <c r="CP502" s="17"/>
      <c r="CQ502" s="17"/>
      <c r="CR502" s="17"/>
      <c r="CS502" s="17"/>
      <c r="CT502" s="17"/>
      <c r="CU502" s="17"/>
      <c r="CV502" s="17"/>
      <c r="CW502" s="17"/>
      <c r="CX502" s="17"/>
      <c r="CY502" s="17"/>
      <c r="CZ502" s="17"/>
      <c r="DB502" s="17"/>
      <c r="DC502" s="17"/>
      <c r="DD502" s="17"/>
      <c r="DE502" s="17"/>
      <c r="DF502" s="17"/>
      <c r="DG502" s="17"/>
      <c r="DH502" s="17"/>
    </row>
    <row r="503" spans="13:112" ht="15"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  <c r="CF503" s="17"/>
      <c r="CG503" s="17"/>
      <c r="CH503" s="17"/>
      <c r="CI503" s="17"/>
      <c r="CJ503" s="17"/>
      <c r="CK503" s="17"/>
      <c r="CL503" s="17"/>
      <c r="CM503" s="17"/>
      <c r="CN503" s="17"/>
      <c r="CO503" s="17"/>
      <c r="CP503" s="17"/>
      <c r="CQ503" s="17"/>
      <c r="CR503" s="17"/>
      <c r="CS503" s="17"/>
      <c r="CT503" s="17"/>
      <c r="CU503" s="17"/>
      <c r="CV503" s="17"/>
      <c r="CW503" s="17"/>
      <c r="CX503" s="17"/>
      <c r="CY503" s="17"/>
      <c r="CZ503" s="17"/>
      <c r="DB503" s="17"/>
      <c r="DC503" s="17"/>
      <c r="DD503" s="17"/>
      <c r="DE503" s="17"/>
      <c r="DF503" s="17"/>
      <c r="DG503" s="17"/>
      <c r="DH503" s="17"/>
    </row>
    <row r="504" spans="13:112" ht="15"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  <c r="CF504" s="17"/>
      <c r="CG504" s="17"/>
      <c r="CH504" s="17"/>
      <c r="CI504" s="17"/>
      <c r="CJ504" s="17"/>
      <c r="CK504" s="17"/>
      <c r="CL504" s="17"/>
      <c r="CM504" s="17"/>
      <c r="CN504" s="17"/>
      <c r="CO504" s="17"/>
      <c r="CP504" s="17"/>
      <c r="CQ504" s="17"/>
      <c r="CR504" s="17"/>
      <c r="CS504" s="17"/>
      <c r="CT504" s="17"/>
      <c r="CU504" s="17"/>
      <c r="CV504" s="17"/>
      <c r="CW504" s="17"/>
      <c r="CX504" s="17"/>
      <c r="CY504" s="17"/>
      <c r="CZ504" s="17"/>
      <c r="DB504" s="17"/>
      <c r="DC504" s="17"/>
      <c r="DD504" s="17"/>
      <c r="DE504" s="17"/>
      <c r="DF504" s="17"/>
      <c r="DG504" s="17"/>
      <c r="DH504" s="17"/>
    </row>
    <row r="505" spans="13:112" ht="15"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  <c r="CF505" s="17"/>
      <c r="CG505" s="17"/>
      <c r="CH505" s="17"/>
      <c r="CI505" s="17"/>
      <c r="CJ505" s="17"/>
      <c r="CK505" s="17"/>
      <c r="CL505" s="17"/>
      <c r="CM505" s="17"/>
      <c r="CN505" s="17"/>
      <c r="CO505" s="17"/>
      <c r="CP505" s="17"/>
      <c r="CQ505" s="17"/>
      <c r="CR505" s="17"/>
      <c r="CS505" s="17"/>
      <c r="CT505" s="17"/>
      <c r="CU505" s="17"/>
      <c r="CV505" s="17"/>
      <c r="CW505" s="17"/>
      <c r="CX505" s="17"/>
      <c r="CY505" s="17"/>
      <c r="CZ505" s="17"/>
      <c r="DB505" s="17"/>
      <c r="DC505" s="17"/>
      <c r="DD505" s="17"/>
      <c r="DE505" s="17"/>
      <c r="DF505" s="17"/>
      <c r="DG505" s="17"/>
      <c r="DH505" s="17"/>
    </row>
    <row r="506" spans="13:112" ht="15"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  <c r="CF506" s="17"/>
      <c r="CG506" s="17"/>
      <c r="CH506" s="17"/>
      <c r="CI506" s="17"/>
      <c r="CJ506" s="17"/>
      <c r="CK506" s="17"/>
      <c r="CL506" s="17"/>
      <c r="CM506" s="17"/>
      <c r="CN506" s="17"/>
      <c r="CO506" s="17"/>
      <c r="CP506" s="17"/>
      <c r="CQ506" s="17"/>
      <c r="CR506" s="17"/>
      <c r="CS506" s="17"/>
      <c r="CT506" s="17"/>
      <c r="CU506" s="17"/>
      <c r="CV506" s="17"/>
      <c r="CW506" s="17"/>
      <c r="CX506" s="17"/>
      <c r="CY506" s="17"/>
      <c r="CZ506" s="17"/>
      <c r="DB506" s="17"/>
      <c r="DC506" s="17"/>
      <c r="DD506" s="17"/>
      <c r="DE506" s="17"/>
      <c r="DF506" s="17"/>
      <c r="DG506" s="17"/>
      <c r="DH506" s="17"/>
    </row>
    <row r="507" spans="13:112" ht="15"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  <c r="CF507" s="17"/>
      <c r="CG507" s="17"/>
      <c r="CH507" s="17"/>
      <c r="CI507" s="17"/>
      <c r="CJ507" s="17"/>
      <c r="CK507" s="17"/>
      <c r="CL507" s="17"/>
      <c r="CM507" s="17"/>
      <c r="CN507" s="17"/>
      <c r="CO507" s="17"/>
      <c r="CP507" s="17"/>
      <c r="CQ507" s="17"/>
      <c r="CR507" s="17"/>
      <c r="CS507" s="17"/>
      <c r="CT507" s="17"/>
      <c r="CU507" s="17"/>
      <c r="CV507" s="17"/>
      <c r="CW507" s="17"/>
      <c r="CX507" s="17"/>
      <c r="CY507" s="17"/>
      <c r="CZ507" s="17"/>
      <c r="DB507" s="17"/>
      <c r="DC507" s="17"/>
      <c r="DD507" s="17"/>
      <c r="DE507" s="17"/>
      <c r="DF507" s="17"/>
      <c r="DG507" s="17"/>
      <c r="DH507" s="17"/>
    </row>
    <row r="508" spans="13:112" ht="15"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  <c r="CF508" s="17"/>
      <c r="CG508" s="17"/>
      <c r="CH508" s="17"/>
      <c r="CI508" s="17"/>
      <c r="CJ508" s="17"/>
      <c r="CK508" s="17"/>
      <c r="CL508" s="17"/>
      <c r="CM508" s="17"/>
      <c r="CN508" s="17"/>
      <c r="CO508" s="17"/>
      <c r="CP508" s="17"/>
      <c r="CQ508" s="17"/>
      <c r="CR508" s="17"/>
      <c r="CS508" s="17"/>
      <c r="CT508" s="17"/>
      <c r="CU508" s="17"/>
      <c r="CV508" s="17"/>
      <c r="CW508" s="17"/>
      <c r="CX508" s="17"/>
      <c r="CY508" s="17"/>
      <c r="CZ508" s="17"/>
      <c r="DB508" s="17"/>
      <c r="DC508" s="17"/>
      <c r="DD508" s="17"/>
      <c r="DE508" s="17"/>
      <c r="DF508" s="17"/>
      <c r="DG508" s="17"/>
      <c r="DH508" s="17"/>
    </row>
    <row r="509" spans="13:112" ht="15"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  <c r="CF509" s="17"/>
      <c r="CG509" s="17"/>
      <c r="CH509" s="17"/>
      <c r="CI509" s="17"/>
      <c r="CJ509" s="17"/>
      <c r="CK509" s="17"/>
      <c r="CL509" s="17"/>
      <c r="CM509" s="17"/>
      <c r="CN509" s="17"/>
      <c r="CO509" s="17"/>
      <c r="CP509" s="17"/>
      <c r="CQ509" s="17"/>
      <c r="CR509" s="17"/>
      <c r="CS509" s="17"/>
      <c r="CT509" s="17"/>
      <c r="CU509" s="17"/>
      <c r="CV509" s="17"/>
      <c r="CW509" s="17"/>
      <c r="CX509" s="17"/>
      <c r="CY509" s="17"/>
      <c r="CZ509" s="17"/>
      <c r="DB509" s="17"/>
      <c r="DC509" s="17"/>
      <c r="DD509" s="17"/>
      <c r="DE509" s="17"/>
      <c r="DF509" s="17"/>
      <c r="DG509" s="17"/>
      <c r="DH509" s="17"/>
    </row>
    <row r="510" spans="13:112" ht="15"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  <c r="CF510" s="17"/>
      <c r="CG510" s="17"/>
      <c r="CH510" s="17"/>
      <c r="CI510" s="17"/>
      <c r="CJ510" s="17"/>
      <c r="CK510" s="17"/>
      <c r="CL510" s="17"/>
      <c r="CM510" s="17"/>
      <c r="CN510" s="17"/>
      <c r="CO510" s="17"/>
      <c r="CP510" s="17"/>
      <c r="CQ510" s="17"/>
      <c r="CR510" s="17"/>
      <c r="CS510" s="17"/>
      <c r="CT510" s="17"/>
      <c r="CU510" s="17"/>
      <c r="CV510" s="17"/>
      <c r="CW510" s="17"/>
      <c r="CX510" s="17"/>
      <c r="CY510" s="17"/>
      <c r="CZ510" s="17"/>
      <c r="DB510" s="17"/>
      <c r="DC510" s="17"/>
      <c r="DD510" s="17"/>
      <c r="DE510" s="17"/>
      <c r="DF510" s="17"/>
      <c r="DG510" s="17"/>
      <c r="DH510" s="17"/>
    </row>
    <row r="511" spans="13:112" ht="15"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  <c r="CF511" s="17"/>
      <c r="CG511" s="17"/>
      <c r="CH511" s="17"/>
      <c r="CI511" s="17"/>
      <c r="CJ511" s="17"/>
      <c r="CK511" s="17"/>
      <c r="CL511" s="17"/>
      <c r="CM511" s="17"/>
      <c r="CN511" s="17"/>
      <c r="CO511" s="17"/>
      <c r="CP511" s="17"/>
      <c r="CQ511" s="17"/>
      <c r="CR511" s="17"/>
      <c r="CS511" s="17"/>
      <c r="CT511" s="17"/>
      <c r="CU511" s="17"/>
      <c r="CV511" s="17"/>
      <c r="CW511" s="17"/>
      <c r="CX511" s="17"/>
      <c r="CY511" s="17"/>
      <c r="CZ511" s="17"/>
      <c r="DB511" s="17"/>
      <c r="DC511" s="17"/>
      <c r="DD511" s="17"/>
      <c r="DE511" s="17"/>
      <c r="DF511" s="17"/>
      <c r="DG511" s="17"/>
      <c r="DH511" s="17"/>
    </row>
    <row r="512" spans="13:112" ht="15"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  <c r="CF512" s="17"/>
      <c r="CG512" s="17"/>
      <c r="CH512" s="17"/>
      <c r="CI512" s="17"/>
      <c r="CJ512" s="17"/>
      <c r="CK512" s="17"/>
      <c r="CL512" s="17"/>
      <c r="CM512" s="17"/>
      <c r="CN512" s="17"/>
      <c r="CO512" s="17"/>
      <c r="CP512" s="17"/>
      <c r="CQ512" s="17"/>
      <c r="CR512" s="17"/>
      <c r="CS512" s="17"/>
      <c r="CT512" s="17"/>
      <c r="CU512" s="17"/>
      <c r="CV512" s="17"/>
      <c r="CW512" s="17"/>
      <c r="CX512" s="17"/>
      <c r="CY512" s="17"/>
      <c r="CZ512" s="17"/>
      <c r="DB512" s="17"/>
      <c r="DC512" s="17"/>
      <c r="DD512" s="17"/>
      <c r="DE512" s="17"/>
      <c r="DF512" s="17"/>
      <c r="DG512" s="17"/>
      <c r="DH512" s="17"/>
    </row>
  </sheetData>
  <mergeCells count="1">
    <mergeCell ref="C3:CZ3"/>
  </mergeCells>
  <phoneticPr fontId="4" type="noConversion"/>
  <dataValidations count="1">
    <dataValidation type="list" allowBlank="1" showInputMessage="1" showErrorMessage="1" sqref="G10" xr:uid="{E64B8C3F-2BCB-F04C-A532-F3769AF2E455}">
      <formula1>$C$11:$C$12</formula1>
    </dataValidation>
  </dataValidations>
  <pageMargins left="0.7" right="0.7" top="0.75" bottom="0.75" header="0.3" footer="0.3"/>
  <pageSetup scale="26" orientation="portrait" r:id="rId1"/>
  <rowBreaks count="1" manualBreakCount="1">
    <brk id="2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43767-15D6-B14A-8904-FD358D22C305}">
  <sheetPr>
    <tabColor theme="5" tint="0.79998168889431442"/>
  </sheetPr>
  <dimension ref="A1:NUE10320"/>
  <sheetViews>
    <sheetView showGridLines="0" view="pageBreakPreview" zoomScale="85" zoomScaleNormal="75" zoomScaleSheetLayoutView="85" workbookViewId="0">
      <selection activeCell="N27" sqref="N27"/>
    </sheetView>
  </sheetViews>
  <sheetFormatPr baseColWidth="10" defaultColWidth="9.5" defaultRowHeight="16" outlineLevelRow="2"/>
  <cols>
    <col min="1" max="1" width="2.33203125" style="28" customWidth="1"/>
    <col min="2" max="2" width="2.33203125" style="29" customWidth="1"/>
    <col min="3" max="3" width="6.33203125" style="29" customWidth="1"/>
    <col min="4" max="4" width="7.6640625" style="29" customWidth="1"/>
    <col min="5" max="5" width="11.6640625" style="29" customWidth="1"/>
    <col min="6" max="6" width="9.83203125" style="29" customWidth="1"/>
    <col min="7" max="7" width="8.5" style="29" customWidth="1"/>
    <col min="8" max="8" width="10" style="29" customWidth="1"/>
    <col min="9" max="9" width="4.1640625" style="29" bestFit="1" customWidth="1"/>
    <col min="10" max="10" width="32.6640625" style="29" customWidth="1"/>
    <col min="11" max="11" width="6.6640625" style="29" bestFit="1" customWidth="1"/>
    <col min="12" max="12" width="2.33203125" style="29" customWidth="1"/>
    <col min="13" max="13" width="22.83203125" style="33" bestFit="1" customWidth="1"/>
    <col min="14" max="14" width="8.5" style="33" customWidth="1"/>
    <col min="15" max="15" width="34.1640625" style="33" bestFit="1" customWidth="1"/>
    <col min="16" max="16" width="6.6640625" style="33" bestFit="1" customWidth="1"/>
    <col min="17" max="17" width="20.33203125" style="33" bestFit="1" customWidth="1"/>
    <col min="18" max="18" width="22" style="29" bestFit="1" customWidth="1"/>
    <col min="19" max="19" width="9.5" style="29" customWidth="1"/>
    <col min="20" max="20" width="32" style="29" bestFit="1" customWidth="1"/>
    <col min="21" max="111" width="9.5" style="29" customWidth="1"/>
    <col min="112" max="112" width="10.6640625" style="29" bestFit="1" customWidth="1" collapsed="1"/>
    <col min="113" max="116" width="10.6640625" style="29" bestFit="1" customWidth="1"/>
    <col min="117" max="16384" width="9.5" style="29"/>
  </cols>
  <sheetData>
    <row r="1" spans="1:17" s="28" customFormat="1" ht="15" customHeight="1">
      <c r="B1" s="29"/>
      <c r="L1" s="29"/>
    </row>
    <row r="2" spans="1:17" ht="15" customHeight="1">
      <c r="A2" s="29"/>
      <c r="M2" s="29"/>
      <c r="N2" s="29"/>
      <c r="O2" s="29"/>
      <c r="P2" s="29"/>
      <c r="Q2" s="29"/>
    </row>
    <row r="3" spans="1:17" ht="24" customHeight="1" outlineLevel="1">
      <c r="C3" s="30" t="s">
        <v>80</v>
      </c>
      <c r="D3" s="30"/>
      <c r="E3" s="30"/>
      <c r="F3" s="30"/>
      <c r="G3" s="30"/>
      <c r="H3" s="30"/>
      <c r="I3" s="30"/>
      <c r="J3" s="30"/>
      <c r="K3" s="30"/>
    </row>
    <row r="4" spans="1:17" outlineLevel="1">
      <c r="C4" s="32"/>
      <c r="D4" s="32"/>
      <c r="E4" s="32"/>
      <c r="F4" s="32"/>
      <c r="G4" s="32"/>
      <c r="H4" s="32"/>
      <c r="I4" s="31"/>
    </row>
    <row r="5" spans="1:17" outlineLevel="1">
      <c r="C5" s="32" t="s">
        <v>13</v>
      </c>
      <c r="D5" s="32"/>
      <c r="E5" s="32"/>
      <c r="F5" s="32"/>
      <c r="G5" s="32"/>
      <c r="H5" s="32"/>
      <c r="I5" s="31"/>
      <c r="J5" s="32" t="s">
        <v>14</v>
      </c>
    </row>
    <row r="6" spans="1:17" outlineLevel="1">
      <c r="C6" s="33" t="s">
        <v>15</v>
      </c>
      <c r="F6" s="32"/>
      <c r="H6" s="121" t="s">
        <v>16</v>
      </c>
      <c r="I6" s="31"/>
      <c r="J6" s="32"/>
    </row>
    <row r="7" spans="1:17" outlineLevel="1">
      <c r="C7" s="33" t="s">
        <v>17</v>
      </c>
      <c r="F7" s="32"/>
      <c r="H7" s="35" t="s">
        <v>18</v>
      </c>
      <c r="I7" s="31"/>
      <c r="J7" s="32"/>
    </row>
    <row r="8" spans="1:17" outlineLevel="1">
      <c r="C8" s="33" t="s">
        <v>20</v>
      </c>
      <c r="F8" s="32"/>
      <c r="H8" s="122">
        <v>46101</v>
      </c>
      <c r="I8" s="31"/>
      <c r="J8" s="32"/>
    </row>
    <row r="9" spans="1:17" ht="19" outlineLevel="1" thickBot="1">
      <c r="C9" s="33" t="s">
        <v>66</v>
      </c>
      <c r="D9" s="33"/>
      <c r="E9" s="33"/>
      <c r="G9" s="33" t="s">
        <v>23</v>
      </c>
      <c r="H9" s="72">
        <f>'BSM Model'!E9</f>
        <v>247.99</v>
      </c>
      <c r="I9" s="33"/>
      <c r="J9" s="41" t="s">
        <v>24</v>
      </c>
    </row>
    <row r="10" spans="1:17" outlineLevel="1">
      <c r="C10" s="44" t="s">
        <v>25</v>
      </c>
      <c r="D10" s="73"/>
      <c r="E10" s="73"/>
      <c r="F10" s="45"/>
      <c r="G10" s="45"/>
      <c r="H10" s="119" t="s">
        <v>26</v>
      </c>
      <c r="I10" s="120"/>
    </row>
    <row r="11" spans="1:17" outlineLevel="1">
      <c r="C11" s="49" t="s">
        <v>28</v>
      </c>
      <c r="D11" s="33"/>
      <c r="E11" s="33"/>
      <c r="H11" s="124">
        <f>'Option Monitor'!F7/100</f>
        <v>0.31072490692138699</v>
      </c>
      <c r="I11" s="125"/>
      <c r="J11" s="41" t="s">
        <v>29</v>
      </c>
    </row>
    <row r="12" spans="1:17" outlineLevel="1">
      <c r="C12" s="84" t="s">
        <v>81</v>
      </c>
      <c r="D12" s="39"/>
      <c r="E12" s="39"/>
      <c r="H12" s="124">
        <f>'Historical Prices'!F9</f>
        <v>0.2256059946881076</v>
      </c>
      <c r="I12" s="125"/>
      <c r="J12" s="41" t="s">
        <v>31</v>
      </c>
    </row>
    <row r="13" spans="1:17" ht="17" outlineLevel="1" thickBot="1">
      <c r="C13" s="50" t="s">
        <v>32</v>
      </c>
      <c r="D13" s="74"/>
      <c r="E13" s="74"/>
      <c r="F13" s="85"/>
      <c r="G13" s="51" t="s">
        <v>33</v>
      </c>
      <c r="H13" s="86">
        <f>IF(H10="Implied volatility", H11, H12)</f>
        <v>0.31072490692138699</v>
      </c>
      <c r="I13" s="87"/>
    </row>
    <row r="14" spans="1:17" outlineLevel="1">
      <c r="C14" s="33" t="s">
        <v>67</v>
      </c>
      <c r="D14" s="33"/>
      <c r="E14" s="33"/>
      <c r="G14" s="33" t="s">
        <v>21</v>
      </c>
      <c r="H14" s="72">
        <f>'BSM Model'!E15</f>
        <v>0.5</v>
      </c>
      <c r="I14" s="33"/>
    </row>
    <row r="15" spans="1:17" outlineLevel="1">
      <c r="C15" s="33" t="s">
        <v>82</v>
      </c>
      <c r="D15" s="33"/>
      <c r="E15" s="33"/>
      <c r="G15" s="33" t="s">
        <v>69</v>
      </c>
      <c r="H15" s="72">
        <v>10000</v>
      </c>
      <c r="I15" s="33"/>
    </row>
    <row r="16" spans="1:17" outlineLevel="1">
      <c r="C16" s="39" t="s">
        <v>34</v>
      </c>
      <c r="D16" s="39"/>
      <c r="E16" s="39"/>
      <c r="G16" s="33" t="s">
        <v>35</v>
      </c>
      <c r="H16" s="48">
        <f>'Option Monitor'!H7</f>
        <v>250</v>
      </c>
      <c r="I16" s="39"/>
    </row>
    <row r="17" spans="3:10015" outlineLevel="1">
      <c r="C17" s="39" t="s">
        <v>37</v>
      </c>
      <c r="D17" s="39"/>
      <c r="E17" s="39"/>
      <c r="G17" s="54" t="s">
        <v>38</v>
      </c>
      <c r="H17" s="121">
        <f>'Risk-Free Rate'!C2/100</f>
        <v>3.7437999999999999E-2</v>
      </c>
      <c r="I17" s="39"/>
      <c r="J17" s="78" t="s">
        <v>39</v>
      </c>
    </row>
    <row r="18" spans="3:10015" outlineLevel="1">
      <c r="C18" s="39" t="s">
        <v>40</v>
      </c>
      <c r="D18" s="39"/>
      <c r="E18" s="39"/>
      <c r="G18" s="33" t="s">
        <v>41</v>
      </c>
      <c r="H18" s="121">
        <f>'Dividend Yield'!B2</f>
        <v>4.1999999999999997E-3</v>
      </c>
      <c r="I18" s="39"/>
      <c r="J18" s="78" t="s">
        <v>42</v>
      </c>
      <c r="U18" s="55"/>
      <c r="V18" s="55"/>
      <c r="W18" s="55"/>
      <c r="X18" s="55"/>
      <c r="Y18" s="55"/>
    </row>
    <row r="19" spans="3:10015" outlineLevel="1">
      <c r="C19" s="32"/>
      <c r="D19" s="32"/>
      <c r="E19" s="32"/>
      <c r="G19" s="54"/>
      <c r="H19" s="88"/>
      <c r="I19" s="32"/>
      <c r="R19" s="56"/>
      <c r="S19" s="56"/>
      <c r="T19" s="57"/>
      <c r="U19" s="57"/>
      <c r="V19" s="57"/>
      <c r="W19" s="57"/>
      <c r="X19" s="57"/>
      <c r="Y19" s="57"/>
      <c r="AA19" s="80"/>
    </row>
    <row r="20" spans="3:10015" outlineLevel="1">
      <c r="C20" s="32" t="s">
        <v>48</v>
      </c>
      <c r="D20" s="32"/>
      <c r="E20" s="32"/>
      <c r="G20" s="54"/>
      <c r="H20" s="79">
        <f ca="1">IF(H10="Implied volatility", K25, K26)</f>
        <v>22.58566284209158</v>
      </c>
      <c r="I20" s="32"/>
      <c r="X20" s="75"/>
      <c r="Y20" s="75"/>
      <c r="Z20" s="75"/>
      <c r="AA20" s="75"/>
      <c r="AB20" s="75"/>
      <c r="AC20" s="75"/>
      <c r="AD20" s="75"/>
    </row>
    <row r="21" spans="3:10015">
      <c r="C21" s="32"/>
      <c r="D21" s="32"/>
      <c r="E21" s="32"/>
      <c r="F21" s="32"/>
      <c r="G21" s="32"/>
      <c r="H21" s="32"/>
      <c r="I21" s="35"/>
      <c r="X21" s="75"/>
      <c r="Y21" s="75"/>
      <c r="Z21" s="75"/>
      <c r="AA21" s="75"/>
      <c r="AB21" s="75"/>
      <c r="AC21" s="75"/>
      <c r="AD21" s="75"/>
    </row>
    <row r="22" spans="3:10015" ht="17" thickBot="1">
      <c r="X22" s="75"/>
      <c r="Y22" s="75"/>
      <c r="Z22" s="75"/>
      <c r="AA22" s="75"/>
      <c r="AB22" s="75"/>
      <c r="AC22" s="75"/>
      <c r="AD22" s="75"/>
    </row>
    <row r="23" spans="3:10015" ht="20" outlineLevel="1" thickTop="1">
      <c r="C23" s="81" t="s">
        <v>83</v>
      </c>
      <c r="D23" s="81"/>
      <c r="E23" s="81"/>
      <c r="F23" s="81"/>
      <c r="G23" s="81"/>
      <c r="H23" s="81"/>
      <c r="I23" s="15"/>
      <c r="J23" s="15"/>
      <c r="K23" s="15"/>
      <c r="O23" s="89"/>
      <c r="P23" s="89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</row>
    <row r="24" spans="3:10015" ht="77" outlineLevel="1">
      <c r="C24" s="90" t="s">
        <v>84</v>
      </c>
      <c r="D24" s="90" t="s">
        <v>85</v>
      </c>
      <c r="E24" s="90" t="s">
        <v>86</v>
      </c>
      <c r="F24" s="90" t="s">
        <v>87</v>
      </c>
      <c r="G24" s="90" t="s">
        <v>88</v>
      </c>
      <c r="H24" s="90" t="s">
        <v>89</v>
      </c>
      <c r="I24" s="33"/>
      <c r="O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89"/>
      <c r="CD24" s="89"/>
      <c r="CE24" s="89"/>
      <c r="CF24" s="89"/>
      <c r="CG24" s="89"/>
      <c r="CH24" s="89"/>
      <c r="CI24" s="89"/>
      <c r="CJ24" s="89"/>
      <c r="CK24" s="89"/>
      <c r="CL24" s="89"/>
      <c r="CM24" s="89"/>
      <c r="CN24" s="89"/>
      <c r="CO24" s="89"/>
      <c r="CP24" s="89"/>
      <c r="CQ24" s="89"/>
      <c r="CR24" s="89"/>
      <c r="CS24" s="89"/>
      <c r="CT24" s="89"/>
      <c r="CU24" s="89"/>
      <c r="CV24" s="89"/>
      <c r="CW24" s="89"/>
      <c r="CX24" s="89"/>
      <c r="CY24" s="89"/>
      <c r="CZ24" s="89"/>
      <c r="DA24" s="89"/>
      <c r="DB24" s="89"/>
      <c r="DC24" s="89"/>
      <c r="DD24" s="89"/>
      <c r="DE24" s="89"/>
      <c r="DF24" s="89"/>
      <c r="DG24" s="89"/>
      <c r="DH24" s="89"/>
      <c r="DI24" s="89"/>
      <c r="DJ24" s="89"/>
      <c r="DK24" s="89"/>
      <c r="DL24" s="89"/>
    </row>
    <row r="25" spans="3:10015" outlineLevel="1">
      <c r="C25" s="33">
        <v>1</v>
      </c>
      <c r="D25" s="82">
        <f ca="1">_xlfn.NORM.S.INV(RAND())</f>
        <v>1.4654610656209703</v>
      </c>
      <c r="E25" s="82">
        <f t="shared" ref="E25:E88" ca="1" si="0">$H$9 * EXP(($H$17 - $H$18 - ($H$11^2)/2)*$H$14 + $H$11*SQRT($H$14)*D25)</f>
        <v>339.62929644462537</v>
      </c>
      <c r="F25" s="82">
        <f t="shared" ref="F25:F88" ca="1" si="1">$H$9 * EXP(($H$17 - $H$18 - ($H$12^2)/2)*$H$14 + $H$12*SQRT($H$14)*D25)</f>
        <v>314.52522789190431</v>
      </c>
      <c r="G25" s="82">
        <f t="shared" ref="G25:H88" ca="1" si="2">MAX(E25-$H$16, 0)</f>
        <v>89.629296444625368</v>
      </c>
      <c r="H25" s="82">
        <f t="shared" ca="1" si="2"/>
        <v>64.525227891904308</v>
      </c>
      <c r="I25" s="33"/>
      <c r="J25" s="91" t="s">
        <v>90</v>
      </c>
      <c r="K25" s="92">
        <f ca="1">AVERAGE(G25:G10024) * EXP(-H17*H14)</f>
        <v>22.58566284209158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  <c r="EW25" s="32"/>
      <c r="EX25" s="32"/>
      <c r="EY25" s="32"/>
      <c r="EZ25" s="32"/>
      <c r="FA25" s="32"/>
      <c r="FB25" s="32"/>
      <c r="FC25" s="32"/>
      <c r="FD25" s="32"/>
      <c r="FE25" s="32"/>
      <c r="FF25" s="32"/>
      <c r="FG25" s="32"/>
      <c r="FH25" s="32"/>
      <c r="FI25" s="32"/>
      <c r="FJ25" s="32"/>
      <c r="FK25" s="32"/>
      <c r="FL25" s="32"/>
      <c r="FM25" s="32"/>
      <c r="FN25" s="32"/>
      <c r="FO25" s="32"/>
      <c r="FP25" s="32"/>
      <c r="FQ25" s="32"/>
      <c r="FR25" s="32"/>
      <c r="FS25" s="32"/>
      <c r="FT25" s="32"/>
      <c r="FU25" s="32"/>
      <c r="FV25" s="32"/>
      <c r="FW25" s="32"/>
      <c r="FX25" s="32"/>
      <c r="FY25" s="32"/>
      <c r="FZ25" s="32"/>
      <c r="GA25" s="32"/>
      <c r="GB25" s="32"/>
      <c r="GC25" s="32"/>
      <c r="GD25" s="32"/>
      <c r="GE25" s="32"/>
      <c r="GF25" s="32"/>
      <c r="GG25" s="32"/>
      <c r="GH25" s="32"/>
      <c r="GI25" s="32"/>
      <c r="GJ25" s="32"/>
      <c r="GK25" s="32"/>
      <c r="GL25" s="32"/>
      <c r="GM25" s="32"/>
      <c r="GN25" s="32"/>
      <c r="GO25" s="32"/>
      <c r="GP25" s="32"/>
      <c r="GQ25" s="32"/>
      <c r="GR25" s="32"/>
      <c r="GS25" s="32"/>
      <c r="GT25" s="32"/>
      <c r="GU25" s="32"/>
      <c r="GV25" s="32"/>
      <c r="GW25" s="32"/>
      <c r="GX25" s="32"/>
      <c r="GY25" s="32"/>
      <c r="GZ25" s="32"/>
      <c r="HA25" s="32"/>
      <c r="HB25" s="32"/>
      <c r="HC25" s="32"/>
      <c r="HD25" s="32"/>
      <c r="HE25" s="32"/>
      <c r="HF25" s="32"/>
      <c r="HG25" s="32"/>
      <c r="HH25" s="32"/>
      <c r="HI25" s="32"/>
      <c r="HJ25" s="32"/>
      <c r="HK25" s="32"/>
      <c r="HL25" s="32"/>
      <c r="HM25" s="32"/>
      <c r="HN25" s="32"/>
      <c r="HO25" s="32"/>
      <c r="HP25" s="32"/>
      <c r="HQ25" s="32"/>
      <c r="HR25" s="32"/>
      <c r="HS25" s="32"/>
      <c r="HT25" s="32"/>
      <c r="HU25" s="32"/>
      <c r="HV25" s="32"/>
      <c r="HW25" s="32"/>
      <c r="HX25" s="32"/>
      <c r="HY25" s="32"/>
      <c r="HZ25" s="32"/>
      <c r="IA25" s="32"/>
      <c r="IB25" s="32"/>
      <c r="IC25" s="32"/>
      <c r="ID25" s="32"/>
      <c r="IE25" s="32"/>
      <c r="IF25" s="32"/>
      <c r="IG25" s="32"/>
      <c r="IH25" s="32"/>
      <c r="II25" s="32"/>
      <c r="IJ25" s="32"/>
      <c r="IK25" s="32"/>
      <c r="IL25" s="32"/>
      <c r="IM25" s="32"/>
      <c r="IN25" s="32"/>
      <c r="IO25" s="32"/>
      <c r="IP25" s="32"/>
      <c r="IQ25" s="32"/>
      <c r="IR25" s="32"/>
      <c r="IS25" s="32"/>
      <c r="IT25" s="32"/>
      <c r="IU25" s="32"/>
      <c r="IV25" s="32"/>
      <c r="IW25" s="32"/>
      <c r="IX25" s="32"/>
      <c r="IY25" s="32"/>
      <c r="IZ25" s="32"/>
      <c r="JA25" s="32"/>
      <c r="JB25" s="32"/>
      <c r="JC25" s="32"/>
      <c r="JD25" s="32"/>
      <c r="JE25" s="32"/>
      <c r="JF25" s="32"/>
      <c r="JG25" s="32"/>
      <c r="JH25" s="32"/>
      <c r="JI25" s="32"/>
      <c r="JJ25" s="32"/>
      <c r="JK25" s="32"/>
      <c r="JL25" s="32"/>
      <c r="JM25" s="32"/>
      <c r="JN25" s="32"/>
      <c r="JO25" s="32"/>
      <c r="JP25" s="32"/>
      <c r="JQ25" s="32"/>
      <c r="JR25" s="32"/>
      <c r="JS25" s="32"/>
      <c r="JT25" s="32"/>
      <c r="JU25" s="32"/>
      <c r="JV25" s="32"/>
      <c r="JW25" s="32"/>
      <c r="JX25" s="32"/>
      <c r="JY25" s="32"/>
      <c r="JZ25" s="32"/>
      <c r="KA25" s="32"/>
      <c r="KB25" s="32"/>
      <c r="KC25" s="32"/>
      <c r="KD25" s="32"/>
      <c r="KE25" s="32"/>
      <c r="KF25" s="32"/>
      <c r="KG25" s="32"/>
      <c r="KH25" s="32"/>
      <c r="KI25" s="32"/>
      <c r="KJ25" s="32"/>
      <c r="KK25" s="32"/>
      <c r="KL25" s="32"/>
      <c r="KM25" s="32"/>
      <c r="KN25" s="32"/>
      <c r="KO25" s="32"/>
      <c r="KP25" s="32"/>
      <c r="KQ25" s="32"/>
      <c r="KR25" s="32"/>
      <c r="KS25" s="32"/>
      <c r="KT25" s="32"/>
      <c r="KU25" s="32"/>
      <c r="KV25" s="32"/>
      <c r="KW25" s="32"/>
      <c r="KX25" s="32"/>
      <c r="KY25" s="32"/>
      <c r="KZ25" s="32"/>
      <c r="LA25" s="32"/>
      <c r="LB25" s="32"/>
      <c r="LC25" s="32"/>
      <c r="LD25" s="32"/>
      <c r="LE25" s="32"/>
      <c r="LF25" s="32"/>
      <c r="LG25" s="32"/>
      <c r="LH25" s="32"/>
      <c r="LI25" s="32"/>
      <c r="LJ25" s="32"/>
      <c r="LK25" s="32"/>
      <c r="LL25" s="32"/>
      <c r="LM25" s="32"/>
      <c r="LN25" s="32"/>
      <c r="LO25" s="32"/>
      <c r="LP25" s="32"/>
      <c r="LQ25" s="32"/>
      <c r="LR25" s="32"/>
      <c r="LS25" s="32"/>
      <c r="LT25" s="32"/>
      <c r="LU25" s="32"/>
      <c r="LV25" s="32"/>
      <c r="LW25" s="32"/>
      <c r="LX25" s="32"/>
      <c r="LY25" s="32"/>
      <c r="LZ25" s="32"/>
      <c r="MA25" s="32"/>
      <c r="MB25" s="32"/>
      <c r="MC25" s="32"/>
      <c r="MD25" s="32"/>
      <c r="ME25" s="32"/>
      <c r="MF25" s="32"/>
      <c r="MG25" s="32"/>
      <c r="MH25" s="32"/>
      <c r="MI25" s="32"/>
      <c r="MJ25" s="32"/>
      <c r="MK25" s="32"/>
      <c r="ML25" s="32"/>
      <c r="MM25" s="32"/>
      <c r="MN25" s="32"/>
      <c r="MO25" s="32"/>
      <c r="MP25" s="32"/>
      <c r="MQ25" s="32"/>
      <c r="MR25" s="32"/>
      <c r="MS25" s="32"/>
      <c r="MT25" s="32"/>
      <c r="MU25" s="32"/>
      <c r="MV25" s="32"/>
      <c r="MW25" s="32"/>
      <c r="MX25" s="32"/>
      <c r="MY25" s="32"/>
      <c r="MZ25" s="32"/>
      <c r="NA25" s="32"/>
      <c r="NB25" s="32"/>
      <c r="NC25" s="32"/>
      <c r="ND25" s="32"/>
      <c r="NE25" s="32"/>
      <c r="NF25" s="32"/>
      <c r="NG25" s="32"/>
      <c r="NH25" s="32"/>
      <c r="NI25" s="32"/>
      <c r="NJ25" s="32"/>
      <c r="NK25" s="32"/>
      <c r="NL25" s="32"/>
      <c r="NM25" s="32"/>
      <c r="NN25" s="32"/>
      <c r="NO25" s="32"/>
      <c r="NP25" s="32"/>
      <c r="NQ25" s="32"/>
      <c r="NR25" s="32"/>
      <c r="NS25" s="32"/>
      <c r="NT25" s="32"/>
      <c r="NU25" s="32"/>
      <c r="NV25" s="32"/>
      <c r="NW25" s="32"/>
      <c r="NX25" s="32"/>
      <c r="NY25" s="32"/>
      <c r="NZ25" s="32"/>
      <c r="OA25" s="32"/>
      <c r="OB25" s="32"/>
      <c r="OC25" s="32"/>
      <c r="OD25" s="32"/>
      <c r="OE25" s="32"/>
      <c r="OF25" s="32"/>
      <c r="OG25" s="32"/>
      <c r="OH25" s="32"/>
      <c r="OI25" s="32"/>
      <c r="OJ25" s="32"/>
      <c r="OK25" s="32"/>
      <c r="OL25" s="32"/>
      <c r="OM25" s="32"/>
      <c r="ON25" s="32"/>
      <c r="OO25" s="32"/>
      <c r="OP25" s="32"/>
      <c r="OQ25" s="32"/>
      <c r="OR25" s="32"/>
      <c r="OS25" s="32"/>
      <c r="OT25" s="32"/>
      <c r="OU25" s="32"/>
      <c r="OV25" s="32"/>
      <c r="OW25" s="32"/>
      <c r="OX25" s="32"/>
      <c r="OY25" s="32"/>
      <c r="OZ25" s="32"/>
      <c r="PA25" s="32"/>
      <c r="PB25" s="32"/>
      <c r="PC25" s="32"/>
      <c r="PD25" s="32"/>
      <c r="PE25" s="32"/>
      <c r="PF25" s="32"/>
      <c r="PG25" s="32"/>
      <c r="PH25" s="32"/>
      <c r="PI25" s="32"/>
      <c r="PJ25" s="32"/>
      <c r="PK25" s="32"/>
      <c r="PL25" s="32"/>
      <c r="PM25" s="32"/>
      <c r="PN25" s="32"/>
      <c r="PO25" s="32"/>
      <c r="PP25" s="32"/>
      <c r="PQ25" s="32"/>
      <c r="PR25" s="32"/>
      <c r="PS25" s="32"/>
      <c r="PT25" s="32"/>
      <c r="PU25" s="32"/>
      <c r="PV25" s="32"/>
      <c r="PW25" s="32"/>
      <c r="PX25" s="32"/>
      <c r="PY25" s="32"/>
      <c r="PZ25" s="32"/>
      <c r="QA25" s="32"/>
      <c r="QB25" s="32"/>
      <c r="QC25" s="32"/>
      <c r="QD25" s="32"/>
      <c r="QE25" s="32"/>
      <c r="QF25" s="32"/>
      <c r="QG25" s="32"/>
      <c r="QH25" s="32"/>
      <c r="QI25" s="32"/>
      <c r="QJ25" s="32"/>
      <c r="QK25" s="32"/>
      <c r="QL25" s="32"/>
      <c r="QM25" s="32"/>
      <c r="QN25" s="32"/>
      <c r="QO25" s="32"/>
      <c r="QP25" s="32"/>
      <c r="QQ25" s="32"/>
      <c r="QR25" s="32"/>
      <c r="QS25" s="32"/>
      <c r="QT25" s="32"/>
      <c r="QU25" s="32"/>
      <c r="QV25" s="32"/>
      <c r="QW25" s="32"/>
      <c r="QX25" s="32"/>
      <c r="QY25" s="32"/>
      <c r="QZ25" s="32"/>
      <c r="RA25" s="32"/>
      <c r="RB25" s="32"/>
      <c r="RC25" s="32"/>
      <c r="RD25" s="32"/>
      <c r="RE25" s="32"/>
      <c r="RF25" s="32"/>
      <c r="RG25" s="32"/>
      <c r="RH25" s="32"/>
      <c r="RI25" s="32"/>
      <c r="RJ25" s="32"/>
      <c r="RK25" s="32"/>
      <c r="RL25" s="32"/>
      <c r="RM25" s="32"/>
      <c r="RN25" s="32"/>
      <c r="RO25" s="32"/>
      <c r="RP25" s="32"/>
      <c r="RQ25" s="32"/>
      <c r="RR25" s="32"/>
      <c r="RS25" s="32"/>
      <c r="RT25" s="32"/>
      <c r="RU25" s="32"/>
      <c r="RV25" s="32"/>
      <c r="RW25" s="32"/>
      <c r="RX25" s="32"/>
      <c r="RY25" s="32"/>
      <c r="RZ25" s="32"/>
      <c r="SA25" s="32"/>
      <c r="SB25" s="32"/>
      <c r="SC25" s="32"/>
      <c r="SD25" s="32"/>
      <c r="SE25" s="32"/>
      <c r="SF25" s="32"/>
      <c r="SG25" s="32"/>
      <c r="SH25" s="32"/>
      <c r="SI25" s="32"/>
      <c r="SJ25" s="32"/>
      <c r="SK25" s="32"/>
      <c r="SL25" s="32"/>
      <c r="SM25" s="32"/>
      <c r="SN25" s="32"/>
      <c r="SO25" s="32"/>
      <c r="SP25" s="32"/>
      <c r="SQ25" s="32"/>
      <c r="SR25" s="32"/>
      <c r="SS25" s="32"/>
      <c r="ST25" s="32"/>
      <c r="SU25" s="32"/>
      <c r="SV25" s="32"/>
      <c r="SW25" s="32"/>
      <c r="SX25" s="32"/>
      <c r="SY25" s="32"/>
      <c r="SZ25" s="32"/>
      <c r="TA25" s="32"/>
      <c r="TB25" s="32"/>
      <c r="TC25" s="32"/>
      <c r="TD25" s="32"/>
      <c r="TE25" s="32"/>
      <c r="TF25" s="32"/>
      <c r="TG25" s="32"/>
      <c r="TH25" s="32"/>
      <c r="TI25" s="32"/>
      <c r="TJ25" s="32"/>
      <c r="TK25" s="32"/>
      <c r="TL25" s="32"/>
      <c r="TM25" s="32"/>
      <c r="TN25" s="32"/>
      <c r="TO25" s="32"/>
      <c r="TP25" s="32"/>
      <c r="TQ25" s="32"/>
      <c r="TR25" s="32"/>
      <c r="TS25" s="32"/>
      <c r="TT25" s="32"/>
      <c r="TU25" s="32"/>
      <c r="TV25" s="32"/>
      <c r="TW25" s="32"/>
      <c r="TX25" s="32"/>
      <c r="TY25" s="32"/>
      <c r="TZ25" s="32"/>
      <c r="UA25" s="32"/>
      <c r="UB25" s="32"/>
      <c r="UC25" s="32"/>
      <c r="UD25" s="32"/>
      <c r="UE25" s="32"/>
      <c r="UF25" s="32"/>
      <c r="UG25" s="32"/>
      <c r="UH25" s="32"/>
      <c r="UI25" s="32"/>
      <c r="UJ25" s="32"/>
      <c r="UK25" s="32"/>
      <c r="UL25" s="32"/>
      <c r="UM25" s="32"/>
      <c r="UN25" s="32"/>
      <c r="UO25" s="32"/>
      <c r="UP25" s="32"/>
      <c r="UQ25" s="32"/>
      <c r="UR25" s="32"/>
      <c r="US25" s="32"/>
      <c r="UT25" s="32"/>
      <c r="UU25" s="32"/>
      <c r="UV25" s="32"/>
      <c r="UW25" s="32"/>
      <c r="UX25" s="32"/>
      <c r="UY25" s="32"/>
      <c r="UZ25" s="32"/>
      <c r="VA25" s="32"/>
      <c r="VB25" s="32"/>
      <c r="VC25" s="32"/>
      <c r="VD25" s="32"/>
      <c r="VE25" s="32"/>
      <c r="VF25" s="32"/>
      <c r="VG25" s="32"/>
      <c r="VH25" s="32"/>
      <c r="VI25" s="32"/>
      <c r="VJ25" s="32"/>
      <c r="VK25" s="32"/>
      <c r="VL25" s="32"/>
      <c r="VM25" s="32"/>
      <c r="VN25" s="32"/>
      <c r="VO25" s="32"/>
      <c r="VP25" s="32"/>
      <c r="VQ25" s="32"/>
      <c r="VR25" s="32"/>
      <c r="VS25" s="32"/>
      <c r="VT25" s="32"/>
      <c r="VU25" s="32"/>
      <c r="VV25" s="32"/>
      <c r="VW25" s="32"/>
      <c r="VX25" s="32"/>
      <c r="VY25" s="32"/>
      <c r="VZ25" s="32"/>
      <c r="WA25" s="32"/>
      <c r="WB25" s="32"/>
      <c r="WC25" s="32"/>
      <c r="WD25" s="32"/>
      <c r="WE25" s="32"/>
      <c r="WF25" s="32"/>
      <c r="WG25" s="32"/>
      <c r="WH25" s="32"/>
      <c r="WI25" s="32"/>
      <c r="WJ25" s="32"/>
      <c r="WK25" s="32"/>
      <c r="WL25" s="32"/>
      <c r="WM25" s="32"/>
      <c r="WN25" s="32"/>
      <c r="WO25" s="32"/>
      <c r="WP25" s="32"/>
      <c r="WQ25" s="32"/>
      <c r="WR25" s="32"/>
      <c r="WS25" s="32"/>
      <c r="WT25" s="32"/>
      <c r="WU25" s="32"/>
      <c r="WV25" s="32"/>
      <c r="WW25" s="32"/>
      <c r="WX25" s="32"/>
      <c r="WY25" s="32"/>
      <c r="WZ25" s="32"/>
      <c r="XA25" s="32"/>
      <c r="XB25" s="32"/>
      <c r="XC25" s="32"/>
      <c r="XD25" s="32"/>
      <c r="XE25" s="32"/>
      <c r="XF25" s="32"/>
      <c r="XG25" s="32"/>
      <c r="XH25" s="32"/>
      <c r="XI25" s="32"/>
      <c r="XJ25" s="32"/>
      <c r="XK25" s="32"/>
      <c r="XL25" s="32"/>
      <c r="XM25" s="32"/>
      <c r="XN25" s="32"/>
      <c r="XO25" s="32"/>
      <c r="XP25" s="32"/>
      <c r="XQ25" s="32"/>
      <c r="XR25" s="32"/>
      <c r="XS25" s="32"/>
      <c r="XT25" s="32"/>
      <c r="XU25" s="32"/>
      <c r="XV25" s="32"/>
      <c r="XW25" s="32"/>
      <c r="XX25" s="32"/>
      <c r="XY25" s="32"/>
      <c r="XZ25" s="32"/>
      <c r="YA25" s="32"/>
      <c r="YB25" s="32"/>
      <c r="YC25" s="32"/>
      <c r="YD25" s="32"/>
      <c r="YE25" s="32"/>
      <c r="YF25" s="32"/>
      <c r="YG25" s="32"/>
      <c r="YH25" s="32"/>
      <c r="YI25" s="32"/>
      <c r="YJ25" s="32"/>
      <c r="YK25" s="32"/>
      <c r="YL25" s="32"/>
      <c r="YM25" s="32"/>
      <c r="YN25" s="32"/>
      <c r="YO25" s="32"/>
      <c r="YP25" s="32"/>
      <c r="YQ25" s="32"/>
      <c r="YR25" s="32"/>
      <c r="YS25" s="32"/>
      <c r="YT25" s="32"/>
      <c r="YU25" s="32"/>
      <c r="YV25" s="32"/>
      <c r="YW25" s="32"/>
      <c r="YX25" s="32"/>
      <c r="YY25" s="32"/>
      <c r="YZ25" s="32"/>
      <c r="ZA25" s="32"/>
      <c r="ZB25" s="32"/>
      <c r="ZC25" s="32"/>
      <c r="ZD25" s="32"/>
      <c r="ZE25" s="32"/>
      <c r="ZF25" s="32"/>
      <c r="ZG25" s="32"/>
      <c r="ZH25" s="32"/>
      <c r="ZI25" s="32"/>
      <c r="ZJ25" s="32"/>
      <c r="ZK25" s="32"/>
      <c r="ZL25" s="32"/>
      <c r="ZM25" s="32"/>
      <c r="ZN25" s="32"/>
      <c r="ZO25" s="32"/>
      <c r="ZP25" s="32"/>
      <c r="ZQ25" s="32"/>
      <c r="ZR25" s="32"/>
      <c r="ZS25" s="32"/>
      <c r="ZT25" s="32"/>
      <c r="ZU25" s="32"/>
      <c r="ZV25" s="32"/>
      <c r="ZW25" s="32"/>
      <c r="ZX25" s="32"/>
      <c r="ZY25" s="32"/>
      <c r="ZZ25" s="32"/>
      <c r="AAA25" s="32"/>
      <c r="AAB25" s="32"/>
      <c r="AAC25" s="32"/>
      <c r="AAD25" s="32"/>
      <c r="AAE25" s="32"/>
      <c r="AAF25" s="32"/>
      <c r="AAG25" s="32"/>
      <c r="AAH25" s="32"/>
      <c r="AAI25" s="32"/>
      <c r="AAJ25" s="32"/>
      <c r="AAK25" s="32"/>
      <c r="AAL25" s="32"/>
      <c r="AAM25" s="32"/>
      <c r="AAN25" s="32"/>
      <c r="AAO25" s="32"/>
      <c r="AAP25" s="32"/>
      <c r="AAQ25" s="32"/>
      <c r="AAR25" s="32"/>
      <c r="AAS25" s="32"/>
      <c r="AAT25" s="32"/>
      <c r="AAU25" s="32"/>
      <c r="AAV25" s="32"/>
      <c r="AAW25" s="32"/>
      <c r="AAX25" s="32"/>
      <c r="AAY25" s="32"/>
      <c r="AAZ25" s="32"/>
      <c r="ABA25" s="32"/>
      <c r="ABB25" s="32"/>
      <c r="ABC25" s="32"/>
      <c r="ABD25" s="32"/>
      <c r="ABE25" s="32"/>
      <c r="ABF25" s="32"/>
      <c r="ABG25" s="32"/>
      <c r="ABH25" s="32"/>
      <c r="ABI25" s="32"/>
      <c r="ABJ25" s="32"/>
      <c r="ABK25" s="32"/>
      <c r="ABL25" s="32"/>
      <c r="ABM25" s="32"/>
      <c r="ABN25" s="32"/>
      <c r="ABO25" s="32"/>
      <c r="ABP25" s="32"/>
      <c r="ABQ25" s="32"/>
      <c r="ABR25" s="32"/>
      <c r="ABS25" s="32"/>
      <c r="ABT25" s="32"/>
      <c r="ABU25" s="32"/>
      <c r="ABV25" s="32"/>
      <c r="ABW25" s="32"/>
      <c r="ABX25" s="32"/>
      <c r="ABY25" s="32"/>
      <c r="ABZ25" s="32"/>
      <c r="ACA25" s="32"/>
      <c r="ACB25" s="32"/>
      <c r="ACC25" s="32"/>
      <c r="ACD25" s="32"/>
      <c r="ACE25" s="32"/>
      <c r="ACF25" s="32"/>
      <c r="ACG25" s="32"/>
      <c r="ACH25" s="32"/>
      <c r="ACI25" s="32"/>
      <c r="ACJ25" s="32"/>
      <c r="ACK25" s="32"/>
      <c r="ACL25" s="32"/>
      <c r="ACM25" s="32"/>
      <c r="ACN25" s="32"/>
      <c r="ACO25" s="32"/>
      <c r="ACP25" s="32"/>
      <c r="ACQ25" s="32"/>
      <c r="ACR25" s="32"/>
      <c r="ACS25" s="32"/>
      <c r="ACT25" s="32"/>
      <c r="ACU25" s="32"/>
      <c r="ACV25" s="32"/>
      <c r="ACW25" s="32"/>
      <c r="ACX25" s="32"/>
      <c r="ACY25" s="32"/>
      <c r="ACZ25" s="32"/>
      <c r="ADA25" s="32"/>
      <c r="ADB25" s="32"/>
      <c r="ADC25" s="32"/>
      <c r="ADD25" s="32"/>
      <c r="ADE25" s="32"/>
      <c r="ADF25" s="32"/>
      <c r="ADG25" s="32"/>
      <c r="ADH25" s="32"/>
      <c r="ADI25" s="32"/>
      <c r="ADJ25" s="32"/>
      <c r="ADK25" s="32"/>
      <c r="ADL25" s="32"/>
      <c r="ADM25" s="32"/>
      <c r="ADN25" s="32"/>
      <c r="ADO25" s="32"/>
      <c r="ADP25" s="32"/>
      <c r="ADQ25" s="32"/>
      <c r="ADR25" s="32"/>
      <c r="ADS25" s="32"/>
      <c r="ADT25" s="32"/>
      <c r="ADU25" s="32"/>
      <c r="ADV25" s="32"/>
      <c r="ADW25" s="32"/>
      <c r="ADX25" s="32"/>
      <c r="ADY25" s="32"/>
      <c r="ADZ25" s="32"/>
      <c r="AEA25" s="32"/>
      <c r="AEB25" s="32"/>
      <c r="AEC25" s="32"/>
      <c r="AED25" s="32"/>
      <c r="AEE25" s="32"/>
      <c r="AEF25" s="32"/>
      <c r="AEG25" s="32"/>
      <c r="AEH25" s="32"/>
      <c r="AEI25" s="32"/>
      <c r="AEJ25" s="32"/>
      <c r="AEK25" s="32"/>
      <c r="AEL25" s="32"/>
      <c r="AEM25" s="32"/>
      <c r="AEN25" s="32"/>
      <c r="AEO25" s="32"/>
      <c r="AEP25" s="32"/>
      <c r="AEQ25" s="32"/>
      <c r="AER25" s="32"/>
      <c r="AES25" s="32"/>
      <c r="AET25" s="32"/>
      <c r="AEU25" s="32"/>
      <c r="AEV25" s="32"/>
      <c r="AEW25" s="32"/>
      <c r="AEX25" s="32"/>
      <c r="AEY25" s="32"/>
      <c r="AEZ25" s="32"/>
      <c r="AFA25" s="32"/>
      <c r="AFB25" s="32"/>
      <c r="AFC25" s="32"/>
      <c r="AFD25" s="32"/>
      <c r="AFE25" s="32"/>
      <c r="AFF25" s="32"/>
      <c r="AFG25" s="32"/>
      <c r="AFH25" s="32"/>
      <c r="AFI25" s="32"/>
      <c r="AFJ25" s="32"/>
      <c r="AFK25" s="32"/>
      <c r="AFL25" s="32"/>
      <c r="AFM25" s="32"/>
      <c r="AFN25" s="32"/>
      <c r="AFO25" s="32"/>
      <c r="AFP25" s="32"/>
      <c r="AFQ25" s="32"/>
      <c r="AFR25" s="32"/>
      <c r="AFS25" s="32"/>
      <c r="AFT25" s="32"/>
      <c r="AFU25" s="32"/>
      <c r="AFV25" s="32"/>
      <c r="AFW25" s="32"/>
      <c r="AFX25" s="32"/>
      <c r="AFY25" s="32"/>
      <c r="AFZ25" s="32"/>
      <c r="AGA25" s="32"/>
      <c r="AGB25" s="32"/>
      <c r="AGC25" s="32"/>
      <c r="AGD25" s="32"/>
      <c r="AGE25" s="32"/>
      <c r="AGF25" s="32"/>
      <c r="AGG25" s="32"/>
      <c r="AGH25" s="32"/>
      <c r="AGI25" s="32"/>
      <c r="AGJ25" s="32"/>
      <c r="AGK25" s="32"/>
      <c r="AGL25" s="32"/>
      <c r="AGM25" s="32"/>
      <c r="AGN25" s="32"/>
      <c r="AGO25" s="32"/>
      <c r="AGP25" s="32"/>
      <c r="AGQ25" s="32"/>
      <c r="AGR25" s="32"/>
      <c r="AGS25" s="32"/>
      <c r="AGT25" s="32"/>
      <c r="AGU25" s="32"/>
      <c r="AGV25" s="32"/>
      <c r="AGW25" s="32"/>
      <c r="AGX25" s="32"/>
      <c r="AGY25" s="32"/>
      <c r="AGZ25" s="32"/>
      <c r="AHA25" s="32"/>
      <c r="AHB25" s="32"/>
      <c r="AHC25" s="32"/>
      <c r="AHD25" s="32"/>
      <c r="AHE25" s="32"/>
      <c r="AHF25" s="32"/>
      <c r="AHG25" s="32"/>
      <c r="AHH25" s="32"/>
      <c r="AHI25" s="32"/>
      <c r="AHJ25" s="32"/>
      <c r="AHK25" s="32"/>
      <c r="AHL25" s="32"/>
      <c r="AHM25" s="32"/>
      <c r="AHN25" s="32"/>
      <c r="AHO25" s="32"/>
      <c r="AHP25" s="32"/>
      <c r="AHQ25" s="32"/>
      <c r="AHR25" s="32"/>
      <c r="AHS25" s="32"/>
      <c r="AHT25" s="32"/>
      <c r="AHU25" s="32"/>
      <c r="AHV25" s="32"/>
      <c r="AHW25" s="32"/>
      <c r="AHX25" s="32"/>
      <c r="AHY25" s="32"/>
      <c r="AHZ25" s="32"/>
      <c r="AIA25" s="32"/>
      <c r="AIB25" s="32"/>
      <c r="AIC25" s="32"/>
      <c r="AID25" s="32"/>
      <c r="AIE25" s="32"/>
      <c r="AIF25" s="32"/>
      <c r="AIG25" s="32"/>
      <c r="AIH25" s="32"/>
      <c r="AII25" s="32"/>
      <c r="AIJ25" s="32"/>
      <c r="AIK25" s="32"/>
      <c r="AIL25" s="32"/>
      <c r="AIM25" s="32"/>
      <c r="AIN25" s="32"/>
      <c r="AIO25" s="32"/>
      <c r="AIP25" s="32"/>
      <c r="AIQ25" s="32"/>
      <c r="AIR25" s="32"/>
      <c r="AIS25" s="32"/>
      <c r="AIT25" s="32"/>
      <c r="AIU25" s="32"/>
      <c r="AIV25" s="32"/>
      <c r="AIW25" s="32"/>
      <c r="AIX25" s="32"/>
      <c r="AIY25" s="32"/>
      <c r="AIZ25" s="32"/>
      <c r="AJA25" s="32"/>
      <c r="AJB25" s="32"/>
      <c r="AJC25" s="32"/>
      <c r="AJD25" s="32"/>
      <c r="AJE25" s="32"/>
      <c r="AJF25" s="32"/>
      <c r="AJG25" s="32"/>
      <c r="AJH25" s="32"/>
      <c r="AJI25" s="32"/>
      <c r="AJJ25" s="32"/>
      <c r="AJK25" s="32"/>
      <c r="AJL25" s="32"/>
      <c r="AJM25" s="32"/>
      <c r="AJN25" s="32"/>
      <c r="AJO25" s="32"/>
      <c r="AJP25" s="32"/>
      <c r="AJQ25" s="32"/>
      <c r="AJR25" s="32"/>
      <c r="AJS25" s="32"/>
      <c r="AJT25" s="32"/>
      <c r="AJU25" s="32"/>
      <c r="AJV25" s="32"/>
      <c r="AJW25" s="32"/>
      <c r="AJX25" s="32"/>
      <c r="AJY25" s="32"/>
      <c r="AJZ25" s="32"/>
      <c r="AKA25" s="32"/>
      <c r="AKB25" s="32"/>
      <c r="AKC25" s="32"/>
      <c r="AKD25" s="32"/>
      <c r="AKE25" s="32"/>
      <c r="AKF25" s="32"/>
      <c r="AKG25" s="32"/>
      <c r="AKH25" s="32"/>
      <c r="AKI25" s="32"/>
      <c r="AKJ25" s="32"/>
      <c r="AKK25" s="32"/>
      <c r="AKL25" s="32"/>
      <c r="AKM25" s="32"/>
      <c r="AKN25" s="32"/>
      <c r="AKO25" s="32"/>
      <c r="AKP25" s="32"/>
      <c r="AKQ25" s="32"/>
      <c r="AKR25" s="32"/>
      <c r="AKS25" s="32"/>
      <c r="AKT25" s="32"/>
      <c r="AKU25" s="32"/>
      <c r="AKV25" s="32"/>
      <c r="AKW25" s="32"/>
      <c r="AKX25" s="32"/>
      <c r="AKY25" s="32"/>
      <c r="AKZ25" s="32"/>
      <c r="ALA25" s="32"/>
      <c r="ALB25" s="32"/>
      <c r="ALC25" s="32"/>
      <c r="ALD25" s="32"/>
      <c r="ALE25" s="32"/>
      <c r="ALF25" s="32"/>
      <c r="ALG25" s="32"/>
      <c r="ALH25" s="32"/>
      <c r="ALI25" s="32"/>
      <c r="ALJ25" s="32"/>
      <c r="ALK25" s="32"/>
      <c r="ALL25" s="32"/>
      <c r="ALM25" s="32"/>
      <c r="ALN25" s="32"/>
      <c r="ALO25" s="32"/>
      <c r="ALP25" s="32"/>
      <c r="ALQ25" s="32"/>
      <c r="ALR25" s="32"/>
      <c r="ALS25" s="32"/>
      <c r="ALT25" s="32"/>
      <c r="ALU25" s="32"/>
      <c r="ALV25" s="32"/>
      <c r="ALW25" s="32"/>
      <c r="ALX25" s="32"/>
      <c r="ALY25" s="32"/>
      <c r="ALZ25" s="32"/>
      <c r="AMA25" s="32"/>
      <c r="AMB25" s="32"/>
      <c r="AMC25" s="32"/>
      <c r="AMD25" s="32"/>
      <c r="AME25" s="32"/>
      <c r="AMF25" s="32"/>
      <c r="AMG25" s="32"/>
      <c r="AMH25" s="32"/>
      <c r="AMI25" s="32"/>
      <c r="AMJ25" s="32"/>
      <c r="AMK25" s="32"/>
      <c r="AML25" s="32"/>
      <c r="AMM25" s="32"/>
      <c r="AMN25" s="32"/>
      <c r="AMO25" s="32"/>
      <c r="AMP25" s="32"/>
      <c r="AMQ25" s="32"/>
      <c r="AMR25" s="32"/>
      <c r="AMS25" s="32"/>
      <c r="AMT25" s="32"/>
      <c r="AMU25" s="32"/>
      <c r="AMV25" s="32"/>
      <c r="AMW25" s="32"/>
      <c r="AMX25" s="32"/>
      <c r="AMY25" s="32"/>
      <c r="AMZ25" s="32"/>
      <c r="ANA25" s="32"/>
      <c r="ANB25" s="32"/>
      <c r="ANC25" s="32"/>
      <c r="AND25" s="32"/>
      <c r="ANE25" s="32"/>
      <c r="ANF25" s="32"/>
      <c r="ANG25" s="32"/>
      <c r="ANH25" s="32"/>
      <c r="ANI25" s="32"/>
      <c r="ANJ25" s="32"/>
      <c r="ANK25" s="32"/>
      <c r="ANL25" s="32"/>
      <c r="ANM25" s="32"/>
      <c r="ANN25" s="32"/>
      <c r="ANO25" s="32"/>
      <c r="ANP25" s="32"/>
      <c r="ANQ25" s="32"/>
      <c r="ANR25" s="32"/>
      <c r="ANS25" s="32"/>
      <c r="ANT25" s="32"/>
      <c r="ANU25" s="32"/>
      <c r="ANV25" s="32"/>
      <c r="ANW25" s="32"/>
      <c r="ANX25" s="32"/>
      <c r="ANY25" s="32"/>
      <c r="ANZ25" s="32"/>
      <c r="AOA25" s="32"/>
      <c r="AOB25" s="32"/>
      <c r="AOC25" s="32"/>
      <c r="AOD25" s="32"/>
      <c r="AOE25" s="32"/>
      <c r="AOF25" s="32"/>
      <c r="AOG25" s="32"/>
      <c r="AOH25" s="32"/>
      <c r="AOI25" s="32"/>
      <c r="AOJ25" s="32"/>
      <c r="AOK25" s="32"/>
      <c r="AOL25" s="32"/>
      <c r="AOM25" s="32"/>
      <c r="AON25" s="32"/>
      <c r="AOO25" s="32"/>
      <c r="AOP25" s="32"/>
      <c r="AOQ25" s="32"/>
      <c r="AOR25" s="32"/>
      <c r="AOS25" s="32"/>
      <c r="AOT25" s="32"/>
      <c r="AOU25" s="32"/>
      <c r="AOV25" s="32"/>
      <c r="AOW25" s="32"/>
      <c r="AOX25" s="32"/>
      <c r="AOY25" s="32"/>
      <c r="AOZ25" s="32"/>
      <c r="APA25" s="32"/>
      <c r="APB25" s="32"/>
      <c r="APC25" s="32"/>
      <c r="APD25" s="32"/>
      <c r="APE25" s="32"/>
      <c r="APF25" s="32"/>
      <c r="APG25" s="32"/>
      <c r="APH25" s="32"/>
      <c r="API25" s="32"/>
      <c r="APJ25" s="32"/>
      <c r="APK25" s="32"/>
      <c r="APL25" s="32"/>
      <c r="APM25" s="32"/>
      <c r="APN25" s="32"/>
      <c r="APO25" s="32"/>
      <c r="APP25" s="32"/>
      <c r="APQ25" s="32"/>
      <c r="APR25" s="32"/>
      <c r="APS25" s="32"/>
      <c r="APT25" s="32"/>
      <c r="APU25" s="32"/>
      <c r="APV25" s="32"/>
      <c r="APW25" s="32"/>
      <c r="APX25" s="32"/>
      <c r="APY25" s="32"/>
      <c r="APZ25" s="32"/>
      <c r="AQA25" s="32"/>
      <c r="AQB25" s="32"/>
      <c r="AQC25" s="32"/>
      <c r="AQD25" s="32"/>
      <c r="AQE25" s="32"/>
      <c r="AQF25" s="32"/>
      <c r="AQG25" s="32"/>
      <c r="AQH25" s="32"/>
      <c r="AQI25" s="32"/>
      <c r="AQJ25" s="32"/>
      <c r="AQK25" s="32"/>
      <c r="AQL25" s="32"/>
      <c r="AQM25" s="32"/>
      <c r="AQN25" s="32"/>
      <c r="AQO25" s="32"/>
      <c r="AQP25" s="32"/>
      <c r="AQQ25" s="32"/>
      <c r="AQR25" s="32"/>
      <c r="AQS25" s="32"/>
      <c r="AQT25" s="32"/>
      <c r="AQU25" s="32"/>
      <c r="AQV25" s="32"/>
      <c r="AQW25" s="32"/>
      <c r="AQX25" s="32"/>
      <c r="AQY25" s="32"/>
      <c r="AQZ25" s="32"/>
      <c r="ARA25" s="32"/>
      <c r="ARB25" s="32"/>
      <c r="ARC25" s="32"/>
      <c r="ARD25" s="32"/>
      <c r="ARE25" s="32"/>
      <c r="ARF25" s="32"/>
      <c r="ARG25" s="32"/>
      <c r="ARH25" s="32"/>
      <c r="ARI25" s="32"/>
      <c r="ARJ25" s="32"/>
      <c r="ARK25" s="32"/>
      <c r="ARL25" s="32"/>
      <c r="ARM25" s="32"/>
      <c r="ARN25" s="32"/>
      <c r="ARO25" s="32"/>
      <c r="ARP25" s="32"/>
      <c r="ARQ25" s="32"/>
      <c r="ARR25" s="32"/>
      <c r="ARS25" s="32"/>
      <c r="ART25" s="32"/>
      <c r="ARU25" s="32"/>
      <c r="ARV25" s="32"/>
      <c r="ARW25" s="32"/>
      <c r="ARX25" s="32"/>
      <c r="ARY25" s="32"/>
      <c r="ARZ25" s="32"/>
      <c r="ASA25" s="32"/>
      <c r="ASB25" s="32"/>
      <c r="ASC25" s="32"/>
      <c r="ASD25" s="32"/>
      <c r="ASE25" s="32"/>
      <c r="ASF25" s="32"/>
      <c r="ASG25" s="32"/>
      <c r="ASH25" s="32"/>
      <c r="ASI25" s="32"/>
      <c r="ASJ25" s="32"/>
      <c r="ASK25" s="32"/>
      <c r="ASL25" s="32"/>
      <c r="ASM25" s="32"/>
      <c r="ASN25" s="32"/>
      <c r="ASO25" s="32"/>
      <c r="ASP25" s="32"/>
      <c r="ASQ25" s="32"/>
      <c r="ASR25" s="32"/>
      <c r="ASS25" s="32"/>
      <c r="AST25" s="32"/>
      <c r="ASU25" s="32"/>
      <c r="ASV25" s="32"/>
      <c r="ASW25" s="32"/>
      <c r="ASX25" s="32"/>
      <c r="ASY25" s="32"/>
      <c r="ASZ25" s="32"/>
      <c r="ATA25" s="32"/>
      <c r="ATB25" s="32"/>
      <c r="ATC25" s="32"/>
      <c r="ATD25" s="32"/>
      <c r="ATE25" s="32"/>
      <c r="ATF25" s="32"/>
      <c r="ATG25" s="32"/>
      <c r="ATH25" s="32"/>
      <c r="ATI25" s="32"/>
      <c r="ATJ25" s="32"/>
      <c r="ATK25" s="32"/>
      <c r="ATL25" s="32"/>
      <c r="ATM25" s="32"/>
      <c r="ATN25" s="32"/>
      <c r="ATO25" s="32"/>
      <c r="ATP25" s="32"/>
      <c r="ATQ25" s="32"/>
      <c r="ATR25" s="32"/>
      <c r="ATS25" s="32"/>
      <c r="ATT25" s="32"/>
      <c r="ATU25" s="32"/>
      <c r="ATV25" s="32"/>
      <c r="ATW25" s="32"/>
      <c r="ATX25" s="32"/>
      <c r="ATY25" s="32"/>
      <c r="ATZ25" s="32"/>
      <c r="AUA25" s="32"/>
      <c r="AUB25" s="32"/>
      <c r="AUC25" s="32"/>
      <c r="AUD25" s="32"/>
      <c r="AUE25" s="32"/>
      <c r="AUF25" s="32"/>
      <c r="AUG25" s="32"/>
      <c r="AUH25" s="32"/>
      <c r="AUI25" s="32"/>
      <c r="AUJ25" s="32"/>
      <c r="AUK25" s="32"/>
      <c r="AUL25" s="32"/>
      <c r="AUM25" s="32"/>
      <c r="AUN25" s="32"/>
      <c r="AUO25" s="32"/>
      <c r="AUP25" s="32"/>
      <c r="AUQ25" s="32"/>
      <c r="AUR25" s="32"/>
      <c r="AUS25" s="32"/>
      <c r="AUT25" s="32"/>
      <c r="AUU25" s="32"/>
      <c r="AUV25" s="32"/>
      <c r="AUW25" s="32"/>
      <c r="AUX25" s="32"/>
      <c r="AUY25" s="32"/>
      <c r="AUZ25" s="32"/>
      <c r="AVA25" s="32"/>
      <c r="AVB25" s="32"/>
      <c r="AVC25" s="32"/>
      <c r="AVD25" s="32"/>
      <c r="AVE25" s="32"/>
      <c r="AVF25" s="32"/>
      <c r="AVG25" s="32"/>
      <c r="AVH25" s="32"/>
      <c r="AVI25" s="32"/>
      <c r="AVJ25" s="32"/>
      <c r="AVK25" s="32"/>
      <c r="AVL25" s="32"/>
      <c r="AVM25" s="32"/>
      <c r="AVN25" s="32"/>
      <c r="AVO25" s="32"/>
      <c r="AVP25" s="32"/>
      <c r="AVQ25" s="32"/>
      <c r="AVR25" s="32"/>
      <c r="AVS25" s="32"/>
      <c r="AVT25" s="32"/>
      <c r="AVU25" s="32"/>
      <c r="AVV25" s="32"/>
      <c r="AVW25" s="32"/>
      <c r="AVX25" s="32"/>
      <c r="AVY25" s="32"/>
      <c r="AVZ25" s="32"/>
      <c r="AWA25" s="32"/>
      <c r="AWB25" s="32"/>
      <c r="AWC25" s="32"/>
      <c r="AWD25" s="32"/>
      <c r="AWE25" s="32"/>
      <c r="AWF25" s="32"/>
      <c r="AWG25" s="32"/>
      <c r="AWH25" s="32"/>
      <c r="AWI25" s="32"/>
      <c r="AWJ25" s="32"/>
      <c r="AWK25" s="32"/>
      <c r="AWL25" s="32"/>
      <c r="AWM25" s="32"/>
      <c r="AWN25" s="32"/>
      <c r="AWO25" s="32"/>
      <c r="AWP25" s="32"/>
      <c r="AWQ25" s="32"/>
      <c r="AWR25" s="32"/>
      <c r="AWS25" s="32"/>
      <c r="AWT25" s="32"/>
      <c r="AWU25" s="32"/>
      <c r="AWV25" s="32"/>
      <c r="AWW25" s="32"/>
      <c r="AWX25" s="32"/>
      <c r="AWY25" s="32"/>
      <c r="AWZ25" s="32"/>
      <c r="AXA25" s="32"/>
      <c r="AXB25" s="32"/>
      <c r="AXC25" s="32"/>
      <c r="AXD25" s="32"/>
      <c r="AXE25" s="32"/>
      <c r="AXF25" s="32"/>
      <c r="AXG25" s="32"/>
      <c r="AXH25" s="32"/>
      <c r="AXI25" s="32"/>
      <c r="AXJ25" s="32"/>
      <c r="AXK25" s="32"/>
      <c r="AXL25" s="32"/>
      <c r="AXM25" s="32"/>
      <c r="AXN25" s="32"/>
      <c r="AXO25" s="32"/>
      <c r="AXP25" s="32"/>
      <c r="AXQ25" s="32"/>
      <c r="AXR25" s="32"/>
      <c r="AXS25" s="32"/>
      <c r="AXT25" s="32"/>
      <c r="AXU25" s="32"/>
      <c r="AXV25" s="32"/>
      <c r="AXW25" s="32"/>
      <c r="AXX25" s="32"/>
      <c r="AXY25" s="32"/>
      <c r="AXZ25" s="32"/>
      <c r="AYA25" s="32"/>
      <c r="AYB25" s="32"/>
      <c r="AYC25" s="32"/>
      <c r="AYD25" s="32"/>
      <c r="AYE25" s="32"/>
      <c r="AYF25" s="32"/>
      <c r="AYG25" s="32"/>
      <c r="AYH25" s="32"/>
      <c r="AYI25" s="32"/>
      <c r="AYJ25" s="32"/>
      <c r="AYK25" s="32"/>
      <c r="AYL25" s="32"/>
      <c r="AYM25" s="32"/>
      <c r="AYN25" s="32"/>
      <c r="AYO25" s="32"/>
      <c r="AYP25" s="32"/>
      <c r="AYQ25" s="32"/>
      <c r="AYR25" s="32"/>
      <c r="AYS25" s="32"/>
      <c r="AYT25" s="32"/>
      <c r="AYU25" s="32"/>
      <c r="AYV25" s="32"/>
      <c r="AYW25" s="32"/>
      <c r="AYX25" s="32"/>
      <c r="AYY25" s="32"/>
      <c r="AYZ25" s="32"/>
      <c r="AZA25" s="32"/>
      <c r="AZB25" s="32"/>
      <c r="AZC25" s="32"/>
      <c r="AZD25" s="32"/>
      <c r="AZE25" s="32"/>
      <c r="AZF25" s="32"/>
      <c r="AZG25" s="32"/>
      <c r="AZH25" s="32"/>
      <c r="AZI25" s="32"/>
      <c r="AZJ25" s="32"/>
      <c r="AZK25" s="32"/>
      <c r="AZL25" s="32"/>
      <c r="AZM25" s="32"/>
      <c r="AZN25" s="32"/>
      <c r="AZO25" s="32"/>
      <c r="AZP25" s="32"/>
      <c r="AZQ25" s="32"/>
      <c r="AZR25" s="32"/>
      <c r="AZS25" s="32"/>
      <c r="AZT25" s="32"/>
      <c r="AZU25" s="32"/>
      <c r="AZV25" s="32"/>
      <c r="AZW25" s="32"/>
      <c r="AZX25" s="32"/>
      <c r="AZY25" s="32"/>
      <c r="AZZ25" s="32"/>
      <c r="BAA25" s="32"/>
      <c r="BAB25" s="32"/>
      <c r="BAC25" s="32"/>
      <c r="BAD25" s="32"/>
      <c r="BAE25" s="32"/>
      <c r="BAF25" s="32"/>
      <c r="BAG25" s="32"/>
      <c r="BAH25" s="32"/>
      <c r="BAI25" s="32"/>
      <c r="BAJ25" s="32"/>
      <c r="BAK25" s="32"/>
      <c r="BAL25" s="32"/>
      <c r="BAM25" s="32"/>
      <c r="BAN25" s="32"/>
      <c r="BAO25" s="32"/>
      <c r="BAP25" s="32"/>
      <c r="BAQ25" s="32"/>
      <c r="BAR25" s="32"/>
      <c r="BAS25" s="32"/>
      <c r="BAT25" s="32"/>
      <c r="BAU25" s="32"/>
      <c r="BAV25" s="32"/>
      <c r="BAW25" s="32"/>
      <c r="BAX25" s="32"/>
      <c r="BAY25" s="32"/>
      <c r="BAZ25" s="32"/>
      <c r="BBA25" s="32"/>
      <c r="BBB25" s="32"/>
      <c r="BBC25" s="32"/>
      <c r="BBD25" s="32"/>
      <c r="BBE25" s="32"/>
      <c r="BBF25" s="32"/>
      <c r="BBG25" s="32"/>
      <c r="BBH25" s="32"/>
      <c r="BBI25" s="32"/>
      <c r="BBJ25" s="32"/>
      <c r="BBK25" s="32"/>
      <c r="BBL25" s="32"/>
      <c r="BBM25" s="32"/>
      <c r="BBN25" s="32"/>
      <c r="BBO25" s="32"/>
      <c r="BBP25" s="32"/>
      <c r="BBQ25" s="32"/>
      <c r="BBR25" s="32"/>
      <c r="BBS25" s="32"/>
      <c r="BBT25" s="32"/>
      <c r="BBU25" s="32"/>
      <c r="BBV25" s="32"/>
      <c r="BBW25" s="32"/>
      <c r="BBX25" s="32"/>
      <c r="BBY25" s="32"/>
      <c r="BBZ25" s="32"/>
      <c r="BCA25" s="32"/>
      <c r="BCB25" s="32"/>
      <c r="BCC25" s="32"/>
      <c r="BCD25" s="32"/>
      <c r="BCE25" s="32"/>
      <c r="BCF25" s="32"/>
      <c r="BCG25" s="32"/>
      <c r="BCH25" s="32"/>
      <c r="BCI25" s="32"/>
      <c r="BCJ25" s="32"/>
      <c r="BCK25" s="32"/>
      <c r="BCL25" s="32"/>
      <c r="BCM25" s="32"/>
      <c r="BCN25" s="32"/>
      <c r="BCO25" s="32"/>
      <c r="BCP25" s="32"/>
      <c r="BCQ25" s="32"/>
      <c r="BCR25" s="32"/>
      <c r="BCS25" s="32"/>
      <c r="BCT25" s="32"/>
      <c r="BCU25" s="32"/>
      <c r="BCV25" s="32"/>
      <c r="BCW25" s="32"/>
      <c r="BCX25" s="32"/>
      <c r="BCY25" s="32"/>
      <c r="BCZ25" s="32"/>
      <c r="BDA25" s="32"/>
      <c r="BDB25" s="32"/>
      <c r="BDC25" s="32"/>
      <c r="BDD25" s="32"/>
      <c r="BDE25" s="32"/>
      <c r="BDF25" s="32"/>
      <c r="BDG25" s="32"/>
      <c r="BDH25" s="32"/>
      <c r="BDI25" s="32"/>
      <c r="BDJ25" s="32"/>
      <c r="BDK25" s="32"/>
      <c r="BDL25" s="32"/>
      <c r="BDM25" s="32"/>
      <c r="BDN25" s="32"/>
      <c r="BDO25" s="32"/>
      <c r="BDP25" s="32"/>
      <c r="BDQ25" s="32"/>
      <c r="BDR25" s="32"/>
      <c r="BDS25" s="32"/>
      <c r="BDT25" s="32"/>
      <c r="BDU25" s="32"/>
      <c r="BDV25" s="32"/>
      <c r="BDW25" s="32"/>
      <c r="BDX25" s="32"/>
      <c r="BDY25" s="32"/>
      <c r="BDZ25" s="32"/>
      <c r="BEA25" s="32"/>
      <c r="BEB25" s="32"/>
      <c r="BEC25" s="32"/>
      <c r="BED25" s="32"/>
      <c r="BEE25" s="32"/>
      <c r="BEF25" s="32"/>
      <c r="BEG25" s="32"/>
      <c r="BEH25" s="32"/>
      <c r="BEI25" s="32"/>
      <c r="BEJ25" s="32"/>
      <c r="BEK25" s="32"/>
      <c r="BEL25" s="32"/>
      <c r="BEM25" s="32"/>
      <c r="BEN25" s="32"/>
      <c r="BEO25" s="32"/>
      <c r="BEP25" s="32"/>
      <c r="BEQ25" s="32"/>
      <c r="BER25" s="32"/>
      <c r="BES25" s="32"/>
      <c r="BET25" s="32"/>
      <c r="BEU25" s="32"/>
      <c r="BEV25" s="32"/>
      <c r="BEW25" s="32"/>
      <c r="BEX25" s="32"/>
      <c r="BEY25" s="32"/>
      <c r="BEZ25" s="32"/>
      <c r="BFA25" s="32"/>
      <c r="BFB25" s="32"/>
      <c r="BFC25" s="32"/>
      <c r="BFD25" s="32"/>
      <c r="BFE25" s="32"/>
      <c r="BFF25" s="32"/>
      <c r="BFG25" s="32"/>
      <c r="BFH25" s="32"/>
      <c r="BFI25" s="32"/>
      <c r="BFJ25" s="32"/>
      <c r="BFK25" s="32"/>
      <c r="BFL25" s="32"/>
      <c r="BFM25" s="32"/>
      <c r="BFN25" s="32"/>
      <c r="BFO25" s="32"/>
      <c r="BFP25" s="32"/>
      <c r="BFQ25" s="32"/>
      <c r="BFR25" s="32"/>
      <c r="BFS25" s="32"/>
      <c r="BFT25" s="32"/>
      <c r="BFU25" s="32"/>
      <c r="BFV25" s="32"/>
      <c r="BFW25" s="32"/>
      <c r="BFX25" s="32"/>
      <c r="BFY25" s="32"/>
      <c r="BFZ25" s="32"/>
      <c r="BGA25" s="32"/>
      <c r="BGB25" s="32"/>
      <c r="BGC25" s="32"/>
      <c r="BGD25" s="32"/>
      <c r="BGE25" s="32"/>
      <c r="BGF25" s="32"/>
      <c r="BGG25" s="32"/>
      <c r="BGH25" s="32"/>
      <c r="BGI25" s="32"/>
      <c r="BGJ25" s="32"/>
      <c r="BGK25" s="32"/>
      <c r="BGL25" s="32"/>
      <c r="BGM25" s="32"/>
      <c r="BGN25" s="32"/>
      <c r="BGO25" s="32"/>
      <c r="BGP25" s="32"/>
      <c r="BGQ25" s="32"/>
      <c r="BGR25" s="32"/>
      <c r="BGS25" s="32"/>
      <c r="BGT25" s="32"/>
      <c r="BGU25" s="32"/>
      <c r="BGV25" s="32"/>
      <c r="BGW25" s="32"/>
      <c r="BGX25" s="32"/>
      <c r="BGY25" s="32"/>
      <c r="BGZ25" s="32"/>
      <c r="BHA25" s="32"/>
      <c r="BHB25" s="32"/>
      <c r="BHC25" s="32"/>
      <c r="BHD25" s="32"/>
      <c r="BHE25" s="32"/>
      <c r="BHF25" s="32"/>
      <c r="BHG25" s="32"/>
      <c r="BHH25" s="32"/>
      <c r="BHI25" s="32"/>
      <c r="BHJ25" s="32"/>
      <c r="BHK25" s="32"/>
      <c r="BHL25" s="32"/>
      <c r="BHM25" s="32"/>
      <c r="BHN25" s="32"/>
      <c r="BHO25" s="32"/>
      <c r="BHP25" s="32"/>
      <c r="BHQ25" s="32"/>
      <c r="BHR25" s="32"/>
      <c r="BHS25" s="32"/>
      <c r="BHT25" s="32"/>
      <c r="BHU25" s="32"/>
      <c r="BHV25" s="32"/>
      <c r="BHW25" s="32"/>
      <c r="BHX25" s="32"/>
      <c r="BHY25" s="32"/>
      <c r="BHZ25" s="32"/>
      <c r="BIA25" s="32"/>
      <c r="BIB25" s="32"/>
      <c r="BIC25" s="32"/>
      <c r="BID25" s="32"/>
      <c r="BIE25" s="32"/>
      <c r="BIF25" s="32"/>
      <c r="BIG25" s="32"/>
      <c r="BIH25" s="32"/>
      <c r="BII25" s="32"/>
      <c r="BIJ25" s="32"/>
      <c r="BIK25" s="32"/>
      <c r="BIL25" s="32"/>
      <c r="BIM25" s="32"/>
      <c r="BIN25" s="32"/>
      <c r="BIO25" s="32"/>
      <c r="BIP25" s="32"/>
      <c r="BIQ25" s="32"/>
      <c r="BIR25" s="32"/>
      <c r="BIS25" s="32"/>
      <c r="BIT25" s="32"/>
      <c r="BIU25" s="32"/>
      <c r="BIV25" s="32"/>
      <c r="BIW25" s="32"/>
      <c r="BIX25" s="32"/>
      <c r="BIY25" s="32"/>
      <c r="BIZ25" s="32"/>
      <c r="BJA25" s="32"/>
      <c r="BJB25" s="32"/>
      <c r="BJC25" s="32"/>
      <c r="BJD25" s="32"/>
      <c r="BJE25" s="32"/>
      <c r="BJF25" s="32"/>
      <c r="BJG25" s="32"/>
      <c r="BJH25" s="32"/>
      <c r="BJI25" s="32"/>
      <c r="BJJ25" s="32"/>
      <c r="BJK25" s="32"/>
      <c r="BJL25" s="32"/>
      <c r="BJM25" s="32"/>
      <c r="BJN25" s="32"/>
      <c r="BJO25" s="32"/>
      <c r="BJP25" s="32"/>
      <c r="BJQ25" s="32"/>
      <c r="BJR25" s="32"/>
      <c r="BJS25" s="32"/>
      <c r="BJT25" s="32"/>
      <c r="BJU25" s="32"/>
      <c r="BJV25" s="32"/>
      <c r="BJW25" s="32"/>
      <c r="BJX25" s="32"/>
      <c r="BJY25" s="32"/>
      <c r="BJZ25" s="32"/>
      <c r="BKA25" s="32"/>
      <c r="BKB25" s="32"/>
      <c r="BKC25" s="32"/>
      <c r="BKD25" s="32"/>
      <c r="BKE25" s="32"/>
      <c r="BKF25" s="32"/>
      <c r="BKG25" s="32"/>
      <c r="BKH25" s="32"/>
      <c r="BKI25" s="32"/>
      <c r="BKJ25" s="32"/>
      <c r="BKK25" s="32"/>
      <c r="BKL25" s="32"/>
      <c r="BKM25" s="32"/>
      <c r="BKN25" s="32"/>
      <c r="BKO25" s="32"/>
      <c r="BKP25" s="32"/>
      <c r="BKQ25" s="32"/>
      <c r="BKR25" s="32"/>
      <c r="BKS25" s="32"/>
      <c r="BKT25" s="32"/>
      <c r="BKU25" s="32"/>
      <c r="BKV25" s="32"/>
      <c r="BKW25" s="32"/>
      <c r="BKX25" s="32"/>
      <c r="BKY25" s="32"/>
      <c r="BKZ25" s="32"/>
      <c r="BLA25" s="32"/>
      <c r="BLB25" s="32"/>
      <c r="BLC25" s="32"/>
      <c r="BLD25" s="32"/>
      <c r="BLE25" s="32"/>
      <c r="BLF25" s="32"/>
      <c r="BLG25" s="32"/>
      <c r="BLH25" s="32"/>
      <c r="BLI25" s="32"/>
      <c r="BLJ25" s="32"/>
      <c r="BLK25" s="32"/>
      <c r="BLL25" s="32"/>
      <c r="BLM25" s="32"/>
      <c r="BLN25" s="32"/>
      <c r="BLO25" s="32"/>
      <c r="BLP25" s="32"/>
      <c r="BLQ25" s="32"/>
      <c r="BLR25" s="32"/>
      <c r="BLS25" s="32"/>
      <c r="BLT25" s="32"/>
      <c r="BLU25" s="32"/>
      <c r="BLV25" s="32"/>
      <c r="BLW25" s="32"/>
      <c r="BLX25" s="32"/>
      <c r="BLY25" s="32"/>
      <c r="BLZ25" s="32"/>
      <c r="BMA25" s="32"/>
      <c r="BMB25" s="32"/>
      <c r="BMC25" s="32"/>
      <c r="BMD25" s="32"/>
      <c r="BME25" s="32"/>
      <c r="BMF25" s="32"/>
      <c r="BMG25" s="32"/>
      <c r="BMH25" s="32"/>
      <c r="BMI25" s="32"/>
      <c r="BMJ25" s="32"/>
      <c r="BMK25" s="32"/>
      <c r="BML25" s="32"/>
      <c r="BMM25" s="32"/>
      <c r="BMN25" s="32"/>
      <c r="BMO25" s="32"/>
      <c r="BMP25" s="32"/>
      <c r="BMQ25" s="32"/>
      <c r="BMR25" s="32"/>
      <c r="BMS25" s="32"/>
      <c r="BMT25" s="32"/>
      <c r="BMU25" s="32"/>
      <c r="BMV25" s="32"/>
      <c r="BMW25" s="32"/>
      <c r="BMX25" s="32"/>
      <c r="BMY25" s="32"/>
      <c r="BMZ25" s="32"/>
      <c r="BNA25" s="32"/>
      <c r="BNB25" s="32"/>
      <c r="BNC25" s="32"/>
      <c r="BND25" s="32"/>
      <c r="BNE25" s="32"/>
      <c r="BNF25" s="32"/>
      <c r="BNG25" s="32"/>
      <c r="BNH25" s="32"/>
      <c r="BNI25" s="32"/>
      <c r="BNJ25" s="32"/>
      <c r="BNK25" s="32"/>
      <c r="BNL25" s="32"/>
      <c r="BNM25" s="32"/>
      <c r="BNN25" s="32"/>
      <c r="BNO25" s="32"/>
      <c r="BNP25" s="32"/>
      <c r="BNQ25" s="32"/>
      <c r="BNR25" s="32"/>
      <c r="BNS25" s="32"/>
      <c r="BNT25" s="32"/>
      <c r="BNU25" s="32"/>
      <c r="BNV25" s="32"/>
      <c r="BNW25" s="32"/>
      <c r="BNX25" s="32"/>
      <c r="BNY25" s="32"/>
      <c r="BNZ25" s="32"/>
      <c r="BOA25" s="32"/>
      <c r="BOB25" s="32"/>
      <c r="BOC25" s="32"/>
      <c r="BOD25" s="32"/>
      <c r="BOE25" s="32"/>
      <c r="BOF25" s="32"/>
      <c r="BOG25" s="32"/>
      <c r="BOH25" s="32"/>
      <c r="BOI25" s="32"/>
      <c r="BOJ25" s="32"/>
      <c r="BOK25" s="32"/>
      <c r="BOL25" s="32"/>
      <c r="BOM25" s="32"/>
      <c r="BON25" s="32"/>
      <c r="BOO25" s="32"/>
      <c r="BOP25" s="32"/>
      <c r="BOQ25" s="32"/>
      <c r="BOR25" s="32"/>
      <c r="BOS25" s="32"/>
      <c r="BOT25" s="32"/>
      <c r="BOU25" s="32"/>
      <c r="BOV25" s="32"/>
      <c r="BOW25" s="32"/>
      <c r="BOX25" s="32"/>
      <c r="BOY25" s="32"/>
      <c r="BOZ25" s="32"/>
      <c r="BPA25" s="32"/>
      <c r="BPB25" s="32"/>
      <c r="BPC25" s="32"/>
      <c r="BPD25" s="32"/>
      <c r="BPE25" s="32"/>
      <c r="BPF25" s="32"/>
      <c r="BPG25" s="32"/>
      <c r="BPH25" s="32"/>
      <c r="BPI25" s="32"/>
      <c r="BPJ25" s="32"/>
      <c r="BPK25" s="32"/>
      <c r="BPL25" s="32"/>
      <c r="BPM25" s="32"/>
      <c r="BPN25" s="32"/>
      <c r="BPO25" s="32"/>
      <c r="BPP25" s="32"/>
      <c r="BPQ25" s="32"/>
      <c r="BPR25" s="32"/>
      <c r="BPS25" s="32"/>
      <c r="BPT25" s="32"/>
      <c r="BPU25" s="32"/>
      <c r="BPV25" s="32"/>
      <c r="BPW25" s="32"/>
      <c r="BPX25" s="32"/>
      <c r="BPY25" s="32"/>
      <c r="BPZ25" s="32"/>
      <c r="BQA25" s="32"/>
      <c r="BQB25" s="32"/>
      <c r="BQC25" s="32"/>
      <c r="BQD25" s="32"/>
      <c r="BQE25" s="32"/>
      <c r="BQF25" s="32"/>
      <c r="BQG25" s="32"/>
      <c r="BQH25" s="32"/>
      <c r="BQI25" s="32"/>
      <c r="BQJ25" s="32"/>
      <c r="BQK25" s="32"/>
      <c r="BQL25" s="32"/>
      <c r="BQM25" s="32"/>
      <c r="BQN25" s="32"/>
      <c r="BQO25" s="32"/>
      <c r="BQP25" s="32"/>
      <c r="BQQ25" s="32"/>
      <c r="BQR25" s="32"/>
      <c r="BQS25" s="32"/>
      <c r="BQT25" s="32"/>
      <c r="BQU25" s="32"/>
      <c r="BQV25" s="32"/>
      <c r="BQW25" s="32"/>
      <c r="BQX25" s="32"/>
      <c r="BQY25" s="32"/>
      <c r="BQZ25" s="32"/>
      <c r="BRA25" s="32"/>
      <c r="BRB25" s="32"/>
      <c r="BRC25" s="32"/>
      <c r="BRD25" s="32"/>
      <c r="BRE25" s="32"/>
      <c r="BRF25" s="32"/>
      <c r="BRG25" s="32"/>
      <c r="BRH25" s="32"/>
      <c r="BRI25" s="32"/>
      <c r="BRJ25" s="32"/>
      <c r="BRK25" s="32"/>
      <c r="BRL25" s="32"/>
      <c r="BRM25" s="32"/>
      <c r="BRN25" s="32"/>
      <c r="BRO25" s="32"/>
      <c r="BRP25" s="32"/>
      <c r="BRQ25" s="32"/>
      <c r="BRR25" s="32"/>
      <c r="BRS25" s="32"/>
      <c r="BRT25" s="32"/>
      <c r="BRU25" s="32"/>
      <c r="BRV25" s="32"/>
      <c r="BRW25" s="32"/>
      <c r="BRX25" s="32"/>
      <c r="BRY25" s="32"/>
      <c r="BRZ25" s="32"/>
      <c r="BSA25" s="32"/>
      <c r="BSB25" s="32"/>
      <c r="BSC25" s="32"/>
      <c r="BSD25" s="32"/>
      <c r="BSE25" s="32"/>
      <c r="BSF25" s="32"/>
      <c r="BSG25" s="32"/>
      <c r="BSH25" s="32"/>
      <c r="BSI25" s="32"/>
      <c r="BSJ25" s="32"/>
      <c r="BSK25" s="32"/>
      <c r="BSL25" s="32"/>
      <c r="BSM25" s="32"/>
      <c r="BSN25" s="32"/>
      <c r="BSO25" s="32"/>
      <c r="BSP25" s="32"/>
      <c r="BSQ25" s="32"/>
      <c r="BSR25" s="32"/>
      <c r="BSS25" s="32"/>
      <c r="BST25" s="32"/>
      <c r="BSU25" s="32"/>
      <c r="BSV25" s="32"/>
      <c r="BSW25" s="32"/>
      <c r="BSX25" s="32"/>
      <c r="BSY25" s="32"/>
      <c r="BSZ25" s="32"/>
      <c r="BTA25" s="32"/>
      <c r="BTB25" s="32"/>
      <c r="BTC25" s="32"/>
      <c r="BTD25" s="32"/>
      <c r="BTE25" s="32"/>
      <c r="BTF25" s="32"/>
      <c r="BTG25" s="32"/>
      <c r="BTH25" s="32"/>
      <c r="BTI25" s="32"/>
      <c r="BTJ25" s="32"/>
      <c r="BTK25" s="32"/>
      <c r="BTL25" s="32"/>
      <c r="BTM25" s="32"/>
      <c r="BTN25" s="32"/>
      <c r="BTO25" s="32"/>
      <c r="BTP25" s="32"/>
      <c r="BTQ25" s="32"/>
      <c r="BTR25" s="32"/>
      <c r="BTS25" s="32"/>
      <c r="BTT25" s="32"/>
      <c r="BTU25" s="32"/>
      <c r="BTV25" s="32"/>
      <c r="BTW25" s="32"/>
      <c r="BTX25" s="32"/>
      <c r="BTY25" s="32"/>
      <c r="BTZ25" s="32"/>
      <c r="BUA25" s="32"/>
      <c r="BUB25" s="32"/>
      <c r="BUC25" s="32"/>
      <c r="BUD25" s="32"/>
      <c r="BUE25" s="32"/>
      <c r="BUF25" s="32"/>
      <c r="BUG25" s="32"/>
      <c r="BUH25" s="32"/>
      <c r="BUI25" s="32"/>
      <c r="BUJ25" s="32"/>
      <c r="BUK25" s="32"/>
      <c r="BUL25" s="32"/>
      <c r="BUM25" s="32"/>
      <c r="BUN25" s="32"/>
      <c r="BUO25" s="32"/>
      <c r="BUP25" s="32"/>
      <c r="BUQ25" s="32"/>
      <c r="BUR25" s="32"/>
      <c r="BUS25" s="32"/>
      <c r="BUT25" s="32"/>
      <c r="BUU25" s="32"/>
      <c r="BUV25" s="32"/>
      <c r="BUW25" s="32"/>
      <c r="BUX25" s="32"/>
      <c r="BUY25" s="32"/>
      <c r="BUZ25" s="32"/>
      <c r="BVA25" s="32"/>
      <c r="BVB25" s="32"/>
      <c r="BVC25" s="32"/>
      <c r="BVD25" s="32"/>
      <c r="BVE25" s="32"/>
      <c r="BVF25" s="32"/>
      <c r="BVG25" s="32"/>
      <c r="BVH25" s="32"/>
      <c r="BVI25" s="32"/>
      <c r="BVJ25" s="32"/>
      <c r="BVK25" s="32"/>
      <c r="BVL25" s="32"/>
      <c r="BVM25" s="32"/>
      <c r="BVN25" s="32"/>
      <c r="BVO25" s="32"/>
      <c r="BVP25" s="32"/>
      <c r="BVQ25" s="32"/>
      <c r="BVR25" s="32"/>
      <c r="BVS25" s="32"/>
      <c r="BVT25" s="32"/>
      <c r="BVU25" s="32"/>
      <c r="BVV25" s="32"/>
      <c r="BVW25" s="32"/>
      <c r="BVX25" s="32"/>
      <c r="BVY25" s="32"/>
      <c r="BVZ25" s="32"/>
      <c r="BWA25" s="32"/>
      <c r="BWB25" s="32"/>
      <c r="BWC25" s="32"/>
      <c r="BWD25" s="32"/>
      <c r="BWE25" s="32"/>
      <c r="BWF25" s="32"/>
      <c r="BWG25" s="32"/>
      <c r="BWH25" s="32"/>
      <c r="BWI25" s="32"/>
      <c r="BWJ25" s="32"/>
      <c r="BWK25" s="32"/>
      <c r="BWL25" s="32"/>
      <c r="BWM25" s="32"/>
      <c r="BWN25" s="32"/>
      <c r="BWO25" s="32"/>
      <c r="BWP25" s="32"/>
      <c r="BWQ25" s="32"/>
      <c r="BWR25" s="32"/>
      <c r="BWS25" s="32"/>
      <c r="BWT25" s="32"/>
      <c r="BWU25" s="32"/>
      <c r="BWV25" s="32"/>
      <c r="BWW25" s="32"/>
      <c r="BWX25" s="32"/>
      <c r="BWY25" s="32"/>
      <c r="BWZ25" s="32"/>
      <c r="BXA25" s="32"/>
      <c r="BXB25" s="32"/>
      <c r="BXC25" s="32"/>
      <c r="BXD25" s="32"/>
      <c r="BXE25" s="32"/>
      <c r="BXF25" s="32"/>
      <c r="BXG25" s="32"/>
      <c r="BXH25" s="32"/>
      <c r="BXI25" s="32"/>
      <c r="BXJ25" s="32"/>
      <c r="BXK25" s="32"/>
      <c r="BXL25" s="32"/>
      <c r="BXM25" s="32"/>
      <c r="BXN25" s="32"/>
      <c r="BXO25" s="32"/>
      <c r="BXP25" s="32"/>
      <c r="BXQ25" s="32"/>
      <c r="BXR25" s="32"/>
      <c r="BXS25" s="32"/>
      <c r="BXT25" s="32"/>
      <c r="BXU25" s="32"/>
      <c r="BXV25" s="32"/>
      <c r="BXW25" s="32"/>
      <c r="BXX25" s="32"/>
      <c r="BXY25" s="32"/>
      <c r="BXZ25" s="32"/>
      <c r="BYA25" s="32"/>
      <c r="BYB25" s="32"/>
      <c r="BYC25" s="32"/>
      <c r="BYD25" s="32"/>
      <c r="BYE25" s="32"/>
      <c r="BYF25" s="32"/>
      <c r="BYG25" s="32"/>
      <c r="BYH25" s="32"/>
      <c r="BYI25" s="32"/>
      <c r="BYJ25" s="32"/>
      <c r="BYK25" s="32"/>
      <c r="BYL25" s="32"/>
      <c r="BYM25" s="32"/>
      <c r="BYN25" s="32"/>
      <c r="BYO25" s="32"/>
      <c r="BYP25" s="32"/>
      <c r="BYQ25" s="32"/>
      <c r="BYR25" s="32"/>
      <c r="BYS25" s="32"/>
      <c r="BYT25" s="32"/>
      <c r="BYU25" s="32"/>
      <c r="BYV25" s="32"/>
      <c r="BYW25" s="32"/>
      <c r="BYX25" s="32"/>
      <c r="BYY25" s="32"/>
      <c r="BYZ25" s="32"/>
      <c r="BZA25" s="32"/>
      <c r="BZB25" s="32"/>
      <c r="BZC25" s="32"/>
      <c r="BZD25" s="32"/>
      <c r="BZE25" s="32"/>
      <c r="BZF25" s="32"/>
      <c r="BZG25" s="32"/>
      <c r="BZH25" s="32"/>
      <c r="BZI25" s="32"/>
      <c r="BZJ25" s="32"/>
      <c r="BZK25" s="32"/>
      <c r="BZL25" s="32"/>
      <c r="BZM25" s="32"/>
      <c r="BZN25" s="32"/>
      <c r="BZO25" s="32"/>
      <c r="BZP25" s="32"/>
      <c r="BZQ25" s="32"/>
      <c r="BZR25" s="32"/>
      <c r="BZS25" s="32"/>
      <c r="BZT25" s="32"/>
      <c r="BZU25" s="32"/>
      <c r="BZV25" s="32"/>
      <c r="BZW25" s="32"/>
      <c r="BZX25" s="32"/>
      <c r="BZY25" s="32"/>
      <c r="BZZ25" s="32"/>
      <c r="CAA25" s="32"/>
      <c r="CAB25" s="32"/>
      <c r="CAC25" s="32"/>
      <c r="CAD25" s="32"/>
      <c r="CAE25" s="32"/>
      <c r="CAF25" s="32"/>
      <c r="CAG25" s="32"/>
      <c r="CAH25" s="32"/>
      <c r="CAI25" s="32"/>
      <c r="CAJ25" s="32"/>
      <c r="CAK25" s="32"/>
      <c r="CAL25" s="32"/>
      <c r="CAM25" s="32"/>
      <c r="CAN25" s="32"/>
      <c r="CAO25" s="32"/>
      <c r="CAP25" s="32"/>
      <c r="CAQ25" s="32"/>
      <c r="CAR25" s="32"/>
      <c r="CAS25" s="32"/>
      <c r="CAT25" s="32"/>
      <c r="CAU25" s="32"/>
      <c r="CAV25" s="32"/>
      <c r="CAW25" s="32"/>
      <c r="CAX25" s="32"/>
      <c r="CAY25" s="32"/>
      <c r="CAZ25" s="32"/>
      <c r="CBA25" s="32"/>
      <c r="CBB25" s="32"/>
      <c r="CBC25" s="32"/>
      <c r="CBD25" s="32"/>
      <c r="CBE25" s="32"/>
      <c r="CBF25" s="32"/>
      <c r="CBG25" s="32"/>
      <c r="CBH25" s="32"/>
      <c r="CBI25" s="32"/>
      <c r="CBJ25" s="32"/>
      <c r="CBK25" s="32"/>
      <c r="CBL25" s="32"/>
      <c r="CBM25" s="32"/>
      <c r="CBN25" s="32"/>
      <c r="CBO25" s="32"/>
      <c r="CBP25" s="32"/>
      <c r="CBQ25" s="32"/>
      <c r="CBR25" s="32"/>
      <c r="CBS25" s="32"/>
      <c r="CBT25" s="32"/>
      <c r="CBU25" s="32"/>
      <c r="CBV25" s="32"/>
      <c r="CBW25" s="32"/>
      <c r="CBX25" s="32"/>
      <c r="CBY25" s="32"/>
      <c r="CBZ25" s="32"/>
      <c r="CCA25" s="32"/>
      <c r="CCB25" s="32"/>
      <c r="CCC25" s="32"/>
      <c r="CCD25" s="32"/>
      <c r="CCE25" s="32"/>
      <c r="CCF25" s="32"/>
      <c r="CCG25" s="32"/>
      <c r="CCH25" s="32"/>
      <c r="CCI25" s="32"/>
      <c r="CCJ25" s="32"/>
      <c r="CCK25" s="32"/>
      <c r="CCL25" s="32"/>
      <c r="CCM25" s="32"/>
      <c r="CCN25" s="32"/>
      <c r="CCO25" s="32"/>
      <c r="CCP25" s="32"/>
      <c r="CCQ25" s="32"/>
      <c r="CCR25" s="32"/>
      <c r="CCS25" s="32"/>
      <c r="CCT25" s="32"/>
      <c r="CCU25" s="32"/>
      <c r="CCV25" s="32"/>
      <c r="CCW25" s="32"/>
      <c r="CCX25" s="32"/>
      <c r="CCY25" s="32"/>
      <c r="CCZ25" s="32"/>
      <c r="CDA25" s="32"/>
      <c r="CDB25" s="32"/>
      <c r="CDC25" s="32"/>
      <c r="CDD25" s="32"/>
      <c r="CDE25" s="32"/>
      <c r="CDF25" s="32"/>
      <c r="CDG25" s="32"/>
      <c r="CDH25" s="32"/>
      <c r="CDI25" s="32"/>
      <c r="CDJ25" s="32"/>
      <c r="CDK25" s="32"/>
      <c r="CDL25" s="32"/>
      <c r="CDM25" s="32"/>
      <c r="CDN25" s="32"/>
      <c r="CDO25" s="32"/>
      <c r="CDP25" s="32"/>
      <c r="CDQ25" s="32"/>
      <c r="CDR25" s="32"/>
      <c r="CDS25" s="32"/>
      <c r="CDT25" s="32"/>
      <c r="CDU25" s="32"/>
      <c r="CDV25" s="32"/>
      <c r="CDW25" s="32"/>
      <c r="CDX25" s="32"/>
      <c r="CDY25" s="32"/>
      <c r="CDZ25" s="32"/>
      <c r="CEA25" s="32"/>
      <c r="CEB25" s="32"/>
      <c r="CEC25" s="32"/>
      <c r="CED25" s="32"/>
      <c r="CEE25" s="32"/>
      <c r="CEF25" s="32"/>
      <c r="CEG25" s="32"/>
      <c r="CEH25" s="32"/>
      <c r="CEI25" s="32"/>
      <c r="CEJ25" s="32"/>
      <c r="CEK25" s="32"/>
      <c r="CEL25" s="32"/>
      <c r="CEM25" s="32"/>
      <c r="CEN25" s="32"/>
      <c r="CEO25" s="32"/>
      <c r="CEP25" s="32"/>
      <c r="CEQ25" s="32"/>
      <c r="CER25" s="32"/>
      <c r="CES25" s="32"/>
      <c r="CET25" s="32"/>
      <c r="CEU25" s="32"/>
      <c r="CEV25" s="32"/>
      <c r="CEW25" s="32"/>
      <c r="CEX25" s="32"/>
      <c r="CEY25" s="32"/>
      <c r="CEZ25" s="32"/>
      <c r="CFA25" s="32"/>
      <c r="CFB25" s="32"/>
      <c r="CFC25" s="32"/>
      <c r="CFD25" s="32"/>
      <c r="CFE25" s="32"/>
      <c r="CFF25" s="32"/>
      <c r="CFG25" s="32"/>
      <c r="CFH25" s="32"/>
      <c r="CFI25" s="32"/>
      <c r="CFJ25" s="32"/>
      <c r="CFK25" s="32"/>
      <c r="CFL25" s="32"/>
      <c r="CFM25" s="32"/>
      <c r="CFN25" s="32"/>
      <c r="CFO25" s="32"/>
      <c r="CFP25" s="32"/>
      <c r="CFQ25" s="32"/>
      <c r="CFR25" s="32"/>
      <c r="CFS25" s="32"/>
      <c r="CFT25" s="32"/>
      <c r="CFU25" s="32"/>
      <c r="CFV25" s="32"/>
      <c r="CFW25" s="32"/>
      <c r="CFX25" s="32"/>
      <c r="CFY25" s="32"/>
      <c r="CFZ25" s="32"/>
      <c r="CGA25" s="32"/>
      <c r="CGB25" s="32"/>
      <c r="CGC25" s="32"/>
      <c r="CGD25" s="32"/>
      <c r="CGE25" s="32"/>
      <c r="CGF25" s="32"/>
      <c r="CGG25" s="32"/>
      <c r="CGH25" s="32"/>
      <c r="CGI25" s="32"/>
      <c r="CGJ25" s="32"/>
      <c r="CGK25" s="32"/>
      <c r="CGL25" s="32"/>
      <c r="CGM25" s="32"/>
      <c r="CGN25" s="32"/>
      <c r="CGO25" s="32"/>
      <c r="CGP25" s="32"/>
      <c r="CGQ25" s="32"/>
      <c r="CGR25" s="32"/>
      <c r="CGS25" s="32"/>
      <c r="CGT25" s="32"/>
      <c r="CGU25" s="32"/>
      <c r="CGV25" s="32"/>
      <c r="CGW25" s="32"/>
      <c r="CGX25" s="32"/>
      <c r="CGY25" s="32"/>
      <c r="CGZ25" s="32"/>
      <c r="CHA25" s="32"/>
      <c r="CHB25" s="32"/>
      <c r="CHC25" s="32"/>
      <c r="CHD25" s="32"/>
      <c r="CHE25" s="32"/>
      <c r="CHF25" s="32"/>
      <c r="CHG25" s="32"/>
      <c r="CHH25" s="32"/>
      <c r="CHI25" s="32"/>
      <c r="CHJ25" s="32"/>
      <c r="CHK25" s="32"/>
      <c r="CHL25" s="32"/>
      <c r="CHM25" s="32"/>
      <c r="CHN25" s="32"/>
      <c r="CHO25" s="32"/>
      <c r="CHP25" s="32"/>
      <c r="CHQ25" s="32"/>
      <c r="CHR25" s="32"/>
      <c r="CHS25" s="32"/>
      <c r="CHT25" s="32"/>
      <c r="CHU25" s="32"/>
      <c r="CHV25" s="32"/>
      <c r="CHW25" s="32"/>
      <c r="CHX25" s="32"/>
      <c r="CHY25" s="32"/>
      <c r="CHZ25" s="32"/>
      <c r="CIA25" s="32"/>
      <c r="CIB25" s="32"/>
      <c r="CIC25" s="32"/>
      <c r="CID25" s="32"/>
      <c r="CIE25" s="32"/>
      <c r="CIF25" s="32"/>
      <c r="CIG25" s="32"/>
      <c r="CIH25" s="32"/>
      <c r="CII25" s="32"/>
      <c r="CIJ25" s="32"/>
      <c r="CIK25" s="32"/>
      <c r="CIL25" s="32"/>
      <c r="CIM25" s="32"/>
      <c r="CIN25" s="32"/>
      <c r="CIO25" s="32"/>
      <c r="CIP25" s="32"/>
      <c r="CIQ25" s="32"/>
      <c r="CIR25" s="32"/>
      <c r="CIS25" s="32"/>
      <c r="CIT25" s="32"/>
      <c r="CIU25" s="32"/>
      <c r="CIV25" s="32"/>
      <c r="CIW25" s="32"/>
      <c r="CIX25" s="32"/>
      <c r="CIY25" s="32"/>
      <c r="CIZ25" s="32"/>
      <c r="CJA25" s="32"/>
      <c r="CJB25" s="32"/>
      <c r="CJC25" s="32"/>
      <c r="CJD25" s="32"/>
      <c r="CJE25" s="32"/>
      <c r="CJF25" s="32"/>
      <c r="CJG25" s="32"/>
      <c r="CJH25" s="32"/>
      <c r="CJI25" s="32"/>
      <c r="CJJ25" s="32"/>
      <c r="CJK25" s="32"/>
      <c r="CJL25" s="32"/>
      <c r="CJM25" s="32"/>
      <c r="CJN25" s="32"/>
      <c r="CJO25" s="32"/>
      <c r="CJP25" s="32"/>
      <c r="CJQ25" s="32"/>
      <c r="CJR25" s="32"/>
      <c r="CJS25" s="32"/>
      <c r="CJT25" s="32"/>
      <c r="CJU25" s="32"/>
      <c r="CJV25" s="32"/>
      <c r="CJW25" s="32"/>
      <c r="CJX25" s="32"/>
      <c r="CJY25" s="32"/>
      <c r="CJZ25" s="32"/>
      <c r="CKA25" s="32"/>
      <c r="CKB25" s="32"/>
      <c r="CKC25" s="32"/>
      <c r="CKD25" s="32"/>
      <c r="CKE25" s="32"/>
      <c r="CKF25" s="32"/>
      <c r="CKG25" s="32"/>
      <c r="CKH25" s="32"/>
      <c r="CKI25" s="32"/>
      <c r="CKJ25" s="32"/>
      <c r="CKK25" s="32"/>
      <c r="CKL25" s="32"/>
      <c r="CKM25" s="32"/>
      <c r="CKN25" s="32"/>
      <c r="CKO25" s="32"/>
      <c r="CKP25" s="32"/>
      <c r="CKQ25" s="32"/>
      <c r="CKR25" s="32"/>
      <c r="CKS25" s="32"/>
      <c r="CKT25" s="32"/>
      <c r="CKU25" s="32"/>
      <c r="CKV25" s="32"/>
      <c r="CKW25" s="32"/>
      <c r="CKX25" s="32"/>
      <c r="CKY25" s="32"/>
      <c r="CKZ25" s="32"/>
      <c r="CLA25" s="32"/>
      <c r="CLB25" s="32"/>
      <c r="CLC25" s="32"/>
      <c r="CLD25" s="32"/>
      <c r="CLE25" s="32"/>
      <c r="CLF25" s="32"/>
      <c r="CLG25" s="32"/>
      <c r="CLH25" s="32"/>
      <c r="CLI25" s="32"/>
      <c r="CLJ25" s="32"/>
      <c r="CLK25" s="32"/>
      <c r="CLL25" s="32"/>
      <c r="CLM25" s="32"/>
      <c r="CLN25" s="32"/>
      <c r="CLO25" s="32"/>
      <c r="CLP25" s="32"/>
      <c r="CLQ25" s="32"/>
      <c r="CLR25" s="32"/>
      <c r="CLS25" s="32"/>
      <c r="CLT25" s="32"/>
      <c r="CLU25" s="32"/>
      <c r="CLV25" s="32"/>
      <c r="CLW25" s="32"/>
      <c r="CLX25" s="32"/>
      <c r="CLY25" s="32"/>
      <c r="CLZ25" s="32"/>
      <c r="CMA25" s="32"/>
      <c r="CMB25" s="32"/>
      <c r="CMC25" s="32"/>
      <c r="CMD25" s="32"/>
      <c r="CME25" s="32"/>
      <c r="CMF25" s="32"/>
      <c r="CMG25" s="32"/>
      <c r="CMH25" s="32"/>
      <c r="CMI25" s="32"/>
      <c r="CMJ25" s="32"/>
      <c r="CMK25" s="32"/>
      <c r="CML25" s="32"/>
      <c r="CMM25" s="32"/>
      <c r="CMN25" s="32"/>
      <c r="CMO25" s="32"/>
      <c r="CMP25" s="32"/>
      <c r="CMQ25" s="32"/>
      <c r="CMR25" s="32"/>
      <c r="CMS25" s="32"/>
      <c r="CMT25" s="32"/>
      <c r="CMU25" s="32"/>
      <c r="CMV25" s="32"/>
      <c r="CMW25" s="32"/>
      <c r="CMX25" s="32"/>
      <c r="CMY25" s="32"/>
      <c r="CMZ25" s="32"/>
      <c r="CNA25" s="32"/>
      <c r="CNB25" s="32"/>
      <c r="CNC25" s="32"/>
      <c r="CND25" s="32"/>
      <c r="CNE25" s="32"/>
      <c r="CNF25" s="32"/>
      <c r="CNG25" s="32"/>
      <c r="CNH25" s="32"/>
      <c r="CNI25" s="32"/>
      <c r="CNJ25" s="32"/>
      <c r="CNK25" s="32"/>
      <c r="CNL25" s="32"/>
      <c r="CNM25" s="32"/>
      <c r="CNN25" s="32"/>
      <c r="CNO25" s="32"/>
      <c r="CNP25" s="32"/>
      <c r="CNQ25" s="32"/>
      <c r="CNR25" s="32"/>
      <c r="CNS25" s="32"/>
      <c r="CNT25" s="32"/>
      <c r="CNU25" s="32"/>
      <c r="CNV25" s="32"/>
      <c r="CNW25" s="32"/>
      <c r="CNX25" s="32"/>
      <c r="CNY25" s="32"/>
      <c r="CNZ25" s="32"/>
      <c r="COA25" s="32"/>
      <c r="COB25" s="32"/>
      <c r="COC25" s="32"/>
      <c r="COD25" s="32"/>
      <c r="COE25" s="32"/>
      <c r="COF25" s="32"/>
      <c r="COG25" s="32"/>
      <c r="COH25" s="32"/>
      <c r="COI25" s="32"/>
      <c r="COJ25" s="32"/>
      <c r="COK25" s="32"/>
      <c r="COL25" s="32"/>
      <c r="COM25" s="32"/>
      <c r="CON25" s="32"/>
      <c r="COO25" s="32"/>
      <c r="COP25" s="32"/>
      <c r="COQ25" s="32"/>
      <c r="COR25" s="32"/>
      <c r="COS25" s="32"/>
      <c r="COT25" s="32"/>
      <c r="COU25" s="32"/>
      <c r="COV25" s="32"/>
      <c r="COW25" s="32"/>
      <c r="COX25" s="32"/>
      <c r="COY25" s="32"/>
      <c r="COZ25" s="32"/>
      <c r="CPA25" s="32"/>
      <c r="CPB25" s="32"/>
      <c r="CPC25" s="32"/>
      <c r="CPD25" s="32"/>
      <c r="CPE25" s="32"/>
      <c r="CPF25" s="32"/>
      <c r="CPG25" s="32"/>
      <c r="CPH25" s="32"/>
      <c r="CPI25" s="32"/>
      <c r="CPJ25" s="32"/>
      <c r="CPK25" s="32"/>
      <c r="CPL25" s="32"/>
      <c r="CPM25" s="32"/>
      <c r="CPN25" s="32"/>
      <c r="CPO25" s="32"/>
      <c r="CPP25" s="32"/>
      <c r="CPQ25" s="32"/>
      <c r="CPR25" s="32"/>
      <c r="CPS25" s="32"/>
      <c r="CPT25" s="32"/>
      <c r="CPU25" s="32"/>
      <c r="CPV25" s="32"/>
      <c r="CPW25" s="32"/>
      <c r="CPX25" s="32"/>
      <c r="CPY25" s="32"/>
      <c r="CPZ25" s="32"/>
      <c r="CQA25" s="32"/>
      <c r="CQB25" s="32"/>
      <c r="CQC25" s="32"/>
      <c r="CQD25" s="32"/>
      <c r="CQE25" s="32"/>
      <c r="CQF25" s="32"/>
      <c r="CQG25" s="32"/>
      <c r="CQH25" s="32"/>
      <c r="CQI25" s="32"/>
      <c r="CQJ25" s="32"/>
      <c r="CQK25" s="32"/>
      <c r="CQL25" s="32"/>
      <c r="CQM25" s="32"/>
      <c r="CQN25" s="32"/>
      <c r="CQO25" s="32"/>
      <c r="CQP25" s="32"/>
      <c r="CQQ25" s="32"/>
      <c r="CQR25" s="32"/>
      <c r="CQS25" s="32"/>
      <c r="CQT25" s="32"/>
      <c r="CQU25" s="32"/>
      <c r="CQV25" s="32"/>
      <c r="CQW25" s="32"/>
      <c r="CQX25" s="32"/>
      <c r="CQY25" s="32"/>
      <c r="CQZ25" s="32"/>
      <c r="CRA25" s="32"/>
      <c r="CRB25" s="32"/>
      <c r="CRC25" s="32"/>
      <c r="CRD25" s="32"/>
      <c r="CRE25" s="32"/>
      <c r="CRF25" s="32"/>
      <c r="CRG25" s="32"/>
      <c r="CRH25" s="32"/>
      <c r="CRI25" s="32"/>
      <c r="CRJ25" s="32"/>
      <c r="CRK25" s="32"/>
      <c r="CRL25" s="32"/>
      <c r="CRM25" s="32"/>
      <c r="CRN25" s="32"/>
      <c r="CRO25" s="32"/>
      <c r="CRP25" s="32"/>
      <c r="CRQ25" s="32"/>
      <c r="CRR25" s="32"/>
      <c r="CRS25" s="32"/>
      <c r="CRT25" s="32"/>
      <c r="CRU25" s="32"/>
      <c r="CRV25" s="32"/>
      <c r="CRW25" s="32"/>
      <c r="CRX25" s="32"/>
      <c r="CRY25" s="32"/>
      <c r="CRZ25" s="32"/>
      <c r="CSA25" s="32"/>
      <c r="CSB25" s="32"/>
      <c r="CSC25" s="32"/>
      <c r="CSD25" s="32"/>
      <c r="CSE25" s="32"/>
      <c r="CSF25" s="32"/>
      <c r="CSG25" s="32"/>
      <c r="CSH25" s="32"/>
      <c r="CSI25" s="32"/>
      <c r="CSJ25" s="32"/>
      <c r="CSK25" s="32"/>
      <c r="CSL25" s="32"/>
      <c r="CSM25" s="32"/>
      <c r="CSN25" s="32"/>
      <c r="CSO25" s="32"/>
      <c r="CSP25" s="32"/>
      <c r="CSQ25" s="32"/>
      <c r="CSR25" s="32"/>
      <c r="CSS25" s="32"/>
      <c r="CST25" s="32"/>
      <c r="CSU25" s="32"/>
      <c r="CSV25" s="32"/>
      <c r="CSW25" s="32"/>
      <c r="CSX25" s="32"/>
      <c r="CSY25" s="32"/>
      <c r="CSZ25" s="32"/>
      <c r="CTA25" s="32"/>
      <c r="CTB25" s="32"/>
      <c r="CTC25" s="32"/>
      <c r="CTD25" s="32"/>
      <c r="CTE25" s="32"/>
      <c r="CTF25" s="32"/>
      <c r="CTG25" s="32"/>
      <c r="CTH25" s="32"/>
      <c r="CTI25" s="32"/>
      <c r="CTJ25" s="32"/>
      <c r="CTK25" s="32"/>
      <c r="CTL25" s="32"/>
      <c r="CTM25" s="32"/>
      <c r="CTN25" s="32"/>
      <c r="CTO25" s="32"/>
      <c r="CTP25" s="32"/>
      <c r="CTQ25" s="32"/>
      <c r="CTR25" s="32"/>
      <c r="CTS25" s="32"/>
      <c r="CTT25" s="32"/>
      <c r="CTU25" s="32"/>
      <c r="CTV25" s="32"/>
      <c r="CTW25" s="32"/>
      <c r="CTX25" s="32"/>
      <c r="CTY25" s="32"/>
      <c r="CTZ25" s="32"/>
      <c r="CUA25" s="32"/>
      <c r="CUB25" s="32"/>
      <c r="CUC25" s="32"/>
      <c r="CUD25" s="32"/>
      <c r="CUE25" s="32"/>
      <c r="CUF25" s="32"/>
      <c r="CUG25" s="32"/>
      <c r="CUH25" s="32"/>
      <c r="CUI25" s="32"/>
      <c r="CUJ25" s="32"/>
      <c r="CUK25" s="32"/>
      <c r="CUL25" s="32"/>
      <c r="CUM25" s="32"/>
      <c r="CUN25" s="32"/>
      <c r="CUO25" s="32"/>
      <c r="CUP25" s="32"/>
      <c r="CUQ25" s="32"/>
      <c r="CUR25" s="32"/>
      <c r="CUS25" s="32"/>
      <c r="CUT25" s="32"/>
      <c r="CUU25" s="32"/>
      <c r="CUV25" s="32"/>
      <c r="CUW25" s="32"/>
      <c r="CUX25" s="32"/>
      <c r="CUY25" s="32"/>
      <c r="CUZ25" s="32"/>
      <c r="CVA25" s="32"/>
      <c r="CVB25" s="32"/>
      <c r="CVC25" s="32"/>
      <c r="CVD25" s="32"/>
      <c r="CVE25" s="32"/>
      <c r="CVF25" s="32"/>
      <c r="CVG25" s="32"/>
      <c r="CVH25" s="32"/>
      <c r="CVI25" s="32"/>
      <c r="CVJ25" s="32"/>
      <c r="CVK25" s="32"/>
      <c r="CVL25" s="32"/>
      <c r="CVM25" s="32"/>
      <c r="CVN25" s="32"/>
      <c r="CVO25" s="32"/>
      <c r="CVP25" s="32"/>
      <c r="CVQ25" s="32"/>
      <c r="CVR25" s="32"/>
      <c r="CVS25" s="32"/>
      <c r="CVT25" s="32"/>
      <c r="CVU25" s="32"/>
      <c r="CVV25" s="32"/>
      <c r="CVW25" s="32"/>
      <c r="CVX25" s="32"/>
      <c r="CVY25" s="32"/>
      <c r="CVZ25" s="32"/>
      <c r="CWA25" s="32"/>
      <c r="CWB25" s="32"/>
      <c r="CWC25" s="32"/>
      <c r="CWD25" s="32"/>
      <c r="CWE25" s="32"/>
      <c r="CWF25" s="32"/>
      <c r="CWG25" s="32"/>
      <c r="CWH25" s="32"/>
      <c r="CWI25" s="32"/>
      <c r="CWJ25" s="32"/>
      <c r="CWK25" s="32"/>
      <c r="CWL25" s="32"/>
      <c r="CWM25" s="32"/>
      <c r="CWN25" s="32"/>
      <c r="CWO25" s="32"/>
      <c r="CWP25" s="32"/>
      <c r="CWQ25" s="32"/>
      <c r="CWR25" s="32"/>
      <c r="CWS25" s="32"/>
      <c r="CWT25" s="32"/>
      <c r="CWU25" s="32"/>
      <c r="CWV25" s="32"/>
      <c r="CWW25" s="32"/>
      <c r="CWX25" s="32"/>
      <c r="CWY25" s="32"/>
      <c r="CWZ25" s="32"/>
      <c r="CXA25" s="32"/>
      <c r="CXB25" s="32"/>
      <c r="CXC25" s="32"/>
      <c r="CXD25" s="32"/>
      <c r="CXE25" s="32"/>
      <c r="CXF25" s="32"/>
      <c r="CXG25" s="32"/>
      <c r="CXH25" s="32"/>
      <c r="CXI25" s="32"/>
      <c r="CXJ25" s="32"/>
      <c r="CXK25" s="32"/>
      <c r="CXL25" s="32"/>
      <c r="CXM25" s="32"/>
      <c r="CXN25" s="32"/>
      <c r="CXO25" s="32"/>
      <c r="CXP25" s="32"/>
      <c r="CXQ25" s="32"/>
      <c r="CXR25" s="32"/>
      <c r="CXS25" s="32"/>
      <c r="CXT25" s="32"/>
      <c r="CXU25" s="32"/>
      <c r="CXV25" s="32"/>
      <c r="CXW25" s="32"/>
      <c r="CXX25" s="32"/>
      <c r="CXY25" s="32"/>
      <c r="CXZ25" s="32"/>
      <c r="CYA25" s="32"/>
      <c r="CYB25" s="32"/>
      <c r="CYC25" s="32"/>
      <c r="CYD25" s="32"/>
      <c r="CYE25" s="32"/>
      <c r="CYF25" s="32"/>
      <c r="CYG25" s="32"/>
      <c r="CYH25" s="32"/>
      <c r="CYI25" s="32"/>
      <c r="CYJ25" s="32"/>
      <c r="CYK25" s="32"/>
      <c r="CYL25" s="32"/>
      <c r="CYM25" s="32"/>
      <c r="CYN25" s="32"/>
      <c r="CYO25" s="32"/>
      <c r="CYP25" s="32"/>
      <c r="CYQ25" s="32"/>
      <c r="CYR25" s="32"/>
      <c r="CYS25" s="32"/>
      <c r="CYT25" s="32"/>
      <c r="CYU25" s="32"/>
      <c r="CYV25" s="32"/>
      <c r="CYW25" s="32"/>
      <c r="CYX25" s="32"/>
      <c r="CYY25" s="32"/>
      <c r="CYZ25" s="32"/>
      <c r="CZA25" s="32"/>
      <c r="CZB25" s="32"/>
      <c r="CZC25" s="32"/>
      <c r="CZD25" s="32"/>
      <c r="CZE25" s="32"/>
      <c r="CZF25" s="32"/>
      <c r="CZG25" s="32"/>
      <c r="CZH25" s="32"/>
      <c r="CZI25" s="32"/>
      <c r="CZJ25" s="32"/>
      <c r="CZK25" s="32"/>
      <c r="CZL25" s="32"/>
      <c r="CZM25" s="32"/>
      <c r="CZN25" s="32"/>
      <c r="CZO25" s="32"/>
      <c r="CZP25" s="32"/>
      <c r="CZQ25" s="32"/>
      <c r="CZR25" s="32"/>
      <c r="CZS25" s="32"/>
      <c r="CZT25" s="32"/>
      <c r="CZU25" s="32"/>
      <c r="CZV25" s="32"/>
      <c r="CZW25" s="32"/>
      <c r="CZX25" s="32"/>
      <c r="CZY25" s="32"/>
      <c r="CZZ25" s="32"/>
      <c r="DAA25" s="32"/>
      <c r="DAB25" s="32"/>
      <c r="DAC25" s="32"/>
      <c r="DAD25" s="32"/>
      <c r="DAE25" s="32"/>
      <c r="DAF25" s="32"/>
      <c r="DAG25" s="32"/>
      <c r="DAH25" s="32"/>
      <c r="DAI25" s="32"/>
      <c r="DAJ25" s="32"/>
      <c r="DAK25" s="32"/>
      <c r="DAL25" s="32"/>
      <c r="DAM25" s="32"/>
      <c r="DAN25" s="32"/>
      <c r="DAO25" s="32"/>
      <c r="DAP25" s="32"/>
      <c r="DAQ25" s="32"/>
      <c r="DAR25" s="32"/>
      <c r="DAS25" s="32"/>
      <c r="DAT25" s="32"/>
      <c r="DAU25" s="32"/>
      <c r="DAV25" s="32"/>
      <c r="DAW25" s="32"/>
      <c r="DAX25" s="32"/>
      <c r="DAY25" s="32"/>
      <c r="DAZ25" s="32"/>
      <c r="DBA25" s="32"/>
      <c r="DBB25" s="32"/>
      <c r="DBC25" s="32"/>
      <c r="DBD25" s="32"/>
      <c r="DBE25" s="32"/>
      <c r="DBF25" s="32"/>
      <c r="DBG25" s="32"/>
      <c r="DBH25" s="32"/>
      <c r="DBI25" s="32"/>
      <c r="DBJ25" s="32"/>
      <c r="DBK25" s="32"/>
      <c r="DBL25" s="32"/>
      <c r="DBM25" s="32"/>
      <c r="DBN25" s="32"/>
      <c r="DBO25" s="32"/>
      <c r="DBP25" s="32"/>
      <c r="DBQ25" s="32"/>
      <c r="DBR25" s="32"/>
      <c r="DBS25" s="32"/>
      <c r="DBT25" s="32"/>
      <c r="DBU25" s="32"/>
      <c r="DBV25" s="32"/>
      <c r="DBW25" s="32"/>
      <c r="DBX25" s="32"/>
      <c r="DBY25" s="32"/>
      <c r="DBZ25" s="32"/>
      <c r="DCA25" s="32"/>
      <c r="DCB25" s="32"/>
      <c r="DCC25" s="32"/>
      <c r="DCD25" s="32"/>
      <c r="DCE25" s="32"/>
      <c r="DCF25" s="32"/>
      <c r="DCG25" s="32"/>
      <c r="DCH25" s="32"/>
      <c r="DCI25" s="32"/>
      <c r="DCJ25" s="32"/>
      <c r="DCK25" s="32"/>
      <c r="DCL25" s="32"/>
      <c r="DCM25" s="32"/>
      <c r="DCN25" s="32"/>
      <c r="DCO25" s="32"/>
      <c r="DCP25" s="32"/>
      <c r="DCQ25" s="32"/>
      <c r="DCR25" s="32"/>
      <c r="DCS25" s="32"/>
      <c r="DCT25" s="32"/>
      <c r="DCU25" s="32"/>
      <c r="DCV25" s="32"/>
      <c r="DCW25" s="32"/>
      <c r="DCX25" s="32"/>
      <c r="DCY25" s="32"/>
      <c r="DCZ25" s="32"/>
      <c r="DDA25" s="32"/>
      <c r="DDB25" s="32"/>
      <c r="DDC25" s="32"/>
      <c r="DDD25" s="32"/>
      <c r="DDE25" s="32"/>
      <c r="DDF25" s="32"/>
      <c r="DDG25" s="32"/>
      <c r="DDH25" s="32"/>
      <c r="DDI25" s="32"/>
      <c r="DDJ25" s="32"/>
      <c r="DDK25" s="32"/>
      <c r="DDL25" s="32"/>
      <c r="DDM25" s="32"/>
      <c r="DDN25" s="32"/>
      <c r="DDO25" s="32"/>
      <c r="DDP25" s="32"/>
      <c r="DDQ25" s="32"/>
      <c r="DDR25" s="32"/>
      <c r="DDS25" s="32"/>
      <c r="DDT25" s="32"/>
      <c r="DDU25" s="32"/>
      <c r="DDV25" s="32"/>
      <c r="DDW25" s="32"/>
      <c r="DDX25" s="32"/>
      <c r="DDY25" s="32"/>
      <c r="DDZ25" s="32"/>
      <c r="DEA25" s="32"/>
      <c r="DEB25" s="32"/>
      <c r="DEC25" s="32"/>
      <c r="DED25" s="32"/>
      <c r="DEE25" s="32"/>
      <c r="DEF25" s="32"/>
      <c r="DEG25" s="32"/>
      <c r="DEH25" s="32"/>
      <c r="DEI25" s="32"/>
      <c r="DEJ25" s="32"/>
      <c r="DEK25" s="32"/>
      <c r="DEL25" s="32"/>
      <c r="DEM25" s="32"/>
      <c r="DEN25" s="32"/>
      <c r="DEO25" s="32"/>
      <c r="DEP25" s="32"/>
      <c r="DEQ25" s="32"/>
      <c r="DER25" s="32"/>
      <c r="DES25" s="32"/>
      <c r="DET25" s="32"/>
      <c r="DEU25" s="32"/>
      <c r="DEV25" s="32"/>
      <c r="DEW25" s="32"/>
      <c r="DEX25" s="32"/>
      <c r="DEY25" s="32"/>
      <c r="DEZ25" s="32"/>
      <c r="DFA25" s="32"/>
      <c r="DFB25" s="32"/>
      <c r="DFC25" s="32"/>
      <c r="DFD25" s="32"/>
      <c r="DFE25" s="32"/>
      <c r="DFF25" s="32"/>
      <c r="DFG25" s="32"/>
      <c r="DFH25" s="32"/>
      <c r="DFI25" s="32"/>
      <c r="DFJ25" s="32"/>
      <c r="DFK25" s="32"/>
      <c r="DFL25" s="32"/>
      <c r="DFM25" s="32"/>
      <c r="DFN25" s="32"/>
      <c r="DFO25" s="32"/>
      <c r="DFP25" s="32"/>
      <c r="DFQ25" s="32"/>
      <c r="DFR25" s="32"/>
      <c r="DFS25" s="32"/>
      <c r="DFT25" s="32"/>
      <c r="DFU25" s="32"/>
      <c r="DFV25" s="32"/>
      <c r="DFW25" s="32"/>
      <c r="DFX25" s="32"/>
      <c r="DFY25" s="32"/>
      <c r="DFZ25" s="32"/>
      <c r="DGA25" s="32"/>
      <c r="DGB25" s="32"/>
      <c r="DGC25" s="32"/>
      <c r="DGD25" s="32"/>
      <c r="DGE25" s="32"/>
      <c r="DGF25" s="32"/>
      <c r="DGG25" s="32"/>
      <c r="DGH25" s="32"/>
      <c r="DGI25" s="32"/>
      <c r="DGJ25" s="32"/>
      <c r="DGK25" s="32"/>
      <c r="DGL25" s="32"/>
      <c r="DGM25" s="32"/>
      <c r="DGN25" s="32"/>
      <c r="DGO25" s="32"/>
      <c r="DGP25" s="32"/>
      <c r="DGQ25" s="32"/>
      <c r="DGR25" s="32"/>
      <c r="DGS25" s="32"/>
      <c r="DGT25" s="32"/>
      <c r="DGU25" s="32"/>
      <c r="DGV25" s="32"/>
      <c r="DGW25" s="32"/>
      <c r="DGX25" s="32"/>
      <c r="DGY25" s="32"/>
      <c r="DGZ25" s="32"/>
      <c r="DHA25" s="32"/>
      <c r="DHB25" s="32"/>
      <c r="DHC25" s="32"/>
      <c r="DHD25" s="32"/>
      <c r="DHE25" s="32"/>
      <c r="DHF25" s="32"/>
      <c r="DHG25" s="32"/>
      <c r="DHH25" s="32"/>
      <c r="DHI25" s="32"/>
      <c r="DHJ25" s="32"/>
      <c r="DHK25" s="32"/>
      <c r="DHL25" s="32"/>
      <c r="DHM25" s="32"/>
      <c r="DHN25" s="32"/>
      <c r="DHO25" s="32"/>
      <c r="DHP25" s="32"/>
      <c r="DHQ25" s="32"/>
      <c r="DHR25" s="32"/>
      <c r="DHS25" s="32"/>
      <c r="DHT25" s="32"/>
      <c r="DHU25" s="32"/>
      <c r="DHV25" s="32"/>
      <c r="DHW25" s="32"/>
      <c r="DHX25" s="32"/>
      <c r="DHY25" s="32"/>
      <c r="DHZ25" s="32"/>
      <c r="DIA25" s="32"/>
      <c r="DIB25" s="32"/>
      <c r="DIC25" s="32"/>
      <c r="DID25" s="32"/>
      <c r="DIE25" s="32"/>
      <c r="DIF25" s="32"/>
      <c r="DIG25" s="32"/>
      <c r="DIH25" s="32"/>
      <c r="DII25" s="32"/>
      <c r="DIJ25" s="32"/>
      <c r="DIK25" s="32"/>
      <c r="DIL25" s="32"/>
      <c r="DIM25" s="32"/>
      <c r="DIN25" s="32"/>
      <c r="DIO25" s="32"/>
      <c r="DIP25" s="32"/>
      <c r="DIQ25" s="32"/>
      <c r="DIR25" s="32"/>
      <c r="DIS25" s="32"/>
      <c r="DIT25" s="32"/>
      <c r="DIU25" s="32"/>
      <c r="DIV25" s="32"/>
      <c r="DIW25" s="32"/>
      <c r="DIX25" s="32"/>
      <c r="DIY25" s="32"/>
      <c r="DIZ25" s="32"/>
      <c r="DJA25" s="32"/>
      <c r="DJB25" s="32"/>
      <c r="DJC25" s="32"/>
      <c r="DJD25" s="32"/>
      <c r="DJE25" s="32"/>
      <c r="DJF25" s="32"/>
      <c r="DJG25" s="32"/>
      <c r="DJH25" s="32"/>
      <c r="DJI25" s="32"/>
      <c r="DJJ25" s="32"/>
      <c r="DJK25" s="32"/>
      <c r="DJL25" s="32"/>
      <c r="DJM25" s="32"/>
      <c r="DJN25" s="32"/>
      <c r="DJO25" s="32"/>
      <c r="DJP25" s="32"/>
      <c r="DJQ25" s="32"/>
      <c r="DJR25" s="32"/>
      <c r="DJS25" s="32"/>
      <c r="DJT25" s="32"/>
      <c r="DJU25" s="32"/>
      <c r="DJV25" s="32"/>
      <c r="DJW25" s="32"/>
      <c r="DJX25" s="32"/>
      <c r="DJY25" s="32"/>
      <c r="DJZ25" s="32"/>
      <c r="DKA25" s="32"/>
      <c r="DKB25" s="32"/>
      <c r="DKC25" s="32"/>
      <c r="DKD25" s="32"/>
      <c r="DKE25" s="32"/>
      <c r="DKF25" s="32"/>
      <c r="DKG25" s="32"/>
      <c r="DKH25" s="32"/>
      <c r="DKI25" s="32"/>
      <c r="DKJ25" s="32"/>
      <c r="DKK25" s="32"/>
      <c r="DKL25" s="32"/>
      <c r="DKM25" s="32"/>
      <c r="DKN25" s="32"/>
      <c r="DKO25" s="32"/>
      <c r="DKP25" s="32"/>
      <c r="DKQ25" s="32"/>
      <c r="DKR25" s="32"/>
      <c r="DKS25" s="32"/>
      <c r="DKT25" s="32"/>
      <c r="DKU25" s="32"/>
      <c r="DKV25" s="32"/>
      <c r="DKW25" s="32"/>
      <c r="DKX25" s="32"/>
      <c r="DKY25" s="32"/>
      <c r="DKZ25" s="32"/>
      <c r="DLA25" s="32"/>
      <c r="DLB25" s="32"/>
      <c r="DLC25" s="32"/>
      <c r="DLD25" s="32"/>
      <c r="DLE25" s="32"/>
      <c r="DLF25" s="32"/>
      <c r="DLG25" s="32"/>
      <c r="DLH25" s="32"/>
      <c r="DLI25" s="32"/>
      <c r="DLJ25" s="32"/>
      <c r="DLK25" s="32"/>
      <c r="DLL25" s="32"/>
      <c r="DLM25" s="32"/>
      <c r="DLN25" s="32"/>
      <c r="DLO25" s="32"/>
      <c r="DLP25" s="32"/>
      <c r="DLQ25" s="32"/>
      <c r="DLR25" s="32"/>
      <c r="DLS25" s="32"/>
      <c r="DLT25" s="32"/>
      <c r="DLU25" s="32"/>
      <c r="DLV25" s="32"/>
      <c r="DLW25" s="32"/>
      <c r="DLX25" s="32"/>
      <c r="DLY25" s="32"/>
      <c r="DLZ25" s="32"/>
      <c r="DMA25" s="32"/>
      <c r="DMB25" s="32"/>
      <c r="DMC25" s="32"/>
      <c r="DMD25" s="32"/>
      <c r="DME25" s="32"/>
      <c r="DMF25" s="32"/>
      <c r="DMG25" s="32"/>
      <c r="DMH25" s="32"/>
      <c r="DMI25" s="32"/>
      <c r="DMJ25" s="32"/>
      <c r="DMK25" s="32"/>
      <c r="DML25" s="32"/>
      <c r="DMM25" s="32"/>
      <c r="DMN25" s="32"/>
      <c r="DMO25" s="32"/>
      <c r="DMP25" s="32"/>
      <c r="DMQ25" s="32"/>
      <c r="DMR25" s="32"/>
      <c r="DMS25" s="32"/>
      <c r="DMT25" s="32"/>
      <c r="DMU25" s="32"/>
      <c r="DMV25" s="32"/>
      <c r="DMW25" s="32"/>
      <c r="DMX25" s="32"/>
      <c r="DMY25" s="32"/>
      <c r="DMZ25" s="32"/>
      <c r="DNA25" s="32"/>
      <c r="DNB25" s="32"/>
      <c r="DNC25" s="32"/>
      <c r="DND25" s="32"/>
      <c r="DNE25" s="32"/>
      <c r="DNF25" s="32"/>
      <c r="DNG25" s="32"/>
      <c r="DNH25" s="32"/>
      <c r="DNI25" s="32"/>
      <c r="DNJ25" s="32"/>
      <c r="DNK25" s="32"/>
      <c r="DNL25" s="32"/>
      <c r="DNM25" s="32"/>
      <c r="DNN25" s="32"/>
      <c r="DNO25" s="32"/>
      <c r="DNP25" s="32"/>
      <c r="DNQ25" s="32"/>
      <c r="DNR25" s="32"/>
      <c r="DNS25" s="32"/>
      <c r="DNT25" s="32"/>
      <c r="DNU25" s="32"/>
      <c r="DNV25" s="32"/>
      <c r="DNW25" s="32"/>
      <c r="DNX25" s="32"/>
      <c r="DNY25" s="32"/>
      <c r="DNZ25" s="32"/>
      <c r="DOA25" s="32"/>
      <c r="DOB25" s="32"/>
      <c r="DOC25" s="32"/>
      <c r="DOD25" s="32"/>
      <c r="DOE25" s="32"/>
      <c r="DOF25" s="32"/>
      <c r="DOG25" s="32"/>
      <c r="DOH25" s="32"/>
      <c r="DOI25" s="32"/>
      <c r="DOJ25" s="32"/>
      <c r="DOK25" s="32"/>
      <c r="DOL25" s="32"/>
      <c r="DOM25" s="32"/>
      <c r="DON25" s="32"/>
      <c r="DOO25" s="32"/>
      <c r="DOP25" s="32"/>
      <c r="DOQ25" s="32"/>
      <c r="DOR25" s="32"/>
      <c r="DOS25" s="32"/>
      <c r="DOT25" s="32"/>
      <c r="DOU25" s="32"/>
      <c r="DOV25" s="32"/>
      <c r="DOW25" s="32"/>
      <c r="DOX25" s="32"/>
      <c r="DOY25" s="32"/>
      <c r="DOZ25" s="32"/>
      <c r="DPA25" s="32"/>
      <c r="DPB25" s="32"/>
      <c r="DPC25" s="32"/>
      <c r="DPD25" s="32"/>
      <c r="DPE25" s="32"/>
      <c r="DPF25" s="32"/>
      <c r="DPG25" s="32"/>
      <c r="DPH25" s="32"/>
      <c r="DPI25" s="32"/>
      <c r="DPJ25" s="32"/>
      <c r="DPK25" s="32"/>
      <c r="DPL25" s="32"/>
      <c r="DPM25" s="32"/>
      <c r="DPN25" s="32"/>
      <c r="DPO25" s="32"/>
      <c r="DPP25" s="32"/>
      <c r="DPQ25" s="32"/>
      <c r="DPR25" s="32"/>
      <c r="DPS25" s="32"/>
      <c r="DPT25" s="32"/>
      <c r="DPU25" s="32"/>
      <c r="DPV25" s="32"/>
      <c r="DPW25" s="32"/>
      <c r="DPX25" s="32"/>
      <c r="DPY25" s="32"/>
      <c r="DPZ25" s="32"/>
      <c r="DQA25" s="32"/>
      <c r="DQB25" s="32"/>
      <c r="DQC25" s="32"/>
      <c r="DQD25" s="32"/>
      <c r="DQE25" s="32"/>
      <c r="DQF25" s="32"/>
      <c r="DQG25" s="32"/>
      <c r="DQH25" s="32"/>
      <c r="DQI25" s="32"/>
      <c r="DQJ25" s="32"/>
      <c r="DQK25" s="32"/>
      <c r="DQL25" s="32"/>
      <c r="DQM25" s="32"/>
      <c r="DQN25" s="32"/>
      <c r="DQO25" s="32"/>
      <c r="DQP25" s="32"/>
      <c r="DQQ25" s="32"/>
      <c r="DQR25" s="32"/>
      <c r="DQS25" s="32"/>
      <c r="DQT25" s="32"/>
      <c r="DQU25" s="32"/>
      <c r="DQV25" s="32"/>
      <c r="DQW25" s="32"/>
      <c r="DQX25" s="32"/>
      <c r="DQY25" s="32"/>
      <c r="DQZ25" s="32"/>
      <c r="DRA25" s="32"/>
      <c r="DRB25" s="32"/>
      <c r="DRC25" s="32"/>
      <c r="DRD25" s="32"/>
      <c r="DRE25" s="32"/>
      <c r="DRF25" s="32"/>
      <c r="DRG25" s="32"/>
      <c r="DRH25" s="32"/>
      <c r="DRI25" s="32"/>
      <c r="DRJ25" s="32"/>
      <c r="DRK25" s="32"/>
      <c r="DRL25" s="32"/>
      <c r="DRM25" s="32"/>
      <c r="DRN25" s="32"/>
      <c r="DRO25" s="32"/>
      <c r="DRP25" s="32"/>
      <c r="DRQ25" s="32"/>
      <c r="DRR25" s="32"/>
      <c r="DRS25" s="32"/>
      <c r="DRT25" s="32"/>
      <c r="DRU25" s="32"/>
      <c r="DRV25" s="32"/>
      <c r="DRW25" s="32"/>
      <c r="DRX25" s="32"/>
      <c r="DRY25" s="32"/>
      <c r="DRZ25" s="32"/>
      <c r="DSA25" s="32"/>
      <c r="DSB25" s="32"/>
      <c r="DSC25" s="32"/>
      <c r="DSD25" s="32"/>
      <c r="DSE25" s="32"/>
      <c r="DSF25" s="32"/>
      <c r="DSG25" s="32"/>
      <c r="DSH25" s="32"/>
      <c r="DSI25" s="32"/>
      <c r="DSJ25" s="32"/>
      <c r="DSK25" s="32"/>
      <c r="DSL25" s="32"/>
      <c r="DSM25" s="32"/>
      <c r="DSN25" s="32"/>
      <c r="DSO25" s="32"/>
      <c r="DSP25" s="32"/>
      <c r="DSQ25" s="32"/>
      <c r="DSR25" s="32"/>
      <c r="DSS25" s="32"/>
      <c r="DST25" s="32"/>
      <c r="DSU25" s="32"/>
      <c r="DSV25" s="32"/>
      <c r="DSW25" s="32"/>
      <c r="DSX25" s="32"/>
      <c r="DSY25" s="32"/>
      <c r="DSZ25" s="32"/>
      <c r="DTA25" s="32"/>
      <c r="DTB25" s="32"/>
      <c r="DTC25" s="32"/>
      <c r="DTD25" s="32"/>
      <c r="DTE25" s="32"/>
      <c r="DTF25" s="32"/>
      <c r="DTG25" s="32"/>
      <c r="DTH25" s="32"/>
      <c r="DTI25" s="32"/>
      <c r="DTJ25" s="32"/>
      <c r="DTK25" s="32"/>
      <c r="DTL25" s="32"/>
      <c r="DTM25" s="32"/>
      <c r="DTN25" s="32"/>
      <c r="DTO25" s="32"/>
      <c r="DTP25" s="32"/>
      <c r="DTQ25" s="32"/>
      <c r="DTR25" s="32"/>
      <c r="DTS25" s="32"/>
      <c r="DTT25" s="32"/>
      <c r="DTU25" s="32"/>
      <c r="DTV25" s="32"/>
      <c r="DTW25" s="32"/>
      <c r="DTX25" s="32"/>
      <c r="DTY25" s="32"/>
      <c r="DTZ25" s="32"/>
      <c r="DUA25" s="32"/>
      <c r="DUB25" s="32"/>
      <c r="DUC25" s="32"/>
      <c r="DUD25" s="32"/>
      <c r="DUE25" s="32"/>
      <c r="DUF25" s="32"/>
      <c r="DUG25" s="32"/>
      <c r="DUH25" s="32"/>
      <c r="DUI25" s="32"/>
      <c r="DUJ25" s="32"/>
      <c r="DUK25" s="32"/>
      <c r="DUL25" s="32"/>
      <c r="DUM25" s="32"/>
      <c r="DUN25" s="32"/>
      <c r="DUO25" s="32"/>
      <c r="DUP25" s="32"/>
      <c r="DUQ25" s="32"/>
      <c r="DUR25" s="32"/>
      <c r="DUS25" s="32"/>
      <c r="DUT25" s="32"/>
      <c r="DUU25" s="32"/>
      <c r="DUV25" s="32"/>
      <c r="DUW25" s="32"/>
      <c r="DUX25" s="32"/>
      <c r="DUY25" s="32"/>
      <c r="DUZ25" s="32"/>
      <c r="DVA25" s="32"/>
      <c r="DVB25" s="32"/>
      <c r="DVC25" s="32"/>
      <c r="DVD25" s="32"/>
      <c r="DVE25" s="32"/>
      <c r="DVF25" s="32"/>
      <c r="DVG25" s="32"/>
      <c r="DVH25" s="32"/>
      <c r="DVI25" s="32"/>
      <c r="DVJ25" s="32"/>
      <c r="DVK25" s="32"/>
      <c r="DVL25" s="32"/>
      <c r="DVM25" s="32"/>
      <c r="DVN25" s="32"/>
      <c r="DVO25" s="32"/>
      <c r="DVP25" s="32"/>
      <c r="DVQ25" s="32"/>
      <c r="DVR25" s="32"/>
      <c r="DVS25" s="32"/>
      <c r="DVT25" s="32"/>
      <c r="DVU25" s="32"/>
      <c r="DVV25" s="32"/>
      <c r="DVW25" s="32"/>
      <c r="DVX25" s="32"/>
      <c r="DVY25" s="32"/>
      <c r="DVZ25" s="32"/>
      <c r="DWA25" s="32"/>
      <c r="DWB25" s="32"/>
      <c r="DWC25" s="32"/>
      <c r="DWD25" s="32"/>
      <c r="DWE25" s="32"/>
      <c r="DWF25" s="32"/>
      <c r="DWG25" s="32"/>
      <c r="DWH25" s="32"/>
      <c r="DWI25" s="32"/>
      <c r="DWJ25" s="32"/>
      <c r="DWK25" s="32"/>
      <c r="DWL25" s="32"/>
      <c r="DWM25" s="32"/>
      <c r="DWN25" s="32"/>
      <c r="DWO25" s="32"/>
      <c r="DWP25" s="32"/>
      <c r="DWQ25" s="32"/>
      <c r="DWR25" s="32"/>
      <c r="DWS25" s="32"/>
      <c r="DWT25" s="32"/>
      <c r="DWU25" s="32"/>
      <c r="DWV25" s="32"/>
      <c r="DWW25" s="32"/>
      <c r="DWX25" s="32"/>
      <c r="DWY25" s="32"/>
      <c r="DWZ25" s="32"/>
      <c r="DXA25" s="32"/>
      <c r="DXB25" s="32"/>
      <c r="DXC25" s="32"/>
      <c r="DXD25" s="32"/>
      <c r="DXE25" s="32"/>
      <c r="DXF25" s="32"/>
      <c r="DXG25" s="32"/>
      <c r="DXH25" s="32"/>
      <c r="DXI25" s="32"/>
      <c r="DXJ25" s="32"/>
      <c r="DXK25" s="32"/>
      <c r="DXL25" s="32"/>
      <c r="DXM25" s="32"/>
      <c r="DXN25" s="32"/>
      <c r="DXO25" s="32"/>
      <c r="DXP25" s="32"/>
      <c r="DXQ25" s="32"/>
      <c r="DXR25" s="32"/>
      <c r="DXS25" s="32"/>
      <c r="DXT25" s="32"/>
      <c r="DXU25" s="32"/>
      <c r="DXV25" s="32"/>
      <c r="DXW25" s="32"/>
      <c r="DXX25" s="32"/>
      <c r="DXY25" s="32"/>
      <c r="DXZ25" s="32"/>
      <c r="DYA25" s="32"/>
      <c r="DYB25" s="32"/>
      <c r="DYC25" s="32"/>
      <c r="DYD25" s="32"/>
      <c r="DYE25" s="32"/>
      <c r="DYF25" s="32"/>
      <c r="DYG25" s="32"/>
      <c r="DYH25" s="32"/>
      <c r="DYI25" s="32"/>
      <c r="DYJ25" s="32"/>
      <c r="DYK25" s="32"/>
      <c r="DYL25" s="32"/>
      <c r="DYM25" s="32"/>
      <c r="DYN25" s="32"/>
      <c r="DYO25" s="32"/>
      <c r="DYP25" s="32"/>
      <c r="DYQ25" s="32"/>
      <c r="DYR25" s="32"/>
      <c r="DYS25" s="32"/>
      <c r="DYT25" s="32"/>
      <c r="DYU25" s="32"/>
      <c r="DYV25" s="32"/>
      <c r="DYW25" s="32"/>
      <c r="DYX25" s="32"/>
      <c r="DYY25" s="32"/>
      <c r="DYZ25" s="32"/>
      <c r="DZA25" s="32"/>
      <c r="DZB25" s="32"/>
      <c r="DZC25" s="32"/>
      <c r="DZD25" s="32"/>
      <c r="DZE25" s="32"/>
      <c r="DZF25" s="32"/>
      <c r="DZG25" s="32"/>
      <c r="DZH25" s="32"/>
      <c r="DZI25" s="32"/>
      <c r="DZJ25" s="32"/>
      <c r="DZK25" s="32"/>
      <c r="DZL25" s="32"/>
      <c r="DZM25" s="32"/>
      <c r="DZN25" s="32"/>
      <c r="DZO25" s="32"/>
      <c r="DZP25" s="32"/>
      <c r="DZQ25" s="32"/>
      <c r="DZR25" s="32"/>
      <c r="DZS25" s="32"/>
      <c r="DZT25" s="32"/>
      <c r="DZU25" s="32"/>
      <c r="DZV25" s="32"/>
      <c r="DZW25" s="32"/>
      <c r="DZX25" s="32"/>
      <c r="DZY25" s="32"/>
      <c r="DZZ25" s="32"/>
      <c r="EAA25" s="32"/>
      <c r="EAB25" s="32"/>
      <c r="EAC25" s="32"/>
      <c r="EAD25" s="32"/>
      <c r="EAE25" s="32"/>
      <c r="EAF25" s="32"/>
      <c r="EAG25" s="32"/>
      <c r="EAH25" s="32"/>
      <c r="EAI25" s="32"/>
      <c r="EAJ25" s="32"/>
      <c r="EAK25" s="32"/>
      <c r="EAL25" s="32"/>
      <c r="EAM25" s="32"/>
      <c r="EAN25" s="32"/>
      <c r="EAO25" s="32"/>
      <c r="EAP25" s="32"/>
      <c r="EAQ25" s="32"/>
      <c r="EAR25" s="32"/>
      <c r="EAS25" s="32"/>
      <c r="EAT25" s="32"/>
      <c r="EAU25" s="32"/>
      <c r="EAV25" s="32"/>
      <c r="EAW25" s="32"/>
      <c r="EAX25" s="32"/>
      <c r="EAY25" s="32"/>
      <c r="EAZ25" s="32"/>
      <c r="EBA25" s="32"/>
      <c r="EBB25" s="32"/>
      <c r="EBC25" s="32"/>
      <c r="EBD25" s="32"/>
      <c r="EBE25" s="32"/>
      <c r="EBF25" s="32"/>
      <c r="EBG25" s="32"/>
      <c r="EBH25" s="32"/>
      <c r="EBI25" s="32"/>
      <c r="EBJ25" s="32"/>
      <c r="EBK25" s="32"/>
      <c r="EBL25" s="32"/>
      <c r="EBM25" s="32"/>
      <c r="EBN25" s="32"/>
      <c r="EBO25" s="32"/>
      <c r="EBP25" s="32"/>
      <c r="EBQ25" s="32"/>
      <c r="EBR25" s="32"/>
      <c r="EBS25" s="32"/>
      <c r="EBT25" s="32"/>
      <c r="EBU25" s="32"/>
      <c r="EBV25" s="32"/>
      <c r="EBW25" s="32"/>
      <c r="EBX25" s="32"/>
      <c r="EBY25" s="32"/>
      <c r="EBZ25" s="32"/>
      <c r="ECA25" s="32"/>
      <c r="ECB25" s="32"/>
      <c r="ECC25" s="32"/>
      <c r="ECD25" s="32"/>
      <c r="ECE25" s="32"/>
      <c r="ECF25" s="32"/>
      <c r="ECG25" s="32"/>
      <c r="ECH25" s="32"/>
      <c r="ECI25" s="32"/>
      <c r="ECJ25" s="32"/>
      <c r="ECK25" s="32"/>
      <c r="ECL25" s="32"/>
      <c r="ECM25" s="32"/>
      <c r="ECN25" s="32"/>
      <c r="ECO25" s="32"/>
      <c r="ECP25" s="32"/>
      <c r="ECQ25" s="32"/>
      <c r="ECR25" s="32"/>
      <c r="ECS25" s="32"/>
      <c r="ECT25" s="32"/>
      <c r="ECU25" s="32"/>
      <c r="ECV25" s="32"/>
      <c r="ECW25" s="32"/>
      <c r="ECX25" s="32"/>
      <c r="ECY25" s="32"/>
      <c r="ECZ25" s="32"/>
      <c r="EDA25" s="32"/>
      <c r="EDB25" s="32"/>
      <c r="EDC25" s="32"/>
      <c r="EDD25" s="32"/>
      <c r="EDE25" s="32"/>
      <c r="EDF25" s="32"/>
      <c r="EDG25" s="32"/>
      <c r="EDH25" s="32"/>
      <c r="EDI25" s="32"/>
      <c r="EDJ25" s="32"/>
      <c r="EDK25" s="32"/>
      <c r="EDL25" s="32"/>
      <c r="EDM25" s="32"/>
      <c r="EDN25" s="32"/>
      <c r="EDO25" s="32"/>
      <c r="EDP25" s="32"/>
      <c r="EDQ25" s="32"/>
      <c r="EDR25" s="32"/>
      <c r="EDS25" s="32"/>
      <c r="EDT25" s="32"/>
      <c r="EDU25" s="32"/>
      <c r="EDV25" s="32"/>
      <c r="EDW25" s="32"/>
      <c r="EDX25" s="32"/>
      <c r="EDY25" s="32"/>
      <c r="EDZ25" s="32"/>
      <c r="EEA25" s="32"/>
      <c r="EEB25" s="32"/>
      <c r="EEC25" s="32"/>
      <c r="EED25" s="32"/>
      <c r="EEE25" s="32"/>
      <c r="EEF25" s="32"/>
      <c r="EEG25" s="32"/>
      <c r="EEH25" s="32"/>
      <c r="EEI25" s="32"/>
      <c r="EEJ25" s="32"/>
      <c r="EEK25" s="32"/>
      <c r="EEL25" s="32"/>
      <c r="EEM25" s="32"/>
      <c r="EEN25" s="32"/>
      <c r="EEO25" s="32"/>
      <c r="EEP25" s="32"/>
      <c r="EEQ25" s="32"/>
      <c r="EER25" s="32"/>
      <c r="EES25" s="32"/>
      <c r="EET25" s="32"/>
      <c r="EEU25" s="32"/>
      <c r="EEV25" s="32"/>
      <c r="EEW25" s="32"/>
      <c r="EEX25" s="32"/>
      <c r="EEY25" s="32"/>
      <c r="EEZ25" s="32"/>
      <c r="EFA25" s="32"/>
      <c r="EFB25" s="32"/>
      <c r="EFC25" s="32"/>
      <c r="EFD25" s="32"/>
      <c r="EFE25" s="32"/>
      <c r="EFF25" s="32"/>
      <c r="EFG25" s="32"/>
      <c r="EFH25" s="32"/>
      <c r="EFI25" s="32"/>
      <c r="EFJ25" s="32"/>
      <c r="EFK25" s="32"/>
      <c r="EFL25" s="32"/>
      <c r="EFM25" s="32"/>
      <c r="EFN25" s="32"/>
      <c r="EFO25" s="32"/>
      <c r="EFP25" s="32"/>
      <c r="EFQ25" s="32"/>
      <c r="EFR25" s="32"/>
      <c r="EFS25" s="32"/>
      <c r="EFT25" s="32"/>
      <c r="EFU25" s="32"/>
      <c r="EFV25" s="32"/>
      <c r="EFW25" s="32"/>
      <c r="EFX25" s="32"/>
      <c r="EFY25" s="32"/>
      <c r="EFZ25" s="32"/>
      <c r="EGA25" s="32"/>
      <c r="EGB25" s="32"/>
      <c r="EGC25" s="32"/>
      <c r="EGD25" s="32"/>
      <c r="EGE25" s="32"/>
      <c r="EGF25" s="32"/>
      <c r="EGG25" s="32"/>
      <c r="EGH25" s="32"/>
      <c r="EGI25" s="32"/>
      <c r="EGJ25" s="32"/>
      <c r="EGK25" s="32"/>
      <c r="EGL25" s="32"/>
      <c r="EGM25" s="32"/>
      <c r="EGN25" s="32"/>
      <c r="EGO25" s="32"/>
      <c r="EGP25" s="32"/>
      <c r="EGQ25" s="32"/>
      <c r="EGR25" s="32"/>
      <c r="EGS25" s="32"/>
      <c r="EGT25" s="32"/>
      <c r="EGU25" s="32"/>
      <c r="EGV25" s="32"/>
      <c r="EGW25" s="32"/>
      <c r="EGX25" s="32"/>
      <c r="EGY25" s="32"/>
      <c r="EGZ25" s="32"/>
      <c r="EHA25" s="32"/>
      <c r="EHB25" s="32"/>
      <c r="EHC25" s="32"/>
      <c r="EHD25" s="32"/>
      <c r="EHE25" s="32"/>
      <c r="EHF25" s="32"/>
      <c r="EHG25" s="32"/>
      <c r="EHH25" s="32"/>
      <c r="EHI25" s="32"/>
      <c r="EHJ25" s="32"/>
      <c r="EHK25" s="32"/>
      <c r="EHL25" s="32"/>
      <c r="EHM25" s="32"/>
      <c r="EHN25" s="32"/>
      <c r="EHO25" s="32"/>
      <c r="EHP25" s="32"/>
      <c r="EHQ25" s="32"/>
      <c r="EHR25" s="32"/>
      <c r="EHS25" s="32"/>
      <c r="EHT25" s="32"/>
      <c r="EHU25" s="32"/>
      <c r="EHV25" s="32"/>
      <c r="EHW25" s="32"/>
      <c r="EHX25" s="32"/>
      <c r="EHY25" s="32"/>
      <c r="EHZ25" s="32"/>
      <c r="EIA25" s="32"/>
      <c r="EIB25" s="32"/>
      <c r="EIC25" s="32"/>
      <c r="EID25" s="32"/>
      <c r="EIE25" s="32"/>
      <c r="EIF25" s="32"/>
      <c r="EIG25" s="32"/>
      <c r="EIH25" s="32"/>
      <c r="EII25" s="32"/>
      <c r="EIJ25" s="32"/>
      <c r="EIK25" s="32"/>
      <c r="EIL25" s="32"/>
      <c r="EIM25" s="32"/>
      <c r="EIN25" s="32"/>
      <c r="EIO25" s="32"/>
      <c r="EIP25" s="32"/>
      <c r="EIQ25" s="32"/>
      <c r="EIR25" s="32"/>
      <c r="EIS25" s="32"/>
      <c r="EIT25" s="32"/>
      <c r="EIU25" s="32"/>
      <c r="EIV25" s="32"/>
      <c r="EIW25" s="32"/>
      <c r="EIX25" s="32"/>
      <c r="EIY25" s="32"/>
      <c r="EIZ25" s="32"/>
      <c r="EJA25" s="32"/>
      <c r="EJB25" s="32"/>
      <c r="EJC25" s="32"/>
      <c r="EJD25" s="32"/>
      <c r="EJE25" s="32"/>
      <c r="EJF25" s="32"/>
      <c r="EJG25" s="32"/>
      <c r="EJH25" s="32"/>
      <c r="EJI25" s="32"/>
      <c r="EJJ25" s="32"/>
      <c r="EJK25" s="32"/>
      <c r="EJL25" s="32"/>
      <c r="EJM25" s="32"/>
      <c r="EJN25" s="32"/>
      <c r="EJO25" s="32"/>
      <c r="EJP25" s="32"/>
      <c r="EJQ25" s="32"/>
      <c r="EJR25" s="32"/>
      <c r="EJS25" s="32"/>
      <c r="EJT25" s="32"/>
      <c r="EJU25" s="32"/>
      <c r="EJV25" s="32"/>
      <c r="EJW25" s="32"/>
      <c r="EJX25" s="32"/>
      <c r="EJY25" s="32"/>
      <c r="EJZ25" s="32"/>
      <c r="EKA25" s="32"/>
      <c r="EKB25" s="32"/>
      <c r="EKC25" s="32"/>
      <c r="EKD25" s="32"/>
      <c r="EKE25" s="32"/>
      <c r="EKF25" s="32"/>
      <c r="EKG25" s="32"/>
      <c r="EKH25" s="32"/>
      <c r="EKI25" s="32"/>
      <c r="EKJ25" s="32"/>
      <c r="EKK25" s="32"/>
      <c r="EKL25" s="32"/>
      <c r="EKM25" s="32"/>
      <c r="EKN25" s="32"/>
      <c r="EKO25" s="32"/>
      <c r="EKP25" s="32"/>
      <c r="EKQ25" s="32"/>
      <c r="EKR25" s="32"/>
      <c r="EKS25" s="32"/>
      <c r="EKT25" s="32"/>
      <c r="EKU25" s="32"/>
      <c r="EKV25" s="32"/>
      <c r="EKW25" s="32"/>
      <c r="EKX25" s="32"/>
      <c r="EKY25" s="32"/>
      <c r="EKZ25" s="32"/>
      <c r="ELA25" s="32"/>
      <c r="ELB25" s="32"/>
      <c r="ELC25" s="32"/>
      <c r="ELD25" s="32"/>
      <c r="ELE25" s="32"/>
      <c r="ELF25" s="32"/>
      <c r="ELG25" s="32"/>
      <c r="ELH25" s="32"/>
      <c r="ELI25" s="32"/>
      <c r="ELJ25" s="32"/>
      <c r="ELK25" s="32"/>
      <c r="ELL25" s="32"/>
      <c r="ELM25" s="32"/>
      <c r="ELN25" s="32"/>
      <c r="ELO25" s="32"/>
      <c r="ELP25" s="32"/>
      <c r="ELQ25" s="32"/>
      <c r="ELR25" s="32"/>
      <c r="ELS25" s="32"/>
      <c r="ELT25" s="32"/>
      <c r="ELU25" s="32"/>
      <c r="ELV25" s="32"/>
      <c r="ELW25" s="32"/>
      <c r="ELX25" s="32"/>
      <c r="ELY25" s="32"/>
      <c r="ELZ25" s="32"/>
      <c r="EMA25" s="32"/>
      <c r="EMB25" s="32"/>
      <c r="EMC25" s="32"/>
      <c r="EMD25" s="32"/>
      <c r="EME25" s="32"/>
      <c r="EMF25" s="32"/>
      <c r="EMG25" s="32"/>
      <c r="EMH25" s="32"/>
      <c r="EMI25" s="32"/>
      <c r="EMJ25" s="32"/>
      <c r="EMK25" s="32"/>
      <c r="EML25" s="32"/>
      <c r="EMM25" s="32"/>
      <c r="EMN25" s="32"/>
      <c r="EMO25" s="32"/>
      <c r="EMP25" s="32"/>
      <c r="EMQ25" s="32"/>
      <c r="EMR25" s="32"/>
      <c r="EMS25" s="32"/>
      <c r="EMT25" s="32"/>
      <c r="EMU25" s="32"/>
      <c r="EMV25" s="32"/>
      <c r="EMW25" s="32"/>
      <c r="EMX25" s="32"/>
      <c r="EMY25" s="32"/>
      <c r="EMZ25" s="32"/>
      <c r="ENA25" s="32"/>
      <c r="ENB25" s="32"/>
      <c r="ENC25" s="32"/>
      <c r="END25" s="32"/>
      <c r="ENE25" s="32"/>
      <c r="ENF25" s="32"/>
      <c r="ENG25" s="32"/>
      <c r="ENH25" s="32"/>
      <c r="ENI25" s="32"/>
      <c r="ENJ25" s="32"/>
      <c r="ENK25" s="32"/>
      <c r="ENL25" s="32"/>
      <c r="ENM25" s="32"/>
      <c r="ENN25" s="32"/>
      <c r="ENO25" s="32"/>
      <c r="ENP25" s="32"/>
      <c r="ENQ25" s="32"/>
      <c r="ENR25" s="32"/>
      <c r="ENS25" s="32"/>
      <c r="ENT25" s="32"/>
      <c r="ENU25" s="32"/>
      <c r="ENV25" s="32"/>
      <c r="ENW25" s="32"/>
      <c r="ENX25" s="32"/>
      <c r="ENY25" s="32"/>
      <c r="ENZ25" s="32"/>
      <c r="EOA25" s="32"/>
      <c r="EOB25" s="32"/>
      <c r="EOC25" s="32"/>
      <c r="EOD25" s="32"/>
      <c r="EOE25" s="32"/>
      <c r="EOF25" s="32"/>
      <c r="EOG25" s="32"/>
      <c r="EOH25" s="32"/>
      <c r="EOI25" s="32"/>
      <c r="EOJ25" s="32"/>
      <c r="EOK25" s="32"/>
      <c r="EOL25" s="32"/>
      <c r="EOM25" s="32"/>
      <c r="EON25" s="32"/>
      <c r="EOO25" s="32"/>
      <c r="EOP25" s="32"/>
      <c r="EOQ25" s="32"/>
      <c r="EOR25" s="32"/>
      <c r="EOS25" s="32"/>
      <c r="EOT25" s="32"/>
      <c r="EOU25" s="32"/>
      <c r="EOV25" s="32"/>
      <c r="EOW25" s="32"/>
      <c r="EOX25" s="32"/>
      <c r="EOY25" s="32"/>
      <c r="EOZ25" s="32"/>
      <c r="EPA25" s="32"/>
      <c r="EPB25" s="32"/>
      <c r="EPC25" s="32"/>
      <c r="EPD25" s="32"/>
      <c r="EPE25" s="32"/>
      <c r="EPF25" s="32"/>
      <c r="EPG25" s="32"/>
      <c r="EPH25" s="32"/>
      <c r="EPI25" s="32"/>
      <c r="EPJ25" s="32"/>
      <c r="EPK25" s="32"/>
      <c r="EPL25" s="32"/>
      <c r="EPM25" s="32"/>
      <c r="EPN25" s="32"/>
      <c r="EPO25" s="32"/>
      <c r="EPP25" s="32"/>
      <c r="EPQ25" s="32"/>
      <c r="EPR25" s="32"/>
      <c r="EPS25" s="32"/>
      <c r="EPT25" s="32"/>
      <c r="EPU25" s="32"/>
      <c r="EPV25" s="32"/>
      <c r="EPW25" s="32"/>
      <c r="EPX25" s="32"/>
      <c r="EPY25" s="32"/>
      <c r="EPZ25" s="32"/>
      <c r="EQA25" s="32"/>
      <c r="EQB25" s="32"/>
      <c r="EQC25" s="32"/>
      <c r="EQD25" s="32"/>
      <c r="EQE25" s="32"/>
      <c r="EQF25" s="32"/>
      <c r="EQG25" s="32"/>
      <c r="EQH25" s="32"/>
      <c r="EQI25" s="32"/>
      <c r="EQJ25" s="32"/>
      <c r="EQK25" s="32"/>
      <c r="EQL25" s="32"/>
      <c r="EQM25" s="32"/>
      <c r="EQN25" s="32"/>
      <c r="EQO25" s="32"/>
      <c r="EQP25" s="32"/>
      <c r="EQQ25" s="32"/>
      <c r="EQR25" s="32"/>
      <c r="EQS25" s="32"/>
      <c r="EQT25" s="32"/>
      <c r="EQU25" s="32"/>
      <c r="EQV25" s="32"/>
      <c r="EQW25" s="32"/>
      <c r="EQX25" s="32"/>
      <c r="EQY25" s="32"/>
      <c r="EQZ25" s="32"/>
      <c r="ERA25" s="32"/>
      <c r="ERB25" s="32"/>
      <c r="ERC25" s="32"/>
      <c r="ERD25" s="32"/>
      <c r="ERE25" s="32"/>
      <c r="ERF25" s="32"/>
      <c r="ERG25" s="32"/>
      <c r="ERH25" s="32"/>
      <c r="ERI25" s="32"/>
      <c r="ERJ25" s="32"/>
      <c r="ERK25" s="32"/>
      <c r="ERL25" s="32"/>
      <c r="ERM25" s="32"/>
      <c r="ERN25" s="32"/>
      <c r="ERO25" s="32"/>
      <c r="ERP25" s="32"/>
      <c r="ERQ25" s="32"/>
      <c r="ERR25" s="32"/>
      <c r="ERS25" s="32"/>
      <c r="ERT25" s="32"/>
      <c r="ERU25" s="32"/>
      <c r="ERV25" s="32"/>
      <c r="ERW25" s="32"/>
      <c r="ERX25" s="32"/>
      <c r="ERY25" s="32"/>
      <c r="ERZ25" s="32"/>
      <c r="ESA25" s="32"/>
      <c r="ESB25" s="32"/>
      <c r="ESC25" s="32"/>
      <c r="ESD25" s="32"/>
      <c r="ESE25" s="32"/>
      <c r="ESF25" s="32"/>
      <c r="ESG25" s="32"/>
      <c r="ESH25" s="32"/>
      <c r="ESI25" s="32"/>
      <c r="ESJ25" s="32"/>
      <c r="ESK25" s="32"/>
      <c r="ESL25" s="32"/>
      <c r="ESM25" s="32"/>
      <c r="ESN25" s="32"/>
      <c r="ESO25" s="32"/>
      <c r="ESP25" s="32"/>
      <c r="ESQ25" s="32"/>
      <c r="ESR25" s="32"/>
      <c r="ESS25" s="32"/>
      <c r="EST25" s="32"/>
      <c r="ESU25" s="32"/>
      <c r="ESV25" s="32"/>
      <c r="ESW25" s="32"/>
      <c r="ESX25" s="32"/>
      <c r="ESY25" s="32"/>
      <c r="ESZ25" s="32"/>
      <c r="ETA25" s="32"/>
      <c r="ETB25" s="32"/>
      <c r="ETC25" s="32"/>
      <c r="ETD25" s="32"/>
      <c r="ETE25" s="32"/>
      <c r="ETF25" s="32"/>
      <c r="ETG25" s="32"/>
      <c r="ETH25" s="32"/>
      <c r="ETI25" s="32"/>
      <c r="ETJ25" s="32"/>
      <c r="ETK25" s="32"/>
      <c r="ETL25" s="32"/>
      <c r="ETM25" s="32"/>
      <c r="ETN25" s="32"/>
      <c r="ETO25" s="32"/>
      <c r="ETP25" s="32"/>
      <c r="ETQ25" s="32"/>
      <c r="ETR25" s="32"/>
      <c r="ETS25" s="32"/>
      <c r="ETT25" s="32"/>
      <c r="ETU25" s="32"/>
      <c r="ETV25" s="32"/>
      <c r="ETW25" s="32"/>
      <c r="ETX25" s="32"/>
      <c r="ETY25" s="32"/>
      <c r="ETZ25" s="32"/>
      <c r="EUA25" s="32"/>
      <c r="EUB25" s="32"/>
      <c r="EUC25" s="32"/>
      <c r="EUD25" s="32"/>
      <c r="EUE25" s="32"/>
      <c r="EUF25" s="32"/>
      <c r="EUG25" s="32"/>
      <c r="EUH25" s="32"/>
      <c r="EUI25" s="32"/>
      <c r="EUJ25" s="32"/>
      <c r="EUK25" s="32"/>
      <c r="EUL25" s="32"/>
      <c r="EUM25" s="32"/>
      <c r="EUN25" s="32"/>
      <c r="EUO25" s="32"/>
      <c r="EUP25" s="32"/>
      <c r="EUQ25" s="32"/>
      <c r="EUR25" s="32"/>
      <c r="EUS25" s="32"/>
      <c r="EUT25" s="32"/>
      <c r="EUU25" s="32"/>
      <c r="EUV25" s="32"/>
      <c r="EUW25" s="32"/>
      <c r="EUX25" s="32"/>
      <c r="EUY25" s="32"/>
      <c r="EUZ25" s="32"/>
      <c r="EVA25" s="32"/>
      <c r="EVB25" s="32"/>
      <c r="EVC25" s="32"/>
      <c r="EVD25" s="32"/>
      <c r="EVE25" s="32"/>
      <c r="EVF25" s="32"/>
      <c r="EVG25" s="32"/>
      <c r="EVH25" s="32"/>
      <c r="EVI25" s="32"/>
      <c r="EVJ25" s="32"/>
      <c r="EVK25" s="32"/>
      <c r="EVL25" s="32"/>
      <c r="EVM25" s="32"/>
      <c r="EVN25" s="32"/>
      <c r="EVO25" s="32"/>
      <c r="EVP25" s="32"/>
      <c r="EVQ25" s="32"/>
      <c r="EVR25" s="32"/>
      <c r="EVS25" s="32"/>
      <c r="EVT25" s="32"/>
      <c r="EVU25" s="32"/>
      <c r="EVV25" s="32"/>
      <c r="EVW25" s="32"/>
      <c r="EVX25" s="32"/>
      <c r="EVY25" s="32"/>
      <c r="EVZ25" s="32"/>
      <c r="EWA25" s="32"/>
      <c r="EWB25" s="32"/>
      <c r="EWC25" s="32"/>
      <c r="EWD25" s="32"/>
      <c r="EWE25" s="32"/>
      <c r="EWF25" s="32"/>
      <c r="EWG25" s="32"/>
      <c r="EWH25" s="32"/>
      <c r="EWI25" s="32"/>
      <c r="EWJ25" s="32"/>
      <c r="EWK25" s="32"/>
      <c r="EWL25" s="32"/>
      <c r="EWM25" s="32"/>
      <c r="EWN25" s="32"/>
      <c r="EWO25" s="32"/>
      <c r="EWP25" s="32"/>
      <c r="EWQ25" s="32"/>
      <c r="EWR25" s="32"/>
      <c r="EWS25" s="32"/>
      <c r="EWT25" s="32"/>
      <c r="EWU25" s="32"/>
      <c r="EWV25" s="32"/>
      <c r="EWW25" s="32"/>
      <c r="EWX25" s="32"/>
      <c r="EWY25" s="32"/>
      <c r="EWZ25" s="32"/>
      <c r="EXA25" s="32"/>
      <c r="EXB25" s="32"/>
      <c r="EXC25" s="32"/>
      <c r="EXD25" s="32"/>
      <c r="EXE25" s="32"/>
      <c r="EXF25" s="32"/>
      <c r="EXG25" s="32"/>
      <c r="EXH25" s="32"/>
      <c r="EXI25" s="32"/>
      <c r="EXJ25" s="32"/>
      <c r="EXK25" s="32"/>
      <c r="EXL25" s="32"/>
      <c r="EXM25" s="32"/>
      <c r="EXN25" s="32"/>
      <c r="EXO25" s="32"/>
      <c r="EXP25" s="32"/>
      <c r="EXQ25" s="32"/>
      <c r="EXR25" s="32"/>
      <c r="EXS25" s="32"/>
      <c r="EXT25" s="32"/>
      <c r="EXU25" s="32"/>
      <c r="EXV25" s="32"/>
      <c r="EXW25" s="32"/>
      <c r="EXX25" s="32"/>
      <c r="EXY25" s="32"/>
      <c r="EXZ25" s="32"/>
      <c r="EYA25" s="32"/>
      <c r="EYB25" s="32"/>
      <c r="EYC25" s="32"/>
      <c r="EYD25" s="32"/>
      <c r="EYE25" s="32"/>
      <c r="EYF25" s="32"/>
      <c r="EYG25" s="32"/>
      <c r="EYH25" s="32"/>
      <c r="EYI25" s="32"/>
      <c r="EYJ25" s="32"/>
      <c r="EYK25" s="32"/>
      <c r="EYL25" s="32"/>
      <c r="EYM25" s="32"/>
      <c r="EYN25" s="32"/>
      <c r="EYO25" s="32"/>
      <c r="EYP25" s="32"/>
      <c r="EYQ25" s="32"/>
      <c r="EYR25" s="32"/>
      <c r="EYS25" s="32"/>
      <c r="EYT25" s="32"/>
      <c r="EYU25" s="32"/>
      <c r="EYV25" s="32"/>
      <c r="EYW25" s="32"/>
      <c r="EYX25" s="32"/>
      <c r="EYY25" s="32"/>
      <c r="EYZ25" s="32"/>
      <c r="EZA25" s="32"/>
      <c r="EZB25" s="32"/>
      <c r="EZC25" s="32"/>
      <c r="EZD25" s="32"/>
      <c r="EZE25" s="32"/>
      <c r="EZF25" s="32"/>
      <c r="EZG25" s="32"/>
      <c r="EZH25" s="32"/>
      <c r="EZI25" s="32"/>
      <c r="EZJ25" s="32"/>
      <c r="EZK25" s="32"/>
      <c r="EZL25" s="32"/>
      <c r="EZM25" s="32"/>
      <c r="EZN25" s="32"/>
      <c r="EZO25" s="32"/>
      <c r="EZP25" s="32"/>
      <c r="EZQ25" s="32"/>
      <c r="EZR25" s="32"/>
      <c r="EZS25" s="32"/>
      <c r="EZT25" s="32"/>
      <c r="EZU25" s="32"/>
      <c r="EZV25" s="32"/>
      <c r="EZW25" s="32"/>
      <c r="EZX25" s="32"/>
      <c r="EZY25" s="32"/>
      <c r="EZZ25" s="32"/>
      <c r="FAA25" s="32"/>
      <c r="FAB25" s="32"/>
      <c r="FAC25" s="32"/>
      <c r="FAD25" s="32"/>
      <c r="FAE25" s="32"/>
      <c r="FAF25" s="32"/>
      <c r="FAG25" s="32"/>
      <c r="FAH25" s="32"/>
      <c r="FAI25" s="32"/>
      <c r="FAJ25" s="32"/>
      <c r="FAK25" s="32"/>
      <c r="FAL25" s="32"/>
      <c r="FAM25" s="32"/>
      <c r="FAN25" s="32"/>
      <c r="FAO25" s="32"/>
      <c r="FAP25" s="32"/>
      <c r="FAQ25" s="32"/>
      <c r="FAR25" s="32"/>
      <c r="FAS25" s="32"/>
      <c r="FAT25" s="32"/>
      <c r="FAU25" s="32"/>
      <c r="FAV25" s="32"/>
      <c r="FAW25" s="32"/>
      <c r="FAX25" s="32"/>
      <c r="FAY25" s="32"/>
      <c r="FAZ25" s="32"/>
      <c r="FBA25" s="32"/>
      <c r="FBB25" s="32"/>
      <c r="FBC25" s="32"/>
      <c r="FBD25" s="32"/>
      <c r="FBE25" s="32"/>
      <c r="FBF25" s="32"/>
      <c r="FBG25" s="32"/>
      <c r="FBH25" s="32"/>
      <c r="FBI25" s="32"/>
      <c r="FBJ25" s="32"/>
      <c r="FBK25" s="32"/>
      <c r="FBL25" s="32"/>
      <c r="FBM25" s="32"/>
      <c r="FBN25" s="32"/>
      <c r="FBO25" s="32"/>
      <c r="FBP25" s="32"/>
      <c r="FBQ25" s="32"/>
      <c r="FBR25" s="32"/>
      <c r="FBS25" s="32"/>
      <c r="FBT25" s="32"/>
      <c r="FBU25" s="32"/>
      <c r="FBV25" s="32"/>
      <c r="FBW25" s="32"/>
      <c r="FBX25" s="32"/>
      <c r="FBY25" s="32"/>
      <c r="FBZ25" s="32"/>
      <c r="FCA25" s="32"/>
      <c r="FCB25" s="32"/>
      <c r="FCC25" s="32"/>
      <c r="FCD25" s="32"/>
      <c r="FCE25" s="32"/>
      <c r="FCF25" s="32"/>
      <c r="FCG25" s="32"/>
      <c r="FCH25" s="32"/>
      <c r="FCI25" s="32"/>
      <c r="FCJ25" s="32"/>
      <c r="FCK25" s="32"/>
      <c r="FCL25" s="32"/>
      <c r="FCM25" s="32"/>
      <c r="FCN25" s="32"/>
      <c r="FCO25" s="32"/>
      <c r="FCP25" s="32"/>
      <c r="FCQ25" s="32"/>
      <c r="FCR25" s="32"/>
      <c r="FCS25" s="32"/>
      <c r="FCT25" s="32"/>
      <c r="FCU25" s="32"/>
      <c r="FCV25" s="32"/>
      <c r="FCW25" s="32"/>
      <c r="FCX25" s="32"/>
      <c r="FCY25" s="32"/>
      <c r="FCZ25" s="32"/>
      <c r="FDA25" s="32"/>
      <c r="FDB25" s="32"/>
      <c r="FDC25" s="32"/>
      <c r="FDD25" s="32"/>
      <c r="FDE25" s="32"/>
      <c r="FDF25" s="32"/>
      <c r="FDG25" s="32"/>
      <c r="FDH25" s="32"/>
      <c r="FDI25" s="32"/>
      <c r="FDJ25" s="32"/>
      <c r="FDK25" s="32"/>
      <c r="FDL25" s="32"/>
      <c r="FDM25" s="32"/>
      <c r="FDN25" s="32"/>
      <c r="FDO25" s="32"/>
      <c r="FDP25" s="32"/>
      <c r="FDQ25" s="32"/>
      <c r="FDR25" s="32"/>
      <c r="FDS25" s="32"/>
      <c r="FDT25" s="32"/>
      <c r="FDU25" s="32"/>
      <c r="FDV25" s="32"/>
      <c r="FDW25" s="32"/>
      <c r="FDX25" s="32"/>
      <c r="FDY25" s="32"/>
      <c r="FDZ25" s="32"/>
      <c r="FEA25" s="32"/>
      <c r="FEB25" s="32"/>
      <c r="FEC25" s="32"/>
      <c r="FED25" s="32"/>
      <c r="FEE25" s="32"/>
      <c r="FEF25" s="32"/>
      <c r="FEG25" s="32"/>
      <c r="FEH25" s="32"/>
      <c r="FEI25" s="32"/>
      <c r="FEJ25" s="32"/>
      <c r="FEK25" s="32"/>
      <c r="FEL25" s="32"/>
      <c r="FEM25" s="32"/>
      <c r="FEN25" s="32"/>
      <c r="FEO25" s="32"/>
      <c r="FEP25" s="32"/>
      <c r="FEQ25" s="32"/>
      <c r="FER25" s="32"/>
      <c r="FES25" s="32"/>
      <c r="FET25" s="32"/>
      <c r="FEU25" s="32"/>
      <c r="FEV25" s="32"/>
      <c r="FEW25" s="32"/>
      <c r="FEX25" s="32"/>
      <c r="FEY25" s="32"/>
      <c r="FEZ25" s="32"/>
      <c r="FFA25" s="32"/>
      <c r="FFB25" s="32"/>
      <c r="FFC25" s="32"/>
      <c r="FFD25" s="32"/>
      <c r="FFE25" s="32"/>
      <c r="FFF25" s="32"/>
      <c r="FFG25" s="32"/>
      <c r="FFH25" s="32"/>
      <c r="FFI25" s="32"/>
      <c r="FFJ25" s="32"/>
      <c r="FFK25" s="32"/>
      <c r="FFL25" s="32"/>
      <c r="FFM25" s="32"/>
      <c r="FFN25" s="32"/>
      <c r="FFO25" s="32"/>
      <c r="FFP25" s="32"/>
      <c r="FFQ25" s="32"/>
      <c r="FFR25" s="32"/>
      <c r="FFS25" s="32"/>
      <c r="FFT25" s="32"/>
      <c r="FFU25" s="32"/>
      <c r="FFV25" s="32"/>
      <c r="FFW25" s="32"/>
      <c r="FFX25" s="32"/>
      <c r="FFY25" s="32"/>
      <c r="FFZ25" s="32"/>
      <c r="FGA25" s="32"/>
      <c r="FGB25" s="32"/>
      <c r="FGC25" s="32"/>
      <c r="FGD25" s="32"/>
      <c r="FGE25" s="32"/>
      <c r="FGF25" s="32"/>
      <c r="FGG25" s="32"/>
      <c r="FGH25" s="32"/>
      <c r="FGI25" s="32"/>
      <c r="FGJ25" s="32"/>
      <c r="FGK25" s="32"/>
      <c r="FGL25" s="32"/>
      <c r="FGM25" s="32"/>
      <c r="FGN25" s="32"/>
      <c r="FGO25" s="32"/>
      <c r="FGP25" s="32"/>
      <c r="FGQ25" s="32"/>
      <c r="FGR25" s="32"/>
      <c r="FGS25" s="32"/>
      <c r="FGT25" s="32"/>
      <c r="FGU25" s="32"/>
      <c r="FGV25" s="32"/>
      <c r="FGW25" s="32"/>
      <c r="FGX25" s="32"/>
      <c r="FGY25" s="32"/>
      <c r="FGZ25" s="32"/>
      <c r="FHA25" s="32"/>
      <c r="FHB25" s="32"/>
      <c r="FHC25" s="32"/>
      <c r="FHD25" s="32"/>
      <c r="FHE25" s="32"/>
      <c r="FHF25" s="32"/>
      <c r="FHG25" s="32"/>
      <c r="FHH25" s="32"/>
      <c r="FHI25" s="32"/>
      <c r="FHJ25" s="32"/>
      <c r="FHK25" s="32"/>
      <c r="FHL25" s="32"/>
      <c r="FHM25" s="32"/>
      <c r="FHN25" s="32"/>
      <c r="FHO25" s="32"/>
      <c r="FHP25" s="32"/>
      <c r="FHQ25" s="32"/>
      <c r="FHR25" s="32"/>
      <c r="FHS25" s="32"/>
      <c r="FHT25" s="32"/>
      <c r="FHU25" s="32"/>
      <c r="FHV25" s="32"/>
      <c r="FHW25" s="32"/>
      <c r="FHX25" s="32"/>
      <c r="FHY25" s="32"/>
      <c r="FHZ25" s="32"/>
      <c r="FIA25" s="32"/>
      <c r="FIB25" s="32"/>
      <c r="FIC25" s="32"/>
      <c r="FID25" s="32"/>
      <c r="FIE25" s="32"/>
      <c r="FIF25" s="32"/>
      <c r="FIG25" s="32"/>
      <c r="FIH25" s="32"/>
      <c r="FII25" s="32"/>
      <c r="FIJ25" s="32"/>
      <c r="FIK25" s="32"/>
      <c r="FIL25" s="32"/>
      <c r="FIM25" s="32"/>
      <c r="FIN25" s="32"/>
      <c r="FIO25" s="32"/>
      <c r="FIP25" s="32"/>
      <c r="FIQ25" s="32"/>
      <c r="FIR25" s="32"/>
      <c r="FIS25" s="32"/>
      <c r="FIT25" s="32"/>
      <c r="FIU25" s="32"/>
      <c r="FIV25" s="32"/>
      <c r="FIW25" s="32"/>
      <c r="FIX25" s="32"/>
      <c r="FIY25" s="32"/>
      <c r="FIZ25" s="32"/>
      <c r="FJA25" s="32"/>
      <c r="FJB25" s="32"/>
      <c r="FJC25" s="32"/>
      <c r="FJD25" s="32"/>
      <c r="FJE25" s="32"/>
      <c r="FJF25" s="32"/>
      <c r="FJG25" s="32"/>
      <c r="FJH25" s="32"/>
      <c r="FJI25" s="32"/>
      <c r="FJJ25" s="32"/>
      <c r="FJK25" s="32"/>
      <c r="FJL25" s="32"/>
      <c r="FJM25" s="32"/>
      <c r="FJN25" s="32"/>
      <c r="FJO25" s="32"/>
      <c r="FJP25" s="32"/>
      <c r="FJQ25" s="32"/>
      <c r="FJR25" s="32"/>
      <c r="FJS25" s="32"/>
      <c r="FJT25" s="32"/>
      <c r="FJU25" s="32"/>
      <c r="FJV25" s="32"/>
      <c r="FJW25" s="32"/>
      <c r="FJX25" s="32"/>
      <c r="FJY25" s="32"/>
      <c r="FJZ25" s="32"/>
      <c r="FKA25" s="32"/>
      <c r="FKB25" s="32"/>
      <c r="FKC25" s="32"/>
      <c r="FKD25" s="32"/>
      <c r="FKE25" s="32"/>
      <c r="FKF25" s="32"/>
      <c r="FKG25" s="32"/>
      <c r="FKH25" s="32"/>
      <c r="FKI25" s="32"/>
      <c r="FKJ25" s="32"/>
      <c r="FKK25" s="32"/>
      <c r="FKL25" s="32"/>
      <c r="FKM25" s="32"/>
      <c r="FKN25" s="32"/>
      <c r="FKO25" s="32"/>
      <c r="FKP25" s="32"/>
      <c r="FKQ25" s="32"/>
      <c r="FKR25" s="32"/>
      <c r="FKS25" s="32"/>
      <c r="FKT25" s="32"/>
      <c r="FKU25" s="32"/>
      <c r="FKV25" s="32"/>
      <c r="FKW25" s="32"/>
      <c r="FKX25" s="32"/>
      <c r="FKY25" s="32"/>
      <c r="FKZ25" s="32"/>
      <c r="FLA25" s="32"/>
      <c r="FLB25" s="32"/>
      <c r="FLC25" s="32"/>
      <c r="FLD25" s="32"/>
      <c r="FLE25" s="32"/>
      <c r="FLF25" s="32"/>
      <c r="FLG25" s="32"/>
      <c r="FLH25" s="32"/>
      <c r="FLI25" s="32"/>
      <c r="FLJ25" s="32"/>
      <c r="FLK25" s="32"/>
      <c r="FLL25" s="32"/>
      <c r="FLM25" s="32"/>
      <c r="FLN25" s="32"/>
      <c r="FLO25" s="32"/>
      <c r="FLP25" s="32"/>
      <c r="FLQ25" s="32"/>
      <c r="FLR25" s="32"/>
      <c r="FLS25" s="32"/>
      <c r="FLT25" s="32"/>
      <c r="FLU25" s="32"/>
      <c r="FLV25" s="32"/>
      <c r="FLW25" s="32"/>
      <c r="FLX25" s="32"/>
      <c r="FLY25" s="32"/>
      <c r="FLZ25" s="32"/>
      <c r="FMA25" s="32"/>
      <c r="FMB25" s="32"/>
      <c r="FMC25" s="32"/>
      <c r="FMD25" s="32"/>
      <c r="FME25" s="32"/>
      <c r="FMF25" s="32"/>
      <c r="FMG25" s="32"/>
      <c r="FMH25" s="32"/>
      <c r="FMI25" s="32"/>
      <c r="FMJ25" s="32"/>
      <c r="FMK25" s="32"/>
      <c r="FML25" s="32"/>
      <c r="FMM25" s="32"/>
      <c r="FMN25" s="32"/>
      <c r="FMO25" s="32"/>
      <c r="FMP25" s="32"/>
      <c r="FMQ25" s="32"/>
      <c r="FMR25" s="32"/>
      <c r="FMS25" s="32"/>
      <c r="FMT25" s="32"/>
      <c r="FMU25" s="32"/>
      <c r="FMV25" s="32"/>
      <c r="FMW25" s="32"/>
      <c r="FMX25" s="32"/>
      <c r="FMY25" s="32"/>
      <c r="FMZ25" s="32"/>
      <c r="FNA25" s="32"/>
      <c r="FNB25" s="32"/>
      <c r="FNC25" s="32"/>
      <c r="FND25" s="32"/>
      <c r="FNE25" s="32"/>
      <c r="FNF25" s="32"/>
      <c r="FNG25" s="32"/>
      <c r="FNH25" s="32"/>
      <c r="FNI25" s="32"/>
      <c r="FNJ25" s="32"/>
      <c r="FNK25" s="32"/>
      <c r="FNL25" s="32"/>
      <c r="FNM25" s="32"/>
      <c r="FNN25" s="32"/>
      <c r="FNO25" s="32"/>
      <c r="FNP25" s="32"/>
      <c r="FNQ25" s="32"/>
      <c r="FNR25" s="32"/>
      <c r="FNS25" s="32"/>
      <c r="FNT25" s="32"/>
      <c r="FNU25" s="32"/>
      <c r="FNV25" s="32"/>
      <c r="FNW25" s="32"/>
      <c r="FNX25" s="32"/>
      <c r="FNY25" s="32"/>
      <c r="FNZ25" s="32"/>
      <c r="FOA25" s="32"/>
      <c r="FOB25" s="32"/>
      <c r="FOC25" s="32"/>
      <c r="FOD25" s="32"/>
      <c r="FOE25" s="32"/>
      <c r="FOF25" s="32"/>
      <c r="FOG25" s="32"/>
      <c r="FOH25" s="32"/>
      <c r="FOI25" s="32"/>
      <c r="FOJ25" s="32"/>
      <c r="FOK25" s="32"/>
      <c r="FOL25" s="32"/>
      <c r="FOM25" s="32"/>
      <c r="FON25" s="32"/>
      <c r="FOO25" s="32"/>
      <c r="FOP25" s="32"/>
      <c r="FOQ25" s="32"/>
      <c r="FOR25" s="32"/>
      <c r="FOS25" s="32"/>
      <c r="FOT25" s="32"/>
      <c r="FOU25" s="32"/>
      <c r="FOV25" s="32"/>
      <c r="FOW25" s="32"/>
      <c r="FOX25" s="32"/>
      <c r="FOY25" s="32"/>
      <c r="FOZ25" s="32"/>
      <c r="FPA25" s="32"/>
      <c r="FPB25" s="32"/>
      <c r="FPC25" s="32"/>
      <c r="FPD25" s="32"/>
      <c r="FPE25" s="32"/>
      <c r="FPF25" s="32"/>
      <c r="FPG25" s="32"/>
      <c r="FPH25" s="32"/>
      <c r="FPI25" s="32"/>
      <c r="FPJ25" s="32"/>
      <c r="FPK25" s="32"/>
      <c r="FPL25" s="32"/>
      <c r="FPM25" s="32"/>
      <c r="FPN25" s="32"/>
      <c r="FPO25" s="32"/>
      <c r="FPP25" s="32"/>
      <c r="FPQ25" s="32"/>
      <c r="FPR25" s="32"/>
      <c r="FPS25" s="32"/>
      <c r="FPT25" s="32"/>
      <c r="FPU25" s="32"/>
      <c r="FPV25" s="32"/>
      <c r="FPW25" s="32"/>
      <c r="FPX25" s="32"/>
      <c r="FPY25" s="32"/>
      <c r="FPZ25" s="32"/>
      <c r="FQA25" s="32"/>
      <c r="FQB25" s="32"/>
      <c r="FQC25" s="32"/>
      <c r="FQD25" s="32"/>
      <c r="FQE25" s="32"/>
      <c r="FQF25" s="32"/>
      <c r="FQG25" s="32"/>
      <c r="FQH25" s="32"/>
      <c r="FQI25" s="32"/>
      <c r="FQJ25" s="32"/>
      <c r="FQK25" s="32"/>
      <c r="FQL25" s="32"/>
      <c r="FQM25" s="32"/>
      <c r="FQN25" s="32"/>
      <c r="FQO25" s="32"/>
      <c r="FQP25" s="32"/>
      <c r="FQQ25" s="32"/>
      <c r="FQR25" s="32"/>
      <c r="FQS25" s="32"/>
      <c r="FQT25" s="32"/>
      <c r="FQU25" s="32"/>
      <c r="FQV25" s="32"/>
      <c r="FQW25" s="32"/>
      <c r="FQX25" s="32"/>
      <c r="FQY25" s="32"/>
      <c r="FQZ25" s="32"/>
      <c r="FRA25" s="32"/>
      <c r="FRB25" s="32"/>
      <c r="FRC25" s="32"/>
      <c r="FRD25" s="32"/>
      <c r="FRE25" s="32"/>
      <c r="FRF25" s="32"/>
      <c r="FRG25" s="32"/>
      <c r="FRH25" s="32"/>
      <c r="FRI25" s="32"/>
      <c r="FRJ25" s="32"/>
      <c r="FRK25" s="32"/>
      <c r="FRL25" s="32"/>
      <c r="FRM25" s="32"/>
      <c r="FRN25" s="32"/>
      <c r="FRO25" s="32"/>
      <c r="FRP25" s="32"/>
      <c r="FRQ25" s="32"/>
      <c r="FRR25" s="32"/>
      <c r="FRS25" s="32"/>
      <c r="FRT25" s="32"/>
      <c r="FRU25" s="32"/>
      <c r="FRV25" s="32"/>
      <c r="FRW25" s="32"/>
      <c r="FRX25" s="32"/>
      <c r="FRY25" s="32"/>
      <c r="FRZ25" s="32"/>
      <c r="FSA25" s="32"/>
      <c r="FSB25" s="32"/>
      <c r="FSC25" s="32"/>
      <c r="FSD25" s="32"/>
      <c r="FSE25" s="32"/>
      <c r="FSF25" s="32"/>
      <c r="FSG25" s="32"/>
      <c r="FSH25" s="32"/>
      <c r="FSI25" s="32"/>
      <c r="FSJ25" s="32"/>
      <c r="FSK25" s="32"/>
      <c r="FSL25" s="32"/>
      <c r="FSM25" s="32"/>
      <c r="FSN25" s="32"/>
      <c r="FSO25" s="32"/>
      <c r="FSP25" s="32"/>
      <c r="FSQ25" s="32"/>
      <c r="FSR25" s="32"/>
      <c r="FSS25" s="32"/>
      <c r="FST25" s="32"/>
      <c r="FSU25" s="32"/>
      <c r="FSV25" s="32"/>
      <c r="FSW25" s="32"/>
      <c r="FSX25" s="32"/>
      <c r="FSY25" s="32"/>
      <c r="FSZ25" s="32"/>
      <c r="FTA25" s="32"/>
      <c r="FTB25" s="32"/>
      <c r="FTC25" s="32"/>
      <c r="FTD25" s="32"/>
      <c r="FTE25" s="32"/>
      <c r="FTF25" s="32"/>
      <c r="FTG25" s="32"/>
      <c r="FTH25" s="32"/>
      <c r="FTI25" s="32"/>
      <c r="FTJ25" s="32"/>
      <c r="FTK25" s="32"/>
      <c r="FTL25" s="32"/>
      <c r="FTM25" s="32"/>
      <c r="FTN25" s="32"/>
      <c r="FTO25" s="32"/>
      <c r="FTP25" s="32"/>
      <c r="FTQ25" s="32"/>
      <c r="FTR25" s="32"/>
      <c r="FTS25" s="32"/>
      <c r="FTT25" s="32"/>
      <c r="FTU25" s="32"/>
      <c r="FTV25" s="32"/>
      <c r="FTW25" s="32"/>
      <c r="FTX25" s="32"/>
      <c r="FTY25" s="32"/>
      <c r="FTZ25" s="32"/>
      <c r="FUA25" s="32"/>
      <c r="FUB25" s="32"/>
      <c r="FUC25" s="32"/>
      <c r="FUD25" s="32"/>
      <c r="FUE25" s="32"/>
      <c r="FUF25" s="32"/>
      <c r="FUG25" s="32"/>
      <c r="FUH25" s="32"/>
      <c r="FUI25" s="32"/>
      <c r="FUJ25" s="32"/>
      <c r="FUK25" s="32"/>
      <c r="FUL25" s="32"/>
      <c r="FUM25" s="32"/>
      <c r="FUN25" s="32"/>
      <c r="FUO25" s="32"/>
      <c r="FUP25" s="32"/>
      <c r="FUQ25" s="32"/>
      <c r="FUR25" s="32"/>
      <c r="FUS25" s="32"/>
      <c r="FUT25" s="32"/>
      <c r="FUU25" s="32"/>
      <c r="FUV25" s="32"/>
      <c r="FUW25" s="32"/>
      <c r="FUX25" s="32"/>
      <c r="FUY25" s="32"/>
      <c r="FUZ25" s="32"/>
      <c r="FVA25" s="32"/>
      <c r="FVB25" s="32"/>
      <c r="FVC25" s="32"/>
      <c r="FVD25" s="32"/>
      <c r="FVE25" s="32"/>
      <c r="FVF25" s="32"/>
      <c r="FVG25" s="32"/>
      <c r="FVH25" s="32"/>
      <c r="FVI25" s="32"/>
      <c r="FVJ25" s="32"/>
      <c r="FVK25" s="32"/>
      <c r="FVL25" s="32"/>
      <c r="FVM25" s="32"/>
      <c r="FVN25" s="32"/>
      <c r="FVO25" s="32"/>
      <c r="FVP25" s="32"/>
      <c r="FVQ25" s="32"/>
      <c r="FVR25" s="32"/>
      <c r="FVS25" s="32"/>
      <c r="FVT25" s="32"/>
      <c r="FVU25" s="32"/>
      <c r="FVV25" s="32"/>
      <c r="FVW25" s="32"/>
      <c r="FVX25" s="32"/>
      <c r="FVY25" s="32"/>
      <c r="FVZ25" s="32"/>
      <c r="FWA25" s="32"/>
      <c r="FWB25" s="32"/>
      <c r="FWC25" s="32"/>
      <c r="FWD25" s="32"/>
      <c r="FWE25" s="32"/>
      <c r="FWF25" s="32"/>
      <c r="FWG25" s="32"/>
      <c r="FWH25" s="32"/>
      <c r="FWI25" s="32"/>
      <c r="FWJ25" s="32"/>
      <c r="FWK25" s="32"/>
      <c r="FWL25" s="32"/>
      <c r="FWM25" s="32"/>
      <c r="FWN25" s="32"/>
      <c r="FWO25" s="32"/>
      <c r="FWP25" s="32"/>
      <c r="FWQ25" s="32"/>
      <c r="FWR25" s="32"/>
      <c r="FWS25" s="32"/>
      <c r="FWT25" s="32"/>
      <c r="FWU25" s="32"/>
      <c r="FWV25" s="32"/>
      <c r="FWW25" s="32"/>
      <c r="FWX25" s="32"/>
      <c r="FWY25" s="32"/>
      <c r="FWZ25" s="32"/>
      <c r="FXA25" s="32"/>
      <c r="FXB25" s="32"/>
      <c r="FXC25" s="32"/>
      <c r="FXD25" s="32"/>
      <c r="FXE25" s="32"/>
      <c r="FXF25" s="32"/>
      <c r="FXG25" s="32"/>
      <c r="FXH25" s="32"/>
      <c r="FXI25" s="32"/>
      <c r="FXJ25" s="32"/>
      <c r="FXK25" s="32"/>
      <c r="FXL25" s="32"/>
      <c r="FXM25" s="32"/>
      <c r="FXN25" s="32"/>
      <c r="FXO25" s="32"/>
      <c r="FXP25" s="32"/>
      <c r="FXQ25" s="32"/>
      <c r="FXR25" s="32"/>
      <c r="FXS25" s="32"/>
      <c r="FXT25" s="32"/>
      <c r="FXU25" s="32"/>
      <c r="FXV25" s="32"/>
      <c r="FXW25" s="32"/>
      <c r="FXX25" s="32"/>
      <c r="FXY25" s="32"/>
      <c r="FXZ25" s="32"/>
      <c r="FYA25" s="32"/>
      <c r="FYB25" s="32"/>
      <c r="FYC25" s="32"/>
      <c r="FYD25" s="32"/>
      <c r="FYE25" s="32"/>
      <c r="FYF25" s="32"/>
      <c r="FYG25" s="32"/>
      <c r="FYH25" s="32"/>
      <c r="FYI25" s="32"/>
      <c r="FYJ25" s="32"/>
      <c r="FYK25" s="32"/>
      <c r="FYL25" s="32"/>
      <c r="FYM25" s="32"/>
      <c r="FYN25" s="32"/>
      <c r="FYO25" s="32"/>
      <c r="FYP25" s="32"/>
      <c r="FYQ25" s="32"/>
      <c r="FYR25" s="32"/>
      <c r="FYS25" s="32"/>
      <c r="FYT25" s="32"/>
      <c r="FYU25" s="32"/>
      <c r="FYV25" s="32"/>
      <c r="FYW25" s="32"/>
      <c r="FYX25" s="32"/>
      <c r="FYY25" s="32"/>
      <c r="FYZ25" s="32"/>
      <c r="FZA25" s="32"/>
      <c r="FZB25" s="32"/>
      <c r="FZC25" s="32"/>
      <c r="FZD25" s="32"/>
      <c r="FZE25" s="32"/>
      <c r="FZF25" s="32"/>
      <c r="FZG25" s="32"/>
      <c r="FZH25" s="32"/>
      <c r="FZI25" s="32"/>
      <c r="FZJ25" s="32"/>
      <c r="FZK25" s="32"/>
      <c r="FZL25" s="32"/>
      <c r="FZM25" s="32"/>
      <c r="FZN25" s="32"/>
      <c r="FZO25" s="32"/>
      <c r="FZP25" s="32"/>
      <c r="FZQ25" s="32"/>
      <c r="FZR25" s="32"/>
      <c r="FZS25" s="32"/>
      <c r="FZT25" s="32"/>
      <c r="FZU25" s="32"/>
      <c r="FZV25" s="32"/>
      <c r="FZW25" s="32"/>
      <c r="FZX25" s="32"/>
      <c r="FZY25" s="32"/>
      <c r="FZZ25" s="32"/>
      <c r="GAA25" s="32"/>
      <c r="GAB25" s="32"/>
      <c r="GAC25" s="32"/>
      <c r="GAD25" s="32"/>
      <c r="GAE25" s="32"/>
      <c r="GAF25" s="32"/>
      <c r="GAG25" s="32"/>
      <c r="GAH25" s="32"/>
      <c r="GAI25" s="32"/>
      <c r="GAJ25" s="32"/>
      <c r="GAK25" s="32"/>
      <c r="GAL25" s="32"/>
      <c r="GAM25" s="32"/>
      <c r="GAN25" s="32"/>
      <c r="GAO25" s="32"/>
      <c r="GAP25" s="32"/>
      <c r="GAQ25" s="32"/>
      <c r="GAR25" s="32"/>
      <c r="GAS25" s="32"/>
      <c r="GAT25" s="32"/>
      <c r="GAU25" s="32"/>
      <c r="GAV25" s="32"/>
      <c r="GAW25" s="32"/>
      <c r="GAX25" s="32"/>
      <c r="GAY25" s="32"/>
      <c r="GAZ25" s="32"/>
      <c r="GBA25" s="32"/>
      <c r="GBB25" s="32"/>
      <c r="GBC25" s="32"/>
      <c r="GBD25" s="32"/>
      <c r="GBE25" s="32"/>
      <c r="GBF25" s="32"/>
      <c r="GBG25" s="32"/>
      <c r="GBH25" s="32"/>
      <c r="GBI25" s="32"/>
      <c r="GBJ25" s="32"/>
      <c r="GBK25" s="32"/>
      <c r="GBL25" s="32"/>
      <c r="GBM25" s="32"/>
      <c r="GBN25" s="32"/>
      <c r="GBO25" s="32"/>
      <c r="GBP25" s="32"/>
      <c r="GBQ25" s="32"/>
      <c r="GBR25" s="32"/>
      <c r="GBS25" s="32"/>
      <c r="GBT25" s="32"/>
      <c r="GBU25" s="32"/>
      <c r="GBV25" s="32"/>
      <c r="GBW25" s="32"/>
      <c r="GBX25" s="32"/>
      <c r="GBY25" s="32"/>
      <c r="GBZ25" s="32"/>
      <c r="GCA25" s="32"/>
      <c r="GCB25" s="32"/>
      <c r="GCC25" s="32"/>
      <c r="GCD25" s="32"/>
      <c r="GCE25" s="32"/>
      <c r="GCF25" s="32"/>
      <c r="GCG25" s="32"/>
      <c r="GCH25" s="32"/>
      <c r="GCI25" s="32"/>
      <c r="GCJ25" s="32"/>
      <c r="GCK25" s="32"/>
      <c r="GCL25" s="32"/>
      <c r="GCM25" s="32"/>
      <c r="GCN25" s="32"/>
      <c r="GCO25" s="32"/>
      <c r="GCP25" s="32"/>
      <c r="GCQ25" s="32"/>
      <c r="GCR25" s="32"/>
      <c r="GCS25" s="32"/>
      <c r="GCT25" s="32"/>
      <c r="GCU25" s="32"/>
      <c r="GCV25" s="32"/>
      <c r="GCW25" s="32"/>
      <c r="GCX25" s="32"/>
      <c r="GCY25" s="32"/>
      <c r="GCZ25" s="32"/>
      <c r="GDA25" s="32"/>
      <c r="GDB25" s="32"/>
      <c r="GDC25" s="32"/>
      <c r="GDD25" s="32"/>
      <c r="GDE25" s="32"/>
      <c r="GDF25" s="32"/>
      <c r="GDG25" s="32"/>
      <c r="GDH25" s="32"/>
      <c r="GDI25" s="32"/>
      <c r="GDJ25" s="32"/>
      <c r="GDK25" s="32"/>
      <c r="GDL25" s="32"/>
      <c r="GDM25" s="32"/>
      <c r="GDN25" s="32"/>
      <c r="GDO25" s="32"/>
      <c r="GDP25" s="32"/>
      <c r="GDQ25" s="32"/>
      <c r="GDR25" s="32"/>
      <c r="GDS25" s="32"/>
      <c r="GDT25" s="32"/>
      <c r="GDU25" s="32"/>
      <c r="GDV25" s="32"/>
      <c r="GDW25" s="32"/>
      <c r="GDX25" s="32"/>
      <c r="GDY25" s="32"/>
      <c r="GDZ25" s="32"/>
      <c r="GEA25" s="32"/>
      <c r="GEB25" s="32"/>
      <c r="GEC25" s="32"/>
      <c r="GED25" s="32"/>
      <c r="GEE25" s="32"/>
      <c r="GEF25" s="32"/>
      <c r="GEG25" s="32"/>
      <c r="GEH25" s="32"/>
      <c r="GEI25" s="32"/>
      <c r="GEJ25" s="32"/>
      <c r="GEK25" s="32"/>
      <c r="GEL25" s="32"/>
      <c r="GEM25" s="32"/>
      <c r="GEN25" s="32"/>
      <c r="GEO25" s="32"/>
      <c r="GEP25" s="32"/>
      <c r="GEQ25" s="32"/>
      <c r="GER25" s="32"/>
      <c r="GES25" s="32"/>
      <c r="GET25" s="32"/>
      <c r="GEU25" s="32"/>
      <c r="GEV25" s="32"/>
      <c r="GEW25" s="32"/>
      <c r="GEX25" s="32"/>
      <c r="GEY25" s="32"/>
      <c r="GEZ25" s="32"/>
      <c r="GFA25" s="32"/>
      <c r="GFB25" s="32"/>
      <c r="GFC25" s="32"/>
      <c r="GFD25" s="32"/>
      <c r="GFE25" s="32"/>
      <c r="GFF25" s="32"/>
      <c r="GFG25" s="32"/>
      <c r="GFH25" s="32"/>
      <c r="GFI25" s="32"/>
      <c r="GFJ25" s="32"/>
      <c r="GFK25" s="32"/>
      <c r="GFL25" s="32"/>
      <c r="GFM25" s="32"/>
      <c r="GFN25" s="32"/>
      <c r="GFO25" s="32"/>
      <c r="GFP25" s="32"/>
      <c r="GFQ25" s="32"/>
      <c r="GFR25" s="32"/>
      <c r="GFS25" s="32"/>
      <c r="GFT25" s="32"/>
      <c r="GFU25" s="32"/>
      <c r="GFV25" s="32"/>
      <c r="GFW25" s="32"/>
      <c r="GFX25" s="32"/>
      <c r="GFY25" s="32"/>
      <c r="GFZ25" s="32"/>
      <c r="GGA25" s="32"/>
      <c r="GGB25" s="32"/>
      <c r="GGC25" s="32"/>
      <c r="GGD25" s="32"/>
      <c r="GGE25" s="32"/>
      <c r="GGF25" s="32"/>
      <c r="GGG25" s="32"/>
      <c r="GGH25" s="32"/>
      <c r="GGI25" s="32"/>
      <c r="GGJ25" s="32"/>
      <c r="GGK25" s="32"/>
      <c r="GGL25" s="32"/>
      <c r="GGM25" s="32"/>
      <c r="GGN25" s="32"/>
      <c r="GGO25" s="32"/>
      <c r="GGP25" s="32"/>
      <c r="GGQ25" s="32"/>
      <c r="GGR25" s="32"/>
      <c r="GGS25" s="32"/>
      <c r="GGT25" s="32"/>
      <c r="GGU25" s="32"/>
      <c r="GGV25" s="32"/>
      <c r="GGW25" s="32"/>
      <c r="GGX25" s="32"/>
      <c r="GGY25" s="32"/>
      <c r="GGZ25" s="32"/>
      <c r="GHA25" s="32"/>
      <c r="GHB25" s="32"/>
      <c r="GHC25" s="32"/>
      <c r="GHD25" s="32"/>
      <c r="GHE25" s="32"/>
      <c r="GHF25" s="32"/>
      <c r="GHG25" s="32"/>
      <c r="GHH25" s="32"/>
      <c r="GHI25" s="32"/>
      <c r="GHJ25" s="32"/>
      <c r="GHK25" s="32"/>
      <c r="GHL25" s="32"/>
      <c r="GHM25" s="32"/>
      <c r="GHN25" s="32"/>
      <c r="GHO25" s="32"/>
      <c r="GHP25" s="32"/>
      <c r="GHQ25" s="32"/>
      <c r="GHR25" s="32"/>
      <c r="GHS25" s="32"/>
      <c r="GHT25" s="32"/>
      <c r="GHU25" s="32"/>
      <c r="GHV25" s="32"/>
      <c r="GHW25" s="32"/>
      <c r="GHX25" s="32"/>
      <c r="GHY25" s="32"/>
      <c r="GHZ25" s="32"/>
      <c r="GIA25" s="32"/>
      <c r="GIB25" s="32"/>
      <c r="GIC25" s="32"/>
      <c r="GID25" s="32"/>
      <c r="GIE25" s="32"/>
      <c r="GIF25" s="32"/>
      <c r="GIG25" s="32"/>
      <c r="GIH25" s="32"/>
      <c r="GII25" s="32"/>
      <c r="GIJ25" s="32"/>
      <c r="GIK25" s="32"/>
      <c r="GIL25" s="32"/>
      <c r="GIM25" s="32"/>
      <c r="GIN25" s="32"/>
      <c r="GIO25" s="32"/>
      <c r="GIP25" s="32"/>
      <c r="GIQ25" s="32"/>
      <c r="GIR25" s="32"/>
      <c r="GIS25" s="32"/>
      <c r="GIT25" s="32"/>
      <c r="GIU25" s="32"/>
      <c r="GIV25" s="32"/>
      <c r="GIW25" s="32"/>
      <c r="GIX25" s="32"/>
      <c r="GIY25" s="32"/>
      <c r="GIZ25" s="32"/>
      <c r="GJA25" s="32"/>
      <c r="GJB25" s="32"/>
      <c r="GJC25" s="32"/>
      <c r="GJD25" s="32"/>
      <c r="GJE25" s="32"/>
      <c r="GJF25" s="32"/>
      <c r="GJG25" s="32"/>
      <c r="GJH25" s="32"/>
      <c r="GJI25" s="32"/>
      <c r="GJJ25" s="32"/>
      <c r="GJK25" s="32"/>
      <c r="GJL25" s="32"/>
      <c r="GJM25" s="32"/>
      <c r="GJN25" s="32"/>
      <c r="GJO25" s="32"/>
      <c r="GJP25" s="32"/>
      <c r="GJQ25" s="32"/>
      <c r="GJR25" s="32"/>
      <c r="GJS25" s="32"/>
      <c r="GJT25" s="32"/>
      <c r="GJU25" s="32"/>
      <c r="GJV25" s="32"/>
      <c r="GJW25" s="32"/>
      <c r="GJX25" s="32"/>
      <c r="GJY25" s="32"/>
      <c r="GJZ25" s="32"/>
      <c r="GKA25" s="32"/>
      <c r="GKB25" s="32"/>
      <c r="GKC25" s="32"/>
      <c r="GKD25" s="32"/>
      <c r="GKE25" s="32"/>
      <c r="GKF25" s="32"/>
      <c r="GKG25" s="32"/>
      <c r="GKH25" s="32"/>
      <c r="GKI25" s="32"/>
      <c r="GKJ25" s="32"/>
      <c r="GKK25" s="32"/>
      <c r="GKL25" s="32"/>
      <c r="GKM25" s="32"/>
      <c r="GKN25" s="32"/>
      <c r="GKO25" s="32"/>
      <c r="GKP25" s="32"/>
      <c r="GKQ25" s="32"/>
      <c r="GKR25" s="32"/>
      <c r="GKS25" s="32"/>
      <c r="GKT25" s="32"/>
      <c r="GKU25" s="32"/>
      <c r="GKV25" s="32"/>
      <c r="GKW25" s="32"/>
      <c r="GKX25" s="32"/>
      <c r="GKY25" s="32"/>
      <c r="GKZ25" s="32"/>
      <c r="GLA25" s="32"/>
      <c r="GLB25" s="32"/>
      <c r="GLC25" s="32"/>
      <c r="GLD25" s="32"/>
      <c r="GLE25" s="32"/>
      <c r="GLF25" s="32"/>
      <c r="GLG25" s="32"/>
      <c r="GLH25" s="32"/>
      <c r="GLI25" s="32"/>
      <c r="GLJ25" s="32"/>
      <c r="GLK25" s="32"/>
      <c r="GLL25" s="32"/>
      <c r="GLM25" s="32"/>
      <c r="GLN25" s="32"/>
      <c r="GLO25" s="32"/>
      <c r="GLP25" s="32"/>
      <c r="GLQ25" s="32"/>
      <c r="GLR25" s="32"/>
      <c r="GLS25" s="32"/>
      <c r="GLT25" s="32"/>
      <c r="GLU25" s="32"/>
      <c r="GLV25" s="32"/>
      <c r="GLW25" s="32"/>
      <c r="GLX25" s="32"/>
      <c r="GLY25" s="32"/>
      <c r="GLZ25" s="32"/>
      <c r="GMA25" s="32"/>
      <c r="GMB25" s="32"/>
      <c r="GMC25" s="32"/>
      <c r="GMD25" s="32"/>
      <c r="GME25" s="32"/>
      <c r="GMF25" s="32"/>
      <c r="GMG25" s="32"/>
      <c r="GMH25" s="32"/>
      <c r="GMI25" s="32"/>
      <c r="GMJ25" s="32"/>
      <c r="GMK25" s="32"/>
      <c r="GML25" s="32"/>
      <c r="GMM25" s="32"/>
      <c r="GMN25" s="32"/>
      <c r="GMO25" s="32"/>
      <c r="GMP25" s="32"/>
      <c r="GMQ25" s="32"/>
      <c r="GMR25" s="32"/>
      <c r="GMS25" s="32"/>
      <c r="GMT25" s="32"/>
      <c r="GMU25" s="32"/>
      <c r="GMV25" s="32"/>
      <c r="GMW25" s="32"/>
      <c r="GMX25" s="32"/>
      <c r="GMY25" s="32"/>
      <c r="GMZ25" s="32"/>
      <c r="GNA25" s="32"/>
      <c r="GNB25" s="32"/>
      <c r="GNC25" s="32"/>
      <c r="GND25" s="32"/>
      <c r="GNE25" s="32"/>
      <c r="GNF25" s="32"/>
      <c r="GNG25" s="32"/>
      <c r="GNH25" s="32"/>
      <c r="GNI25" s="32"/>
      <c r="GNJ25" s="32"/>
      <c r="GNK25" s="32"/>
      <c r="GNL25" s="32"/>
      <c r="GNM25" s="32"/>
      <c r="GNN25" s="32"/>
      <c r="GNO25" s="32"/>
      <c r="GNP25" s="32"/>
      <c r="GNQ25" s="32"/>
      <c r="GNR25" s="32"/>
      <c r="GNS25" s="32"/>
      <c r="GNT25" s="32"/>
      <c r="GNU25" s="32"/>
      <c r="GNV25" s="32"/>
      <c r="GNW25" s="32"/>
      <c r="GNX25" s="32"/>
      <c r="GNY25" s="32"/>
      <c r="GNZ25" s="32"/>
      <c r="GOA25" s="32"/>
      <c r="GOB25" s="32"/>
      <c r="GOC25" s="32"/>
      <c r="GOD25" s="32"/>
      <c r="GOE25" s="32"/>
      <c r="GOF25" s="32"/>
      <c r="GOG25" s="32"/>
      <c r="GOH25" s="32"/>
      <c r="GOI25" s="32"/>
      <c r="GOJ25" s="32"/>
      <c r="GOK25" s="32"/>
      <c r="GOL25" s="32"/>
      <c r="GOM25" s="32"/>
      <c r="GON25" s="32"/>
      <c r="GOO25" s="32"/>
      <c r="GOP25" s="32"/>
      <c r="GOQ25" s="32"/>
      <c r="GOR25" s="32"/>
      <c r="GOS25" s="32"/>
      <c r="GOT25" s="32"/>
      <c r="GOU25" s="32"/>
      <c r="GOV25" s="32"/>
      <c r="GOW25" s="32"/>
      <c r="GOX25" s="32"/>
      <c r="GOY25" s="32"/>
      <c r="GOZ25" s="32"/>
      <c r="GPA25" s="32"/>
      <c r="GPB25" s="32"/>
      <c r="GPC25" s="32"/>
      <c r="GPD25" s="32"/>
      <c r="GPE25" s="32"/>
      <c r="GPF25" s="32"/>
      <c r="GPG25" s="32"/>
      <c r="GPH25" s="32"/>
      <c r="GPI25" s="32"/>
      <c r="GPJ25" s="32"/>
      <c r="GPK25" s="32"/>
      <c r="GPL25" s="32"/>
      <c r="GPM25" s="32"/>
      <c r="GPN25" s="32"/>
      <c r="GPO25" s="32"/>
      <c r="GPP25" s="32"/>
      <c r="GPQ25" s="32"/>
      <c r="GPR25" s="32"/>
      <c r="GPS25" s="32"/>
      <c r="GPT25" s="32"/>
      <c r="GPU25" s="32"/>
      <c r="GPV25" s="32"/>
      <c r="GPW25" s="32"/>
      <c r="GPX25" s="32"/>
      <c r="GPY25" s="32"/>
      <c r="GPZ25" s="32"/>
      <c r="GQA25" s="32"/>
      <c r="GQB25" s="32"/>
      <c r="GQC25" s="32"/>
      <c r="GQD25" s="32"/>
      <c r="GQE25" s="32"/>
      <c r="GQF25" s="32"/>
      <c r="GQG25" s="32"/>
      <c r="GQH25" s="32"/>
      <c r="GQI25" s="32"/>
      <c r="GQJ25" s="32"/>
      <c r="GQK25" s="32"/>
      <c r="GQL25" s="32"/>
      <c r="GQM25" s="32"/>
      <c r="GQN25" s="32"/>
      <c r="GQO25" s="32"/>
      <c r="GQP25" s="32"/>
      <c r="GQQ25" s="32"/>
      <c r="GQR25" s="32"/>
      <c r="GQS25" s="32"/>
      <c r="GQT25" s="32"/>
      <c r="GQU25" s="32"/>
      <c r="GQV25" s="32"/>
      <c r="GQW25" s="32"/>
      <c r="GQX25" s="32"/>
      <c r="GQY25" s="32"/>
      <c r="GQZ25" s="32"/>
      <c r="GRA25" s="32"/>
      <c r="GRB25" s="32"/>
      <c r="GRC25" s="32"/>
      <c r="GRD25" s="32"/>
      <c r="GRE25" s="32"/>
      <c r="GRF25" s="32"/>
      <c r="GRG25" s="32"/>
      <c r="GRH25" s="32"/>
      <c r="GRI25" s="32"/>
      <c r="GRJ25" s="32"/>
      <c r="GRK25" s="32"/>
      <c r="GRL25" s="32"/>
      <c r="GRM25" s="32"/>
      <c r="GRN25" s="32"/>
      <c r="GRO25" s="32"/>
      <c r="GRP25" s="32"/>
      <c r="GRQ25" s="32"/>
      <c r="GRR25" s="32"/>
      <c r="GRS25" s="32"/>
      <c r="GRT25" s="32"/>
      <c r="GRU25" s="32"/>
      <c r="GRV25" s="32"/>
      <c r="GRW25" s="32"/>
      <c r="GRX25" s="32"/>
      <c r="GRY25" s="32"/>
      <c r="GRZ25" s="32"/>
      <c r="GSA25" s="32"/>
      <c r="GSB25" s="32"/>
      <c r="GSC25" s="32"/>
      <c r="GSD25" s="32"/>
      <c r="GSE25" s="32"/>
      <c r="GSF25" s="32"/>
      <c r="GSG25" s="32"/>
      <c r="GSH25" s="32"/>
      <c r="GSI25" s="32"/>
      <c r="GSJ25" s="32"/>
      <c r="GSK25" s="32"/>
      <c r="GSL25" s="32"/>
      <c r="GSM25" s="32"/>
      <c r="GSN25" s="32"/>
      <c r="GSO25" s="32"/>
      <c r="GSP25" s="32"/>
      <c r="GSQ25" s="32"/>
      <c r="GSR25" s="32"/>
      <c r="GSS25" s="32"/>
      <c r="GST25" s="32"/>
      <c r="GSU25" s="32"/>
      <c r="GSV25" s="32"/>
      <c r="GSW25" s="32"/>
      <c r="GSX25" s="32"/>
      <c r="GSY25" s="32"/>
      <c r="GSZ25" s="32"/>
      <c r="GTA25" s="32"/>
      <c r="GTB25" s="32"/>
      <c r="GTC25" s="32"/>
      <c r="GTD25" s="32"/>
      <c r="GTE25" s="32"/>
      <c r="GTF25" s="32"/>
      <c r="GTG25" s="32"/>
      <c r="GTH25" s="32"/>
      <c r="GTI25" s="32"/>
      <c r="GTJ25" s="32"/>
      <c r="GTK25" s="32"/>
      <c r="GTL25" s="32"/>
      <c r="GTM25" s="32"/>
      <c r="GTN25" s="32"/>
      <c r="GTO25" s="32"/>
      <c r="GTP25" s="32"/>
      <c r="GTQ25" s="32"/>
      <c r="GTR25" s="32"/>
      <c r="GTS25" s="32"/>
      <c r="GTT25" s="32"/>
      <c r="GTU25" s="32"/>
      <c r="GTV25" s="32"/>
      <c r="GTW25" s="32"/>
      <c r="GTX25" s="32"/>
      <c r="GTY25" s="32"/>
      <c r="GTZ25" s="32"/>
      <c r="GUA25" s="32"/>
      <c r="GUB25" s="32"/>
      <c r="GUC25" s="32"/>
      <c r="GUD25" s="32"/>
      <c r="GUE25" s="32"/>
      <c r="GUF25" s="32"/>
      <c r="GUG25" s="32"/>
      <c r="GUH25" s="32"/>
      <c r="GUI25" s="32"/>
      <c r="GUJ25" s="32"/>
      <c r="GUK25" s="32"/>
      <c r="GUL25" s="32"/>
      <c r="GUM25" s="32"/>
      <c r="GUN25" s="32"/>
      <c r="GUO25" s="32"/>
      <c r="GUP25" s="32"/>
      <c r="GUQ25" s="32"/>
      <c r="GUR25" s="32"/>
      <c r="GUS25" s="32"/>
      <c r="GUT25" s="32"/>
      <c r="GUU25" s="32"/>
      <c r="GUV25" s="32"/>
      <c r="GUW25" s="32"/>
      <c r="GUX25" s="32"/>
      <c r="GUY25" s="32"/>
      <c r="GUZ25" s="32"/>
      <c r="GVA25" s="32"/>
      <c r="GVB25" s="32"/>
      <c r="GVC25" s="32"/>
      <c r="GVD25" s="32"/>
      <c r="GVE25" s="32"/>
      <c r="GVF25" s="32"/>
      <c r="GVG25" s="32"/>
      <c r="GVH25" s="32"/>
      <c r="GVI25" s="32"/>
      <c r="GVJ25" s="32"/>
      <c r="GVK25" s="32"/>
      <c r="GVL25" s="32"/>
      <c r="GVM25" s="32"/>
      <c r="GVN25" s="32"/>
      <c r="GVO25" s="32"/>
      <c r="GVP25" s="32"/>
      <c r="GVQ25" s="32"/>
      <c r="GVR25" s="32"/>
      <c r="GVS25" s="32"/>
      <c r="GVT25" s="32"/>
      <c r="GVU25" s="32"/>
      <c r="GVV25" s="32"/>
      <c r="GVW25" s="32"/>
      <c r="GVX25" s="32"/>
      <c r="GVY25" s="32"/>
      <c r="GVZ25" s="32"/>
      <c r="GWA25" s="32"/>
      <c r="GWB25" s="32"/>
      <c r="GWC25" s="32"/>
      <c r="GWD25" s="32"/>
      <c r="GWE25" s="32"/>
      <c r="GWF25" s="32"/>
      <c r="GWG25" s="32"/>
      <c r="GWH25" s="32"/>
      <c r="GWI25" s="32"/>
      <c r="GWJ25" s="32"/>
      <c r="GWK25" s="32"/>
      <c r="GWL25" s="32"/>
      <c r="GWM25" s="32"/>
      <c r="GWN25" s="32"/>
      <c r="GWO25" s="32"/>
      <c r="GWP25" s="32"/>
      <c r="GWQ25" s="32"/>
      <c r="GWR25" s="32"/>
      <c r="GWS25" s="32"/>
      <c r="GWT25" s="32"/>
      <c r="GWU25" s="32"/>
      <c r="GWV25" s="32"/>
      <c r="GWW25" s="32"/>
      <c r="GWX25" s="32"/>
      <c r="GWY25" s="32"/>
      <c r="GWZ25" s="32"/>
      <c r="GXA25" s="32"/>
      <c r="GXB25" s="32"/>
      <c r="GXC25" s="32"/>
      <c r="GXD25" s="32"/>
      <c r="GXE25" s="32"/>
      <c r="GXF25" s="32"/>
      <c r="GXG25" s="32"/>
      <c r="GXH25" s="32"/>
      <c r="GXI25" s="32"/>
      <c r="GXJ25" s="32"/>
      <c r="GXK25" s="32"/>
      <c r="GXL25" s="32"/>
      <c r="GXM25" s="32"/>
      <c r="GXN25" s="32"/>
      <c r="GXO25" s="32"/>
      <c r="GXP25" s="32"/>
      <c r="GXQ25" s="32"/>
      <c r="GXR25" s="32"/>
      <c r="GXS25" s="32"/>
      <c r="GXT25" s="32"/>
      <c r="GXU25" s="32"/>
      <c r="GXV25" s="32"/>
      <c r="GXW25" s="32"/>
      <c r="GXX25" s="32"/>
      <c r="GXY25" s="32"/>
      <c r="GXZ25" s="32"/>
      <c r="GYA25" s="32"/>
      <c r="GYB25" s="32"/>
      <c r="GYC25" s="32"/>
      <c r="GYD25" s="32"/>
      <c r="GYE25" s="32"/>
      <c r="GYF25" s="32"/>
      <c r="GYG25" s="32"/>
      <c r="GYH25" s="32"/>
      <c r="GYI25" s="32"/>
      <c r="GYJ25" s="32"/>
      <c r="GYK25" s="32"/>
      <c r="GYL25" s="32"/>
      <c r="GYM25" s="32"/>
      <c r="GYN25" s="32"/>
      <c r="GYO25" s="32"/>
      <c r="GYP25" s="32"/>
      <c r="GYQ25" s="32"/>
      <c r="GYR25" s="32"/>
      <c r="GYS25" s="32"/>
      <c r="GYT25" s="32"/>
      <c r="GYU25" s="32"/>
      <c r="GYV25" s="32"/>
      <c r="GYW25" s="32"/>
      <c r="GYX25" s="32"/>
      <c r="GYY25" s="32"/>
      <c r="GYZ25" s="32"/>
      <c r="GZA25" s="32"/>
      <c r="GZB25" s="32"/>
      <c r="GZC25" s="32"/>
      <c r="GZD25" s="32"/>
      <c r="GZE25" s="32"/>
      <c r="GZF25" s="32"/>
      <c r="GZG25" s="32"/>
      <c r="GZH25" s="32"/>
      <c r="GZI25" s="32"/>
      <c r="GZJ25" s="32"/>
      <c r="GZK25" s="32"/>
      <c r="GZL25" s="32"/>
      <c r="GZM25" s="32"/>
      <c r="GZN25" s="32"/>
      <c r="GZO25" s="32"/>
      <c r="GZP25" s="32"/>
      <c r="GZQ25" s="32"/>
      <c r="GZR25" s="32"/>
      <c r="GZS25" s="32"/>
      <c r="GZT25" s="32"/>
      <c r="GZU25" s="32"/>
      <c r="GZV25" s="32"/>
      <c r="GZW25" s="32"/>
      <c r="GZX25" s="32"/>
      <c r="GZY25" s="32"/>
      <c r="GZZ25" s="32"/>
      <c r="HAA25" s="32"/>
      <c r="HAB25" s="32"/>
      <c r="HAC25" s="32"/>
      <c r="HAD25" s="32"/>
      <c r="HAE25" s="32"/>
      <c r="HAF25" s="32"/>
      <c r="HAG25" s="32"/>
      <c r="HAH25" s="32"/>
      <c r="HAI25" s="32"/>
      <c r="HAJ25" s="32"/>
      <c r="HAK25" s="32"/>
      <c r="HAL25" s="32"/>
      <c r="HAM25" s="32"/>
      <c r="HAN25" s="32"/>
      <c r="HAO25" s="32"/>
      <c r="HAP25" s="32"/>
      <c r="HAQ25" s="32"/>
      <c r="HAR25" s="32"/>
      <c r="HAS25" s="32"/>
      <c r="HAT25" s="32"/>
      <c r="HAU25" s="32"/>
      <c r="HAV25" s="32"/>
      <c r="HAW25" s="32"/>
      <c r="HAX25" s="32"/>
      <c r="HAY25" s="32"/>
      <c r="HAZ25" s="32"/>
      <c r="HBA25" s="32"/>
      <c r="HBB25" s="32"/>
      <c r="HBC25" s="32"/>
      <c r="HBD25" s="32"/>
      <c r="HBE25" s="32"/>
      <c r="HBF25" s="32"/>
      <c r="HBG25" s="32"/>
      <c r="HBH25" s="32"/>
      <c r="HBI25" s="32"/>
      <c r="HBJ25" s="32"/>
      <c r="HBK25" s="32"/>
      <c r="HBL25" s="32"/>
      <c r="HBM25" s="32"/>
      <c r="HBN25" s="32"/>
      <c r="HBO25" s="32"/>
      <c r="HBP25" s="32"/>
      <c r="HBQ25" s="32"/>
      <c r="HBR25" s="32"/>
      <c r="HBS25" s="32"/>
      <c r="HBT25" s="32"/>
      <c r="HBU25" s="32"/>
      <c r="HBV25" s="32"/>
      <c r="HBW25" s="32"/>
      <c r="HBX25" s="32"/>
      <c r="HBY25" s="32"/>
      <c r="HBZ25" s="32"/>
      <c r="HCA25" s="32"/>
      <c r="HCB25" s="32"/>
      <c r="HCC25" s="32"/>
      <c r="HCD25" s="32"/>
      <c r="HCE25" s="32"/>
      <c r="HCF25" s="32"/>
      <c r="HCG25" s="32"/>
      <c r="HCH25" s="32"/>
      <c r="HCI25" s="32"/>
      <c r="HCJ25" s="32"/>
      <c r="HCK25" s="32"/>
      <c r="HCL25" s="32"/>
      <c r="HCM25" s="32"/>
      <c r="HCN25" s="32"/>
      <c r="HCO25" s="32"/>
      <c r="HCP25" s="32"/>
      <c r="HCQ25" s="32"/>
      <c r="HCR25" s="32"/>
      <c r="HCS25" s="32"/>
      <c r="HCT25" s="32"/>
      <c r="HCU25" s="32"/>
      <c r="HCV25" s="32"/>
      <c r="HCW25" s="32"/>
      <c r="HCX25" s="32"/>
      <c r="HCY25" s="32"/>
      <c r="HCZ25" s="32"/>
      <c r="HDA25" s="32"/>
      <c r="HDB25" s="32"/>
      <c r="HDC25" s="32"/>
      <c r="HDD25" s="32"/>
      <c r="HDE25" s="32"/>
      <c r="HDF25" s="32"/>
      <c r="HDG25" s="32"/>
      <c r="HDH25" s="32"/>
      <c r="HDI25" s="32"/>
      <c r="HDJ25" s="32"/>
      <c r="HDK25" s="32"/>
      <c r="HDL25" s="32"/>
      <c r="HDM25" s="32"/>
      <c r="HDN25" s="32"/>
      <c r="HDO25" s="32"/>
      <c r="HDP25" s="32"/>
      <c r="HDQ25" s="32"/>
      <c r="HDR25" s="32"/>
      <c r="HDS25" s="32"/>
      <c r="HDT25" s="32"/>
      <c r="HDU25" s="32"/>
      <c r="HDV25" s="32"/>
      <c r="HDW25" s="32"/>
      <c r="HDX25" s="32"/>
      <c r="HDY25" s="32"/>
      <c r="HDZ25" s="32"/>
      <c r="HEA25" s="32"/>
      <c r="HEB25" s="32"/>
      <c r="HEC25" s="32"/>
      <c r="HED25" s="32"/>
      <c r="HEE25" s="32"/>
      <c r="HEF25" s="32"/>
      <c r="HEG25" s="32"/>
      <c r="HEH25" s="32"/>
      <c r="HEI25" s="32"/>
      <c r="HEJ25" s="32"/>
      <c r="HEK25" s="32"/>
      <c r="HEL25" s="32"/>
      <c r="HEM25" s="32"/>
      <c r="HEN25" s="32"/>
      <c r="HEO25" s="32"/>
      <c r="HEP25" s="32"/>
      <c r="HEQ25" s="32"/>
      <c r="HER25" s="32"/>
      <c r="HES25" s="32"/>
      <c r="HET25" s="32"/>
      <c r="HEU25" s="32"/>
      <c r="HEV25" s="32"/>
      <c r="HEW25" s="32"/>
      <c r="HEX25" s="32"/>
      <c r="HEY25" s="32"/>
      <c r="HEZ25" s="32"/>
      <c r="HFA25" s="32"/>
      <c r="HFB25" s="32"/>
      <c r="HFC25" s="32"/>
      <c r="HFD25" s="32"/>
      <c r="HFE25" s="32"/>
      <c r="HFF25" s="32"/>
      <c r="HFG25" s="32"/>
      <c r="HFH25" s="32"/>
      <c r="HFI25" s="32"/>
      <c r="HFJ25" s="32"/>
      <c r="HFK25" s="32"/>
      <c r="HFL25" s="32"/>
      <c r="HFM25" s="32"/>
      <c r="HFN25" s="32"/>
      <c r="HFO25" s="32"/>
      <c r="HFP25" s="32"/>
      <c r="HFQ25" s="32"/>
      <c r="HFR25" s="32"/>
      <c r="HFS25" s="32"/>
      <c r="HFT25" s="32"/>
      <c r="HFU25" s="32"/>
      <c r="HFV25" s="32"/>
      <c r="HFW25" s="32"/>
      <c r="HFX25" s="32"/>
      <c r="HFY25" s="32"/>
      <c r="HFZ25" s="32"/>
      <c r="HGA25" s="32"/>
      <c r="HGB25" s="32"/>
      <c r="HGC25" s="32"/>
      <c r="HGD25" s="32"/>
      <c r="HGE25" s="32"/>
      <c r="HGF25" s="32"/>
      <c r="HGG25" s="32"/>
      <c r="HGH25" s="32"/>
      <c r="HGI25" s="32"/>
      <c r="HGJ25" s="32"/>
      <c r="HGK25" s="32"/>
      <c r="HGL25" s="32"/>
      <c r="HGM25" s="32"/>
      <c r="HGN25" s="32"/>
      <c r="HGO25" s="32"/>
      <c r="HGP25" s="32"/>
      <c r="HGQ25" s="32"/>
      <c r="HGR25" s="32"/>
      <c r="HGS25" s="32"/>
      <c r="HGT25" s="32"/>
      <c r="HGU25" s="32"/>
      <c r="HGV25" s="32"/>
      <c r="HGW25" s="32"/>
      <c r="HGX25" s="32"/>
      <c r="HGY25" s="32"/>
      <c r="HGZ25" s="32"/>
      <c r="HHA25" s="32"/>
      <c r="HHB25" s="32"/>
      <c r="HHC25" s="32"/>
      <c r="HHD25" s="32"/>
      <c r="HHE25" s="32"/>
      <c r="HHF25" s="32"/>
      <c r="HHG25" s="32"/>
      <c r="HHH25" s="32"/>
      <c r="HHI25" s="32"/>
      <c r="HHJ25" s="32"/>
      <c r="HHK25" s="32"/>
      <c r="HHL25" s="32"/>
      <c r="HHM25" s="32"/>
      <c r="HHN25" s="32"/>
      <c r="HHO25" s="32"/>
      <c r="HHP25" s="32"/>
      <c r="HHQ25" s="32"/>
      <c r="HHR25" s="32"/>
      <c r="HHS25" s="32"/>
      <c r="HHT25" s="32"/>
      <c r="HHU25" s="32"/>
      <c r="HHV25" s="32"/>
      <c r="HHW25" s="32"/>
      <c r="HHX25" s="32"/>
      <c r="HHY25" s="32"/>
      <c r="HHZ25" s="32"/>
      <c r="HIA25" s="32"/>
      <c r="HIB25" s="32"/>
      <c r="HIC25" s="32"/>
      <c r="HID25" s="32"/>
      <c r="HIE25" s="32"/>
      <c r="HIF25" s="32"/>
      <c r="HIG25" s="32"/>
      <c r="HIH25" s="32"/>
      <c r="HII25" s="32"/>
      <c r="HIJ25" s="32"/>
      <c r="HIK25" s="32"/>
      <c r="HIL25" s="32"/>
      <c r="HIM25" s="32"/>
      <c r="HIN25" s="32"/>
      <c r="HIO25" s="32"/>
      <c r="HIP25" s="32"/>
      <c r="HIQ25" s="32"/>
      <c r="HIR25" s="32"/>
      <c r="HIS25" s="32"/>
      <c r="HIT25" s="32"/>
      <c r="HIU25" s="32"/>
      <c r="HIV25" s="32"/>
      <c r="HIW25" s="32"/>
      <c r="HIX25" s="32"/>
      <c r="HIY25" s="32"/>
      <c r="HIZ25" s="32"/>
      <c r="HJA25" s="32"/>
      <c r="HJB25" s="32"/>
      <c r="HJC25" s="32"/>
      <c r="HJD25" s="32"/>
      <c r="HJE25" s="32"/>
      <c r="HJF25" s="32"/>
      <c r="HJG25" s="32"/>
      <c r="HJH25" s="32"/>
      <c r="HJI25" s="32"/>
      <c r="HJJ25" s="32"/>
      <c r="HJK25" s="32"/>
      <c r="HJL25" s="32"/>
      <c r="HJM25" s="32"/>
      <c r="HJN25" s="32"/>
      <c r="HJO25" s="32"/>
      <c r="HJP25" s="32"/>
      <c r="HJQ25" s="32"/>
      <c r="HJR25" s="32"/>
      <c r="HJS25" s="32"/>
      <c r="HJT25" s="32"/>
      <c r="HJU25" s="32"/>
      <c r="HJV25" s="32"/>
      <c r="HJW25" s="32"/>
      <c r="HJX25" s="32"/>
      <c r="HJY25" s="32"/>
      <c r="HJZ25" s="32"/>
      <c r="HKA25" s="32"/>
      <c r="HKB25" s="32"/>
      <c r="HKC25" s="32"/>
      <c r="HKD25" s="32"/>
      <c r="HKE25" s="32"/>
      <c r="HKF25" s="32"/>
      <c r="HKG25" s="32"/>
      <c r="HKH25" s="32"/>
      <c r="HKI25" s="32"/>
      <c r="HKJ25" s="32"/>
      <c r="HKK25" s="32"/>
      <c r="HKL25" s="32"/>
      <c r="HKM25" s="32"/>
      <c r="HKN25" s="32"/>
      <c r="HKO25" s="32"/>
      <c r="HKP25" s="32"/>
      <c r="HKQ25" s="32"/>
      <c r="HKR25" s="32"/>
      <c r="HKS25" s="32"/>
      <c r="HKT25" s="32"/>
      <c r="HKU25" s="32"/>
      <c r="HKV25" s="32"/>
      <c r="HKW25" s="32"/>
      <c r="HKX25" s="32"/>
      <c r="HKY25" s="32"/>
      <c r="HKZ25" s="32"/>
      <c r="HLA25" s="32"/>
      <c r="HLB25" s="32"/>
      <c r="HLC25" s="32"/>
      <c r="HLD25" s="32"/>
      <c r="HLE25" s="32"/>
      <c r="HLF25" s="32"/>
      <c r="HLG25" s="32"/>
      <c r="HLH25" s="32"/>
      <c r="HLI25" s="32"/>
      <c r="HLJ25" s="32"/>
      <c r="HLK25" s="32"/>
      <c r="HLL25" s="32"/>
      <c r="HLM25" s="32"/>
      <c r="HLN25" s="32"/>
      <c r="HLO25" s="32"/>
      <c r="HLP25" s="32"/>
      <c r="HLQ25" s="32"/>
      <c r="HLR25" s="32"/>
      <c r="HLS25" s="32"/>
      <c r="HLT25" s="32"/>
      <c r="HLU25" s="32"/>
      <c r="HLV25" s="32"/>
      <c r="HLW25" s="32"/>
      <c r="HLX25" s="32"/>
      <c r="HLY25" s="32"/>
      <c r="HLZ25" s="32"/>
      <c r="HMA25" s="32"/>
      <c r="HMB25" s="32"/>
      <c r="HMC25" s="32"/>
      <c r="HMD25" s="32"/>
      <c r="HME25" s="32"/>
      <c r="HMF25" s="32"/>
      <c r="HMG25" s="32"/>
      <c r="HMH25" s="32"/>
      <c r="HMI25" s="32"/>
      <c r="HMJ25" s="32"/>
      <c r="HMK25" s="32"/>
      <c r="HML25" s="32"/>
      <c r="HMM25" s="32"/>
      <c r="HMN25" s="32"/>
      <c r="HMO25" s="32"/>
      <c r="HMP25" s="32"/>
      <c r="HMQ25" s="32"/>
      <c r="HMR25" s="32"/>
      <c r="HMS25" s="32"/>
      <c r="HMT25" s="32"/>
      <c r="HMU25" s="32"/>
      <c r="HMV25" s="32"/>
      <c r="HMW25" s="32"/>
      <c r="HMX25" s="32"/>
      <c r="HMY25" s="32"/>
      <c r="HMZ25" s="32"/>
      <c r="HNA25" s="32"/>
      <c r="HNB25" s="32"/>
      <c r="HNC25" s="32"/>
      <c r="HND25" s="32"/>
      <c r="HNE25" s="32"/>
      <c r="HNF25" s="32"/>
      <c r="HNG25" s="32"/>
      <c r="HNH25" s="32"/>
      <c r="HNI25" s="32"/>
      <c r="HNJ25" s="32"/>
      <c r="HNK25" s="32"/>
      <c r="HNL25" s="32"/>
      <c r="HNM25" s="32"/>
      <c r="HNN25" s="32"/>
      <c r="HNO25" s="32"/>
      <c r="HNP25" s="32"/>
      <c r="HNQ25" s="32"/>
      <c r="HNR25" s="32"/>
      <c r="HNS25" s="32"/>
      <c r="HNT25" s="32"/>
      <c r="HNU25" s="32"/>
      <c r="HNV25" s="32"/>
      <c r="HNW25" s="32"/>
      <c r="HNX25" s="32"/>
      <c r="HNY25" s="32"/>
      <c r="HNZ25" s="32"/>
      <c r="HOA25" s="32"/>
      <c r="HOB25" s="32"/>
      <c r="HOC25" s="32"/>
      <c r="HOD25" s="32"/>
      <c r="HOE25" s="32"/>
      <c r="HOF25" s="32"/>
      <c r="HOG25" s="32"/>
      <c r="HOH25" s="32"/>
      <c r="HOI25" s="32"/>
      <c r="HOJ25" s="32"/>
      <c r="HOK25" s="32"/>
      <c r="HOL25" s="32"/>
      <c r="HOM25" s="32"/>
      <c r="HON25" s="32"/>
      <c r="HOO25" s="32"/>
      <c r="HOP25" s="32"/>
      <c r="HOQ25" s="32"/>
      <c r="HOR25" s="32"/>
      <c r="HOS25" s="32"/>
      <c r="HOT25" s="32"/>
      <c r="HOU25" s="32"/>
      <c r="HOV25" s="32"/>
      <c r="HOW25" s="32"/>
      <c r="HOX25" s="32"/>
      <c r="HOY25" s="32"/>
      <c r="HOZ25" s="32"/>
      <c r="HPA25" s="32"/>
      <c r="HPB25" s="32"/>
      <c r="HPC25" s="32"/>
      <c r="HPD25" s="32"/>
      <c r="HPE25" s="32"/>
      <c r="HPF25" s="32"/>
      <c r="HPG25" s="32"/>
      <c r="HPH25" s="32"/>
      <c r="HPI25" s="32"/>
      <c r="HPJ25" s="32"/>
      <c r="HPK25" s="32"/>
      <c r="HPL25" s="32"/>
      <c r="HPM25" s="32"/>
      <c r="HPN25" s="32"/>
      <c r="HPO25" s="32"/>
      <c r="HPP25" s="32"/>
      <c r="HPQ25" s="32"/>
      <c r="HPR25" s="32"/>
      <c r="HPS25" s="32"/>
      <c r="HPT25" s="32"/>
      <c r="HPU25" s="32"/>
      <c r="HPV25" s="32"/>
      <c r="HPW25" s="32"/>
      <c r="HPX25" s="32"/>
      <c r="HPY25" s="32"/>
      <c r="HPZ25" s="32"/>
      <c r="HQA25" s="32"/>
      <c r="HQB25" s="32"/>
      <c r="HQC25" s="32"/>
      <c r="HQD25" s="32"/>
      <c r="HQE25" s="32"/>
      <c r="HQF25" s="32"/>
      <c r="HQG25" s="32"/>
      <c r="HQH25" s="32"/>
      <c r="HQI25" s="32"/>
      <c r="HQJ25" s="32"/>
      <c r="HQK25" s="32"/>
      <c r="HQL25" s="32"/>
      <c r="HQM25" s="32"/>
      <c r="HQN25" s="32"/>
      <c r="HQO25" s="32"/>
      <c r="HQP25" s="32"/>
      <c r="HQQ25" s="32"/>
      <c r="HQR25" s="32"/>
      <c r="HQS25" s="32"/>
      <c r="HQT25" s="32"/>
      <c r="HQU25" s="32"/>
      <c r="HQV25" s="32"/>
      <c r="HQW25" s="32"/>
      <c r="HQX25" s="32"/>
      <c r="HQY25" s="32"/>
      <c r="HQZ25" s="32"/>
      <c r="HRA25" s="32"/>
      <c r="HRB25" s="32"/>
      <c r="HRC25" s="32"/>
      <c r="HRD25" s="32"/>
      <c r="HRE25" s="32"/>
      <c r="HRF25" s="32"/>
      <c r="HRG25" s="32"/>
      <c r="HRH25" s="32"/>
      <c r="HRI25" s="32"/>
      <c r="HRJ25" s="32"/>
      <c r="HRK25" s="32"/>
      <c r="HRL25" s="32"/>
      <c r="HRM25" s="32"/>
      <c r="HRN25" s="32"/>
      <c r="HRO25" s="32"/>
      <c r="HRP25" s="32"/>
      <c r="HRQ25" s="32"/>
      <c r="HRR25" s="32"/>
      <c r="HRS25" s="32"/>
      <c r="HRT25" s="32"/>
      <c r="HRU25" s="32"/>
      <c r="HRV25" s="32"/>
      <c r="HRW25" s="32"/>
      <c r="HRX25" s="32"/>
      <c r="HRY25" s="32"/>
      <c r="HRZ25" s="32"/>
      <c r="HSA25" s="32"/>
      <c r="HSB25" s="32"/>
      <c r="HSC25" s="32"/>
      <c r="HSD25" s="32"/>
      <c r="HSE25" s="32"/>
      <c r="HSF25" s="32"/>
      <c r="HSG25" s="32"/>
      <c r="HSH25" s="32"/>
      <c r="HSI25" s="32"/>
      <c r="HSJ25" s="32"/>
      <c r="HSK25" s="32"/>
      <c r="HSL25" s="32"/>
      <c r="HSM25" s="32"/>
      <c r="HSN25" s="32"/>
      <c r="HSO25" s="32"/>
      <c r="HSP25" s="32"/>
      <c r="HSQ25" s="32"/>
      <c r="HSR25" s="32"/>
      <c r="HSS25" s="32"/>
      <c r="HST25" s="32"/>
      <c r="HSU25" s="32"/>
      <c r="HSV25" s="32"/>
      <c r="HSW25" s="32"/>
      <c r="HSX25" s="32"/>
      <c r="HSY25" s="32"/>
      <c r="HSZ25" s="32"/>
      <c r="HTA25" s="32"/>
      <c r="HTB25" s="32"/>
      <c r="HTC25" s="32"/>
      <c r="HTD25" s="32"/>
      <c r="HTE25" s="32"/>
      <c r="HTF25" s="32"/>
      <c r="HTG25" s="32"/>
      <c r="HTH25" s="32"/>
      <c r="HTI25" s="32"/>
      <c r="HTJ25" s="32"/>
      <c r="HTK25" s="32"/>
      <c r="HTL25" s="32"/>
      <c r="HTM25" s="32"/>
      <c r="HTN25" s="32"/>
      <c r="HTO25" s="32"/>
      <c r="HTP25" s="32"/>
      <c r="HTQ25" s="32"/>
      <c r="HTR25" s="32"/>
      <c r="HTS25" s="32"/>
      <c r="HTT25" s="32"/>
      <c r="HTU25" s="32"/>
      <c r="HTV25" s="32"/>
      <c r="HTW25" s="32"/>
      <c r="HTX25" s="32"/>
      <c r="HTY25" s="32"/>
      <c r="HTZ25" s="32"/>
      <c r="HUA25" s="32"/>
      <c r="HUB25" s="32"/>
      <c r="HUC25" s="32"/>
      <c r="HUD25" s="32"/>
      <c r="HUE25" s="32"/>
      <c r="HUF25" s="32"/>
      <c r="HUG25" s="32"/>
      <c r="HUH25" s="32"/>
      <c r="HUI25" s="32"/>
      <c r="HUJ25" s="32"/>
      <c r="HUK25" s="32"/>
      <c r="HUL25" s="32"/>
      <c r="HUM25" s="32"/>
      <c r="HUN25" s="32"/>
      <c r="HUO25" s="32"/>
      <c r="HUP25" s="32"/>
      <c r="HUQ25" s="32"/>
      <c r="HUR25" s="32"/>
      <c r="HUS25" s="32"/>
      <c r="HUT25" s="32"/>
      <c r="HUU25" s="32"/>
      <c r="HUV25" s="32"/>
      <c r="HUW25" s="32"/>
      <c r="HUX25" s="32"/>
      <c r="HUY25" s="32"/>
      <c r="HUZ25" s="32"/>
      <c r="HVA25" s="32"/>
      <c r="HVB25" s="32"/>
      <c r="HVC25" s="32"/>
      <c r="HVD25" s="32"/>
      <c r="HVE25" s="32"/>
      <c r="HVF25" s="32"/>
      <c r="HVG25" s="32"/>
      <c r="HVH25" s="32"/>
      <c r="HVI25" s="32"/>
      <c r="HVJ25" s="32"/>
      <c r="HVK25" s="32"/>
      <c r="HVL25" s="32"/>
      <c r="HVM25" s="32"/>
      <c r="HVN25" s="32"/>
      <c r="HVO25" s="32"/>
      <c r="HVP25" s="32"/>
      <c r="HVQ25" s="32"/>
      <c r="HVR25" s="32"/>
      <c r="HVS25" s="32"/>
      <c r="HVT25" s="32"/>
      <c r="HVU25" s="32"/>
      <c r="HVV25" s="32"/>
      <c r="HVW25" s="32"/>
      <c r="HVX25" s="32"/>
      <c r="HVY25" s="32"/>
      <c r="HVZ25" s="32"/>
      <c r="HWA25" s="32"/>
      <c r="HWB25" s="32"/>
      <c r="HWC25" s="32"/>
      <c r="HWD25" s="32"/>
      <c r="HWE25" s="32"/>
      <c r="HWF25" s="32"/>
      <c r="HWG25" s="32"/>
      <c r="HWH25" s="32"/>
      <c r="HWI25" s="32"/>
      <c r="HWJ25" s="32"/>
      <c r="HWK25" s="32"/>
      <c r="HWL25" s="32"/>
      <c r="HWM25" s="32"/>
      <c r="HWN25" s="32"/>
      <c r="HWO25" s="32"/>
      <c r="HWP25" s="32"/>
      <c r="HWQ25" s="32"/>
      <c r="HWR25" s="32"/>
      <c r="HWS25" s="32"/>
      <c r="HWT25" s="32"/>
      <c r="HWU25" s="32"/>
      <c r="HWV25" s="32"/>
      <c r="HWW25" s="32"/>
      <c r="HWX25" s="32"/>
      <c r="HWY25" s="32"/>
      <c r="HWZ25" s="32"/>
      <c r="HXA25" s="32"/>
      <c r="HXB25" s="32"/>
      <c r="HXC25" s="32"/>
      <c r="HXD25" s="32"/>
      <c r="HXE25" s="32"/>
      <c r="HXF25" s="32"/>
      <c r="HXG25" s="32"/>
      <c r="HXH25" s="32"/>
      <c r="HXI25" s="32"/>
      <c r="HXJ25" s="32"/>
      <c r="HXK25" s="32"/>
      <c r="HXL25" s="32"/>
      <c r="HXM25" s="32"/>
      <c r="HXN25" s="32"/>
      <c r="HXO25" s="32"/>
      <c r="HXP25" s="32"/>
      <c r="HXQ25" s="32"/>
      <c r="HXR25" s="32"/>
      <c r="HXS25" s="32"/>
      <c r="HXT25" s="32"/>
      <c r="HXU25" s="32"/>
      <c r="HXV25" s="32"/>
      <c r="HXW25" s="32"/>
      <c r="HXX25" s="32"/>
      <c r="HXY25" s="32"/>
      <c r="HXZ25" s="32"/>
      <c r="HYA25" s="32"/>
      <c r="HYB25" s="32"/>
      <c r="HYC25" s="32"/>
      <c r="HYD25" s="32"/>
      <c r="HYE25" s="32"/>
      <c r="HYF25" s="32"/>
      <c r="HYG25" s="32"/>
      <c r="HYH25" s="32"/>
      <c r="HYI25" s="32"/>
      <c r="HYJ25" s="32"/>
      <c r="HYK25" s="32"/>
      <c r="HYL25" s="32"/>
      <c r="HYM25" s="32"/>
      <c r="HYN25" s="32"/>
      <c r="HYO25" s="32"/>
      <c r="HYP25" s="32"/>
      <c r="HYQ25" s="32"/>
      <c r="HYR25" s="32"/>
      <c r="HYS25" s="32"/>
      <c r="HYT25" s="32"/>
      <c r="HYU25" s="32"/>
      <c r="HYV25" s="32"/>
      <c r="HYW25" s="32"/>
      <c r="HYX25" s="32"/>
      <c r="HYY25" s="32"/>
      <c r="HYZ25" s="32"/>
      <c r="HZA25" s="32"/>
      <c r="HZB25" s="32"/>
      <c r="HZC25" s="32"/>
      <c r="HZD25" s="32"/>
      <c r="HZE25" s="32"/>
      <c r="HZF25" s="32"/>
      <c r="HZG25" s="32"/>
      <c r="HZH25" s="32"/>
      <c r="HZI25" s="32"/>
      <c r="HZJ25" s="32"/>
      <c r="HZK25" s="32"/>
      <c r="HZL25" s="32"/>
      <c r="HZM25" s="32"/>
      <c r="HZN25" s="32"/>
      <c r="HZO25" s="32"/>
      <c r="HZP25" s="32"/>
      <c r="HZQ25" s="32"/>
      <c r="HZR25" s="32"/>
      <c r="HZS25" s="32"/>
      <c r="HZT25" s="32"/>
      <c r="HZU25" s="32"/>
      <c r="HZV25" s="32"/>
      <c r="HZW25" s="32"/>
      <c r="HZX25" s="32"/>
      <c r="HZY25" s="32"/>
      <c r="HZZ25" s="32"/>
      <c r="IAA25" s="32"/>
      <c r="IAB25" s="32"/>
      <c r="IAC25" s="32"/>
      <c r="IAD25" s="32"/>
      <c r="IAE25" s="32"/>
      <c r="IAF25" s="32"/>
      <c r="IAG25" s="32"/>
      <c r="IAH25" s="32"/>
      <c r="IAI25" s="32"/>
      <c r="IAJ25" s="32"/>
      <c r="IAK25" s="32"/>
      <c r="IAL25" s="32"/>
      <c r="IAM25" s="32"/>
      <c r="IAN25" s="32"/>
      <c r="IAO25" s="32"/>
      <c r="IAP25" s="32"/>
      <c r="IAQ25" s="32"/>
      <c r="IAR25" s="32"/>
      <c r="IAS25" s="32"/>
      <c r="IAT25" s="32"/>
      <c r="IAU25" s="32"/>
      <c r="IAV25" s="32"/>
      <c r="IAW25" s="32"/>
      <c r="IAX25" s="32"/>
      <c r="IAY25" s="32"/>
      <c r="IAZ25" s="32"/>
      <c r="IBA25" s="32"/>
      <c r="IBB25" s="32"/>
      <c r="IBC25" s="32"/>
      <c r="IBD25" s="32"/>
      <c r="IBE25" s="32"/>
      <c r="IBF25" s="32"/>
      <c r="IBG25" s="32"/>
      <c r="IBH25" s="32"/>
      <c r="IBI25" s="32"/>
      <c r="IBJ25" s="32"/>
      <c r="IBK25" s="32"/>
      <c r="IBL25" s="32"/>
      <c r="IBM25" s="32"/>
      <c r="IBN25" s="32"/>
      <c r="IBO25" s="32"/>
      <c r="IBP25" s="32"/>
      <c r="IBQ25" s="32"/>
      <c r="IBR25" s="32"/>
      <c r="IBS25" s="32"/>
      <c r="IBT25" s="32"/>
      <c r="IBU25" s="32"/>
      <c r="IBV25" s="32"/>
      <c r="IBW25" s="32"/>
      <c r="IBX25" s="32"/>
      <c r="IBY25" s="32"/>
      <c r="IBZ25" s="32"/>
      <c r="ICA25" s="32"/>
      <c r="ICB25" s="32"/>
      <c r="ICC25" s="32"/>
      <c r="ICD25" s="32"/>
      <c r="ICE25" s="32"/>
      <c r="ICF25" s="32"/>
      <c r="ICG25" s="32"/>
      <c r="ICH25" s="32"/>
      <c r="ICI25" s="32"/>
      <c r="ICJ25" s="32"/>
      <c r="ICK25" s="32"/>
      <c r="ICL25" s="32"/>
      <c r="ICM25" s="32"/>
      <c r="ICN25" s="32"/>
      <c r="ICO25" s="32"/>
      <c r="ICP25" s="32"/>
      <c r="ICQ25" s="32"/>
      <c r="ICR25" s="32"/>
      <c r="ICS25" s="32"/>
      <c r="ICT25" s="32"/>
      <c r="ICU25" s="32"/>
      <c r="ICV25" s="32"/>
      <c r="ICW25" s="32"/>
      <c r="ICX25" s="32"/>
      <c r="ICY25" s="32"/>
      <c r="ICZ25" s="32"/>
      <c r="IDA25" s="32"/>
      <c r="IDB25" s="32"/>
      <c r="IDC25" s="32"/>
      <c r="IDD25" s="32"/>
      <c r="IDE25" s="32"/>
      <c r="IDF25" s="32"/>
      <c r="IDG25" s="32"/>
      <c r="IDH25" s="32"/>
      <c r="IDI25" s="32"/>
      <c r="IDJ25" s="32"/>
      <c r="IDK25" s="32"/>
      <c r="IDL25" s="32"/>
      <c r="IDM25" s="32"/>
      <c r="IDN25" s="32"/>
      <c r="IDO25" s="32"/>
      <c r="IDP25" s="32"/>
      <c r="IDQ25" s="32"/>
      <c r="IDR25" s="32"/>
      <c r="IDS25" s="32"/>
      <c r="IDT25" s="32"/>
      <c r="IDU25" s="32"/>
      <c r="IDV25" s="32"/>
      <c r="IDW25" s="32"/>
      <c r="IDX25" s="32"/>
      <c r="IDY25" s="32"/>
      <c r="IDZ25" s="32"/>
      <c r="IEA25" s="32"/>
      <c r="IEB25" s="32"/>
      <c r="IEC25" s="32"/>
      <c r="IED25" s="32"/>
      <c r="IEE25" s="32"/>
      <c r="IEF25" s="32"/>
      <c r="IEG25" s="32"/>
      <c r="IEH25" s="32"/>
      <c r="IEI25" s="32"/>
      <c r="IEJ25" s="32"/>
      <c r="IEK25" s="32"/>
      <c r="IEL25" s="32"/>
      <c r="IEM25" s="32"/>
      <c r="IEN25" s="32"/>
      <c r="IEO25" s="32"/>
      <c r="IEP25" s="32"/>
      <c r="IEQ25" s="32"/>
      <c r="IER25" s="32"/>
      <c r="IES25" s="32"/>
      <c r="IET25" s="32"/>
      <c r="IEU25" s="32"/>
      <c r="IEV25" s="32"/>
      <c r="IEW25" s="32"/>
      <c r="IEX25" s="32"/>
      <c r="IEY25" s="32"/>
      <c r="IEZ25" s="32"/>
      <c r="IFA25" s="32"/>
      <c r="IFB25" s="32"/>
      <c r="IFC25" s="32"/>
      <c r="IFD25" s="32"/>
      <c r="IFE25" s="32"/>
      <c r="IFF25" s="32"/>
      <c r="IFG25" s="32"/>
      <c r="IFH25" s="32"/>
      <c r="IFI25" s="32"/>
      <c r="IFJ25" s="32"/>
      <c r="IFK25" s="32"/>
      <c r="IFL25" s="32"/>
      <c r="IFM25" s="32"/>
      <c r="IFN25" s="32"/>
      <c r="IFO25" s="32"/>
      <c r="IFP25" s="32"/>
      <c r="IFQ25" s="32"/>
      <c r="IFR25" s="32"/>
      <c r="IFS25" s="32"/>
      <c r="IFT25" s="32"/>
      <c r="IFU25" s="32"/>
      <c r="IFV25" s="32"/>
      <c r="IFW25" s="32"/>
      <c r="IFX25" s="32"/>
      <c r="IFY25" s="32"/>
      <c r="IFZ25" s="32"/>
      <c r="IGA25" s="32"/>
      <c r="IGB25" s="32"/>
      <c r="IGC25" s="32"/>
      <c r="IGD25" s="32"/>
      <c r="IGE25" s="32"/>
      <c r="IGF25" s="32"/>
      <c r="IGG25" s="32"/>
      <c r="IGH25" s="32"/>
      <c r="IGI25" s="32"/>
      <c r="IGJ25" s="32"/>
      <c r="IGK25" s="32"/>
      <c r="IGL25" s="32"/>
      <c r="IGM25" s="32"/>
      <c r="IGN25" s="32"/>
      <c r="IGO25" s="32"/>
      <c r="IGP25" s="32"/>
      <c r="IGQ25" s="32"/>
      <c r="IGR25" s="32"/>
      <c r="IGS25" s="32"/>
      <c r="IGT25" s="32"/>
      <c r="IGU25" s="32"/>
      <c r="IGV25" s="32"/>
      <c r="IGW25" s="32"/>
      <c r="IGX25" s="32"/>
      <c r="IGY25" s="32"/>
      <c r="IGZ25" s="32"/>
      <c r="IHA25" s="32"/>
      <c r="IHB25" s="32"/>
      <c r="IHC25" s="32"/>
      <c r="IHD25" s="32"/>
      <c r="IHE25" s="32"/>
      <c r="IHF25" s="32"/>
      <c r="IHG25" s="32"/>
      <c r="IHH25" s="32"/>
      <c r="IHI25" s="32"/>
      <c r="IHJ25" s="32"/>
      <c r="IHK25" s="32"/>
      <c r="IHL25" s="32"/>
      <c r="IHM25" s="32"/>
      <c r="IHN25" s="32"/>
      <c r="IHO25" s="32"/>
      <c r="IHP25" s="32"/>
      <c r="IHQ25" s="32"/>
      <c r="IHR25" s="32"/>
      <c r="IHS25" s="32"/>
      <c r="IHT25" s="32"/>
      <c r="IHU25" s="32"/>
      <c r="IHV25" s="32"/>
      <c r="IHW25" s="32"/>
      <c r="IHX25" s="32"/>
      <c r="IHY25" s="32"/>
      <c r="IHZ25" s="32"/>
      <c r="IIA25" s="32"/>
      <c r="IIB25" s="32"/>
      <c r="IIC25" s="32"/>
      <c r="IID25" s="32"/>
      <c r="IIE25" s="32"/>
      <c r="IIF25" s="32"/>
      <c r="IIG25" s="32"/>
      <c r="IIH25" s="32"/>
      <c r="III25" s="32"/>
      <c r="IIJ25" s="32"/>
      <c r="IIK25" s="32"/>
      <c r="IIL25" s="32"/>
      <c r="IIM25" s="32"/>
      <c r="IIN25" s="32"/>
      <c r="IIO25" s="32"/>
      <c r="IIP25" s="32"/>
      <c r="IIQ25" s="32"/>
      <c r="IIR25" s="32"/>
      <c r="IIS25" s="32"/>
      <c r="IIT25" s="32"/>
      <c r="IIU25" s="32"/>
      <c r="IIV25" s="32"/>
      <c r="IIW25" s="32"/>
      <c r="IIX25" s="32"/>
      <c r="IIY25" s="32"/>
      <c r="IIZ25" s="32"/>
      <c r="IJA25" s="32"/>
      <c r="IJB25" s="32"/>
      <c r="IJC25" s="32"/>
      <c r="IJD25" s="32"/>
      <c r="IJE25" s="32"/>
      <c r="IJF25" s="32"/>
      <c r="IJG25" s="32"/>
      <c r="IJH25" s="32"/>
      <c r="IJI25" s="32"/>
      <c r="IJJ25" s="32"/>
      <c r="IJK25" s="32"/>
      <c r="IJL25" s="32"/>
      <c r="IJM25" s="32"/>
      <c r="IJN25" s="32"/>
      <c r="IJO25" s="32"/>
      <c r="IJP25" s="32"/>
      <c r="IJQ25" s="32"/>
      <c r="IJR25" s="32"/>
      <c r="IJS25" s="32"/>
      <c r="IJT25" s="32"/>
      <c r="IJU25" s="32"/>
      <c r="IJV25" s="32"/>
      <c r="IJW25" s="32"/>
      <c r="IJX25" s="32"/>
      <c r="IJY25" s="32"/>
      <c r="IJZ25" s="32"/>
      <c r="IKA25" s="32"/>
      <c r="IKB25" s="32"/>
      <c r="IKC25" s="32"/>
      <c r="IKD25" s="32"/>
      <c r="IKE25" s="32"/>
      <c r="IKF25" s="32"/>
      <c r="IKG25" s="32"/>
      <c r="IKH25" s="32"/>
      <c r="IKI25" s="32"/>
      <c r="IKJ25" s="32"/>
      <c r="IKK25" s="32"/>
      <c r="IKL25" s="32"/>
      <c r="IKM25" s="32"/>
      <c r="IKN25" s="32"/>
      <c r="IKO25" s="32"/>
      <c r="IKP25" s="32"/>
      <c r="IKQ25" s="32"/>
      <c r="IKR25" s="32"/>
      <c r="IKS25" s="32"/>
      <c r="IKT25" s="32"/>
      <c r="IKU25" s="32"/>
      <c r="IKV25" s="32"/>
      <c r="IKW25" s="32"/>
      <c r="IKX25" s="32"/>
      <c r="IKY25" s="32"/>
      <c r="IKZ25" s="32"/>
      <c r="ILA25" s="32"/>
      <c r="ILB25" s="32"/>
      <c r="ILC25" s="32"/>
      <c r="ILD25" s="32"/>
      <c r="ILE25" s="32"/>
      <c r="ILF25" s="32"/>
      <c r="ILG25" s="32"/>
      <c r="ILH25" s="32"/>
      <c r="ILI25" s="32"/>
      <c r="ILJ25" s="32"/>
      <c r="ILK25" s="32"/>
      <c r="ILL25" s="32"/>
      <c r="ILM25" s="32"/>
      <c r="ILN25" s="32"/>
      <c r="ILO25" s="32"/>
      <c r="ILP25" s="32"/>
      <c r="ILQ25" s="32"/>
      <c r="ILR25" s="32"/>
      <c r="ILS25" s="32"/>
      <c r="ILT25" s="32"/>
      <c r="ILU25" s="32"/>
      <c r="ILV25" s="32"/>
      <c r="ILW25" s="32"/>
      <c r="ILX25" s="32"/>
      <c r="ILY25" s="32"/>
      <c r="ILZ25" s="32"/>
      <c r="IMA25" s="32"/>
      <c r="IMB25" s="32"/>
      <c r="IMC25" s="32"/>
      <c r="IMD25" s="32"/>
      <c r="IME25" s="32"/>
      <c r="IMF25" s="32"/>
      <c r="IMG25" s="32"/>
      <c r="IMH25" s="32"/>
      <c r="IMI25" s="32"/>
      <c r="IMJ25" s="32"/>
      <c r="IMK25" s="32"/>
      <c r="IML25" s="32"/>
      <c r="IMM25" s="32"/>
      <c r="IMN25" s="32"/>
      <c r="IMO25" s="32"/>
      <c r="IMP25" s="32"/>
      <c r="IMQ25" s="32"/>
      <c r="IMR25" s="32"/>
      <c r="IMS25" s="32"/>
      <c r="IMT25" s="32"/>
      <c r="IMU25" s="32"/>
      <c r="IMV25" s="32"/>
      <c r="IMW25" s="32"/>
      <c r="IMX25" s="32"/>
      <c r="IMY25" s="32"/>
      <c r="IMZ25" s="32"/>
      <c r="INA25" s="32"/>
      <c r="INB25" s="32"/>
      <c r="INC25" s="32"/>
      <c r="IND25" s="32"/>
      <c r="INE25" s="32"/>
      <c r="INF25" s="32"/>
      <c r="ING25" s="32"/>
      <c r="INH25" s="32"/>
      <c r="INI25" s="32"/>
      <c r="INJ25" s="32"/>
      <c r="INK25" s="32"/>
      <c r="INL25" s="32"/>
      <c r="INM25" s="32"/>
      <c r="INN25" s="32"/>
      <c r="INO25" s="32"/>
      <c r="INP25" s="32"/>
      <c r="INQ25" s="32"/>
      <c r="INR25" s="32"/>
      <c r="INS25" s="32"/>
      <c r="INT25" s="32"/>
      <c r="INU25" s="32"/>
      <c r="INV25" s="32"/>
      <c r="INW25" s="32"/>
      <c r="INX25" s="32"/>
      <c r="INY25" s="32"/>
      <c r="INZ25" s="32"/>
      <c r="IOA25" s="32"/>
      <c r="IOB25" s="32"/>
      <c r="IOC25" s="32"/>
      <c r="IOD25" s="32"/>
      <c r="IOE25" s="32"/>
      <c r="IOF25" s="32"/>
      <c r="IOG25" s="32"/>
      <c r="IOH25" s="32"/>
      <c r="IOI25" s="32"/>
      <c r="IOJ25" s="32"/>
      <c r="IOK25" s="32"/>
      <c r="IOL25" s="32"/>
      <c r="IOM25" s="32"/>
      <c r="ION25" s="32"/>
      <c r="IOO25" s="32"/>
      <c r="IOP25" s="32"/>
      <c r="IOQ25" s="32"/>
      <c r="IOR25" s="32"/>
      <c r="IOS25" s="32"/>
      <c r="IOT25" s="32"/>
      <c r="IOU25" s="32"/>
      <c r="IOV25" s="32"/>
      <c r="IOW25" s="32"/>
      <c r="IOX25" s="32"/>
      <c r="IOY25" s="32"/>
      <c r="IOZ25" s="32"/>
      <c r="IPA25" s="32"/>
      <c r="IPB25" s="32"/>
      <c r="IPC25" s="32"/>
      <c r="IPD25" s="32"/>
      <c r="IPE25" s="32"/>
      <c r="IPF25" s="32"/>
      <c r="IPG25" s="32"/>
      <c r="IPH25" s="32"/>
      <c r="IPI25" s="32"/>
      <c r="IPJ25" s="32"/>
      <c r="IPK25" s="32"/>
      <c r="IPL25" s="32"/>
      <c r="IPM25" s="32"/>
      <c r="IPN25" s="32"/>
      <c r="IPO25" s="32"/>
      <c r="IPP25" s="32"/>
      <c r="IPQ25" s="32"/>
      <c r="IPR25" s="32"/>
      <c r="IPS25" s="32"/>
      <c r="IPT25" s="32"/>
      <c r="IPU25" s="32"/>
      <c r="IPV25" s="32"/>
      <c r="IPW25" s="32"/>
      <c r="IPX25" s="32"/>
      <c r="IPY25" s="32"/>
      <c r="IPZ25" s="32"/>
      <c r="IQA25" s="32"/>
      <c r="IQB25" s="32"/>
      <c r="IQC25" s="32"/>
      <c r="IQD25" s="32"/>
      <c r="IQE25" s="32"/>
      <c r="IQF25" s="32"/>
      <c r="IQG25" s="32"/>
      <c r="IQH25" s="32"/>
      <c r="IQI25" s="32"/>
      <c r="IQJ25" s="32"/>
      <c r="IQK25" s="32"/>
      <c r="IQL25" s="32"/>
      <c r="IQM25" s="32"/>
      <c r="IQN25" s="32"/>
      <c r="IQO25" s="32"/>
      <c r="IQP25" s="32"/>
      <c r="IQQ25" s="32"/>
      <c r="IQR25" s="32"/>
      <c r="IQS25" s="32"/>
      <c r="IQT25" s="32"/>
      <c r="IQU25" s="32"/>
      <c r="IQV25" s="32"/>
      <c r="IQW25" s="32"/>
      <c r="IQX25" s="32"/>
      <c r="IQY25" s="32"/>
      <c r="IQZ25" s="32"/>
      <c r="IRA25" s="32"/>
      <c r="IRB25" s="32"/>
      <c r="IRC25" s="32"/>
      <c r="IRD25" s="32"/>
      <c r="IRE25" s="32"/>
      <c r="IRF25" s="32"/>
      <c r="IRG25" s="32"/>
      <c r="IRH25" s="32"/>
      <c r="IRI25" s="32"/>
      <c r="IRJ25" s="32"/>
      <c r="IRK25" s="32"/>
      <c r="IRL25" s="32"/>
      <c r="IRM25" s="32"/>
      <c r="IRN25" s="32"/>
      <c r="IRO25" s="32"/>
      <c r="IRP25" s="32"/>
      <c r="IRQ25" s="32"/>
      <c r="IRR25" s="32"/>
      <c r="IRS25" s="32"/>
      <c r="IRT25" s="32"/>
      <c r="IRU25" s="32"/>
      <c r="IRV25" s="32"/>
      <c r="IRW25" s="32"/>
      <c r="IRX25" s="32"/>
      <c r="IRY25" s="32"/>
      <c r="IRZ25" s="32"/>
      <c r="ISA25" s="32"/>
      <c r="ISB25" s="32"/>
      <c r="ISC25" s="32"/>
      <c r="ISD25" s="32"/>
      <c r="ISE25" s="32"/>
      <c r="ISF25" s="32"/>
      <c r="ISG25" s="32"/>
      <c r="ISH25" s="32"/>
      <c r="ISI25" s="32"/>
      <c r="ISJ25" s="32"/>
      <c r="ISK25" s="32"/>
      <c r="ISL25" s="32"/>
      <c r="ISM25" s="32"/>
      <c r="ISN25" s="32"/>
      <c r="ISO25" s="32"/>
      <c r="ISP25" s="32"/>
      <c r="ISQ25" s="32"/>
      <c r="ISR25" s="32"/>
      <c r="ISS25" s="32"/>
      <c r="IST25" s="32"/>
      <c r="ISU25" s="32"/>
      <c r="ISV25" s="32"/>
      <c r="ISW25" s="32"/>
      <c r="ISX25" s="32"/>
      <c r="ISY25" s="32"/>
      <c r="ISZ25" s="32"/>
      <c r="ITA25" s="32"/>
      <c r="ITB25" s="32"/>
      <c r="ITC25" s="32"/>
      <c r="ITD25" s="32"/>
      <c r="ITE25" s="32"/>
      <c r="ITF25" s="32"/>
      <c r="ITG25" s="32"/>
      <c r="ITH25" s="32"/>
      <c r="ITI25" s="32"/>
      <c r="ITJ25" s="32"/>
      <c r="ITK25" s="32"/>
      <c r="ITL25" s="32"/>
      <c r="ITM25" s="32"/>
      <c r="ITN25" s="32"/>
      <c r="ITO25" s="32"/>
      <c r="ITP25" s="32"/>
      <c r="ITQ25" s="32"/>
      <c r="ITR25" s="32"/>
      <c r="ITS25" s="32"/>
      <c r="ITT25" s="32"/>
      <c r="ITU25" s="32"/>
      <c r="ITV25" s="32"/>
      <c r="ITW25" s="32"/>
      <c r="ITX25" s="32"/>
      <c r="ITY25" s="32"/>
      <c r="ITZ25" s="32"/>
      <c r="IUA25" s="32"/>
      <c r="IUB25" s="32"/>
      <c r="IUC25" s="32"/>
      <c r="IUD25" s="32"/>
      <c r="IUE25" s="32"/>
      <c r="IUF25" s="32"/>
      <c r="IUG25" s="32"/>
      <c r="IUH25" s="32"/>
      <c r="IUI25" s="32"/>
      <c r="IUJ25" s="32"/>
      <c r="IUK25" s="32"/>
      <c r="IUL25" s="32"/>
      <c r="IUM25" s="32"/>
      <c r="IUN25" s="32"/>
      <c r="IUO25" s="32"/>
      <c r="IUP25" s="32"/>
      <c r="IUQ25" s="32"/>
      <c r="IUR25" s="32"/>
      <c r="IUS25" s="32"/>
      <c r="IUT25" s="32"/>
      <c r="IUU25" s="32"/>
      <c r="IUV25" s="32"/>
      <c r="IUW25" s="32"/>
      <c r="IUX25" s="32"/>
      <c r="IUY25" s="32"/>
      <c r="IUZ25" s="32"/>
      <c r="IVA25" s="32"/>
      <c r="IVB25" s="32"/>
      <c r="IVC25" s="32"/>
      <c r="IVD25" s="32"/>
      <c r="IVE25" s="32"/>
      <c r="IVF25" s="32"/>
      <c r="IVG25" s="32"/>
      <c r="IVH25" s="32"/>
      <c r="IVI25" s="32"/>
      <c r="IVJ25" s="32"/>
      <c r="IVK25" s="32"/>
      <c r="IVL25" s="32"/>
      <c r="IVM25" s="32"/>
      <c r="IVN25" s="32"/>
      <c r="IVO25" s="32"/>
      <c r="IVP25" s="32"/>
      <c r="IVQ25" s="32"/>
      <c r="IVR25" s="32"/>
      <c r="IVS25" s="32"/>
      <c r="IVT25" s="32"/>
      <c r="IVU25" s="32"/>
      <c r="IVV25" s="32"/>
      <c r="IVW25" s="32"/>
      <c r="IVX25" s="32"/>
      <c r="IVY25" s="32"/>
      <c r="IVZ25" s="32"/>
      <c r="IWA25" s="32"/>
      <c r="IWB25" s="32"/>
      <c r="IWC25" s="32"/>
      <c r="IWD25" s="32"/>
      <c r="IWE25" s="32"/>
      <c r="IWF25" s="32"/>
      <c r="IWG25" s="32"/>
      <c r="IWH25" s="32"/>
      <c r="IWI25" s="32"/>
      <c r="IWJ25" s="32"/>
      <c r="IWK25" s="32"/>
      <c r="IWL25" s="32"/>
      <c r="IWM25" s="32"/>
      <c r="IWN25" s="32"/>
      <c r="IWO25" s="32"/>
      <c r="IWP25" s="32"/>
      <c r="IWQ25" s="32"/>
      <c r="IWR25" s="32"/>
      <c r="IWS25" s="32"/>
      <c r="IWT25" s="32"/>
      <c r="IWU25" s="32"/>
      <c r="IWV25" s="32"/>
      <c r="IWW25" s="32"/>
      <c r="IWX25" s="32"/>
      <c r="IWY25" s="32"/>
      <c r="IWZ25" s="32"/>
      <c r="IXA25" s="32"/>
      <c r="IXB25" s="32"/>
      <c r="IXC25" s="32"/>
      <c r="IXD25" s="32"/>
      <c r="IXE25" s="32"/>
      <c r="IXF25" s="32"/>
      <c r="IXG25" s="32"/>
      <c r="IXH25" s="32"/>
      <c r="IXI25" s="32"/>
      <c r="IXJ25" s="32"/>
      <c r="IXK25" s="32"/>
      <c r="IXL25" s="32"/>
      <c r="IXM25" s="32"/>
      <c r="IXN25" s="32"/>
      <c r="IXO25" s="32"/>
      <c r="IXP25" s="32"/>
      <c r="IXQ25" s="32"/>
      <c r="IXR25" s="32"/>
      <c r="IXS25" s="32"/>
      <c r="IXT25" s="32"/>
      <c r="IXU25" s="32"/>
      <c r="IXV25" s="32"/>
      <c r="IXW25" s="32"/>
      <c r="IXX25" s="32"/>
      <c r="IXY25" s="32"/>
      <c r="IXZ25" s="32"/>
      <c r="IYA25" s="32"/>
      <c r="IYB25" s="32"/>
      <c r="IYC25" s="32"/>
      <c r="IYD25" s="32"/>
      <c r="IYE25" s="32"/>
      <c r="IYF25" s="32"/>
      <c r="IYG25" s="32"/>
      <c r="IYH25" s="32"/>
      <c r="IYI25" s="32"/>
      <c r="IYJ25" s="32"/>
      <c r="IYK25" s="32"/>
      <c r="IYL25" s="32"/>
      <c r="IYM25" s="32"/>
      <c r="IYN25" s="32"/>
      <c r="IYO25" s="32"/>
      <c r="IYP25" s="32"/>
      <c r="IYQ25" s="32"/>
      <c r="IYR25" s="32"/>
      <c r="IYS25" s="32"/>
      <c r="IYT25" s="32"/>
      <c r="IYU25" s="32"/>
      <c r="IYV25" s="32"/>
      <c r="IYW25" s="32"/>
      <c r="IYX25" s="32"/>
      <c r="IYY25" s="32"/>
      <c r="IYZ25" s="32"/>
      <c r="IZA25" s="32"/>
      <c r="IZB25" s="32"/>
      <c r="IZC25" s="32"/>
      <c r="IZD25" s="32"/>
      <c r="IZE25" s="32"/>
      <c r="IZF25" s="32"/>
      <c r="IZG25" s="32"/>
      <c r="IZH25" s="32"/>
      <c r="IZI25" s="32"/>
      <c r="IZJ25" s="32"/>
      <c r="IZK25" s="32"/>
      <c r="IZL25" s="32"/>
      <c r="IZM25" s="32"/>
      <c r="IZN25" s="32"/>
      <c r="IZO25" s="32"/>
      <c r="IZP25" s="32"/>
      <c r="IZQ25" s="32"/>
      <c r="IZR25" s="32"/>
      <c r="IZS25" s="32"/>
      <c r="IZT25" s="32"/>
      <c r="IZU25" s="32"/>
      <c r="IZV25" s="32"/>
      <c r="IZW25" s="32"/>
      <c r="IZX25" s="32"/>
      <c r="IZY25" s="32"/>
      <c r="IZZ25" s="32"/>
      <c r="JAA25" s="32"/>
      <c r="JAB25" s="32"/>
      <c r="JAC25" s="32"/>
      <c r="JAD25" s="32"/>
      <c r="JAE25" s="32"/>
      <c r="JAF25" s="32"/>
      <c r="JAG25" s="32"/>
      <c r="JAH25" s="32"/>
      <c r="JAI25" s="32"/>
      <c r="JAJ25" s="32"/>
      <c r="JAK25" s="32"/>
      <c r="JAL25" s="32"/>
      <c r="JAM25" s="32"/>
      <c r="JAN25" s="32"/>
      <c r="JAO25" s="32"/>
      <c r="JAP25" s="32"/>
      <c r="JAQ25" s="32"/>
      <c r="JAR25" s="32"/>
      <c r="JAS25" s="32"/>
      <c r="JAT25" s="32"/>
      <c r="JAU25" s="32"/>
      <c r="JAV25" s="32"/>
      <c r="JAW25" s="32"/>
      <c r="JAX25" s="32"/>
      <c r="JAY25" s="32"/>
      <c r="JAZ25" s="32"/>
      <c r="JBA25" s="32"/>
      <c r="JBB25" s="32"/>
      <c r="JBC25" s="32"/>
      <c r="JBD25" s="32"/>
      <c r="JBE25" s="32"/>
      <c r="JBF25" s="32"/>
      <c r="JBG25" s="32"/>
      <c r="JBH25" s="32"/>
      <c r="JBI25" s="32"/>
      <c r="JBJ25" s="32"/>
      <c r="JBK25" s="32"/>
      <c r="JBL25" s="32"/>
      <c r="JBM25" s="32"/>
      <c r="JBN25" s="32"/>
      <c r="JBO25" s="32"/>
      <c r="JBP25" s="32"/>
      <c r="JBQ25" s="32"/>
      <c r="JBR25" s="32"/>
      <c r="JBS25" s="32"/>
      <c r="JBT25" s="32"/>
      <c r="JBU25" s="32"/>
      <c r="JBV25" s="32"/>
      <c r="JBW25" s="32"/>
      <c r="JBX25" s="32"/>
      <c r="JBY25" s="32"/>
      <c r="JBZ25" s="32"/>
      <c r="JCA25" s="32"/>
      <c r="JCB25" s="32"/>
      <c r="JCC25" s="32"/>
      <c r="JCD25" s="32"/>
      <c r="JCE25" s="32"/>
      <c r="JCF25" s="32"/>
      <c r="JCG25" s="32"/>
      <c r="JCH25" s="32"/>
      <c r="JCI25" s="32"/>
      <c r="JCJ25" s="32"/>
      <c r="JCK25" s="32"/>
      <c r="JCL25" s="32"/>
      <c r="JCM25" s="32"/>
      <c r="JCN25" s="32"/>
      <c r="JCO25" s="32"/>
      <c r="JCP25" s="32"/>
      <c r="JCQ25" s="32"/>
      <c r="JCR25" s="32"/>
      <c r="JCS25" s="32"/>
      <c r="JCT25" s="32"/>
      <c r="JCU25" s="32"/>
      <c r="JCV25" s="32"/>
      <c r="JCW25" s="32"/>
      <c r="JCX25" s="32"/>
      <c r="JCY25" s="32"/>
      <c r="JCZ25" s="32"/>
      <c r="JDA25" s="32"/>
      <c r="JDB25" s="32"/>
      <c r="JDC25" s="32"/>
      <c r="JDD25" s="32"/>
      <c r="JDE25" s="32"/>
      <c r="JDF25" s="32"/>
      <c r="JDG25" s="32"/>
      <c r="JDH25" s="32"/>
      <c r="JDI25" s="32"/>
      <c r="JDJ25" s="32"/>
      <c r="JDK25" s="32"/>
      <c r="JDL25" s="32"/>
      <c r="JDM25" s="32"/>
      <c r="JDN25" s="32"/>
      <c r="JDO25" s="32"/>
      <c r="JDP25" s="32"/>
      <c r="JDQ25" s="32"/>
      <c r="JDR25" s="32"/>
      <c r="JDS25" s="32"/>
      <c r="JDT25" s="32"/>
      <c r="JDU25" s="32"/>
      <c r="JDV25" s="32"/>
      <c r="JDW25" s="32"/>
      <c r="JDX25" s="32"/>
      <c r="JDY25" s="32"/>
      <c r="JDZ25" s="32"/>
      <c r="JEA25" s="32"/>
      <c r="JEB25" s="32"/>
      <c r="JEC25" s="32"/>
      <c r="JED25" s="32"/>
      <c r="JEE25" s="32"/>
      <c r="JEF25" s="32"/>
      <c r="JEG25" s="32"/>
      <c r="JEH25" s="32"/>
      <c r="JEI25" s="32"/>
      <c r="JEJ25" s="32"/>
      <c r="JEK25" s="32"/>
      <c r="JEL25" s="32"/>
      <c r="JEM25" s="32"/>
      <c r="JEN25" s="32"/>
      <c r="JEO25" s="32"/>
      <c r="JEP25" s="32"/>
      <c r="JEQ25" s="32"/>
      <c r="JER25" s="32"/>
      <c r="JES25" s="32"/>
      <c r="JET25" s="32"/>
      <c r="JEU25" s="32"/>
      <c r="JEV25" s="32"/>
      <c r="JEW25" s="32"/>
      <c r="JEX25" s="32"/>
      <c r="JEY25" s="32"/>
      <c r="JEZ25" s="32"/>
      <c r="JFA25" s="32"/>
      <c r="JFB25" s="32"/>
      <c r="JFC25" s="32"/>
      <c r="JFD25" s="32"/>
      <c r="JFE25" s="32"/>
      <c r="JFF25" s="32"/>
      <c r="JFG25" s="32"/>
      <c r="JFH25" s="32"/>
      <c r="JFI25" s="32"/>
      <c r="JFJ25" s="32"/>
      <c r="JFK25" s="32"/>
      <c r="JFL25" s="32"/>
      <c r="JFM25" s="32"/>
      <c r="JFN25" s="32"/>
      <c r="JFO25" s="32"/>
      <c r="JFP25" s="32"/>
      <c r="JFQ25" s="32"/>
      <c r="JFR25" s="32"/>
      <c r="JFS25" s="32"/>
      <c r="JFT25" s="32"/>
      <c r="JFU25" s="32"/>
      <c r="JFV25" s="32"/>
      <c r="JFW25" s="32"/>
      <c r="JFX25" s="32"/>
      <c r="JFY25" s="32"/>
      <c r="JFZ25" s="32"/>
      <c r="JGA25" s="32"/>
      <c r="JGB25" s="32"/>
      <c r="JGC25" s="32"/>
      <c r="JGD25" s="32"/>
      <c r="JGE25" s="32"/>
      <c r="JGF25" s="32"/>
      <c r="JGG25" s="32"/>
      <c r="JGH25" s="32"/>
      <c r="JGI25" s="32"/>
      <c r="JGJ25" s="32"/>
      <c r="JGK25" s="32"/>
      <c r="JGL25" s="32"/>
      <c r="JGM25" s="32"/>
      <c r="JGN25" s="32"/>
      <c r="JGO25" s="32"/>
      <c r="JGP25" s="32"/>
      <c r="JGQ25" s="32"/>
      <c r="JGR25" s="32"/>
      <c r="JGS25" s="32"/>
      <c r="JGT25" s="32"/>
      <c r="JGU25" s="32"/>
      <c r="JGV25" s="32"/>
      <c r="JGW25" s="32"/>
      <c r="JGX25" s="32"/>
      <c r="JGY25" s="32"/>
      <c r="JGZ25" s="32"/>
      <c r="JHA25" s="32"/>
      <c r="JHB25" s="32"/>
      <c r="JHC25" s="32"/>
      <c r="JHD25" s="32"/>
      <c r="JHE25" s="32"/>
      <c r="JHF25" s="32"/>
      <c r="JHG25" s="32"/>
      <c r="JHH25" s="32"/>
      <c r="JHI25" s="32"/>
      <c r="JHJ25" s="32"/>
      <c r="JHK25" s="32"/>
      <c r="JHL25" s="32"/>
      <c r="JHM25" s="32"/>
      <c r="JHN25" s="32"/>
      <c r="JHO25" s="32"/>
      <c r="JHP25" s="32"/>
      <c r="JHQ25" s="32"/>
      <c r="JHR25" s="32"/>
      <c r="JHS25" s="32"/>
      <c r="JHT25" s="32"/>
      <c r="JHU25" s="32"/>
      <c r="JHV25" s="32"/>
      <c r="JHW25" s="32"/>
      <c r="JHX25" s="32"/>
      <c r="JHY25" s="32"/>
      <c r="JHZ25" s="32"/>
      <c r="JIA25" s="32"/>
      <c r="JIB25" s="32"/>
      <c r="JIC25" s="32"/>
      <c r="JID25" s="32"/>
      <c r="JIE25" s="32"/>
      <c r="JIF25" s="32"/>
      <c r="JIG25" s="32"/>
      <c r="JIH25" s="32"/>
      <c r="JII25" s="32"/>
      <c r="JIJ25" s="32"/>
      <c r="JIK25" s="32"/>
      <c r="JIL25" s="32"/>
      <c r="JIM25" s="32"/>
      <c r="JIN25" s="32"/>
      <c r="JIO25" s="32"/>
      <c r="JIP25" s="32"/>
      <c r="JIQ25" s="32"/>
      <c r="JIR25" s="32"/>
      <c r="JIS25" s="32"/>
      <c r="JIT25" s="32"/>
      <c r="JIU25" s="32"/>
      <c r="JIV25" s="32"/>
      <c r="JIW25" s="32"/>
      <c r="JIX25" s="32"/>
      <c r="JIY25" s="32"/>
      <c r="JIZ25" s="32"/>
      <c r="JJA25" s="32"/>
      <c r="JJB25" s="32"/>
      <c r="JJC25" s="32"/>
      <c r="JJD25" s="32"/>
      <c r="JJE25" s="32"/>
      <c r="JJF25" s="32"/>
      <c r="JJG25" s="32"/>
      <c r="JJH25" s="32"/>
      <c r="JJI25" s="32"/>
      <c r="JJJ25" s="32"/>
      <c r="JJK25" s="32"/>
      <c r="JJL25" s="32"/>
      <c r="JJM25" s="32"/>
      <c r="JJN25" s="32"/>
      <c r="JJO25" s="32"/>
      <c r="JJP25" s="32"/>
      <c r="JJQ25" s="32"/>
      <c r="JJR25" s="32"/>
      <c r="JJS25" s="32"/>
      <c r="JJT25" s="32"/>
      <c r="JJU25" s="32"/>
      <c r="JJV25" s="32"/>
      <c r="JJW25" s="32"/>
      <c r="JJX25" s="32"/>
      <c r="JJY25" s="32"/>
      <c r="JJZ25" s="32"/>
      <c r="JKA25" s="32"/>
      <c r="JKB25" s="32"/>
      <c r="JKC25" s="32"/>
      <c r="JKD25" s="32"/>
      <c r="JKE25" s="32"/>
      <c r="JKF25" s="32"/>
      <c r="JKG25" s="32"/>
      <c r="JKH25" s="32"/>
      <c r="JKI25" s="32"/>
      <c r="JKJ25" s="32"/>
      <c r="JKK25" s="32"/>
      <c r="JKL25" s="32"/>
      <c r="JKM25" s="32"/>
      <c r="JKN25" s="32"/>
      <c r="JKO25" s="32"/>
      <c r="JKP25" s="32"/>
      <c r="JKQ25" s="32"/>
      <c r="JKR25" s="32"/>
      <c r="JKS25" s="32"/>
      <c r="JKT25" s="32"/>
      <c r="JKU25" s="32"/>
      <c r="JKV25" s="32"/>
      <c r="JKW25" s="32"/>
      <c r="JKX25" s="32"/>
      <c r="JKY25" s="32"/>
      <c r="JKZ25" s="32"/>
      <c r="JLA25" s="32"/>
      <c r="JLB25" s="32"/>
      <c r="JLC25" s="32"/>
      <c r="JLD25" s="32"/>
      <c r="JLE25" s="32"/>
      <c r="JLF25" s="32"/>
      <c r="JLG25" s="32"/>
      <c r="JLH25" s="32"/>
      <c r="JLI25" s="32"/>
      <c r="JLJ25" s="32"/>
      <c r="JLK25" s="32"/>
      <c r="JLL25" s="32"/>
      <c r="JLM25" s="32"/>
      <c r="JLN25" s="32"/>
      <c r="JLO25" s="32"/>
      <c r="JLP25" s="32"/>
      <c r="JLQ25" s="32"/>
      <c r="JLR25" s="32"/>
      <c r="JLS25" s="32"/>
      <c r="JLT25" s="32"/>
      <c r="JLU25" s="32"/>
      <c r="JLV25" s="32"/>
      <c r="JLW25" s="32"/>
      <c r="JLX25" s="32"/>
      <c r="JLY25" s="32"/>
      <c r="JLZ25" s="32"/>
      <c r="JMA25" s="32"/>
      <c r="JMB25" s="32"/>
      <c r="JMC25" s="32"/>
      <c r="JMD25" s="32"/>
      <c r="JME25" s="32"/>
      <c r="JMF25" s="32"/>
      <c r="JMG25" s="32"/>
      <c r="JMH25" s="32"/>
      <c r="JMI25" s="32"/>
      <c r="JMJ25" s="32"/>
      <c r="JMK25" s="32"/>
      <c r="JML25" s="32"/>
      <c r="JMM25" s="32"/>
      <c r="JMN25" s="32"/>
      <c r="JMO25" s="32"/>
      <c r="JMP25" s="32"/>
      <c r="JMQ25" s="32"/>
      <c r="JMR25" s="32"/>
      <c r="JMS25" s="32"/>
      <c r="JMT25" s="32"/>
      <c r="JMU25" s="32"/>
      <c r="JMV25" s="32"/>
      <c r="JMW25" s="32"/>
      <c r="JMX25" s="32"/>
      <c r="JMY25" s="32"/>
      <c r="JMZ25" s="32"/>
      <c r="JNA25" s="32"/>
      <c r="JNB25" s="32"/>
      <c r="JNC25" s="32"/>
      <c r="JND25" s="32"/>
      <c r="JNE25" s="32"/>
      <c r="JNF25" s="32"/>
      <c r="JNG25" s="32"/>
      <c r="JNH25" s="32"/>
      <c r="JNI25" s="32"/>
      <c r="JNJ25" s="32"/>
      <c r="JNK25" s="32"/>
      <c r="JNL25" s="32"/>
      <c r="JNM25" s="32"/>
      <c r="JNN25" s="32"/>
      <c r="JNO25" s="32"/>
      <c r="JNP25" s="32"/>
      <c r="JNQ25" s="32"/>
      <c r="JNR25" s="32"/>
      <c r="JNS25" s="32"/>
      <c r="JNT25" s="32"/>
      <c r="JNU25" s="32"/>
      <c r="JNV25" s="32"/>
      <c r="JNW25" s="32"/>
      <c r="JNX25" s="32"/>
      <c r="JNY25" s="32"/>
      <c r="JNZ25" s="32"/>
      <c r="JOA25" s="32"/>
      <c r="JOB25" s="32"/>
      <c r="JOC25" s="32"/>
      <c r="JOD25" s="32"/>
      <c r="JOE25" s="32"/>
      <c r="JOF25" s="32"/>
      <c r="JOG25" s="32"/>
      <c r="JOH25" s="32"/>
      <c r="JOI25" s="32"/>
      <c r="JOJ25" s="32"/>
      <c r="JOK25" s="32"/>
      <c r="JOL25" s="32"/>
      <c r="JOM25" s="32"/>
      <c r="JON25" s="32"/>
      <c r="JOO25" s="32"/>
      <c r="JOP25" s="32"/>
      <c r="JOQ25" s="32"/>
      <c r="JOR25" s="32"/>
      <c r="JOS25" s="32"/>
      <c r="JOT25" s="32"/>
      <c r="JOU25" s="32"/>
      <c r="JOV25" s="32"/>
      <c r="JOW25" s="32"/>
      <c r="JOX25" s="32"/>
      <c r="JOY25" s="32"/>
      <c r="JOZ25" s="32"/>
      <c r="JPA25" s="32"/>
      <c r="JPB25" s="32"/>
      <c r="JPC25" s="32"/>
      <c r="JPD25" s="32"/>
      <c r="JPE25" s="32"/>
      <c r="JPF25" s="32"/>
      <c r="JPG25" s="32"/>
      <c r="JPH25" s="32"/>
      <c r="JPI25" s="32"/>
      <c r="JPJ25" s="32"/>
      <c r="JPK25" s="32"/>
      <c r="JPL25" s="32"/>
      <c r="JPM25" s="32"/>
      <c r="JPN25" s="32"/>
      <c r="JPO25" s="32"/>
      <c r="JPP25" s="32"/>
      <c r="JPQ25" s="32"/>
      <c r="JPR25" s="32"/>
      <c r="JPS25" s="32"/>
      <c r="JPT25" s="32"/>
      <c r="JPU25" s="32"/>
      <c r="JPV25" s="32"/>
      <c r="JPW25" s="32"/>
      <c r="JPX25" s="32"/>
      <c r="JPY25" s="32"/>
      <c r="JPZ25" s="32"/>
      <c r="JQA25" s="32"/>
      <c r="JQB25" s="32"/>
      <c r="JQC25" s="32"/>
      <c r="JQD25" s="32"/>
      <c r="JQE25" s="32"/>
      <c r="JQF25" s="32"/>
      <c r="JQG25" s="32"/>
      <c r="JQH25" s="32"/>
      <c r="JQI25" s="32"/>
      <c r="JQJ25" s="32"/>
      <c r="JQK25" s="32"/>
      <c r="JQL25" s="32"/>
      <c r="JQM25" s="32"/>
      <c r="JQN25" s="32"/>
      <c r="JQO25" s="32"/>
      <c r="JQP25" s="32"/>
      <c r="JQQ25" s="32"/>
      <c r="JQR25" s="32"/>
      <c r="JQS25" s="32"/>
      <c r="JQT25" s="32"/>
      <c r="JQU25" s="32"/>
      <c r="JQV25" s="32"/>
      <c r="JQW25" s="32"/>
      <c r="JQX25" s="32"/>
      <c r="JQY25" s="32"/>
      <c r="JQZ25" s="32"/>
      <c r="JRA25" s="32"/>
      <c r="JRB25" s="32"/>
      <c r="JRC25" s="32"/>
      <c r="JRD25" s="32"/>
      <c r="JRE25" s="32"/>
      <c r="JRF25" s="32"/>
      <c r="JRG25" s="32"/>
      <c r="JRH25" s="32"/>
      <c r="JRI25" s="32"/>
      <c r="JRJ25" s="32"/>
      <c r="JRK25" s="32"/>
      <c r="JRL25" s="32"/>
      <c r="JRM25" s="32"/>
      <c r="JRN25" s="32"/>
      <c r="JRO25" s="32"/>
      <c r="JRP25" s="32"/>
      <c r="JRQ25" s="32"/>
      <c r="JRR25" s="32"/>
      <c r="JRS25" s="32"/>
      <c r="JRT25" s="32"/>
      <c r="JRU25" s="32"/>
      <c r="JRV25" s="32"/>
      <c r="JRW25" s="32"/>
      <c r="JRX25" s="32"/>
      <c r="JRY25" s="32"/>
      <c r="JRZ25" s="32"/>
      <c r="JSA25" s="32"/>
      <c r="JSB25" s="32"/>
      <c r="JSC25" s="32"/>
      <c r="JSD25" s="32"/>
      <c r="JSE25" s="32"/>
      <c r="JSF25" s="32"/>
      <c r="JSG25" s="32"/>
      <c r="JSH25" s="32"/>
      <c r="JSI25" s="32"/>
      <c r="JSJ25" s="32"/>
      <c r="JSK25" s="32"/>
      <c r="JSL25" s="32"/>
      <c r="JSM25" s="32"/>
      <c r="JSN25" s="32"/>
      <c r="JSO25" s="32"/>
      <c r="JSP25" s="32"/>
      <c r="JSQ25" s="32"/>
      <c r="JSR25" s="32"/>
      <c r="JSS25" s="32"/>
      <c r="JST25" s="32"/>
      <c r="JSU25" s="32"/>
      <c r="JSV25" s="32"/>
      <c r="JSW25" s="32"/>
      <c r="JSX25" s="32"/>
      <c r="JSY25" s="32"/>
      <c r="JSZ25" s="32"/>
      <c r="JTA25" s="32"/>
      <c r="JTB25" s="32"/>
      <c r="JTC25" s="32"/>
      <c r="JTD25" s="32"/>
      <c r="JTE25" s="32"/>
      <c r="JTF25" s="32"/>
      <c r="JTG25" s="32"/>
      <c r="JTH25" s="32"/>
      <c r="JTI25" s="32"/>
      <c r="JTJ25" s="32"/>
      <c r="JTK25" s="32"/>
      <c r="JTL25" s="32"/>
      <c r="JTM25" s="32"/>
      <c r="JTN25" s="32"/>
      <c r="JTO25" s="32"/>
      <c r="JTP25" s="32"/>
      <c r="JTQ25" s="32"/>
      <c r="JTR25" s="32"/>
      <c r="JTS25" s="32"/>
      <c r="JTT25" s="32"/>
      <c r="JTU25" s="32"/>
      <c r="JTV25" s="32"/>
      <c r="JTW25" s="32"/>
      <c r="JTX25" s="32"/>
      <c r="JTY25" s="32"/>
      <c r="JTZ25" s="32"/>
      <c r="JUA25" s="32"/>
      <c r="JUB25" s="32"/>
      <c r="JUC25" s="32"/>
      <c r="JUD25" s="32"/>
      <c r="JUE25" s="32"/>
      <c r="JUF25" s="32"/>
      <c r="JUG25" s="32"/>
      <c r="JUH25" s="32"/>
      <c r="JUI25" s="32"/>
      <c r="JUJ25" s="32"/>
      <c r="JUK25" s="32"/>
      <c r="JUL25" s="32"/>
      <c r="JUM25" s="32"/>
      <c r="JUN25" s="32"/>
      <c r="JUO25" s="32"/>
      <c r="JUP25" s="32"/>
      <c r="JUQ25" s="32"/>
      <c r="JUR25" s="32"/>
      <c r="JUS25" s="32"/>
      <c r="JUT25" s="32"/>
      <c r="JUU25" s="32"/>
      <c r="JUV25" s="32"/>
      <c r="JUW25" s="32"/>
      <c r="JUX25" s="32"/>
      <c r="JUY25" s="32"/>
      <c r="JUZ25" s="32"/>
      <c r="JVA25" s="32"/>
      <c r="JVB25" s="32"/>
      <c r="JVC25" s="32"/>
      <c r="JVD25" s="32"/>
      <c r="JVE25" s="32"/>
      <c r="JVF25" s="32"/>
      <c r="JVG25" s="32"/>
      <c r="JVH25" s="32"/>
      <c r="JVI25" s="32"/>
      <c r="JVJ25" s="32"/>
      <c r="JVK25" s="32"/>
      <c r="JVL25" s="32"/>
      <c r="JVM25" s="32"/>
      <c r="JVN25" s="32"/>
      <c r="JVO25" s="32"/>
      <c r="JVP25" s="32"/>
      <c r="JVQ25" s="32"/>
      <c r="JVR25" s="32"/>
      <c r="JVS25" s="32"/>
      <c r="JVT25" s="32"/>
      <c r="JVU25" s="32"/>
      <c r="JVV25" s="32"/>
      <c r="JVW25" s="32"/>
      <c r="JVX25" s="32"/>
      <c r="JVY25" s="32"/>
      <c r="JVZ25" s="32"/>
      <c r="JWA25" s="32"/>
      <c r="JWB25" s="32"/>
      <c r="JWC25" s="32"/>
      <c r="JWD25" s="32"/>
      <c r="JWE25" s="32"/>
      <c r="JWF25" s="32"/>
      <c r="JWG25" s="32"/>
      <c r="JWH25" s="32"/>
      <c r="JWI25" s="32"/>
      <c r="JWJ25" s="32"/>
      <c r="JWK25" s="32"/>
      <c r="JWL25" s="32"/>
      <c r="JWM25" s="32"/>
      <c r="JWN25" s="32"/>
      <c r="JWO25" s="32"/>
      <c r="JWP25" s="32"/>
      <c r="JWQ25" s="32"/>
      <c r="JWR25" s="32"/>
      <c r="JWS25" s="32"/>
      <c r="JWT25" s="32"/>
      <c r="JWU25" s="32"/>
      <c r="JWV25" s="32"/>
      <c r="JWW25" s="32"/>
      <c r="JWX25" s="32"/>
      <c r="JWY25" s="32"/>
      <c r="JWZ25" s="32"/>
      <c r="JXA25" s="32"/>
      <c r="JXB25" s="32"/>
      <c r="JXC25" s="32"/>
      <c r="JXD25" s="32"/>
      <c r="JXE25" s="32"/>
      <c r="JXF25" s="32"/>
      <c r="JXG25" s="32"/>
      <c r="JXH25" s="32"/>
      <c r="JXI25" s="32"/>
      <c r="JXJ25" s="32"/>
      <c r="JXK25" s="32"/>
      <c r="JXL25" s="32"/>
      <c r="JXM25" s="32"/>
      <c r="JXN25" s="32"/>
      <c r="JXO25" s="32"/>
      <c r="JXP25" s="32"/>
      <c r="JXQ25" s="32"/>
      <c r="JXR25" s="32"/>
      <c r="JXS25" s="32"/>
      <c r="JXT25" s="32"/>
      <c r="JXU25" s="32"/>
      <c r="JXV25" s="32"/>
      <c r="JXW25" s="32"/>
      <c r="JXX25" s="32"/>
      <c r="JXY25" s="32"/>
      <c r="JXZ25" s="32"/>
      <c r="JYA25" s="32"/>
      <c r="JYB25" s="32"/>
      <c r="JYC25" s="32"/>
      <c r="JYD25" s="32"/>
      <c r="JYE25" s="32"/>
      <c r="JYF25" s="32"/>
      <c r="JYG25" s="32"/>
      <c r="JYH25" s="32"/>
      <c r="JYI25" s="32"/>
      <c r="JYJ25" s="32"/>
      <c r="JYK25" s="32"/>
      <c r="JYL25" s="32"/>
      <c r="JYM25" s="32"/>
      <c r="JYN25" s="32"/>
      <c r="JYO25" s="32"/>
      <c r="JYP25" s="32"/>
      <c r="JYQ25" s="32"/>
      <c r="JYR25" s="32"/>
      <c r="JYS25" s="32"/>
      <c r="JYT25" s="32"/>
      <c r="JYU25" s="32"/>
      <c r="JYV25" s="32"/>
      <c r="JYW25" s="32"/>
      <c r="JYX25" s="32"/>
      <c r="JYY25" s="32"/>
      <c r="JYZ25" s="32"/>
      <c r="JZA25" s="32"/>
      <c r="JZB25" s="32"/>
      <c r="JZC25" s="32"/>
      <c r="JZD25" s="32"/>
      <c r="JZE25" s="32"/>
      <c r="JZF25" s="32"/>
      <c r="JZG25" s="32"/>
      <c r="JZH25" s="32"/>
      <c r="JZI25" s="32"/>
      <c r="JZJ25" s="32"/>
      <c r="JZK25" s="32"/>
      <c r="JZL25" s="32"/>
      <c r="JZM25" s="32"/>
      <c r="JZN25" s="32"/>
      <c r="JZO25" s="32"/>
      <c r="JZP25" s="32"/>
      <c r="JZQ25" s="32"/>
      <c r="JZR25" s="32"/>
      <c r="JZS25" s="32"/>
      <c r="JZT25" s="32"/>
      <c r="JZU25" s="32"/>
      <c r="JZV25" s="32"/>
      <c r="JZW25" s="32"/>
      <c r="JZX25" s="32"/>
      <c r="JZY25" s="32"/>
      <c r="JZZ25" s="32"/>
      <c r="KAA25" s="32"/>
      <c r="KAB25" s="32"/>
      <c r="KAC25" s="32"/>
      <c r="KAD25" s="32"/>
      <c r="KAE25" s="32"/>
      <c r="KAF25" s="32"/>
      <c r="KAG25" s="32"/>
      <c r="KAH25" s="32"/>
      <c r="KAI25" s="32"/>
      <c r="KAJ25" s="32"/>
      <c r="KAK25" s="32"/>
      <c r="KAL25" s="32"/>
      <c r="KAM25" s="32"/>
      <c r="KAN25" s="32"/>
      <c r="KAO25" s="32"/>
      <c r="KAP25" s="32"/>
      <c r="KAQ25" s="32"/>
      <c r="KAR25" s="32"/>
      <c r="KAS25" s="32"/>
      <c r="KAT25" s="32"/>
      <c r="KAU25" s="32"/>
      <c r="KAV25" s="32"/>
      <c r="KAW25" s="32"/>
      <c r="KAX25" s="32"/>
      <c r="KAY25" s="32"/>
      <c r="KAZ25" s="32"/>
      <c r="KBA25" s="32"/>
      <c r="KBB25" s="32"/>
      <c r="KBC25" s="32"/>
      <c r="KBD25" s="32"/>
      <c r="KBE25" s="32"/>
      <c r="KBF25" s="32"/>
      <c r="KBG25" s="32"/>
      <c r="KBH25" s="32"/>
      <c r="KBI25" s="32"/>
      <c r="KBJ25" s="32"/>
      <c r="KBK25" s="32"/>
      <c r="KBL25" s="32"/>
      <c r="KBM25" s="32"/>
      <c r="KBN25" s="32"/>
      <c r="KBO25" s="32"/>
      <c r="KBP25" s="32"/>
      <c r="KBQ25" s="32"/>
      <c r="KBR25" s="32"/>
      <c r="KBS25" s="32"/>
      <c r="KBT25" s="32"/>
      <c r="KBU25" s="32"/>
      <c r="KBV25" s="32"/>
      <c r="KBW25" s="32"/>
      <c r="KBX25" s="32"/>
      <c r="KBY25" s="32"/>
      <c r="KBZ25" s="32"/>
      <c r="KCA25" s="32"/>
      <c r="KCB25" s="32"/>
      <c r="KCC25" s="32"/>
      <c r="KCD25" s="32"/>
      <c r="KCE25" s="32"/>
      <c r="KCF25" s="32"/>
      <c r="KCG25" s="32"/>
      <c r="KCH25" s="32"/>
      <c r="KCI25" s="32"/>
      <c r="KCJ25" s="32"/>
      <c r="KCK25" s="32"/>
      <c r="KCL25" s="32"/>
      <c r="KCM25" s="32"/>
      <c r="KCN25" s="32"/>
      <c r="KCO25" s="32"/>
      <c r="KCP25" s="32"/>
      <c r="KCQ25" s="32"/>
      <c r="KCR25" s="32"/>
      <c r="KCS25" s="32"/>
      <c r="KCT25" s="32"/>
      <c r="KCU25" s="32"/>
      <c r="KCV25" s="32"/>
      <c r="KCW25" s="32"/>
      <c r="KCX25" s="32"/>
      <c r="KCY25" s="32"/>
      <c r="KCZ25" s="32"/>
      <c r="KDA25" s="32"/>
      <c r="KDB25" s="32"/>
      <c r="KDC25" s="32"/>
      <c r="KDD25" s="32"/>
      <c r="KDE25" s="32"/>
      <c r="KDF25" s="32"/>
      <c r="KDG25" s="32"/>
      <c r="KDH25" s="32"/>
      <c r="KDI25" s="32"/>
      <c r="KDJ25" s="32"/>
      <c r="KDK25" s="32"/>
      <c r="KDL25" s="32"/>
      <c r="KDM25" s="32"/>
      <c r="KDN25" s="32"/>
      <c r="KDO25" s="32"/>
      <c r="KDP25" s="32"/>
      <c r="KDQ25" s="32"/>
      <c r="KDR25" s="32"/>
      <c r="KDS25" s="32"/>
      <c r="KDT25" s="32"/>
      <c r="KDU25" s="32"/>
      <c r="KDV25" s="32"/>
      <c r="KDW25" s="32"/>
      <c r="KDX25" s="32"/>
      <c r="KDY25" s="32"/>
      <c r="KDZ25" s="32"/>
      <c r="KEA25" s="32"/>
      <c r="KEB25" s="32"/>
      <c r="KEC25" s="32"/>
      <c r="KED25" s="32"/>
      <c r="KEE25" s="32"/>
      <c r="KEF25" s="32"/>
      <c r="KEG25" s="32"/>
      <c r="KEH25" s="32"/>
      <c r="KEI25" s="32"/>
      <c r="KEJ25" s="32"/>
      <c r="KEK25" s="32"/>
      <c r="KEL25" s="32"/>
      <c r="KEM25" s="32"/>
      <c r="KEN25" s="32"/>
      <c r="KEO25" s="32"/>
      <c r="KEP25" s="32"/>
      <c r="KEQ25" s="32"/>
      <c r="KER25" s="32"/>
      <c r="KES25" s="32"/>
      <c r="KET25" s="32"/>
      <c r="KEU25" s="32"/>
      <c r="KEV25" s="32"/>
      <c r="KEW25" s="32"/>
      <c r="KEX25" s="32"/>
      <c r="KEY25" s="32"/>
      <c r="KEZ25" s="32"/>
      <c r="KFA25" s="32"/>
      <c r="KFB25" s="32"/>
      <c r="KFC25" s="32"/>
      <c r="KFD25" s="32"/>
      <c r="KFE25" s="32"/>
      <c r="KFF25" s="32"/>
      <c r="KFG25" s="32"/>
      <c r="KFH25" s="32"/>
      <c r="KFI25" s="32"/>
      <c r="KFJ25" s="32"/>
      <c r="KFK25" s="32"/>
      <c r="KFL25" s="32"/>
      <c r="KFM25" s="32"/>
      <c r="KFN25" s="32"/>
      <c r="KFO25" s="32"/>
      <c r="KFP25" s="32"/>
      <c r="KFQ25" s="32"/>
      <c r="KFR25" s="32"/>
      <c r="KFS25" s="32"/>
      <c r="KFT25" s="32"/>
      <c r="KFU25" s="32"/>
      <c r="KFV25" s="32"/>
      <c r="KFW25" s="32"/>
      <c r="KFX25" s="32"/>
      <c r="KFY25" s="32"/>
      <c r="KFZ25" s="32"/>
      <c r="KGA25" s="32"/>
      <c r="KGB25" s="32"/>
      <c r="KGC25" s="32"/>
      <c r="KGD25" s="32"/>
      <c r="KGE25" s="32"/>
      <c r="KGF25" s="32"/>
      <c r="KGG25" s="32"/>
      <c r="KGH25" s="32"/>
      <c r="KGI25" s="32"/>
      <c r="KGJ25" s="32"/>
      <c r="KGK25" s="32"/>
      <c r="KGL25" s="32"/>
      <c r="KGM25" s="32"/>
      <c r="KGN25" s="32"/>
      <c r="KGO25" s="32"/>
      <c r="KGP25" s="32"/>
      <c r="KGQ25" s="32"/>
      <c r="KGR25" s="32"/>
      <c r="KGS25" s="32"/>
      <c r="KGT25" s="32"/>
      <c r="KGU25" s="32"/>
      <c r="KGV25" s="32"/>
      <c r="KGW25" s="32"/>
      <c r="KGX25" s="32"/>
      <c r="KGY25" s="32"/>
      <c r="KGZ25" s="32"/>
      <c r="KHA25" s="32"/>
      <c r="KHB25" s="32"/>
      <c r="KHC25" s="32"/>
      <c r="KHD25" s="32"/>
      <c r="KHE25" s="32"/>
      <c r="KHF25" s="32"/>
      <c r="KHG25" s="32"/>
      <c r="KHH25" s="32"/>
      <c r="KHI25" s="32"/>
      <c r="KHJ25" s="32"/>
      <c r="KHK25" s="32"/>
      <c r="KHL25" s="32"/>
      <c r="KHM25" s="32"/>
      <c r="KHN25" s="32"/>
      <c r="KHO25" s="32"/>
      <c r="KHP25" s="32"/>
      <c r="KHQ25" s="32"/>
      <c r="KHR25" s="32"/>
      <c r="KHS25" s="32"/>
      <c r="KHT25" s="32"/>
      <c r="KHU25" s="32"/>
      <c r="KHV25" s="32"/>
      <c r="KHW25" s="32"/>
      <c r="KHX25" s="32"/>
      <c r="KHY25" s="32"/>
      <c r="KHZ25" s="32"/>
      <c r="KIA25" s="32"/>
      <c r="KIB25" s="32"/>
      <c r="KIC25" s="32"/>
      <c r="KID25" s="32"/>
      <c r="KIE25" s="32"/>
      <c r="KIF25" s="32"/>
      <c r="KIG25" s="32"/>
      <c r="KIH25" s="32"/>
      <c r="KII25" s="32"/>
      <c r="KIJ25" s="32"/>
      <c r="KIK25" s="32"/>
      <c r="KIL25" s="32"/>
      <c r="KIM25" s="32"/>
      <c r="KIN25" s="32"/>
      <c r="KIO25" s="32"/>
      <c r="KIP25" s="32"/>
      <c r="KIQ25" s="32"/>
      <c r="KIR25" s="32"/>
      <c r="KIS25" s="32"/>
      <c r="KIT25" s="32"/>
      <c r="KIU25" s="32"/>
      <c r="KIV25" s="32"/>
      <c r="KIW25" s="32"/>
      <c r="KIX25" s="32"/>
      <c r="KIY25" s="32"/>
      <c r="KIZ25" s="32"/>
      <c r="KJA25" s="32"/>
      <c r="KJB25" s="32"/>
      <c r="KJC25" s="32"/>
      <c r="KJD25" s="32"/>
      <c r="KJE25" s="32"/>
      <c r="KJF25" s="32"/>
      <c r="KJG25" s="32"/>
      <c r="KJH25" s="32"/>
      <c r="KJI25" s="32"/>
      <c r="KJJ25" s="32"/>
      <c r="KJK25" s="32"/>
      <c r="KJL25" s="32"/>
      <c r="KJM25" s="32"/>
      <c r="KJN25" s="32"/>
      <c r="KJO25" s="32"/>
      <c r="KJP25" s="32"/>
      <c r="KJQ25" s="32"/>
      <c r="KJR25" s="32"/>
      <c r="KJS25" s="32"/>
      <c r="KJT25" s="32"/>
      <c r="KJU25" s="32"/>
      <c r="KJV25" s="32"/>
      <c r="KJW25" s="32"/>
      <c r="KJX25" s="32"/>
      <c r="KJY25" s="32"/>
      <c r="KJZ25" s="32"/>
      <c r="KKA25" s="32"/>
      <c r="KKB25" s="32"/>
      <c r="KKC25" s="32"/>
      <c r="KKD25" s="32"/>
      <c r="KKE25" s="32"/>
      <c r="KKF25" s="32"/>
      <c r="KKG25" s="32"/>
      <c r="KKH25" s="32"/>
      <c r="KKI25" s="32"/>
      <c r="KKJ25" s="32"/>
      <c r="KKK25" s="32"/>
      <c r="KKL25" s="32"/>
      <c r="KKM25" s="32"/>
      <c r="KKN25" s="32"/>
      <c r="KKO25" s="32"/>
      <c r="KKP25" s="32"/>
      <c r="KKQ25" s="32"/>
      <c r="KKR25" s="32"/>
      <c r="KKS25" s="32"/>
      <c r="KKT25" s="32"/>
      <c r="KKU25" s="32"/>
      <c r="KKV25" s="32"/>
      <c r="KKW25" s="32"/>
      <c r="KKX25" s="32"/>
      <c r="KKY25" s="32"/>
      <c r="KKZ25" s="32"/>
      <c r="KLA25" s="32"/>
      <c r="KLB25" s="32"/>
      <c r="KLC25" s="32"/>
      <c r="KLD25" s="32"/>
      <c r="KLE25" s="32"/>
      <c r="KLF25" s="32"/>
      <c r="KLG25" s="32"/>
      <c r="KLH25" s="32"/>
      <c r="KLI25" s="32"/>
      <c r="KLJ25" s="32"/>
      <c r="KLK25" s="32"/>
      <c r="KLL25" s="32"/>
      <c r="KLM25" s="32"/>
      <c r="KLN25" s="32"/>
      <c r="KLO25" s="32"/>
      <c r="KLP25" s="32"/>
      <c r="KLQ25" s="32"/>
      <c r="KLR25" s="32"/>
      <c r="KLS25" s="32"/>
      <c r="KLT25" s="32"/>
      <c r="KLU25" s="32"/>
      <c r="KLV25" s="32"/>
      <c r="KLW25" s="32"/>
      <c r="KLX25" s="32"/>
      <c r="KLY25" s="32"/>
      <c r="KLZ25" s="32"/>
      <c r="KMA25" s="32"/>
      <c r="KMB25" s="32"/>
      <c r="KMC25" s="32"/>
      <c r="KMD25" s="32"/>
      <c r="KME25" s="32"/>
      <c r="KMF25" s="32"/>
      <c r="KMG25" s="32"/>
      <c r="KMH25" s="32"/>
      <c r="KMI25" s="32"/>
      <c r="KMJ25" s="32"/>
      <c r="KMK25" s="32"/>
      <c r="KML25" s="32"/>
      <c r="KMM25" s="32"/>
      <c r="KMN25" s="32"/>
      <c r="KMO25" s="32"/>
      <c r="KMP25" s="32"/>
      <c r="KMQ25" s="32"/>
      <c r="KMR25" s="32"/>
      <c r="KMS25" s="32"/>
      <c r="KMT25" s="32"/>
      <c r="KMU25" s="32"/>
      <c r="KMV25" s="32"/>
      <c r="KMW25" s="32"/>
      <c r="KMX25" s="32"/>
      <c r="KMY25" s="32"/>
      <c r="KMZ25" s="32"/>
      <c r="KNA25" s="32"/>
      <c r="KNB25" s="32"/>
      <c r="KNC25" s="32"/>
      <c r="KND25" s="32"/>
      <c r="KNE25" s="32"/>
      <c r="KNF25" s="32"/>
      <c r="KNG25" s="32"/>
      <c r="KNH25" s="32"/>
      <c r="KNI25" s="32"/>
      <c r="KNJ25" s="32"/>
      <c r="KNK25" s="32"/>
      <c r="KNL25" s="32"/>
      <c r="KNM25" s="32"/>
      <c r="KNN25" s="32"/>
      <c r="KNO25" s="32"/>
      <c r="KNP25" s="32"/>
      <c r="KNQ25" s="32"/>
      <c r="KNR25" s="32"/>
      <c r="KNS25" s="32"/>
      <c r="KNT25" s="32"/>
      <c r="KNU25" s="32"/>
      <c r="KNV25" s="32"/>
      <c r="KNW25" s="32"/>
      <c r="KNX25" s="32"/>
      <c r="KNY25" s="32"/>
      <c r="KNZ25" s="32"/>
      <c r="KOA25" s="32"/>
      <c r="KOB25" s="32"/>
      <c r="KOC25" s="32"/>
      <c r="KOD25" s="32"/>
      <c r="KOE25" s="32"/>
      <c r="KOF25" s="32"/>
      <c r="KOG25" s="32"/>
      <c r="KOH25" s="32"/>
      <c r="KOI25" s="32"/>
      <c r="KOJ25" s="32"/>
      <c r="KOK25" s="32"/>
      <c r="KOL25" s="32"/>
      <c r="KOM25" s="32"/>
      <c r="KON25" s="32"/>
      <c r="KOO25" s="32"/>
      <c r="KOP25" s="32"/>
      <c r="KOQ25" s="32"/>
      <c r="KOR25" s="32"/>
      <c r="KOS25" s="32"/>
      <c r="KOT25" s="32"/>
      <c r="KOU25" s="32"/>
      <c r="KOV25" s="32"/>
      <c r="KOW25" s="32"/>
      <c r="KOX25" s="32"/>
      <c r="KOY25" s="32"/>
      <c r="KOZ25" s="32"/>
      <c r="KPA25" s="32"/>
      <c r="KPB25" s="32"/>
      <c r="KPC25" s="32"/>
      <c r="KPD25" s="32"/>
      <c r="KPE25" s="32"/>
      <c r="KPF25" s="32"/>
      <c r="KPG25" s="32"/>
      <c r="KPH25" s="32"/>
      <c r="KPI25" s="32"/>
      <c r="KPJ25" s="32"/>
      <c r="KPK25" s="32"/>
      <c r="KPL25" s="32"/>
      <c r="KPM25" s="32"/>
      <c r="KPN25" s="32"/>
      <c r="KPO25" s="32"/>
      <c r="KPP25" s="32"/>
      <c r="KPQ25" s="32"/>
      <c r="KPR25" s="32"/>
      <c r="KPS25" s="32"/>
      <c r="KPT25" s="32"/>
      <c r="KPU25" s="32"/>
      <c r="KPV25" s="32"/>
      <c r="KPW25" s="32"/>
      <c r="KPX25" s="32"/>
      <c r="KPY25" s="32"/>
      <c r="KPZ25" s="32"/>
      <c r="KQA25" s="32"/>
      <c r="KQB25" s="32"/>
      <c r="KQC25" s="32"/>
      <c r="KQD25" s="32"/>
      <c r="KQE25" s="32"/>
      <c r="KQF25" s="32"/>
      <c r="KQG25" s="32"/>
      <c r="KQH25" s="32"/>
      <c r="KQI25" s="32"/>
      <c r="KQJ25" s="32"/>
      <c r="KQK25" s="32"/>
      <c r="KQL25" s="32"/>
      <c r="KQM25" s="32"/>
      <c r="KQN25" s="32"/>
      <c r="KQO25" s="32"/>
      <c r="KQP25" s="32"/>
      <c r="KQQ25" s="32"/>
      <c r="KQR25" s="32"/>
      <c r="KQS25" s="32"/>
      <c r="KQT25" s="32"/>
      <c r="KQU25" s="32"/>
      <c r="KQV25" s="32"/>
      <c r="KQW25" s="32"/>
      <c r="KQX25" s="32"/>
      <c r="KQY25" s="32"/>
      <c r="KQZ25" s="32"/>
      <c r="KRA25" s="32"/>
      <c r="KRB25" s="32"/>
      <c r="KRC25" s="32"/>
      <c r="KRD25" s="32"/>
      <c r="KRE25" s="32"/>
      <c r="KRF25" s="32"/>
      <c r="KRG25" s="32"/>
      <c r="KRH25" s="32"/>
      <c r="KRI25" s="32"/>
      <c r="KRJ25" s="32"/>
      <c r="KRK25" s="32"/>
      <c r="KRL25" s="32"/>
      <c r="KRM25" s="32"/>
      <c r="KRN25" s="32"/>
      <c r="KRO25" s="32"/>
      <c r="KRP25" s="32"/>
      <c r="KRQ25" s="32"/>
      <c r="KRR25" s="32"/>
      <c r="KRS25" s="32"/>
      <c r="KRT25" s="32"/>
      <c r="KRU25" s="32"/>
      <c r="KRV25" s="32"/>
      <c r="KRW25" s="32"/>
      <c r="KRX25" s="32"/>
      <c r="KRY25" s="32"/>
      <c r="KRZ25" s="32"/>
      <c r="KSA25" s="32"/>
      <c r="KSB25" s="32"/>
      <c r="KSC25" s="32"/>
      <c r="KSD25" s="32"/>
      <c r="KSE25" s="32"/>
      <c r="KSF25" s="32"/>
      <c r="KSG25" s="32"/>
      <c r="KSH25" s="32"/>
      <c r="KSI25" s="32"/>
      <c r="KSJ25" s="32"/>
      <c r="KSK25" s="32"/>
      <c r="KSL25" s="32"/>
      <c r="KSM25" s="32"/>
      <c r="KSN25" s="32"/>
      <c r="KSO25" s="32"/>
      <c r="KSP25" s="32"/>
      <c r="KSQ25" s="32"/>
      <c r="KSR25" s="32"/>
      <c r="KSS25" s="32"/>
      <c r="KST25" s="32"/>
      <c r="KSU25" s="32"/>
      <c r="KSV25" s="32"/>
      <c r="KSW25" s="32"/>
      <c r="KSX25" s="32"/>
      <c r="KSY25" s="32"/>
      <c r="KSZ25" s="32"/>
      <c r="KTA25" s="32"/>
      <c r="KTB25" s="32"/>
      <c r="KTC25" s="32"/>
      <c r="KTD25" s="32"/>
      <c r="KTE25" s="32"/>
      <c r="KTF25" s="32"/>
      <c r="KTG25" s="32"/>
      <c r="KTH25" s="32"/>
      <c r="KTI25" s="32"/>
      <c r="KTJ25" s="32"/>
      <c r="KTK25" s="32"/>
      <c r="KTL25" s="32"/>
      <c r="KTM25" s="32"/>
      <c r="KTN25" s="32"/>
      <c r="KTO25" s="32"/>
      <c r="KTP25" s="32"/>
      <c r="KTQ25" s="32"/>
      <c r="KTR25" s="32"/>
      <c r="KTS25" s="32"/>
      <c r="KTT25" s="32"/>
      <c r="KTU25" s="32"/>
      <c r="KTV25" s="32"/>
      <c r="KTW25" s="32"/>
      <c r="KTX25" s="32"/>
      <c r="KTY25" s="32"/>
      <c r="KTZ25" s="32"/>
      <c r="KUA25" s="32"/>
      <c r="KUB25" s="32"/>
      <c r="KUC25" s="32"/>
      <c r="KUD25" s="32"/>
      <c r="KUE25" s="32"/>
      <c r="KUF25" s="32"/>
      <c r="KUG25" s="32"/>
      <c r="KUH25" s="32"/>
      <c r="KUI25" s="32"/>
      <c r="KUJ25" s="32"/>
      <c r="KUK25" s="32"/>
      <c r="KUL25" s="32"/>
      <c r="KUM25" s="32"/>
      <c r="KUN25" s="32"/>
      <c r="KUO25" s="32"/>
      <c r="KUP25" s="32"/>
      <c r="KUQ25" s="32"/>
      <c r="KUR25" s="32"/>
      <c r="KUS25" s="32"/>
      <c r="KUT25" s="32"/>
      <c r="KUU25" s="32"/>
      <c r="KUV25" s="32"/>
      <c r="KUW25" s="32"/>
      <c r="KUX25" s="32"/>
      <c r="KUY25" s="32"/>
      <c r="KUZ25" s="32"/>
      <c r="KVA25" s="32"/>
      <c r="KVB25" s="32"/>
      <c r="KVC25" s="32"/>
      <c r="KVD25" s="32"/>
      <c r="KVE25" s="32"/>
      <c r="KVF25" s="32"/>
      <c r="KVG25" s="32"/>
      <c r="KVH25" s="32"/>
      <c r="KVI25" s="32"/>
      <c r="KVJ25" s="32"/>
      <c r="KVK25" s="32"/>
      <c r="KVL25" s="32"/>
      <c r="KVM25" s="32"/>
      <c r="KVN25" s="32"/>
      <c r="KVO25" s="32"/>
      <c r="KVP25" s="32"/>
      <c r="KVQ25" s="32"/>
      <c r="KVR25" s="32"/>
      <c r="KVS25" s="32"/>
      <c r="KVT25" s="32"/>
      <c r="KVU25" s="32"/>
      <c r="KVV25" s="32"/>
      <c r="KVW25" s="32"/>
      <c r="KVX25" s="32"/>
      <c r="KVY25" s="32"/>
      <c r="KVZ25" s="32"/>
      <c r="KWA25" s="32"/>
      <c r="KWB25" s="32"/>
      <c r="KWC25" s="32"/>
      <c r="KWD25" s="32"/>
      <c r="KWE25" s="32"/>
      <c r="KWF25" s="32"/>
      <c r="KWG25" s="32"/>
      <c r="KWH25" s="32"/>
      <c r="KWI25" s="32"/>
      <c r="KWJ25" s="32"/>
      <c r="KWK25" s="32"/>
      <c r="KWL25" s="32"/>
      <c r="KWM25" s="32"/>
      <c r="KWN25" s="32"/>
      <c r="KWO25" s="32"/>
      <c r="KWP25" s="32"/>
      <c r="KWQ25" s="32"/>
      <c r="KWR25" s="32"/>
      <c r="KWS25" s="32"/>
      <c r="KWT25" s="32"/>
      <c r="KWU25" s="32"/>
      <c r="KWV25" s="32"/>
      <c r="KWW25" s="32"/>
      <c r="KWX25" s="32"/>
      <c r="KWY25" s="32"/>
      <c r="KWZ25" s="32"/>
      <c r="KXA25" s="32"/>
      <c r="KXB25" s="32"/>
      <c r="KXC25" s="32"/>
      <c r="KXD25" s="32"/>
      <c r="KXE25" s="32"/>
      <c r="KXF25" s="32"/>
      <c r="KXG25" s="32"/>
      <c r="KXH25" s="32"/>
      <c r="KXI25" s="32"/>
      <c r="KXJ25" s="32"/>
      <c r="KXK25" s="32"/>
      <c r="KXL25" s="32"/>
      <c r="KXM25" s="32"/>
      <c r="KXN25" s="32"/>
      <c r="KXO25" s="32"/>
      <c r="KXP25" s="32"/>
      <c r="KXQ25" s="32"/>
      <c r="KXR25" s="32"/>
      <c r="KXS25" s="32"/>
      <c r="KXT25" s="32"/>
      <c r="KXU25" s="32"/>
      <c r="KXV25" s="32"/>
      <c r="KXW25" s="32"/>
      <c r="KXX25" s="32"/>
      <c r="KXY25" s="32"/>
      <c r="KXZ25" s="32"/>
      <c r="KYA25" s="32"/>
      <c r="KYB25" s="32"/>
      <c r="KYC25" s="32"/>
      <c r="KYD25" s="32"/>
      <c r="KYE25" s="32"/>
      <c r="KYF25" s="32"/>
      <c r="KYG25" s="32"/>
      <c r="KYH25" s="32"/>
      <c r="KYI25" s="32"/>
      <c r="KYJ25" s="32"/>
      <c r="KYK25" s="32"/>
      <c r="KYL25" s="32"/>
      <c r="KYM25" s="32"/>
      <c r="KYN25" s="32"/>
      <c r="KYO25" s="32"/>
      <c r="KYP25" s="32"/>
      <c r="KYQ25" s="32"/>
      <c r="KYR25" s="32"/>
      <c r="KYS25" s="32"/>
      <c r="KYT25" s="32"/>
      <c r="KYU25" s="32"/>
      <c r="KYV25" s="32"/>
      <c r="KYW25" s="32"/>
      <c r="KYX25" s="32"/>
      <c r="KYY25" s="32"/>
      <c r="KYZ25" s="32"/>
      <c r="KZA25" s="32"/>
      <c r="KZB25" s="32"/>
      <c r="KZC25" s="32"/>
      <c r="KZD25" s="32"/>
      <c r="KZE25" s="32"/>
      <c r="KZF25" s="32"/>
      <c r="KZG25" s="32"/>
      <c r="KZH25" s="32"/>
      <c r="KZI25" s="32"/>
      <c r="KZJ25" s="32"/>
      <c r="KZK25" s="32"/>
      <c r="KZL25" s="32"/>
      <c r="KZM25" s="32"/>
      <c r="KZN25" s="32"/>
      <c r="KZO25" s="32"/>
      <c r="KZP25" s="32"/>
      <c r="KZQ25" s="32"/>
      <c r="KZR25" s="32"/>
      <c r="KZS25" s="32"/>
      <c r="KZT25" s="32"/>
      <c r="KZU25" s="32"/>
      <c r="KZV25" s="32"/>
      <c r="KZW25" s="32"/>
      <c r="KZX25" s="32"/>
      <c r="KZY25" s="32"/>
      <c r="KZZ25" s="32"/>
      <c r="LAA25" s="32"/>
      <c r="LAB25" s="32"/>
      <c r="LAC25" s="32"/>
      <c r="LAD25" s="32"/>
      <c r="LAE25" s="32"/>
      <c r="LAF25" s="32"/>
      <c r="LAG25" s="32"/>
      <c r="LAH25" s="32"/>
      <c r="LAI25" s="32"/>
      <c r="LAJ25" s="32"/>
      <c r="LAK25" s="32"/>
      <c r="LAL25" s="32"/>
      <c r="LAM25" s="32"/>
      <c r="LAN25" s="32"/>
      <c r="LAO25" s="32"/>
      <c r="LAP25" s="32"/>
      <c r="LAQ25" s="32"/>
      <c r="LAR25" s="32"/>
      <c r="LAS25" s="32"/>
      <c r="LAT25" s="32"/>
      <c r="LAU25" s="32"/>
      <c r="LAV25" s="32"/>
      <c r="LAW25" s="32"/>
      <c r="LAX25" s="32"/>
      <c r="LAY25" s="32"/>
      <c r="LAZ25" s="32"/>
      <c r="LBA25" s="32"/>
      <c r="LBB25" s="32"/>
      <c r="LBC25" s="32"/>
      <c r="LBD25" s="32"/>
      <c r="LBE25" s="32"/>
      <c r="LBF25" s="32"/>
      <c r="LBG25" s="32"/>
      <c r="LBH25" s="32"/>
      <c r="LBI25" s="32"/>
      <c r="LBJ25" s="32"/>
      <c r="LBK25" s="32"/>
      <c r="LBL25" s="32"/>
      <c r="LBM25" s="32"/>
      <c r="LBN25" s="32"/>
      <c r="LBO25" s="32"/>
      <c r="LBP25" s="32"/>
      <c r="LBQ25" s="32"/>
      <c r="LBR25" s="32"/>
      <c r="LBS25" s="32"/>
      <c r="LBT25" s="32"/>
      <c r="LBU25" s="32"/>
      <c r="LBV25" s="32"/>
      <c r="LBW25" s="32"/>
      <c r="LBX25" s="32"/>
      <c r="LBY25" s="32"/>
      <c r="LBZ25" s="32"/>
      <c r="LCA25" s="32"/>
      <c r="LCB25" s="32"/>
      <c r="LCC25" s="32"/>
      <c r="LCD25" s="32"/>
      <c r="LCE25" s="32"/>
      <c r="LCF25" s="32"/>
      <c r="LCG25" s="32"/>
      <c r="LCH25" s="32"/>
      <c r="LCI25" s="32"/>
      <c r="LCJ25" s="32"/>
      <c r="LCK25" s="32"/>
      <c r="LCL25" s="32"/>
      <c r="LCM25" s="32"/>
      <c r="LCN25" s="32"/>
      <c r="LCO25" s="32"/>
      <c r="LCP25" s="32"/>
      <c r="LCQ25" s="32"/>
      <c r="LCR25" s="32"/>
      <c r="LCS25" s="32"/>
      <c r="LCT25" s="32"/>
      <c r="LCU25" s="32"/>
      <c r="LCV25" s="32"/>
      <c r="LCW25" s="32"/>
      <c r="LCX25" s="32"/>
      <c r="LCY25" s="32"/>
      <c r="LCZ25" s="32"/>
      <c r="LDA25" s="32"/>
      <c r="LDB25" s="32"/>
      <c r="LDC25" s="32"/>
      <c r="LDD25" s="32"/>
      <c r="LDE25" s="32"/>
      <c r="LDF25" s="32"/>
      <c r="LDG25" s="32"/>
      <c r="LDH25" s="32"/>
      <c r="LDI25" s="32"/>
      <c r="LDJ25" s="32"/>
      <c r="LDK25" s="32"/>
      <c r="LDL25" s="32"/>
      <c r="LDM25" s="32"/>
      <c r="LDN25" s="32"/>
      <c r="LDO25" s="32"/>
      <c r="LDP25" s="32"/>
      <c r="LDQ25" s="32"/>
      <c r="LDR25" s="32"/>
      <c r="LDS25" s="32"/>
      <c r="LDT25" s="32"/>
      <c r="LDU25" s="32"/>
      <c r="LDV25" s="32"/>
      <c r="LDW25" s="32"/>
      <c r="LDX25" s="32"/>
      <c r="LDY25" s="32"/>
      <c r="LDZ25" s="32"/>
      <c r="LEA25" s="32"/>
      <c r="LEB25" s="32"/>
      <c r="LEC25" s="32"/>
      <c r="LED25" s="32"/>
      <c r="LEE25" s="32"/>
      <c r="LEF25" s="32"/>
      <c r="LEG25" s="32"/>
      <c r="LEH25" s="32"/>
      <c r="LEI25" s="32"/>
      <c r="LEJ25" s="32"/>
      <c r="LEK25" s="32"/>
      <c r="LEL25" s="32"/>
      <c r="LEM25" s="32"/>
      <c r="LEN25" s="32"/>
      <c r="LEO25" s="32"/>
      <c r="LEP25" s="32"/>
      <c r="LEQ25" s="32"/>
      <c r="LER25" s="32"/>
      <c r="LES25" s="32"/>
      <c r="LET25" s="32"/>
      <c r="LEU25" s="32"/>
      <c r="LEV25" s="32"/>
      <c r="LEW25" s="32"/>
      <c r="LEX25" s="32"/>
      <c r="LEY25" s="32"/>
      <c r="LEZ25" s="32"/>
      <c r="LFA25" s="32"/>
      <c r="LFB25" s="32"/>
      <c r="LFC25" s="32"/>
      <c r="LFD25" s="32"/>
      <c r="LFE25" s="32"/>
      <c r="LFF25" s="32"/>
      <c r="LFG25" s="32"/>
      <c r="LFH25" s="32"/>
      <c r="LFI25" s="32"/>
      <c r="LFJ25" s="32"/>
      <c r="LFK25" s="32"/>
      <c r="LFL25" s="32"/>
      <c r="LFM25" s="32"/>
      <c r="LFN25" s="32"/>
      <c r="LFO25" s="32"/>
      <c r="LFP25" s="32"/>
      <c r="LFQ25" s="32"/>
      <c r="LFR25" s="32"/>
      <c r="LFS25" s="32"/>
      <c r="LFT25" s="32"/>
      <c r="LFU25" s="32"/>
      <c r="LFV25" s="32"/>
      <c r="LFW25" s="32"/>
      <c r="LFX25" s="32"/>
      <c r="LFY25" s="32"/>
      <c r="LFZ25" s="32"/>
      <c r="LGA25" s="32"/>
      <c r="LGB25" s="32"/>
      <c r="LGC25" s="32"/>
      <c r="LGD25" s="32"/>
      <c r="LGE25" s="32"/>
      <c r="LGF25" s="32"/>
      <c r="LGG25" s="32"/>
      <c r="LGH25" s="32"/>
      <c r="LGI25" s="32"/>
      <c r="LGJ25" s="32"/>
      <c r="LGK25" s="32"/>
      <c r="LGL25" s="32"/>
      <c r="LGM25" s="32"/>
      <c r="LGN25" s="32"/>
      <c r="LGO25" s="32"/>
      <c r="LGP25" s="32"/>
      <c r="LGQ25" s="32"/>
      <c r="LGR25" s="32"/>
      <c r="LGS25" s="32"/>
      <c r="LGT25" s="32"/>
      <c r="LGU25" s="32"/>
      <c r="LGV25" s="32"/>
      <c r="LGW25" s="32"/>
      <c r="LGX25" s="32"/>
      <c r="LGY25" s="32"/>
      <c r="LGZ25" s="32"/>
      <c r="LHA25" s="32"/>
      <c r="LHB25" s="32"/>
      <c r="LHC25" s="32"/>
      <c r="LHD25" s="32"/>
      <c r="LHE25" s="32"/>
      <c r="LHF25" s="32"/>
      <c r="LHG25" s="32"/>
      <c r="LHH25" s="32"/>
      <c r="LHI25" s="32"/>
      <c r="LHJ25" s="32"/>
      <c r="LHK25" s="32"/>
      <c r="LHL25" s="32"/>
      <c r="LHM25" s="32"/>
      <c r="LHN25" s="32"/>
      <c r="LHO25" s="32"/>
      <c r="LHP25" s="32"/>
      <c r="LHQ25" s="32"/>
      <c r="LHR25" s="32"/>
      <c r="LHS25" s="32"/>
      <c r="LHT25" s="32"/>
      <c r="LHU25" s="32"/>
      <c r="LHV25" s="32"/>
      <c r="LHW25" s="32"/>
      <c r="LHX25" s="32"/>
      <c r="LHY25" s="32"/>
      <c r="LHZ25" s="32"/>
      <c r="LIA25" s="32"/>
      <c r="LIB25" s="32"/>
      <c r="LIC25" s="32"/>
      <c r="LID25" s="32"/>
      <c r="LIE25" s="32"/>
      <c r="LIF25" s="32"/>
      <c r="LIG25" s="32"/>
      <c r="LIH25" s="32"/>
      <c r="LII25" s="32"/>
      <c r="LIJ25" s="32"/>
      <c r="LIK25" s="32"/>
      <c r="LIL25" s="32"/>
      <c r="LIM25" s="32"/>
      <c r="LIN25" s="32"/>
      <c r="LIO25" s="32"/>
      <c r="LIP25" s="32"/>
      <c r="LIQ25" s="32"/>
      <c r="LIR25" s="32"/>
      <c r="LIS25" s="32"/>
      <c r="LIT25" s="32"/>
      <c r="LIU25" s="32"/>
      <c r="LIV25" s="32"/>
      <c r="LIW25" s="32"/>
      <c r="LIX25" s="32"/>
      <c r="LIY25" s="32"/>
      <c r="LIZ25" s="32"/>
      <c r="LJA25" s="32"/>
      <c r="LJB25" s="32"/>
      <c r="LJC25" s="32"/>
      <c r="LJD25" s="32"/>
      <c r="LJE25" s="32"/>
      <c r="LJF25" s="32"/>
      <c r="LJG25" s="32"/>
      <c r="LJH25" s="32"/>
      <c r="LJI25" s="32"/>
      <c r="LJJ25" s="32"/>
      <c r="LJK25" s="32"/>
      <c r="LJL25" s="32"/>
      <c r="LJM25" s="32"/>
      <c r="LJN25" s="32"/>
      <c r="LJO25" s="32"/>
      <c r="LJP25" s="32"/>
      <c r="LJQ25" s="32"/>
      <c r="LJR25" s="32"/>
      <c r="LJS25" s="32"/>
      <c r="LJT25" s="32"/>
      <c r="LJU25" s="32"/>
      <c r="LJV25" s="32"/>
      <c r="LJW25" s="32"/>
      <c r="LJX25" s="32"/>
      <c r="LJY25" s="32"/>
      <c r="LJZ25" s="32"/>
      <c r="LKA25" s="32"/>
      <c r="LKB25" s="32"/>
      <c r="LKC25" s="32"/>
      <c r="LKD25" s="32"/>
      <c r="LKE25" s="32"/>
      <c r="LKF25" s="32"/>
      <c r="LKG25" s="32"/>
      <c r="LKH25" s="32"/>
      <c r="LKI25" s="32"/>
      <c r="LKJ25" s="32"/>
      <c r="LKK25" s="32"/>
      <c r="LKL25" s="32"/>
      <c r="LKM25" s="32"/>
      <c r="LKN25" s="32"/>
      <c r="LKO25" s="32"/>
      <c r="LKP25" s="32"/>
      <c r="LKQ25" s="32"/>
      <c r="LKR25" s="32"/>
      <c r="LKS25" s="32"/>
      <c r="LKT25" s="32"/>
      <c r="LKU25" s="32"/>
      <c r="LKV25" s="32"/>
      <c r="LKW25" s="32"/>
      <c r="LKX25" s="32"/>
      <c r="LKY25" s="32"/>
      <c r="LKZ25" s="32"/>
      <c r="LLA25" s="32"/>
      <c r="LLB25" s="32"/>
      <c r="LLC25" s="32"/>
      <c r="LLD25" s="32"/>
      <c r="LLE25" s="32"/>
      <c r="LLF25" s="32"/>
      <c r="LLG25" s="32"/>
      <c r="LLH25" s="32"/>
      <c r="LLI25" s="32"/>
      <c r="LLJ25" s="32"/>
      <c r="LLK25" s="32"/>
      <c r="LLL25" s="32"/>
      <c r="LLM25" s="32"/>
      <c r="LLN25" s="32"/>
      <c r="LLO25" s="32"/>
      <c r="LLP25" s="32"/>
      <c r="LLQ25" s="32"/>
      <c r="LLR25" s="32"/>
      <c r="LLS25" s="32"/>
      <c r="LLT25" s="32"/>
      <c r="LLU25" s="32"/>
      <c r="LLV25" s="32"/>
      <c r="LLW25" s="32"/>
      <c r="LLX25" s="32"/>
      <c r="LLY25" s="32"/>
      <c r="LLZ25" s="32"/>
      <c r="LMA25" s="32"/>
      <c r="LMB25" s="32"/>
      <c r="LMC25" s="32"/>
      <c r="LMD25" s="32"/>
      <c r="LME25" s="32"/>
      <c r="LMF25" s="32"/>
      <c r="LMG25" s="32"/>
      <c r="LMH25" s="32"/>
      <c r="LMI25" s="32"/>
      <c r="LMJ25" s="32"/>
      <c r="LMK25" s="32"/>
      <c r="LML25" s="32"/>
      <c r="LMM25" s="32"/>
      <c r="LMN25" s="32"/>
      <c r="LMO25" s="32"/>
      <c r="LMP25" s="32"/>
      <c r="LMQ25" s="32"/>
      <c r="LMR25" s="32"/>
      <c r="LMS25" s="32"/>
      <c r="LMT25" s="32"/>
      <c r="LMU25" s="32"/>
      <c r="LMV25" s="32"/>
      <c r="LMW25" s="32"/>
      <c r="LMX25" s="32"/>
      <c r="LMY25" s="32"/>
      <c r="LMZ25" s="32"/>
      <c r="LNA25" s="32"/>
      <c r="LNB25" s="32"/>
      <c r="LNC25" s="32"/>
      <c r="LND25" s="32"/>
      <c r="LNE25" s="32"/>
      <c r="LNF25" s="32"/>
      <c r="LNG25" s="32"/>
      <c r="LNH25" s="32"/>
      <c r="LNI25" s="32"/>
      <c r="LNJ25" s="32"/>
      <c r="LNK25" s="32"/>
      <c r="LNL25" s="32"/>
      <c r="LNM25" s="32"/>
      <c r="LNN25" s="32"/>
      <c r="LNO25" s="32"/>
      <c r="LNP25" s="32"/>
      <c r="LNQ25" s="32"/>
      <c r="LNR25" s="32"/>
      <c r="LNS25" s="32"/>
      <c r="LNT25" s="32"/>
      <c r="LNU25" s="32"/>
      <c r="LNV25" s="32"/>
      <c r="LNW25" s="32"/>
      <c r="LNX25" s="32"/>
      <c r="LNY25" s="32"/>
      <c r="LNZ25" s="32"/>
      <c r="LOA25" s="32"/>
      <c r="LOB25" s="32"/>
      <c r="LOC25" s="32"/>
      <c r="LOD25" s="32"/>
      <c r="LOE25" s="32"/>
      <c r="LOF25" s="32"/>
      <c r="LOG25" s="32"/>
      <c r="LOH25" s="32"/>
      <c r="LOI25" s="32"/>
      <c r="LOJ25" s="32"/>
      <c r="LOK25" s="32"/>
      <c r="LOL25" s="32"/>
      <c r="LOM25" s="32"/>
      <c r="LON25" s="32"/>
      <c r="LOO25" s="32"/>
      <c r="LOP25" s="32"/>
      <c r="LOQ25" s="32"/>
      <c r="LOR25" s="32"/>
      <c r="LOS25" s="32"/>
      <c r="LOT25" s="32"/>
      <c r="LOU25" s="32"/>
      <c r="LOV25" s="32"/>
      <c r="LOW25" s="32"/>
      <c r="LOX25" s="32"/>
      <c r="LOY25" s="32"/>
      <c r="LOZ25" s="32"/>
      <c r="LPA25" s="32"/>
      <c r="LPB25" s="32"/>
      <c r="LPC25" s="32"/>
      <c r="LPD25" s="32"/>
      <c r="LPE25" s="32"/>
      <c r="LPF25" s="32"/>
      <c r="LPG25" s="32"/>
      <c r="LPH25" s="32"/>
      <c r="LPI25" s="32"/>
      <c r="LPJ25" s="32"/>
      <c r="LPK25" s="32"/>
      <c r="LPL25" s="32"/>
      <c r="LPM25" s="32"/>
      <c r="LPN25" s="32"/>
      <c r="LPO25" s="32"/>
      <c r="LPP25" s="32"/>
      <c r="LPQ25" s="32"/>
      <c r="LPR25" s="32"/>
      <c r="LPS25" s="32"/>
      <c r="LPT25" s="32"/>
      <c r="LPU25" s="32"/>
      <c r="LPV25" s="32"/>
      <c r="LPW25" s="32"/>
      <c r="LPX25" s="32"/>
      <c r="LPY25" s="32"/>
      <c r="LPZ25" s="32"/>
      <c r="LQA25" s="32"/>
      <c r="LQB25" s="32"/>
      <c r="LQC25" s="32"/>
      <c r="LQD25" s="32"/>
      <c r="LQE25" s="32"/>
      <c r="LQF25" s="32"/>
      <c r="LQG25" s="32"/>
      <c r="LQH25" s="32"/>
      <c r="LQI25" s="32"/>
      <c r="LQJ25" s="32"/>
      <c r="LQK25" s="32"/>
      <c r="LQL25" s="32"/>
      <c r="LQM25" s="32"/>
      <c r="LQN25" s="32"/>
      <c r="LQO25" s="32"/>
      <c r="LQP25" s="32"/>
      <c r="LQQ25" s="32"/>
      <c r="LQR25" s="32"/>
      <c r="LQS25" s="32"/>
      <c r="LQT25" s="32"/>
      <c r="LQU25" s="32"/>
      <c r="LQV25" s="32"/>
      <c r="LQW25" s="32"/>
      <c r="LQX25" s="32"/>
      <c r="LQY25" s="32"/>
      <c r="LQZ25" s="32"/>
      <c r="LRA25" s="32"/>
      <c r="LRB25" s="32"/>
      <c r="LRC25" s="32"/>
      <c r="LRD25" s="32"/>
      <c r="LRE25" s="32"/>
      <c r="LRF25" s="32"/>
      <c r="LRG25" s="32"/>
      <c r="LRH25" s="32"/>
      <c r="LRI25" s="32"/>
      <c r="LRJ25" s="32"/>
      <c r="LRK25" s="32"/>
      <c r="LRL25" s="32"/>
      <c r="LRM25" s="32"/>
      <c r="LRN25" s="32"/>
      <c r="LRO25" s="32"/>
      <c r="LRP25" s="32"/>
      <c r="LRQ25" s="32"/>
      <c r="LRR25" s="32"/>
      <c r="LRS25" s="32"/>
      <c r="LRT25" s="32"/>
      <c r="LRU25" s="32"/>
      <c r="LRV25" s="32"/>
      <c r="LRW25" s="32"/>
      <c r="LRX25" s="32"/>
      <c r="LRY25" s="32"/>
      <c r="LRZ25" s="32"/>
      <c r="LSA25" s="32"/>
      <c r="LSB25" s="32"/>
      <c r="LSC25" s="32"/>
      <c r="LSD25" s="32"/>
      <c r="LSE25" s="32"/>
      <c r="LSF25" s="32"/>
      <c r="LSG25" s="32"/>
      <c r="LSH25" s="32"/>
      <c r="LSI25" s="32"/>
      <c r="LSJ25" s="32"/>
      <c r="LSK25" s="32"/>
      <c r="LSL25" s="32"/>
      <c r="LSM25" s="32"/>
      <c r="LSN25" s="32"/>
      <c r="LSO25" s="32"/>
      <c r="LSP25" s="32"/>
      <c r="LSQ25" s="32"/>
      <c r="LSR25" s="32"/>
      <c r="LSS25" s="32"/>
      <c r="LST25" s="32"/>
      <c r="LSU25" s="32"/>
      <c r="LSV25" s="32"/>
      <c r="LSW25" s="32"/>
      <c r="LSX25" s="32"/>
      <c r="LSY25" s="32"/>
      <c r="LSZ25" s="32"/>
      <c r="LTA25" s="32"/>
      <c r="LTB25" s="32"/>
      <c r="LTC25" s="32"/>
      <c r="LTD25" s="32"/>
      <c r="LTE25" s="32"/>
      <c r="LTF25" s="32"/>
      <c r="LTG25" s="32"/>
      <c r="LTH25" s="32"/>
      <c r="LTI25" s="32"/>
      <c r="LTJ25" s="32"/>
      <c r="LTK25" s="32"/>
      <c r="LTL25" s="32"/>
      <c r="LTM25" s="32"/>
      <c r="LTN25" s="32"/>
      <c r="LTO25" s="32"/>
      <c r="LTP25" s="32"/>
      <c r="LTQ25" s="32"/>
      <c r="LTR25" s="32"/>
      <c r="LTS25" s="32"/>
      <c r="LTT25" s="32"/>
      <c r="LTU25" s="32"/>
      <c r="LTV25" s="32"/>
      <c r="LTW25" s="32"/>
      <c r="LTX25" s="32"/>
      <c r="LTY25" s="32"/>
      <c r="LTZ25" s="32"/>
      <c r="LUA25" s="32"/>
      <c r="LUB25" s="32"/>
      <c r="LUC25" s="32"/>
      <c r="LUD25" s="32"/>
      <c r="LUE25" s="32"/>
      <c r="LUF25" s="32"/>
      <c r="LUG25" s="32"/>
      <c r="LUH25" s="32"/>
      <c r="LUI25" s="32"/>
      <c r="LUJ25" s="32"/>
      <c r="LUK25" s="32"/>
      <c r="LUL25" s="32"/>
      <c r="LUM25" s="32"/>
      <c r="LUN25" s="32"/>
      <c r="LUO25" s="32"/>
      <c r="LUP25" s="32"/>
      <c r="LUQ25" s="32"/>
      <c r="LUR25" s="32"/>
      <c r="LUS25" s="32"/>
      <c r="LUT25" s="32"/>
      <c r="LUU25" s="32"/>
      <c r="LUV25" s="32"/>
      <c r="LUW25" s="32"/>
      <c r="LUX25" s="32"/>
      <c r="LUY25" s="32"/>
      <c r="LUZ25" s="32"/>
      <c r="LVA25" s="32"/>
      <c r="LVB25" s="32"/>
      <c r="LVC25" s="32"/>
      <c r="LVD25" s="32"/>
      <c r="LVE25" s="32"/>
      <c r="LVF25" s="32"/>
      <c r="LVG25" s="32"/>
      <c r="LVH25" s="32"/>
      <c r="LVI25" s="32"/>
      <c r="LVJ25" s="32"/>
      <c r="LVK25" s="32"/>
      <c r="LVL25" s="32"/>
      <c r="LVM25" s="32"/>
      <c r="LVN25" s="32"/>
      <c r="LVO25" s="32"/>
      <c r="LVP25" s="32"/>
      <c r="LVQ25" s="32"/>
      <c r="LVR25" s="32"/>
      <c r="LVS25" s="32"/>
      <c r="LVT25" s="32"/>
      <c r="LVU25" s="32"/>
      <c r="LVV25" s="32"/>
      <c r="LVW25" s="32"/>
      <c r="LVX25" s="32"/>
      <c r="LVY25" s="32"/>
      <c r="LVZ25" s="32"/>
      <c r="LWA25" s="32"/>
      <c r="LWB25" s="32"/>
      <c r="LWC25" s="32"/>
      <c r="LWD25" s="32"/>
      <c r="LWE25" s="32"/>
      <c r="LWF25" s="32"/>
      <c r="LWG25" s="32"/>
      <c r="LWH25" s="32"/>
      <c r="LWI25" s="32"/>
      <c r="LWJ25" s="32"/>
      <c r="LWK25" s="32"/>
      <c r="LWL25" s="32"/>
      <c r="LWM25" s="32"/>
      <c r="LWN25" s="32"/>
      <c r="LWO25" s="32"/>
      <c r="LWP25" s="32"/>
      <c r="LWQ25" s="32"/>
      <c r="LWR25" s="32"/>
      <c r="LWS25" s="32"/>
      <c r="LWT25" s="32"/>
      <c r="LWU25" s="32"/>
      <c r="LWV25" s="32"/>
      <c r="LWW25" s="32"/>
      <c r="LWX25" s="32"/>
      <c r="LWY25" s="32"/>
      <c r="LWZ25" s="32"/>
      <c r="LXA25" s="32"/>
      <c r="LXB25" s="32"/>
      <c r="LXC25" s="32"/>
      <c r="LXD25" s="32"/>
      <c r="LXE25" s="32"/>
      <c r="LXF25" s="32"/>
      <c r="LXG25" s="32"/>
      <c r="LXH25" s="32"/>
      <c r="LXI25" s="32"/>
      <c r="LXJ25" s="32"/>
      <c r="LXK25" s="32"/>
      <c r="LXL25" s="32"/>
      <c r="LXM25" s="32"/>
      <c r="LXN25" s="32"/>
      <c r="LXO25" s="32"/>
      <c r="LXP25" s="32"/>
      <c r="LXQ25" s="32"/>
      <c r="LXR25" s="32"/>
      <c r="LXS25" s="32"/>
      <c r="LXT25" s="32"/>
      <c r="LXU25" s="32"/>
      <c r="LXV25" s="32"/>
      <c r="LXW25" s="32"/>
      <c r="LXX25" s="32"/>
      <c r="LXY25" s="32"/>
      <c r="LXZ25" s="32"/>
      <c r="LYA25" s="32"/>
      <c r="LYB25" s="32"/>
      <c r="LYC25" s="32"/>
      <c r="LYD25" s="32"/>
      <c r="LYE25" s="32"/>
      <c r="LYF25" s="32"/>
      <c r="LYG25" s="32"/>
      <c r="LYH25" s="32"/>
      <c r="LYI25" s="32"/>
      <c r="LYJ25" s="32"/>
      <c r="LYK25" s="32"/>
      <c r="LYL25" s="32"/>
      <c r="LYM25" s="32"/>
      <c r="LYN25" s="32"/>
      <c r="LYO25" s="32"/>
      <c r="LYP25" s="32"/>
      <c r="LYQ25" s="32"/>
      <c r="LYR25" s="32"/>
      <c r="LYS25" s="32"/>
      <c r="LYT25" s="32"/>
      <c r="LYU25" s="32"/>
      <c r="LYV25" s="32"/>
      <c r="LYW25" s="32"/>
      <c r="LYX25" s="32"/>
      <c r="LYY25" s="32"/>
      <c r="LYZ25" s="32"/>
      <c r="LZA25" s="32"/>
      <c r="LZB25" s="32"/>
      <c r="LZC25" s="32"/>
      <c r="LZD25" s="32"/>
      <c r="LZE25" s="32"/>
      <c r="LZF25" s="32"/>
      <c r="LZG25" s="32"/>
      <c r="LZH25" s="32"/>
      <c r="LZI25" s="32"/>
      <c r="LZJ25" s="32"/>
      <c r="LZK25" s="32"/>
      <c r="LZL25" s="32"/>
      <c r="LZM25" s="32"/>
      <c r="LZN25" s="32"/>
      <c r="LZO25" s="32"/>
      <c r="LZP25" s="32"/>
      <c r="LZQ25" s="32"/>
      <c r="LZR25" s="32"/>
      <c r="LZS25" s="32"/>
      <c r="LZT25" s="32"/>
      <c r="LZU25" s="32"/>
      <c r="LZV25" s="32"/>
      <c r="LZW25" s="32"/>
      <c r="LZX25" s="32"/>
      <c r="LZY25" s="32"/>
      <c r="LZZ25" s="32"/>
      <c r="MAA25" s="32"/>
      <c r="MAB25" s="32"/>
      <c r="MAC25" s="32"/>
      <c r="MAD25" s="32"/>
      <c r="MAE25" s="32"/>
      <c r="MAF25" s="32"/>
      <c r="MAG25" s="32"/>
      <c r="MAH25" s="32"/>
      <c r="MAI25" s="32"/>
      <c r="MAJ25" s="32"/>
      <c r="MAK25" s="32"/>
      <c r="MAL25" s="32"/>
      <c r="MAM25" s="32"/>
      <c r="MAN25" s="32"/>
      <c r="MAO25" s="32"/>
      <c r="MAP25" s="32"/>
      <c r="MAQ25" s="32"/>
      <c r="MAR25" s="32"/>
      <c r="MAS25" s="32"/>
      <c r="MAT25" s="32"/>
      <c r="MAU25" s="32"/>
      <c r="MAV25" s="32"/>
      <c r="MAW25" s="32"/>
      <c r="MAX25" s="32"/>
      <c r="MAY25" s="32"/>
      <c r="MAZ25" s="32"/>
      <c r="MBA25" s="32"/>
      <c r="MBB25" s="32"/>
      <c r="MBC25" s="32"/>
      <c r="MBD25" s="32"/>
      <c r="MBE25" s="32"/>
      <c r="MBF25" s="32"/>
      <c r="MBG25" s="32"/>
      <c r="MBH25" s="32"/>
      <c r="MBI25" s="32"/>
      <c r="MBJ25" s="32"/>
      <c r="MBK25" s="32"/>
      <c r="MBL25" s="32"/>
      <c r="MBM25" s="32"/>
      <c r="MBN25" s="32"/>
      <c r="MBO25" s="32"/>
      <c r="MBP25" s="32"/>
      <c r="MBQ25" s="32"/>
      <c r="MBR25" s="32"/>
      <c r="MBS25" s="32"/>
      <c r="MBT25" s="32"/>
      <c r="MBU25" s="32"/>
      <c r="MBV25" s="32"/>
      <c r="MBW25" s="32"/>
      <c r="MBX25" s="32"/>
      <c r="MBY25" s="32"/>
      <c r="MBZ25" s="32"/>
      <c r="MCA25" s="32"/>
      <c r="MCB25" s="32"/>
      <c r="MCC25" s="32"/>
      <c r="MCD25" s="32"/>
      <c r="MCE25" s="32"/>
      <c r="MCF25" s="32"/>
      <c r="MCG25" s="32"/>
      <c r="MCH25" s="32"/>
      <c r="MCI25" s="32"/>
      <c r="MCJ25" s="32"/>
      <c r="MCK25" s="32"/>
      <c r="MCL25" s="32"/>
      <c r="MCM25" s="32"/>
      <c r="MCN25" s="32"/>
      <c r="MCO25" s="32"/>
      <c r="MCP25" s="32"/>
      <c r="MCQ25" s="32"/>
      <c r="MCR25" s="32"/>
      <c r="MCS25" s="32"/>
      <c r="MCT25" s="32"/>
      <c r="MCU25" s="32"/>
      <c r="MCV25" s="32"/>
      <c r="MCW25" s="32"/>
      <c r="MCX25" s="32"/>
      <c r="MCY25" s="32"/>
      <c r="MCZ25" s="32"/>
      <c r="MDA25" s="32"/>
      <c r="MDB25" s="32"/>
      <c r="MDC25" s="32"/>
      <c r="MDD25" s="32"/>
      <c r="MDE25" s="32"/>
      <c r="MDF25" s="32"/>
      <c r="MDG25" s="32"/>
      <c r="MDH25" s="32"/>
      <c r="MDI25" s="32"/>
      <c r="MDJ25" s="32"/>
      <c r="MDK25" s="32"/>
      <c r="MDL25" s="32"/>
      <c r="MDM25" s="32"/>
      <c r="MDN25" s="32"/>
      <c r="MDO25" s="32"/>
      <c r="MDP25" s="32"/>
      <c r="MDQ25" s="32"/>
      <c r="MDR25" s="32"/>
      <c r="MDS25" s="32"/>
      <c r="MDT25" s="32"/>
      <c r="MDU25" s="32"/>
      <c r="MDV25" s="32"/>
      <c r="MDW25" s="32"/>
      <c r="MDX25" s="32"/>
      <c r="MDY25" s="32"/>
      <c r="MDZ25" s="32"/>
      <c r="MEA25" s="32"/>
      <c r="MEB25" s="32"/>
      <c r="MEC25" s="32"/>
      <c r="MED25" s="32"/>
      <c r="MEE25" s="32"/>
      <c r="MEF25" s="32"/>
      <c r="MEG25" s="32"/>
      <c r="MEH25" s="32"/>
      <c r="MEI25" s="32"/>
      <c r="MEJ25" s="32"/>
      <c r="MEK25" s="32"/>
      <c r="MEL25" s="32"/>
      <c r="MEM25" s="32"/>
      <c r="MEN25" s="32"/>
      <c r="MEO25" s="32"/>
      <c r="MEP25" s="32"/>
      <c r="MEQ25" s="32"/>
      <c r="MER25" s="32"/>
      <c r="MES25" s="32"/>
      <c r="MET25" s="32"/>
      <c r="MEU25" s="32"/>
      <c r="MEV25" s="32"/>
      <c r="MEW25" s="32"/>
      <c r="MEX25" s="32"/>
      <c r="MEY25" s="32"/>
      <c r="MEZ25" s="32"/>
      <c r="MFA25" s="32"/>
      <c r="MFB25" s="32"/>
      <c r="MFC25" s="32"/>
      <c r="MFD25" s="32"/>
      <c r="MFE25" s="32"/>
      <c r="MFF25" s="32"/>
      <c r="MFG25" s="32"/>
      <c r="MFH25" s="32"/>
      <c r="MFI25" s="32"/>
      <c r="MFJ25" s="32"/>
      <c r="MFK25" s="32"/>
      <c r="MFL25" s="32"/>
      <c r="MFM25" s="32"/>
      <c r="MFN25" s="32"/>
      <c r="MFO25" s="32"/>
      <c r="MFP25" s="32"/>
      <c r="MFQ25" s="32"/>
      <c r="MFR25" s="32"/>
      <c r="MFS25" s="32"/>
      <c r="MFT25" s="32"/>
      <c r="MFU25" s="32"/>
      <c r="MFV25" s="32"/>
      <c r="MFW25" s="32"/>
      <c r="MFX25" s="32"/>
      <c r="MFY25" s="32"/>
      <c r="MFZ25" s="32"/>
      <c r="MGA25" s="32"/>
      <c r="MGB25" s="32"/>
      <c r="MGC25" s="32"/>
      <c r="MGD25" s="32"/>
      <c r="MGE25" s="32"/>
      <c r="MGF25" s="32"/>
      <c r="MGG25" s="32"/>
      <c r="MGH25" s="32"/>
      <c r="MGI25" s="32"/>
      <c r="MGJ25" s="32"/>
      <c r="MGK25" s="32"/>
      <c r="MGL25" s="32"/>
      <c r="MGM25" s="32"/>
      <c r="MGN25" s="32"/>
      <c r="MGO25" s="32"/>
      <c r="MGP25" s="32"/>
      <c r="MGQ25" s="32"/>
      <c r="MGR25" s="32"/>
      <c r="MGS25" s="32"/>
      <c r="MGT25" s="32"/>
      <c r="MGU25" s="32"/>
      <c r="MGV25" s="32"/>
      <c r="MGW25" s="32"/>
      <c r="MGX25" s="32"/>
      <c r="MGY25" s="32"/>
      <c r="MGZ25" s="32"/>
      <c r="MHA25" s="32"/>
      <c r="MHB25" s="32"/>
      <c r="MHC25" s="32"/>
      <c r="MHD25" s="32"/>
      <c r="MHE25" s="32"/>
      <c r="MHF25" s="32"/>
      <c r="MHG25" s="32"/>
      <c r="MHH25" s="32"/>
      <c r="MHI25" s="32"/>
      <c r="MHJ25" s="32"/>
      <c r="MHK25" s="32"/>
      <c r="MHL25" s="32"/>
      <c r="MHM25" s="32"/>
      <c r="MHN25" s="32"/>
      <c r="MHO25" s="32"/>
      <c r="MHP25" s="32"/>
      <c r="MHQ25" s="32"/>
      <c r="MHR25" s="32"/>
      <c r="MHS25" s="32"/>
      <c r="MHT25" s="32"/>
      <c r="MHU25" s="32"/>
      <c r="MHV25" s="32"/>
      <c r="MHW25" s="32"/>
      <c r="MHX25" s="32"/>
      <c r="MHY25" s="32"/>
      <c r="MHZ25" s="32"/>
      <c r="MIA25" s="32"/>
      <c r="MIB25" s="32"/>
      <c r="MIC25" s="32"/>
      <c r="MID25" s="32"/>
      <c r="MIE25" s="32"/>
      <c r="MIF25" s="32"/>
      <c r="MIG25" s="32"/>
      <c r="MIH25" s="32"/>
      <c r="MII25" s="32"/>
      <c r="MIJ25" s="32"/>
      <c r="MIK25" s="32"/>
      <c r="MIL25" s="32"/>
      <c r="MIM25" s="32"/>
      <c r="MIN25" s="32"/>
      <c r="MIO25" s="32"/>
      <c r="MIP25" s="32"/>
      <c r="MIQ25" s="32"/>
      <c r="MIR25" s="32"/>
      <c r="MIS25" s="32"/>
      <c r="MIT25" s="32"/>
      <c r="MIU25" s="32"/>
      <c r="MIV25" s="32"/>
      <c r="MIW25" s="32"/>
      <c r="MIX25" s="32"/>
      <c r="MIY25" s="32"/>
      <c r="MIZ25" s="32"/>
      <c r="MJA25" s="32"/>
      <c r="MJB25" s="32"/>
      <c r="MJC25" s="32"/>
      <c r="MJD25" s="32"/>
      <c r="MJE25" s="32"/>
      <c r="MJF25" s="32"/>
      <c r="MJG25" s="32"/>
      <c r="MJH25" s="32"/>
      <c r="MJI25" s="32"/>
      <c r="MJJ25" s="32"/>
      <c r="MJK25" s="32"/>
      <c r="MJL25" s="32"/>
      <c r="MJM25" s="32"/>
      <c r="MJN25" s="32"/>
      <c r="MJO25" s="32"/>
      <c r="MJP25" s="32"/>
      <c r="MJQ25" s="32"/>
      <c r="MJR25" s="32"/>
      <c r="MJS25" s="32"/>
      <c r="MJT25" s="32"/>
      <c r="MJU25" s="32"/>
      <c r="MJV25" s="32"/>
      <c r="MJW25" s="32"/>
      <c r="MJX25" s="32"/>
      <c r="MJY25" s="32"/>
      <c r="MJZ25" s="32"/>
      <c r="MKA25" s="32"/>
      <c r="MKB25" s="32"/>
      <c r="MKC25" s="32"/>
      <c r="MKD25" s="32"/>
      <c r="MKE25" s="32"/>
      <c r="MKF25" s="32"/>
      <c r="MKG25" s="32"/>
      <c r="MKH25" s="32"/>
      <c r="MKI25" s="32"/>
      <c r="MKJ25" s="32"/>
      <c r="MKK25" s="32"/>
      <c r="MKL25" s="32"/>
      <c r="MKM25" s="32"/>
      <c r="MKN25" s="32"/>
      <c r="MKO25" s="32"/>
      <c r="MKP25" s="32"/>
      <c r="MKQ25" s="32"/>
      <c r="MKR25" s="32"/>
      <c r="MKS25" s="32"/>
      <c r="MKT25" s="32"/>
      <c r="MKU25" s="32"/>
      <c r="MKV25" s="32"/>
      <c r="MKW25" s="32"/>
      <c r="MKX25" s="32"/>
      <c r="MKY25" s="32"/>
      <c r="MKZ25" s="32"/>
      <c r="MLA25" s="32"/>
      <c r="MLB25" s="32"/>
      <c r="MLC25" s="32"/>
      <c r="MLD25" s="32"/>
      <c r="MLE25" s="32"/>
      <c r="MLF25" s="32"/>
      <c r="MLG25" s="32"/>
      <c r="MLH25" s="32"/>
      <c r="MLI25" s="32"/>
      <c r="MLJ25" s="32"/>
      <c r="MLK25" s="32"/>
      <c r="MLL25" s="32"/>
      <c r="MLM25" s="32"/>
      <c r="MLN25" s="32"/>
      <c r="MLO25" s="32"/>
      <c r="MLP25" s="32"/>
      <c r="MLQ25" s="32"/>
      <c r="MLR25" s="32"/>
      <c r="MLS25" s="32"/>
      <c r="MLT25" s="32"/>
      <c r="MLU25" s="32"/>
      <c r="MLV25" s="32"/>
      <c r="MLW25" s="32"/>
      <c r="MLX25" s="32"/>
      <c r="MLY25" s="32"/>
      <c r="MLZ25" s="32"/>
      <c r="MMA25" s="32"/>
      <c r="MMB25" s="32"/>
      <c r="MMC25" s="32"/>
      <c r="MMD25" s="32"/>
      <c r="MME25" s="32"/>
      <c r="MMF25" s="32"/>
      <c r="MMG25" s="32"/>
      <c r="MMH25" s="32"/>
      <c r="MMI25" s="32"/>
      <c r="MMJ25" s="32"/>
      <c r="MMK25" s="32"/>
      <c r="MML25" s="32"/>
      <c r="MMM25" s="32"/>
      <c r="MMN25" s="32"/>
      <c r="MMO25" s="32"/>
      <c r="MMP25" s="32"/>
      <c r="MMQ25" s="32"/>
      <c r="MMR25" s="32"/>
      <c r="MMS25" s="32"/>
      <c r="MMT25" s="32"/>
      <c r="MMU25" s="32"/>
      <c r="MMV25" s="32"/>
      <c r="MMW25" s="32"/>
      <c r="MMX25" s="32"/>
      <c r="MMY25" s="32"/>
      <c r="MMZ25" s="32"/>
      <c r="MNA25" s="32"/>
      <c r="MNB25" s="32"/>
      <c r="MNC25" s="32"/>
      <c r="MND25" s="32"/>
      <c r="MNE25" s="32"/>
      <c r="MNF25" s="32"/>
      <c r="MNG25" s="32"/>
      <c r="MNH25" s="32"/>
      <c r="MNI25" s="32"/>
      <c r="MNJ25" s="32"/>
      <c r="MNK25" s="32"/>
      <c r="MNL25" s="32"/>
      <c r="MNM25" s="32"/>
      <c r="MNN25" s="32"/>
      <c r="MNO25" s="32"/>
      <c r="MNP25" s="32"/>
      <c r="MNQ25" s="32"/>
      <c r="MNR25" s="32"/>
      <c r="MNS25" s="32"/>
      <c r="MNT25" s="32"/>
      <c r="MNU25" s="32"/>
      <c r="MNV25" s="32"/>
      <c r="MNW25" s="32"/>
      <c r="MNX25" s="32"/>
      <c r="MNY25" s="32"/>
      <c r="MNZ25" s="32"/>
      <c r="MOA25" s="32"/>
      <c r="MOB25" s="32"/>
      <c r="MOC25" s="32"/>
      <c r="MOD25" s="32"/>
      <c r="MOE25" s="32"/>
      <c r="MOF25" s="32"/>
      <c r="MOG25" s="32"/>
      <c r="MOH25" s="32"/>
      <c r="MOI25" s="32"/>
      <c r="MOJ25" s="32"/>
      <c r="MOK25" s="32"/>
      <c r="MOL25" s="32"/>
      <c r="MOM25" s="32"/>
      <c r="MON25" s="32"/>
      <c r="MOO25" s="32"/>
      <c r="MOP25" s="32"/>
      <c r="MOQ25" s="32"/>
      <c r="MOR25" s="32"/>
      <c r="MOS25" s="32"/>
      <c r="MOT25" s="32"/>
      <c r="MOU25" s="32"/>
      <c r="MOV25" s="32"/>
      <c r="MOW25" s="32"/>
      <c r="MOX25" s="32"/>
      <c r="MOY25" s="32"/>
      <c r="MOZ25" s="32"/>
      <c r="MPA25" s="32"/>
      <c r="MPB25" s="32"/>
      <c r="MPC25" s="32"/>
      <c r="MPD25" s="32"/>
      <c r="MPE25" s="32"/>
      <c r="MPF25" s="32"/>
      <c r="MPG25" s="32"/>
      <c r="MPH25" s="32"/>
      <c r="MPI25" s="32"/>
      <c r="MPJ25" s="32"/>
      <c r="MPK25" s="32"/>
      <c r="MPL25" s="32"/>
      <c r="MPM25" s="32"/>
      <c r="MPN25" s="32"/>
      <c r="MPO25" s="32"/>
      <c r="MPP25" s="32"/>
      <c r="MPQ25" s="32"/>
      <c r="MPR25" s="32"/>
      <c r="MPS25" s="32"/>
      <c r="MPT25" s="32"/>
      <c r="MPU25" s="32"/>
      <c r="MPV25" s="32"/>
      <c r="MPW25" s="32"/>
      <c r="MPX25" s="32"/>
      <c r="MPY25" s="32"/>
      <c r="MPZ25" s="32"/>
      <c r="MQA25" s="32"/>
      <c r="MQB25" s="32"/>
      <c r="MQC25" s="32"/>
      <c r="MQD25" s="32"/>
      <c r="MQE25" s="32"/>
      <c r="MQF25" s="32"/>
      <c r="MQG25" s="32"/>
      <c r="MQH25" s="32"/>
      <c r="MQI25" s="32"/>
      <c r="MQJ25" s="32"/>
      <c r="MQK25" s="32"/>
      <c r="MQL25" s="32"/>
      <c r="MQM25" s="32"/>
      <c r="MQN25" s="32"/>
      <c r="MQO25" s="32"/>
      <c r="MQP25" s="32"/>
      <c r="MQQ25" s="32"/>
      <c r="MQR25" s="32"/>
      <c r="MQS25" s="32"/>
      <c r="MQT25" s="32"/>
      <c r="MQU25" s="32"/>
      <c r="MQV25" s="32"/>
      <c r="MQW25" s="32"/>
      <c r="MQX25" s="32"/>
      <c r="MQY25" s="32"/>
      <c r="MQZ25" s="32"/>
      <c r="MRA25" s="32"/>
      <c r="MRB25" s="32"/>
      <c r="MRC25" s="32"/>
      <c r="MRD25" s="32"/>
      <c r="MRE25" s="32"/>
      <c r="MRF25" s="32"/>
      <c r="MRG25" s="32"/>
      <c r="MRH25" s="32"/>
      <c r="MRI25" s="32"/>
      <c r="MRJ25" s="32"/>
      <c r="MRK25" s="32"/>
      <c r="MRL25" s="32"/>
      <c r="MRM25" s="32"/>
      <c r="MRN25" s="32"/>
      <c r="MRO25" s="32"/>
      <c r="MRP25" s="32"/>
      <c r="MRQ25" s="32"/>
      <c r="MRR25" s="32"/>
      <c r="MRS25" s="32"/>
      <c r="MRT25" s="32"/>
      <c r="MRU25" s="32"/>
      <c r="MRV25" s="32"/>
      <c r="MRW25" s="32"/>
      <c r="MRX25" s="32"/>
      <c r="MRY25" s="32"/>
      <c r="MRZ25" s="32"/>
      <c r="MSA25" s="32"/>
      <c r="MSB25" s="32"/>
      <c r="MSC25" s="32"/>
      <c r="MSD25" s="32"/>
      <c r="MSE25" s="32"/>
      <c r="MSF25" s="32"/>
      <c r="MSG25" s="32"/>
      <c r="MSH25" s="32"/>
      <c r="MSI25" s="32"/>
      <c r="MSJ25" s="32"/>
      <c r="MSK25" s="32"/>
      <c r="MSL25" s="32"/>
      <c r="MSM25" s="32"/>
      <c r="MSN25" s="32"/>
      <c r="MSO25" s="32"/>
      <c r="MSP25" s="32"/>
      <c r="MSQ25" s="32"/>
      <c r="MSR25" s="32"/>
      <c r="MSS25" s="32"/>
      <c r="MST25" s="32"/>
      <c r="MSU25" s="32"/>
      <c r="MSV25" s="32"/>
      <c r="MSW25" s="32"/>
      <c r="MSX25" s="32"/>
      <c r="MSY25" s="32"/>
      <c r="MSZ25" s="32"/>
      <c r="MTA25" s="32"/>
      <c r="MTB25" s="32"/>
      <c r="MTC25" s="32"/>
      <c r="MTD25" s="32"/>
      <c r="MTE25" s="32"/>
      <c r="MTF25" s="32"/>
      <c r="MTG25" s="32"/>
      <c r="MTH25" s="32"/>
      <c r="MTI25" s="32"/>
      <c r="MTJ25" s="32"/>
      <c r="MTK25" s="32"/>
      <c r="MTL25" s="32"/>
      <c r="MTM25" s="32"/>
      <c r="MTN25" s="32"/>
      <c r="MTO25" s="32"/>
      <c r="MTP25" s="32"/>
      <c r="MTQ25" s="32"/>
      <c r="MTR25" s="32"/>
      <c r="MTS25" s="32"/>
      <c r="MTT25" s="32"/>
      <c r="MTU25" s="32"/>
      <c r="MTV25" s="32"/>
      <c r="MTW25" s="32"/>
      <c r="MTX25" s="32"/>
      <c r="MTY25" s="32"/>
      <c r="MTZ25" s="32"/>
      <c r="MUA25" s="32"/>
      <c r="MUB25" s="32"/>
      <c r="MUC25" s="32"/>
      <c r="MUD25" s="32"/>
      <c r="MUE25" s="32"/>
      <c r="MUF25" s="32"/>
      <c r="MUG25" s="32"/>
      <c r="MUH25" s="32"/>
      <c r="MUI25" s="32"/>
      <c r="MUJ25" s="32"/>
      <c r="MUK25" s="32"/>
      <c r="MUL25" s="32"/>
      <c r="MUM25" s="32"/>
      <c r="MUN25" s="32"/>
      <c r="MUO25" s="32"/>
      <c r="MUP25" s="32"/>
      <c r="MUQ25" s="32"/>
      <c r="MUR25" s="32"/>
      <c r="MUS25" s="32"/>
      <c r="MUT25" s="32"/>
      <c r="MUU25" s="32"/>
      <c r="MUV25" s="32"/>
      <c r="MUW25" s="32"/>
      <c r="MUX25" s="32"/>
      <c r="MUY25" s="32"/>
      <c r="MUZ25" s="32"/>
      <c r="MVA25" s="32"/>
      <c r="MVB25" s="32"/>
      <c r="MVC25" s="32"/>
      <c r="MVD25" s="32"/>
      <c r="MVE25" s="32"/>
      <c r="MVF25" s="32"/>
      <c r="MVG25" s="32"/>
      <c r="MVH25" s="32"/>
      <c r="MVI25" s="32"/>
      <c r="MVJ25" s="32"/>
      <c r="MVK25" s="32"/>
      <c r="MVL25" s="32"/>
      <c r="MVM25" s="32"/>
      <c r="MVN25" s="32"/>
      <c r="MVO25" s="32"/>
      <c r="MVP25" s="32"/>
      <c r="MVQ25" s="32"/>
      <c r="MVR25" s="32"/>
      <c r="MVS25" s="32"/>
      <c r="MVT25" s="32"/>
      <c r="MVU25" s="32"/>
      <c r="MVV25" s="32"/>
      <c r="MVW25" s="32"/>
      <c r="MVX25" s="32"/>
      <c r="MVY25" s="32"/>
      <c r="MVZ25" s="32"/>
      <c r="MWA25" s="32"/>
      <c r="MWB25" s="32"/>
      <c r="MWC25" s="32"/>
      <c r="MWD25" s="32"/>
      <c r="MWE25" s="32"/>
      <c r="MWF25" s="32"/>
      <c r="MWG25" s="32"/>
      <c r="MWH25" s="32"/>
      <c r="MWI25" s="32"/>
      <c r="MWJ25" s="32"/>
      <c r="MWK25" s="32"/>
      <c r="MWL25" s="32"/>
      <c r="MWM25" s="32"/>
      <c r="MWN25" s="32"/>
      <c r="MWO25" s="32"/>
      <c r="MWP25" s="32"/>
      <c r="MWQ25" s="32"/>
      <c r="MWR25" s="32"/>
      <c r="MWS25" s="32"/>
      <c r="MWT25" s="32"/>
      <c r="MWU25" s="32"/>
      <c r="MWV25" s="32"/>
      <c r="MWW25" s="32"/>
      <c r="MWX25" s="32"/>
      <c r="MWY25" s="32"/>
      <c r="MWZ25" s="32"/>
      <c r="MXA25" s="32"/>
      <c r="MXB25" s="32"/>
      <c r="MXC25" s="32"/>
      <c r="MXD25" s="32"/>
      <c r="MXE25" s="32"/>
      <c r="MXF25" s="32"/>
      <c r="MXG25" s="32"/>
      <c r="MXH25" s="32"/>
      <c r="MXI25" s="32"/>
      <c r="MXJ25" s="32"/>
      <c r="MXK25" s="32"/>
      <c r="MXL25" s="32"/>
      <c r="MXM25" s="32"/>
      <c r="MXN25" s="32"/>
      <c r="MXO25" s="32"/>
      <c r="MXP25" s="32"/>
      <c r="MXQ25" s="32"/>
      <c r="MXR25" s="32"/>
      <c r="MXS25" s="32"/>
      <c r="MXT25" s="32"/>
      <c r="MXU25" s="32"/>
      <c r="MXV25" s="32"/>
      <c r="MXW25" s="32"/>
      <c r="MXX25" s="32"/>
      <c r="MXY25" s="32"/>
      <c r="MXZ25" s="32"/>
      <c r="MYA25" s="32"/>
      <c r="MYB25" s="32"/>
      <c r="MYC25" s="32"/>
      <c r="MYD25" s="32"/>
      <c r="MYE25" s="32"/>
      <c r="MYF25" s="32"/>
      <c r="MYG25" s="32"/>
      <c r="MYH25" s="32"/>
      <c r="MYI25" s="32"/>
      <c r="MYJ25" s="32"/>
      <c r="MYK25" s="32"/>
      <c r="MYL25" s="32"/>
      <c r="MYM25" s="32"/>
      <c r="MYN25" s="32"/>
      <c r="MYO25" s="32"/>
      <c r="MYP25" s="32"/>
      <c r="MYQ25" s="32"/>
      <c r="MYR25" s="32"/>
      <c r="MYS25" s="32"/>
      <c r="MYT25" s="32"/>
      <c r="MYU25" s="32"/>
      <c r="MYV25" s="32"/>
      <c r="MYW25" s="32"/>
      <c r="MYX25" s="32"/>
      <c r="MYY25" s="32"/>
      <c r="MYZ25" s="32"/>
      <c r="MZA25" s="32"/>
      <c r="MZB25" s="32"/>
      <c r="MZC25" s="32"/>
      <c r="MZD25" s="32"/>
      <c r="MZE25" s="32"/>
      <c r="MZF25" s="32"/>
      <c r="MZG25" s="32"/>
      <c r="MZH25" s="32"/>
      <c r="MZI25" s="32"/>
      <c r="MZJ25" s="32"/>
      <c r="MZK25" s="32"/>
      <c r="MZL25" s="32"/>
      <c r="MZM25" s="32"/>
      <c r="MZN25" s="32"/>
      <c r="MZO25" s="32"/>
      <c r="MZP25" s="32"/>
      <c r="MZQ25" s="32"/>
      <c r="MZR25" s="32"/>
      <c r="MZS25" s="32"/>
      <c r="MZT25" s="32"/>
      <c r="MZU25" s="32"/>
      <c r="MZV25" s="32"/>
      <c r="MZW25" s="32"/>
      <c r="MZX25" s="32"/>
      <c r="MZY25" s="32"/>
      <c r="MZZ25" s="32"/>
      <c r="NAA25" s="32"/>
      <c r="NAB25" s="32"/>
      <c r="NAC25" s="32"/>
      <c r="NAD25" s="32"/>
      <c r="NAE25" s="32"/>
      <c r="NAF25" s="32"/>
      <c r="NAG25" s="32"/>
      <c r="NAH25" s="32"/>
      <c r="NAI25" s="32"/>
      <c r="NAJ25" s="32"/>
      <c r="NAK25" s="32"/>
      <c r="NAL25" s="32"/>
      <c r="NAM25" s="32"/>
      <c r="NAN25" s="32"/>
      <c r="NAO25" s="32"/>
      <c r="NAP25" s="32"/>
      <c r="NAQ25" s="32"/>
      <c r="NAR25" s="32"/>
      <c r="NAS25" s="32"/>
      <c r="NAT25" s="32"/>
      <c r="NAU25" s="32"/>
      <c r="NAV25" s="32"/>
      <c r="NAW25" s="32"/>
      <c r="NAX25" s="32"/>
      <c r="NAY25" s="32"/>
      <c r="NAZ25" s="32"/>
      <c r="NBA25" s="32"/>
      <c r="NBB25" s="32"/>
      <c r="NBC25" s="32"/>
      <c r="NBD25" s="32"/>
      <c r="NBE25" s="32"/>
      <c r="NBF25" s="32"/>
      <c r="NBG25" s="32"/>
      <c r="NBH25" s="32"/>
      <c r="NBI25" s="32"/>
      <c r="NBJ25" s="32"/>
      <c r="NBK25" s="32"/>
      <c r="NBL25" s="32"/>
      <c r="NBM25" s="32"/>
      <c r="NBN25" s="32"/>
      <c r="NBO25" s="32"/>
      <c r="NBP25" s="32"/>
      <c r="NBQ25" s="32"/>
      <c r="NBR25" s="32"/>
      <c r="NBS25" s="32"/>
      <c r="NBT25" s="32"/>
      <c r="NBU25" s="32"/>
      <c r="NBV25" s="32"/>
      <c r="NBW25" s="32"/>
      <c r="NBX25" s="32"/>
      <c r="NBY25" s="32"/>
      <c r="NBZ25" s="32"/>
      <c r="NCA25" s="32"/>
      <c r="NCB25" s="32"/>
      <c r="NCC25" s="32"/>
      <c r="NCD25" s="32"/>
      <c r="NCE25" s="32"/>
      <c r="NCF25" s="32"/>
      <c r="NCG25" s="32"/>
      <c r="NCH25" s="32"/>
      <c r="NCI25" s="32"/>
      <c r="NCJ25" s="32"/>
      <c r="NCK25" s="32"/>
      <c r="NCL25" s="32"/>
      <c r="NCM25" s="32"/>
      <c r="NCN25" s="32"/>
      <c r="NCO25" s="32"/>
      <c r="NCP25" s="32"/>
      <c r="NCQ25" s="32"/>
      <c r="NCR25" s="32"/>
      <c r="NCS25" s="32"/>
      <c r="NCT25" s="32"/>
      <c r="NCU25" s="32"/>
      <c r="NCV25" s="32"/>
      <c r="NCW25" s="32"/>
      <c r="NCX25" s="32"/>
      <c r="NCY25" s="32"/>
      <c r="NCZ25" s="32"/>
      <c r="NDA25" s="32"/>
      <c r="NDB25" s="32"/>
      <c r="NDC25" s="32"/>
      <c r="NDD25" s="32"/>
      <c r="NDE25" s="32"/>
      <c r="NDF25" s="32"/>
      <c r="NDG25" s="32"/>
      <c r="NDH25" s="32"/>
      <c r="NDI25" s="32"/>
      <c r="NDJ25" s="32"/>
      <c r="NDK25" s="32"/>
      <c r="NDL25" s="32"/>
      <c r="NDM25" s="32"/>
      <c r="NDN25" s="32"/>
      <c r="NDO25" s="32"/>
      <c r="NDP25" s="32"/>
      <c r="NDQ25" s="32"/>
      <c r="NDR25" s="32"/>
      <c r="NDS25" s="32"/>
      <c r="NDT25" s="32"/>
      <c r="NDU25" s="32"/>
      <c r="NDV25" s="32"/>
      <c r="NDW25" s="32"/>
      <c r="NDX25" s="32"/>
      <c r="NDY25" s="32"/>
      <c r="NDZ25" s="32"/>
      <c r="NEA25" s="32"/>
      <c r="NEB25" s="32"/>
      <c r="NEC25" s="32"/>
      <c r="NED25" s="32"/>
      <c r="NEE25" s="32"/>
      <c r="NEF25" s="32"/>
      <c r="NEG25" s="32"/>
      <c r="NEH25" s="32"/>
      <c r="NEI25" s="32"/>
      <c r="NEJ25" s="32"/>
      <c r="NEK25" s="32"/>
      <c r="NEL25" s="32"/>
      <c r="NEM25" s="32"/>
      <c r="NEN25" s="32"/>
      <c r="NEO25" s="32"/>
      <c r="NEP25" s="32"/>
      <c r="NEQ25" s="32"/>
      <c r="NER25" s="32"/>
      <c r="NES25" s="32"/>
      <c r="NET25" s="32"/>
      <c r="NEU25" s="32"/>
      <c r="NEV25" s="32"/>
      <c r="NEW25" s="32"/>
      <c r="NEX25" s="32"/>
      <c r="NEY25" s="32"/>
      <c r="NEZ25" s="32"/>
      <c r="NFA25" s="32"/>
      <c r="NFB25" s="32"/>
      <c r="NFC25" s="32"/>
      <c r="NFD25" s="32"/>
      <c r="NFE25" s="32"/>
      <c r="NFF25" s="32"/>
      <c r="NFG25" s="32"/>
      <c r="NFH25" s="32"/>
      <c r="NFI25" s="32"/>
      <c r="NFJ25" s="32"/>
      <c r="NFK25" s="32"/>
      <c r="NFL25" s="32"/>
      <c r="NFM25" s="32"/>
      <c r="NFN25" s="32"/>
      <c r="NFO25" s="32"/>
      <c r="NFP25" s="32"/>
      <c r="NFQ25" s="32"/>
      <c r="NFR25" s="32"/>
      <c r="NFS25" s="32"/>
      <c r="NFT25" s="32"/>
      <c r="NFU25" s="32"/>
      <c r="NFV25" s="32"/>
      <c r="NFW25" s="32"/>
      <c r="NFX25" s="32"/>
      <c r="NFY25" s="32"/>
      <c r="NFZ25" s="32"/>
      <c r="NGA25" s="32"/>
      <c r="NGB25" s="32"/>
      <c r="NGC25" s="32"/>
      <c r="NGD25" s="32"/>
      <c r="NGE25" s="32"/>
      <c r="NGF25" s="32"/>
      <c r="NGG25" s="32"/>
      <c r="NGH25" s="32"/>
      <c r="NGI25" s="32"/>
      <c r="NGJ25" s="32"/>
      <c r="NGK25" s="32"/>
      <c r="NGL25" s="32"/>
      <c r="NGM25" s="32"/>
      <c r="NGN25" s="32"/>
      <c r="NGO25" s="32"/>
      <c r="NGP25" s="32"/>
      <c r="NGQ25" s="32"/>
      <c r="NGR25" s="32"/>
      <c r="NGS25" s="32"/>
      <c r="NGT25" s="32"/>
      <c r="NGU25" s="32"/>
      <c r="NGV25" s="32"/>
      <c r="NGW25" s="32"/>
      <c r="NGX25" s="32"/>
      <c r="NGY25" s="32"/>
      <c r="NGZ25" s="32"/>
      <c r="NHA25" s="32"/>
      <c r="NHB25" s="32"/>
      <c r="NHC25" s="32"/>
      <c r="NHD25" s="32"/>
      <c r="NHE25" s="32"/>
      <c r="NHF25" s="32"/>
      <c r="NHG25" s="32"/>
      <c r="NHH25" s="32"/>
      <c r="NHI25" s="32"/>
      <c r="NHJ25" s="32"/>
      <c r="NHK25" s="32"/>
      <c r="NHL25" s="32"/>
      <c r="NHM25" s="32"/>
      <c r="NHN25" s="32"/>
      <c r="NHO25" s="32"/>
      <c r="NHP25" s="32"/>
      <c r="NHQ25" s="32"/>
      <c r="NHR25" s="32"/>
      <c r="NHS25" s="32"/>
      <c r="NHT25" s="32"/>
      <c r="NHU25" s="32"/>
      <c r="NHV25" s="32"/>
      <c r="NHW25" s="32"/>
      <c r="NHX25" s="32"/>
      <c r="NHY25" s="32"/>
      <c r="NHZ25" s="32"/>
      <c r="NIA25" s="32"/>
      <c r="NIB25" s="32"/>
      <c r="NIC25" s="32"/>
      <c r="NID25" s="32"/>
      <c r="NIE25" s="32"/>
      <c r="NIF25" s="32"/>
      <c r="NIG25" s="32"/>
      <c r="NIH25" s="32"/>
      <c r="NII25" s="32"/>
      <c r="NIJ25" s="32"/>
      <c r="NIK25" s="32"/>
      <c r="NIL25" s="32"/>
      <c r="NIM25" s="32"/>
      <c r="NIN25" s="32"/>
      <c r="NIO25" s="32"/>
      <c r="NIP25" s="32"/>
      <c r="NIQ25" s="32"/>
      <c r="NIR25" s="32"/>
      <c r="NIS25" s="32"/>
      <c r="NIT25" s="32"/>
      <c r="NIU25" s="32"/>
      <c r="NIV25" s="32"/>
      <c r="NIW25" s="32"/>
      <c r="NIX25" s="32"/>
      <c r="NIY25" s="32"/>
      <c r="NIZ25" s="32"/>
      <c r="NJA25" s="32"/>
      <c r="NJB25" s="32"/>
      <c r="NJC25" s="32"/>
      <c r="NJD25" s="32"/>
      <c r="NJE25" s="32"/>
      <c r="NJF25" s="32"/>
      <c r="NJG25" s="32"/>
      <c r="NJH25" s="32"/>
      <c r="NJI25" s="32"/>
      <c r="NJJ25" s="32"/>
      <c r="NJK25" s="32"/>
      <c r="NJL25" s="32"/>
      <c r="NJM25" s="32"/>
      <c r="NJN25" s="32"/>
      <c r="NJO25" s="32"/>
      <c r="NJP25" s="32"/>
      <c r="NJQ25" s="32"/>
      <c r="NJR25" s="32"/>
      <c r="NJS25" s="32"/>
      <c r="NJT25" s="32"/>
      <c r="NJU25" s="32"/>
      <c r="NJV25" s="32"/>
      <c r="NJW25" s="32"/>
      <c r="NJX25" s="32"/>
      <c r="NJY25" s="32"/>
      <c r="NJZ25" s="32"/>
      <c r="NKA25" s="32"/>
      <c r="NKB25" s="32"/>
      <c r="NKC25" s="32"/>
      <c r="NKD25" s="32"/>
      <c r="NKE25" s="32"/>
      <c r="NKF25" s="32"/>
      <c r="NKG25" s="32"/>
      <c r="NKH25" s="32"/>
      <c r="NKI25" s="32"/>
      <c r="NKJ25" s="32"/>
      <c r="NKK25" s="32"/>
      <c r="NKL25" s="32"/>
      <c r="NKM25" s="32"/>
      <c r="NKN25" s="32"/>
      <c r="NKO25" s="32"/>
      <c r="NKP25" s="32"/>
      <c r="NKQ25" s="32"/>
      <c r="NKR25" s="32"/>
      <c r="NKS25" s="32"/>
      <c r="NKT25" s="32"/>
      <c r="NKU25" s="32"/>
      <c r="NKV25" s="32"/>
      <c r="NKW25" s="32"/>
      <c r="NKX25" s="32"/>
      <c r="NKY25" s="32"/>
      <c r="NKZ25" s="32"/>
      <c r="NLA25" s="32"/>
      <c r="NLB25" s="32"/>
      <c r="NLC25" s="32"/>
      <c r="NLD25" s="32"/>
      <c r="NLE25" s="32"/>
      <c r="NLF25" s="32"/>
      <c r="NLG25" s="32"/>
      <c r="NLH25" s="32"/>
      <c r="NLI25" s="32"/>
      <c r="NLJ25" s="32"/>
      <c r="NLK25" s="32"/>
      <c r="NLL25" s="32"/>
      <c r="NLM25" s="32"/>
      <c r="NLN25" s="32"/>
      <c r="NLO25" s="32"/>
      <c r="NLP25" s="32"/>
      <c r="NLQ25" s="32"/>
      <c r="NLR25" s="32"/>
      <c r="NLS25" s="32"/>
      <c r="NLT25" s="32"/>
      <c r="NLU25" s="32"/>
      <c r="NLV25" s="32"/>
      <c r="NLW25" s="32"/>
      <c r="NLX25" s="32"/>
      <c r="NLY25" s="32"/>
      <c r="NLZ25" s="32"/>
      <c r="NMA25" s="32"/>
      <c r="NMB25" s="32"/>
      <c r="NMC25" s="32"/>
      <c r="NMD25" s="32"/>
      <c r="NME25" s="32"/>
      <c r="NMF25" s="32"/>
      <c r="NMG25" s="32"/>
      <c r="NMH25" s="32"/>
      <c r="NMI25" s="32"/>
      <c r="NMJ25" s="32"/>
      <c r="NMK25" s="32"/>
      <c r="NML25" s="32"/>
      <c r="NMM25" s="32"/>
      <c r="NMN25" s="32"/>
      <c r="NMO25" s="32"/>
      <c r="NMP25" s="32"/>
      <c r="NMQ25" s="32"/>
      <c r="NMR25" s="32"/>
      <c r="NMS25" s="32"/>
      <c r="NMT25" s="32"/>
      <c r="NMU25" s="32"/>
      <c r="NMV25" s="32"/>
      <c r="NMW25" s="32"/>
      <c r="NMX25" s="32"/>
      <c r="NMY25" s="32"/>
      <c r="NMZ25" s="32"/>
      <c r="NNA25" s="32"/>
      <c r="NNB25" s="32"/>
      <c r="NNC25" s="32"/>
      <c r="NND25" s="32"/>
      <c r="NNE25" s="32"/>
      <c r="NNF25" s="32"/>
      <c r="NNG25" s="32"/>
      <c r="NNH25" s="32"/>
      <c r="NNI25" s="32"/>
      <c r="NNJ25" s="32"/>
      <c r="NNK25" s="32"/>
      <c r="NNL25" s="32"/>
      <c r="NNM25" s="32"/>
      <c r="NNN25" s="32"/>
      <c r="NNO25" s="32"/>
      <c r="NNP25" s="32"/>
      <c r="NNQ25" s="32"/>
      <c r="NNR25" s="32"/>
      <c r="NNS25" s="32"/>
      <c r="NNT25" s="32"/>
      <c r="NNU25" s="32"/>
      <c r="NNV25" s="32"/>
      <c r="NNW25" s="32"/>
      <c r="NNX25" s="32"/>
      <c r="NNY25" s="32"/>
      <c r="NNZ25" s="32"/>
      <c r="NOA25" s="32"/>
      <c r="NOB25" s="32"/>
      <c r="NOC25" s="32"/>
      <c r="NOD25" s="32"/>
      <c r="NOE25" s="32"/>
      <c r="NOF25" s="32"/>
      <c r="NOG25" s="32"/>
      <c r="NOH25" s="32"/>
      <c r="NOI25" s="32"/>
      <c r="NOJ25" s="32"/>
      <c r="NOK25" s="32"/>
      <c r="NOL25" s="32"/>
      <c r="NOM25" s="32"/>
      <c r="NON25" s="32"/>
      <c r="NOO25" s="32"/>
      <c r="NOP25" s="32"/>
      <c r="NOQ25" s="32"/>
      <c r="NOR25" s="32"/>
      <c r="NOS25" s="32"/>
      <c r="NOT25" s="32"/>
      <c r="NOU25" s="32"/>
      <c r="NOV25" s="32"/>
      <c r="NOW25" s="32"/>
      <c r="NOX25" s="32"/>
      <c r="NOY25" s="32"/>
      <c r="NOZ25" s="32"/>
      <c r="NPA25" s="32"/>
      <c r="NPB25" s="32"/>
      <c r="NPC25" s="32"/>
      <c r="NPD25" s="32"/>
      <c r="NPE25" s="32"/>
      <c r="NPF25" s="32"/>
      <c r="NPG25" s="32"/>
      <c r="NPH25" s="32"/>
      <c r="NPI25" s="32"/>
      <c r="NPJ25" s="32"/>
      <c r="NPK25" s="32"/>
      <c r="NPL25" s="32"/>
      <c r="NPM25" s="32"/>
      <c r="NPN25" s="32"/>
      <c r="NPO25" s="32"/>
      <c r="NPP25" s="32"/>
      <c r="NPQ25" s="32"/>
      <c r="NPR25" s="32"/>
      <c r="NPS25" s="32"/>
      <c r="NPT25" s="32"/>
      <c r="NPU25" s="32"/>
      <c r="NPV25" s="32"/>
      <c r="NPW25" s="32"/>
      <c r="NPX25" s="32"/>
      <c r="NPY25" s="32"/>
      <c r="NPZ25" s="32"/>
      <c r="NQA25" s="32"/>
      <c r="NQB25" s="32"/>
      <c r="NQC25" s="32"/>
      <c r="NQD25" s="32"/>
      <c r="NQE25" s="32"/>
      <c r="NQF25" s="32"/>
      <c r="NQG25" s="32"/>
      <c r="NQH25" s="32"/>
      <c r="NQI25" s="32"/>
      <c r="NQJ25" s="32"/>
      <c r="NQK25" s="32"/>
      <c r="NQL25" s="32"/>
      <c r="NQM25" s="32"/>
      <c r="NQN25" s="32"/>
      <c r="NQO25" s="32"/>
      <c r="NQP25" s="32"/>
      <c r="NQQ25" s="32"/>
      <c r="NQR25" s="32"/>
      <c r="NQS25" s="32"/>
      <c r="NQT25" s="32"/>
      <c r="NQU25" s="32"/>
      <c r="NQV25" s="32"/>
      <c r="NQW25" s="32"/>
      <c r="NQX25" s="32"/>
      <c r="NQY25" s="32"/>
      <c r="NQZ25" s="32"/>
      <c r="NRA25" s="32"/>
      <c r="NRB25" s="32"/>
      <c r="NRC25" s="32"/>
      <c r="NRD25" s="32"/>
      <c r="NRE25" s="32"/>
      <c r="NRF25" s="32"/>
      <c r="NRG25" s="32"/>
      <c r="NRH25" s="32"/>
      <c r="NRI25" s="32"/>
      <c r="NRJ25" s="32"/>
      <c r="NRK25" s="32"/>
      <c r="NRL25" s="32"/>
      <c r="NRM25" s="32"/>
      <c r="NRN25" s="32"/>
      <c r="NRO25" s="32"/>
      <c r="NRP25" s="32"/>
      <c r="NRQ25" s="32"/>
      <c r="NRR25" s="32"/>
      <c r="NRS25" s="32"/>
      <c r="NRT25" s="32"/>
      <c r="NRU25" s="32"/>
      <c r="NRV25" s="32"/>
      <c r="NRW25" s="32"/>
      <c r="NRX25" s="32"/>
      <c r="NRY25" s="32"/>
      <c r="NRZ25" s="32"/>
      <c r="NSA25" s="32"/>
      <c r="NSB25" s="32"/>
      <c r="NSC25" s="32"/>
      <c r="NSD25" s="32"/>
      <c r="NSE25" s="32"/>
      <c r="NSF25" s="32"/>
      <c r="NSG25" s="32"/>
      <c r="NSH25" s="32"/>
      <c r="NSI25" s="32"/>
      <c r="NSJ25" s="32"/>
      <c r="NSK25" s="32"/>
      <c r="NSL25" s="32"/>
      <c r="NSM25" s="32"/>
      <c r="NSN25" s="32"/>
      <c r="NSO25" s="32"/>
      <c r="NSP25" s="32"/>
      <c r="NSQ25" s="32"/>
      <c r="NSR25" s="32"/>
      <c r="NSS25" s="32"/>
      <c r="NST25" s="32"/>
      <c r="NSU25" s="32"/>
      <c r="NSV25" s="32"/>
      <c r="NSW25" s="32"/>
      <c r="NSX25" s="32"/>
      <c r="NSY25" s="32"/>
      <c r="NSZ25" s="32"/>
      <c r="NTA25" s="32"/>
      <c r="NTB25" s="32"/>
      <c r="NTC25" s="32"/>
      <c r="NTD25" s="32"/>
      <c r="NTE25" s="32"/>
      <c r="NTF25" s="32"/>
      <c r="NTG25" s="32"/>
      <c r="NTH25" s="32"/>
      <c r="NTI25" s="32"/>
      <c r="NTJ25" s="32"/>
      <c r="NTK25" s="32"/>
      <c r="NTL25" s="32"/>
      <c r="NTM25" s="32"/>
      <c r="NTN25" s="32"/>
      <c r="NTO25" s="32"/>
      <c r="NTP25" s="32"/>
      <c r="NTQ25" s="32"/>
      <c r="NTR25" s="32"/>
      <c r="NTS25" s="32"/>
      <c r="NTT25" s="32"/>
      <c r="NTU25" s="32"/>
      <c r="NTV25" s="32"/>
      <c r="NTW25" s="32"/>
      <c r="NTX25" s="32"/>
      <c r="NTY25" s="32"/>
      <c r="NTZ25" s="32"/>
      <c r="NUA25" s="32"/>
      <c r="NUB25" s="32"/>
      <c r="NUC25" s="32"/>
      <c r="NUD25" s="32"/>
      <c r="NUE25" s="32"/>
    </row>
    <row r="26" spans="3:10015" outlineLevel="1">
      <c r="C26" s="33">
        <v>2</v>
      </c>
      <c r="D26" s="82">
        <f t="shared" ref="D26:D89" ca="1" si="3">_xlfn.NORM.S.INV(RAND())</f>
        <v>-1.7365756913104231</v>
      </c>
      <c r="E26" s="82">
        <f t="shared" ca="1" si="0"/>
        <v>168.05931905797172</v>
      </c>
      <c r="F26" s="82">
        <f t="shared" ca="1" si="1"/>
        <v>188.71751702571743</v>
      </c>
      <c r="G26" s="82">
        <f t="shared" ca="1" si="2"/>
        <v>0</v>
      </c>
      <c r="H26" s="82">
        <f t="shared" ca="1" si="2"/>
        <v>0</v>
      </c>
      <c r="I26" s="89"/>
      <c r="J26" s="91" t="s">
        <v>91</v>
      </c>
      <c r="K26" s="92">
        <f ca="1">AVERAGE(H25:H10024) * EXP(-H17*H14)</f>
        <v>16.72601026574555</v>
      </c>
      <c r="O26" s="89"/>
      <c r="P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89"/>
      <c r="AY26" s="89"/>
      <c r="AZ26" s="89"/>
      <c r="BA26" s="89"/>
      <c r="BB26" s="89"/>
      <c r="BC26" s="89"/>
      <c r="BD26" s="89"/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  <c r="BT26" s="89"/>
      <c r="BU26" s="89"/>
      <c r="BV26" s="89"/>
      <c r="BW26" s="89"/>
      <c r="BX26" s="89"/>
      <c r="BY26" s="89"/>
      <c r="BZ26" s="89"/>
      <c r="CA26" s="89"/>
      <c r="CB26" s="89"/>
      <c r="CC26" s="89"/>
      <c r="CD26" s="89"/>
      <c r="CE26" s="89"/>
      <c r="CF26" s="89"/>
      <c r="CG26" s="89"/>
      <c r="CH26" s="89"/>
      <c r="CI26" s="89"/>
      <c r="CJ26" s="89"/>
      <c r="CK26" s="89"/>
      <c r="CL26" s="89"/>
      <c r="CM26" s="89"/>
      <c r="CN26" s="89"/>
      <c r="CO26" s="89"/>
      <c r="CP26" s="89"/>
      <c r="CQ26" s="89"/>
      <c r="CR26" s="89"/>
      <c r="CS26" s="89"/>
      <c r="CT26" s="89"/>
      <c r="CU26" s="89"/>
      <c r="CV26" s="89"/>
      <c r="CW26" s="89"/>
      <c r="CX26" s="89"/>
      <c r="CY26" s="89"/>
      <c r="CZ26" s="89"/>
      <c r="DA26" s="89"/>
      <c r="DB26" s="89"/>
      <c r="DC26" s="89"/>
      <c r="DD26" s="89"/>
      <c r="DE26" s="89"/>
      <c r="DF26" s="89"/>
      <c r="DG26" s="89"/>
      <c r="DH26" s="89"/>
      <c r="DI26" s="89"/>
      <c r="DJ26" s="89"/>
      <c r="DK26" s="89"/>
      <c r="DL26" s="89"/>
    </row>
    <row r="27" spans="3:10015" outlineLevel="1">
      <c r="C27" s="33">
        <v>3</v>
      </c>
      <c r="D27" s="82">
        <f t="shared" ca="1" si="3"/>
        <v>-0.60207680560449306</v>
      </c>
      <c r="E27" s="82">
        <f t="shared" ca="1" si="0"/>
        <v>215.63436328895381</v>
      </c>
      <c r="F27" s="82">
        <f t="shared" ca="1" si="1"/>
        <v>226.15827401641255</v>
      </c>
      <c r="G27" s="82">
        <f t="shared" ca="1" si="2"/>
        <v>0</v>
      </c>
      <c r="H27" s="82">
        <f t="shared" ca="1" si="2"/>
        <v>0</v>
      </c>
      <c r="I27" s="89"/>
      <c r="O27" s="89"/>
      <c r="P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89"/>
      <c r="BZ27" s="89"/>
      <c r="CA27" s="89"/>
      <c r="CB27" s="89"/>
      <c r="CC27" s="89"/>
      <c r="CD27" s="89"/>
      <c r="CE27" s="89"/>
      <c r="CF27" s="89"/>
      <c r="CG27" s="89"/>
      <c r="CH27" s="89"/>
      <c r="CI27" s="89"/>
      <c r="CJ27" s="89"/>
      <c r="CK27" s="89"/>
      <c r="CL27" s="89"/>
      <c r="CM27" s="89"/>
      <c r="CN27" s="89"/>
      <c r="CO27" s="89"/>
      <c r="CP27" s="89"/>
      <c r="CQ27" s="89"/>
      <c r="CR27" s="89"/>
      <c r="CS27" s="89"/>
      <c r="CT27" s="89"/>
      <c r="CU27" s="89"/>
      <c r="CV27" s="89"/>
      <c r="CW27" s="89"/>
      <c r="CX27" s="89"/>
      <c r="CY27" s="89"/>
      <c r="CZ27" s="89"/>
      <c r="DA27" s="89"/>
      <c r="DB27" s="89"/>
      <c r="DC27" s="89"/>
      <c r="DD27" s="89"/>
      <c r="DE27" s="89"/>
      <c r="DF27" s="89"/>
      <c r="DG27" s="89"/>
      <c r="DH27" s="89"/>
      <c r="DI27" s="89"/>
      <c r="DJ27" s="89"/>
      <c r="DK27" s="89"/>
      <c r="DL27" s="89"/>
    </row>
    <row r="28" spans="3:10015" outlineLevel="1">
      <c r="C28" s="33">
        <v>4</v>
      </c>
      <c r="D28" s="82">
        <f t="shared" ca="1" si="3"/>
        <v>0.7703242668575111</v>
      </c>
      <c r="E28" s="82">
        <f t="shared" ca="1" si="0"/>
        <v>291.52397741566983</v>
      </c>
      <c r="F28" s="82">
        <f t="shared" ca="1" si="1"/>
        <v>281.51080575009388</v>
      </c>
      <c r="G28" s="82">
        <f t="shared" ca="1" si="2"/>
        <v>41.523977415669833</v>
      </c>
      <c r="H28" s="82">
        <f t="shared" ca="1" si="2"/>
        <v>31.51080575009388</v>
      </c>
      <c r="I28" s="89"/>
      <c r="O28" s="89"/>
      <c r="P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89"/>
      <c r="BZ28" s="89"/>
      <c r="CA28" s="89"/>
      <c r="CB28" s="89"/>
      <c r="CC28" s="89"/>
      <c r="CD28" s="89"/>
      <c r="CE28" s="89"/>
      <c r="CF28" s="89"/>
      <c r="CG28" s="89"/>
      <c r="CH28" s="89"/>
      <c r="CI28" s="89"/>
      <c r="CJ28" s="89"/>
      <c r="CK28" s="89"/>
      <c r="CL28" s="89"/>
      <c r="CM28" s="89"/>
      <c r="CN28" s="89"/>
      <c r="CO28" s="89"/>
      <c r="CP28" s="89"/>
      <c r="CQ28" s="89"/>
      <c r="CR28" s="89"/>
      <c r="CS28" s="89"/>
      <c r="CT28" s="89"/>
      <c r="CU28" s="89"/>
      <c r="CV28" s="89"/>
      <c r="CW28" s="89"/>
      <c r="CX28" s="89"/>
      <c r="CY28" s="89"/>
      <c r="CZ28" s="89"/>
      <c r="DA28" s="89"/>
      <c r="DB28" s="89"/>
      <c r="DC28" s="89"/>
      <c r="DD28" s="89"/>
      <c r="DE28" s="89"/>
      <c r="DF28" s="89"/>
      <c r="DG28" s="89"/>
      <c r="DH28" s="89"/>
      <c r="DI28" s="89"/>
      <c r="DJ28" s="89"/>
      <c r="DK28" s="89"/>
      <c r="DL28" s="89"/>
    </row>
    <row r="29" spans="3:10015" outlineLevel="1">
      <c r="C29" s="33">
        <v>5</v>
      </c>
      <c r="D29" s="82">
        <f t="shared" ca="1" si="3"/>
        <v>-1.0744103538129413</v>
      </c>
      <c r="E29" s="82">
        <f t="shared" ca="1" si="0"/>
        <v>194.37807833841427</v>
      </c>
      <c r="F29" s="82">
        <f t="shared" ca="1" si="1"/>
        <v>209.74339982486811</v>
      </c>
      <c r="G29" s="82">
        <f t="shared" ca="1" si="2"/>
        <v>0</v>
      </c>
      <c r="H29" s="82">
        <f t="shared" ca="1" si="2"/>
        <v>0</v>
      </c>
      <c r="I29" s="89"/>
      <c r="O29" s="89"/>
      <c r="P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89"/>
      <c r="AY29" s="89"/>
      <c r="AZ29" s="89"/>
      <c r="BA29" s="89"/>
      <c r="BB29" s="89"/>
      <c r="BC29" s="89"/>
      <c r="BD29" s="89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89"/>
      <c r="BQ29" s="89"/>
      <c r="BR29" s="89"/>
      <c r="BS29" s="89"/>
      <c r="BT29" s="89"/>
      <c r="BU29" s="89"/>
      <c r="BV29" s="89"/>
      <c r="BW29" s="89"/>
      <c r="BX29" s="89"/>
      <c r="BY29" s="89"/>
      <c r="BZ29" s="89"/>
      <c r="CA29" s="89"/>
      <c r="CB29" s="89"/>
      <c r="CC29" s="89"/>
      <c r="CD29" s="89"/>
      <c r="CE29" s="89"/>
      <c r="CF29" s="89"/>
      <c r="CG29" s="89"/>
      <c r="CH29" s="89"/>
      <c r="CI29" s="89"/>
      <c r="CJ29" s="89"/>
      <c r="CK29" s="89"/>
      <c r="CL29" s="89"/>
      <c r="CM29" s="89"/>
      <c r="CN29" s="89"/>
      <c r="CO29" s="89"/>
      <c r="CP29" s="89"/>
      <c r="CQ29" s="89"/>
      <c r="CR29" s="89"/>
      <c r="CS29" s="89"/>
      <c r="CT29" s="89"/>
      <c r="CU29" s="89"/>
      <c r="CV29" s="89"/>
      <c r="CW29" s="89"/>
      <c r="CX29" s="89"/>
      <c r="CY29" s="89"/>
      <c r="CZ29" s="89"/>
      <c r="DA29" s="89"/>
      <c r="DB29" s="89"/>
      <c r="DC29" s="89"/>
      <c r="DD29" s="89"/>
      <c r="DE29" s="89"/>
      <c r="DF29" s="89"/>
      <c r="DG29" s="89"/>
      <c r="DH29" s="89"/>
      <c r="DI29" s="89"/>
      <c r="DJ29" s="89"/>
      <c r="DK29" s="89"/>
      <c r="DL29" s="89"/>
    </row>
    <row r="30" spans="3:10015" outlineLevel="1">
      <c r="C30" s="33">
        <v>6</v>
      </c>
      <c r="D30" s="82">
        <f t="shared" ca="1" si="3"/>
        <v>-0.55213584714983976</v>
      </c>
      <c r="E30" s="82">
        <f t="shared" ca="1" si="0"/>
        <v>218.01350771745228</v>
      </c>
      <c r="F30" s="82">
        <f t="shared" ca="1" si="1"/>
        <v>227.96726392003526</v>
      </c>
      <c r="G30" s="82">
        <f t="shared" ca="1" si="2"/>
        <v>0</v>
      </c>
      <c r="H30" s="82">
        <f t="shared" ca="1" si="2"/>
        <v>0</v>
      </c>
      <c r="I30" s="89"/>
      <c r="O30" s="89"/>
      <c r="P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89"/>
      <c r="BX30" s="89"/>
      <c r="BY30" s="89"/>
      <c r="BZ30" s="89"/>
      <c r="CA30" s="89"/>
      <c r="CB30" s="89"/>
      <c r="CC30" s="89"/>
      <c r="CD30" s="89"/>
      <c r="CE30" s="89"/>
      <c r="CF30" s="89"/>
      <c r="CG30" s="89"/>
      <c r="CH30" s="89"/>
      <c r="CI30" s="89"/>
      <c r="CJ30" s="89"/>
      <c r="CK30" s="89"/>
      <c r="CL30" s="89"/>
      <c r="CM30" s="89"/>
      <c r="CN30" s="89"/>
      <c r="CO30" s="89"/>
      <c r="CP30" s="89"/>
      <c r="CQ30" s="89"/>
      <c r="CR30" s="89"/>
      <c r="CS30" s="89"/>
      <c r="CT30" s="89"/>
      <c r="CU30" s="89"/>
      <c r="CV30" s="89"/>
      <c r="CW30" s="89"/>
      <c r="CX30" s="89"/>
      <c r="CY30" s="89"/>
      <c r="CZ30" s="89"/>
      <c r="DA30" s="89"/>
      <c r="DB30" s="89"/>
      <c r="DC30" s="89"/>
      <c r="DD30" s="89"/>
      <c r="DE30" s="89"/>
      <c r="DF30" s="89"/>
      <c r="DG30" s="89"/>
      <c r="DH30" s="89"/>
      <c r="DI30" s="89"/>
      <c r="DJ30" s="89"/>
      <c r="DK30" s="89"/>
      <c r="DL30" s="89"/>
    </row>
    <row r="31" spans="3:10015" outlineLevel="1">
      <c r="C31" s="33">
        <v>7</v>
      </c>
      <c r="D31" s="82">
        <f t="shared" ca="1" si="3"/>
        <v>-0.72833782464075292</v>
      </c>
      <c r="E31" s="82">
        <f t="shared" ca="1" si="0"/>
        <v>209.73455010763394</v>
      </c>
      <c r="F31" s="82">
        <f t="shared" ca="1" si="1"/>
        <v>221.64853980387608</v>
      </c>
      <c r="G31" s="82">
        <f t="shared" ca="1" si="2"/>
        <v>0</v>
      </c>
      <c r="H31" s="82">
        <f t="shared" ca="1" si="2"/>
        <v>0</v>
      </c>
      <c r="I31" s="89"/>
      <c r="O31" s="89"/>
      <c r="P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89"/>
      <c r="BX31" s="89"/>
      <c r="BY31" s="89"/>
      <c r="BZ31" s="89"/>
      <c r="CA31" s="89"/>
      <c r="CB31" s="89"/>
      <c r="CC31" s="89"/>
      <c r="CD31" s="89"/>
      <c r="CE31" s="89"/>
      <c r="CF31" s="89"/>
      <c r="CG31" s="89"/>
      <c r="CH31" s="89"/>
      <c r="CI31" s="89"/>
      <c r="CJ31" s="89"/>
      <c r="CK31" s="89"/>
      <c r="CL31" s="89"/>
      <c r="CM31" s="89"/>
      <c r="CN31" s="89"/>
      <c r="CO31" s="89"/>
      <c r="CP31" s="89"/>
      <c r="CQ31" s="89"/>
      <c r="CR31" s="89"/>
      <c r="CS31" s="89"/>
      <c r="CT31" s="89"/>
      <c r="CU31" s="89"/>
      <c r="CV31" s="89"/>
      <c r="CW31" s="89"/>
      <c r="CX31" s="89"/>
      <c r="CY31" s="89"/>
      <c r="CZ31" s="89"/>
      <c r="DA31" s="89"/>
      <c r="DB31" s="89"/>
      <c r="DC31" s="89"/>
      <c r="DD31" s="89"/>
      <c r="DE31" s="89"/>
      <c r="DF31" s="89"/>
      <c r="DG31" s="89"/>
      <c r="DH31" s="89"/>
      <c r="DI31" s="89"/>
      <c r="DJ31" s="89"/>
      <c r="DK31" s="89"/>
      <c r="DL31" s="89"/>
    </row>
    <row r="32" spans="3:10015" outlineLevel="1">
      <c r="C32" s="33">
        <v>8</v>
      </c>
      <c r="D32" s="82">
        <f t="shared" ca="1" si="3"/>
        <v>-0.27268483196558324</v>
      </c>
      <c r="E32" s="82">
        <f t="shared" ca="1" si="0"/>
        <v>231.81897690957257</v>
      </c>
      <c r="F32" s="82">
        <f t="shared" ca="1" si="1"/>
        <v>238.3600079421077</v>
      </c>
      <c r="G32" s="82">
        <f t="shared" ca="1" si="2"/>
        <v>0</v>
      </c>
      <c r="H32" s="82">
        <f t="shared" ca="1" si="2"/>
        <v>0</v>
      </c>
      <c r="I32" s="89"/>
      <c r="O32" s="89"/>
      <c r="P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  <c r="CD32" s="89"/>
      <c r="CE32" s="89"/>
      <c r="CF32" s="89"/>
      <c r="CG32" s="89"/>
      <c r="CH32" s="89"/>
      <c r="CI32" s="89"/>
      <c r="CJ32" s="89"/>
      <c r="CK32" s="89"/>
      <c r="CL32" s="89"/>
      <c r="CM32" s="89"/>
      <c r="CN32" s="89"/>
      <c r="CO32" s="89"/>
      <c r="CP32" s="89"/>
      <c r="CQ32" s="89"/>
      <c r="CR32" s="89"/>
      <c r="CS32" s="89"/>
      <c r="CT32" s="89"/>
      <c r="CU32" s="89"/>
      <c r="CV32" s="89"/>
      <c r="CW32" s="89"/>
      <c r="CX32" s="89"/>
      <c r="CY32" s="89"/>
      <c r="CZ32" s="89"/>
      <c r="DA32" s="89"/>
      <c r="DB32" s="89"/>
      <c r="DC32" s="89"/>
      <c r="DD32" s="89"/>
      <c r="DE32" s="89"/>
      <c r="DF32" s="89"/>
      <c r="DG32" s="89"/>
      <c r="DH32" s="89"/>
      <c r="DI32" s="89"/>
      <c r="DJ32" s="89"/>
      <c r="DK32" s="89"/>
      <c r="DL32" s="89"/>
    </row>
    <row r="33" spans="3:116" outlineLevel="1">
      <c r="C33" s="33">
        <v>9</v>
      </c>
      <c r="D33" s="82">
        <f t="shared" ca="1" si="3"/>
        <v>-0.16958539885865578</v>
      </c>
      <c r="E33" s="82">
        <f t="shared" ca="1" si="0"/>
        <v>237.13020017404881</v>
      </c>
      <c r="F33" s="82">
        <f t="shared" ca="1" si="1"/>
        <v>242.312779033531</v>
      </c>
      <c r="G33" s="82">
        <f t="shared" ca="1" si="2"/>
        <v>0</v>
      </c>
      <c r="H33" s="82">
        <f t="shared" ca="1" si="2"/>
        <v>0</v>
      </c>
      <c r="I33" s="89"/>
      <c r="O33" s="89"/>
      <c r="P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89"/>
      <c r="BX33" s="89"/>
      <c r="BY33" s="89"/>
      <c r="BZ33" s="89"/>
      <c r="CA33" s="89"/>
      <c r="CB33" s="89"/>
      <c r="CC33" s="89"/>
      <c r="CD33" s="89"/>
      <c r="CE33" s="89"/>
      <c r="CF33" s="89"/>
      <c r="CG33" s="89"/>
      <c r="CH33" s="89"/>
      <c r="CI33" s="89"/>
      <c r="CJ33" s="89"/>
      <c r="CK33" s="89"/>
      <c r="CL33" s="89"/>
      <c r="CM33" s="89"/>
      <c r="CN33" s="89"/>
      <c r="CO33" s="89"/>
      <c r="CP33" s="89"/>
      <c r="CQ33" s="89"/>
      <c r="CR33" s="89"/>
      <c r="CS33" s="89"/>
      <c r="CT33" s="89"/>
      <c r="CU33" s="89"/>
      <c r="CV33" s="89"/>
      <c r="CW33" s="89"/>
      <c r="CX33" s="89"/>
      <c r="CY33" s="89"/>
      <c r="CZ33" s="89"/>
      <c r="DA33" s="89"/>
      <c r="DB33" s="89"/>
      <c r="DC33" s="89"/>
      <c r="DD33" s="89"/>
      <c r="DE33" s="89"/>
      <c r="DF33" s="89"/>
      <c r="DG33" s="89"/>
      <c r="DH33" s="89"/>
      <c r="DI33" s="89"/>
      <c r="DJ33" s="89"/>
      <c r="DK33" s="89"/>
      <c r="DL33" s="89"/>
    </row>
    <row r="34" spans="3:116" outlineLevel="1">
      <c r="C34" s="33">
        <v>10</v>
      </c>
      <c r="D34" s="82">
        <f t="shared" ca="1" si="3"/>
        <v>-1.6529535082591358</v>
      </c>
      <c r="E34" s="82">
        <f t="shared" ca="1" si="0"/>
        <v>171.17563116632138</v>
      </c>
      <c r="F34" s="82">
        <f t="shared" ca="1" si="1"/>
        <v>191.25188297889</v>
      </c>
      <c r="G34" s="82">
        <f t="shared" ca="1" si="2"/>
        <v>0</v>
      </c>
      <c r="H34" s="82">
        <f t="shared" ca="1" si="2"/>
        <v>0</v>
      </c>
      <c r="I34" s="89"/>
      <c r="O34" s="89"/>
      <c r="P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89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89"/>
      <c r="BQ34" s="89"/>
      <c r="BR34" s="89"/>
      <c r="BS34" s="89"/>
      <c r="BT34" s="89"/>
      <c r="BU34" s="89"/>
      <c r="BV34" s="89"/>
      <c r="BW34" s="89"/>
      <c r="BX34" s="89"/>
      <c r="BY34" s="89"/>
      <c r="BZ34" s="89"/>
      <c r="CA34" s="89"/>
      <c r="CB34" s="89"/>
      <c r="CC34" s="89"/>
      <c r="CD34" s="89"/>
      <c r="CE34" s="89"/>
      <c r="CF34" s="89"/>
      <c r="CG34" s="89"/>
      <c r="CH34" s="89"/>
      <c r="CI34" s="89"/>
      <c r="CJ34" s="89"/>
      <c r="CK34" s="89"/>
      <c r="CL34" s="89"/>
      <c r="CM34" s="89"/>
      <c r="CN34" s="89"/>
      <c r="CO34" s="89"/>
      <c r="CP34" s="89"/>
      <c r="CQ34" s="89"/>
      <c r="CR34" s="89"/>
      <c r="CS34" s="89"/>
      <c r="CT34" s="89"/>
      <c r="CU34" s="89"/>
      <c r="CV34" s="89"/>
      <c r="CW34" s="89"/>
      <c r="CX34" s="89"/>
      <c r="CY34" s="89"/>
      <c r="CZ34" s="89"/>
      <c r="DA34" s="89"/>
      <c r="DB34" s="89"/>
      <c r="DC34" s="89"/>
      <c r="DD34" s="89"/>
      <c r="DE34" s="89"/>
      <c r="DF34" s="89"/>
      <c r="DG34" s="89"/>
      <c r="DH34" s="89"/>
      <c r="DI34" s="89"/>
      <c r="DJ34" s="89"/>
      <c r="DK34" s="89"/>
      <c r="DL34" s="89"/>
    </row>
    <row r="35" spans="3:116" hidden="1" outlineLevel="2">
      <c r="C35" s="33">
        <v>11</v>
      </c>
      <c r="D35" s="82">
        <f t="shared" ca="1" si="3"/>
        <v>-1.907624586093444</v>
      </c>
      <c r="E35" s="82">
        <f t="shared" ca="1" si="0"/>
        <v>161.86050450461781</v>
      </c>
      <c r="F35" s="82">
        <f t="shared" ca="1" si="1"/>
        <v>183.63760374042391</v>
      </c>
      <c r="G35" s="82">
        <f t="shared" ca="1" si="2"/>
        <v>0</v>
      </c>
      <c r="H35" s="82">
        <f t="shared" ca="1" si="2"/>
        <v>0</v>
      </c>
      <c r="I35" s="89"/>
      <c r="O35" s="89"/>
      <c r="P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89"/>
      <c r="BQ35" s="89"/>
      <c r="BR35" s="89"/>
      <c r="BS35" s="89"/>
      <c r="BT35" s="89"/>
      <c r="BU35" s="89"/>
      <c r="BV35" s="89"/>
      <c r="BW35" s="89"/>
      <c r="BX35" s="89"/>
      <c r="BY35" s="89"/>
      <c r="BZ35" s="89"/>
      <c r="CA35" s="89"/>
      <c r="CB35" s="89"/>
      <c r="CC35" s="89"/>
      <c r="CD35" s="89"/>
      <c r="CE35" s="89"/>
      <c r="CF35" s="89"/>
      <c r="CG35" s="89"/>
      <c r="CH35" s="89"/>
      <c r="CI35" s="89"/>
      <c r="CJ35" s="89"/>
      <c r="CK35" s="89"/>
      <c r="CL35" s="89"/>
      <c r="CM35" s="89"/>
      <c r="CN35" s="89"/>
      <c r="CO35" s="89"/>
      <c r="CP35" s="89"/>
      <c r="CQ35" s="89"/>
      <c r="CR35" s="89"/>
      <c r="CS35" s="89"/>
      <c r="CT35" s="89"/>
      <c r="CU35" s="89"/>
      <c r="CV35" s="89"/>
      <c r="CW35" s="89"/>
      <c r="CX35" s="89"/>
      <c r="CY35" s="89"/>
      <c r="CZ35" s="89"/>
      <c r="DA35" s="89"/>
      <c r="DB35" s="89"/>
      <c r="DC35" s="89"/>
      <c r="DD35" s="89"/>
      <c r="DE35" s="89"/>
      <c r="DF35" s="89"/>
      <c r="DG35" s="89"/>
      <c r="DH35" s="89"/>
      <c r="DI35" s="89"/>
      <c r="DJ35" s="89"/>
      <c r="DK35" s="89"/>
      <c r="DL35" s="89"/>
    </row>
    <row r="36" spans="3:116" hidden="1" outlineLevel="2">
      <c r="C36" s="33">
        <v>12</v>
      </c>
      <c r="D36" s="82">
        <f t="shared" ca="1" si="3"/>
        <v>-0.64312697573609345</v>
      </c>
      <c r="E36" s="82">
        <f t="shared" ca="1" si="0"/>
        <v>213.69822246404351</v>
      </c>
      <c r="F36" s="82">
        <f t="shared" ca="1" si="1"/>
        <v>224.68208544557805</v>
      </c>
      <c r="G36" s="82">
        <f t="shared" ca="1" si="2"/>
        <v>0</v>
      </c>
      <c r="H36" s="82">
        <f t="shared" ca="1" si="2"/>
        <v>0</v>
      </c>
      <c r="I36" s="89"/>
      <c r="O36" s="89"/>
      <c r="P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89"/>
      <c r="BQ36" s="89"/>
      <c r="BR36" s="89"/>
      <c r="BS36" s="89"/>
      <c r="BT36" s="89"/>
      <c r="BU36" s="89"/>
      <c r="BV36" s="89"/>
      <c r="BW36" s="89"/>
      <c r="BX36" s="89"/>
      <c r="BY36" s="89"/>
      <c r="BZ36" s="89"/>
      <c r="CA36" s="89"/>
      <c r="CB36" s="89"/>
      <c r="CC36" s="89"/>
      <c r="CD36" s="89"/>
      <c r="CE36" s="89"/>
      <c r="CF36" s="89"/>
      <c r="CG36" s="89"/>
      <c r="CH36" s="89"/>
      <c r="CI36" s="89"/>
      <c r="CJ36" s="89"/>
      <c r="CK36" s="89"/>
      <c r="CL36" s="89"/>
      <c r="CM36" s="89"/>
      <c r="CN36" s="89"/>
      <c r="CO36" s="89"/>
      <c r="CP36" s="89"/>
      <c r="CQ36" s="89"/>
      <c r="CR36" s="89"/>
      <c r="CS36" s="89"/>
      <c r="CT36" s="89"/>
      <c r="CU36" s="89"/>
      <c r="CV36" s="89"/>
      <c r="CW36" s="89"/>
      <c r="CX36" s="89"/>
      <c r="CY36" s="89"/>
      <c r="CZ36" s="89"/>
      <c r="DA36" s="89"/>
      <c r="DB36" s="89"/>
      <c r="DC36" s="89"/>
      <c r="DD36" s="89"/>
      <c r="DE36" s="89"/>
      <c r="DF36" s="89"/>
      <c r="DG36" s="89"/>
      <c r="DH36" s="89"/>
      <c r="DI36" s="89"/>
      <c r="DJ36" s="89"/>
      <c r="DK36" s="89"/>
      <c r="DL36" s="89"/>
    </row>
    <row r="37" spans="3:116" hidden="1" outlineLevel="2">
      <c r="C37" s="33">
        <v>13</v>
      </c>
      <c r="D37" s="82">
        <f t="shared" ca="1" si="3"/>
        <v>6.2164117080527832E-2</v>
      </c>
      <c r="E37" s="82">
        <f t="shared" ca="1" si="0"/>
        <v>249.51732773681945</v>
      </c>
      <c r="F37" s="82">
        <f t="shared" ca="1" si="1"/>
        <v>251.43884389289818</v>
      </c>
      <c r="G37" s="82">
        <f t="shared" ca="1" si="2"/>
        <v>0</v>
      </c>
      <c r="H37" s="82">
        <f t="shared" ca="1" si="2"/>
        <v>1.438843892898177</v>
      </c>
      <c r="I37" s="89"/>
      <c r="O37" s="89"/>
      <c r="P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89"/>
      <c r="BQ37" s="89"/>
      <c r="BR37" s="89"/>
      <c r="BS37" s="89"/>
      <c r="BT37" s="89"/>
      <c r="BU37" s="89"/>
      <c r="BV37" s="89"/>
      <c r="BW37" s="89"/>
      <c r="BX37" s="89"/>
      <c r="BY37" s="89"/>
      <c r="BZ37" s="89"/>
      <c r="CA37" s="89"/>
      <c r="CB37" s="89"/>
      <c r="CC37" s="89"/>
      <c r="CD37" s="89"/>
      <c r="CE37" s="89"/>
      <c r="CF37" s="89"/>
      <c r="CG37" s="89"/>
      <c r="CH37" s="89"/>
      <c r="CI37" s="89"/>
      <c r="CJ37" s="89"/>
      <c r="CK37" s="89"/>
      <c r="CL37" s="89"/>
      <c r="CM37" s="89"/>
      <c r="CN37" s="89"/>
      <c r="CO37" s="89"/>
      <c r="CP37" s="89"/>
      <c r="CQ37" s="89"/>
      <c r="CR37" s="89"/>
      <c r="CS37" s="89"/>
      <c r="CT37" s="89"/>
      <c r="CU37" s="89"/>
      <c r="CV37" s="89"/>
      <c r="CW37" s="89"/>
      <c r="CX37" s="89"/>
      <c r="CY37" s="89"/>
      <c r="CZ37" s="89"/>
      <c r="DA37" s="89"/>
      <c r="DB37" s="89"/>
      <c r="DC37" s="89"/>
      <c r="DD37" s="89"/>
      <c r="DE37" s="89"/>
      <c r="DF37" s="89"/>
      <c r="DG37" s="89"/>
      <c r="DH37" s="89"/>
      <c r="DI37" s="89"/>
      <c r="DJ37" s="89"/>
      <c r="DK37" s="89"/>
      <c r="DL37" s="89"/>
    </row>
    <row r="38" spans="3:116" hidden="1" outlineLevel="2">
      <c r="C38" s="33">
        <v>14</v>
      </c>
      <c r="D38" s="82">
        <f t="shared" ca="1" si="3"/>
        <v>-2.1508837249686352</v>
      </c>
      <c r="E38" s="82">
        <f t="shared" ca="1" si="0"/>
        <v>153.43653545601569</v>
      </c>
      <c r="F38" s="82">
        <f t="shared" ca="1" si="1"/>
        <v>176.64776849135171</v>
      </c>
      <c r="G38" s="82">
        <f t="shared" ca="1" si="2"/>
        <v>0</v>
      </c>
      <c r="H38" s="82">
        <f t="shared" ca="1" si="2"/>
        <v>0</v>
      </c>
      <c r="I38" s="89"/>
      <c r="O38" s="89"/>
      <c r="P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89"/>
      <c r="BQ38" s="89"/>
      <c r="BR38" s="89"/>
      <c r="BS38" s="89"/>
      <c r="BT38" s="89"/>
      <c r="BU38" s="89"/>
      <c r="BV38" s="89"/>
      <c r="BW38" s="89"/>
      <c r="BX38" s="89"/>
      <c r="BY38" s="89"/>
      <c r="BZ38" s="89"/>
      <c r="CA38" s="89"/>
      <c r="CB38" s="89"/>
      <c r="CC38" s="89"/>
      <c r="CD38" s="89"/>
      <c r="CE38" s="89"/>
      <c r="CF38" s="89"/>
      <c r="CG38" s="89"/>
      <c r="CH38" s="89"/>
      <c r="CI38" s="89"/>
      <c r="CJ38" s="89"/>
      <c r="CK38" s="89"/>
      <c r="CL38" s="89"/>
      <c r="CM38" s="89"/>
      <c r="CN38" s="89"/>
      <c r="CO38" s="89"/>
      <c r="CP38" s="89"/>
      <c r="CQ38" s="89"/>
      <c r="CR38" s="89"/>
      <c r="CS38" s="89"/>
      <c r="CT38" s="89"/>
      <c r="CU38" s="89"/>
      <c r="CV38" s="89"/>
      <c r="CW38" s="89"/>
      <c r="CX38" s="89"/>
      <c r="CY38" s="89"/>
      <c r="CZ38" s="89"/>
      <c r="DA38" s="89"/>
      <c r="DB38" s="89"/>
      <c r="DC38" s="89"/>
      <c r="DD38" s="89"/>
      <c r="DE38" s="89"/>
      <c r="DF38" s="89"/>
      <c r="DG38" s="89"/>
      <c r="DH38" s="89"/>
      <c r="DI38" s="89"/>
      <c r="DJ38" s="89"/>
      <c r="DK38" s="89"/>
      <c r="DL38" s="89"/>
    </row>
    <row r="39" spans="3:116" hidden="1" outlineLevel="2">
      <c r="C39" s="33">
        <v>15</v>
      </c>
      <c r="D39" s="82">
        <f t="shared" ca="1" si="3"/>
        <v>0.94352122758383983</v>
      </c>
      <c r="E39" s="82">
        <f t="shared" ca="1" si="0"/>
        <v>302.83144003840073</v>
      </c>
      <c r="F39" s="82">
        <f t="shared" ca="1" si="1"/>
        <v>289.39730919902377</v>
      </c>
      <c r="G39" s="82">
        <f t="shared" ca="1" si="2"/>
        <v>52.831440038400729</v>
      </c>
      <c r="H39" s="82">
        <f t="shared" ca="1" si="2"/>
        <v>39.397309199023766</v>
      </c>
      <c r="I39" s="89"/>
      <c r="O39" s="89"/>
      <c r="P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89"/>
      <c r="BQ39" s="89"/>
      <c r="BR39" s="89"/>
      <c r="BS39" s="89"/>
      <c r="BT39" s="89"/>
      <c r="BU39" s="89"/>
      <c r="BV39" s="89"/>
      <c r="BW39" s="89"/>
      <c r="BX39" s="89"/>
      <c r="BY39" s="89"/>
      <c r="BZ39" s="89"/>
      <c r="CA39" s="89"/>
      <c r="CB39" s="89"/>
      <c r="CC39" s="89"/>
      <c r="CD39" s="89"/>
      <c r="CE39" s="89"/>
      <c r="CF39" s="89"/>
      <c r="CG39" s="89"/>
      <c r="CH39" s="89"/>
      <c r="CI39" s="89"/>
      <c r="CJ39" s="89"/>
      <c r="CK39" s="89"/>
      <c r="CL39" s="89"/>
      <c r="CM39" s="89"/>
      <c r="CN39" s="89"/>
      <c r="CO39" s="89"/>
      <c r="CP39" s="89"/>
      <c r="CQ39" s="89"/>
      <c r="CR39" s="89"/>
      <c r="CS39" s="89"/>
      <c r="CT39" s="89"/>
      <c r="CU39" s="89"/>
      <c r="CV39" s="89"/>
      <c r="CW39" s="89"/>
      <c r="CX39" s="89"/>
      <c r="CY39" s="89"/>
      <c r="CZ39" s="89"/>
      <c r="DA39" s="89"/>
      <c r="DB39" s="89"/>
      <c r="DC39" s="89"/>
      <c r="DD39" s="89"/>
      <c r="DE39" s="89"/>
      <c r="DF39" s="89"/>
      <c r="DG39" s="89"/>
      <c r="DH39" s="89"/>
      <c r="DI39" s="89"/>
      <c r="DJ39" s="89"/>
      <c r="DK39" s="89"/>
      <c r="DL39" s="89"/>
    </row>
    <row r="40" spans="3:116" hidden="1" outlineLevel="2">
      <c r="C40" s="33">
        <v>16</v>
      </c>
      <c r="D40" s="82">
        <f t="shared" ca="1" si="3"/>
        <v>-0.15853993224704169</v>
      </c>
      <c r="E40" s="82">
        <f t="shared" ca="1" si="0"/>
        <v>237.70638139151563</v>
      </c>
      <c r="F40" s="82">
        <f t="shared" ca="1" si="1"/>
        <v>242.7401241101993</v>
      </c>
      <c r="G40" s="82">
        <f t="shared" ca="1" si="2"/>
        <v>0</v>
      </c>
      <c r="H40" s="82">
        <f t="shared" ca="1" si="2"/>
        <v>0</v>
      </c>
      <c r="I40" s="89"/>
      <c r="O40" s="89"/>
      <c r="P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89"/>
      <c r="AY40" s="89"/>
      <c r="AZ40" s="89"/>
      <c r="BA40" s="89"/>
      <c r="BB40" s="89"/>
      <c r="BC40" s="89"/>
      <c r="BD40" s="89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89"/>
      <c r="BQ40" s="89"/>
      <c r="BR40" s="89"/>
      <c r="BS40" s="89"/>
      <c r="BT40" s="89"/>
      <c r="BU40" s="89"/>
      <c r="BV40" s="89"/>
      <c r="BW40" s="89"/>
      <c r="BX40" s="89"/>
      <c r="BY40" s="89"/>
      <c r="BZ40" s="89"/>
      <c r="CA40" s="89"/>
      <c r="CB40" s="89"/>
      <c r="CC40" s="89"/>
      <c r="CD40" s="89"/>
      <c r="CE40" s="89"/>
      <c r="CF40" s="89"/>
      <c r="CG40" s="89"/>
      <c r="CH40" s="89"/>
      <c r="CI40" s="89"/>
      <c r="CJ40" s="89"/>
      <c r="CK40" s="89"/>
      <c r="CL40" s="89"/>
      <c r="CM40" s="89"/>
      <c r="CN40" s="89"/>
      <c r="CO40" s="89"/>
      <c r="CP40" s="89"/>
      <c r="CQ40" s="89"/>
      <c r="CR40" s="89"/>
      <c r="CS40" s="89"/>
      <c r="CT40" s="89"/>
      <c r="CU40" s="89"/>
      <c r="CV40" s="89"/>
      <c r="CW40" s="89"/>
      <c r="CX40" s="89"/>
      <c r="CY40" s="89"/>
      <c r="CZ40" s="89"/>
      <c r="DA40" s="89"/>
      <c r="DB40" s="89"/>
      <c r="DC40" s="89"/>
      <c r="DD40" s="89"/>
      <c r="DE40" s="89"/>
      <c r="DF40" s="89"/>
      <c r="DG40" s="89"/>
      <c r="DH40" s="89"/>
      <c r="DI40" s="89"/>
      <c r="DJ40" s="89"/>
      <c r="DK40" s="89"/>
      <c r="DL40" s="89"/>
    </row>
    <row r="41" spans="3:116" hidden="1" outlineLevel="2">
      <c r="C41" s="33">
        <v>17</v>
      </c>
      <c r="D41" s="82">
        <f t="shared" ca="1" si="3"/>
        <v>0.73489588448396281</v>
      </c>
      <c r="E41" s="82">
        <f t="shared" ca="1" si="0"/>
        <v>289.26351412895974</v>
      </c>
      <c r="F41" s="82">
        <f t="shared" ca="1" si="1"/>
        <v>279.92425000739695</v>
      </c>
      <c r="G41" s="82">
        <f t="shared" ca="1" si="2"/>
        <v>39.263514128959741</v>
      </c>
      <c r="H41" s="82">
        <f t="shared" ca="1" si="2"/>
        <v>29.92425000739695</v>
      </c>
      <c r="I41" s="89"/>
      <c r="O41" s="89"/>
      <c r="P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  <c r="BD41" s="89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89"/>
      <c r="BQ41" s="89"/>
      <c r="BR41" s="89"/>
      <c r="BS41" s="89"/>
      <c r="BT41" s="89"/>
      <c r="BU41" s="89"/>
      <c r="BV41" s="89"/>
      <c r="BW41" s="89"/>
      <c r="BX41" s="89"/>
      <c r="BY41" s="89"/>
      <c r="BZ41" s="89"/>
      <c r="CA41" s="89"/>
      <c r="CB41" s="89"/>
      <c r="CC41" s="89"/>
      <c r="CD41" s="89"/>
      <c r="CE41" s="89"/>
      <c r="CF41" s="89"/>
      <c r="CG41" s="89"/>
      <c r="CH41" s="89"/>
      <c r="CI41" s="89"/>
      <c r="CJ41" s="89"/>
      <c r="CK41" s="89"/>
      <c r="CL41" s="89"/>
      <c r="CM41" s="89"/>
      <c r="CN41" s="89"/>
      <c r="CO41" s="89"/>
      <c r="CP41" s="89"/>
      <c r="CQ41" s="89"/>
      <c r="CR41" s="89"/>
      <c r="CS41" s="89"/>
      <c r="CT41" s="89"/>
      <c r="CU41" s="89"/>
      <c r="CV41" s="89"/>
      <c r="CW41" s="89"/>
      <c r="CX41" s="89"/>
      <c r="CY41" s="89"/>
      <c r="CZ41" s="89"/>
      <c r="DA41" s="89"/>
      <c r="DB41" s="89"/>
      <c r="DC41" s="89"/>
      <c r="DD41" s="89"/>
      <c r="DE41" s="89"/>
      <c r="DF41" s="89"/>
      <c r="DG41" s="89"/>
      <c r="DH41" s="89"/>
      <c r="DI41" s="89"/>
      <c r="DJ41" s="89"/>
      <c r="DK41" s="89"/>
      <c r="DL41" s="89"/>
    </row>
    <row r="42" spans="3:116" hidden="1" outlineLevel="2">
      <c r="C42" s="33">
        <v>18</v>
      </c>
      <c r="D42" s="82">
        <f t="shared" ca="1" si="3"/>
        <v>6.3327380394731861E-2</v>
      </c>
      <c r="E42" s="82">
        <f t="shared" ca="1" si="0"/>
        <v>249.58110932257293</v>
      </c>
      <c r="F42" s="82">
        <f t="shared" ca="1" si="1"/>
        <v>251.48550836291707</v>
      </c>
      <c r="G42" s="82">
        <f t="shared" ca="1" si="2"/>
        <v>0</v>
      </c>
      <c r="H42" s="82">
        <f t="shared" ca="1" si="2"/>
        <v>1.4855083629170736</v>
      </c>
      <c r="I42" s="89"/>
      <c r="O42" s="89"/>
      <c r="P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89"/>
      <c r="BQ42" s="89"/>
      <c r="BR42" s="89"/>
      <c r="BS42" s="89"/>
      <c r="BT42" s="89"/>
      <c r="BU42" s="89"/>
      <c r="BV42" s="89"/>
      <c r="BW42" s="89"/>
      <c r="BX42" s="89"/>
      <c r="BY42" s="89"/>
      <c r="BZ42" s="89"/>
      <c r="CA42" s="89"/>
      <c r="CB42" s="89"/>
      <c r="CC42" s="89"/>
      <c r="CD42" s="89"/>
      <c r="CE42" s="89"/>
      <c r="CF42" s="89"/>
      <c r="CG42" s="89"/>
      <c r="CH42" s="89"/>
      <c r="CI42" s="89"/>
      <c r="CJ42" s="89"/>
      <c r="CK42" s="89"/>
      <c r="CL42" s="89"/>
      <c r="CM42" s="89"/>
      <c r="CN42" s="89"/>
      <c r="CO42" s="89"/>
      <c r="CP42" s="89"/>
      <c r="CQ42" s="89"/>
      <c r="CR42" s="89"/>
      <c r="CS42" s="89"/>
      <c r="CT42" s="89"/>
      <c r="CU42" s="89"/>
      <c r="CV42" s="89"/>
      <c r="CW42" s="89"/>
      <c r="CX42" s="89"/>
      <c r="CY42" s="89"/>
      <c r="CZ42" s="89"/>
      <c r="DA42" s="89"/>
      <c r="DB42" s="89"/>
      <c r="DC42" s="89"/>
      <c r="DD42" s="89"/>
      <c r="DE42" s="89"/>
      <c r="DF42" s="89"/>
      <c r="DG42" s="89"/>
      <c r="DH42" s="89"/>
      <c r="DI42" s="89"/>
      <c r="DJ42" s="89"/>
      <c r="DK42" s="89"/>
      <c r="DL42" s="89"/>
    </row>
    <row r="43" spans="3:116" hidden="1" outlineLevel="2">
      <c r="C43" s="33">
        <v>19</v>
      </c>
      <c r="D43" s="82">
        <f t="shared" ca="1" si="3"/>
        <v>-0.13787429487230685</v>
      </c>
      <c r="E43" s="82">
        <f t="shared" ca="1" si="0"/>
        <v>238.78815668444602</v>
      </c>
      <c r="F43" s="82">
        <f t="shared" ca="1" si="1"/>
        <v>243.54169527509427</v>
      </c>
      <c r="G43" s="82">
        <f t="shared" ca="1" si="2"/>
        <v>0</v>
      </c>
      <c r="H43" s="82">
        <f t="shared" ca="1" si="2"/>
        <v>0</v>
      </c>
      <c r="I43" s="89"/>
      <c r="O43" s="89"/>
      <c r="P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89"/>
      <c r="AY43" s="89"/>
      <c r="AZ43" s="89"/>
      <c r="BA43" s="89"/>
      <c r="BB43" s="89"/>
      <c r="BC43" s="89"/>
      <c r="BD43" s="89"/>
      <c r="BE43" s="89"/>
      <c r="BF43" s="89"/>
      <c r="BG43" s="89"/>
      <c r="BH43" s="89"/>
      <c r="BI43" s="89"/>
      <c r="BJ43" s="89"/>
      <c r="BK43" s="89"/>
      <c r="BL43" s="89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89"/>
      <c r="BX43" s="89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89"/>
      <c r="CT43" s="89"/>
      <c r="CU43" s="89"/>
      <c r="CV43" s="89"/>
      <c r="CW43" s="89"/>
      <c r="CX43" s="89"/>
      <c r="CY43" s="89"/>
      <c r="CZ43" s="89"/>
      <c r="DA43" s="89"/>
      <c r="DB43" s="89"/>
      <c r="DC43" s="89"/>
      <c r="DD43" s="89"/>
      <c r="DE43" s="89"/>
      <c r="DF43" s="89"/>
      <c r="DG43" s="89"/>
      <c r="DH43" s="89"/>
      <c r="DI43" s="89"/>
      <c r="DJ43" s="89"/>
      <c r="DK43" s="89"/>
      <c r="DL43" s="89"/>
    </row>
    <row r="44" spans="3:116" hidden="1" outlineLevel="2">
      <c r="C44" s="33">
        <v>20</v>
      </c>
      <c r="D44" s="82">
        <f t="shared" ca="1" si="3"/>
        <v>0.53488743244182602</v>
      </c>
      <c r="E44" s="82">
        <f t="shared" ca="1" si="0"/>
        <v>276.82709110906501</v>
      </c>
      <c r="F44" s="82">
        <f t="shared" ca="1" si="1"/>
        <v>271.13373244122465</v>
      </c>
      <c r="G44" s="82">
        <f t="shared" ca="1" si="2"/>
        <v>26.827091109065009</v>
      </c>
      <c r="H44" s="82">
        <f t="shared" ca="1" si="2"/>
        <v>21.133732441224652</v>
      </c>
      <c r="I44" s="89"/>
      <c r="O44" s="89"/>
      <c r="P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  <c r="BD44" s="89"/>
      <c r="BE44" s="89"/>
      <c r="BF44" s="89"/>
      <c r="BG44" s="89"/>
      <c r="BH44" s="89"/>
      <c r="BI44" s="89"/>
      <c r="BJ44" s="89"/>
      <c r="BK44" s="89"/>
      <c r="BL44" s="89"/>
      <c r="BM44" s="89"/>
      <c r="BN44" s="89"/>
      <c r="BO44" s="89"/>
      <c r="BP44" s="89"/>
      <c r="BQ44" s="89"/>
      <c r="BR44" s="89"/>
      <c r="BS44" s="89"/>
      <c r="BT44" s="89"/>
      <c r="BU44" s="89"/>
      <c r="BV44" s="89"/>
      <c r="BW44" s="89"/>
      <c r="BX44" s="89"/>
      <c r="BY44" s="89"/>
      <c r="BZ44" s="89"/>
      <c r="CA44" s="89"/>
      <c r="CB44" s="89"/>
      <c r="CC44" s="89"/>
      <c r="CD44" s="89"/>
      <c r="CE44" s="89"/>
      <c r="CF44" s="89"/>
      <c r="CG44" s="89"/>
      <c r="CH44" s="89"/>
      <c r="CI44" s="89"/>
      <c r="CJ44" s="89"/>
      <c r="CK44" s="89"/>
      <c r="CL44" s="89"/>
      <c r="CM44" s="89"/>
      <c r="CN44" s="89"/>
      <c r="CO44" s="89"/>
      <c r="CP44" s="89"/>
      <c r="CQ44" s="89"/>
      <c r="CR44" s="89"/>
      <c r="CS44" s="89"/>
      <c r="CT44" s="89"/>
      <c r="CU44" s="89"/>
      <c r="CV44" s="89"/>
      <c r="CW44" s="89"/>
      <c r="CX44" s="89"/>
      <c r="CY44" s="89"/>
      <c r="CZ44" s="89"/>
      <c r="DA44" s="89"/>
      <c r="DB44" s="89"/>
      <c r="DC44" s="89"/>
      <c r="DD44" s="89"/>
      <c r="DE44" s="89"/>
      <c r="DF44" s="89"/>
      <c r="DG44" s="89"/>
      <c r="DH44" s="89"/>
      <c r="DI44" s="89"/>
      <c r="DJ44" s="89"/>
      <c r="DK44" s="89"/>
      <c r="DL44" s="89"/>
    </row>
    <row r="45" spans="3:116" hidden="1" outlineLevel="2">
      <c r="C45" s="33">
        <v>21</v>
      </c>
      <c r="D45" s="82">
        <f t="shared" ca="1" si="3"/>
        <v>1.0161353200571022</v>
      </c>
      <c r="E45" s="82">
        <f t="shared" ca="1" si="0"/>
        <v>307.70169857808759</v>
      </c>
      <c r="F45" s="82">
        <f t="shared" ca="1" si="1"/>
        <v>292.76916419969763</v>
      </c>
      <c r="G45" s="82">
        <f t="shared" ca="1" si="2"/>
        <v>57.701698578087587</v>
      </c>
      <c r="H45" s="82">
        <f t="shared" ca="1" si="2"/>
        <v>42.769164199697627</v>
      </c>
      <c r="I45" s="89"/>
      <c r="O45" s="89"/>
      <c r="P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Y45" s="89"/>
      <c r="AZ45" s="89"/>
      <c r="BA45" s="89"/>
      <c r="BB45" s="89"/>
      <c r="BC45" s="89"/>
      <c r="BD45" s="89"/>
      <c r="BE45" s="89"/>
      <c r="BF45" s="89"/>
      <c r="BG45" s="89"/>
      <c r="BH45" s="89"/>
      <c r="BI45" s="89"/>
      <c r="BJ45" s="89"/>
      <c r="BK45" s="89"/>
      <c r="BL45" s="89"/>
      <c r="BM45" s="89"/>
      <c r="BN45" s="89"/>
      <c r="BO45" s="89"/>
      <c r="BP45" s="89"/>
      <c r="BQ45" s="89"/>
      <c r="BR45" s="89"/>
      <c r="BS45" s="89"/>
      <c r="BT45" s="89"/>
      <c r="BU45" s="89"/>
      <c r="BV45" s="89"/>
      <c r="BW45" s="89"/>
      <c r="BX45" s="89"/>
      <c r="BY45" s="89"/>
      <c r="BZ45" s="89"/>
      <c r="CA45" s="89"/>
      <c r="CB45" s="89"/>
      <c r="CC45" s="89"/>
      <c r="CD45" s="89"/>
      <c r="CE45" s="89"/>
      <c r="CF45" s="89"/>
      <c r="CG45" s="89"/>
      <c r="CH45" s="89"/>
      <c r="CI45" s="89"/>
      <c r="CJ45" s="89"/>
      <c r="CK45" s="89"/>
      <c r="CL45" s="89"/>
      <c r="CM45" s="89"/>
      <c r="CN45" s="89"/>
      <c r="CO45" s="89"/>
      <c r="CP45" s="89"/>
      <c r="CQ45" s="89"/>
      <c r="CR45" s="89"/>
      <c r="CS45" s="89"/>
      <c r="CT45" s="89"/>
      <c r="CU45" s="89"/>
      <c r="CV45" s="89"/>
      <c r="CW45" s="89"/>
      <c r="CX45" s="89"/>
      <c r="CY45" s="89"/>
      <c r="CZ45" s="89"/>
      <c r="DA45" s="89"/>
      <c r="DB45" s="89"/>
      <c r="DC45" s="89"/>
      <c r="DD45" s="89"/>
      <c r="DE45" s="89"/>
      <c r="DF45" s="89"/>
      <c r="DG45" s="89"/>
      <c r="DH45" s="89"/>
      <c r="DI45" s="89"/>
      <c r="DJ45" s="89"/>
      <c r="DK45" s="89"/>
      <c r="DL45" s="89"/>
    </row>
    <row r="46" spans="3:116" hidden="1" outlineLevel="2">
      <c r="C46" s="33">
        <v>22</v>
      </c>
      <c r="D46" s="82">
        <f t="shared" ca="1" si="3"/>
        <v>-0.17373219346387814</v>
      </c>
      <c r="E46" s="82">
        <f t="shared" ca="1" si="0"/>
        <v>236.91424548902546</v>
      </c>
      <c r="F46" s="82">
        <f t="shared" ca="1" si="1"/>
        <v>242.15253537943605</v>
      </c>
      <c r="G46" s="82">
        <f t="shared" ca="1" si="2"/>
        <v>0</v>
      </c>
      <c r="H46" s="82">
        <f t="shared" ca="1" si="2"/>
        <v>0</v>
      </c>
      <c r="I46" s="89"/>
      <c r="O46" s="89"/>
      <c r="P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  <c r="CC46" s="89"/>
      <c r="CD46" s="89"/>
      <c r="CE46" s="89"/>
      <c r="CF46" s="89"/>
      <c r="CG46" s="89"/>
      <c r="CH46" s="89"/>
      <c r="CI46" s="89"/>
      <c r="CJ46" s="89"/>
      <c r="CK46" s="89"/>
      <c r="CL46" s="89"/>
      <c r="CM46" s="89"/>
      <c r="CN46" s="89"/>
      <c r="CO46" s="89"/>
      <c r="CP46" s="89"/>
      <c r="CQ46" s="89"/>
      <c r="CR46" s="89"/>
      <c r="CS46" s="89"/>
      <c r="CT46" s="89"/>
      <c r="CU46" s="89"/>
      <c r="CV46" s="89"/>
      <c r="CW46" s="89"/>
      <c r="CX46" s="89"/>
      <c r="CY46" s="89"/>
      <c r="CZ46" s="89"/>
      <c r="DA46" s="89"/>
      <c r="DB46" s="89"/>
      <c r="DC46" s="89"/>
      <c r="DD46" s="89"/>
      <c r="DE46" s="89"/>
      <c r="DF46" s="89"/>
      <c r="DG46" s="89"/>
      <c r="DH46" s="89"/>
      <c r="DI46" s="89"/>
      <c r="DJ46" s="89"/>
      <c r="DK46" s="89"/>
      <c r="DL46" s="89"/>
    </row>
    <row r="47" spans="3:116" hidden="1" outlineLevel="2">
      <c r="C47" s="33">
        <v>23</v>
      </c>
      <c r="D47" s="82">
        <f t="shared" ca="1" si="3"/>
        <v>-1.3198506821549965</v>
      </c>
      <c r="E47" s="82">
        <f t="shared" ca="1" si="0"/>
        <v>184.17345966932493</v>
      </c>
      <c r="F47" s="82">
        <f t="shared" ca="1" si="1"/>
        <v>201.68970226715962</v>
      </c>
      <c r="G47" s="82">
        <f t="shared" ca="1" si="2"/>
        <v>0</v>
      </c>
      <c r="H47" s="82">
        <f t="shared" ca="1" si="2"/>
        <v>0</v>
      </c>
      <c r="I47" s="89"/>
      <c r="O47" s="89"/>
      <c r="P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A47" s="89"/>
      <c r="BB47" s="89"/>
      <c r="BC47" s="89"/>
      <c r="BD47" s="89"/>
      <c r="BE47" s="89"/>
      <c r="BF47" s="89"/>
      <c r="BG47" s="89"/>
      <c r="BH47" s="89"/>
      <c r="BI47" s="89"/>
      <c r="BJ47" s="89"/>
      <c r="BK47" s="89"/>
      <c r="BL47" s="89"/>
      <c r="BM47" s="89"/>
      <c r="BN47" s="89"/>
      <c r="BO47" s="89"/>
      <c r="BP47" s="89"/>
      <c r="BQ47" s="89"/>
      <c r="BR47" s="89"/>
      <c r="BS47" s="89"/>
      <c r="BT47" s="89"/>
      <c r="BU47" s="89"/>
      <c r="BV47" s="89"/>
      <c r="BW47" s="89"/>
      <c r="BX47" s="89"/>
      <c r="BY47" s="89"/>
      <c r="BZ47" s="89"/>
      <c r="CA47" s="89"/>
      <c r="CB47" s="89"/>
      <c r="CC47" s="89"/>
      <c r="CD47" s="89"/>
      <c r="CE47" s="89"/>
      <c r="CF47" s="89"/>
      <c r="CG47" s="89"/>
      <c r="CH47" s="89"/>
      <c r="CI47" s="89"/>
      <c r="CJ47" s="89"/>
      <c r="CK47" s="89"/>
      <c r="CL47" s="89"/>
      <c r="CM47" s="89"/>
      <c r="CN47" s="89"/>
      <c r="CO47" s="89"/>
      <c r="CP47" s="89"/>
      <c r="CQ47" s="89"/>
      <c r="CR47" s="89"/>
      <c r="CS47" s="89"/>
      <c r="CT47" s="89"/>
      <c r="CU47" s="89"/>
      <c r="CV47" s="89"/>
      <c r="CW47" s="89"/>
      <c r="CX47" s="89"/>
      <c r="CY47" s="89"/>
      <c r="CZ47" s="89"/>
      <c r="DA47" s="89"/>
      <c r="DB47" s="89"/>
      <c r="DC47" s="89"/>
      <c r="DD47" s="89"/>
      <c r="DE47" s="89"/>
      <c r="DF47" s="89"/>
      <c r="DG47" s="89"/>
      <c r="DH47" s="89"/>
      <c r="DI47" s="89"/>
      <c r="DJ47" s="89"/>
      <c r="DK47" s="89"/>
      <c r="DL47" s="89"/>
    </row>
    <row r="48" spans="3:116" hidden="1" outlineLevel="2">
      <c r="C48" s="33">
        <v>24</v>
      </c>
      <c r="D48" s="82">
        <f t="shared" ca="1" si="3"/>
        <v>-0.45191373789336997</v>
      </c>
      <c r="E48" s="82">
        <f t="shared" ca="1" si="0"/>
        <v>222.86749290699115</v>
      </c>
      <c r="F48" s="82">
        <f t="shared" ca="1" si="1"/>
        <v>231.64133943972362</v>
      </c>
      <c r="G48" s="82">
        <f t="shared" ca="1" si="2"/>
        <v>0</v>
      </c>
      <c r="H48" s="82">
        <f t="shared" ca="1" si="2"/>
        <v>0</v>
      </c>
      <c r="I48" s="89"/>
      <c r="O48" s="89"/>
      <c r="P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  <c r="AX48" s="89"/>
      <c r="AY48" s="89"/>
      <c r="AZ48" s="89"/>
      <c r="BA48" s="89"/>
      <c r="BB48" s="89"/>
      <c r="BC48" s="89"/>
      <c r="BD48" s="89"/>
      <c r="BE48" s="89"/>
      <c r="BF48" s="89"/>
      <c r="BG48" s="89"/>
      <c r="BH48" s="89"/>
      <c r="BI48" s="89"/>
      <c r="BJ48" s="89"/>
      <c r="BK48" s="89"/>
      <c r="BL48" s="89"/>
      <c r="BM48" s="89"/>
      <c r="BN48" s="89"/>
      <c r="BO48" s="89"/>
      <c r="BP48" s="89"/>
      <c r="BQ48" s="89"/>
      <c r="BR48" s="89"/>
      <c r="BS48" s="89"/>
      <c r="BT48" s="89"/>
      <c r="BU48" s="89"/>
      <c r="BV48" s="89"/>
      <c r="BW48" s="89"/>
      <c r="BX48" s="89"/>
      <c r="BY48" s="89"/>
      <c r="BZ48" s="89"/>
      <c r="CA48" s="89"/>
      <c r="CB48" s="89"/>
      <c r="CC48" s="89"/>
      <c r="CD48" s="89"/>
      <c r="CE48" s="89"/>
      <c r="CF48" s="89"/>
      <c r="CG48" s="89"/>
      <c r="CH48" s="89"/>
      <c r="CI48" s="89"/>
      <c r="CJ48" s="89"/>
      <c r="CK48" s="89"/>
      <c r="CL48" s="89"/>
      <c r="CM48" s="89"/>
      <c r="CN48" s="89"/>
      <c r="CO48" s="89"/>
      <c r="CP48" s="89"/>
      <c r="CQ48" s="89"/>
      <c r="CR48" s="89"/>
      <c r="CS48" s="89"/>
      <c r="CT48" s="89"/>
      <c r="CU48" s="89"/>
      <c r="CV48" s="89"/>
      <c r="CW48" s="89"/>
      <c r="CX48" s="89"/>
      <c r="CY48" s="89"/>
      <c r="CZ48" s="89"/>
      <c r="DA48" s="89"/>
      <c r="DB48" s="89"/>
      <c r="DC48" s="89"/>
      <c r="DD48" s="89"/>
      <c r="DE48" s="89"/>
      <c r="DF48" s="89"/>
      <c r="DG48" s="89"/>
      <c r="DH48" s="89"/>
      <c r="DI48" s="89"/>
      <c r="DJ48" s="89"/>
      <c r="DK48" s="89"/>
      <c r="DL48" s="89"/>
    </row>
    <row r="49" spans="3:116" hidden="1" outlineLevel="2">
      <c r="C49" s="33">
        <v>25</v>
      </c>
      <c r="D49" s="82">
        <f t="shared" ca="1" si="3"/>
        <v>0.74666547275048789</v>
      </c>
      <c r="E49" s="82">
        <f t="shared" ca="1" si="0"/>
        <v>290.012506945967</v>
      </c>
      <c r="F49" s="82">
        <f t="shared" ca="1" si="1"/>
        <v>280.45032202854338</v>
      </c>
      <c r="G49" s="82">
        <f t="shared" ca="1" si="2"/>
        <v>40.012506945967004</v>
      </c>
      <c r="H49" s="82">
        <f t="shared" ca="1" si="2"/>
        <v>30.450322028543383</v>
      </c>
      <c r="I49" s="89"/>
      <c r="O49" s="89"/>
      <c r="P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  <c r="AX49" s="89"/>
      <c r="AY49" s="89"/>
      <c r="AZ49" s="89"/>
      <c r="BA49" s="89"/>
      <c r="BB49" s="89"/>
      <c r="BC49" s="89"/>
      <c r="BD49" s="89"/>
      <c r="BE49" s="89"/>
      <c r="BF49" s="89"/>
      <c r="BG49" s="89"/>
      <c r="BH49" s="89"/>
      <c r="BI49" s="89"/>
      <c r="BJ49" s="89"/>
      <c r="BK49" s="89"/>
      <c r="BL49" s="89"/>
      <c r="BM49" s="89"/>
      <c r="BN49" s="89"/>
      <c r="BO49" s="89"/>
      <c r="BP49" s="89"/>
      <c r="BQ49" s="89"/>
      <c r="BR49" s="89"/>
      <c r="BS49" s="89"/>
      <c r="BT49" s="89"/>
      <c r="BU49" s="89"/>
      <c r="BV49" s="89"/>
      <c r="BW49" s="89"/>
      <c r="BX49" s="89"/>
      <c r="BY49" s="89"/>
      <c r="BZ49" s="89"/>
      <c r="CA49" s="89"/>
      <c r="CB49" s="89"/>
      <c r="CC49" s="89"/>
      <c r="CD49" s="89"/>
      <c r="CE49" s="89"/>
      <c r="CF49" s="89"/>
      <c r="CG49" s="89"/>
      <c r="CH49" s="89"/>
      <c r="CI49" s="89"/>
      <c r="CJ49" s="89"/>
      <c r="CK49" s="89"/>
      <c r="CL49" s="89"/>
      <c r="CM49" s="89"/>
      <c r="CN49" s="89"/>
      <c r="CO49" s="89"/>
      <c r="CP49" s="89"/>
      <c r="CQ49" s="89"/>
      <c r="CR49" s="89"/>
      <c r="CS49" s="89"/>
      <c r="CT49" s="89"/>
      <c r="CU49" s="89"/>
      <c r="CV49" s="89"/>
      <c r="CW49" s="89"/>
      <c r="CX49" s="89"/>
      <c r="CY49" s="89"/>
      <c r="CZ49" s="89"/>
      <c r="DA49" s="89"/>
      <c r="DB49" s="89"/>
      <c r="DC49" s="89"/>
      <c r="DD49" s="89"/>
      <c r="DE49" s="89"/>
      <c r="DF49" s="89"/>
      <c r="DG49" s="89"/>
      <c r="DH49" s="89"/>
      <c r="DI49" s="89"/>
      <c r="DJ49" s="89"/>
      <c r="DK49" s="89"/>
      <c r="DL49" s="89"/>
    </row>
    <row r="50" spans="3:116" hidden="1" outlineLevel="2">
      <c r="C50" s="33">
        <v>26</v>
      </c>
      <c r="D50" s="82">
        <f t="shared" ca="1" si="3"/>
        <v>-1.5246992713113583</v>
      </c>
      <c r="E50" s="82">
        <f t="shared" ca="1" si="0"/>
        <v>176.0678760853196</v>
      </c>
      <c r="F50" s="82">
        <f t="shared" ca="1" si="1"/>
        <v>195.20521694365303</v>
      </c>
      <c r="G50" s="82">
        <f t="shared" ca="1" si="2"/>
        <v>0</v>
      </c>
      <c r="H50" s="82">
        <f t="shared" ca="1" si="2"/>
        <v>0</v>
      </c>
      <c r="I50" s="89"/>
      <c r="O50" s="89"/>
      <c r="P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Y50" s="89"/>
      <c r="AZ50" s="89"/>
      <c r="BA50" s="89"/>
      <c r="BB50" s="89"/>
      <c r="BC50" s="89"/>
      <c r="BD50" s="89"/>
      <c r="BE50" s="89"/>
      <c r="BF50" s="89"/>
      <c r="BG50" s="89"/>
      <c r="BH50" s="89"/>
      <c r="BI50" s="89"/>
      <c r="BJ50" s="89"/>
      <c r="BK50" s="89"/>
      <c r="BL50" s="89"/>
      <c r="BM50" s="89"/>
      <c r="BN50" s="89"/>
      <c r="BO50" s="89"/>
      <c r="BP50" s="89"/>
      <c r="BQ50" s="89"/>
      <c r="BR50" s="89"/>
      <c r="BS50" s="89"/>
      <c r="BT50" s="89"/>
      <c r="BU50" s="89"/>
      <c r="BV50" s="89"/>
      <c r="BW50" s="89"/>
      <c r="BX50" s="89"/>
      <c r="BY50" s="89"/>
      <c r="BZ50" s="89"/>
      <c r="CA50" s="89"/>
      <c r="CB50" s="89"/>
      <c r="CC50" s="89"/>
      <c r="CD50" s="89"/>
      <c r="CE50" s="89"/>
      <c r="CF50" s="89"/>
      <c r="CG50" s="89"/>
      <c r="CH50" s="89"/>
      <c r="CI50" s="89"/>
      <c r="CJ50" s="89"/>
      <c r="CK50" s="89"/>
      <c r="CL50" s="89"/>
      <c r="CM50" s="89"/>
      <c r="CN50" s="89"/>
      <c r="CO50" s="89"/>
      <c r="CP50" s="89"/>
      <c r="CQ50" s="89"/>
      <c r="CR50" s="89"/>
      <c r="CS50" s="89"/>
      <c r="CT50" s="89"/>
      <c r="CU50" s="89"/>
      <c r="CV50" s="89"/>
      <c r="CW50" s="89"/>
      <c r="CX50" s="89"/>
      <c r="CY50" s="89"/>
      <c r="CZ50" s="89"/>
      <c r="DA50" s="89"/>
      <c r="DB50" s="89"/>
      <c r="DC50" s="89"/>
      <c r="DD50" s="89"/>
      <c r="DE50" s="89"/>
      <c r="DF50" s="89"/>
      <c r="DG50" s="89"/>
      <c r="DH50" s="89"/>
      <c r="DI50" s="89"/>
      <c r="DJ50" s="89"/>
      <c r="DK50" s="89"/>
      <c r="DL50" s="89"/>
    </row>
    <row r="51" spans="3:116" hidden="1" outlineLevel="2">
      <c r="C51" s="33">
        <v>27</v>
      </c>
      <c r="D51" s="82">
        <f t="shared" ca="1" si="3"/>
        <v>1.8634005324783629</v>
      </c>
      <c r="E51" s="82">
        <f t="shared" ca="1" si="0"/>
        <v>370.66113492573947</v>
      </c>
      <c r="F51" s="82">
        <f t="shared" ca="1" si="1"/>
        <v>335.13940799291839</v>
      </c>
      <c r="G51" s="82">
        <f t="shared" ca="1" si="2"/>
        <v>120.66113492573947</v>
      </c>
      <c r="H51" s="82">
        <f t="shared" ca="1" si="2"/>
        <v>85.139407992918393</v>
      </c>
      <c r="I51" s="89"/>
      <c r="O51" s="89"/>
      <c r="P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89"/>
      <c r="AY51" s="89"/>
      <c r="AZ51" s="89"/>
      <c r="BA51" s="89"/>
      <c r="BB51" s="89"/>
      <c r="BC51" s="89"/>
      <c r="BD51" s="89"/>
      <c r="BE51" s="89"/>
      <c r="BF51" s="89"/>
      <c r="BG51" s="89"/>
      <c r="BH51" s="89"/>
      <c r="BI51" s="89"/>
      <c r="BJ51" s="89"/>
      <c r="BK51" s="89"/>
      <c r="BL51" s="89"/>
      <c r="BM51" s="89"/>
      <c r="BN51" s="89"/>
      <c r="BO51" s="89"/>
      <c r="BP51" s="89"/>
      <c r="BQ51" s="89"/>
      <c r="BR51" s="89"/>
      <c r="BS51" s="89"/>
      <c r="BT51" s="89"/>
      <c r="BU51" s="89"/>
      <c r="BV51" s="89"/>
      <c r="BW51" s="89"/>
      <c r="BX51" s="89"/>
      <c r="BY51" s="89"/>
      <c r="BZ51" s="89"/>
      <c r="CA51" s="89"/>
      <c r="CB51" s="89"/>
      <c r="CC51" s="89"/>
      <c r="CD51" s="89"/>
      <c r="CE51" s="89"/>
      <c r="CF51" s="89"/>
      <c r="CG51" s="89"/>
      <c r="CH51" s="89"/>
      <c r="CI51" s="89"/>
      <c r="CJ51" s="89"/>
      <c r="CK51" s="89"/>
      <c r="CL51" s="89"/>
      <c r="CM51" s="89"/>
      <c r="CN51" s="89"/>
      <c r="CO51" s="89"/>
      <c r="CP51" s="89"/>
      <c r="CQ51" s="89"/>
      <c r="CR51" s="89"/>
      <c r="CS51" s="89"/>
      <c r="CT51" s="89"/>
      <c r="CU51" s="89"/>
      <c r="CV51" s="89"/>
      <c r="CW51" s="89"/>
      <c r="CX51" s="89"/>
      <c r="CY51" s="89"/>
      <c r="CZ51" s="89"/>
      <c r="DA51" s="89"/>
      <c r="DB51" s="89"/>
      <c r="DC51" s="89"/>
      <c r="DD51" s="89"/>
      <c r="DE51" s="89"/>
      <c r="DF51" s="89"/>
      <c r="DG51" s="89"/>
      <c r="DH51" s="89"/>
      <c r="DI51" s="89"/>
      <c r="DJ51" s="89"/>
      <c r="DK51" s="89"/>
      <c r="DL51" s="89"/>
    </row>
    <row r="52" spans="3:116" hidden="1" outlineLevel="2">
      <c r="C52" s="33">
        <v>28</v>
      </c>
      <c r="D52" s="82">
        <f t="shared" ca="1" si="3"/>
        <v>2.5404707282589194</v>
      </c>
      <c r="E52" s="82">
        <f t="shared" ca="1" si="0"/>
        <v>430.1143943501944</v>
      </c>
      <c r="F52" s="82">
        <f t="shared" ca="1" si="1"/>
        <v>373.36553397747963</v>
      </c>
      <c r="G52" s="82">
        <f t="shared" ca="1" si="2"/>
        <v>180.1143943501944</v>
      </c>
      <c r="H52" s="82">
        <f t="shared" ca="1" si="2"/>
        <v>123.36553397747963</v>
      </c>
      <c r="I52" s="89"/>
      <c r="O52" s="89"/>
      <c r="P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Y52" s="89"/>
      <c r="AZ52" s="89"/>
      <c r="BA52" s="89"/>
      <c r="BB52" s="89"/>
      <c r="BC52" s="89"/>
      <c r="BD52" s="89"/>
      <c r="BE52" s="89"/>
      <c r="BF52" s="89"/>
      <c r="BG52" s="89"/>
      <c r="BH52" s="89"/>
      <c r="BI52" s="89"/>
      <c r="BJ52" s="89"/>
      <c r="BK52" s="89"/>
      <c r="BL52" s="89"/>
      <c r="BM52" s="89"/>
      <c r="BN52" s="89"/>
      <c r="BO52" s="89"/>
      <c r="BP52" s="89"/>
      <c r="BQ52" s="89"/>
      <c r="BR52" s="89"/>
      <c r="BS52" s="89"/>
      <c r="BT52" s="89"/>
      <c r="BU52" s="89"/>
      <c r="BV52" s="89"/>
      <c r="BW52" s="89"/>
      <c r="BX52" s="89"/>
      <c r="BY52" s="89"/>
      <c r="BZ52" s="89"/>
      <c r="CA52" s="89"/>
      <c r="CB52" s="89"/>
      <c r="CC52" s="89"/>
      <c r="CD52" s="89"/>
      <c r="CE52" s="89"/>
      <c r="CF52" s="89"/>
      <c r="CG52" s="89"/>
      <c r="CH52" s="89"/>
      <c r="CI52" s="89"/>
      <c r="CJ52" s="89"/>
      <c r="CK52" s="89"/>
      <c r="CL52" s="89"/>
      <c r="CM52" s="89"/>
      <c r="CN52" s="89"/>
      <c r="CO52" s="89"/>
      <c r="CP52" s="89"/>
      <c r="CQ52" s="89"/>
      <c r="CR52" s="89"/>
      <c r="CS52" s="89"/>
      <c r="CT52" s="89"/>
      <c r="CU52" s="89"/>
      <c r="CV52" s="89"/>
      <c r="CW52" s="89"/>
      <c r="CX52" s="89"/>
      <c r="CY52" s="89"/>
      <c r="CZ52" s="89"/>
      <c r="DA52" s="89"/>
      <c r="DB52" s="89"/>
      <c r="DC52" s="89"/>
      <c r="DD52" s="89"/>
      <c r="DE52" s="89"/>
      <c r="DF52" s="89"/>
      <c r="DG52" s="89"/>
      <c r="DH52" s="89"/>
      <c r="DI52" s="89"/>
      <c r="DJ52" s="89"/>
      <c r="DK52" s="89"/>
      <c r="DL52" s="89"/>
    </row>
    <row r="53" spans="3:116" hidden="1" outlineLevel="2">
      <c r="C53" s="33">
        <v>29</v>
      </c>
      <c r="D53" s="82">
        <f t="shared" ca="1" si="3"/>
        <v>-0.62753216757384478</v>
      </c>
      <c r="E53" s="82">
        <f t="shared" ca="1" si="0"/>
        <v>214.43169906911206</v>
      </c>
      <c r="F53" s="82">
        <f t="shared" ca="1" si="1"/>
        <v>225.24174568199263</v>
      </c>
      <c r="G53" s="82">
        <f t="shared" ca="1" si="2"/>
        <v>0</v>
      </c>
      <c r="H53" s="82">
        <f t="shared" ca="1" si="2"/>
        <v>0</v>
      </c>
      <c r="I53" s="89"/>
      <c r="O53" s="89"/>
      <c r="P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89"/>
      <c r="BE53" s="89"/>
      <c r="BF53" s="89"/>
      <c r="BG53" s="89"/>
      <c r="BH53" s="89"/>
      <c r="BI53" s="89"/>
      <c r="BJ53" s="89"/>
      <c r="BK53" s="89"/>
      <c r="BL53" s="89"/>
      <c r="BM53" s="89"/>
      <c r="BN53" s="89"/>
      <c r="BO53" s="89"/>
      <c r="BP53" s="89"/>
      <c r="BQ53" s="89"/>
      <c r="BR53" s="89"/>
      <c r="BS53" s="89"/>
      <c r="BT53" s="89"/>
      <c r="BU53" s="89"/>
      <c r="BV53" s="89"/>
      <c r="BW53" s="89"/>
      <c r="BX53" s="89"/>
      <c r="BY53" s="89"/>
      <c r="BZ53" s="89"/>
      <c r="CA53" s="89"/>
      <c r="CB53" s="89"/>
      <c r="CC53" s="89"/>
      <c r="CD53" s="89"/>
      <c r="CE53" s="89"/>
      <c r="CF53" s="89"/>
      <c r="CG53" s="89"/>
      <c r="CH53" s="89"/>
      <c r="CI53" s="89"/>
      <c r="CJ53" s="89"/>
      <c r="CK53" s="89"/>
      <c r="CL53" s="89"/>
      <c r="CM53" s="89"/>
      <c r="CN53" s="89"/>
      <c r="CO53" s="89"/>
      <c r="CP53" s="89"/>
      <c r="CQ53" s="89"/>
      <c r="CR53" s="89"/>
      <c r="CS53" s="89"/>
      <c r="CT53" s="89"/>
      <c r="CU53" s="89"/>
      <c r="CV53" s="89"/>
      <c r="CW53" s="89"/>
      <c r="CX53" s="89"/>
      <c r="CY53" s="89"/>
      <c r="CZ53" s="89"/>
      <c r="DA53" s="89"/>
      <c r="DB53" s="89"/>
      <c r="DC53" s="89"/>
      <c r="DD53" s="89"/>
      <c r="DE53" s="89"/>
      <c r="DF53" s="89"/>
      <c r="DG53" s="89"/>
      <c r="DH53" s="89"/>
      <c r="DI53" s="89"/>
      <c r="DJ53" s="89"/>
      <c r="DK53" s="89"/>
      <c r="DL53" s="89"/>
    </row>
    <row r="54" spans="3:116" hidden="1" outlineLevel="2">
      <c r="C54" s="33">
        <v>30</v>
      </c>
      <c r="D54" s="82">
        <f t="shared" ca="1" si="3"/>
        <v>7.4857579056633525E-2</v>
      </c>
      <c r="E54" s="82">
        <f t="shared" ca="1" si="0"/>
        <v>250.21419107968623</v>
      </c>
      <c r="F54" s="82">
        <f t="shared" ca="1" si="1"/>
        <v>251.9485124986052</v>
      </c>
      <c r="G54" s="82">
        <f t="shared" ca="1" si="2"/>
        <v>0.21419107968623052</v>
      </c>
      <c r="H54" s="82">
        <f t="shared" ca="1" si="2"/>
        <v>1.9485124986051972</v>
      </c>
      <c r="I54" s="89"/>
      <c r="O54" s="89"/>
      <c r="P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89"/>
      <c r="BI54" s="89"/>
      <c r="BJ54" s="89"/>
      <c r="BK54" s="89"/>
      <c r="BL54" s="89"/>
      <c r="BM54" s="89"/>
      <c r="BN54" s="89"/>
      <c r="BO54" s="89"/>
      <c r="BP54" s="89"/>
      <c r="BQ54" s="89"/>
      <c r="BR54" s="89"/>
      <c r="BS54" s="89"/>
      <c r="BT54" s="89"/>
      <c r="BU54" s="89"/>
      <c r="BV54" s="89"/>
      <c r="BW54" s="89"/>
      <c r="BX54" s="89"/>
      <c r="BY54" s="89"/>
      <c r="BZ54" s="89"/>
      <c r="CA54" s="89"/>
      <c r="CB54" s="89"/>
      <c r="CC54" s="89"/>
      <c r="CD54" s="89"/>
      <c r="CE54" s="89"/>
      <c r="CF54" s="89"/>
      <c r="CG54" s="89"/>
      <c r="CH54" s="89"/>
      <c r="CI54" s="89"/>
      <c r="CJ54" s="89"/>
      <c r="CK54" s="89"/>
      <c r="CL54" s="89"/>
      <c r="CM54" s="89"/>
      <c r="CN54" s="89"/>
      <c r="CO54" s="89"/>
      <c r="CP54" s="89"/>
      <c r="CQ54" s="89"/>
      <c r="CR54" s="89"/>
      <c r="CS54" s="89"/>
      <c r="CT54" s="89"/>
      <c r="CU54" s="89"/>
      <c r="CV54" s="89"/>
      <c r="CW54" s="89"/>
      <c r="CX54" s="89"/>
      <c r="CY54" s="89"/>
      <c r="CZ54" s="89"/>
      <c r="DA54" s="89"/>
      <c r="DB54" s="89"/>
      <c r="DC54" s="89"/>
      <c r="DD54" s="89"/>
      <c r="DE54" s="89"/>
      <c r="DF54" s="89"/>
      <c r="DG54" s="89"/>
      <c r="DH54" s="89"/>
      <c r="DI54" s="89"/>
      <c r="DJ54" s="89"/>
      <c r="DK54" s="89"/>
      <c r="DL54" s="89"/>
    </row>
    <row r="55" spans="3:116" hidden="1" outlineLevel="2">
      <c r="C55" s="33">
        <v>31</v>
      </c>
      <c r="D55" s="82">
        <f t="shared" ca="1" si="3"/>
        <v>0.14270414569002854</v>
      </c>
      <c r="E55" s="82">
        <f t="shared" ca="1" si="0"/>
        <v>253.97206241736393</v>
      </c>
      <c r="F55" s="82">
        <f t="shared" ca="1" si="1"/>
        <v>254.69026154733217</v>
      </c>
      <c r="G55" s="82">
        <f t="shared" ca="1" si="2"/>
        <v>3.9720624173639294</v>
      </c>
      <c r="H55" s="82">
        <f t="shared" ca="1" si="2"/>
        <v>4.6902615473321703</v>
      </c>
      <c r="I55" s="89"/>
      <c r="O55" s="89"/>
      <c r="P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9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89"/>
      <c r="CC55" s="89"/>
      <c r="CD55" s="89"/>
      <c r="CE55" s="89"/>
      <c r="CF55" s="89"/>
      <c r="CG55" s="89"/>
      <c r="CH55" s="89"/>
      <c r="CI55" s="89"/>
      <c r="CJ55" s="89"/>
      <c r="CK55" s="89"/>
      <c r="CL55" s="89"/>
      <c r="CM55" s="89"/>
      <c r="CN55" s="89"/>
      <c r="CO55" s="89"/>
      <c r="CP55" s="89"/>
      <c r="CQ55" s="89"/>
      <c r="CR55" s="89"/>
      <c r="CS55" s="89"/>
      <c r="CT55" s="89"/>
      <c r="CU55" s="89"/>
      <c r="CV55" s="89"/>
      <c r="CW55" s="89"/>
      <c r="CX55" s="89"/>
      <c r="CY55" s="89"/>
      <c r="CZ55" s="89"/>
      <c r="DA55" s="89"/>
      <c r="DB55" s="89"/>
      <c r="DC55" s="89"/>
      <c r="DD55" s="89"/>
      <c r="DE55" s="89"/>
      <c r="DF55" s="89"/>
      <c r="DG55" s="89"/>
      <c r="DH55" s="89"/>
      <c r="DI55" s="89"/>
      <c r="DJ55" s="89"/>
      <c r="DK55" s="89"/>
      <c r="DL55" s="89"/>
    </row>
    <row r="56" spans="3:116" hidden="1" outlineLevel="2">
      <c r="C56" s="33">
        <v>32</v>
      </c>
      <c r="D56" s="82">
        <f t="shared" ca="1" si="3"/>
        <v>0.55204786282627039</v>
      </c>
      <c r="E56" s="82">
        <f t="shared" ca="1" si="0"/>
        <v>277.87281450928964</v>
      </c>
      <c r="F56" s="82">
        <f t="shared" ca="1" si="1"/>
        <v>271.87699448519908</v>
      </c>
      <c r="G56" s="82">
        <f t="shared" ca="1" si="2"/>
        <v>27.87281450928964</v>
      </c>
      <c r="H56" s="82">
        <f t="shared" ca="1" si="2"/>
        <v>21.876994485199077</v>
      </c>
      <c r="I56" s="89"/>
      <c r="O56" s="89"/>
      <c r="P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89"/>
      <c r="BI56" s="89"/>
      <c r="BJ56" s="89"/>
      <c r="BK56" s="89"/>
      <c r="BL56" s="89"/>
      <c r="BM56" s="89"/>
      <c r="BN56" s="89"/>
      <c r="BO56" s="89"/>
      <c r="BP56" s="89"/>
      <c r="BQ56" s="89"/>
      <c r="BR56" s="89"/>
      <c r="BS56" s="89"/>
      <c r="BT56" s="89"/>
      <c r="BU56" s="89"/>
      <c r="BV56" s="89"/>
      <c r="BW56" s="89"/>
      <c r="BX56" s="89"/>
      <c r="BY56" s="89"/>
      <c r="BZ56" s="89"/>
      <c r="CA56" s="89"/>
      <c r="CB56" s="89"/>
      <c r="CC56" s="89"/>
      <c r="CD56" s="89"/>
      <c r="CE56" s="89"/>
      <c r="CF56" s="89"/>
      <c r="CG56" s="89"/>
      <c r="CH56" s="89"/>
      <c r="CI56" s="89"/>
      <c r="CJ56" s="89"/>
      <c r="CK56" s="89"/>
      <c r="CL56" s="89"/>
      <c r="CM56" s="89"/>
      <c r="CN56" s="89"/>
      <c r="CO56" s="89"/>
      <c r="CP56" s="89"/>
      <c r="CQ56" s="89"/>
      <c r="CR56" s="89"/>
      <c r="CS56" s="89"/>
      <c r="CT56" s="89"/>
      <c r="CU56" s="89"/>
      <c r="CV56" s="89"/>
      <c r="CW56" s="89"/>
      <c r="CX56" s="89"/>
      <c r="CY56" s="89"/>
      <c r="CZ56" s="89"/>
      <c r="DA56" s="89"/>
      <c r="DB56" s="89"/>
      <c r="DC56" s="89"/>
      <c r="DD56" s="89"/>
      <c r="DE56" s="89"/>
      <c r="DF56" s="89"/>
      <c r="DG56" s="89"/>
      <c r="DH56" s="89"/>
      <c r="DI56" s="89"/>
      <c r="DJ56" s="89"/>
      <c r="DK56" s="89"/>
      <c r="DL56" s="89"/>
    </row>
    <row r="57" spans="3:116" hidden="1" outlineLevel="2">
      <c r="C57" s="33">
        <v>33</v>
      </c>
      <c r="D57" s="82">
        <f t="shared" ca="1" si="3"/>
        <v>-1.1800599523314061</v>
      </c>
      <c r="E57" s="82">
        <f t="shared" ca="1" si="0"/>
        <v>189.91797066835858</v>
      </c>
      <c r="F57" s="82">
        <f t="shared" ca="1" si="1"/>
        <v>206.23800348962033</v>
      </c>
      <c r="G57" s="82">
        <f t="shared" ca="1" si="2"/>
        <v>0</v>
      </c>
      <c r="H57" s="82">
        <f t="shared" ca="1" si="2"/>
        <v>0</v>
      </c>
      <c r="I57" s="89"/>
      <c r="O57" s="89"/>
      <c r="P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89"/>
      <c r="AY57" s="89"/>
      <c r="AZ57" s="89"/>
      <c r="BA57" s="89"/>
      <c r="BB57" s="89"/>
      <c r="BC57" s="89"/>
      <c r="BD57" s="89"/>
      <c r="BE57" s="89"/>
      <c r="BF57" s="89"/>
      <c r="BG57" s="89"/>
      <c r="BH57" s="89"/>
      <c r="BI57" s="89"/>
      <c r="BJ57" s="89"/>
      <c r="BK57" s="89"/>
      <c r="BL57" s="89"/>
      <c r="BM57" s="89"/>
      <c r="BN57" s="89"/>
      <c r="BO57" s="89"/>
      <c r="BP57" s="89"/>
      <c r="BQ57" s="89"/>
      <c r="BR57" s="89"/>
      <c r="BS57" s="89"/>
      <c r="BT57" s="89"/>
      <c r="BU57" s="89"/>
      <c r="BV57" s="89"/>
      <c r="BW57" s="89"/>
      <c r="BX57" s="89"/>
      <c r="BY57" s="89"/>
      <c r="BZ57" s="89"/>
      <c r="CA57" s="89"/>
      <c r="CB57" s="89"/>
      <c r="CC57" s="89"/>
      <c r="CD57" s="89"/>
      <c r="CE57" s="89"/>
      <c r="CF57" s="89"/>
      <c r="CG57" s="89"/>
      <c r="CH57" s="89"/>
      <c r="CI57" s="89"/>
      <c r="CJ57" s="89"/>
      <c r="CK57" s="89"/>
      <c r="CL57" s="89"/>
      <c r="CM57" s="89"/>
      <c r="CN57" s="89"/>
      <c r="CO57" s="89"/>
      <c r="CP57" s="89"/>
      <c r="CQ57" s="89"/>
      <c r="CR57" s="89"/>
      <c r="CS57" s="89"/>
      <c r="CT57" s="89"/>
      <c r="CU57" s="89"/>
      <c r="CV57" s="89"/>
      <c r="CW57" s="89"/>
      <c r="CX57" s="89"/>
      <c r="CY57" s="89"/>
      <c r="CZ57" s="89"/>
      <c r="DA57" s="89"/>
      <c r="DB57" s="89"/>
      <c r="DC57" s="89"/>
      <c r="DD57" s="89"/>
      <c r="DE57" s="89"/>
      <c r="DF57" s="89"/>
      <c r="DG57" s="89"/>
      <c r="DH57" s="89"/>
      <c r="DI57" s="89"/>
      <c r="DJ57" s="89"/>
      <c r="DK57" s="89"/>
      <c r="DL57" s="89"/>
    </row>
    <row r="58" spans="3:116" hidden="1" outlineLevel="2">
      <c r="C58" s="33">
        <v>34</v>
      </c>
      <c r="D58" s="82">
        <f t="shared" ca="1" si="3"/>
        <v>0.13182114529166186</v>
      </c>
      <c r="E58" s="82">
        <f t="shared" ca="1" si="0"/>
        <v>253.3654985613737</v>
      </c>
      <c r="F58" s="82">
        <f t="shared" ca="1" si="1"/>
        <v>254.24846768419496</v>
      </c>
      <c r="G58" s="82">
        <f t="shared" ca="1" si="2"/>
        <v>3.3654985613736983</v>
      </c>
      <c r="H58" s="82">
        <f t="shared" ca="1" si="2"/>
        <v>4.2484676841949636</v>
      </c>
      <c r="I58" s="89"/>
      <c r="O58" s="89"/>
      <c r="P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89"/>
      <c r="AY58" s="89"/>
      <c r="AZ58" s="89"/>
      <c r="BA58" s="89"/>
      <c r="BB58" s="89"/>
      <c r="BC58" s="89"/>
      <c r="BD58" s="89"/>
      <c r="BE58" s="89"/>
      <c r="BF58" s="89"/>
      <c r="BG58" s="89"/>
      <c r="BH58" s="89"/>
      <c r="BI58" s="89"/>
      <c r="BJ58" s="89"/>
      <c r="BK58" s="89"/>
      <c r="BL58" s="89"/>
      <c r="BM58" s="89"/>
      <c r="BN58" s="89"/>
      <c r="BO58" s="89"/>
      <c r="BP58" s="89"/>
      <c r="BQ58" s="89"/>
      <c r="BR58" s="89"/>
      <c r="BS58" s="89"/>
      <c r="BT58" s="89"/>
      <c r="BU58" s="89"/>
      <c r="BV58" s="89"/>
      <c r="BW58" s="89"/>
      <c r="BX58" s="89"/>
      <c r="BY58" s="89"/>
      <c r="BZ58" s="89"/>
      <c r="CA58" s="89"/>
      <c r="CB58" s="89"/>
      <c r="CC58" s="89"/>
      <c r="CD58" s="89"/>
      <c r="CE58" s="89"/>
      <c r="CF58" s="89"/>
      <c r="CG58" s="89"/>
      <c r="CH58" s="89"/>
      <c r="CI58" s="89"/>
      <c r="CJ58" s="89"/>
      <c r="CK58" s="89"/>
      <c r="CL58" s="89"/>
      <c r="CM58" s="89"/>
      <c r="CN58" s="89"/>
      <c r="CO58" s="89"/>
      <c r="CP58" s="89"/>
      <c r="CQ58" s="89"/>
      <c r="CR58" s="89"/>
      <c r="CS58" s="89"/>
      <c r="CT58" s="89"/>
      <c r="CU58" s="89"/>
      <c r="CV58" s="89"/>
      <c r="CW58" s="89"/>
      <c r="CX58" s="89"/>
      <c r="CY58" s="89"/>
      <c r="CZ58" s="89"/>
      <c r="DA58" s="89"/>
      <c r="DB58" s="89"/>
      <c r="DC58" s="89"/>
      <c r="DD58" s="89"/>
      <c r="DE58" s="89"/>
      <c r="DF58" s="89"/>
      <c r="DG58" s="89"/>
      <c r="DH58" s="89"/>
      <c r="DI58" s="89"/>
      <c r="DJ58" s="89"/>
      <c r="DK58" s="89"/>
      <c r="DL58" s="89"/>
    </row>
    <row r="59" spans="3:116" hidden="1" outlineLevel="2">
      <c r="C59" s="33">
        <v>35</v>
      </c>
      <c r="D59" s="82">
        <f t="shared" ca="1" si="3"/>
        <v>-1.3919902694287474</v>
      </c>
      <c r="E59" s="82">
        <f t="shared" ca="1" si="0"/>
        <v>181.277286755576</v>
      </c>
      <c r="F59" s="82">
        <f t="shared" ca="1" si="1"/>
        <v>199.38191152151424</v>
      </c>
      <c r="G59" s="82">
        <f t="shared" ca="1" si="2"/>
        <v>0</v>
      </c>
      <c r="H59" s="82">
        <f t="shared" ca="1" si="2"/>
        <v>0</v>
      </c>
      <c r="I59" s="89"/>
      <c r="O59" s="89"/>
      <c r="P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89"/>
      <c r="AY59" s="89"/>
      <c r="AZ59" s="89"/>
      <c r="BA59" s="89"/>
      <c r="BB59" s="89"/>
      <c r="BC59" s="89"/>
      <c r="BD59" s="89"/>
      <c r="BE59" s="89"/>
      <c r="BF59" s="89"/>
      <c r="BG59" s="89"/>
      <c r="BH59" s="89"/>
      <c r="BI59" s="89"/>
      <c r="BJ59" s="89"/>
      <c r="BK59" s="89"/>
      <c r="BL59" s="89"/>
      <c r="BM59" s="89"/>
      <c r="BN59" s="89"/>
      <c r="BO59" s="89"/>
      <c r="BP59" s="89"/>
      <c r="BQ59" s="89"/>
      <c r="BR59" s="89"/>
      <c r="BS59" s="89"/>
      <c r="BT59" s="89"/>
      <c r="BU59" s="89"/>
      <c r="BV59" s="89"/>
      <c r="BW59" s="89"/>
      <c r="BX59" s="89"/>
      <c r="BY59" s="89"/>
      <c r="BZ59" s="89"/>
      <c r="CA59" s="89"/>
      <c r="CB59" s="89"/>
      <c r="CC59" s="89"/>
      <c r="CD59" s="89"/>
      <c r="CE59" s="89"/>
      <c r="CF59" s="89"/>
      <c r="CG59" s="89"/>
      <c r="CH59" s="89"/>
      <c r="CI59" s="89"/>
      <c r="CJ59" s="89"/>
      <c r="CK59" s="89"/>
      <c r="CL59" s="89"/>
      <c r="CM59" s="89"/>
      <c r="CN59" s="89"/>
      <c r="CO59" s="89"/>
      <c r="CP59" s="89"/>
      <c r="CQ59" s="89"/>
      <c r="CR59" s="89"/>
      <c r="CS59" s="89"/>
      <c r="CT59" s="89"/>
      <c r="CU59" s="89"/>
      <c r="CV59" s="89"/>
      <c r="CW59" s="89"/>
      <c r="CX59" s="89"/>
      <c r="CY59" s="89"/>
      <c r="CZ59" s="89"/>
      <c r="DA59" s="89"/>
      <c r="DB59" s="89"/>
      <c r="DC59" s="89"/>
      <c r="DD59" s="89"/>
      <c r="DE59" s="89"/>
      <c r="DF59" s="89"/>
      <c r="DG59" s="89"/>
      <c r="DH59" s="89"/>
      <c r="DI59" s="89"/>
      <c r="DJ59" s="89"/>
      <c r="DK59" s="89"/>
      <c r="DL59" s="89"/>
    </row>
    <row r="60" spans="3:116" hidden="1" outlineLevel="2">
      <c r="C60" s="33">
        <v>36</v>
      </c>
      <c r="D60" s="82">
        <f t="shared" ca="1" si="3"/>
        <v>-0.70571767543714781</v>
      </c>
      <c r="E60" s="82">
        <f t="shared" ca="1" si="0"/>
        <v>210.7795257847491</v>
      </c>
      <c r="F60" s="82">
        <f t="shared" ca="1" si="1"/>
        <v>222.44981148989604</v>
      </c>
      <c r="G60" s="82">
        <f t="shared" ca="1" si="2"/>
        <v>0</v>
      </c>
      <c r="H60" s="82">
        <f t="shared" ca="1" si="2"/>
        <v>0</v>
      </c>
      <c r="I60" s="89"/>
      <c r="O60" s="89"/>
      <c r="P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Y60" s="89"/>
      <c r="AZ60" s="89"/>
      <c r="BA60" s="89"/>
      <c r="BB60" s="89"/>
      <c r="BC60" s="89"/>
      <c r="BD60" s="89"/>
      <c r="BE60" s="89"/>
      <c r="BF60" s="89"/>
      <c r="BG60" s="89"/>
      <c r="BH60" s="89"/>
      <c r="BI60" s="89"/>
      <c r="BJ60" s="89"/>
      <c r="BK60" s="89"/>
      <c r="BL60" s="89"/>
      <c r="BM60" s="89"/>
      <c r="BN60" s="89"/>
      <c r="BO60" s="89"/>
      <c r="BP60" s="89"/>
      <c r="BQ60" s="89"/>
      <c r="BR60" s="89"/>
      <c r="BS60" s="89"/>
      <c r="BT60" s="89"/>
      <c r="BU60" s="89"/>
      <c r="BV60" s="89"/>
      <c r="BW60" s="89"/>
      <c r="BX60" s="89"/>
      <c r="BY60" s="89"/>
      <c r="BZ60" s="89"/>
      <c r="CA60" s="89"/>
      <c r="CB60" s="89"/>
      <c r="CC60" s="89"/>
      <c r="CD60" s="89"/>
      <c r="CE60" s="89"/>
      <c r="CF60" s="89"/>
      <c r="CG60" s="89"/>
      <c r="CH60" s="89"/>
      <c r="CI60" s="89"/>
      <c r="CJ60" s="89"/>
      <c r="CK60" s="89"/>
      <c r="CL60" s="89"/>
      <c r="CM60" s="89"/>
      <c r="CN60" s="89"/>
      <c r="CO60" s="89"/>
      <c r="CP60" s="89"/>
      <c r="CQ60" s="89"/>
      <c r="CR60" s="89"/>
      <c r="CS60" s="89"/>
      <c r="CT60" s="89"/>
      <c r="CU60" s="89"/>
      <c r="CV60" s="89"/>
      <c r="CW60" s="89"/>
      <c r="CX60" s="89"/>
      <c r="CY60" s="89"/>
      <c r="CZ60" s="89"/>
      <c r="DA60" s="89"/>
      <c r="DB60" s="89"/>
      <c r="DC60" s="89"/>
      <c r="DD60" s="89"/>
      <c r="DE60" s="89"/>
      <c r="DF60" s="89"/>
      <c r="DG60" s="89"/>
      <c r="DH60" s="89"/>
      <c r="DI60" s="89"/>
      <c r="DJ60" s="89"/>
      <c r="DK60" s="89"/>
      <c r="DL60" s="89"/>
    </row>
    <row r="61" spans="3:116" hidden="1" outlineLevel="2">
      <c r="C61" s="33">
        <v>37</v>
      </c>
      <c r="D61" s="82">
        <f t="shared" ca="1" si="3"/>
        <v>-0.40791131112258239</v>
      </c>
      <c r="E61" s="82">
        <f t="shared" ca="1" si="0"/>
        <v>225.03263050287484</v>
      </c>
      <c r="F61" s="82">
        <f t="shared" ca="1" si="1"/>
        <v>233.27308902859855</v>
      </c>
      <c r="G61" s="82">
        <f t="shared" ca="1" si="2"/>
        <v>0</v>
      </c>
      <c r="H61" s="82">
        <f t="shared" ca="1" si="2"/>
        <v>0</v>
      </c>
      <c r="I61" s="89"/>
      <c r="O61" s="89"/>
      <c r="P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89"/>
      <c r="AY61" s="89"/>
      <c r="AZ61" s="89"/>
      <c r="BA61" s="89"/>
      <c r="BB61" s="89"/>
      <c r="BC61" s="89"/>
      <c r="BD61" s="89"/>
      <c r="BE61" s="89"/>
      <c r="BF61" s="89"/>
      <c r="BG61" s="89"/>
      <c r="BH61" s="89"/>
      <c r="BI61" s="89"/>
      <c r="BJ61" s="89"/>
      <c r="BK61" s="89"/>
      <c r="BL61" s="89"/>
      <c r="BM61" s="89"/>
      <c r="BN61" s="89"/>
      <c r="BO61" s="89"/>
      <c r="BP61" s="89"/>
      <c r="BQ61" s="89"/>
      <c r="BR61" s="89"/>
      <c r="BS61" s="89"/>
      <c r="BT61" s="89"/>
      <c r="BU61" s="89"/>
      <c r="BV61" s="89"/>
      <c r="BW61" s="89"/>
      <c r="BX61" s="89"/>
      <c r="BY61" s="89"/>
      <c r="BZ61" s="89"/>
      <c r="CA61" s="89"/>
      <c r="CB61" s="89"/>
      <c r="CC61" s="89"/>
      <c r="CD61" s="89"/>
      <c r="CE61" s="89"/>
      <c r="CF61" s="89"/>
      <c r="CG61" s="89"/>
      <c r="CH61" s="89"/>
      <c r="CI61" s="89"/>
      <c r="CJ61" s="89"/>
      <c r="CK61" s="89"/>
      <c r="CL61" s="89"/>
      <c r="CM61" s="89"/>
      <c r="CN61" s="89"/>
      <c r="CO61" s="89"/>
      <c r="CP61" s="89"/>
      <c r="CQ61" s="89"/>
      <c r="CR61" s="89"/>
      <c r="CS61" s="89"/>
      <c r="CT61" s="89"/>
      <c r="CU61" s="89"/>
      <c r="CV61" s="89"/>
      <c r="CW61" s="89"/>
      <c r="CX61" s="89"/>
      <c r="CY61" s="89"/>
      <c r="CZ61" s="89"/>
      <c r="DA61" s="89"/>
      <c r="DB61" s="89"/>
      <c r="DC61" s="89"/>
      <c r="DD61" s="89"/>
      <c r="DE61" s="89"/>
      <c r="DF61" s="89"/>
      <c r="DG61" s="89"/>
      <c r="DH61" s="89"/>
      <c r="DI61" s="89"/>
      <c r="DJ61" s="89"/>
      <c r="DK61" s="89"/>
      <c r="DL61" s="89"/>
    </row>
    <row r="62" spans="3:116" hidden="1" outlineLevel="2">
      <c r="C62" s="33">
        <v>38</v>
      </c>
      <c r="D62" s="82">
        <f t="shared" ca="1" si="3"/>
        <v>0.42469786435881512</v>
      </c>
      <c r="E62" s="82">
        <f t="shared" ca="1" si="0"/>
        <v>270.20548216656772</v>
      </c>
      <c r="F62" s="82">
        <f t="shared" ca="1" si="1"/>
        <v>266.40931581104604</v>
      </c>
      <c r="G62" s="82">
        <f t="shared" ca="1" si="2"/>
        <v>20.20548216656772</v>
      </c>
      <c r="H62" s="82">
        <f t="shared" ca="1" si="2"/>
        <v>16.409315811046042</v>
      </c>
      <c r="I62" s="89"/>
      <c r="O62" s="89"/>
      <c r="P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89"/>
      <c r="AY62" s="89"/>
      <c r="AZ62" s="89"/>
      <c r="BA62" s="89"/>
      <c r="BB62" s="89"/>
      <c r="BC62" s="89"/>
      <c r="BD62" s="89"/>
      <c r="BE62" s="89"/>
      <c r="BF62" s="89"/>
      <c r="BG62" s="89"/>
      <c r="BH62" s="89"/>
      <c r="BI62" s="89"/>
      <c r="BJ62" s="89"/>
      <c r="BK62" s="89"/>
      <c r="BL62" s="89"/>
      <c r="BM62" s="89"/>
      <c r="BN62" s="89"/>
      <c r="BO62" s="89"/>
      <c r="BP62" s="89"/>
      <c r="BQ62" s="89"/>
      <c r="BR62" s="89"/>
      <c r="BS62" s="89"/>
      <c r="BT62" s="89"/>
      <c r="BU62" s="89"/>
      <c r="BV62" s="89"/>
      <c r="BW62" s="89"/>
      <c r="BX62" s="89"/>
      <c r="BY62" s="89"/>
      <c r="BZ62" s="89"/>
      <c r="CA62" s="89"/>
      <c r="CB62" s="89"/>
      <c r="CC62" s="89"/>
      <c r="CD62" s="89"/>
      <c r="CE62" s="89"/>
      <c r="CF62" s="89"/>
      <c r="CG62" s="89"/>
      <c r="CH62" s="89"/>
      <c r="CI62" s="89"/>
      <c r="CJ62" s="89"/>
      <c r="CK62" s="89"/>
      <c r="CL62" s="89"/>
      <c r="CM62" s="89"/>
      <c r="CN62" s="89"/>
      <c r="CO62" s="89"/>
      <c r="CP62" s="89"/>
      <c r="CQ62" s="89"/>
      <c r="CR62" s="89"/>
      <c r="CS62" s="89"/>
      <c r="CT62" s="89"/>
      <c r="CU62" s="89"/>
      <c r="CV62" s="89"/>
      <c r="CW62" s="89"/>
      <c r="CX62" s="89"/>
      <c r="CY62" s="89"/>
      <c r="CZ62" s="89"/>
      <c r="DA62" s="89"/>
      <c r="DB62" s="89"/>
      <c r="DC62" s="89"/>
      <c r="DD62" s="89"/>
      <c r="DE62" s="89"/>
      <c r="DF62" s="89"/>
      <c r="DG62" s="89"/>
      <c r="DH62" s="89"/>
      <c r="DI62" s="89"/>
      <c r="DJ62" s="89"/>
      <c r="DK62" s="89"/>
      <c r="DL62" s="89"/>
    </row>
    <row r="63" spans="3:116" hidden="1" outlineLevel="2">
      <c r="C63" s="33">
        <v>39</v>
      </c>
      <c r="D63" s="82">
        <f t="shared" ca="1" si="3"/>
        <v>0.59487306531663042</v>
      </c>
      <c r="E63" s="82">
        <f t="shared" ca="1" si="0"/>
        <v>280.49976189449586</v>
      </c>
      <c r="F63" s="82">
        <f t="shared" ca="1" si="1"/>
        <v>273.74076258339937</v>
      </c>
      <c r="G63" s="82">
        <f t="shared" ca="1" si="2"/>
        <v>30.499761894495862</v>
      </c>
      <c r="H63" s="82">
        <f t="shared" ca="1" si="2"/>
        <v>23.740762583399373</v>
      </c>
      <c r="I63" s="89"/>
      <c r="O63" s="89"/>
      <c r="P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89"/>
      <c r="AY63" s="89"/>
      <c r="AZ63" s="89"/>
      <c r="BA63" s="89"/>
      <c r="BB63" s="89"/>
      <c r="BC63" s="89"/>
      <c r="BD63" s="89"/>
      <c r="BE63" s="89"/>
      <c r="BF63" s="89"/>
      <c r="BG63" s="89"/>
      <c r="BH63" s="89"/>
      <c r="BI63" s="89"/>
      <c r="BJ63" s="89"/>
      <c r="BK63" s="89"/>
      <c r="BL63" s="89"/>
      <c r="BM63" s="89"/>
      <c r="BN63" s="89"/>
      <c r="BO63" s="89"/>
      <c r="BP63" s="89"/>
      <c r="BQ63" s="89"/>
      <c r="BR63" s="89"/>
      <c r="BS63" s="89"/>
      <c r="BT63" s="89"/>
      <c r="BU63" s="89"/>
      <c r="BV63" s="89"/>
      <c r="BW63" s="89"/>
      <c r="BX63" s="89"/>
      <c r="BY63" s="89"/>
      <c r="BZ63" s="89"/>
      <c r="CA63" s="89"/>
      <c r="CB63" s="89"/>
      <c r="CC63" s="89"/>
      <c r="CD63" s="89"/>
      <c r="CE63" s="89"/>
      <c r="CF63" s="89"/>
      <c r="CG63" s="89"/>
      <c r="CH63" s="89"/>
      <c r="CI63" s="89"/>
      <c r="CJ63" s="89"/>
      <c r="CK63" s="89"/>
      <c r="CL63" s="89"/>
      <c r="CM63" s="89"/>
      <c r="CN63" s="89"/>
      <c r="CO63" s="89"/>
      <c r="CP63" s="89"/>
      <c r="CQ63" s="89"/>
      <c r="CR63" s="89"/>
      <c r="CS63" s="89"/>
      <c r="CT63" s="89"/>
      <c r="CU63" s="89"/>
      <c r="CV63" s="89"/>
      <c r="CW63" s="89"/>
      <c r="CX63" s="89"/>
      <c r="CY63" s="89"/>
      <c r="CZ63" s="89"/>
      <c r="DA63" s="89"/>
      <c r="DB63" s="89"/>
      <c r="DC63" s="89"/>
      <c r="DD63" s="89"/>
      <c r="DE63" s="89"/>
      <c r="DF63" s="89"/>
      <c r="DG63" s="89"/>
      <c r="DH63" s="89"/>
      <c r="DI63" s="89"/>
      <c r="DJ63" s="89"/>
      <c r="DK63" s="89"/>
      <c r="DL63" s="89"/>
    </row>
    <row r="64" spans="3:116" hidden="1" outlineLevel="2">
      <c r="C64" s="33">
        <v>40</v>
      </c>
      <c r="D64" s="82">
        <f t="shared" ca="1" si="3"/>
        <v>1.141986790995521</v>
      </c>
      <c r="E64" s="82">
        <f t="shared" ca="1" si="0"/>
        <v>316.32885257659422</v>
      </c>
      <c r="F64" s="82">
        <f t="shared" ca="1" si="1"/>
        <v>298.70642568506383</v>
      </c>
      <c r="G64" s="82">
        <f t="shared" ca="1" si="2"/>
        <v>66.328852576594215</v>
      </c>
      <c r="H64" s="82">
        <f t="shared" ca="1" si="2"/>
        <v>48.706425685063834</v>
      </c>
      <c r="I64" s="89"/>
      <c r="O64" s="89"/>
      <c r="P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89"/>
      <c r="AY64" s="89"/>
      <c r="AZ64" s="89"/>
      <c r="BA64" s="89"/>
      <c r="BB64" s="89"/>
      <c r="BC64" s="89"/>
      <c r="BD64" s="89"/>
      <c r="BE64" s="89"/>
      <c r="BF64" s="89"/>
      <c r="BG64" s="89"/>
      <c r="BH64" s="89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89"/>
      <c r="BW64" s="89"/>
      <c r="BX64" s="89"/>
      <c r="BY64" s="89"/>
      <c r="BZ64" s="89"/>
      <c r="CA64" s="89"/>
      <c r="CB64" s="89"/>
      <c r="CC64" s="89"/>
      <c r="CD64" s="89"/>
      <c r="CE64" s="89"/>
      <c r="CF64" s="89"/>
      <c r="CG64" s="89"/>
      <c r="CH64" s="89"/>
      <c r="CI64" s="89"/>
      <c r="CJ64" s="89"/>
      <c r="CK64" s="89"/>
      <c r="CL64" s="89"/>
      <c r="CM64" s="89"/>
      <c r="CN64" s="89"/>
      <c r="CO64" s="89"/>
      <c r="CP64" s="89"/>
      <c r="CQ64" s="89"/>
      <c r="CR64" s="89"/>
      <c r="CS64" s="89"/>
      <c r="CT64" s="89"/>
      <c r="CU64" s="89"/>
      <c r="CV64" s="89"/>
      <c r="CW64" s="89"/>
      <c r="CX64" s="89"/>
      <c r="CY64" s="89"/>
      <c r="CZ64" s="89"/>
      <c r="DA64" s="89"/>
      <c r="DB64" s="89"/>
      <c r="DC64" s="89"/>
      <c r="DD64" s="89"/>
      <c r="DE64" s="89"/>
      <c r="DF64" s="89"/>
      <c r="DG64" s="89"/>
      <c r="DH64" s="89"/>
      <c r="DI64" s="89"/>
      <c r="DJ64" s="89"/>
      <c r="DK64" s="89"/>
      <c r="DL64" s="89"/>
    </row>
    <row r="65" spans="3:116" hidden="1" outlineLevel="2">
      <c r="C65" s="33">
        <v>41</v>
      </c>
      <c r="D65" s="82">
        <f t="shared" ca="1" si="3"/>
        <v>-0.17251734040180922</v>
      </c>
      <c r="E65" s="82">
        <f t="shared" ca="1" si="0"/>
        <v>236.97749161947749</v>
      </c>
      <c r="F65" s="82">
        <f t="shared" ca="1" si="1"/>
        <v>242.19946969565564</v>
      </c>
      <c r="G65" s="82">
        <f t="shared" ca="1" si="2"/>
        <v>0</v>
      </c>
      <c r="H65" s="82">
        <f t="shared" ca="1" si="2"/>
        <v>0</v>
      </c>
      <c r="I65" s="89"/>
      <c r="O65" s="89"/>
      <c r="P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89"/>
      <c r="AY65" s="89"/>
      <c r="AZ65" s="89"/>
      <c r="BA65" s="89"/>
      <c r="BB65" s="89"/>
      <c r="BC65" s="89"/>
      <c r="BD65" s="89"/>
      <c r="BE65" s="89"/>
      <c r="BF65" s="89"/>
      <c r="BG65" s="89"/>
      <c r="BH65" s="89"/>
      <c r="BI65" s="89"/>
      <c r="BJ65" s="89"/>
      <c r="BK65" s="89"/>
      <c r="BL65" s="89"/>
      <c r="BM65" s="89"/>
      <c r="BN65" s="89"/>
      <c r="BO65" s="89"/>
      <c r="BP65" s="89"/>
      <c r="BQ65" s="89"/>
      <c r="BR65" s="89"/>
      <c r="BS65" s="89"/>
      <c r="BT65" s="89"/>
      <c r="BU65" s="89"/>
      <c r="BV65" s="89"/>
      <c r="BW65" s="89"/>
      <c r="BX65" s="89"/>
      <c r="BY65" s="89"/>
      <c r="BZ65" s="89"/>
      <c r="CA65" s="89"/>
      <c r="CB65" s="89"/>
      <c r="CC65" s="89"/>
      <c r="CD65" s="89"/>
      <c r="CE65" s="89"/>
      <c r="CF65" s="89"/>
      <c r="CG65" s="89"/>
      <c r="CH65" s="89"/>
      <c r="CI65" s="89"/>
      <c r="CJ65" s="89"/>
      <c r="CK65" s="89"/>
      <c r="CL65" s="89"/>
      <c r="CM65" s="89"/>
      <c r="CN65" s="89"/>
      <c r="CO65" s="89"/>
      <c r="CP65" s="89"/>
      <c r="CQ65" s="89"/>
      <c r="CR65" s="89"/>
      <c r="CS65" s="89"/>
      <c r="CT65" s="89"/>
      <c r="CU65" s="89"/>
      <c r="CV65" s="89"/>
      <c r="CW65" s="89"/>
      <c r="CX65" s="89"/>
      <c r="CY65" s="89"/>
      <c r="CZ65" s="89"/>
      <c r="DA65" s="89"/>
      <c r="DB65" s="89"/>
      <c r="DC65" s="89"/>
      <c r="DD65" s="89"/>
      <c r="DE65" s="89"/>
      <c r="DF65" s="89"/>
      <c r="DG65" s="89"/>
      <c r="DH65" s="89"/>
      <c r="DI65" s="89"/>
      <c r="DJ65" s="89"/>
      <c r="DK65" s="89"/>
      <c r="DL65" s="89"/>
    </row>
    <row r="66" spans="3:116" hidden="1" outlineLevel="2">
      <c r="C66" s="33">
        <v>42</v>
      </c>
      <c r="D66" s="82">
        <f t="shared" ca="1" si="3"/>
        <v>1.5122717441998155</v>
      </c>
      <c r="E66" s="82">
        <f t="shared" ca="1" si="0"/>
        <v>343.14042259484347</v>
      </c>
      <c r="F66" s="82">
        <f t="shared" ca="1" si="1"/>
        <v>316.88276553588491</v>
      </c>
      <c r="G66" s="82">
        <f t="shared" ca="1" si="2"/>
        <v>93.140422594843471</v>
      </c>
      <c r="H66" s="82">
        <f t="shared" ca="1" si="2"/>
        <v>66.882765535884914</v>
      </c>
      <c r="I66" s="89"/>
      <c r="O66" s="89"/>
      <c r="P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89"/>
      <c r="AY66" s="89"/>
      <c r="AZ66" s="89"/>
      <c r="BA66" s="89"/>
      <c r="BB66" s="89"/>
      <c r="BC66" s="89"/>
      <c r="BD66" s="89"/>
      <c r="BE66" s="89"/>
      <c r="BF66" s="89"/>
      <c r="BG66" s="89"/>
      <c r="BH66" s="89"/>
      <c r="BI66" s="89"/>
      <c r="BJ66" s="89"/>
      <c r="BK66" s="89"/>
      <c r="BL66" s="89"/>
      <c r="BM66" s="89"/>
      <c r="BN66" s="89"/>
      <c r="BO66" s="89"/>
      <c r="BP66" s="89"/>
      <c r="BQ66" s="89"/>
      <c r="BR66" s="89"/>
      <c r="BS66" s="89"/>
      <c r="BT66" s="89"/>
      <c r="BU66" s="89"/>
      <c r="BV66" s="89"/>
      <c r="BW66" s="89"/>
      <c r="BX66" s="89"/>
      <c r="BY66" s="89"/>
      <c r="BZ66" s="89"/>
      <c r="CA66" s="89"/>
      <c r="CB66" s="89"/>
      <c r="CC66" s="89"/>
      <c r="CD66" s="89"/>
      <c r="CE66" s="89"/>
      <c r="CF66" s="89"/>
      <c r="CG66" s="89"/>
      <c r="CH66" s="89"/>
      <c r="CI66" s="89"/>
      <c r="CJ66" s="89"/>
      <c r="CK66" s="89"/>
      <c r="CL66" s="89"/>
      <c r="CM66" s="89"/>
      <c r="CN66" s="89"/>
      <c r="CO66" s="89"/>
      <c r="CP66" s="89"/>
      <c r="CQ66" s="89"/>
      <c r="CR66" s="89"/>
      <c r="CS66" s="89"/>
      <c r="CT66" s="89"/>
      <c r="CU66" s="89"/>
      <c r="CV66" s="89"/>
      <c r="CW66" s="89"/>
      <c r="CX66" s="89"/>
      <c r="CY66" s="89"/>
      <c r="CZ66" s="89"/>
      <c r="DA66" s="89"/>
      <c r="DB66" s="89"/>
      <c r="DC66" s="89"/>
      <c r="DD66" s="89"/>
      <c r="DE66" s="89"/>
      <c r="DF66" s="89"/>
      <c r="DG66" s="89"/>
      <c r="DH66" s="89"/>
      <c r="DI66" s="89"/>
      <c r="DJ66" s="89"/>
      <c r="DK66" s="89"/>
      <c r="DL66" s="89"/>
    </row>
    <row r="67" spans="3:116" hidden="1" outlineLevel="2">
      <c r="C67" s="33">
        <v>43</v>
      </c>
      <c r="D67" s="82">
        <f t="shared" ca="1" si="3"/>
        <v>0.43496751268780831</v>
      </c>
      <c r="E67" s="82">
        <f t="shared" ca="1" si="0"/>
        <v>270.8158629617497</v>
      </c>
      <c r="F67" s="82">
        <f t="shared" ca="1" si="1"/>
        <v>266.84612967684336</v>
      </c>
      <c r="G67" s="82">
        <f t="shared" ca="1" si="2"/>
        <v>20.815862961749701</v>
      </c>
      <c r="H67" s="82">
        <f t="shared" ca="1" si="2"/>
        <v>16.846129676843361</v>
      </c>
      <c r="I67" s="89"/>
      <c r="O67" s="89"/>
      <c r="P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89"/>
      <c r="AY67" s="89"/>
      <c r="AZ67" s="89"/>
      <c r="BA67" s="89"/>
      <c r="BB67" s="89"/>
      <c r="BC67" s="89"/>
      <c r="BD67" s="89"/>
      <c r="BE67" s="89"/>
      <c r="BF67" s="89"/>
      <c r="BG67" s="89"/>
      <c r="BH67" s="89"/>
      <c r="BI67" s="89"/>
      <c r="BJ67" s="89"/>
      <c r="BK67" s="89"/>
      <c r="BL67" s="89"/>
      <c r="BM67" s="89"/>
      <c r="BN67" s="89"/>
      <c r="BO67" s="89"/>
      <c r="BP67" s="89"/>
      <c r="BQ67" s="89"/>
      <c r="BR67" s="89"/>
      <c r="BS67" s="89"/>
      <c r="BT67" s="89"/>
      <c r="BU67" s="89"/>
      <c r="BV67" s="89"/>
      <c r="BW67" s="89"/>
      <c r="BX67" s="89"/>
      <c r="BY67" s="89"/>
      <c r="BZ67" s="89"/>
      <c r="CA67" s="89"/>
      <c r="CB67" s="89"/>
      <c r="CC67" s="89"/>
      <c r="CD67" s="89"/>
      <c r="CE67" s="89"/>
      <c r="CF67" s="89"/>
      <c r="CG67" s="89"/>
      <c r="CH67" s="89"/>
      <c r="CI67" s="89"/>
      <c r="CJ67" s="89"/>
      <c r="CK67" s="89"/>
      <c r="CL67" s="89"/>
      <c r="CM67" s="89"/>
      <c r="CN67" s="89"/>
      <c r="CO67" s="89"/>
      <c r="CP67" s="89"/>
      <c r="CQ67" s="89"/>
      <c r="CR67" s="89"/>
      <c r="CS67" s="89"/>
      <c r="CT67" s="89"/>
      <c r="CU67" s="89"/>
      <c r="CV67" s="89"/>
      <c r="CW67" s="89"/>
      <c r="CX67" s="89"/>
      <c r="CY67" s="89"/>
      <c r="CZ67" s="89"/>
      <c r="DA67" s="89"/>
      <c r="DB67" s="89"/>
      <c r="DC67" s="89"/>
      <c r="DD67" s="89"/>
      <c r="DE67" s="89"/>
      <c r="DF67" s="89"/>
      <c r="DG67" s="89"/>
      <c r="DH67" s="89"/>
      <c r="DI67" s="89"/>
      <c r="DJ67" s="89"/>
      <c r="DK67" s="89"/>
      <c r="DL67" s="89"/>
    </row>
    <row r="68" spans="3:116" hidden="1" outlineLevel="2">
      <c r="C68" s="33">
        <v>44</v>
      </c>
      <c r="D68" s="82">
        <f t="shared" ca="1" si="3"/>
        <v>1.0115647689984859</v>
      </c>
      <c r="E68" s="82">
        <f t="shared" ca="1" si="0"/>
        <v>307.39285293322757</v>
      </c>
      <c r="F68" s="82">
        <f t="shared" ca="1" si="1"/>
        <v>292.55577559846574</v>
      </c>
      <c r="G68" s="82">
        <f t="shared" ca="1" si="2"/>
        <v>57.392852933227573</v>
      </c>
      <c r="H68" s="82">
        <f t="shared" ca="1" si="2"/>
        <v>42.555775598465743</v>
      </c>
      <c r="I68" s="89"/>
      <c r="O68" s="89"/>
      <c r="P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89"/>
      <c r="AY68" s="89"/>
      <c r="AZ68" s="89"/>
      <c r="BA68" s="89"/>
      <c r="BB68" s="89"/>
      <c r="BC68" s="89"/>
      <c r="BD68" s="89"/>
      <c r="BE68" s="89"/>
      <c r="BF68" s="89"/>
      <c r="BG68" s="89"/>
      <c r="BH68" s="89"/>
      <c r="BI68" s="89"/>
      <c r="BJ68" s="89"/>
      <c r="BK68" s="89"/>
      <c r="BL68" s="89"/>
      <c r="BM68" s="89"/>
      <c r="BN68" s="89"/>
      <c r="BO68" s="89"/>
      <c r="BP68" s="89"/>
      <c r="BQ68" s="89"/>
      <c r="BR68" s="89"/>
      <c r="BS68" s="89"/>
      <c r="BT68" s="89"/>
      <c r="BU68" s="89"/>
      <c r="BV68" s="89"/>
      <c r="BW68" s="89"/>
      <c r="BX68" s="89"/>
      <c r="BY68" s="89"/>
      <c r="BZ68" s="89"/>
      <c r="CA68" s="89"/>
      <c r="CB68" s="89"/>
      <c r="CC68" s="89"/>
      <c r="CD68" s="89"/>
      <c r="CE68" s="89"/>
      <c r="CF68" s="89"/>
      <c r="CG68" s="89"/>
      <c r="CH68" s="89"/>
      <c r="CI68" s="89"/>
      <c r="CJ68" s="89"/>
      <c r="CK68" s="89"/>
      <c r="CL68" s="89"/>
      <c r="CM68" s="89"/>
      <c r="CN68" s="89"/>
      <c r="CO68" s="89"/>
      <c r="CP68" s="89"/>
      <c r="CQ68" s="89"/>
      <c r="CR68" s="89"/>
      <c r="CS68" s="89"/>
      <c r="CT68" s="89"/>
      <c r="CU68" s="89"/>
      <c r="CV68" s="89"/>
      <c r="CW68" s="89"/>
      <c r="CX68" s="89"/>
      <c r="CY68" s="89"/>
      <c r="CZ68" s="89"/>
      <c r="DA68" s="89"/>
      <c r="DB68" s="89"/>
      <c r="DC68" s="89"/>
      <c r="DD68" s="89"/>
      <c r="DE68" s="89"/>
      <c r="DF68" s="89"/>
      <c r="DG68" s="89"/>
      <c r="DH68" s="89"/>
      <c r="DI68" s="89"/>
      <c r="DJ68" s="89"/>
      <c r="DK68" s="89"/>
      <c r="DL68" s="89"/>
    </row>
    <row r="69" spans="3:116" hidden="1" outlineLevel="2">
      <c r="C69" s="33">
        <v>45</v>
      </c>
      <c r="D69" s="82">
        <f t="shared" ca="1" si="3"/>
        <v>-0.80667573990597929</v>
      </c>
      <c r="E69" s="82">
        <f t="shared" ca="1" si="0"/>
        <v>206.15547456477807</v>
      </c>
      <c r="F69" s="82">
        <f t="shared" ca="1" si="1"/>
        <v>218.89582228234573</v>
      </c>
      <c r="G69" s="82">
        <f t="shared" ca="1" si="2"/>
        <v>0</v>
      </c>
      <c r="H69" s="82">
        <f t="shared" ca="1" si="2"/>
        <v>0</v>
      </c>
      <c r="I69" s="89"/>
      <c r="O69" s="89"/>
      <c r="P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89"/>
      <c r="AY69" s="89"/>
      <c r="AZ69" s="89"/>
      <c r="BA69" s="89"/>
      <c r="BB69" s="89"/>
      <c r="BC69" s="89"/>
      <c r="BD69" s="89"/>
      <c r="BE69" s="89"/>
      <c r="BF69" s="89"/>
      <c r="BG69" s="89"/>
      <c r="BH69" s="89"/>
      <c r="BI69" s="89"/>
      <c r="BJ69" s="89"/>
      <c r="BK69" s="89"/>
      <c r="BL69" s="89"/>
      <c r="BM69" s="89"/>
      <c r="BN69" s="89"/>
      <c r="BO69" s="89"/>
      <c r="BP69" s="89"/>
      <c r="BQ69" s="89"/>
      <c r="BR69" s="89"/>
      <c r="BS69" s="89"/>
      <c r="BT69" s="89"/>
      <c r="BU69" s="89"/>
      <c r="BV69" s="89"/>
      <c r="BW69" s="89"/>
      <c r="BX69" s="89"/>
      <c r="BY69" s="89"/>
      <c r="BZ69" s="89"/>
      <c r="CA69" s="89"/>
      <c r="CB69" s="89"/>
      <c r="CC69" s="89"/>
      <c r="CD69" s="89"/>
      <c r="CE69" s="89"/>
      <c r="CF69" s="89"/>
      <c r="CG69" s="89"/>
      <c r="CH69" s="89"/>
      <c r="CI69" s="89"/>
      <c r="CJ69" s="89"/>
      <c r="CK69" s="89"/>
      <c r="CL69" s="89"/>
      <c r="CM69" s="89"/>
      <c r="CN69" s="89"/>
      <c r="CO69" s="89"/>
      <c r="CP69" s="89"/>
      <c r="CQ69" s="89"/>
      <c r="CR69" s="89"/>
      <c r="CS69" s="89"/>
      <c r="CT69" s="89"/>
      <c r="CU69" s="89"/>
      <c r="CV69" s="89"/>
      <c r="CW69" s="89"/>
      <c r="CX69" s="89"/>
      <c r="CY69" s="89"/>
      <c r="CZ69" s="89"/>
      <c r="DA69" s="89"/>
      <c r="DB69" s="89"/>
      <c r="DC69" s="89"/>
      <c r="DD69" s="89"/>
      <c r="DE69" s="89"/>
      <c r="DF69" s="89"/>
      <c r="DG69" s="89"/>
      <c r="DH69" s="89"/>
      <c r="DI69" s="89"/>
      <c r="DJ69" s="89"/>
      <c r="DK69" s="89"/>
      <c r="DL69" s="89"/>
    </row>
    <row r="70" spans="3:116" hidden="1" outlineLevel="2">
      <c r="C70" s="33">
        <v>46</v>
      </c>
      <c r="D70" s="82">
        <f t="shared" ca="1" si="3"/>
        <v>0.25886193258535589</v>
      </c>
      <c r="E70" s="82">
        <f t="shared" ca="1" si="0"/>
        <v>260.53727955201077</v>
      </c>
      <c r="F70" s="82">
        <f t="shared" ca="1" si="1"/>
        <v>259.45376338402781</v>
      </c>
      <c r="G70" s="82">
        <f t="shared" ca="1" si="2"/>
        <v>10.537279552010773</v>
      </c>
      <c r="H70" s="82">
        <f t="shared" ca="1" si="2"/>
        <v>9.453763384027809</v>
      </c>
      <c r="I70" s="89"/>
      <c r="O70" s="89"/>
      <c r="P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89"/>
      <c r="AY70" s="89"/>
      <c r="AZ70" s="89"/>
      <c r="BA70" s="89"/>
      <c r="BB70" s="89"/>
      <c r="BC70" s="89"/>
      <c r="BD70" s="89"/>
      <c r="BE70" s="89"/>
      <c r="BF70" s="89"/>
      <c r="BG70" s="89"/>
      <c r="BH70" s="89"/>
      <c r="BI70" s="89"/>
      <c r="BJ70" s="89"/>
      <c r="BK70" s="89"/>
      <c r="BL70" s="89"/>
      <c r="BM70" s="89"/>
      <c r="BN70" s="89"/>
      <c r="BO70" s="89"/>
      <c r="BP70" s="89"/>
      <c r="BQ70" s="89"/>
      <c r="BR70" s="89"/>
      <c r="BS70" s="89"/>
      <c r="BT70" s="89"/>
      <c r="BU70" s="89"/>
      <c r="BV70" s="89"/>
      <c r="BW70" s="89"/>
      <c r="BX70" s="89"/>
      <c r="BY70" s="89"/>
      <c r="BZ70" s="89"/>
      <c r="CA70" s="89"/>
      <c r="CB70" s="89"/>
      <c r="CC70" s="89"/>
      <c r="CD70" s="89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89"/>
      <c r="CT70" s="89"/>
      <c r="CU70" s="89"/>
      <c r="CV70" s="89"/>
      <c r="CW70" s="89"/>
      <c r="CX70" s="89"/>
      <c r="CY70" s="89"/>
      <c r="CZ70" s="89"/>
      <c r="DA70" s="89"/>
      <c r="DB70" s="89"/>
      <c r="DC70" s="89"/>
      <c r="DD70" s="89"/>
      <c r="DE70" s="89"/>
      <c r="DF70" s="89"/>
      <c r="DG70" s="89"/>
      <c r="DH70" s="89"/>
      <c r="DI70" s="89"/>
      <c r="DJ70" s="89"/>
      <c r="DK70" s="89"/>
      <c r="DL70" s="89"/>
    </row>
    <row r="71" spans="3:116" hidden="1" outlineLevel="2">
      <c r="C71" s="33">
        <v>47</v>
      </c>
      <c r="D71" s="82">
        <f t="shared" ca="1" si="3"/>
        <v>0.19767004057500334</v>
      </c>
      <c r="E71" s="82">
        <f t="shared" ca="1" si="0"/>
        <v>257.0578456554166</v>
      </c>
      <c r="F71" s="82">
        <f t="shared" ca="1" si="1"/>
        <v>256.93335177200737</v>
      </c>
      <c r="G71" s="82">
        <f t="shared" ca="1" si="2"/>
        <v>7.0578456554165996</v>
      </c>
      <c r="H71" s="82">
        <f t="shared" ca="1" si="2"/>
        <v>6.9333517720073701</v>
      </c>
      <c r="I71" s="89"/>
      <c r="O71" s="89"/>
      <c r="P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89"/>
      <c r="AY71" s="89"/>
      <c r="AZ71" s="89"/>
      <c r="BA71" s="89"/>
      <c r="BB71" s="89"/>
      <c r="BC71" s="89"/>
      <c r="BD71" s="89"/>
      <c r="BE71" s="89"/>
      <c r="BF71" s="89"/>
      <c r="BG71" s="89"/>
      <c r="BH71" s="89"/>
      <c r="BI71" s="89"/>
      <c r="BJ71" s="89"/>
      <c r="BK71" s="89"/>
      <c r="BL71" s="89"/>
      <c r="BM71" s="89"/>
      <c r="BN71" s="89"/>
      <c r="BO71" s="89"/>
      <c r="BP71" s="89"/>
      <c r="BQ71" s="89"/>
      <c r="BR71" s="89"/>
      <c r="BS71" s="89"/>
      <c r="BT71" s="89"/>
      <c r="BU71" s="89"/>
      <c r="BV71" s="89"/>
      <c r="BW71" s="89"/>
      <c r="BX71" s="89"/>
      <c r="BY71" s="89"/>
      <c r="BZ71" s="89"/>
      <c r="CA71" s="89"/>
      <c r="CB71" s="89"/>
      <c r="CC71" s="89"/>
      <c r="CD71" s="89"/>
      <c r="CE71" s="89"/>
      <c r="CF71" s="89"/>
      <c r="CG71" s="89"/>
      <c r="CH71" s="89"/>
      <c r="CI71" s="89"/>
      <c r="CJ71" s="89"/>
      <c r="CK71" s="89"/>
      <c r="CL71" s="89"/>
      <c r="CM71" s="89"/>
      <c r="CN71" s="89"/>
      <c r="CO71" s="89"/>
      <c r="CP71" s="89"/>
      <c r="CQ71" s="89"/>
      <c r="CR71" s="89"/>
      <c r="CS71" s="89"/>
      <c r="CT71" s="89"/>
      <c r="CU71" s="89"/>
      <c r="CV71" s="89"/>
      <c r="CW71" s="89"/>
      <c r="CX71" s="89"/>
      <c r="CY71" s="89"/>
      <c r="CZ71" s="89"/>
      <c r="DA71" s="89"/>
      <c r="DB71" s="89"/>
      <c r="DC71" s="89"/>
      <c r="DD71" s="89"/>
      <c r="DE71" s="89"/>
      <c r="DF71" s="89"/>
      <c r="DG71" s="89"/>
      <c r="DH71" s="89"/>
      <c r="DI71" s="89"/>
      <c r="DJ71" s="89"/>
      <c r="DK71" s="89"/>
      <c r="DL71" s="89"/>
    </row>
    <row r="72" spans="3:116" hidden="1" outlineLevel="2">
      <c r="C72" s="33">
        <v>48</v>
      </c>
      <c r="D72" s="82">
        <f t="shared" ca="1" si="3"/>
        <v>-1.098675047419065</v>
      </c>
      <c r="E72" s="82">
        <f t="shared" ca="1" si="0"/>
        <v>193.34454141931107</v>
      </c>
      <c r="F72" s="82">
        <f t="shared" ca="1" si="1"/>
        <v>208.93307625489436</v>
      </c>
      <c r="G72" s="82">
        <f t="shared" ca="1" si="2"/>
        <v>0</v>
      </c>
      <c r="H72" s="82">
        <f t="shared" ca="1" si="2"/>
        <v>0</v>
      </c>
      <c r="I72" s="89"/>
      <c r="O72" s="89"/>
      <c r="P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89"/>
      <c r="AY72" s="89"/>
      <c r="AZ72" s="89"/>
      <c r="BA72" s="89"/>
      <c r="BB72" s="89"/>
      <c r="BC72" s="89"/>
      <c r="BD72" s="89"/>
      <c r="BE72" s="89"/>
      <c r="BF72" s="89"/>
      <c r="BG72" s="89"/>
      <c r="BH72" s="89"/>
      <c r="BI72" s="89"/>
      <c r="BJ72" s="89"/>
      <c r="BK72" s="89"/>
      <c r="BL72" s="89"/>
      <c r="BM72" s="89"/>
      <c r="BN72" s="89"/>
      <c r="BO72" s="89"/>
      <c r="BP72" s="89"/>
      <c r="BQ72" s="89"/>
      <c r="BR72" s="89"/>
      <c r="BS72" s="89"/>
      <c r="BT72" s="89"/>
      <c r="BU72" s="89"/>
      <c r="BV72" s="89"/>
      <c r="BW72" s="89"/>
      <c r="BX72" s="89"/>
      <c r="BY72" s="89"/>
      <c r="BZ72" s="89"/>
      <c r="CA72" s="89"/>
      <c r="CB72" s="89"/>
      <c r="CC72" s="89"/>
      <c r="CD72" s="89"/>
      <c r="CE72" s="89"/>
      <c r="CF72" s="89"/>
      <c r="CG72" s="89"/>
      <c r="CH72" s="89"/>
      <c r="CI72" s="89"/>
      <c r="CJ72" s="89"/>
      <c r="CK72" s="89"/>
      <c r="CL72" s="89"/>
      <c r="CM72" s="89"/>
      <c r="CN72" s="89"/>
      <c r="CO72" s="89"/>
      <c r="CP72" s="89"/>
      <c r="CQ72" s="89"/>
      <c r="CR72" s="89"/>
      <c r="CS72" s="89"/>
      <c r="CT72" s="89"/>
      <c r="CU72" s="89"/>
      <c r="CV72" s="89"/>
      <c r="CW72" s="89"/>
      <c r="CX72" s="89"/>
      <c r="CY72" s="89"/>
      <c r="CZ72" s="89"/>
      <c r="DA72" s="89"/>
      <c r="DB72" s="89"/>
      <c r="DC72" s="89"/>
      <c r="DD72" s="89"/>
      <c r="DE72" s="89"/>
      <c r="DF72" s="89"/>
      <c r="DG72" s="89"/>
      <c r="DH72" s="89"/>
      <c r="DI72" s="89"/>
      <c r="DJ72" s="89"/>
      <c r="DK72" s="89"/>
      <c r="DL72" s="89"/>
    </row>
    <row r="73" spans="3:116" hidden="1" outlineLevel="2">
      <c r="C73" s="33">
        <v>49</v>
      </c>
      <c r="D73" s="82">
        <f t="shared" ca="1" si="3"/>
        <v>0.80911136782273729</v>
      </c>
      <c r="E73" s="82">
        <f t="shared" ca="1" si="0"/>
        <v>294.01900035167552</v>
      </c>
      <c r="F73" s="82">
        <f t="shared" ca="1" si="1"/>
        <v>283.25808509623556</v>
      </c>
      <c r="G73" s="82">
        <f t="shared" ca="1" si="2"/>
        <v>44.019000351675516</v>
      </c>
      <c r="H73" s="82">
        <f t="shared" ca="1" si="2"/>
        <v>33.258085096235561</v>
      </c>
      <c r="I73" s="89"/>
      <c r="O73" s="89"/>
      <c r="P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89"/>
      <c r="AY73" s="89"/>
      <c r="AZ73" s="89"/>
      <c r="BA73" s="89"/>
      <c r="BB73" s="89"/>
      <c r="BC73" s="89"/>
      <c r="BD73" s="89"/>
      <c r="BE73" s="89"/>
      <c r="BF73" s="89"/>
      <c r="BG73" s="89"/>
      <c r="BH73" s="89"/>
      <c r="BI73" s="89"/>
      <c r="BJ73" s="89"/>
      <c r="BK73" s="89"/>
      <c r="BL73" s="89"/>
      <c r="BM73" s="89"/>
      <c r="BN73" s="89"/>
      <c r="BO73" s="89"/>
      <c r="BP73" s="89"/>
      <c r="BQ73" s="89"/>
      <c r="BR73" s="89"/>
      <c r="BS73" s="89"/>
      <c r="BT73" s="89"/>
      <c r="BU73" s="89"/>
      <c r="BV73" s="89"/>
      <c r="BW73" s="89"/>
      <c r="BX73" s="89"/>
      <c r="BY73" s="89"/>
      <c r="BZ73" s="89"/>
      <c r="CA73" s="89"/>
      <c r="CB73" s="89"/>
      <c r="CC73" s="89"/>
      <c r="CD73" s="89"/>
      <c r="CE73" s="89"/>
      <c r="CF73" s="89"/>
      <c r="CG73" s="89"/>
      <c r="CH73" s="89"/>
      <c r="CI73" s="89"/>
      <c r="CJ73" s="89"/>
      <c r="CK73" s="89"/>
      <c r="CL73" s="89"/>
      <c r="CM73" s="89"/>
      <c r="CN73" s="89"/>
      <c r="CO73" s="89"/>
      <c r="CP73" s="89"/>
      <c r="CQ73" s="89"/>
      <c r="CR73" s="89"/>
      <c r="CS73" s="89"/>
      <c r="CT73" s="89"/>
      <c r="CU73" s="89"/>
      <c r="CV73" s="89"/>
      <c r="CW73" s="89"/>
      <c r="CX73" s="89"/>
      <c r="CY73" s="89"/>
      <c r="CZ73" s="89"/>
      <c r="DA73" s="89"/>
      <c r="DB73" s="89"/>
      <c r="DC73" s="89"/>
      <c r="DD73" s="89"/>
      <c r="DE73" s="89"/>
      <c r="DF73" s="89"/>
      <c r="DG73" s="89"/>
      <c r="DH73" s="89"/>
      <c r="DI73" s="89"/>
      <c r="DJ73" s="89"/>
      <c r="DK73" s="89"/>
      <c r="DL73" s="89"/>
    </row>
    <row r="74" spans="3:116" hidden="1" outlineLevel="2">
      <c r="C74" s="33">
        <v>50</v>
      </c>
      <c r="D74" s="82">
        <f t="shared" ca="1" si="3"/>
        <v>8.6413691666403017E-2</v>
      </c>
      <c r="E74" s="82">
        <f t="shared" ca="1" si="0"/>
        <v>250.85030696011836</v>
      </c>
      <c r="F74" s="82">
        <f t="shared" ca="1" si="1"/>
        <v>252.41341253234458</v>
      </c>
      <c r="G74" s="82">
        <f t="shared" ca="1" si="2"/>
        <v>0.85030696011835971</v>
      </c>
      <c r="H74" s="82">
        <f t="shared" ca="1" si="2"/>
        <v>2.4134125323445801</v>
      </c>
      <c r="I74" s="89"/>
      <c r="O74" s="89"/>
      <c r="P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89"/>
      <c r="AY74" s="89"/>
      <c r="AZ74" s="89"/>
      <c r="BA74" s="89"/>
      <c r="BB74" s="89"/>
      <c r="BC74" s="89"/>
      <c r="BD74" s="89"/>
      <c r="BE74" s="89"/>
      <c r="BF74" s="89"/>
      <c r="BG74" s="89"/>
      <c r="BH74" s="89"/>
      <c r="BI74" s="89"/>
      <c r="BJ74" s="89"/>
      <c r="BK74" s="89"/>
      <c r="BL74" s="89"/>
      <c r="BM74" s="89"/>
      <c r="BN74" s="89"/>
      <c r="BO74" s="89"/>
      <c r="BP74" s="89"/>
      <c r="BQ74" s="89"/>
      <c r="BR74" s="89"/>
      <c r="BS74" s="89"/>
      <c r="BT74" s="89"/>
      <c r="BU74" s="89"/>
      <c r="BV74" s="89"/>
      <c r="BW74" s="89"/>
      <c r="BX74" s="89"/>
      <c r="BY74" s="89"/>
      <c r="BZ74" s="89"/>
      <c r="CA74" s="89"/>
      <c r="CB74" s="89"/>
      <c r="CC74" s="89"/>
      <c r="CD74" s="89"/>
      <c r="CE74" s="89"/>
      <c r="CF74" s="89"/>
      <c r="CG74" s="89"/>
      <c r="CH74" s="89"/>
      <c r="CI74" s="89"/>
      <c r="CJ74" s="89"/>
      <c r="CK74" s="89"/>
      <c r="CL74" s="89"/>
      <c r="CM74" s="89"/>
      <c r="CN74" s="89"/>
      <c r="CO74" s="89"/>
      <c r="CP74" s="89"/>
      <c r="CQ74" s="89"/>
      <c r="CR74" s="89"/>
      <c r="CS74" s="89"/>
      <c r="CT74" s="89"/>
      <c r="CU74" s="89"/>
      <c r="CV74" s="89"/>
      <c r="CW74" s="89"/>
      <c r="CX74" s="89"/>
      <c r="CY74" s="89"/>
      <c r="CZ74" s="89"/>
      <c r="DA74" s="89"/>
      <c r="DB74" s="89"/>
      <c r="DC74" s="89"/>
      <c r="DD74" s="89"/>
      <c r="DE74" s="89"/>
      <c r="DF74" s="89"/>
      <c r="DG74" s="89"/>
      <c r="DH74" s="89"/>
      <c r="DI74" s="89"/>
      <c r="DJ74" s="89"/>
      <c r="DK74" s="89"/>
      <c r="DL74" s="89"/>
    </row>
    <row r="75" spans="3:116" hidden="1" outlineLevel="2">
      <c r="C75" s="33">
        <v>51</v>
      </c>
      <c r="D75" s="82">
        <f t="shared" ca="1" si="3"/>
        <v>-1.0223080593919824</v>
      </c>
      <c r="E75" s="82">
        <f t="shared" ca="1" si="0"/>
        <v>196.61604394417998</v>
      </c>
      <c r="F75" s="82">
        <f t="shared" ca="1" si="1"/>
        <v>211.49399978138015</v>
      </c>
      <c r="G75" s="82">
        <f t="shared" ca="1" si="2"/>
        <v>0</v>
      </c>
      <c r="H75" s="82">
        <f t="shared" ca="1" si="2"/>
        <v>0</v>
      </c>
      <c r="I75" s="89"/>
      <c r="O75" s="89"/>
      <c r="P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89"/>
      <c r="AY75" s="89"/>
      <c r="AZ75" s="89"/>
      <c r="BA75" s="89"/>
      <c r="BB75" s="89"/>
      <c r="BC75" s="89"/>
      <c r="BD75" s="89"/>
      <c r="BE75" s="89"/>
      <c r="BF75" s="89"/>
      <c r="BG75" s="89"/>
      <c r="BH75" s="89"/>
      <c r="BI75" s="89"/>
      <c r="BJ75" s="89"/>
      <c r="BK75" s="89"/>
      <c r="BL75" s="89"/>
      <c r="BM75" s="89"/>
      <c r="BN75" s="89"/>
      <c r="BO75" s="89"/>
      <c r="BP75" s="89"/>
      <c r="BQ75" s="89"/>
      <c r="BR75" s="89"/>
      <c r="BS75" s="89"/>
      <c r="BT75" s="89"/>
      <c r="BU75" s="89"/>
      <c r="BV75" s="89"/>
      <c r="BW75" s="89"/>
      <c r="BX75" s="89"/>
      <c r="BY75" s="89"/>
      <c r="BZ75" s="89"/>
      <c r="CA75" s="89"/>
      <c r="CB75" s="89"/>
      <c r="CC75" s="89"/>
      <c r="CD75" s="89"/>
      <c r="CE75" s="89"/>
      <c r="CF75" s="89"/>
      <c r="CG75" s="89"/>
      <c r="CH75" s="89"/>
      <c r="CI75" s="89"/>
      <c r="CJ75" s="89"/>
      <c r="CK75" s="89"/>
      <c r="CL75" s="89"/>
      <c r="CM75" s="89"/>
      <c r="CN75" s="89"/>
      <c r="CO75" s="89"/>
      <c r="CP75" s="89"/>
      <c r="CQ75" s="89"/>
      <c r="CR75" s="89"/>
      <c r="CS75" s="89"/>
      <c r="CT75" s="89"/>
      <c r="CU75" s="89"/>
      <c r="CV75" s="89"/>
      <c r="CW75" s="89"/>
      <c r="CX75" s="89"/>
      <c r="CY75" s="89"/>
      <c r="CZ75" s="89"/>
      <c r="DA75" s="89"/>
      <c r="DB75" s="89"/>
      <c r="DC75" s="89"/>
      <c r="DD75" s="89"/>
      <c r="DE75" s="89"/>
      <c r="DF75" s="89"/>
      <c r="DG75" s="89"/>
      <c r="DH75" s="89"/>
      <c r="DI75" s="89"/>
      <c r="DJ75" s="89"/>
      <c r="DK75" s="89"/>
      <c r="DL75" s="89"/>
    </row>
    <row r="76" spans="3:116" hidden="1" outlineLevel="2">
      <c r="C76" s="33">
        <v>52</v>
      </c>
      <c r="D76" s="82">
        <f t="shared" ca="1" si="3"/>
        <v>0.591395764869449</v>
      </c>
      <c r="E76" s="82">
        <f t="shared" ca="1" si="0"/>
        <v>280.28553702428746</v>
      </c>
      <c r="F76" s="82">
        <f t="shared" ca="1" si="1"/>
        <v>273.58895380861259</v>
      </c>
      <c r="G76" s="82">
        <f t="shared" ca="1" si="2"/>
        <v>30.285537024287464</v>
      </c>
      <c r="H76" s="82">
        <f t="shared" ca="1" si="2"/>
        <v>23.588953808612587</v>
      </c>
      <c r="I76" s="89"/>
      <c r="O76" s="89"/>
      <c r="P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89"/>
      <c r="AY76" s="89"/>
      <c r="AZ76" s="89"/>
      <c r="BA76" s="89"/>
      <c r="BB76" s="89"/>
      <c r="BC76" s="89"/>
      <c r="BD76" s="89"/>
      <c r="BE76" s="89"/>
      <c r="BF76" s="89"/>
      <c r="BG76" s="89"/>
      <c r="BH76" s="89"/>
      <c r="BI76" s="89"/>
      <c r="BJ76" s="89"/>
      <c r="BK76" s="89"/>
      <c r="BL76" s="89"/>
      <c r="BM76" s="89"/>
      <c r="BN76" s="89"/>
      <c r="BO76" s="89"/>
      <c r="BP76" s="89"/>
      <c r="BQ76" s="89"/>
      <c r="BR76" s="89"/>
      <c r="BS76" s="89"/>
      <c r="BT76" s="89"/>
      <c r="BU76" s="89"/>
      <c r="BV76" s="89"/>
      <c r="BW76" s="89"/>
      <c r="BX76" s="89"/>
      <c r="BY76" s="89"/>
      <c r="BZ76" s="89"/>
      <c r="CA76" s="89"/>
      <c r="CB76" s="89"/>
      <c r="CC76" s="89"/>
      <c r="CD76" s="89"/>
      <c r="CE76" s="89"/>
      <c r="CF76" s="89"/>
      <c r="CG76" s="89"/>
      <c r="CH76" s="89"/>
      <c r="CI76" s="89"/>
      <c r="CJ76" s="89"/>
      <c r="CK76" s="89"/>
      <c r="CL76" s="89"/>
      <c r="CM76" s="89"/>
      <c r="CN76" s="89"/>
      <c r="CO76" s="89"/>
      <c r="CP76" s="89"/>
      <c r="CQ76" s="89"/>
      <c r="CR76" s="89"/>
      <c r="CS76" s="89"/>
      <c r="CT76" s="89"/>
      <c r="CU76" s="89"/>
      <c r="CV76" s="89"/>
      <c r="CW76" s="89"/>
      <c r="CX76" s="89"/>
      <c r="CY76" s="89"/>
      <c r="CZ76" s="89"/>
      <c r="DA76" s="89"/>
      <c r="DB76" s="89"/>
      <c r="DC76" s="89"/>
      <c r="DD76" s="89"/>
      <c r="DE76" s="89"/>
      <c r="DF76" s="89"/>
      <c r="DG76" s="89"/>
      <c r="DH76" s="89"/>
      <c r="DI76" s="89"/>
      <c r="DJ76" s="89"/>
      <c r="DK76" s="89"/>
      <c r="DL76" s="89"/>
    </row>
    <row r="77" spans="3:116" hidden="1" outlineLevel="2">
      <c r="C77" s="33">
        <v>53</v>
      </c>
      <c r="D77" s="82">
        <f t="shared" ca="1" si="3"/>
        <v>1.5137298553203899</v>
      </c>
      <c r="E77" s="82">
        <f t="shared" ca="1" si="0"/>
        <v>343.25037206530482</v>
      </c>
      <c r="F77" s="82">
        <f t="shared" ca="1" si="1"/>
        <v>316.95648384932531</v>
      </c>
      <c r="G77" s="82">
        <f t="shared" ca="1" si="2"/>
        <v>93.250372065304816</v>
      </c>
      <c r="H77" s="82">
        <f t="shared" ca="1" si="2"/>
        <v>66.956483849325309</v>
      </c>
      <c r="I77" s="89"/>
      <c r="O77" s="89"/>
      <c r="P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89"/>
      <c r="AY77" s="89"/>
      <c r="AZ77" s="89"/>
      <c r="BA77" s="89"/>
      <c r="BB77" s="89"/>
      <c r="BC77" s="89"/>
      <c r="BD77" s="89"/>
      <c r="BE77" s="89"/>
      <c r="BF77" s="89"/>
      <c r="BG77" s="89"/>
      <c r="BH77" s="89"/>
      <c r="BI77" s="89"/>
      <c r="BJ77" s="89"/>
      <c r="BK77" s="89"/>
      <c r="BL77" s="89"/>
      <c r="BM77" s="89"/>
      <c r="BN77" s="89"/>
      <c r="BO77" s="89"/>
      <c r="BP77" s="89"/>
      <c r="BQ77" s="89"/>
      <c r="BR77" s="89"/>
      <c r="BS77" s="89"/>
      <c r="BT77" s="89"/>
      <c r="BU77" s="89"/>
      <c r="BV77" s="89"/>
      <c r="BW77" s="89"/>
      <c r="BX77" s="89"/>
      <c r="BY77" s="89"/>
      <c r="BZ77" s="89"/>
      <c r="CA77" s="89"/>
      <c r="CB77" s="89"/>
      <c r="CC77" s="89"/>
      <c r="CD77" s="89"/>
      <c r="CE77" s="89"/>
      <c r="CF77" s="89"/>
      <c r="CG77" s="89"/>
      <c r="CH77" s="89"/>
      <c r="CI77" s="89"/>
      <c r="CJ77" s="89"/>
      <c r="CK77" s="89"/>
      <c r="CL77" s="89"/>
      <c r="CM77" s="89"/>
      <c r="CN77" s="89"/>
      <c r="CO77" s="89"/>
      <c r="CP77" s="89"/>
      <c r="CQ77" s="89"/>
      <c r="CR77" s="89"/>
      <c r="CS77" s="89"/>
      <c r="CT77" s="89"/>
      <c r="CU77" s="89"/>
      <c r="CV77" s="89"/>
      <c r="CW77" s="89"/>
      <c r="CX77" s="89"/>
      <c r="CY77" s="89"/>
      <c r="CZ77" s="89"/>
      <c r="DA77" s="89"/>
      <c r="DB77" s="89"/>
      <c r="DC77" s="89"/>
      <c r="DD77" s="89"/>
      <c r="DE77" s="89"/>
      <c r="DF77" s="89"/>
      <c r="DG77" s="89"/>
      <c r="DH77" s="89"/>
      <c r="DI77" s="89"/>
      <c r="DJ77" s="89"/>
      <c r="DK77" s="89"/>
      <c r="DL77" s="89"/>
    </row>
    <row r="78" spans="3:116" hidden="1" outlineLevel="2">
      <c r="C78" s="33">
        <v>54</v>
      </c>
      <c r="D78" s="82">
        <f t="shared" ca="1" si="3"/>
        <v>-0.57656957052752356</v>
      </c>
      <c r="E78" s="82">
        <f t="shared" ca="1" si="0"/>
        <v>216.84624424120739</v>
      </c>
      <c r="F78" s="82">
        <f t="shared" ca="1" si="1"/>
        <v>227.08041091013661</v>
      </c>
      <c r="G78" s="82">
        <f t="shared" ca="1" si="2"/>
        <v>0</v>
      </c>
      <c r="H78" s="82">
        <f t="shared" ca="1" si="2"/>
        <v>0</v>
      </c>
      <c r="I78" s="89"/>
      <c r="O78" s="89"/>
      <c r="P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89"/>
      <c r="AY78" s="89"/>
      <c r="AZ78" s="89"/>
      <c r="BA78" s="89"/>
      <c r="BB78" s="89"/>
      <c r="BC78" s="89"/>
      <c r="BD78" s="89"/>
      <c r="BE78" s="89"/>
      <c r="BF78" s="89"/>
      <c r="BG78" s="89"/>
      <c r="BH78" s="89"/>
      <c r="BI78" s="89"/>
      <c r="BJ78" s="89"/>
      <c r="BK78" s="89"/>
      <c r="BL78" s="89"/>
      <c r="BM78" s="89"/>
      <c r="BN78" s="89"/>
      <c r="BO78" s="89"/>
      <c r="BP78" s="89"/>
      <c r="BQ78" s="89"/>
      <c r="BR78" s="89"/>
      <c r="BS78" s="89"/>
      <c r="BT78" s="89"/>
      <c r="BU78" s="89"/>
      <c r="BV78" s="89"/>
      <c r="BW78" s="89"/>
      <c r="BX78" s="89"/>
      <c r="BY78" s="89"/>
      <c r="BZ78" s="89"/>
      <c r="CA78" s="89"/>
      <c r="CB78" s="89"/>
      <c r="CC78" s="89"/>
      <c r="CD78" s="89"/>
      <c r="CE78" s="89"/>
      <c r="CF78" s="89"/>
      <c r="CG78" s="89"/>
      <c r="CH78" s="89"/>
      <c r="CI78" s="89"/>
      <c r="CJ78" s="89"/>
      <c r="CK78" s="89"/>
      <c r="CL78" s="89"/>
      <c r="CM78" s="89"/>
      <c r="CN78" s="89"/>
      <c r="CO78" s="89"/>
      <c r="CP78" s="89"/>
      <c r="CQ78" s="89"/>
      <c r="CR78" s="89"/>
      <c r="CS78" s="89"/>
      <c r="CT78" s="89"/>
      <c r="CU78" s="89"/>
      <c r="CV78" s="89"/>
      <c r="CW78" s="89"/>
      <c r="CX78" s="89"/>
      <c r="CY78" s="89"/>
      <c r="CZ78" s="89"/>
      <c r="DA78" s="89"/>
      <c r="DB78" s="89"/>
      <c r="DC78" s="89"/>
      <c r="DD78" s="89"/>
      <c r="DE78" s="89"/>
      <c r="DF78" s="89"/>
      <c r="DG78" s="89"/>
      <c r="DH78" s="89"/>
      <c r="DI78" s="89"/>
      <c r="DJ78" s="89"/>
      <c r="DK78" s="89"/>
      <c r="DL78" s="89"/>
    </row>
    <row r="79" spans="3:116" hidden="1" outlineLevel="2">
      <c r="C79" s="33">
        <v>55</v>
      </c>
      <c r="D79" s="82">
        <f t="shared" ca="1" si="3"/>
        <v>0.70504995799781811</v>
      </c>
      <c r="E79" s="82">
        <f t="shared" ca="1" si="0"/>
        <v>287.37284035044661</v>
      </c>
      <c r="F79" s="82">
        <f t="shared" ca="1" si="1"/>
        <v>278.59462937915652</v>
      </c>
      <c r="G79" s="82">
        <f t="shared" ca="1" si="2"/>
        <v>37.372840350446609</v>
      </c>
      <c r="H79" s="82">
        <f t="shared" ca="1" si="2"/>
        <v>28.594629379156515</v>
      </c>
      <c r="I79" s="89"/>
      <c r="O79" s="89"/>
      <c r="P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89"/>
      <c r="AY79" s="89"/>
      <c r="AZ79" s="89"/>
      <c r="BA79" s="89"/>
      <c r="BB79" s="89"/>
      <c r="BC79" s="89"/>
      <c r="BD79" s="89"/>
      <c r="BE79" s="89"/>
      <c r="BF79" s="89"/>
      <c r="BG79" s="89"/>
      <c r="BH79" s="89"/>
      <c r="BI79" s="89"/>
      <c r="BJ79" s="89"/>
      <c r="BK79" s="89"/>
      <c r="BL79" s="89"/>
      <c r="BM79" s="89"/>
      <c r="BN79" s="89"/>
      <c r="BO79" s="89"/>
      <c r="BP79" s="89"/>
      <c r="BQ79" s="89"/>
      <c r="BR79" s="89"/>
      <c r="BS79" s="89"/>
      <c r="BT79" s="89"/>
      <c r="BU79" s="89"/>
      <c r="BV79" s="89"/>
      <c r="BW79" s="89"/>
      <c r="BX79" s="89"/>
      <c r="BY79" s="89"/>
      <c r="BZ79" s="89"/>
      <c r="CA79" s="89"/>
      <c r="CB79" s="89"/>
      <c r="CC79" s="89"/>
      <c r="CD79" s="89"/>
      <c r="CE79" s="89"/>
      <c r="CF79" s="89"/>
      <c r="CG79" s="89"/>
      <c r="CH79" s="89"/>
      <c r="CI79" s="89"/>
      <c r="CJ79" s="89"/>
      <c r="CK79" s="89"/>
      <c r="CL79" s="89"/>
      <c r="CM79" s="89"/>
      <c r="CN79" s="89"/>
      <c r="CO79" s="89"/>
      <c r="CP79" s="89"/>
      <c r="CQ79" s="89"/>
      <c r="CR79" s="89"/>
      <c r="CS79" s="89"/>
      <c r="CT79" s="89"/>
      <c r="CU79" s="89"/>
      <c r="CV79" s="89"/>
      <c r="CW79" s="89"/>
      <c r="CX79" s="89"/>
      <c r="CY79" s="89"/>
      <c r="CZ79" s="89"/>
      <c r="DA79" s="89"/>
      <c r="DB79" s="89"/>
      <c r="DC79" s="89"/>
      <c r="DD79" s="89"/>
      <c r="DE79" s="89"/>
      <c r="DF79" s="89"/>
      <c r="DG79" s="89"/>
      <c r="DH79" s="89"/>
      <c r="DI79" s="89"/>
      <c r="DJ79" s="89"/>
      <c r="DK79" s="89"/>
      <c r="DL79" s="89"/>
    </row>
    <row r="80" spans="3:116" hidden="1" outlineLevel="2">
      <c r="C80" s="33">
        <v>56</v>
      </c>
      <c r="D80" s="82">
        <f t="shared" ca="1" si="3"/>
        <v>0.8297904855248518</v>
      </c>
      <c r="E80" s="82">
        <f t="shared" ca="1" si="0"/>
        <v>295.35792290922166</v>
      </c>
      <c r="F80" s="82">
        <f t="shared" ca="1" si="1"/>
        <v>284.19406494568125</v>
      </c>
      <c r="G80" s="82">
        <f t="shared" ca="1" si="2"/>
        <v>45.357922909221656</v>
      </c>
      <c r="H80" s="82">
        <f t="shared" ca="1" si="2"/>
        <v>34.194064945681248</v>
      </c>
      <c r="I80" s="89"/>
      <c r="O80" s="89"/>
      <c r="P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89"/>
      <c r="AY80" s="89"/>
      <c r="AZ80" s="89"/>
      <c r="BA80" s="89"/>
      <c r="BB80" s="89"/>
      <c r="BC80" s="89"/>
      <c r="BD80" s="89"/>
      <c r="BE80" s="89"/>
      <c r="BF80" s="89"/>
      <c r="BG80" s="89"/>
      <c r="BH80" s="89"/>
      <c r="BI80" s="89"/>
      <c r="BJ80" s="89"/>
      <c r="BK80" s="89"/>
      <c r="BL80" s="89"/>
      <c r="BM80" s="89"/>
      <c r="BN80" s="89"/>
      <c r="BO80" s="89"/>
      <c r="BP80" s="89"/>
      <c r="BQ80" s="89"/>
      <c r="BR80" s="89"/>
      <c r="BS80" s="89"/>
      <c r="BT80" s="89"/>
      <c r="BU80" s="89"/>
      <c r="BV80" s="89"/>
      <c r="BW80" s="89"/>
      <c r="BX80" s="89"/>
      <c r="BY80" s="89"/>
      <c r="BZ80" s="89"/>
      <c r="CA80" s="89"/>
      <c r="CB80" s="89"/>
      <c r="CC80" s="89"/>
      <c r="CD80" s="89"/>
      <c r="CE80" s="89"/>
      <c r="CF80" s="89"/>
      <c r="CG80" s="89"/>
      <c r="CH80" s="89"/>
      <c r="CI80" s="89"/>
      <c r="CJ80" s="89"/>
      <c r="CK80" s="89"/>
      <c r="CL80" s="89"/>
      <c r="CM80" s="89"/>
      <c r="CN80" s="89"/>
      <c r="CO80" s="89"/>
      <c r="CP80" s="89"/>
      <c r="CQ80" s="89"/>
      <c r="CR80" s="89"/>
      <c r="CS80" s="89"/>
      <c r="CT80" s="89"/>
      <c r="CU80" s="89"/>
      <c r="CV80" s="89"/>
      <c r="CW80" s="89"/>
      <c r="CX80" s="89"/>
      <c r="CY80" s="89"/>
      <c r="CZ80" s="89"/>
      <c r="DA80" s="89"/>
      <c r="DB80" s="89"/>
      <c r="DC80" s="89"/>
      <c r="DD80" s="89"/>
      <c r="DE80" s="89"/>
      <c r="DF80" s="89"/>
      <c r="DG80" s="89"/>
      <c r="DH80" s="89"/>
      <c r="DI80" s="89"/>
      <c r="DJ80" s="89"/>
      <c r="DK80" s="89"/>
      <c r="DL80" s="89"/>
    </row>
    <row r="81" spans="3:116" hidden="1" outlineLevel="2">
      <c r="C81" s="33">
        <v>57</v>
      </c>
      <c r="D81" s="82">
        <f t="shared" ca="1" si="3"/>
        <v>0.52729111313262589</v>
      </c>
      <c r="E81" s="82">
        <f t="shared" ca="1" si="0"/>
        <v>276.36544360177436</v>
      </c>
      <c r="F81" s="82">
        <f t="shared" ca="1" si="1"/>
        <v>270.80536560789841</v>
      </c>
      <c r="G81" s="82">
        <f t="shared" ca="1" si="2"/>
        <v>26.365443601774359</v>
      </c>
      <c r="H81" s="82">
        <f t="shared" ca="1" si="2"/>
        <v>20.805365607898409</v>
      </c>
      <c r="I81" s="89"/>
      <c r="O81" s="89"/>
      <c r="P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89"/>
      <c r="AY81" s="89"/>
      <c r="AZ81" s="89"/>
      <c r="BA81" s="89"/>
      <c r="BB81" s="89"/>
      <c r="BC81" s="89"/>
      <c r="BD81" s="89"/>
      <c r="BE81" s="89"/>
      <c r="BF81" s="89"/>
      <c r="BG81" s="89"/>
      <c r="BH81" s="89"/>
      <c r="BI81" s="89"/>
      <c r="BJ81" s="89"/>
      <c r="BK81" s="89"/>
      <c r="BL81" s="89"/>
      <c r="BM81" s="89"/>
      <c r="BN81" s="89"/>
      <c r="BO81" s="89"/>
      <c r="BP81" s="89"/>
      <c r="BQ81" s="89"/>
      <c r="BR81" s="89"/>
      <c r="BS81" s="89"/>
      <c r="BT81" s="89"/>
      <c r="BU81" s="89"/>
      <c r="BV81" s="89"/>
      <c r="BW81" s="89"/>
      <c r="BX81" s="89"/>
      <c r="BY81" s="89"/>
      <c r="BZ81" s="89"/>
      <c r="CA81" s="89"/>
      <c r="CB81" s="89"/>
      <c r="CC81" s="89"/>
      <c r="CD81" s="89"/>
      <c r="CE81" s="89"/>
      <c r="CF81" s="89"/>
      <c r="CG81" s="89"/>
      <c r="CH81" s="89"/>
      <c r="CI81" s="89"/>
      <c r="CJ81" s="89"/>
      <c r="CK81" s="89"/>
      <c r="CL81" s="89"/>
      <c r="CM81" s="89"/>
      <c r="CN81" s="89"/>
      <c r="CO81" s="89"/>
      <c r="CP81" s="89"/>
      <c r="CQ81" s="89"/>
      <c r="CR81" s="89"/>
      <c r="CS81" s="89"/>
      <c r="CT81" s="89"/>
      <c r="CU81" s="89"/>
      <c r="CV81" s="89"/>
      <c r="CW81" s="89"/>
      <c r="CX81" s="89"/>
      <c r="CY81" s="89"/>
      <c r="CZ81" s="89"/>
      <c r="DA81" s="89"/>
      <c r="DB81" s="89"/>
      <c r="DC81" s="89"/>
      <c r="DD81" s="89"/>
      <c r="DE81" s="89"/>
      <c r="DF81" s="89"/>
      <c r="DG81" s="89"/>
      <c r="DH81" s="89"/>
      <c r="DI81" s="89"/>
      <c r="DJ81" s="89"/>
      <c r="DK81" s="89"/>
      <c r="DL81" s="89"/>
    </row>
    <row r="82" spans="3:116" hidden="1" outlineLevel="2">
      <c r="C82" s="33">
        <v>58</v>
      </c>
      <c r="D82" s="82">
        <f t="shared" ca="1" si="3"/>
        <v>-0.72060585547896827</v>
      </c>
      <c r="E82" s="82">
        <f t="shared" ca="1" si="0"/>
        <v>210.09115730998676</v>
      </c>
      <c r="F82" s="82">
        <f t="shared" ca="1" si="1"/>
        <v>221.92210352065445</v>
      </c>
      <c r="G82" s="82">
        <f t="shared" ca="1" si="2"/>
        <v>0</v>
      </c>
      <c r="H82" s="82">
        <f t="shared" ca="1" si="2"/>
        <v>0</v>
      </c>
      <c r="I82" s="89"/>
      <c r="O82" s="89"/>
      <c r="P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89"/>
      <c r="AY82" s="89"/>
      <c r="AZ82" s="89"/>
      <c r="BA82" s="89"/>
      <c r="BB82" s="89"/>
      <c r="BC82" s="89"/>
      <c r="BD82" s="89"/>
      <c r="BE82" s="89"/>
      <c r="BF82" s="89"/>
      <c r="BG82" s="89"/>
      <c r="BH82" s="89"/>
      <c r="BI82" s="89"/>
      <c r="BJ82" s="89"/>
      <c r="BK82" s="89"/>
      <c r="BL82" s="89"/>
      <c r="BM82" s="89"/>
      <c r="BN82" s="89"/>
      <c r="BO82" s="89"/>
      <c r="BP82" s="89"/>
      <c r="BQ82" s="89"/>
      <c r="BR82" s="89"/>
      <c r="BS82" s="89"/>
      <c r="BT82" s="89"/>
      <c r="BU82" s="89"/>
      <c r="BV82" s="89"/>
      <c r="BW82" s="89"/>
      <c r="BX82" s="89"/>
      <c r="BY82" s="89"/>
      <c r="BZ82" s="89"/>
      <c r="CA82" s="89"/>
      <c r="CB82" s="89"/>
      <c r="CC82" s="89"/>
      <c r="CD82" s="89"/>
      <c r="CE82" s="89"/>
      <c r="CF82" s="89"/>
      <c r="CG82" s="89"/>
      <c r="CH82" s="89"/>
      <c r="CI82" s="89"/>
      <c r="CJ82" s="89"/>
      <c r="CK82" s="89"/>
      <c r="CL82" s="89"/>
      <c r="CM82" s="89"/>
      <c r="CN82" s="89"/>
      <c r="CO82" s="89"/>
      <c r="CP82" s="89"/>
      <c r="CQ82" s="89"/>
      <c r="CR82" s="89"/>
      <c r="CS82" s="89"/>
      <c r="CT82" s="89"/>
      <c r="CU82" s="89"/>
      <c r="CV82" s="89"/>
      <c r="CW82" s="89"/>
      <c r="CX82" s="89"/>
      <c r="CY82" s="89"/>
      <c r="CZ82" s="89"/>
      <c r="DA82" s="89"/>
      <c r="DB82" s="89"/>
      <c r="DC82" s="89"/>
      <c r="DD82" s="89"/>
      <c r="DE82" s="89"/>
      <c r="DF82" s="89"/>
      <c r="DG82" s="89"/>
      <c r="DH82" s="89"/>
      <c r="DI82" s="89"/>
      <c r="DJ82" s="89"/>
      <c r="DK82" s="89"/>
      <c r="DL82" s="89"/>
    </row>
    <row r="83" spans="3:116" hidden="1" outlineLevel="2">
      <c r="C83" s="33">
        <v>59</v>
      </c>
      <c r="D83" s="82">
        <f t="shared" ca="1" si="3"/>
        <v>-0.14705969908936473</v>
      </c>
      <c r="E83" s="82">
        <f t="shared" ca="1" si="0"/>
        <v>238.30672578974284</v>
      </c>
      <c r="F83" s="82">
        <f t="shared" ca="1" si="1"/>
        <v>243.18508891652377</v>
      </c>
      <c r="G83" s="82">
        <f t="shared" ca="1" si="2"/>
        <v>0</v>
      </c>
      <c r="H83" s="82">
        <f t="shared" ca="1" si="2"/>
        <v>0</v>
      </c>
      <c r="I83" s="89"/>
      <c r="O83" s="89"/>
      <c r="P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  <c r="BC83" s="89"/>
      <c r="BD83" s="89"/>
      <c r="BE83" s="89"/>
      <c r="BF83" s="89"/>
      <c r="BG83" s="89"/>
      <c r="BH83" s="89"/>
      <c r="BI83" s="89"/>
      <c r="BJ83" s="89"/>
      <c r="BK83" s="89"/>
      <c r="BL83" s="89"/>
      <c r="BM83" s="89"/>
      <c r="BN83" s="89"/>
      <c r="BO83" s="89"/>
      <c r="BP83" s="89"/>
      <c r="BQ83" s="89"/>
      <c r="BR83" s="89"/>
      <c r="BS83" s="89"/>
      <c r="BT83" s="89"/>
      <c r="BU83" s="89"/>
      <c r="BV83" s="89"/>
      <c r="BW83" s="89"/>
      <c r="BX83" s="89"/>
      <c r="BY83" s="89"/>
      <c r="BZ83" s="89"/>
      <c r="CA83" s="89"/>
      <c r="CB83" s="89"/>
      <c r="CC83" s="89"/>
      <c r="CD83" s="89"/>
      <c r="CE83" s="89"/>
      <c r="CF83" s="89"/>
      <c r="CG83" s="89"/>
      <c r="CH83" s="89"/>
      <c r="CI83" s="89"/>
      <c r="CJ83" s="89"/>
      <c r="CK83" s="89"/>
      <c r="CL83" s="89"/>
      <c r="CM83" s="89"/>
      <c r="CN83" s="89"/>
      <c r="CO83" s="89"/>
      <c r="CP83" s="89"/>
      <c r="CQ83" s="89"/>
      <c r="CR83" s="89"/>
      <c r="CS83" s="89"/>
      <c r="CT83" s="89"/>
      <c r="CU83" s="89"/>
      <c r="CV83" s="89"/>
      <c r="CW83" s="89"/>
      <c r="CX83" s="89"/>
      <c r="CY83" s="89"/>
      <c r="CZ83" s="89"/>
      <c r="DA83" s="89"/>
      <c r="DB83" s="89"/>
      <c r="DC83" s="89"/>
      <c r="DD83" s="89"/>
      <c r="DE83" s="89"/>
      <c r="DF83" s="89"/>
      <c r="DG83" s="89"/>
      <c r="DH83" s="89"/>
      <c r="DI83" s="89"/>
      <c r="DJ83" s="89"/>
      <c r="DK83" s="89"/>
      <c r="DL83" s="89"/>
    </row>
    <row r="84" spans="3:116" hidden="1" outlineLevel="2">
      <c r="C84" s="33">
        <v>60</v>
      </c>
      <c r="D84" s="82">
        <f t="shared" ca="1" si="3"/>
        <v>0.12967642205341348</v>
      </c>
      <c r="E84" s="82">
        <f t="shared" ca="1" si="0"/>
        <v>253.24613343020414</v>
      </c>
      <c r="F84" s="82">
        <f t="shared" ca="1" si="1"/>
        <v>254.16149338342339</v>
      </c>
      <c r="G84" s="82">
        <f t="shared" ca="1" si="2"/>
        <v>3.2461334302041394</v>
      </c>
      <c r="H84" s="82">
        <f t="shared" ca="1" si="2"/>
        <v>4.1614933834233909</v>
      </c>
      <c r="I84" s="89"/>
      <c r="O84" s="89"/>
      <c r="P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  <c r="BC84" s="89"/>
      <c r="BD84" s="89"/>
      <c r="BE84" s="89"/>
      <c r="BF84" s="89"/>
      <c r="BG84" s="89"/>
      <c r="BH84" s="89"/>
      <c r="BI84" s="89"/>
      <c r="BJ84" s="89"/>
      <c r="BK84" s="89"/>
      <c r="BL84" s="89"/>
      <c r="BM84" s="89"/>
      <c r="BN84" s="89"/>
      <c r="BO84" s="89"/>
      <c r="BP84" s="89"/>
      <c r="BQ84" s="89"/>
      <c r="BR84" s="89"/>
      <c r="BS84" s="89"/>
      <c r="BT84" s="89"/>
      <c r="BU84" s="89"/>
      <c r="BV84" s="89"/>
      <c r="BW84" s="89"/>
      <c r="BX84" s="89"/>
      <c r="BY84" s="89"/>
      <c r="BZ84" s="89"/>
      <c r="CA84" s="89"/>
      <c r="CB84" s="89"/>
      <c r="CC84" s="89"/>
      <c r="CD84" s="89"/>
      <c r="CE84" s="89"/>
      <c r="CF84" s="89"/>
      <c r="CG84" s="89"/>
      <c r="CH84" s="89"/>
      <c r="CI84" s="89"/>
      <c r="CJ84" s="89"/>
      <c r="CK84" s="89"/>
      <c r="CL84" s="89"/>
      <c r="CM84" s="89"/>
      <c r="CN84" s="89"/>
      <c r="CO84" s="89"/>
      <c r="CP84" s="89"/>
      <c r="CQ84" s="89"/>
      <c r="CR84" s="89"/>
      <c r="CS84" s="89"/>
      <c r="CT84" s="89"/>
      <c r="CU84" s="89"/>
      <c r="CV84" s="89"/>
      <c r="CW84" s="89"/>
      <c r="CX84" s="89"/>
      <c r="CY84" s="89"/>
      <c r="CZ84" s="89"/>
      <c r="DA84" s="89"/>
      <c r="DB84" s="89"/>
      <c r="DC84" s="89"/>
      <c r="DD84" s="89"/>
      <c r="DE84" s="89"/>
      <c r="DF84" s="89"/>
      <c r="DG84" s="89"/>
      <c r="DH84" s="89"/>
      <c r="DI84" s="89"/>
      <c r="DJ84" s="89"/>
      <c r="DK84" s="89"/>
      <c r="DL84" s="89"/>
    </row>
    <row r="85" spans="3:116" hidden="1" outlineLevel="2">
      <c r="C85" s="33">
        <v>61</v>
      </c>
      <c r="D85" s="82">
        <f t="shared" ca="1" si="3"/>
        <v>-0.49802009571340339</v>
      </c>
      <c r="E85" s="82">
        <f t="shared" ca="1" si="0"/>
        <v>220.62117765835973</v>
      </c>
      <c r="F85" s="82">
        <f t="shared" ca="1" si="1"/>
        <v>229.94381384262587</v>
      </c>
      <c r="G85" s="82">
        <f t="shared" ca="1" si="2"/>
        <v>0</v>
      </c>
      <c r="H85" s="82">
        <f t="shared" ca="1" si="2"/>
        <v>0</v>
      </c>
      <c r="I85" s="89"/>
      <c r="O85" s="89"/>
      <c r="P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89"/>
      <c r="AM85" s="89"/>
      <c r="AN85" s="89"/>
      <c r="AO85" s="89"/>
      <c r="AP85" s="89"/>
      <c r="AQ85" s="89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  <c r="BC85" s="89"/>
      <c r="BD85" s="89"/>
      <c r="BE85" s="89"/>
      <c r="BF85" s="89"/>
      <c r="BG85" s="89"/>
      <c r="BH85" s="89"/>
      <c r="BI85" s="89"/>
      <c r="BJ85" s="89"/>
      <c r="BK85" s="89"/>
      <c r="BL85" s="89"/>
      <c r="BM85" s="89"/>
      <c r="BN85" s="89"/>
      <c r="BO85" s="89"/>
      <c r="BP85" s="89"/>
      <c r="BQ85" s="89"/>
      <c r="BR85" s="89"/>
      <c r="BS85" s="89"/>
      <c r="BT85" s="89"/>
      <c r="BU85" s="89"/>
      <c r="BV85" s="89"/>
      <c r="BW85" s="89"/>
      <c r="BX85" s="89"/>
      <c r="BY85" s="89"/>
      <c r="BZ85" s="89"/>
      <c r="CA85" s="89"/>
      <c r="CB85" s="89"/>
      <c r="CC85" s="89"/>
      <c r="CD85" s="89"/>
      <c r="CE85" s="89"/>
      <c r="CF85" s="89"/>
      <c r="CG85" s="89"/>
      <c r="CH85" s="89"/>
      <c r="CI85" s="89"/>
      <c r="CJ85" s="89"/>
      <c r="CK85" s="89"/>
      <c r="CL85" s="89"/>
      <c r="CM85" s="89"/>
      <c r="CN85" s="89"/>
      <c r="CO85" s="89"/>
      <c r="CP85" s="89"/>
      <c r="CQ85" s="89"/>
      <c r="CR85" s="89"/>
      <c r="CS85" s="89"/>
      <c r="CT85" s="89"/>
      <c r="CU85" s="89"/>
      <c r="CV85" s="89"/>
      <c r="CW85" s="89"/>
      <c r="CX85" s="89"/>
      <c r="CY85" s="89"/>
      <c r="CZ85" s="89"/>
      <c r="DA85" s="89"/>
      <c r="DB85" s="89"/>
      <c r="DC85" s="89"/>
      <c r="DD85" s="89"/>
      <c r="DE85" s="89"/>
      <c r="DF85" s="89"/>
      <c r="DG85" s="89"/>
      <c r="DH85" s="89"/>
      <c r="DI85" s="89"/>
      <c r="DJ85" s="89"/>
      <c r="DK85" s="89"/>
      <c r="DL85" s="89"/>
    </row>
    <row r="86" spans="3:116" hidden="1" outlineLevel="2">
      <c r="C86" s="33">
        <v>62</v>
      </c>
      <c r="D86" s="82">
        <f t="shared" ca="1" si="3"/>
        <v>-1.3751881332382687</v>
      </c>
      <c r="E86" s="82">
        <f t="shared" ca="1" si="0"/>
        <v>181.94774363171518</v>
      </c>
      <c r="F86" s="82">
        <f t="shared" ca="1" si="1"/>
        <v>199.91705232405789</v>
      </c>
      <c r="G86" s="82">
        <f t="shared" ca="1" si="2"/>
        <v>0</v>
      </c>
      <c r="H86" s="82">
        <f t="shared" ca="1" si="2"/>
        <v>0</v>
      </c>
      <c r="I86" s="89"/>
      <c r="O86" s="89"/>
      <c r="P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89"/>
      <c r="AM86" s="89"/>
      <c r="AN86" s="89"/>
      <c r="AO86" s="89"/>
      <c r="AP86" s="89"/>
      <c r="AQ86" s="89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  <c r="BC86" s="89"/>
      <c r="BD86" s="89"/>
      <c r="BE86" s="89"/>
      <c r="BF86" s="89"/>
      <c r="BG86" s="89"/>
      <c r="BH86" s="89"/>
      <c r="BI86" s="89"/>
      <c r="BJ86" s="89"/>
      <c r="BK86" s="89"/>
      <c r="BL86" s="89"/>
      <c r="BM86" s="89"/>
      <c r="BN86" s="89"/>
      <c r="BO86" s="89"/>
      <c r="BP86" s="89"/>
      <c r="BQ86" s="89"/>
      <c r="BR86" s="89"/>
      <c r="BS86" s="89"/>
      <c r="BT86" s="89"/>
      <c r="BU86" s="89"/>
      <c r="BV86" s="89"/>
      <c r="BW86" s="89"/>
      <c r="BX86" s="89"/>
      <c r="BY86" s="89"/>
      <c r="BZ86" s="89"/>
      <c r="CA86" s="89"/>
      <c r="CB86" s="89"/>
      <c r="CC86" s="89"/>
      <c r="CD86" s="89"/>
      <c r="CE86" s="89"/>
      <c r="CF86" s="89"/>
      <c r="CG86" s="89"/>
      <c r="CH86" s="89"/>
      <c r="CI86" s="89"/>
      <c r="CJ86" s="89"/>
      <c r="CK86" s="89"/>
      <c r="CL86" s="89"/>
      <c r="CM86" s="89"/>
      <c r="CN86" s="89"/>
      <c r="CO86" s="89"/>
      <c r="CP86" s="89"/>
      <c r="CQ86" s="89"/>
      <c r="CR86" s="89"/>
      <c r="CS86" s="89"/>
      <c r="CT86" s="89"/>
      <c r="CU86" s="89"/>
      <c r="CV86" s="89"/>
      <c r="CW86" s="89"/>
      <c r="CX86" s="89"/>
      <c r="CY86" s="89"/>
      <c r="CZ86" s="89"/>
      <c r="DA86" s="89"/>
      <c r="DB86" s="89"/>
      <c r="DC86" s="89"/>
      <c r="DD86" s="89"/>
      <c r="DE86" s="89"/>
      <c r="DF86" s="89"/>
      <c r="DG86" s="89"/>
      <c r="DH86" s="89"/>
      <c r="DI86" s="89"/>
      <c r="DJ86" s="89"/>
      <c r="DK86" s="89"/>
      <c r="DL86" s="89"/>
    </row>
    <row r="87" spans="3:116" hidden="1" outlineLevel="2">
      <c r="C87" s="33">
        <v>63</v>
      </c>
      <c r="D87" s="82">
        <f t="shared" ca="1" si="3"/>
        <v>0.57534394312411019</v>
      </c>
      <c r="E87" s="82">
        <f t="shared" ca="1" si="0"/>
        <v>279.29875673141834</v>
      </c>
      <c r="F87" s="82">
        <f t="shared" ca="1" si="1"/>
        <v>272.88926876181807</v>
      </c>
      <c r="G87" s="82">
        <f t="shared" ca="1" si="2"/>
        <v>29.298756731418337</v>
      </c>
      <c r="H87" s="82">
        <f t="shared" ca="1" si="2"/>
        <v>22.889268761818073</v>
      </c>
      <c r="I87" s="89"/>
      <c r="O87" s="89"/>
      <c r="P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89"/>
      <c r="AM87" s="89"/>
      <c r="AN87" s="89"/>
      <c r="AO87" s="89"/>
      <c r="AP87" s="89"/>
      <c r="AQ87" s="89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  <c r="BC87" s="89"/>
      <c r="BD87" s="89"/>
      <c r="BE87" s="89"/>
      <c r="BF87" s="89"/>
      <c r="BG87" s="89"/>
      <c r="BH87" s="89"/>
      <c r="BI87" s="89"/>
      <c r="BJ87" s="89"/>
      <c r="BK87" s="89"/>
      <c r="BL87" s="89"/>
      <c r="BM87" s="89"/>
      <c r="BN87" s="89"/>
      <c r="BO87" s="89"/>
      <c r="BP87" s="89"/>
      <c r="BQ87" s="89"/>
      <c r="BR87" s="89"/>
      <c r="BS87" s="89"/>
      <c r="BT87" s="89"/>
      <c r="BU87" s="89"/>
      <c r="BV87" s="89"/>
      <c r="BW87" s="89"/>
      <c r="BX87" s="89"/>
      <c r="BY87" s="89"/>
      <c r="BZ87" s="89"/>
      <c r="CA87" s="89"/>
      <c r="CB87" s="89"/>
      <c r="CC87" s="89"/>
      <c r="CD87" s="89"/>
      <c r="CE87" s="89"/>
      <c r="CF87" s="89"/>
      <c r="CG87" s="89"/>
      <c r="CH87" s="89"/>
      <c r="CI87" s="89"/>
      <c r="CJ87" s="89"/>
      <c r="CK87" s="89"/>
      <c r="CL87" s="89"/>
      <c r="CM87" s="89"/>
      <c r="CN87" s="89"/>
      <c r="CO87" s="89"/>
      <c r="CP87" s="89"/>
      <c r="CQ87" s="89"/>
      <c r="CR87" s="89"/>
      <c r="CS87" s="89"/>
      <c r="CT87" s="89"/>
      <c r="CU87" s="89"/>
      <c r="CV87" s="89"/>
      <c r="CW87" s="89"/>
      <c r="CX87" s="89"/>
      <c r="CY87" s="89"/>
      <c r="CZ87" s="89"/>
      <c r="DA87" s="89"/>
      <c r="DB87" s="89"/>
      <c r="DC87" s="89"/>
      <c r="DD87" s="89"/>
      <c r="DE87" s="89"/>
      <c r="DF87" s="89"/>
      <c r="DG87" s="89"/>
      <c r="DH87" s="89"/>
      <c r="DI87" s="89"/>
      <c r="DJ87" s="89"/>
      <c r="DK87" s="89"/>
      <c r="DL87" s="89"/>
    </row>
    <row r="88" spans="3:116" hidden="1" outlineLevel="2">
      <c r="C88" s="33">
        <v>64</v>
      </c>
      <c r="D88" s="82">
        <f t="shared" ca="1" si="3"/>
        <v>-2.1569762945746196</v>
      </c>
      <c r="E88" s="82">
        <f t="shared" ca="1" si="0"/>
        <v>153.23127763981643</v>
      </c>
      <c r="F88" s="82">
        <f t="shared" ca="1" si="1"/>
        <v>176.47616217963375</v>
      </c>
      <c r="G88" s="82">
        <f t="shared" ca="1" si="2"/>
        <v>0</v>
      </c>
      <c r="H88" s="82">
        <f t="shared" ca="1" si="2"/>
        <v>0</v>
      </c>
      <c r="I88" s="89"/>
      <c r="O88" s="89"/>
      <c r="P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  <c r="BC88" s="89"/>
      <c r="BD88" s="89"/>
      <c r="BE88" s="89"/>
      <c r="BF88" s="89"/>
      <c r="BG88" s="89"/>
      <c r="BH88" s="89"/>
      <c r="BI88" s="89"/>
      <c r="BJ88" s="89"/>
      <c r="BK88" s="89"/>
      <c r="BL88" s="89"/>
      <c r="BM88" s="89"/>
      <c r="BN88" s="89"/>
      <c r="BO88" s="89"/>
      <c r="BP88" s="89"/>
      <c r="BQ88" s="89"/>
      <c r="BR88" s="89"/>
      <c r="BS88" s="89"/>
      <c r="BT88" s="89"/>
      <c r="BU88" s="89"/>
      <c r="BV88" s="89"/>
      <c r="BW88" s="89"/>
      <c r="BX88" s="89"/>
      <c r="BY88" s="89"/>
      <c r="BZ88" s="89"/>
      <c r="CA88" s="89"/>
      <c r="CB88" s="89"/>
      <c r="CC88" s="89"/>
      <c r="CD88" s="89"/>
      <c r="CE88" s="89"/>
      <c r="CF88" s="89"/>
      <c r="CG88" s="89"/>
      <c r="CH88" s="89"/>
      <c r="CI88" s="89"/>
      <c r="CJ88" s="89"/>
      <c r="CK88" s="89"/>
      <c r="CL88" s="89"/>
      <c r="CM88" s="89"/>
      <c r="CN88" s="89"/>
      <c r="CO88" s="89"/>
      <c r="CP88" s="89"/>
      <c r="CQ88" s="89"/>
      <c r="CR88" s="89"/>
      <c r="CS88" s="89"/>
      <c r="CT88" s="89"/>
      <c r="CU88" s="89"/>
      <c r="CV88" s="89"/>
      <c r="CW88" s="89"/>
      <c r="CX88" s="89"/>
      <c r="CY88" s="89"/>
      <c r="CZ88" s="89"/>
      <c r="DA88" s="89"/>
      <c r="DB88" s="89"/>
      <c r="DC88" s="89"/>
      <c r="DD88" s="89"/>
      <c r="DE88" s="89"/>
      <c r="DF88" s="89"/>
      <c r="DG88" s="89"/>
      <c r="DH88" s="89"/>
      <c r="DI88" s="89"/>
      <c r="DJ88" s="89"/>
      <c r="DK88" s="89"/>
      <c r="DL88" s="89"/>
    </row>
    <row r="89" spans="3:116" hidden="1" outlineLevel="2">
      <c r="C89" s="33">
        <v>65</v>
      </c>
      <c r="D89" s="82">
        <f t="shared" ca="1" si="3"/>
        <v>0.28816576626266055</v>
      </c>
      <c r="E89" s="82">
        <f t="shared" ref="E89:E152" ca="1" si="4">$H$9 * EXP(($H$17 - $H$18 - ($H$11^2)/2)*$H$14 + $H$11*SQRT($H$14)*D89)</f>
        <v>262.22016377438808</v>
      </c>
      <c r="F89" s="82">
        <f t="shared" ref="F89:F152" ca="1" si="5">$H$9 * EXP(($H$17 - $H$18 - ($H$12^2)/2)*$H$14 + $H$12*SQRT($H$14)*D89)</f>
        <v>260.66948898199178</v>
      </c>
      <c r="G89" s="82">
        <f t="shared" ref="G89:H152" ca="1" si="6">MAX(E89-$H$16, 0)</f>
        <v>12.220163774388084</v>
      </c>
      <c r="H89" s="82">
        <f t="shared" ca="1" si="6"/>
        <v>10.669488981991776</v>
      </c>
      <c r="I89" s="89"/>
      <c r="O89" s="89"/>
      <c r="P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89"/>
      <c r="AR89" s="89"/>
      <c r="AS89" s="89"/>
      <c r="AT89" s="89"/>
      <c r="AU89" s="89"/>
      <c r="AV89" s="89"/>
      <c r="AW89" s="89"/>
      <c r="AX89" s="89"/>
      <c r="AY89" s="89"/>
      <c r="AZ89" s="89"/>
      <c r="BA89" s="89"/>
      <c r="BB89" s="89"/>
      <c r="BC89" s="89"/>
      <c r="BD89" s="89"/>
      <c r="BE89" s="89"/>
      <c r="BF89" s="89"/>
      <c r="BG89" s="89"/>
      <c r="BH89" s="89"/>
      <c r="BI89" s="89"/>
      <c r="BJ89" s="89"/>
      <c r="BK89" s="89"/>
      <c r="BL89" s="89"/>
      <c r="BM89" s="89"/>
      <c r="BN89" s="89"/>
      <c r="BO89" s="89"/>
      <c r="BP89" s="89"/>
      <c r="BQ89" s="89"/>
      <c r="BR89" s="89"/>
      <c r="BS89" s="89"/>
      <c r="BT89" s="89"/>
      <c r="BU89" s="89"/>
      <c r="BV89" s="89"/>
      <c r="BW89" s="89"/>
      <c r="BX89" s="89"/>
      <c r="BY89" s="89"/>
      <c r="BZ89" s="89"/>
      <c r="CA89" s="89"/>
      <c r="CB89" s="89"/>
      <c r="CC89" s="89"/>
      <c r="CD89" s="89"/>
      <c r="CE89" s="89"/>
      <c r="CF89" s="89"/>
      <c r="CG89" s="89"/>
      <c r="CH89" s="89"/>
      <c r="CI89" s="89"/>
      <c r="CJ89" s="89"/>
      <c r="CK89" s="89"/>
      <c r="CL89" s="89"/>
      <c r="CM89" s="89"/>
      <c r="CN89" s="89"/>
      <c r="CO89" s="89"/>
      <c r="CP89" s="89"/>
      <c r="CQ89" s="89"/>
      <c r="CR89" s="89"/>
      <c r="CS89" s="89"/>
      <c r="CT89" s="89"/>
      <c r="CU89" s="89"/>
      <c r="CV89" s="89"/>
      <c r="CW89" s="89"/>
      <c r="CX89" s="89"/>
      <c r="CY89" s="89"/>
      <c r="CZ89" s="89"/>
      <c r="DA89" s="89"/>
      <c r="DB89" s="89"/>
      <c r="DC89" s="89"/>
      <c r="DD89" s="89"/>
      <c r="DE89" s="89"/>
      <c r="DF89" s="89"/>
      <c r="DG89" s="89"/>
      <c r="DH89" s="89"/>
      <c r="DI89" s="89"/>
      <c r="DJ89" s="89"/>
      <c r="DK89" s="89"/>
      <c r="DL89" s="89"/>
    </row>
    <row r="90" spans="3:116" hidden="1" outlineLevel="2">
      <c r="C90" s="33">
        <v>66</v>
      </c>
      <c r="D90" s="82">
        <f t="shared" ref="D90:D153" ca="1" si="7">_xlfn.NORM.S.INV(RAND())</f>
        <v>1.3657926028292087</v>
      </c>
      <c r="E90" s="82">
        <f t="shared" ca="1" si="4"/>
        <v>332.2726920135874</v>
      </c>
      <c r="F90" s="82">
        <f t="shared" ca="1" si="5"/>
        <v>309.56386668644495</v>
      </c>
      <c r="G90" s="82">
        <f t="shared" ca="1" si="6"/>
        <v>82.272692013587402</v>
      </c>
      <c r="H90" s="82">
        <f t="shared" ca="1" si="6"/>
        <v>59.563866686444953</v>
      </c>
      <c r="I90" s="89"/>
      <c r="O90" s="89"/>
      <c r="P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89"/>
      <c r="AS90" s="89"/>
      <c r="AT90" s="89"/>
      <c r="AU90" s="89"/>
      <c r="AV90" s="89"/>
      <c r="AW90" s="89"/>
      <c r="AX90" s="89"/>
      <c r="AY90" s="89"/>
      <c r="AZ90" s="89"/>
      <c r="BA90" s="89"/>
      <c r="BB90" s="89"/>
      <c r="BC90" s="89"/>
      <c r="BD90" s="89"/>
      <c r="BE90" s="89"/>
      <c r="BF90" s="89"/>
      <c r="BG90" s="89"/>
      <c r="BH90" s="89"/>
      <c r="BI90" s="89"/>
      <c r="BJ90" s="89"/>
      <c r="BK90" s="89"/>
      <c r="BL90" s="89"/>
      <c r="BM90" s="89"/>
      <c r="BN90" s="89"/>
      <c r="BO90" s="89"/>
      <c r="BP90" s="89"/>
      <c r="BQ90" s="89"/>
      <c r="BR90" s="89"/>
      <c r="BS90" s="89"/>
      <c r="BT90" s="89"/>
      <c r="BU90" s="89"/>
      <c r="BV90" s="89"/>
      <c r="BW90" s="89"/>
      <c r="BX90" s="89"/>
      <c r="BY90" s="89"/>
      <c r="BZ90" s="89"/>
      <c r="CA90" s="89"/>
      <c r="CB90" s="89"/>
      <c r="CC90" s="89"/>
      <c r="CD90" s="89"/>
      <c r="CE90" s="89"/>
      <c r="CF90" s="89"/>
      <c r="CG90" s="89"/>
      <c r="CH90" s="89"/>
      <c r="CI90" s="89"/>
      <c r="CJ90" s="89"/>
      <c r="CK90" s="89"/>
      <c r="CL90" s="89"/>
      <c r="CM90" s="89"/>
      <c r="CN90" s="89"/>
      <c r="CO90" s="89"/>
      <c r="CP90" s="89"/>
      <c r="CQ90" s="89"/>
      <c r="CR90" s="89"/>
      <c r="CS90" s="89"/>
      <c r="CT90" s="89"/>
      <c r="CU90" s="89"/>
      <c r="CV90" s="89"/>
      <c r="CW90" s="89"/>
      <c r="CX90" s="89"/>
      <c r="CY90" s="89"/>
      <c r="CZ90" s="89"/>
      <c r="DA90" s="89"/>
      <c r="DB90" s="89"/>
      <c r="DC90" s="89"/>
      <c r="DD90" s="89"/>
      <c r="DE90" s="89"/>
      <c r="DF90" s="89"/>
      <c r="DG90" s="89"/>
      <c r="DH90" s="89"/>
      <c r="DI90" s="89"/>
      <c r="DJ90" s="89"/>
      <c r="DK90" s="89"/>
      <c r="DL90" s="89"/>
    </row>
    <row r="91" spans="3:116" hidden="1" outlineLevel="2">
      <c r="C91" s="33">
        <v>67</v>
      </c>
      <c r="D91" s="82">
        <f t="shared" ca="1" si="7"/>
        <v>0.56292337874787368</v>
      </c>
      <c r="E91" s="82">
        <f t="shared" ca="1" si="4"/>
        <v>278.53759149901589</v>
      </c>
      <c r="F91" s="82">
        <f t="shared" ca="1" si="5"/>
        <v>272.34909530992678</v>
      </c>
      <c r="G91" s="82">
        <f t="shared" ca="1" si="6"/>
        <v>28.537591499015889</v>
      </c>
      <c r="H91" s="82">
        <f t="shared" ca="1" si="6"/>
        <v>22.349095309926781</v>
      </c>
      <c r="I91" s="89"/>
      <c r="O91" s="89"/>
      <c r="P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89"/>
      <c r="AM91" s="89"/>
      <c r="AN91" s="89"/>
      <c r="AO91" s="89"/>
      <c r="AP91" s="89"/>
      <c r="AQ91" s="89"/>
      <c r="AR91" s="89"/>
      <c r="AS91" s="89"/>
      <c r="AT91" s="89"/>
      <c r="AU91" s="89"/>
      <c r="AV91" s="89"/>
      <c r="AW91" s="89"/>
      <c r="AX91" s="89"/>
      <c r="AY91" s="89"/>
      <c r="AZ91" s="89"/>
      <c r="BA91" s="89"/>
      <c r="BB91" s="89"/>
      <c r="BC91" s="89"/>
      <c r="BD91" s="89"/>
      <c r="BE91" s="89"/>
      <c r="BF91" s="89"/>
      <c r="BG91" s="89"/>
      <c r="BH91" s="89"/>
      <c r="BI91" s="89"/>
      <c r="BJ91" s="89"/>
      <c r="BK91" s="89"/>
      <c r="BL91" s="89"/>
      <c r="BM91" s="89"/>
      <c r="BN91" s="89"/>
      <c r="BO91" s="89"/>
      <c r="BP91" s="89"/>
      <c r="BQ91" s="89"/>
      <c r="BR91" s="89"/>
      <c r="BS91" s="89"/>
      <c r="BT91" s="89"/>
      <c r="BU91" s="89"/>
      <c r="BV91" s="89"/>
      <c r="BW91" s="89"/>
      <c r="BX91" s="89"/>
      <c r="BY91" s="89"/>
      <c r="BZ91" s="89"/>
      <c r="CA91" s="89"/>
      <c r="CB91" s="89"/>
      <c r="CC91" s="89"/>
      <c r="CD91" s="89"/>
      <c r="CE91" s="89"/>
      <c r="CF91" s="89"/>
      <c r="CG91" s="89"/>
      <c r="CH91" s="89"/>
      <c r="CI91" s="89"/>
      <c r="CJ91" s="89"/>
      <c r="CK91" s="89"/>
      <c r="CL91" s="89"/>
      <c r="CM91" s="89"/>
      <c r="CN91" s="89"/>
      <c r="CO91" s="89"/>
      <c r="CP91" s="89"/>
      <c r="CQ91" s="89"/>
      <c r="CR91" s="89"/>
      <c r="CS91" s="89"/>
      <c r="CT91" s="89"/>
      <c r="CU91" s="89"/>
      <c r="CV91" s="89"/>
      <c r="CW91" s="89"/>
      <c r="CX91" s="89"/>
      <c r="CY91" s="89"/>
      <c r="CZ91" s="89"/>
      <c r="DA91" s="89"/>
      <c r="DB91" s="89"/>
      <c r="DC91" s="89"/>
      <c r="DD91" s="89"/>
      <c r="DE91" s="89"/>
      <c r="DF91" s="89"/>
      <c r="DG91" s="89"/>
      <c r="DH91" s="89"/>
      <c r="DI91" s="89"/>
      <c r="DJ91" s="89"/>
      <c r="DK91" s="89"/>
      <c r="DL91" s="89"/>
    </row>
    <row r="92" spans="3:116" hidden="1" outlineLevel="2">
      <c r="C92" s="33">
        <v>68</v>
      </c>
      <c r="D92" s="82">
        <f t="shared" ca="1" si="7"/>
        <v>-1.3628767077259178</v>
      </c>
      <c r="E92" s="82">
        <f t="shared" ca="1" si="4"/>
        <v>182.44058096999763</v>
      </c>
      <c r="F92" s="82">
        <f t="shared" ca="1" si="5"/>
        <v>200.31007749789075</v>
      </c>
      <c r="G92" s="82">
        <f t="shared" ca="1" si="6"/>
        <v>0</v>
      </c>
      <c r="H92" s="82">
        <f t="shared" ca="1" si="6"/>
        <v>0</v>
      </c>
      <c r="I92" s="89"/>
      <c r="O92" s="89"/>
      <c r="P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89"/>
      <c r="AS92" s="89"/>
      <c r="AT92" s="89"/>
      <c r="AU92" s="89"/>
      <c r="AV92" s="89"/>
      <c r="AW92" s="89"/>
      <c r="AX92" s="89"/>
      <c r="AY92" s="89"/>
      <c r="AZ92" s="89"/>
      <c r="BA92" s="89"/>
      <c r="BB92" s="89"/>
      <c r="BC92" s="89"/>
      <c r="BD92" s="89"/>
      <c r="BE92" s="89"/>
      <c r="BF92" s="89"/>
      <c r="BG92" s="89"/>
      <c r="BH92" s="89"/>
      <c r="BI92" s="89"/>
      <c r="BJ92" s="89"/>
      <c r="BK92" s="89"/>
      <c r="BL92" s="89"/>
      <c r="BM92" s="89"/>
      <c r="BN92" s="89"/>
      <c r="BO92" s="89"/>
      <c r="BP92" s="89"/>
      <c r="BQ92" s="89"/>
      <c r="BR92" s="89"/>
      <c r="BS92" s="89"/>
      <c r="BT92" s="89"/>
      <c r="BU92" s="89"/>
      <c r="BV92" s="89"/>
      <c r="BW92" s="89"/>
      <c r="BX92" s="89"/>
      <c r="BY92" s="89"/>
      <c r="BZ92" s="89"/>
      <c r="CA92" s="89"/>
      <c r="CB92" s="89"/>
      <c r="CC92" s="89"/>
      <c r="CD92" s="89"/>
      <c r="CE92" s="89"/>
      <c r="CF92" s="89"/>
      <c r="CG92" s="89"/>
      <c r="CH92" s="89"/>
      <c r="CI92" s="89"/>
      <c r="CJ92" s="89"/>
      <c r="CK92" s="89"/>
      <c r="CL92" s="89"/>
      <c r="CM92" s="89"/>
      <c r="CN92" s="89"/>
      <c r="CO92" s="89"/>
      <c r="CP92" s="89"/>
      <c r="CQ92" s="89"/>
      <c r="CR92" s="89"/>
      <c r="CS92" s="89"/>
      <c r="CT92" s="89"/>
      <c r="CU92" s="89"/>
      <c r="CV92" s="89"/>
      <c r="CW92" s="89"/>
      <c r="CX92" s="89"/>
      <c r="CY92" s="89"/>
      <c r="CZ92" s="89"/>
      <c r="DA92" s="89"/>
      <c r="DB92" s="89"/>
      <c r="DC92" s="89"/>
      <c r="DD92" s="89"/>
      <c r="DE92" s="89"/>
      <c r="DF92" s="89"/>
      <c r="DG92" s="89"/>
      <c r="DH92" s="89"/>
      <c r="DI92" s="89"/>
      <c r="DJ92" s="89"/>
      <c r="DK92" s="89"/>
      <c r="DL92" s="89"/>
    </row>
    <row r="93" spans="3:116" hidden="1" outlineLevel="2">
      <c r="C93" s="33">
        <v>69</v>
      </c>
      <c r="D93" s="82">
        <f t="shared" ca="1" si="7"/>
        <v>-0.88663773016971981</v>
      </c>
      <c r="E93" s="82">
        <f t="shared" ca="1" si="4"/>
        <v>202.5651799910317</v>
      </c>
      <c r="F93" s="82">
        <f t="shared" ca="1" si="5"/>
        <v>216.12129059070136</v>
      </c>
      <c r="G93" s="82">
        <f t="shared" ca="1" si="6"/>
        <v>0</v>
      </c>
      <c r="H93" s="82">
        <f t="shared" ca="1" si="6"/>
        <v>0</v>
      </c>
      <c r="I93" s="89"/>
      <c r="O93" s="89"/>
      <c r="P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89"/>
      <c r="AM93" s="89"/>
      <c r="AN93" s="89"/>
      <c r="AO93" s="89"/>
      <c r="AP93" s="89"/>
      <c r="AQ93" s="89"/>
      <c r="AR93" s="89"/>
      <c r="AS93" s="89"/>
      <c r="AT93" s="89"/>
      <c r="AU93" s="89"/>
      <c r="AV93" s="89"/>
      <c r="AW93" s="89"/>
      <c r="AX93" s="89"/>
      <c r="AY93" s="89"/>
      <c r="AZ93" s="89"/>
      <c r="BA93" s="89"/>
      <c r="BB93" s="89"/>
      <c r="BC93" s="89"/>
      <c r="BD93" s="89"/>
      <c r="BE93" s="89"/>
      <c r="BF93" s="89"/>
      <c r="BG93" s="89"/>
      <c r="BH93" s="89"/>
      <c r="BI93" s="89"/>
      <c r="BJ93" s="89"/>
      <c r="BK93" s="89"/>
      <c r="BL93" s="89"/>
      <c r="BM93" s="89"/>
      <c r="BN93" s="89"/>
      <c r="BO93" s="89"/>
      <c r="BP93" s="89"/>
      <c r="BQ93" s="89"/>
      <c r="BR93" s="89"/>
      <c r="BS93" s="89"/>
      <c r="BT93" s="89"/>
      <c r="BU93" s="89"/>
      <c r="BV93" s="89"/>
      <c r="BW93" s="89"/>
      <c r="BX93" s="89"/>
      <c r="BY93" s="89"/>
      <c r="BZ93" s="89"/>
      <c r="CA93" s="89"/>
      <c r="CB93" s="89"/>
      <c r="CC93" s="89"/>
      <c r="CD93" s="89"/>
      <c r="CE93" s="89"/>
      <c r="CF93" s="89"/>
      <c r="CG93" s="89"/>
      <c r="CH93" s="89"/>
      <c r="CI93" s="89"/>
      <c r="CJ93" s="89"/>
      <c r="CK93" s="89"/>
      <c r="CL93" s="89"/>
      <c r="CM93" s="89"/>
      <c r="CN93" s="89"/>
      <c r="CO93" s="89"/>
      <c r="CP93" s="89"/>
      <c r="CQ93" s="89"/>
      <c r="CR93" s="89"/>
      <c r="CS93" s="89"/>
      <c r="CT93" s="89"/>
      <c r="CU93" s="89"/>
      <c r="CV93" s="89"/>
      <c r="CW93" s="89"/>
      <c r="CX93" s="89"/>
      <c r="CY93" s="89"/>
      <c r="CZ93" s="89"/>
      <c r="DA93" s="89"/>
      <c r="DB93" s="89"/>
      <c r="DC93" s="89"/>
      <c r="DD93" s="89"/>
      <c r="DE93" s="89"/>
      <c r="DF93" s="89"/>
      <c r="DG93" s="89"/>
      <c r="DH93" s="89"/>
      <c r="DI93" s="89"/>
      <c r="DJ93" s="89"/>
      <c r="DK93" s="89"/>
      <c r="DL93" s="89"/>
    </row>
    <row r="94" spans="3:116" hidden="1" outlineLevel="2">
      <c r="C94" s="33">
        <v>70</v>
      </c>
      <c r="D94" s="82">
        <f t="shared" ca="1" si="7"/>
        <v>0.92288265532973301</v>
      </c>
      <c r="E94" s="82">
        <f t="shared" ca="1" si="4"/>
        <v>301.46132392815366</v>
      </c>
      <c r="F94" s="82">
        <f t="shared" ca="1" si="5"/>
        <v>288.44605840447792</v>
      </c>
      <c r="G94" s="82">
        <f t="shared" ca="1" si="6"/>
        <v>51.461323928153661</v>
      </c>
      <c r="H94" s="82">
        <f t="shared" ca="1" si="6"/>
        <v>38.446058404477924</v>
      </c>
      <c r="I94" s="89"/>
      <c r="O94" s="89"/>
      <c r="P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89"/>
      <c r="AS94" s="89"/>
      <c r="AT94" s="89"/>
      <c r="AU94" s="89"/>
      <c r="AV94" s="89"/>
      <c r="AW94" s="89"/>
      <c r="AX94" s="89"/>
      <c r="AY94" s="89"/>
      <c r="AZ94" s="89"/>
      <c r="BA94" s="89"/>
      <c r="BB94" s="89"/>
      <c r="BC94" s="89"/>
      <c r="BD94" s="89"/>
      <c r="BE94" s="89"/>
      <c r="BF94" s="89"/>
      <c r="BG94" s="89"/>
      <c r="BH94" s="89"/>
      <c r="BI94" s="89"/>
      <c r="BJ94" s="89"/>
      <c r="BK94" s="89"/>
      <c r="BL94" s="89"/>
      <c r="BM94" s="89"/>
      <c r="BN94" s="89"/>
      <c r="BO94" s="89"/>
      <c r="BP94" s="89"/>
      <c r="BQ94" s="89"/>
      <c r="BR94" s="89"/>
      <c r="BS94" s="89"/>
      <c r="BT94" s="89"/>
      <c r="BU94" s="89"/>
      <c r="BV94" s="89"/>
      <c r="BW94" s="89"/>
      <c r="BX94" s="89"/>
      <c r="BY94" s="89"/>
      <c r="BZ94" s="89"/>
      <c r="CA94" s="89"/>
      <c r="CB94" s="89"/>
      <c r="CC94" s="89"/>
      <c r="CD94" s="89"/>
      <c r="CE94" s="89"/>
      <c r="CF94" s="89"/>
      <c r="CG94" s="89"/>
      <c r="CH94" s="89"/>
      <c r="CI94" s="89"/>
      <c r="CJ94" s="89"/>
      <c r="CK94" s="89"/>
      <c r="CL94" s="89"/>
      <c r="CM94" s="89"/>
      <c r="CN94" s="89"/>
      <c r="CO94" s="89"/>
      <c r="CP94" s="89"/>
      <c r="CQ94" s="89"/>
      <c r="CR94" s="89"/>
      <c r="CS94" s="89"/>
      <c r="CT94" s="89"/>
      <c r="CU94" s="89"/>
      <c r="CV94" s="89"/>
      <c r="CW94" s="89"/>
      <c r="CX94" s="89"/>
      <c r="CY94" s="89"/>
      <c r="CZ94" s="89"/>
      <c r="DA94" s="89"/>
      <c r="DB94" s="89"/>
      <c r="DC94" s="89"/>
      <c r="DD94" s="89"/>
      <c r="DE94" s="89"/>
      <c r="DF94" s="89"/>
      <c r="DG94" s="89"/>
      <c r="DH94" s="89"/>
      <c r="DI94" s="89"/>
      <c r="DJ94" s="89"/>
      <c r="DK94" s="89"/>
      <c r="DL94" s="89"/>
    </row>
    <row r="95" spans="3:116" hidden="1" outlineLevel="2">
      <c r="C95" s="33">
        <v>71</v>
      </c>
      <c r="D95" s="82">
        <f t="shared" ca="1" si="7"/>
        <v>1.8316384780357988</v>
      </c>
      <c r="E95" s="82">
        <f t="shared" ca="1" si="4"/>
        <v>368.0834359522251</v>
      </c>
      <c r="F95" s="82">
        <f t="shared" ca="1" si="5"/>
        <v>333.44557761312194</v>
      </c>
      <c r="G95" s="82">
        <f t="shared" ca="1" si="6"/>
        <v>118.0834359522251</v>
      </c>
      <c r="H95" s="82">
        <f t="shared" ca="1" si="6"/>
        <v>83.445577613121941</v>
      </c>
      <c r="I95" s="89"/>
      <c r="O95" s="89"/>
      <c r="P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89"/>
      <c r="AM95" s="89"/>
      <c r="AN95" s="89"/>
      <c r="AO95" s="89"/>
      <c r="AP95" s="89"/>
      <c r="AQ95" s="89"/>
      <c r="AR95" s="89"/>
      <c r="AS95" s="89"/>
      <c r="AT95" s="89"/>
      <c r="AU95" s="89"/>
      <c r="AV95" s="89"/>
      <c r="AW95" s="89"/>
      <c r="AX95" s="89"/>
      <c r="AY95" s="89"/>
      <c r="AZ95" s="89"/>
      <c r="BA95" s="89"/>
      <c r="BB95" s="89"/>
      <c r="BC95" s="89"/>
      <c r="BD95" s="89"/>
      <c r="BE95" s="89"/>
      <c r="BF95" s="89"/>
      <c r="BG95" s="89"/>
      <c r="BH95" s="89"/>
      <c r="BI95" s="89"/>
      <c r="BJ95" s="89"/>
      <c r="BK95" s="89"/>
      <c r="BL95" s="89"/>
      <c r="BM95" s="89"/>
      <c r="BN95" s="89"/>
      <c r="BO95" s="89"/>
      <c r="BP95" s="89"/>
      <c r="BQ95" s="89"/>
      <c r="BR95" s="89"/>
      <c r="BS95" s="89"/>
      <c r="BT95" s="89"/>
      <c r="BU95" s="89"/>
      <c r="BV95" s="89"/>
      <c r="BW95" s="89"/>
      <c r="BX95" s="89"/>
      <c r="BY95" s="89"/>
      <c r="BZ95" s="89"/>
      <c r="CA95" s="89"/>
      <c r="CB95" s="89"/>
      <c r="CC95" s="89"/>
      <c r="CD95" s="89"/>
      <c r="CE95" s="89"/>
      <c r="CF95" s="89"/>
      <c r="CG95" s="89"/>
      <c r="CH95" s="89"/>
      <c r="CI95" s="89"/>
      <c r="CJ95" s="89"/>
      <c r="CK95" s="89"/>
      <c r="CL95" s="89"/>
      <c r="CM95" s="89"/>
      <c r="CN95" s="89"/>
      <c r="CO95" s="89"/>
      <c r="CP95" s="89"/>
      <c r="CQ95" s="89"/>
      <c r="CR95" s="89"/>
      <c r="CS95" s="89"/>
      <c r="CT95" s="89"/>
      <c r="CU95" s="89"/>
      <c r="CV95" s="89"/>
      <c r="CW95" s="89"/>
      <c r="CX95" s="89"/>
      <c r="CY95" s="89"/>
      <c r="CZ95" s="89"/>
      <c r="DA95" s="89"/>
      <c r="DB95" s="89"/>
      <c r="DC95" s="89"/>
      <c r="DD95" s="89"/>
      <c r="DE95" s="89"/>
      <c r="DF95" s="89"/>
      <c r="DG95" s="89"/>
      <c r="DH95" s="89"/>
      <c r="DI95" s="89"/>
      <c r="DJ95" s="89"/>
      <c r="DK95" s="89"/>
      <c r="DL95" s="89"/>
    </row>
    <row r="96" spans="3:116" hidden="1" outlineLevel="2">
      <c r="C96" s="33">
        <v>72</v>
      </c>
      <c r="D96" s="82">
        <f t="shared" ca="1" si="7"/>
        <v>0.58949809767959371</v>
      </c>
      <c r="E96" s="82">
        <f t="shared" ca="1" si="4"/>
        <v>280.16869709911714</v>
      </c>
      <c r="F96" s="82">
        <f t="shared" ca="1" si="5"/>
        <v>273.50614271697657</v>
      </c>
      <c r="G96" s="82">
        <f t="shared" ca="1" si="6"/>
        <v>30.168697099117139</v>
      </c>
      <c r="H96" s="82">
        <f t="shared" ca="1" si="6"/>
        <v>23.506142716976569</v>
      </c>
      <c r="I96" s="89"/>
      <c r="O96" s="89"/>
      <c r="P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89"/>
      <c r="AS96" s="89"/>
      <c r="AT96" s="89"/>
      <c r="AU96" s="89"/>
      <c r="AV96" s="89"/>
      <c r="AW96" s="89"/>
      <c r="AX96" s="89"/>
      <c r="AY96" s="89"/>
      <c r="AZ96" s="89"/>
      <c r="BA96" s="89"/>
      <c r="BB96" s="89"/>
      <c r="BC96" s="89"/>
      <c r="BD96" s="89"/>
      <c r="BE96" s="89"/>
      <c r="BF96" s="89"/>
      <c r="BG96" s="89"/>
      <c r="BH96" s="89"/>
      <c r="BI96" s="89"/>
      <c r="BJ96" s="89"/>
      <c r="BK96" s="89"/>
      <c r="BL96" s="89"/>
      <c r="BM96" s="89"/>
      <c r="BN96" s="89"/>
      <c r="BO96" s="89"/>
      <c r="BP96" s="89"/>
      <c r="BQ96" s="89"/>
      <c r="BR96" s="89"/>
      <c r="BS96" s="89"/>
      <c r="BT96" s="89"/>
      <c r="BU96" s="89"/>
      <c r="BV96" s="89"/>
      <c r="BW96" s="89"/>
      <c r="BX96" s="89"/>
      <c r="BY96" s="89"/>
      <c r="BZ96" s="89"/>
      <c r="CA96" s="89"/>
      <c r="CB96" s="89"/>
      <c r="CC96" s="89"/>
      <c r="CD96" s="89"/>
      <c r="CE96" s="89"/>
      <c r="CF96" s="89"/>
      <c r="CG96" s="89"/>
      <c r="CH96" s="89"/>
      <c r="CI96" s="89"/>
      <c r="CJ96" s="89"/>
      <c r="CK96" s="89"/>
      <c r="CL96" s="89"/>
      <c r="CM96" s="89"/>
      <c r="CN96" s="89"/>
      <c r="CO96" s="89"/>
      <c r="CP96" s="89"/>
      <c r="CQ96" s="89"/>
      <c r="CR96" s="89"/>
      <c r="CS96" s="89"/>
      <c r="CT96" s="89"/>
      <c r="CU96" s="89"/>
      <c r="CV96" s="89"/>
      <c r="CW96" s="89"/>
      <c r="CX96" s="89"/>
      <c r="CY96" s="89"/>
      <c r="CZ96" s="89"/>
      <c r="DA96" s="89"/>
      <c r="DB96" s="89"/>
      <c r="DC96" s="89"/>
      <c r="DD96" s="89"/>
      <c r="DE96" s="89"/>
      <c r="DF96" s="89"/>
      <c r="DG96" s="89"/>
      <c r="DH96" s="89"/>
      <c r="DI96" s="89"/>
      <c r="DJ96" s="89"/>
      <c r="DK96" s="89"/>
      <c r="DL96" s="89"/>
    </row>
    <row r="97" spans="3:116" hidden="1" outlineLevel="2">
      <c r="C97" s="33">
        <v>73</v>
      </c>
      <c r="D97" s="82">
        <f t="shared" ca="1" si="7"/>
        <v>0.67490301002279984</v>
      </c>
      <c r="E97" s="82">
        <f t="shared" ca="1" si="4"/>
        <v>285.47564258692228</v>
      </c>
      <c r="F97" s="82">
        <f t="shared" ca="1" si="5"/>
        <v>277.25800977002717</v>
      </c>
      <c r="G97" s="82">
        <f t="shared" ca="1" si="6"/>
        <v>35.475642586922277</v>
      </c>
      <c r="H97" s="82">
        <f t="shared" ca="1" si="6"/>
        <v>27.258009770027172</v>
      </c>
      <c r="I97" s="89"/>
      <c r="O97" s="89"/>
      <c r="P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89"/>
      <c r="AM97" s="89"/>
      <c r="AN97" s="89"/>
      <c r="AO97" s="89"/>
      <c r="AP97" s="89"/>
      <c r="AQ97" s="89"/>
      <c r="AR97" s="89"/>
      <c r="AS97" s="89"/>
      <c r="AT97" s="89"/>
      <c r="AU97" s="89"/>
      <c r="AV97" s="89"/>
      <c r="AW97" s="89"/>
      <c r="AX97" s="89"/>
      <c r="AY97" s="89"/>
      <c r="AZ97" s="89"/>
      <c r="BA97" s="89"/>
      <c r="BB97" s="89"/>
      <c r="BC97" s="89"/>
      <c r="BD97" s="89"/>
      <c r="BE97" s="89"/>
      <c r="BF97" s="89"/>
      <c r="BG97" s="89"/>
      <c r="BH97" s="89"/>
      <c r="BI97" s="89"/>
      <c r="BJ97" s="89"/>
      <c r="BK97" s="89"/>
      <c r="BL97" s="89"/>
      <c r="BM97" s="89"/>
      <c r="BN97" s="89"/>
      <c r="BO97" s="89"/>
      <c r="BP97" s="89"/>
      <c r="BQ97" s="89"/>
      <c r="BR97" s="89"/>
      <c r="BS97" s="89"/>
      <c r="BT97" s="89"/>
      <c r="BU97" s="89"/>
      <c r="BV97" s="89"/>
      <c r="BW97" s="89"/>
      <c r="BX97" s="89"/>
      <c r="BY97" s="89"/>
      <c r="BZ97" s="89"/>
      <c r="CA97" s="89"/>
      <c r="CB97" s="89"/>
      <c r="CC97" s="89"/>
      <c r="CD97" s="89"/>
      <c r="CE97" s="89"/>
      <c r="CF97" s="89"/>
      <c r="CG97" s="89"/>
      <c r="CH97" s="89"/>
      <c r="CI97" s="89"/>
      <c r="CJ97" s="89"/>
      <c r="CK97" s="89"/>
      <c r="CL97" s="89"/>
      <c r="CM97" s="89"/>
      <c r="CN97" s="89"/>
      <c r="CO97" s="89"/>
      <c r="CP97" s="89"/>
      <c r="CQ97" s="89"/>
      <c r="CR97" s="89"/>
      <c r="CS97" s="89"/>
      <c r="CT97" s="89"/>
      <c r="CU97" s="89"/>
      <c r="CV97" s="89"/>
      <c r="CW97" s="89"/>
      <c r="CX97" s="89"/>
      <c r="CY97" s="89"/>
      <c r="CZ97" s="89"/>
      <c r="DA97" s="89"/>
      <c r="DB97" s="89"/>
      <c r="DC97" s="89"/>
      <c r="DD97" s="89"/>
      <c r="DE97" s="89"/>
      <c r="DF97" s="89"/>
      <c r="DG97" s="89"/>
      <c r="DH97" s="89"/>
      <c r="DI97" s="89"/>
      <c r="DJ97" s="89"/>
      <c r="DK97" s="89"/>
      <c r="DL97" s="89"/>
    </row>
    <row r="98" spans="3:116" hidden="1" outlineLevel="2">
      <c r="C98" s="33">
        <v>74</v>
      </c>
      <c r="D98" s="82">
        <f t="shared" ca="1" si="7"/>
        <v>1.5463120682690001</v>
      </c>
      <c r="E98" s="82">
        <f t="shared" ca="1" si="4"/>
        <v>345.71645744988479</v>
      </c>
      <c r="F98" s="82">
        <f t="shared" ca="1" si="5"/>
        <v>318.6082365431302</v>
      </c>
      <c r="G98" s="82">
        <f t="shared" ca="1" si="6"/>
        <v>95.716457449884786</v>
      </c>
      <c r="H98" s="82">
        <f t="shared" ca="1" si="6"/>
        <v>68.608236543130204</v>
      </c>
      <c r="I98" s="89"/>
      <c r="O98" s="89"/>
      <c r="P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89"/>
      <c r="AM98" s="89"/>
      <c r="AN98" s="89"/>
      <c r="AO98" s="89"/>
      <c r="AP98" s="89"/>
      <c r="AQ98" s="89"/>
      <c r="AR98" s="89"/>
      <c r="AS98" s="89"/>
      <c r="AT98" s="89"/>
      <c r="AU98" s="89"/>
      <c r="AV98" s="89"/>
      <c r="AW98" s="89"/>
      <c r="AX98" s="89"/>
      <c r="AY98" s="89"/>
      <c r="AZ98" s="89"/>
      <c r="BA98" s="89"/>
      <c r="BB98" s="89"/>
      <c r="BC98" s="89"/>
      <c r="BD98" s="89"/>
      <c r="BE98" s="89"/>
      <c r="BF98" s="89"/>
      <c r="BG98" s="89"/>
      <c r="BH98" s="89"/>
      <c r="BI98" s="89"/>
      <c r="BJ98" s="89"/>
      <c r="BK98" s="89"/>
      <c r="BL98" s="89"/>
      <c r="BM98" s="89"/>
      <c r="BN98" s="89"/>
      <c r="BO98" s="89"/>
      <c r="BP98" s="89"/>
      <c r="BQ98" s="89"/>
      <c r="BR98" s="89"/>
      <c r="BS98" s="89"/>
      <c r="BT98" s="89"/>
      <c r="BU98" s="89"/>
      <c r="BV98" s="89"/>
      <c r="BW98" s="89"/>
      <c r="BX98" s="89"/>
      <c r="BY98" s="89"/>
      <c r="BZ98" s="89"/>
      <c r="CA98" s="89"/>
      <c r="CB98" s="89"/>
      <c r="CC98" s="89"/>
      <c r="CD98" s="89"/>
      <c r="CE98" s="89"/>
      <c r="CF98" s="89"/>
      <c r="CG98" s="89"/>
      <c r="CH98" s="89"/>
      <c r="CI98" s="89"/>
      <c r="CJ98" s="89"/>
      <c r="CK98" s="89"/>
      <c r="CL98" s="89"/>
      <c r="CM98" s="89"/>
      <c r="CN98" s="89"/>
      <c r="CO98" s="89"/>
      <c r="CP98" s="89"/>
      <c r="CQ98" s="89"/>
      <c r="CR98" s="89"/>
      <c r="CS98" s="89"/>
      <c r="CT98" s="89"/>
      <c r="CU98" s="89"/>
      <c r="CV98" s="89"/>
      <c r="CW98" s="89"/>
      <c r="CX98" s="89"/>
      <c r="CY98" s="89"/>
      <c r="CZ98" s="89"/>
      <c r="DA98" s="89"/>
      <c r="DB98" s="89"/>
      <c r="DC98" s="89"/>
      <c r="DD98" s="89"/>
      <c r="DE98" s="89"/>
      <c r="DF98" s="89"/>
      <c r="DG98" s="89"/>
      <c r="DH98" s="89"/>
      <c r="DI98" s="89"/>
      <c r="DJ98" s="89"/>
      <c r="DK98" s="89"/>
      <c r="DL98" s="89"/>
    </row>
    <row r="99" spans="3:116" hidden="1" outlineLevel="2">
      <c r="C99" s="33">
        <v>75</v>
      </c>
      <c r="D99" s="82">
        <f t="shared" ca="1" si="7"/>
        <v>1.398804354983908</v>
      </c>
      <c r="E99" s="82">
        <f t="shared" ca="1" si="4"/>
        <v>334.69149367923268</v>
      </c>
      <c r="F99" s="82">
        <f t="shared" ca="1" si="5"/>
        <v>311.19841791646564</v>
      </c>
      <c r="G99" s="82">
        <f t="shared" ca="1" si="6"/>
        <v>84.691493679232678</v>
      </c>
      <c r="H99" s="82">
        <f t="shared" ca="1" si="6"/>
        <v>61.198417916465644</v>
      </c>
      <c r="I99" s="89"/>
      <c r="O99" s="89"/>
      <c r="P99" s="89"/>
      <c r="V99" s="89"/>
      <c r="W99" s="89"/>
      <c r="X99" s="89"/>
      <c r="Y99" s="89"/>
      <c r="Z99" s="89"/>
      <c r="AA99" s="89"/>
      <c r="AB99" s="89"/>
      <c r="AC99" s="89"/>
      <c r="AD99" s="89"/>
      <c r="AE99" s="89"/>
      <c r="AF99" s="89"/>
      <c r="AG99" s="89"/>
      <c r="AH99" s="89"/>
      <c r="AI99" s="89"/>
      <c r="AJ99" s="89"/>
      <c r="AK99" s="89"/>
      <c r="AL99" s="89"/>
      <c r="AM99" s="89"/>
      <c r="AN99" s="89"/>
      <c r="AO99" s="89"/>
      <c r="AP99" s="89"/>
      <c r="AQ99" s="89"/>
      <c r="AR99" s="89"/>
      <c r="AS99" s="89"/>
      <c r="AT99" s="89"/>
      <c r="AU99" s="89"/>
      <c r="AV99" s="89"/>
      <c r="AW99" s="89"/>
      <c r="AX99" s="89"/>
      <c r="AY99" s="89"/>
      <c r="AZ99" s="89"/>
      <c r="BA99" s="89"/>
      <c r="BB99" s="89"/>
      <c r="BC99" s="89"/>
      <c r="BD99" s="89"/>
      <c r="BE99" s="89"/>
      <c r="BF99" s="89"/>
      <c r="BG99" s="89"/>
      <c r="BH99" s="89"/>
      <c r="BI99" s="89"/>
      <c r="BJ99" s="89"/>
      <c r="BK99" s="89"/>
      <c r="BL99" s="89"/>
      <c r="BM99" s="89"/>
      <c r="BN99" s="89"/>
      <c r="BO99" s="89"/>
      <c r="BP99" s="89"/>
      <c r="BQ99" s="89"/>
      <c r="BR99" s="89"/>
      <c r="BS99" s="89"/>
      <c r="BT99" s="89"/>
      <c r="BU99" s="89"/>
      <c r="BV99" s="89"/>
      <c r="BW99" s="89"/>
      <c r="BX99" s="89"/>
      <c r="BY99" s="89"/>
      <c r="BZ99" s="89"/>
      <c r="CA99" s="89"/>
      <c r="CB99" s="89"/>
      <c r="CC99" s="89"/>
      <c r="CD99" s="89"/>
      <c r="CE99" s="89"/>
      <c r="CF99" s="89"/>
      <c r="CG99" s="89"/>
      <c r="CH99" s="89"/>
      <c r="CI99" s="89"/>
      <c r="CJ99" s="89"/>
      <c r="CK99" s="89"/>
      <c r="CL99" s="89"/>
      <c r="CM99" s="89"/>
      <c r="CN99" s="89"/>
      <c r="CO99" s="89"/>
      <c r="CP99" s="89"/>
      <c r="CQ99" s="89"/>
      <c r="CR99" s="89"/>
      <c r="CS99" s="89"/>
      <c r="CT99" s="89"/>
      <c r="CU99" s="89"/>
      <c r="CV99" s="89"/>
      <c r="CW99" s="89"/>
      <c r="CX99" s="89"/>
      <c r="CY99" s="89"/>
      <c r="CZ99" s="89"/>
      <c r="DA99" s="89"/>
      <c r="DB99" s="89"/>
      <c r="DC99" s="89"/>
      <c r="DD99" s="89"/>
      <c r="DE99" s="89"/>
      <c r="DF99" s="89"/>
      <c r="DG99" s="89"/>
      <c r="DH99" s="89"/>
      <c r="DI99" s="89"/>
      <c r="DJ99" s="89"/>
      <c r="DK99" s="89"/>
      <c r="DL99" s="89"/>
    </row>
    <row r="100" spans="3:116" hidden="1" outlineLevel="2">
      <c r="C100" s="33">
        <v>76</v>
      </c>
      <c r="D100" s="82">
        <f t="shared" ca="1" si="7"/>
        <v>-1.1880510084966811</v>
      </c>
      <c r="E100" s="82">
        <f t="shared" ca="1" si="4"/>
        <v>189.58481277274487</v>
      </c>
      <c r="F100" s="82">
        <f t="shared" ca="1" si="5"/>
        <v>205.97526014262866</v>
      </c>
      <c r="G100" s="82">
        <f t="shared" ca="1" si="6"/>
        <v>0</v>
      </c>
      <c r="H100" s="82">
        <f t="shared" ca="1" si="6"/>
        <v>0</v>
      </c>
      <c r="I100" s="89"/>
      <c r="O100" s="89"/>
      <c r="P100" s="89"/>
      <c r="V100" s="89"/>
      <c r="W100" s="89"/>
      <c r="X100" s="89"/>
      <c r="Y100" s="89"/>
      <c r="Z100" s="89"/>
      <c r="AA100" s="89"/>
      <c r="AB100" s="89"/>
      <c r="AC100" s="89"/>
      <c r="AD100" s="89"/>
      <c r="AE100" s="89"/>
      <c r="AF100" s="89"/>
      <c r="AG100" s="89"/>
      <c r="AH100" s="89"/>
      <c r="AI100" s="89"/>
      <c r="AJ100" s="89"/>
      <c r="AK100" s="89"/>
      <c r="AL100" s="89"/>
      <c r="AM100" s="89"/>
      <c r="AN100" s="89"/>
      <c r="AO100" s="89"/>
      <c r="AP100" s="89"/>
      <c r="AQ100" s="89"/>
      <c r="AR100" s="89"/>
      <c r="AS100" s="89"/>
      <c r="AT100" s="89"/>
      <c r="AU100" s="89"/>
      <c r="AV100" s="89"/>
      <c r="AW100" s="89"/>
      <c r="AX100" s="89"/>
      <c r="AY100" s="89"/>
      <c r="AZ100" s="89"/>
      <c r="BA100" s="89"/>
      <c r="BB100" s="89"/>
      <c r="BC100" s="89"/>
      <c r="BD100" s="89"/>
      <c r="BE100" s="89"/>
      <c r="BF100" s="89"/>
      <c r="BG100" s="89"/>
      <c r="BH100" s="89"/>
      <c r="BI100" s="89"/>
      <c r="BJ100" s="89"/>
      <c r="BK100" s="89"/>
      <c r="BL100" s="89"/>
      <c r="BM100" s="89"/>
      <c r="BN100" s="89"/>
      <c r="BO100" s="89"/>
      <c r="BP100" s="89"/>
      <c r="BQ100" s="89"/>
      <c r="BR100" s="89"/>
      <c r="BS100" s="89"/>
      <c r="BT100" s="89"/>
      <c r="BU100" s="89"/>
      <c r="BV100" s="89"/>
      <c r="BW100" s="89"/>
      <c r="BX100" s="89"/>
      <c r="BY100" s="89"/>
      <c r="BZ100" s="89"/>
      <c r="CA100" s="89"/>
      <c r="CB100" s="89"/>
      <c r="CC100" s="89"/>
      <c r="CD100" s="89"/>
      <c r="CE100" s="89"/>
      <c r="CF100" s="89"/>
      <c r="CG100" s="89"/>
      <c r="CH100" s="89"/>
      <c r="CI100" s="89"/>
      <c r="CJ100" s="89"/>
      <c r="CK100" s="89"/>
      <c r="CL100" s="89"/>
      <c r="CM100" s="89"/>
      <c r="CN100" s="89"/>
      <c r="CO100" s="89"/>
      <c r="CP100" s="89"/>
      <c r="CQ100" s="89"/>
      <c r="CR100" s="89"/>
      <c r="CS100" s="89"/>
      <c r="CT100" s="89"/>
      <c r="CU100" s="89"/>
      <c r="CV100" s="89"/>
      <c r="CW100" s="89"/>
      <c r="CX100" s="89"/>
      <c r="CY100" s="89"/>
      <c r="CZ100" s="89"/>
      <c r="DA100" s="89"/>
      <c r="DB100" s="89"/>
      <c r="DC100" s="89"/>
      <c r="DD100" s="89"/>
      <c r="DE100" s="89"/>
      <c r="DF100" s="89"/>
      <c r="DG100" s="89"/>
      <c r="DH100" s="89"/>
      <c r="DI100" s="89"/>
      <c r="DJ100" s="89"/>
      <c r="DK100" s="89"/>
      <c r="DL100" s="89"/>
    </row>
    <row r="101" spans="3:116" hidden="1" outlineLevel="2">
      <c r="C101" s="33">
        <v>77</v>
      </c>
      <c r="D101" s="82">
        <f t="shared" ca="1" si="7"/>
        <v>-3.3626837837344076E-2</v>
      </c>
      <c r="E101" s="82">
        <f t="shared" ca="1" si="4"/>
        <v>244.32067078617192</v>
      </c>
      <c r="F101" s="82">
        <f t="shared" ca="1" si="5"/>
        <v>247.62574168849446</v>
      </c>
      <c r="G101" s="82">
        <f t="shared" ca="1" si="6"/>
        <v>0</v>
      </c>
      <c r="H101" s="82">
        <f t="shared" ca="1" si="6"/>
        <v>0</v>
      </c>
      <c r="I101" s="89"/>
      <c r="O101" s="89"/>
      <c r="P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G101" s="89"/>
      <c r="AH101" s="89"/>
      <c r="AI101" s="89"/>
      <c r="AJ101" s="89"/>
      <c r="AK101" s="89"/>
      <c r="AL101" s="89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89"/>
      <c r="BA101" s="89"/>
      <c r="BB101" s="89"/>
      <c r="BC101" s="89"/>
      <c r="BD101" s="89"/>
      <c r="BE101" s="89"/>
      <c r="BF101" s="89"/>
      <c r="BG101" s="89"/>
      <c r="BH101" s="89"/>
      <c r="BI101" s="89"/>
      <c r="BJ101" s="89"/>
      <c r="BK101" s="89"/>
      <c r="BL101" s="89"/>
      <c r="BM101" s="89"/>
      <c r="BN101" s="89"/>
      <c r="BO101" s="89"/>
      <c r="BP101" s="89"/>
      <c r="BQ101" s="89"/>
      <c r="BR101" s="89"/>
      <c r="BS101" s="89"/>
      <c r="BT101" s="89"/>
      <c r="BU101" s="89"/>
      <c r="BV101" s="89"/>
      <c r="BW101" s="89"/>
      <c r="BX101" s="89"/>
      <c r="BY101" s="89"/>
      <c r="BZ101" s="89"/>
      <c r="CA101" s="89"/>
      <c r="CB101" s="89"/>
      <c r="CC101" s="89"/>
      <c r="CD101" s="89"/>
      <c r="CE101" s="89"/>
      <c r="CF101" s="89"/>
      <c r="CG101" s="89"/>
      <c r="CH101" s="89"/>
      <c r="CI101" s="89"/>
      <c r="CJ101" s="89"/>
      <c r="CK101" s="89"/>
      <c r="CL101" s="89"/>
      <c r="CM101" s="89"/>
      <c r="CN101" s="89"/>
      <c r="CO101" s="89"/>
      <c r="CP101" s="89"/>
      <c r="CQ101" s="89"/>
      <c r="CR101" s="89"/>
      <c r="CS101" s="89"/>
      <c r="CT101" s="89"/>
      <c r="CU101" s="89"/>
      <c r="CV101" s="89"/>
      <c r="CW101" s="89"/>
      <c r="CX101" s="89"/>
      <c r="CY101" s="89"/>
      <c r="CZ101" s="89"/>
      <c r="DA101" s="89"/>
      <c r="DB101" s="89"/>
      <c r="DC101" s="89"/>
      <c r="DD101" s="89"/>
      <c r="DE101" s="89"/>
      <c r="DF101" s="89"/>
      <c r="DG101" s="89"/>
      <c r="DH101" s="89"/>
      <c r="DI101" s="89"/>
      <c r="DJ101" s="89"/>
      <c r="DK101" s="89"/>
      <c r="DL101" s="89"/>
    </row>
    <row r="102" spans="3:116" hidden="1" outlineLevel="2">
      <c r="C102" s="33">
        <v>78</v>
      </c>
      <c r="D102" s="82">
        <f t="shared" ca="1" si="7"/>
        <v>-0.74358997885424927</v>
      </c>
      <c r="E102" s="82">
        <f t="shared" ca="1" si="4"/>
        <v>209.03287713540175</v>
      </c>
      <c r="F102" s="82">
        <f t="shared" ca="1" si="5"/>
        <v>221.10989378092549</v>
      </c>
      <c r="G102" s="82">
        <f t="shared" ca="1" si="6"/>
        <v>0</v>
      </c>
      <c r="H102" s="82">
        <f t="shared" ca="1" si="6"/>
        <v>0</v>
      </c>
      <c r="I102" s="89"/>
      <c r="O102" s="89"/>
      <c r="P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89"/>
      <c r="AF102" s="89"/>
      <c r="AG102" s="89"/>
      <c r="AH102" s="89"/>
      <c r="AI102" s="89"/>
      <c r="AJ102" s="89"/>
      <c r="AK102" s="89"/>
      <c r="AL102" s="89"/>
      <c r="AM102" s="89"/>
      <c r="AN102" s="89"/>
      <c r="AO102" s="89"/>
      <c r="AP102" s="89"/>
      <c r="AQ102" s="89"/>
      <c r="AR102" s="89"/>
      <c r="AS102" s="89"/>
      <c r="AT102" s="89"/>
      <c r="AU102" s="89"/>
      <c r="AV102" s="89"/>
      <c r="AW102" s="89"/>
      <c r="AX102" s="89"/>
      <c r="AY102" s="89"/>
      <c r="AZ102" s="89"/>
      <c r="BA102" s="89"/>
      <c r="BB102" s="89"/>
      <c r="BC102" s="89"/>
      <c r="BD102" s="89"/>
      <c r="BE102" s="89"/>
      <c r="BF102" s="89"/>
      <c r="BG102" s="89"/>
      <c r="BH102" s="89"/>
      <c r="BI102" s="89"/>
      <c r="BJ102" s="89"/>
      <c r="BK102" s="89"/>
      <c r="BL102" s="89"/>
      <c r="BM102" s="89"/>
      <c r="BN102" s="89"/>
      <c r="BO102" s="89"/>
      <c r="BP102" s="89"/>
      <c r="BQ102" s="89"/>
      <c r="BR102" s="89"/>
      <c r="BS102" s="89"/>
      <c r="BT102" s="89"/>
      <c r="BU102" s="89"/>
      <c r="BV102" s="89"/>
      <c r="BW102" s="89"/>
      <c r="BX102" s="89"/>
      <c r="BY102" s="89"/>
      <c r="BZ102" s="89"/>
      <c r="CA102" s="89"/>
      <c r="CB102" s="89"/>
      <c r="CC102" s="89"/>
      <c r="CD102" s="89"/>
      <c r="CE102" s="89"/>
      <c r="CF102" s="89"/>
      <c r="CG102" s="89"/>
      <c r="CH102" s="89"/>
      <c r="CI102" s="89"/>
      <c r="CJ102" s="89"/>
      <c r="CK102" s="89"/>
      <c r="CL102" s="89"/>
      <c r="CM102" s="89"/>
      <c r="CN102" s="89"/>
      <c r="CO102" s="89"/>
      <c r="CP102" s="89"/>
      <c r="CQ102" s="89"/>
      <c r="CR102" s="89"/>
      <c r="CS102" s="89"/>
      <c r="CT102" s="89"/>
      <c r="CU102" s="89"/>
      <c r="CV102" s="89"/>
      <c r="CW102" s="89"/>
      <c r="CX102" s="89"/>
      <c r="CY102" s="89"/>
      <c r="CZ102" s="89"/>
      <c r="DA102" s="89"/>
      <c r="DB102" s="89"/>
      <c r="DC102" s="89"/>
      <c r="DD102" s="89"/>
      <c r="DE102" s="89"/>
      <c r="DF102" s="89"/>
      <c r="DG102" s="89"/>
      <c r="DH102" s="89"/>
      <c r="DI102" s="89"/>
      <c r="DJ102" s="89"/>
      <c r="DK102" s="89"/>
      <c r="DL102" s="89"/>
    </row>
    <row r="103" spans="3:116" hidden="1" outlineLevel="2">
      <c r="C103" s="33">
        <v>79</v>
      </c>
      <c r="D103" s="82">
        <f t="shared" ca="1" si="7"/>
        <v>0.55533026571143984</v>
      </c>
      <c r="E103" s="82">
        <f t="shared" ca="1" si="4"/>
        <v>278.07328738925111</v>
      </c>
      <c r="F103" s="82">
        <f t="shared" ca="1" si="5"/>
        <v>272.01939569993971</v>
      </c>
      <c r="G103" s="82">
        <f t="shared" ca="1" si="6"/>
        <v>28.073287389251107</v>
      </c>
      <c r="H103" s="82">
        <f t="shared" ca="1" si="6"/>
        <v>22.019395699939707</v>
      </c>
      <c r="I103" s="89"/>
      <c r="O103" s="89"/>
      <c r="P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G103" s="89"/>
      <c r="AH103" s="89"/>
      <c r="AI103" s="89"/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89"/>
      <c r="BB103" s="89"/>
      <c r="BC103" s="89"/>
      <c r="BD103" s="89"/>
      <c r="BE103" s="89"/>
      <c r="BF103" s="89"/>
      <c r="BG103" s="89"/>
      <c r="BH103" s="89"/>
      <c r="BI103" s="89"/>
      <c r="BJ103" s="89"/>
      <c r="BK103" s="89"/>
      <c r="BL103" s="89"/>
      <c r="BM103" s="89"/>
      <c r="BN103" s="89"/>
      <c r="BO103" s="89"/>
      <c r="BP103" s="89"/>
      <c r="BQ103" s="89"/>
      <c r="BR103" s="89"/>
      <c r="BS103" s="89"/>
      <c r="BT103" s="89"/>
      <c r="BU103" s="89"/>
      <c r="BV103" s="89"/>
      <c r="BW103" s="89"/>
      <c r="BX103" s="89"/>
      <c r="BY103" s="89"/>
      <c r="BZ103" s="89"/>
      <c r="CA103" s="89"/>
      <c r="CB103" s="89"/>
      <c r="CC103" s="89"/>
      <c r="CD103" s="89"/>
      <c r="CE103" s="89"/>
      <c r="CF103" s="89"/>
      <c r="CG103" s="89"/>
      <c r="CH103" s="89"/>
      <c r="CI103" s="89"/>
      <c r="CJ103" s="89"/>
      <c r="CK103" s="89"/>
      <c r="CL103" s="89"/>
      <c r="CM103" s="89"/>
      <c r="CN103" s="89"/>
      <c r="CO103" s="89"/>
      <c r="CP103" s="89"/>
      <c r="CQ103" s="89"/>
      <c r="CR103" s="89"/>
      <c r="CS103" s="89"/>
      <c r="CT103" s="89"/>
      <c r="CU103" s="89"/>
      <c r="CV103" s="89"/>
      <c r="CW103" s="89"/>
      <c r="CX103" s="89"/>
      <c r="CY103" s="89"/>
      <c r="CZ103" s="89"/>
      <c r="DA103" s="89"/>
      <c r="DB103" s="89"/>
      <c r="DC103" s="89"/>
      <c r="DD103" s="89"/>
      <c r="DE103" s="89"/>
      <c r="DF103" s="89"/>
      <c r="DG103" s="89"/>
      <c r="DH103" s="89"/>
      <c r="DI103" s="89"/>
      <c r="DJ103" s="89"/>
      <c r="DK103" s="89"/>
      <c r="DL103" s="89"/>
    </row>
    <row r="104" spans="3:116" hidden="1" outlineLevel="2">
      <c r="C104" s="33">
        <v>80</v>
      </c>
      <c r="D104" s="82">
        <f t="shared" ca="1" si="7"/>
        <v>0.73617749119714371</v>
      </c>
      <c r="E104" s="82">
        <f t="shared" ca="1" si="4"/>
        <v>289.34497905134128</v>
      </c>
      <c r="F104" s="82">
        <f t="shared" ca="1" si="5"/>
        <v>279.98148680555875</v>
      </c>
      <c r="G104" s="82">
        <f t="shared" ca="1" si="6"/>
        <v>39.344979051341284</v>
      </c>
      <c r="H104" s="82">
        <f t="shared" ca="1" si="6"/>
        <v>29.981486805558745</v>
      </c>
      <c r="I104" s="89"/>
      <c r="O104" s="89"/>
      <c r="P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  <c r="BB104" s="89"/>
      <c r="BC104" s="89"/>
      <c r="BD104" s="89"/>
      <c r="BE104" s="89"/>
      <c r="BF104" s="89"/>
      <c r="BG104" s="89"/>
      <c r="BH104" s="89"/>
      <c r="BI104" s="89"/>
      <c r="BJ104" s="89"/>
      <c r="BK104" s="89"/>
      <c r="BL104" s="89"/>
      <c r="BM104" s="89"/>
      <c r="BN104" s="89"/>
      <c r="BO104" s="89"/>
      <c r="BP104" s="89"/>
      <c r="BQ104" s="89"/>
      <c r="BR104" s="89"/>
      <c r="BS104" s="89"/>
      <c r="BT104" s="89"/>
      <c r="BU104" s="89"/>
      <c r="BV104" s="89"/>
      <c r="BW104" s="89"/>
      <c r="BX104" s="89"/>
      <c r="BY104" s="89"/>
      <c r="BZ104" s="89"/>
      <c r="CA104" s="89"/>
      <c r="CB104" s="89"/>
      <c r="CC104" s="89"/>
      <c r="CD104" s="89"/>
      <c r="CE104" s="89"/>
      <c r="CF104" s="89"/>
      <c r="CG104" s="89"/>
      <c r="CH104" s="89"/>
      <c r="CI104" s="89"/>
      <c r="CJ104" s="89"/>
      <c r="CK104" s="89"/>
      <c r="CL104" s="89"/>
      <c r="CM104" s="89"/>
      <c r="CN104" s="89"/>
      <c r="CO104" s="89"/>
      <c r="CP104" s="89"/>
      <c r="CQ104" s="89"/>
      <c r="CR104" s="89"/>
      <c r="CS104" s="89"/>
      <c r="CT104" s="89"/>
      <c r="CU104" s="89"/>
      <c r="CV104" s="89"/>
      <c r="CW104" s="89"/>
      <c r="CX104" s="89"/>
      <c r="CY104" s="89"/>
      <c r="CZ104" s="89"/>
      <c r="DA104" s="89"/>
      <c r="DB104" s="89"/>
      <c r="DC104" s="89"/>
      <c r="DD104" s="89"/>
      <c r="DE104" s="89"/>
      <c r="DF104" s="89"/>
      <c r="DG104" s="89"/>
      <c r="DH104" s="89"/>
      <c r="DI104" s="89"/>
      <c r="DJ104" s="89"/>
      <c r="DK104" s="89"/>
      <c r="DL104" s="89"/>
    </row>
    <row r="105" spans="3:116" hidden="1" outlineLevel="2">
      <c r="C105" s="33">
        <v>81</v>
      </c>
      <c r="D105" s="82">
        <f t="shared" ca="1" si="7"/>
        <v>-1.6348477129682877</v>
      </c>
      <c r="E105" s="82">
        <f t="shared" ca="1" si="4"/>
        <v>171.85794588241478</v>
      </c>
      <c r="F105" s="82">
        <f t="shared" ca="1" si="5"/>
        <v>191.80508825841122</v>
      </c>
      <c r="G105" s="82">
        <f t="shared" ca="1" si="6"/>
        <v>0</v>
      </c>
      <c r="H105" s="82">
        <f t="shared" ca="1" si="6"/>
        <v>0</v>
      </c>
      <c r="I105" s="89"/>
      <c r="O105" s="89"/>
      <c r="P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89"/>
      <c r="BC105" s="89"/>
      <c r="BD105" s="89"/>
      <c r="BE105" s="89"/>
      <c r="BF105" s="89"/>
      <c r="BG105" s="89"/>
      <c r="BH105" s="89"/>
      <c r="BI105" s="89"/>
      <c r="BJ105" s="89"/>
      <c r="BK105" s="89"/>
      <c r="BL105" s="89"/>
      <c r="BM105" s="89"/>
      <c r="BN105" s="89"/>
      <c r="BO105" s="89"/>
      <c r="BP105" s="89"/>
      <c r="BQ105" s="89"/>
      <c r="BR105" s="89"/>
      <c r="BS105" s="89"/>
      <c r="BT105" s="89"/>
      <c r="BU105" s="89"/>
      <c r="BV105" s="89"/>
      <c r="BW105" s="89"/>
      <c r="BX105" s="89"/>
      <c r="BY105" s="89"/>
      <c r="BZ105" s="89"/>
      <c r="CA105" s="89"/>
      <c r="CB105" s="89"/>
      <c r="CC105" s="89"/>
      <c r="CD105" s="89"/>
      <c r="CE105" s="89"/>
      <c r="CF105" s="89"/>
      <c r="CG105" s="89"/>
      <c r="CH105" s="89"/>
      <c r="CI105" s="89"/>
      <c r="CJ105" s="89"/>
      <c r="CK105" s="89"/>
      <c r="CL105" s="89"/>
      <c r="CM105" s="89"/>
      <c r="CN105" s="89"/>
      <c r="CO105" s="89"/>
      <c r="CP105" s="89"/>
      <c r="CQ105" s="89"/>
      <c r="CR105" s="89"/>
      <c r="CS105" s="89"/>
      <c r="CT105" s="89"/>
      <c r="CU105" s="89"/>
      <c r="CV105" s="89"/>
      <c r="CW105" s="89"/>
      <c r="CX105" s="89"/>
      <c r="CY105" s="89"/>
      <c r="CZ105" s="89"/>
      <c r="DA105" s="89"/>
      <c r="DB105" s="89"/>
      <c r="DC105" s="89"/>
      <c r="DD105" s="89"/>
      <c r="DE105" s="89"/>
      <c r="DF105" s="89"/>
      <c r="DG105" s="89"/>
      <c r="DH105" s="89"/>
      <c r="DI105" s="89"/>
      <c r="DJ105" s="89"/>
      <c r="DK105" s="89"/>
      <c r="DL105" s="89"/>
    </row>
    <row r="106" spans="3:116" hidden="1" outlineLevel="2">
      <c r="C106" s="33">
        <v>82</v>
      </c>
      <c r="D106" s="82">
        <f t="shared" ca="1" si="7"/>
        <v>-0.16275383030489765</v>
      </c>
      <c r="E106" s="82">
        <f t="shared" ca="1" si="4"/>
        <v>237.48640052812524</v>
      </c>
      <c r="F106" s="82">
        <f t="shared" ca="1" si="5"/>
        <v>242.57700108508581</v>
      </c>
      <c r="G106" s="82">
        <f t="shared" ca="1" si="6"/>
        <v>0</v>
      </c>
      <c r="H106" s="82">
        <f t="shared" ca="1" si="6"/>
        <v>0</v>
      </c>
      <c r="I106" s="89"/>
      <c r="O106" s="89"/>
      <c r="P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89"/>
      <c r="BC106" s="89"/>
      <c r="BD106" s="89"/>
      <c r="BE106" s="89"/>
      <c r="BF106" s="89"/>
      <c r="BG106" s="89"/>
      <c r="BH106" s="89"/>
      <c r="BI106" s="89"/>
      <c r="BJ106" s="89"/>
      <c r="BK106" s="89"/>
      <c r="BL106" s="89"/>
      <c r="BM106" s="89"/>
      <c r="BN106" s="89"/>
      <c r="BO106" s="89"/>
      <c r="BP106" s="89"/>
      <c r="BQ106" s="89"/>
      <c r="BR106" s="89"/>
      <c r="BS106" s="89"/>
      <c r="BT106" s="89"/>
      <c r="BU106" s="89"/>
      <c r="BV106" s="89"/>
      <c r="BW106" s="89"/>
      <c r="BX106" s="89"/>
      <c r="BY106" s="89"/>
      <c r="BZ106" s="89"/>
      <c r="CA106" s="89"/>
      <c r="CB106" s="89"/>
      <c r="CC106" s="89"/>
      <c r="CD106" s="89"/>
      <c r="CE106" s="89"/>
      <c r="CF106" s="89"/>
      <c r="CG106" s="89"/>
      <c r="CH106" s="89"/>
      <c r="CI106" s="89"/>
      <c r="CJ106" s="89"/>
      <c r="CK106" s="89"/>
      <c r="CL106" s="89"/>
      <c r="CM106" s="89"/>
      <c r="CN106" s="89"/>
      <c r="CO106" s="89"/>
      <c r="CP106" s="89"/>
      <c r="CQ106" s="89"/>
      <c r="CR106" s="89"/>
      <c r="CS106" s="89"/>
      <c r="CT106" s="89"/>
      <c r="CU106" s="89"/>
      <c r="CV106" s="89"/>
      <c r="CW106" s="89"/>
      <c r="CX106" s="89"/>
      <c r="CY106" s="89"/>
      <c r="CZ106" s="89"/>
      <c r="DA106" s="89"/>
      <c r="DB106" s="89"/>
      <c r="DC106" s="89"/>
      <c r="DD106" s="89"/>
      <c r="DE106" s="89"/>
      <c r="DF106" s="89"/>
      <c r="DG106" s="89"/>
      <c r="DH106" s="89"/>
      <c r="DI106" s="89"/>
      <c r="DJ106" s="89"/>
      <c r="DK106" s="89"/>
      <c r="DL106" s="89"/>
    </row>
    <row r="107" spans="3:116" hidden="1" outlineLevel="2">
      <c r="C107" s="33">
        <v>83</v>
      </c>
      <c r="D107" s="82">
        <f t="shared" ca="1" si="7"/>
        <v>-0.25872277152961287</v>
      </c>
      <c r="E107" s="82">
        <f t="shared" ca="1" si="4"/>
        <v>232.53121611601131</v>
      </c>
      <c r="F107" s="82">
        <f t="shared" ca="1" si="5"/>
        <v>238.89150674568916</v>
      </c>
      <c r="G107" s="82">
        <f t="shared" ca="1" si="6"/>
        <v>0</v>
      </c>
      <c r="H107" s="82">
        <f t="shared" ca="1" si="6"/>
        <v>0</v>
      </c>
      <c r="I107" s="89"/>
      <c r="O107" s="89"/>
      <c r="P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  <c r="AG107" s="89"/>
      <c r="AH107" s="89"/>
      <c r="AI107" s="89"/>
      <c r="AJ107" s="89"/>
      <c r="AK107" s="89"/>
      <c r="AL107" s="89"/>
      <c r="AM107" s="89"/>
      <c r="AN107" s="89"/>
      <c r="AO107" s="89"/>
      <c r="AP107" s="89"/>
      <c r="AQ107" s="89"/>
      <c r="AR107" s="89"/>
      <c r="AS107" s="89"/>
      <c r="AT107" s="89"/>
      <c r="AU107" s="89"/>
      <c r="AV107" s="89"/>
      <c r="AW107" s="89"/>
      <c r="AX107" s="89"/>
      <c r="AY107" s="89"/>
      <c r="AZ107" s="89"/>
      <c r="BA107" s="89"/>
      <c r="BB107" s="89"/>
      <c r="BC107" s="89"/>
      <c r="BD107" s="89"/>
      <c r="BE107" s="89"/>
      <c r="BF107" s="89"/>
      <c r="BG107" s="89"/>
      <c r="BH107" s="89"/>
      <c r="BI107" s="89"/>
      <c r="BJ107" s="89"/>
      <c r="BK107" s="89"/>
      <c r="BL107" s="89"/>
      <c r="BM107" s="89"/>
      <c r="BN107" s="89"/>
      <c r="BO107" s="89"/>
      <c r="BP107" s="89"/>
      <c r="BQ107" s="89"/>
      <c r="BR107" s="89"/>
      <c r="BS107" s="89"/>
      <c r="BT107" s="89"/>
      <c r="BU107" s="89"/>
      <c r="BV107" s="89"/>
      <c r="BW107" s="89"/>
      <c r="BX107" s="89"/>
      <c r="BY107" s="89"/>
      <c r="BZ107" s="89"/>
      <c r="CA107" s="89"/>
      <c r="CB107" s="89"/>
      <c r="CC107" s="89"/>
      <c r="CD107" s="89"/>
      <c r="CE107" s="89"/>
      <c r="CF107" s="89"/>
      <c r="CG107" s="89"/>
      <c r="CH107" s="89"/>
      <c r="CI107" s="89"/>
      <c r="CJ107" s="89"/>
      <c r="CK107" s="89"/>
      <c r="CL107" s="89"/>
      <c r="CM107" s="89"/>
      <c r="CN107" s="89"/>
      <c r="CO107" s="89"/>
      <c r="CP107" s="89"/>
      <c r="CQ107" s="89"/>
      <c r="CR107" s="89"/>
      <c r="CS107" s="89"/>
      <c r="CT107" s="89"/>
      <c r="CU107" s="89"/>
      <c r="CV107" s="89"/>
      <c r="CW107" s="89"/>
      <c r="CX107" s="89"/>
      <c r="CY107" s="89"/>
      <c r="CZ107" s="89"/>
      <c r="DA107" s="89"/>
      <c r="DB107" s="89"/>
      <c r="DC107" s="89"/>
      <c r="DD107" s="89"/>
      <c r="DE107" s="89"/>
      <c r="DF107" s="89"/>
      <c r="DG107" s="89"/>
      <c r="DH107" s="89"/>
      <c r="DI107" s="89"/>
      <c r="DJ107" s="89"/>
      <c r="DK107" s="89"/>
      <c r="DL107" s="89"/>
    </row>
    <row r="108" spans="3:116" hidden="1" outlineLevel="2">
      <c r="C108" s="33">
        <v>84</v>
      </c>
      <c r="D108" s="82">
        <f t="shared" ca="1" si="7"/>
        <v>1.6586137047206884</v>
      </c>
      <c r="E108" s="82">
        <f t="shared" ca="1" si="4"/>
        <v>354.35292627051729</v>
      </c>
      <c r="F108" s="82">
        <f t="shared" ca="1" si="5"/>
        <v>324.3676037041011</v>
      </c>
      <c r="G108" s="82">
        <f t="shared" ca="1" si="6"/>
        <v>104.35292627051729</v>
      </c>
      <c r="H108" s="82">
        <f t="shared" ca="1" si="6"/>
        <v>74.3676037041011</v>
      </c>
      <c r="I108" s="89"/>
      <c r="O108" s="89"/>
      <c r="P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  <c r="AK108" s="89"/>
      <c r="AL108" s="89"/>
      <c r="AM108" s="89"/>
      <c r="AN108" s="89"/>
      <c r="AO108" s="89"/>
      <c r="AP108" s="89"/>
      <c r="AQ108" s="89"/>
      <c r="AR108" s="89"/>
      <c r="AS108" s="89"/>
      <c r="AT108" s="89"/>
      <c r="AU108" s="89"/>
      <c r="AV108" s="89"/>
      <c r="AW108" s="89"/>
      <c r="AX108" s="89"/>
      <c r="AY108" s="89"/>
      <c r="AZ108" s="89"/>
      <c r="BA108" s="89"/>
      <c r="BB108" s="89"/>
      <c r="BC108" s="89"/>
      <c r="BD108" s="89"/>
      <c r="BE108" s="89"/>
      <c r="BF108" s="89"/>
      <c r="BG108" s="89"/>
      <c r="BH108" s="89"/>
      <c r="BI108" s="89"/>
      <c r="BJ108" s="89"/>
      <c r="BK108" s="89"/>
      <c r="BL108" s="89"/>
      <c r="BM108" s="89"/>
      <c r="BN108" s="89"/>
      <c r="BO108" s="89"/>
      <c r="BP108" s="89"/>
      <c r="BQ108" s="89"/>
      <c r="BR108" s="89"/>
      <c r="BS108" s="89"/>
      <c r="BT108" s="89"/>
      <c r="BU108" s="89"/>
      <c r="BV108" s="89"/>
      <c r="BW108" s="89"/>
      <c r="BX108" s="89"/>
      <c r="BY108" s="89"/>
      <c r="BZ108" s="89"/>
      <c r="CA108" s="89"/>
      <c r="CB108" s="89"/>
      <c r="CC108" s="89"/>
      <c r="CD108" s="89"/>
      <c r="CE108" s="89"/>
      <c r="CF108" s="89"/>
      <c r="CG108" s="89"/>
      <c r="CH108" s="89"/>
      <c r="CI108" s="89"/>
      <c r="CJ108" s="89"/>
      <c r="CK108" s="89"/>
      <c r="CL108" s="89"/>
      <c r="CM108" s="89"/>
      <c r="CN108" s="89"/>
      <c r="CO108" s="89"/>
      <c r="CP108" s="89"/>
      <c r="CQ108" s="89"/>
      <c r="CR108" s="89"/>
      <c r="CS108" s="89"/>
      <c r="CT108" s="89"/>
      <c r="CU108" s="89"/>
      <c r="CV108" s="89"/>
      <c r="CW108" s="89"/>
      <c r="CX108" s="89"/>
      <c r="CY108" s="89"/>
      <c r="CZ108" s="89"/>
      <c r="DA108" s="89"/>
      <c r="DB108" s="89"/>
      <c r="DC108" s="89"/>
      <c r="DD108" s="89"/>
      <c r="DE108" s="89"/>
      <c r="DF108" s="89"/>
      <c r="DG108" s="89"/>
      <c r="DH108" s="89"/>
      <c r="DI108" s="89"/>
      <c r="DJ108" s="89"/>
      <c r="DK108" s="89"/>
      <c r="DL108" s="89"/>
    </row>
    <row r="109" spans="3:116" hidden="1" outlineLevel="2">
      <c r="C109" s="33">
        <v>85</v>
      </c>
      <c r="D109" s="82">
        <f t="shared" ca="1" si="7"/>
        <v>-0.90996530801729503</v>
      </c>
      <c r="E109" s="82">
        <f t="shared" ca="1" si="4"/>
        <v>201.52960152337349</v>
      </c>
      <c r="F109" s="82">
        <f t="shared" ca="1" si="5"/>
        <v>215.31851344868412</v>
      </c>
      <c r="G109" s="82">
        <f t="shared" ca="1" si="6"/>
        <v>0</v>
      </c>
      <c r="H109" s="82">
        <f t="shared" ca="1" si="6"/>
        <v>0</v>
      </c>
      <c r="I109" s="89"/>
      <c r="O109" s="89"/>
      <c r="P109" s="89"/>
      <c r="V109" s="89"/>
      <c r="W109" s="89"/>
      <c r="X109" s="89"/>
      <c r="Y109" s="89"/>
      <c r="Z109" s="89"/>
      <c r="AA109" s="89"/>
      <c r="AB109" s="89"/>
      <c r="AC109" s="89"/>
      <c r="AD109" s="89"/>
      <c r="AE109" s="89"/>
      <c r="AF109" s="89"/>
      <c r="AG109" s="89"/>
      <c r="AH109" s="89"/>
      <c r="AI109" s="89"/>
      <c r="AJ109" s="89"/>
      <c r="AK109" s="89"/>
      <c r="AL109" s="89"/>
      <c r="AM109" s="89"/>
      <c r="AN109" s="89"/>
      <c r="AO109" s="89"/>
      <c r="AP109" s="89"/>
      <c r="AQ109" s="89"/>
      <c r="AR109" s="89"/>
      <c r="AS109" s="89"/>
      <c r="AT109" s="89"/>
      <c r="AU109" s="89"/>
      <c r="AV109" s="89"/>
      <c r="AW109" s="89"/>
      <c r="AX109" s="89"/>
      <c r="AY109" s="89"/>
      <c r="AZ109" s="89"/>
      <c r="BA109" s="89"/>
      <c r="BB109" s="89"/>
      <c r="BC109" s="89"/>
      <c r="BD109" s="89"/>
      <c r="BE109" s="89"/>
      <c r="BF109" s="89"/>
      <c r="BG109" s="89"/>
      <c r="BH109" s="89"/>
      <c r="BI109" s="89"/>
      <c r="BJ109" s="89"/>
      <c r="BK109" s="89"/>
      <c r="BL109" s="89"/>
      <c r="BM109" s="89"/>
      <c r="BN109" s="89"/>
      <c r="BO109" s="89"/>
      <c r="BP109" s="89"/>
      <c r="BQ109" s="89"/>
      <c r="BR109" s="89"/>
      <c r="BS109" s="89"/>
      <c r="BT109" s="89"/>
      <c r="BU109" s="89"/>
      <c r="BV109" s="89"/>
      <c r="BW109" s="89"/>
      <c r="BX109" s="89"/>
      <c r="BY109" s="89"/>
      <c r="BZ109" s="89"/>
      <c r="CA109" s="89"/>
      <c r="CB109" s="89"/>
      <c r="CC109" s="89"/>
      <c r="CD109" s="89"/>
      <c r="CE109" s="89"/>
      <c r="CF109" s="89"/>
      <c r="CG109" s="89"/>
      <c r="CH109" s="89"/>
      <c r="CI109" s="89"/>
      <c r="CJ109" s="89"/>
      <c r="CK109" s="89"/>
      <c r="CL109" s="89"/>
      <c r="CM109" s="89"/>
      <c r="CN109" s="89"/>
      <c r="CO109" s="89"/>
      <c r="CP109" s="89"/>
      <c r="CQ109" s="89"/>
      <c r="CR109" s="89"/>
      <c r="CS109" s="89"/>
      <c r="CT109" s="89"/>
      <c r="CU109" s="89"/>
      <c r="CV109" s="89"/>
      <c r="CW109" s="89"/>
      <c r="CX109" s="89"/>
      <c r="CY109" s="89"/>
      <c r="CZ109" s="89"/>
      <c r="DA109" s="89"/>
      <c r="DB109" s="89"/>
      <c r="DC109" s="89"/>
      <c r="DD109" s="89"/>
      <c r="DE109" s="89"/>
      <c r="DF109" s="89"/>
      <c r="DG109" s="89"/>
      <c r="DH109" s="89"/>
      <c r="DI109" s="89"/>
      <c r="DJ109" s="89"/>
      <c r="DK109" s="89"/>
      <c r="DL109" s="89"/>
    </row>
    <row r="110" spans="3:116" hidden="1" outlineLevel="2">
      <c r="C110" s="33">
        <v>86</v>
      </c>
      <c r="D110" s="82">
        <f t="shared" ca="1" si="7"/>
        <v>0.16451004875766909</v>
      </c>
      <c r="E110" s="82">
        <f t="shared" ca="1" si="4"/>
        <v>255.19178729274208</v>
      </c>
      <c r="F110" s="82">
        <f t="shared" ca="1" si="5"/>
        <v>255.57778052965074</v>
      </c>
      <c r="G110" s="82">
        <f t="shared" ca="1" si="6"/>
        <v>5.1917872927420774</v>
      </c>
      <c r="H110" s="82">
        <f t="shared" ca="1" si="6"/>
        <v>5.5777805296507381</v>
      </c>
      <c r="I110" s="89"/>
      <c r="O110" s="89"/>
      <c r="P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  <c r="AF110" s="89"/>
      <c r="AG110" s="89"/>
      <c r="AH110" s="89"/>
      <c r="AI110" s="89"/>
      <c r="AJ110" s="89"/>
      <c r="AK110" s="89"/>
      <c r="AL110" s="89"/>
      <c r="AM110" s="89"/>
      <c r="AN110" s="89"/>
      <c r="AO110" s="89"/>
      <c r="AP110" s="89"/>
      <c r="AQ110" s="89"/>
      <c r="AR110" s="89"/>
      <c r="AS110" s="89"/>
      <c r="AT110" s="89"/>
      <c r="AU110" s="89"/>
      <c r="AV110" s="89"/>
      <c r="AW110" s="89"/>
      <c r="AX110" s="89"/>
      <c r="AY110" s="89"/>
      <c r="AZ110" s="89"/>
      <c r="BA110" s="89"/>
      <c r="BB110" s="89"/>
      <c r="BC110" s="89"/>
      <c r="BD110" s="89"/>
      <c r="BE110" s="89"/>
      <c r="BF110" s="89"/>
      <c r="BG110" s="89"/>
      <c r="BH110" s="89"/>
      <c r="BI110" s="89"/>
      <c r="BJ110" s="89"/>
      <c r="BK110" s="89"/>
      <c r="BL110" s="89"/>
      <c r="BM110" s="89"/>
      <c r="BN110" s="89"/>
      <c r="BO110" s="89"/>
      <c r="BP110" s="89"/>
      <c r="BQ110" s="89"/>
      <c r="BR110" s="89"/>
      <c r="BS110" s="89"/>
      <c r="BT110" s="89"/>
      <c r="BU110" s="89"/>
      <c r="BV110" s="89"/>
      <c r="BW110" s="89"/>
      <c r="BX110" s="89"/>
      <c r="BY110" s="89"/>
      <c r="BZ110" s="89"/>
      <c r="CA110" s="89"/>
      <c r="CB110" s="89"/>
      <c r="CC110" s="89"/>
      <c r="CD110" s="89"/>
      <c r="CE110" s="89"/>
      <c r="CF110" s="89"/>
      <c r="CG110" s="89"/>
      <c r="CH110" s="89"/>
      <c r="CI110" s="89"/>
      <c r="CJ110" s="89"/>
      <c r="CK110" s="89"/>
      <c r="CL110" s="89"/>
      <c r="CM110" s="89"/>
      <c r="CN110" s="89"/>
      <c r="CO110" s="89"/>
      <c r="CP110" s="89"/>
      <c r="CQ110" s="89"/>
      <c r="CR110" s="89"/>
      <c r="CS110" s="89"/>
      <c r="CT110" s="89"/>
      <c r="CU110" s="89"/>
      <c r="CV110" s="89"/>
      <c r="CW110" s="89"/>
      <c r="CX110" s="89"/>
      <c r="CY110" s="89"/>
      <c r="CZ110" s="89"/>
      <c r="DA110" s="89"/>
      <c r="DB110" s="89"/>
      <c r="DC110" s="89"/>
      <c r="DD110" s="89"/>
      <c r="DE110" s="89"/>
      <c r="DF110" s="89"/>
      <c r="DG110" s="89"/>
      <c r="DH110" s="89"/>
      <c r="DI110" s="89"/>
      <c r="DJ110" s="89"/>
      <c r="DK110" s="89"/>
      <c r="DL110" s="89"/>
    </row>
    <row r="111" spans="3:116" hidden="1" outlineLevel="2">
      <c r="C111" s="33">
        <v>87</v>
      </c>
      <c r="D111" s="82">
        <f t="shared" ca="1" si="7"/>
        <v>0.95218037146529666</v>
      </c>
      <c r="E111" s="82">
        <f t="shared" ca="1" si="4"/>
        <v>303.40814034915076</v>
      </c>
      <c r="F111" s="82">
        <f t="shared" ca="1" si="5"/>
        <v>289.79735072739788</v>
      </c>
      <c r="G111" s="82">
        <f t="shared" ca="1" si="6"/>
        <v>53.408140349150756</v>
      </c>
      <c r="H111" s="82">
        <f t="shared" ca="1" si="6"/>
        <v>39.797350727397884</v>
      </c>
      <c r="I111" s="89"/>
      <c r="O111" s="89"/>
      <c r="P111" s="89"/>
      <c r="V111" s="89"/>
      <c r="W111" s="89"/>
      <c r="X111" s="89"/>
      <c r="Y111" s="89"/>
      <c r="Z111" s="89"/>
      <c r="AA111" s="89"/>
      <c r="AB111" s="89"/>
      <c r="AC111" s="89"/>
      <c r="AD111" s="89"/>
      <c r="AE111" s="89"/>
      <c r="AF111" s="89"/>
      <c r="AG111" s="89"/>
      <c r="AH111" s="89"/>
      <c r="AI111" s="89"/>
      <c r="AJ111" s="89"/>
      <c r="AK111" s="89"/>
      <c r="AL111" s="89"/>
      <c r="AM111" s="89"/>
      <c r="AN111" s="89"/>
      <c r="AO111" s="89"/>
      <c r="AP111" s="89"/>
      <c r="AQ111" s="89"/>
      <c r="AR111" s="89"/>
      <c r="AS111" s="89"/>
      <c r="AT111" s="89"/>
      <c r="AU111" s="89"/>
      <c r="AV111" s="89"/>
      <c r="AW111" s="89"/>
      <c r="AX111" s="89"/>
      <c r="AY111" s="89"/>
      <c r="AZ111" s="89"/>
      <c r="BA111" s="89"/>
      <c r="BB111" s="89"/>
      <c r="BC111" s="89"/>
      <c r="BD111" s="89"/>
      <c r="BE111" s="89"/>
      <c r="BF111" s="89"/>
      <c r="BG111" s="89"/>
      <c r="BH111" s="89"/>
      <c r="BI111" s="89"/>
      <c r="BJ111" s="89"/>
      <c r="BK111" s="89"/>
      <c r="BL111" s="89"/>
      <c r="BM111" s="89"/>
      <c r="BN111" s="89"/>
      <c r="BO111" s="89"/>
      <c r="BP111" s="89"/>
      <c r="BQ111" s="89"/>
      <c r="BR111" s="89"/>
      <c r="BS111" s="89"/>
      <c r="BT111" s="89"/>
      <c r="BU111" s="89"/>
      <c r="BV111" s="89"/>
      <c r="BW111" s="89"/>
      <c r="BX111" s="89"/>
      <c r="BY111" s="89"/>
      <c r="BZ111" s="89"/>
      <c r="CA111" s="89"/>
      <c r="CB111" s="89"/>
      <c r="CC111" s="89"/>
      <c r="CD111" s="89"/>
      <c r="CE111" s="89"/>
      <c r="CF111" s="89"/>
      <c r="CG111" s="89"/>
      <c r="CH111" s="89"/>
      <c r="CI111" s="89"/>
      <c r="CJ111" s="89"/>
      <c r="CK111" s="89"/>
      <c r="CL111" s="89"/>
      <c r="CM111" s="89"/>
      <c r="CN111" s="89"/>
      <c r="CO111" s="89"/>
      <c r="CP111" s="89"/>
      <c r="CQ111" s="89"/>
      <c r="CR111" s="89"/>
      <c r="CS111" s="89"/>
      <c r="CT111" s="89"/>
      <c r="CU111" s="89"/>
      <c r="CV111" s="89"/>
      <c r="CW111" s="89"/>
      <c r="CX111" s="89"/>
      <c r="CY111" s="89"/>
      <c r="CZ111" s="89"/>
      <c r="DA111" s="89"/>
      <c r="DB111" s="89"/>
      <c r="DC111" s="89"/>
      <c r="DD111" s="89"/>
      <c r="DE111" s="89"/>
      <c r="DF111" s="89"/>
      <c r="DG111" s="89"/>
      <c r="DH111" s="89"/>
      <c r="DI111" s="89"/>
      <c r="DJ111" s="89"/>
      <c r="DK111" s="89"/>
      <c r="DL111" s="89"/>
    </row>
    <row r="112" spans="3:116" hidden="1" outlineLevel="2">
      <c r="C112" s="33">
        <v>88</v>
      </c>
      <c r="D112" s="82">
        <f t="shared" ca="1" si="7"/>
        <v>1.7165128324624057</v>
      </c>
      <c r="E112" s="82">
        <f t="shared" ca="1" si="4"/>
        <v>358.88956762327496</v>
      </c>
      <c r="F112" s="82">
        <f t="shared" ca="1" si="5"/>
        <v>327.3775057093859</v>
      </c>
      <c r="G112" s="82">
        <f t="shared" ca="1" si="6"/>
        <v>108.88956762327496</v>
      </c>
      <c r="H112" s="82">
        <f t="shared" ca="1" si="6"/>
        <v>77.3775057093859</v>
      </c>
      <c r="I112" s="89"/>
      <c r="O112" s="89"/>
      <c r="P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G112" s="89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89"/>
      <c r="AS112" s="89"/>
      <c r="AT112" s="89"/>
      <c r="AU112" s="89"/>
      <c r="AV112" s="89"/>
      <c r="AW112" s="89"/>
      <c r="AX112" s="89"/>
      <c r="AY112" s="89"/>
      <c r="AZ112" s="89"/>
      <c r="BA112" s="89"/>
      <c r="BB112" s="89"/>
      <c r="BC112" s="89"/>
      <c r="BD112" s="89"/>
      <c r="BE112" s="89"/>
      <c r="BF112" s="89"/>
      <c r="BG112" s="89"/>
      <c r="BH112" s="89"/>
      <c r="BI112" s="89"/>
      <c r="BJ112" s="89"/>
      <c r="BK112" s="89"/>
      <c r="BL112" s="89"/>
      <c r="BM112" s="89"/>
      <c r="BN112" s="89"/>
      <c r="BO112" s="89"/>
      <c r="BP112" s="89"/>
      <c r="BQ112" s="89"/>
      <c r="BR112" s="89"/>
      <c r="BS112" s="89"/>
      <c r="BT112" s="89"/>
      <c r="BU112" s="89"/>
      <c r="BV112" s="89"/>
      <c r="BW112" s="89"/>
      <c r="BX112" s="89"/>
      <c r="BY112" s="89"/>
      <c r="BZ112" s="89"/>
      <c r="CA112" s="89"/>
      <c r="CB112" s="89"/>
      <c r="CC112" s="89"/>
      <c r="CD112" s="89"/>
      <c r="CE112" s="89"/>
      <c r="CF112" s="89"/>
      <c r="CG112" s="89"/>
      <c r="CH112" s="89"/>
      <c r="CI112" s="89"/>
      <c r="CJ112" s="89"/>
      <c r="CK112" s="89"/>
      <c r="CL112" s="89"/>
      <c r="CM112" s="89"/>
      <c r="CN112" s="89"/>
      <c r="CO112" s="89"/>
      <c r="CP112" s="89"/>
      <c r="CQ112" s="89"/>
      <c r="CR112" s="89"/>
      <c r="CS112" s="89"/>
      <c r="CT112" s="89"/>
      <c r="CU112" s="89"/>
      <c r="CV112" s="89"/>
      <c r="CW112" s="89"/>
      <c r="CX112" s="89"/>
      <c r="CY112" s="89"/>
      <c r="CZ112" s="89"/>
      <c r="DA112" s="89"/>
      <c r="DB112" s="89"/>
      <c r="DC112" s="89"/>
      <c r="DD112" s="89"/>
      <c r="DE112" s="89"/>
      <c r="DF112" s="89"/>
      <c r="DG112" s="89"/>
      <c r="DH112" s="89"/>
      <c r="DI112" s="89"/>
      <c r="DJ112" s="89"/>
      <c r="DK112" s="89"/>
      <c r="DL112" s="89"/>
    </row>
    <row r="113" spans="3:116" hidden="1" outlineLevel="2">
      <c r="C113" s="33">
        <v>89</v>
      </c>
      <c r="D113" s="82">
        <f t="shared" ca="1" si="7"/>
        <v>0.19985530695756795</v>
      </c>
      <c r="E113" s="82">
        <f t="shared" ca="1" si="4"/>
        <v>257.18129835228029</v>
      </c>
      <c r="F113" s="82">
        <f t="shared" ca="1" si="5"/>
        <v>257.02293695942501</v>
      </c>
      <c r="G113" s="82">
        <f t="shared" ca="1" si="6"/>
        <v>7.1812983522802938</v>
      </c>
      <c r="H113" s="82">
        <f t="shared" ca="1" si="6"/>
        <v>7.0229369594250102</v>
      </c>
      <c r="I113" s="89"/>
      <c r="O113" s="89"/>
      <c r="P113" s="89"/>
      <c r="V113" s="89"/>
      <c r="W113" s="89"/>
      <c r="X113" s="89"/>
      <c r="Y113" s="89"/>
      <c r="Z113" s="89"/>
      <c r="AA113" s="89"/>
      <c r="AB113" s="89"/>
      <c r="AC113" s="89"/>
      <c r="AD113" s="89"/>
      <c r="AE113" s="89"/>
      <c r="AF113" s="89"/>
      <c r="AG113" s="89"/>
      <c r="AH113" s="89"/>
      <c r="AI113" s="89"/>
      <c r="AJ113" s="89"/>
      <c r="AK113" s="89"/>
      <c r="AL113" s="89"/>
      <c r="AM113" s="89"/>
      <c r="AN113" s="89"/>
      <c r="AO113" s="89"/>
      <c r="AP113" s="89"/>
      <c r="AQ113" s="89"/>
      <c r="AR113" s="89"/>
      <c r="AS113" s="89"/>
      <c r="AT113" s="89"/>
      <c r="AU113" s="89"/>
      <c r="AV113" s="89"/>
      <c r="AW113" s="89"/>
      <c r="AX113" s="89"/>
      <c r="AY113" s="89"/>
      <c r="AZ113" s="89"/>
      <c r="BA113" s="89"/>
      <c r="BB113" s="89"/>
      <c r="BC113" s="89"/>
      <c r="BD113" s="89"/>
      <c r="BE113" s="89"/>
      <c r="BF113" s="89"/>
      <c r="BG113" s="89"/>
      <c r="BH113" s="89"/>
      <c r="BI113" s="89"/>
      <c r="BJ113" s="89"/>
      <c r="BK113" s="89"/>
      <c r="BL113" s="89"/>
      <c r="BM113" s="89"/>
      <c r="BN113" s="89"/>
      <c r="BO113" s="89"/>
      <c r="BP113" s="89"/>
      <c r="BQ113" s="89"/>
      <c r="BR113" s="89"/>
      <c r="BS113" s="89"/>
      <c r="BT113" s="89"/>
      <c r="BU113" s="89"/>
      <c r="BV113" s="89"/>
      <c r="BW113" s="89"/>
      <c r="BX113" s="89"/>
      <c r="BY113" s="89"/>
      <c r="BZ113" s="89"/>
      <c r="CA113" s="89"/>
      <c r="CB113" s="89"/>
      <c r="CC113" s="89"/>
      <c r="CD113" s="89"/>
      <c r="CE113" s="89"/>
      <c r="CF113" s="89"/>
      <c r="CG113" s="89"/>
      <c r="CH113" s="89"/>
      <c r="CI113" s="89"/>
      <c r="CJ113" s="89"/>
      <c r="CK113" s="89"/>
      <c r="CL113" s="89"/>
      <c r="CM113" s="89"/>
      <c r="CN113" s="89"/>
      <c r="CO113" s="89"/>
      <c r="CP113" s="89"/>
      <c r="CQ113" s="89"/>
      <c r="CR113" s="89"/>
      <c r="CS113" s="89"/>
      <c r="CT113" s="89"/>
      <c r="CU113" s="89"/>
      <c r="CV113" s="89"/>
      <c r="CW113" s="89"/>
      <c r="CX113" s="89"/>
      <c r="CY113" s="89"/>
      <c r="CZ113" s="89"/>
      <c r="DA113" s="89"/>
      <c r="DB113" s="89"/>
      <c r="DC113" s="89"/>
      <c r="DD113" s="89"/>
      <c r="DE113" s="89"/>
      <c r="DF113" s="89"/>
      <c r="DG113" s="89"/>
      <c r="DH113" s="89"/>
      <c r="DI113" s="89"/>
      <c r="DJ113" s="89"/>
      <c r="DK113" s="89"/>
      <c r="DL113" s="89"/>
    </row>
    <row r="114" spans="3:116" hidden="1" outlineLevel="2">
      <c r="C114" s="33">
        <v>90</v>
      </c>
      <c r="D114" s="82">
        <f t="shared" ca="1" si="7"/>
        <v>-1.1273436330225304</v>
      </c>
      <c r="E114" s="82">
        <f t="shared" ca="1" si="4"/>
        <v>192.13050372229674</v>
      </c>
      <c r="F114" s="82">
        <f t="shared" ca="1" si="5"/>
        <v>207.97971746660477</v>
      </c>
      <c r="G114" s="82">
        <f t="shared" ca="1" si="6"/>
        <v>0</v>
      </c>
      <c r="H114" s="82">
        <f t="shared" ca="1" si="6"/>
        <v>0</v>
      </c>
      <c r="I114" s="89"/>
      <c r="O114" s="89"/>
      <c r="P114" s="89"/>
      <c r="V114" s="89"/>
      <c r="W114" s="89"/>
      <c r="X114" s="89"/>
      <c r="Y114" s="89"/>
      <c r="Z114" s="89"/>
      <c r="AA114" s="89"/>
      <c r="AB114" s="89"/>
      <c r="AC114" s="89"/>
      <c r="AD114" s="89"/>
      <c r="AE114" s="89"/>
      <c r="AF114" s="89"/>
      <c r="AG114" s="89"/>
      <c r="AH114" s="89"/>
      <c r="AI114" s="89"/>
      <c r="AJ114" s="89"/>
      <c r="AK114" s="89"/>
      <c r="AL114" s="89"/>
      <c r="AM114" s="89"/>
      <c r="AN114" s="89"/>
      <c r="AO114" s="89"/>
      <c r="AP114" s="89"/>
      <c r="AQ114" s="89"/>
      <c r="AR114" s="89"/>
      <c r="AS114" s="89"/>
      <c r="AT114" s="89"/>
      <c r="AU114" s="89"/>
      <c r="AV114" s="89"/>
      <c r="AW114" s="89"/>
      <c r="AX114" s="89"/>
      <c r="AY114" s="89"/>
      <c r="AZ114" s="89"/>
      <c r="BA114" s="89"/>
      <c r="BB114" s="89"/>
      <c r="BC114" s="89"/>
      <c r="BD114" s="89"/>
      <c r="BE114" s="89"/>
      <c r="BF114" s="89"/>
      <c r="BG114" s="89"/>
      <c r="BH114" s="89"/>
      <c r="BI114" s="89"/>
      <c r="BJ114" s="89"/>
      <c r="BK114" s="89"/>
      <c r="BL114" s="89"/>
      <c r="BM114" s="89"/>
      <c r="BN114" s="89"/>
      <c r="BO114" s="89"/>
      <c r="BP114" s="89"/>
      <c r="BQ114" s="89"/>
      <c r="BR114" s="89"/>
      <c r="BS114" s="89"/>
      <c r="BT114" s="89"/>
      <c r="BU114" s="89"/>
      <c r="BV114" s="89"/>
      <c r="BW114" s="89"/>
      <c r="BX114" s="89"/>
      <c r="BY114" s="89"/>
      <c r="BZ114" s="89"/>
      <c r="CA114" s="89"/>
      <c r="CB114" s="89"/>
      <c r="CC114" s="89"/>
      <c r="CD114" s="89"/>
      <c r="CE114" s="89"/>
      <c r="CF114" s="89"/>
      <c r="CG114" s="89"/>
      <c r="CH114" s="89"/>
      <c r="CI114" s="89"/>
      <c r="CJ114" s="89"/>
      <c r="CK114" s="89"/>
      <c r="CL114" s="89"/>
      <c r="CM114" s="89"/>
      <c r="CN114" s="89"/>
      <c r="CO114" s="89"/>
      <c r="CP114" s="89"/>
      <c r="CQ114" s="89"/>
      <c r="CR114" s="89"/>
      <c r="CS114" s="89"/>
      <c r="CT114" s="89"/>
      <c r="CU114" s="89"/>
      <c r="CV114" s="89"/>
      <c r="CW114" s="89"/>
      <c r="CX114" s="89"/>
      <c r="CY114" s="89"/>
      <c r="CZ114" s="89"/>
      <c r="DA114" s="89"/>
      <c r="DB114" s="89"/>
      <c r="DC114" s="89"/>
      <c r="DD114" s="89"/>
      <c r="DE114" s="89"/>
      <c r="DF114" s="89"/>
      <c r="DG114" s="89"/>
      <c r="DH114" s="89"/>
      <c r="DI114" s="89"/>
      <c r="DJ114" s="89"/>
      <c r="DK114" s="89"/>
      <c r="DL114" s="89"/>
    </row>
    <row r="115" spans="3:116" hidden="1" outlineLevel="2">
      <c r="C115" s="33">
        <v>91</v>
      </c>
      <c r="D115" s="82">
        <f t="shared" ca="1" si="7"/>
        <v>0.57572683861638507</v>
      </c>
      <c r="E115" s="82">
        <f t="shared" ca="1" si="4"/>
        <v>279.3222546066313</v>
      </c>
      <c r="F115" s="82">
        <f t="shared" ca="1" si="5"/>
        <v>272.90593799464233</v>
      </c>
      <c r="G115" s="82">
        <f t="shared" ca="1" si="6"/>
        <v>29.322254606631304</v>
      </c>
      <c r="H115" s="82">
        <f t="shared" ca="1" si="6"/>
        <v>22.905937994642329</v>
      </c>
      <c r="I115" s="89"/>
      <c r="O115" s="89"/>
      <c r="P115" s="89"/>
      <c r="V115" s="89"/>
      <c r="W115" s="89"/>
      <c r="X115" s="89"/>
      <c r="Y115" s="89"/>
      <c r="Z115" s="89"/>
      <c r="AA115" s="89"/>
      <c r="AB115" s="89"/>
      <c r="AC115" s="89"/>
      <c r="AD115" s="89"/>
      <c r="AE115" s="89"/>
      <c r="AF115" s="89"/>
      <c r="AG115" s="89"/>
      <c r="AH115" s="89"/>
      <c r="AI115" s="89"/>
      <c r="AJ115" s="89"/>
      <c r="AK115" s="89"/>
      <c r="AL115" s="89"/>
      <c r="AM115" s="89"/>
      <c r="AN115" s="89"/>
      <c r="AO115" s="89"/>
      <c r="AP115" s="89"/>
      <c r="AQ115" s="89"/>
      <c r="AR115" s="89"/>
      <c r="AS115" s="89"/>
      <c r="AT115" s="89"/>
      <c r="AU115" s="89"/>
      <c r="AV115" s="89"/>
      <c r="AW115" s="89"/>
      <c r="AX115" s="89"/>
      <c r="AY115" s="89"/>
      <c r="AZ115" s="89"/>
      <c r="BA115" s="89"/>
      <c r="BB115" s="89"/>
      <c r="BC115" s="89"/>
      <c r="BD115" s="89"/>
      <c r="BE115" s="89"/>
      <c r="BF115" s="89"/>
      <c r="BG115" s="89"/>
      <c r="BH115" s="89"/>
      <c r="BI115" s="89"/>
      <c r="BJ115" s="89"/>
      <c r="BK115" s="89"/>
      <c r="BL115" s="89"/>
      <c r="BM115" s="89"/>
      <c r="BN115" s="89"/>
      <c r="BO115" s="89"/>
      <c r="BP115" s="89"/>
      <c r="BQ115" s="89"/>
      <c r="BR115" s="89"/>
      <c r="BS115" s="89"/>
      <c r="BT115" s="89"/>
      <c r="BU115" s="89"/>
      <c r="BV115" s="89"/>
      <c r="BW115" s="89"/>
      <c r="BX115" s="89"/>
      <c r="BY115" s="89"/>
      <c r="BZ115" s="89"/>
      <c r="CA115" s="89"/>
      <c r="CB115" s="89"/>
      <c r="CC115" s="89"/>
      <c r="CD115" s="89"/>
      <c r="CE115" s="89"/>
      <c r="CF115" s="89"/>
      <c r="CG115" s="89"/>
      <c r="CH115" s="89"/>
      <c r="CI115" s="89"/>
      <c r="CJ115" s="89"/>
      <c r="CK115" s="89"/>
      <c r="CL115" s="89"/>
      <c r="CM115" s="89"/>
      <c r="CN115" s="89"/>
      <c r="CO115" s="89"/>
      <c r="CP115" s="89"/>
      <c r="CQ115" s="89"/>
      <c r="CR115" s="89"/>
      <c r="CS115" s="89"/>
      <c r="CT115" s="89"/>
      <c r="CU115" s="89"/>
      <c r="CV115" s="89"/>
      <c r="CW115" s="89"/>
      <c r="CX115" s="89"/>
      <c r="CY115" s="89"/>
      <c r="CZ115" s="89"/>
      <c r="DA115" s="89"/>
      <c r="DB115" s="89"/>
      <c r="DC115" s="89"/>
      <c r="DD115" s="89"/>
      <c r="DE115" s="89"/>
      <c r="DF115" s="89"/>
      <c r="DG115" s="89"/>
      <c r="DH115" s="89"/>
      <c r="DI115" s="89"/>
      <c r="DJ115" s="89"/>
      <c r="DK115" s="89"/>
      <c r="DL115" s="89"/>
    </row>
    <row r="116" spans="3:116" hidden="1" outlineLevel="2">
      <c r="C116" s="33">
        <v>92</v>
      </c>
      <c r="D116" s="82">
        <f t="shared" ca="1" si="7"/>
        <v>1.244570747251561</v>
      </c>
      <c r="E116" s="82">
        <f t="shared" ca="1" si="4"/>
        <v>323.53964277222826</v>
      </c>
      <c r="F116" s="82">
        <f t="shared" ca="1" si="5"/>
        <v>303.63496357711523</v>
      </c>
      <c r="G116" s="82">
        <f t="shared" ca="1" si="6"/>
        <v>73.539642772228262</v>
      </c>
      <c r="H116" s="82">
        <f t="shared" ca="1" si="6"/>
        <v>53.634963577115229</v>
      </c>
      <c r="I116" s="89"/>
      <c r="O116" s="89"/>
      <c r="P116" s="89"/>
      <c r="V116" s="89"/>
      <c r="W116" s="89"/>
      <c r="X116" s="89"/>
      <c r="Y116" s="89"/>
      <c r="Z116" s="89"/>
      <c r="AA116" s="89"/>
      <c r="AB116" s="89"/>
      <c r="AC116" s="89"/>
      <c r="AD116" s="89"/>
      <c r="AE116" s="89"/>
      <c r="AF116" s="89"/>
      <c r="AG116" s="89"/>
      <c r="AH116" s="89"/>
      <c r="AI116" s="89"/>
      <c r="AJ116" s="89"/>
      <c r="AK116" s="89"/>
      <c r="AL116" s="89"/>
      <c r="AM116" s="89"/>
      <c r="AN116" s="89"/>
      <c r="AO116" s="89"/>
      <c r="AP116" s="89"/>
      <c r="AQ116" s="89"/>
      <c r="AR116" s="89"/>
      <c r="AS116" s="89"/>
      <c r="AT116" s="89"/>
      <c r="AU116" s="89"/>
      <c r="AV116" s="89"/>
      <c r="AW116" s="89"/>
      <c r="AX116" s="89"/>
      <c r="AY116" s="89"/>
      <c r="AZ116" s="89"/>
      <c r="BA116" s="89"/>
      <c r="BB116" s="89"/>
      <c r="BC116" s="89"/>
      <c r="BD116" s="89"/>
      <c r="BE116" s="89"/>
      <c r="BF116" s="89"/>
      <c r="BG116" s="89"/>
      <c r="BH116" s="89"/>
      <c r="BI116" s="89"/>
      <c r="BJ116" s="89"/>
      <c r="BK116" s="89"/>
      <c r="BL116" s="89"/>
      <c r="BM116" s="89"/>
      <c r="BN116" s="89"/>
      <c r="BO116" s="89"/>
      <c r="BP116" s="89"/>
      <c r="BQ116" s="89"/>
      <c r="BR116" s="89"/>
      <c r="BS116" s="89"/>
      <c r="BT116" s="89"/>
      <c r="BU116" s="89"/>
      <c r="BV116" s="89"/>
      <c r="BW116" s="89"/>
      <c r="BX116" s="89"/>
      <c r="BY116" s="89"/>
      <c r="BZ116" s="89"/>
      <c r="CA116" s="89"/>
      <c r="CB116" s="89"/>
      <c r="CC116" s="89"/>
      <c r="CD116" s="89"/>
      <c r="CE116" s="89"/>
      <c r="CF116" s="89"/>
      <c r="CG116" s="89"/>
      <c r="CH116" s="89"/>
      <c r="CI116" s="89"/>
      <c r="CJ116" s="89"/>
      <c r="CK116" s="89"/>
      <c r="CL116" s="89"/>
      <c r="CM116" s="89"/>
      <c r="CN116" s="89"/>
      <c r="CO116" s="89"/>
      <c r="CP116" s="89"/>
      <c r="CQ116" s="89"/>
      <c r="CR116" s="89"/>
      <c r="CS116" s="89"/>
      <c r="CT116" s="89"/>
      <c r="CU116" s="89"/>
      <c r="CV116" s="89"/>
      <c r="CW116" s="89"/>
      <c r="CX116" s="89"/>
      <c r="CY116" s="89"/>
      <c r="CZ116" s="89"/>
      <c r="DA116" s="89"/>
      <c r="DB116" s="89"/>
      <c r="DC116" s="89"/>
      <c r="DD116" s="89"/>
      <c r="DE116" s="89"/>
      <c r="DF116" s="89"/>
      <c r="DG116" s="89"/>
      <c r="DH116" s="89"/>
      <c r="DI116" s="89"/>
      <c r="DJ116" s="89"/>
      <c r="DK116" s="89"/>
      <c r="DL116" s="89"/>
    </row>
    <row r="117" spans="3:116" hidden="1" outlineLevel="2">
      <c r="C117" s="33">
        <v>93</v>
      </c>
      <c r="D117" s="82">
        <f t="shared" ca="1" si="7"/>
        <v>1.5813310823168967</v>
      </c>
      <c r="E117" s="82">
        <f t="shared" ca="1" si="4"/>
        <v>348.38673797742405</v>
      </c>
      <c r="F117" s="82">
        <f t="shared" ca="1" si="5"/>
        <v>320.39312141199292</v>
      </c>
      <c r="G117" s="82">
        <f t="shared" ca="1" si="6"/>
        <v>98.386737977424048</v>
      </c>
      <c r="H117" s="82">
        <f t="shared" ca="1" si="6"/>
        <v>70.393121411992922</v>
      </c>
      <c r="I117" s="89"/>
      <c r="O117" s="89"/>
      <c r="P117" s="89"/>
      <c r="V117" s="89"/>
      <c r="W117" s="89"/>
      <c r="X117" s="89"/>
      <c r="Y117" s="89"/>
      <c r="Z117" s="89"/>
      <c r="AA117" s="89"/>
      <c r="AB117" s="89"/>
      <c r="AC117" s="89"/>
      <c r="AD117" s="89"/>
      <c r="AE117" s="89"/>
      <c r="AF117" s="89"/>
      <c r="AG117" s="89"/>
      <c r="AH117" s="89"/>
      <c r="AI117" s="89"/>
      <c r="AJ117" s="89"/>
      <c r="AK117" s="89"/>
      <c r="AL117" s="89"/>
      <c r="AM117" s="89"/>
      <c r="AN117" s="89"/>
      <c r="AO117" s="89"/>
      <c r="AP117" s="89"/>
      <c r="AQ117" s="89"/>
      <c r="AR117" s="89"/>
      <c r="AS117" s="89"/>
      <c r="AT117" s="89"/>
      <c r="AU117" s="89"/>
      <c r="AV117" s="89"/>
      <c r="AW117" s="89"/>
      <c r="AX117" s="89"/>
      <c r="AY117" s="89"/>
      <c r="AZ117" s="89"/>
      <c r="BA117" s="89"/>
      <c r="BB117" s="89"/>
      <c r="BC117" s="89"/>
      <c r="BD117" s="89"/>
      <c r="BE117" s="89"/>
      <c r="BF117" s="89"/>
      <c r="BG117" s="89"/>
      <c r="BH117" s="89"/>
      <c r="BI117" s="89"/>
      <c r="BJ117" s="89"/>
      <c r="BK117" s="89"/>
      <c r="BL117" s="89"/>
      <c r="BM117" s="89"/>
      <c r="BN117" s="89"/>
      <c r="BO117" s="89"/>
      <c r="BP117" s="89"/>
      <c r="BQ117" s="89"/>
      <c r="BR117" s="89"/>
      <c r="BS117" s="89"/>
      <c r="BT117" s="89"/>
      <c r="BU117" s="89"/>
      <c r="BV117" s="89"/>
      <c r="BW117" s="89"/>
      <c r="BX117" s="89"/>
      <c r="BY117" s="89"/>
      <c r="BZ117" s="89"/>
      <c r="CA117" s="89"/>
      <c r="CB117" s="89"/>
      <c r="CC117" s="89"/>
      <c r="CD117" s="89"/>
      <c r="CE117" s="89"/>
      <c r="CF117" s="89"/>
      <c r="CG117" s="89"/>
      <c r="CH117" s="89"/>
      <c r="CI117" s="89"/>
      <c r="CJ117" s="89"/>
      <c r="CK117" s="89"/>
      <c r="CL117" s="89"/>
      <c r="CM117" s="89"/>
      <c r="CN117" s="89"/>
      <c r="CO117" s="89"/>
      <c r="CP117" s="89"/>
      <c r="CQ117" s="89"/>
      <c r="CR117" s="89"/>
      <c r="CS117" s="89"/>
      <c r="CT117" s="89"/>
      <c r="CU117" s="89"/>
      <c r="CV117" s="89"/>
      <c r="CW117" s="89"/>
      <c r="CX117" s="89"/>
      <c r="CY117" s="89"/>
      <c r="CZ117" s="89"/>
      <c r="DA117" s="89"/>
      <c r="DB117" s="89"/>
      <c r="DC117" s="89"/>
      <c r="DD117" s="89"/>
      <c r="DE117" s="89"/>
      <c r="DF117" s="89"/>
      <c r="DG117" s="89"/>
      <c r="DH117" s="89"/>
      <c r="DI117" s="89"/>
      <c r="DJ117" s="89"/>
      <c r="DK117" s="89"/>
      <c r="DL117" s="89"/>
    </row>
    <row r="118" spans="3:116" hidden="1" outlineLevel="2" collapsed="1">
      <c r="C118" s="33">
        <v>94</v>
      </c>
      <c r="D118" s="82">
        <f t="shared" ca="1" si="7"/>
        <v>1.927851150392011</v>
      </c>
      <c r="E118" s="82">
        <f t="shared" ca="1" si="4"/>
        <v>375.94733766383365</v>
      </c>
      <c r="F118" s="82">
        <f t="shared" ca="1" si="5"/>
        <v>338.60296839228437</v>
      </c>
      <c r="G118" s="82">
        <f t="shared" ca="1" si="6"/>
        <v>125.94733766383365</v>
      </c>
      <c r="H118" s="82">
        <f t="shared" ca="1" si="6"/>
        <v>88.602968392284367</v>
      </c>
      <c r="I118" s="89"/>
      <c r="O118" s="89"/>
      <c r="P118" s="89"/>
      <c r="V118" s="89"/>
      <c r="W118" s="89"/>
      <c r="X118" s="89"/>
      <c r="Y118" s="89"/>
      <c r="Z118" s="89"/>
      <c r="AA118" s="89"/>
      <c r="AB118" s="89"/>
      <c r="AC118" s="89"/>
      <c r="AD118" s="89"/>
      <c r="AE118" s="89"/>
      <c r="AF118" s="89"/>
      <c r="AG118" s="89"/>
      <c r="AH118" s="89"/>
      <c r="AI118" s="89"/>
      <c r="AJ118" s="89"/>
      <c r="AK118" s="89"/>
      <c r="AL118" s="89"/>
      <c r="AM118" s="89"/>
      <c r="AN118" s="89"/>
      <c r="AO118" s="89"/>
      <c r="AP118" s="89"/>
      <c r="AQ118" s="89"/>
      <c r="AR118" s="89"/>
      <c r="AS118" s="89"/>
      <c r="AT118" s="89"/>
      <c r="AU118" s="89"/>
      <c r="AV118" s="89"/>
      <c r="AW118" s="89"/>
      <c r="AX118" s="89"/>
      <c r="AY118" s="89"/>
      <c r="AZ118" s="89"/>
      <c r="BA118" s="89"/>
      <c r="BB118" s="89"/>
      <c r="BC118" s="89"/>
      <c r="BD118" s="89"/>
      <c r="BE118" s="89"/>
      <c r="BF118" s="89"/>
      <c r="BG118" s="89"/>
      <c r="BH118" s="89"/>
      <c r="BI118" s="89"/>
      <c r="BJ118" s="89"/>
      <c r="BK118" s="89"/>
      <c r="BL118" s="89"/>
      <c r="BM118" s="89"/>
      <c r="BN118" s="89"/>
      <c r="BO118" s="89"/>
      <c r="BP118" s="89"/>
      <c r="BQ118" s="89"/>
      <c r="BR118" s="89"/>
      <c r="BS118" s="89"/>
      <c r="BT118" s="89"/>
      <c r="BU118" s="89"/>
      <c r="BV118" s="89"/>
      <c r="BW118" s="89"/>
      <c r="BX118" s="89"/>
      <c r="BY118" s="89"/>
      <c r="BZ118" s="89"/>
      <c r="CA118" s="89"/>
      <c r="CB118" s="89"/>
      <c r="CC118" s="89"/>
      <c r="CD118" s="89"/>
      <c r="CE118" s="89"/>
      <c r="CF118" s="89"/>
      <c r="CG118" s="89"/>
      <c r="CH118" s="89"/>
      <c r="CI118" s="89"/>
      <c r="CJ118" s="89"/>
      <c r="CK118" s="89"/>
      <c r="CL118" s="89"/>
      <c r="CM118" s="89"/>
      <c r="CN118" s="89"/>
      <c r="CO118" s="89"/>
      <c r="CP118" s="89"/>
      <c r="CQ118" s="89"/>
      <c r="CR118" s="89"/>
      <c r="CS118" s="89"/>
      <c r="CT118" s="89"/>
      <c r="CU118" s="89"/>
      <c r="CV118" s="89"/>
      <c r="CW118" s="89"/>
      <c r="CX118" s="89"/>
      <c r="CY118" s="89"/>
      <c r="CZ118" s="89"/>
      <c r="DA118" s="89"/>
      <c r="DB118" s="89"/>
      <c r="DC118" s="89"/>
      <c r="DD118" s="89"/>
      <c r="DE118" s="89"/>
      <c r="DF118" s="89"/>
      <c r="DG118" s="89"/>
      <c r="DH118" s="89"/>
      <c r="DI118" s="89"/>
      <c r="DJ118" s="89"/>
      <c r="DK118" s="89"/>
      <c r="DL118" s="89"/>
    </row>
    <row r="119" spans="3:116" hidden="1" outlineLevel="2">
      <c r="C119" s="33">
        <v>95</v>
      </c>
      <c r="D119" s="82">
        <f t="shared" ca="1" si="7"/>
        <v>0.78598256295450086</v>
      </c>
      <c r="E119" s="82">
        <f t="shared" ca="1" si="4"/>
        <v>292.5286559710259</v>
      </c>
      <c r="F119" s="82">
        <f t="shared" ca="1" si="5"/>
        <v>282.2148788307889</v>
      </c>
      <c r="G119" s="82">
        <f t="shared" ca="1" si="6"/>
        <v>42.528655971025898</v>
      </c>
      <c r="H119" s="82">
        <f t="shared" ca="1" si="6"/>
        <v>32.214878830788905</v>
      </c>
      <c r="I119" s="89"/>
      <c r="O119" s="89"/>
      <c r="P119" s="89"/>
      <c r="V119" s="89"/>
      <c r="W119" s="89"/>
      <c r="X119" s="89"/>
      <c r="Y119" s="89"/>
      <c r="Z119" s="89"/>
      <c r="AA119" s="89"/>
      <c r="AB119" s="89"/>
      <c r="AC119" s="89"/>
      <c r="AD119" s="89"/>
      <c r="AE119" s="89"/>
      <c r="AF119" s="89"/>
      <c r="AG119" s="89"/>
      <c r="AH119" s="89"/>
      <c r="AI119" s="89"/>
      <c r="AJ119" s="89"/>
      <c r="AK119" s="89"/>
      <c r="AL119" s="89"/>
      <c r="AM119" s="89"/>
      <c r="AN119" s="89"/>
      <c r="AO119" s="89"/>
      <c r="AP119" s="89"/>
      <c r="AQ119" s="89"/>
      <c r="AR119" s="89"/>
      <c r="AS119" s="89"/>
      <c r="AT119" s="89"/>
      <c r="AU119" s="89"/>
      <c r="AV119" s="89"/>
      <c r="AW119" s="89"/>
      <c r="AX119" s="89"/>
      <c r="AY119" s="89"/>
      <c r="AZ119" s="89"/>
      <c r="BA119" s="89"/>
      <c r="BB119" s="89"/>
      <c r="BC119" s="89"/>
      <c r="BD119" s="89"/>
      <c r="BE119" s="89"/>
      <c r="BF119" s="89"/>
      <c r="BG119" s="89"/>
      <c r="BH119" s="89"/>
      <c r="BI119" s="89"/>
      <c r="BJ119" s="89"/>
      <c r="BK119" s="89"/>
      <c r="BL119" s="89"/>
      <c r="BM119" s="89"/>
      <c r="BN119" s="89"/>
      <c r="BO119" s="89"/>
      <c r="BP119" s="89"/>
      <c r="BQ119" s="89"/>
      <c r="BR119" s="89"/>
      <c r="BS119" s="89"/>
      <c r="BT119" s="89"/>
      <c r="BU119" s="89"/>
      <c r="BV119" s="89"/>
      <c r="BW119" s="89"/>
      <c r="BX119" s="89"/>
      <c r="BY119" s="89"/>
      <c r="BZ119" s="89"/>
      <c r="CA119" s="89"/>
      <c r="CB119" s="89"/>
      <c r="CC119" s="89"/>
      <c r="CD119" s="89"/>
      <c r="CE119" s="89"/>
      <c r="CF119" s="89"/>
      <c r="CG119" s="89"/>
      <c r="CH119" s="89"/>
      <c r="CI119" s="89"/>
      <c r="CJ119" s="89"/>
      <c r="CK119" s="89"/>
      <c r="CL119" s="89"/>
      <c r="CM119" s="89"/>
      <c r="CN119" s="89"/>
      <c r="CO119" s="89"/>
      <c r="CP119" s="89"/>
      <c r="CQ119" s="89"/>
      <c r="CR119" s="89"/>
      <c r="CS119" s="89"/>
      <c r="CT119" s="89"/>
      <c r="CU119" s="89"/>
      <c r="CV119" s="89"/>
      <c r="CW119" s="89"/>
      <c r="CX119" s="89"/>
      <c r="CY119" s="89"/>
      <c r="CZ119" s="89"/>
      <c r="DA119" s="89"/>
      <c r="DB119" s="89"/>
      <c r="DC119" s="89"/>
      <c r="DD119" s="89"/>
      <c r="DE119" s="89"/>
      <c r="DF119" s="89"/>
      <c r="DG119" s="89"/>
      <c r="DH119" s="89"/>
      <c r="DI119" s="89"/>
      <c r="DJ119" s="89"/>
      <c r="DK119" s="89"/>
      <c r="DL119" s="89"/>
    </row>
    <row r="120" spans="3:116" hidden="1" outlineLevel="2">
      <c r="C120" s="33">
        <v>96</v>
      </c>
      <c r="D120" s="82">
        <f t="shared" ca="1" si="7"/>
        <v>0.91393322182722392</v>
      </c>
      <c r="E120" s="82">
        <f t="shared" ca="1" si="4"/>
        <v>300.86913360974722</v>
      </c>
      <c r="F120" s="82">
        <f t="shared" ca="1" si="5"/>
        <v>288.03454327052452</v>
      </c>
      <c r="G120" s="82">
        <f t="shared" ca="1" si="6"/>
        <v>50.869133609747223</v>
      </c>
      <c r="H120" s="82">
        <f t="shared" ca="1" si="6"/>
        <v>38.034543270524523</v>
      </c>
      <c r="I120" s="89"/>
      <c r="O120" s="89"/>
      <c r="P120" s="89"/>
      <c r="V120" s="89"/>
      <c r="W120" s="89"/>
      <c r="X120" s="89"/>
      <c r="Y120" s="89"/>
      <c r="Z120" s="89"/>
      <c r="AA120" s="89"/>
      <c r="AB120" s="89"/>
      <c r="AC120" s="89"/>
      <c r="AD120" s="89"/>
      <c r="AE120" s="89"/>
      <c r="AF120" s="89"/>
      <c r="AG120" s="89"/>
      <c r="AH120" s="89"/>
      <c r="AI120" s="89"/>
      <c r="AJ120" s="89"/>
      <c r="AK120" s="89"/>
      <c r="AL120" s="89"/>
      <c r="AM120" s="89"/>
      <c r="AN120" s="89"/>
      <c r="AO120" s="89"/>
      <c r="AP120" s="89"/>
      <c r="AQ120" s="89"/>
      <c r="AR120" s="89"/>
      <c r="AS120" s="89"/>
      <c r="AT120" s="89"/>
      <c r="AU120" s="89"/>
      <c r="AV120" s="89"/>
      <c r="AW120" s="89"/>
      <c r="AX120" s="89"/>
      <c r="AY120" s="89"/>
      <c r="AZ120" s="89"/>
      <c r="BA120" s="89"/>
      <c r="BB120" s="89"/>
      <c r="BC120" s="89"/>
      <c r="BD120" s="89"/>
      <c r="BE120" s="89"/>
      <c r="BF120" s="89"/>
      <c r="BG120" s="89"/>
      <c r="BH120" s="89"/>
      <c r="BI120" s="89"/>
      <c r="BJ120" s="89"/>
      <c r="BK120" s="89"/>
      <c r="BL120" s="89"/>
      <c r="BM120" s="89"/>
      <c r="BN120" s="89"/>
      <c r="BO120" s="89"/>
      <c r="BP120" s="89"/>
      <c r="BQ120" s="89"/>
      <c r="BR120" s="89"/>
      <c r="BS120" s="89"/>
      <c r="BT120" s="89"/>
      <c r="BU120" s="89"/>
      <c r="BV120" s="89"/>
      <c r="BW120" s="89"/>
      <c r="BX120" s="89"/>
      <c r="BY120" s="89"/>
      <c r="BZ120" s="89"/>
      <c r="CA120" s="89"/>
      <c r="CB120" s="89"/>
      <c r="CC120" s="89"/>
      <c r="CD120" s="89"/>
      <c r="CE120" s="89"/>
      <c r="CF120" s="89"/>
      <c r="CG120" s="89"/>
      <c r="CH120" s="89"/>
      <c r="CI120" s="89"/>
      <c r="CJ120" s="89"/>
      <c r="CK120" s="89"/>
      <c r="CL120" s="89"/>
      <c r="CM120" s="89"/>
      <c r="CN120" s="89"/>
      <c r="CO120" s="89"/>
      <c r="CP120" s="89"/>
      <c r="CQ120" s="89"/>
      <c r="CR120" s="89"/>
      <c r="CS120" s="89"/>
      <c r="CT120" s="89"/>
      <c r="CU120" s="89"/>
      <c r="CV120" s="89"/>
      <c r="CW120" s="89"/>
      <c r="CX120" s="89"/>
      <c r="CY120" s="89"/>
      <c r="CZ120" s="89"/>
      <c r="DA120" s="89"/>
      <c r="DB120" s="89"/>
      <c r="DC120" s="89"/>
      <c r="DD120" s="89"/>
      <c r="DE120" s="89"/>
      <c r="DF120" s="89"/>
      <c r="DG120" s="89"/>
      <c r="DH120" s="89"/>
      <c r="DI120" s="89"/>
      <c r="DJ120" s="89"/>
      <c r="DK120" s="89"/>
      <c r="DL120" s="89"/>
    </row>
    <row r="121" spans="3:116" hidden="1" outlineLevel="2">
      <c r="C121" s="33">
        <v>97</v>
      </c>
      <c r="D121" s="82">
        <f t="shared" ca="1" si="7"/>
        <v>3.4049710353510114E-2</v>
      </c>
      <c r="E121" s="82">
        <f t="shared" ca="1" si="4"/>
        <v>247.98076592138582</v>
      </c>
      <c r="F121" s="82">
        <f t="shared" ca="1" si="5"/>
        <v>250.31366031257002</v>
      </c>
      <c r="G121" s="82">
        <f t="shared" ca="1" si="6"/>
        <v>0</v>
      </c>
      <c r="H121" s="82">
        <f t="shared" ca="1" si="6"/>
        <v>0.31366031257002192</v>
      </c>
      <c r="I121" s="89"/>
      <c r="O121" s="89"/>
      <c r="P121" s="89"/>
      <c r="V121" s="89"/>
      <c r="W121" s="89"/>
      <c r="X121" s="89"/>
      <c r="Y121" s="89"/>
      <c r="Z121" s="89"/>
      <c r="AA121" s="89"/>
      <c r="AB121" s="89"/>
      <c r="AC121" s="89"/>
      <c r="AD121" s="89"/>
      <c r="AE121" s="89"/>
      <c r="AF121" s="89"/>
      <c r="AG121" s="89"/>
      <c r="AH121" s="89"/>
      <c r="AI121" s="89"/>
      <c r="AJ121" s="89"/>
      <c r="AK121" s="89"/>
      <c r="AL121" s="89"/>
      <c r="AM121" s="89"/>
      <c r="AN121" s="89"/>
      <c r="AO121" s="89"/>
      <c r="AP121" s="89"/>
      <c r="AQ121" s="89"/>
      <c r="AR121" s="89"/>
      <c r="AS121" s="89"/>
      <c r="AT121" s="89"/>
      <c r="AU121" s="89"/>
      <c r="AV121" s="89"/>
      <c r="AW121" s="89"/>
      <c r="AX121" s="89"/>
      <c r="AY121" s="89"/>
      <c r="AZ121" s="89"/>
      <c r="BA121" s="89"/>
      <c r="BB121" s="89"/>
      <c r="BC121" s="89"/>
      <c r="BD121" s="89"/>
      <c r="BE121" s="89"/>
      <c r="BF121" s="89"/>
      <c r="BG121" s="89"/>
      <c r="BH121" s="89"/>
      <c r="BI121" s="89"/>
      <c r="BJ121" s="89"/>
      <c r="BK121" s="89"/>
      <c r="BL121" s="89"/>
      <c r="BM121" s="89"/>
      <c r="BN121" s="89"/>
      <c r="BO121" s="89"/>
      <c r="BP121" s="89"/>
      <c r="BQ121" s="89"/>
      <c r="BR121" s="89"/>
      <c r="BS121" s="89"/>
      <c r="BT121" s="89"/>
      <c r="BU121" s="89"/>
      <c r="BV121" s="89"/>
      <c r="BW121" s="89"/>
      <c r="BX121" s="89"/>
      <c r="BY121" s="89"/>
      <c r="BZ121" s="89"/>
      <c r="CA121" s="89"/>
      <c r="CB121" s="89"/>
      <c r="CC121" s="89"/>
      <c r="CD121" s="89"/>
      <c r="CE121" s="89"/>
      <c r="CF121" s="89"/>
      <c r="CG121" s="89"/>
      <c r="CH121" s="89"/>
      <c r="CI121" s="89"/>
      <c r="CJ121" s="89"/>
      <c r="CK121" s="89"/>
      <c r="CL121" s="89"/>
      <c r="CM121" s="89"/>
      <c r="CN121" s="89"/>
      <c r="CO121" s="89"/>
      <c r="CP121" s="89"/>
      <c r="CQ121" s="89"/>
      <c r="CR121" s="89"/>
      <c r="CS121" s="89"/>
      <c r="CT121" s="89"/>
      <c r="CU121" s="89"/>
      <c r="CV121" s="89"/>
      <c r="CW121" s="89"/>
      <c r="CX121" s="89"/>
      <c r="CY121" s="89"/>
      <c r="CZ121" s="89"/>
      <c r="DA121" s="89"/>
      <c r="DB121" s="89"/>
      <c r="DC121" s="89"/>
      <c r="DD121" s="89"/>
      <c r="DE121" s="89"/>
      <c r="DF121" s="89"/>
      <c r="DG121" s="89"/>
      <c r="DH121" s="89"/>
      <c r="DI121" s="89"/>
      <c r="DJ121" s="89"/>
      <c r="DK121" s="89"/>
      <c r="DL121" s="89"/>
    </row>
    <row r="122" spans="3:116" hidden="1" outlineLevel="2">
      <c r="C122" s="33">
        <v>98</v>
      </c>
      <c r="D122" s="82">
        <f t="shared" ca="1" si="7"/>
        <v>1.2090464556594145</v>
      </c>
      <c r="E122" s="82">
        <f t="shared" ca="1" si="4"/>
        <v>321.02416657716975</v>
      </c>
      <c r="F122" s="82">
        <f t="shared" ca="1" si="5"/>
        <v>301.91909971234338</v>
      </c>
      <c r="G122" s="82">
        <f t="shared" ca="1" si="6"/>
        <v>71.024166577169751</v>
      </c>
      <c r="H122" s="82">
        <f t="shared" ca="1" si="6"/>
        <v>51.919099712343382</v>
      </c>
      <c r="I122" s="89"/>
      <c r="O122" s="89"/>
      <c r="P122" s="89"/>
      <c r="V122" s="89"/>
      <c r="W122" s="89"/>
      <c r="X122" s="89"/>
      <c r="Y122" s="89"/>
      <c r="Z122" s="89"/>
      <c r="AA122" s="89"/>
      <c r="AB122" s="89"/>
      <c r="AC122" s="89"/>
      <c r="AD122" s="89"/>
      <c r="AE122" s="89"/>
      <c r="AF122" s="89"/>
      <c r="AG122" s="89"/>
      <c r="AH122" s="89"/>
      <c r="AI122" s="89"/>
      <c r="AJ122" s="89"/>
      <c r="AK122" s="89"/>
      <c r="AL122" s="89"/>
      <c r="AM122" s="89"/>
      <c r="AN122" s="89"/>
      <c r="AO122" s="89"/>
      <c r="AP122" s="89"/>
      <c r="AQ122" s="89"/>
      <c r="AR122" s="89"/>
      <c r="AS122" s="89"/>
      <c r="AT122" s="89"/>
      <c r="AU122" s="89"/>
      <c r="AV122" s="89"/>
      <c r="AW122" s="89"/>
      <c r="AX122" s="89"/>
      <c r="AY122" s="89"/>
      <c r="AZ122" s="89"/>
      <c r="BA122" s="89"/>
      <c r="BB122" s="89"/>
      <c r="BC122" s="89"/>
      <c r="BD122" s="89"/>
      <c r="BE122" s="89"/>
      <c r="BF122" s="89"/>
      <c r="BG122" s="89"/>
      <c r="BH122" s="89"/>
      <c r="BI122" s="89"/>
      <c r="BJ122" s="89"/>
      <c r="BK122" s="89"/>
      <c r="BL122" s="89"/>
      <c r="BM122" s="89"/>
      <c r="BN122" s="89"/>
      <c r="BO122" s="89"/>
      <c r="BP122" s="89"/>
      <c r="BQ122" s="89"/>
      <c r="BR122" s="89"/>
      <c r="BS122" s="89"/>
      <c r="BT122" s="89"/>
      <c r="BU122" s="89"/>
      <c r="BV122" s="89"/>
      <c r="BW122" s="89"/>
      <c r="BX122" s="89"/>
      <c r="BY122" s="89"/>
      <c r="BZ122" s="89"/>
      <c r="CA122" s="89"/>
      <c r="CB122" s="89"/>
      <c r="CC122" s="89"/>
      <c r="CD122" s="89"/>
      <c r="CE122" s="89"/>
      <c r="CF122" s="89"/>
      <c r="CG122" s="89"/>
      <c r="CH122" s="89"/>
      <c r="CI122" s="89"/>
      <c r="CJ122" s="89"/>
      <c r="CK122" s="89"/>
      <c r="CL122" s="89"/>
      <c r="CM122" s="89"/>
      <c r="CN122" s="89"/>
      <c r="CO122" s="89"/>
      <c r="CP122" s="89"/>
      <c r="CQ122" s="89"/>
      <c r="CR122" s="89"/>
      <c r="CS122" s="89"/>
      <c r="CT122" s="89"/>
      <c r="CU122" s="89"/>
      <c r="CV122" s="89"/>
      <c r="CW122" s="89"/>
      <c r="CX122" s="89"/>
      <c r="CY122" s="89"/>
      <c r="CZ122" s="89"/>
      <c r="DA122" s="89"/>
      <c r="DB122" s="89"/>
      <c r="DC122" s="89"/>
      <c r="DD122" s="89"/>
      <c r="DE122" s="89"/>
      <c r="DF122" s="89"/>
      <c r="DG122" s="89"/>
      <c r="DH122" s="89"/>
      <c r="DI122" s="89"/>
      <c r="DJ122" s="89"/>
      <c r="DK122" s="89"/>
      <c r="DL122" s="89"/>
    </row>
    <row r="123" spans="3:116" hidden="1" outlineLevel="2">
      <c r="C123" s="33">
        <v>99</v>
      </c>
      <c r="D123" s="82">
        <f t="shared" ca="1" si="7"/>
        <v>0.62911139767140445</v>
      </c>
      <c r="E123" s="82">
        <f t="shared" ca="1" si="4"/>
        <v>282.61783393016503</v>
      </c>
      <c r="F123" s="82">
        <f t="shared" ca="1" si="5"/>
        <v>275.24001342829098</v>
      </c>
      <c r="G123" s="82">
        <f t="shared" ca="1" si="6"/>
        <v>32.617833930165034</v>
      </c>
      <c r="H123" s="82">
        <f t="shared" ca="1" si="6"/>
        <v>25.240013428290979</v>
      </c>
      <c r="I123" s="17"/>
      <c r="O123" s="17"/>
      <c r="P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</row>
    <row r="124" spans="3:116" hidden="1" outlineLevel="2">
      <c r="C124" s="33">
        <v>100</v>
      </c>
      <c r="D124" s="82">
        <f t="shared" ca="1" si="7"/>
        <v>0.65080701323729229</v>
      </c>
      <c r="E124" s="82">
        <f t="shared" ca="1" si="4"/>
        <v>283.968251663302</v>
      </c>
      <c r="F124" s="82">
        <f t="shared" ca="1" si="5"/>
        <v>276.19428274180774</v>
      </c>
      <c r="G124" s="82">
        <f t="shared" ca="1" si="6"/>
        <v>33.968251663301999</v>
      </c>
      <c r="H124" s="82">
        <f t="shared" ca="1" si="6"/>
        <v>26.19428274180774</v>
      </c>
      <c r="I124" s="17"/>
      <c r="O124" s="17"/>
      <c r="P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</row>
    <row r="125" spans="3:116" hidden="1" outlineLevel="2">
      <c r="C125" s="33">
        <v>101</v>
      </c>
      <c r="D125" s="82">
        <f t="shared" ca="1" si="7"/>
        <v>-0.48159135382112067</v>
      </c>
      <c r="E125" s="82">
        <f t="shared" ca="1" si="4"/>
        <v>221.41898244134239</v>
      </c>
      <c r="F125" s="82">
        <f t="shared" ca="1" si="5"/>
        <v>230.54724941212788</v>
      </c>
      <c r="G125" s="82">
        <f t="shared" ca="1" si="6"/>
        <v>0</v>
      </c>
      <c r="H125" s="82">
        <f t="shared" ca="1" si="6"/>
        <v>0</v>
      </c>
      <c r="I125" s="17"/>
      <c r="O125" s="17"/>
      <c r="P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</row>
    <row r="126" spans="3:116" hidden="1" outlineLevel="2">
      <c r="C126" s="33">
        <v>102</v>
      </c>
      <c r="D126" s="82">
        <f t="shared" ca="1" si="7"/>
        <v>-0.73715241447788626</v>
      </c>
      <c r="E126" s="82">
        <f t="shared" ca="1" si="4"/>
        <v>209.32874951777762</v>
      </c>
      <c r="F126" s="82">
        <f t="shared" ca="1" si="5"/>
        <v>221.33708336737911</v>
      </c>
      <c r="G126" s="82">
        <f t="shared" ca="1" si="6"/>
        <v>0</v>
      </c>
      <c r="H126" s="82">
        <f t="shared" ca="1" si="6"/>
        <v>0</v>
      </c>
      <c r="I126" s="17"/>
      <c r="O126" s="17"/>
      <c r="P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</row>
    <row r="127" spans="3:116" hidden="1" outlineLevel="2">
      <c r="C127" s="33">
        <v>103</v>
      </c>
      <c r="D127" s="82">
        <f t="shared" ca="1" si="7"/>
        <v>-0.19958540447198214</v>
      </c>
      <c r="E127" s="82">
        <f t="shared" ca="1" si="4"/>
        <v>235.57230318150076</v>
      </c>
      <c r="F127" s="82">
        <f t="shared" ca="1" si="5"/>
        <v>241.1558826131118</v>
      </c>
      <c r="G127" s="82">
        <f t="shared" ca="1" si="6"/>
        <v>0</v>
      </c>
      <c r="H127" s="82">
        <f t="shared" ca="1" si="6"/>
        <v>0</v>
      </c>
      <c r="I127" s="17"/>
      <c r="O127" s="17"/>
      <c r="P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</row>
    <row r="128" spans="3:116" hidden="1" outlineLevel="2">
      <c r="C128" s="33">
        <v>104</v>
      </c>
      <c r="D128" s="82">
        <f t="shared" ca="1" si="7"/>
        <v>0.55106464336122007</v>
      </c>
      <c r="E128" s="82">
        <f t="shared" ca="1" si="4"/>
        <v>277.81279247821794</v>
      </c>
      <c r="F128" s="82">
        <f t="shared" ca="1" si="5"/>
        <v>271.83435376744814</v>
      </c>
      <c r="G128" s="82">
        <f t="shared" ca="1" si="6"/>
        <v>27.812792478217943</v>
      </c>
      <c r="H128" s="82">
        <f t="shared" ca="1" si="6"/>
        <v>21.834353767448135</v>
      </c>
      <c r="I128" s="17"/>
      <c r="O128" s="17"/>
      <c r="P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</row>
    <row r="129" spans="3:119" hidden="1" outlineLevel="2">
      <c r="C129" s="33">
        <v>105</v>
      </c>
      <c r="D129" s="82">
        <f t="shared" ca="1" si="7"/>
        <v>-0.92109796124860377</v>
      </c>
      <c r="E129" s="82">
        <f t="shared" ca="1" si="4"/>
        <v>201.03725876037834</v>
      </c>
      <c r="F129" s="82">
        <f t="shared" ca="1" si="5"/>
        <v>214.93645474036765</v>
      </c>
      <c r="G129" s="82">
        <f t="shared" ca="1" si="6"/>
        <v>0</v>
      </c>
      <c r="H129" s="82">
        <f t="shared" ca="1" si="6"/>
        <v>0</v>
      </c>
      <c r="I129" s="17"/>
      <c r="O129" s="17"/>
      <c r="P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</row>
    <row r="130" spans="3:119" hidden="1" outlineLevel="2">
      <c r="C130" s="33">
        <v>106</v>
      </c>
      <c r="D130" s="82">
        <f t="shared" ca="1" si="7"/>
        <v>0.95782167845507971</v>
      </c>
      <c r="E130" s="82">
        <f t="shared" ca="1" si="4"/>
        <v>303.78444294091457</v>
      </c>
      <c r="F130" s="82">
        <f t="shared" ca="1" si="5"/>
        <v>290.05826943414195</v>
      </c>
      <c r="G130" s="82">
        <f t="shared" ca="1" si="6"/>
        <v>53.784442940914573</v>
      </c>
      <c r="H130" s="82">
        <f t="shared" ca="1" si="6"/>
        <v>40.058269434141948</v>
      </c>
      <c r="I130" s="17"/>
      <c r="O130" s="17"/>
      <c r="P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</row>
    <row r="131" spans="3:119" hidden="1" outlineLevel="2">
      <c r="C131" s="33">
        <v>107</v>
      </c>
      <c r="D131" s="82">
        <f t="shared" ca="1" si="7"/>
        <v>-1.4128048997682898</v>
      </c>
      <c r="E131" s="82">
        <f t="shared" ca="1" si="4"/>
        <v>180.45014401545305</v>
      </c>
      <c r="F131" s="82">
        <f t="shared" ca="1" si="5"/>
        <v>198.72096053381924</v>
      </c>
      <c r="G131" s="82">
        <f t="shared" ca="1" si="6"/>
        <v>0</v>
      </c>
      <c r="H131" s="82">
        <f t="shared" ca="1" si="6"/>
        <v>0</v>
      </c>
      <c r="I131" s="32"/>
      <c r="O131" s="32"/>
      <c r="P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</row>
    <row r="132" spans="3:119" hidden="1" outlineLevel="2">
      <c r="C132" s="33">
        <v>108</v>
      </c>
      <c r="D132" s="82">
        <f t="shared" ca="1" si="7"/>
        <v>0.62774744156239359</v>
      </c>
      <c r="E132" s="82">
        <f t="shared" ca="1" si="4"/>
        <v>282.53315098497308</v>
      </c>
      <c r="F132" s="82">
        <f t="shared" ca="1" si="5"/>
        <v>275.18013086871139</v>
      </c>
      <c r="G132" s="82">
        <f t="shared" ca="1" si="6"/>
        <v>32.533150984973076</v>
      </c>
      <c r="H132" s="82">
        <f t="shared" ca="1" si="6"/>
        <v>25.180130868711387</v>
      </c>
      <c r="I132" s="89"/>
      <c r="O132" s="89"/>
      <c r="P132" s="89"/>
      <c r="V132" s="89"/>
      <c r="W132" s="89"/>
      <c r="X132" s="89"/>
      <c r="Y132" s="89"/>
      <c r="Z132" s="89"/>
      <c r="AA132" s="89"/>
      <c r="AB132" s="89"/>
      <c r="AC132" s="89"/>
      <c r="AD132" s="89"/>
      <c r="AE132" s="89"/>
      <c r="AF132" s="89"/>
      <c r="AG132" s="89"/>
      <c r="AH132" s="89"/>
      <c r="AI132" s="89"/>
      <c r="AJ132" s="89"/>
      <c r="AK132" s="89"/>
      <c r="AL132" s="89"/>
      <c r="AM132" s="89"/>
      <c r="AN132" s="89"/>
      <c r="AO132" s="89"/>
      <c r="AP132" s="89"/>
      <c r="AQ132" s="89"/>
      <c r="AR132" s="89"/>
      <c r="AS132" s="89"/>
      <c r="AT132" s="89"/>
      <c r="AU132" s="89"/>
      <c r="AV132" s="89"/>
      <c r="AW132" s="89"/>
      <c r="AX132" s="89"/>
      <c r="AY132" s="89"/>
      <c r="AZ132" s="89"/>
      <c r="BA132" s="89"/>
      <c r="BB132" s="89"/>
      <c r="BC132" s="89"/>
      <c r="BD132" s="89"/>
      <c r="BE132" s="89"/>
      <c r="BF132" s="89"/>
      <c r="BG132" s="89"/>
      <c r="BH132" s="89"/>
      <c r="BI132" s="89"/>
      <c r="BJ132" s="89"/>
      <c r="BK132" s="89"/>
      <c r="BL132" s="89"/>
      <c r="BM132" s="89"/>
      <c r="BN132" s="89"/>
      <c r="BO132" s="89"/>
      <c r="BP132" s="89"/>
      <c r="BQ132" s="89"/>
      <c r="BR132" s="89"/>
      <c r="BS132" s="89"/>
      <c r="BT132" s="89"/>
      <c r="BU132" s="89"/>
      <c r="BV132" s="89"/>
      <c r="BW132" s="89"/>
      <c r="BX132" s="89"/>
      <c r="BY132" s="89"/>
      <c r="BZ132" s="89"/>
      <c r="CA132" s="89"/>
      <c r="CB132" s="89"/>
      <c r="CC132" s="89"/>
      <c r="CD132" s="89"/>
      <c r="CE132" s="89"/>
      <c r="CF132" s="89"/>
      <c r="CG132" s="89"/>
      <c r="CH132" s="89"/>
      <c r="CI132" s="89"/>
      <c r="CJ132" s="89"/>
      <c r="CK132" s="89"/>
      <c r="CL132" s="89"/>
      <c r="CM132" s="89"/>
      <c r="CN132" s="89"/>
      <c r="CO132" s="89"/>
      <c r="CP132" s="89"/>
      <c r="CQ132" s="89"/>
      <c r="CR132" s="89"/>
      <c r="CS132" s="89"/>
      <c r="CT132" s="89"/>
      <c r="CU132" s="89"/>
      <c r="CV132" s="89"/>
      <c r="CW132" s="89"/>
      <c r="CX132" s="89"/>
      <c r="CY132" s="89"/>
      <c r="CZ132" s="89"/>
      <c r="DA132" s="89"/>
      <c r="DB132" s="89"/>
      <c r="DC132" s="89"/>
      <c r="DD132" s="89"/>
      <c r="DE132" s="89"/>
      <c r="DF132" s="89"/>
      <c r="DG132" s="89"/>
      <c r="DH132" s="89"/>
      <c r="DI132" s="89"/>
      <c r="DJ132" s="89"/>
      <c r="DK132" s="89"/>
      <c r="DL132" s="89"/>
    </row>
    <row r="133" spans="3:119" hidden="1" outlineLevel="2">
      <c r="C133" s="33">
        <v>109</v>
      </c>
      <c r="D133" s="82">
        <f t="shared" ca="1" si="7"/>
        <v>-1.2249888421802517</v>
      </c>
      <c r="E133" s="82">
        <f t="shared" ca="1" si="4"/>
        <v>188.05240305315007</v>
      </c>
      <c r="F133" s="82">
        <f t="shared" ca="1" si="5"/>
        <v>204.76509905213445</v>
      </c>
      <c r="G133" s="82">
        <f t="shared" ca="1" si="6"/>
        <v>0</v>
      </c>
      <c r="H133" s="82">
        <f t="shared" ca="1" si="6"/>
        <v>0</v>
      </c>
      <c r="I133" s="89"/>
      <c r="O133" s="89"/>
      <c r="P133" s="89"/>
      <c r="V133" s="89"/>
      <c r="W133" s="89"/>
      <c r="X133" s="89"/>
      <c r="Y133" s="89"/>
      <c r="Z133" s="89"/>
      <c r="AA133" s="89"/>
      <c r="AB133" s="89"/>
      <c r="AC133" s="89"/>
      <c r="AD133" s="89"/>
      <c r="AE133" s="89"/>
      <c r="AF133" s="89"/>
      <c r="AG133" s="89"/>
      <c r="AH133" s="89"/>
      <c r="AI133" s="89"/>
      <c r="AJ133" s="89"/>
      <c r="AK133" s="89"/>
      <c r="AL133" s="89"/>
      <c r="AM133" s="89"/>
      <c r="AN133" s="89"/>
      <c r="AO133" s="89"/>
      <c r="AP133" s="89"/>
      <c r="AQ133" s="89"/>
      <c r="AR133" s="89"/>
      <c r="AS133" s="89"/>
      <c r="AT133" s="89"/>
      <c r="AU133" s="89"/>
      <c r="AV133" s="89"/>
      <c r="AW133" s="89"/>
      <c r="AX133" s="89"/>
      <c r="AY133" s="89"/>
      <c r="AZ133" s="89"/>
      <c r="BA133" s="89"/>
      <c r="BB133" s="89"/>
      <c r="BC133" s="89"/>
      <c r="BD133" s="89"/>
      <c r="BE133" s="89"/>
      <c r="BF133" s="89"/>
      <c r="BG133" s="89"/>
      <c r="BH133" s="89"/>
      <c r="BI133" s="89"/>
      <c r="BJ133" s="89"/>
      <c r="BK133" s="89"/>
      <c r="BL133" s="89"/>
      <c r="BM133" s="89"/>
      <c r="BN133" s="89"/>
      <c r="BO133" s="89"/>
      <c r="BP133" s="89"/>
      <c r="BQ133" s="89"/>
      <c r="BR133" s="89"/>
      <c r="BS133" s="89"/>
      <c r="BT133" s="89"/>
      <c r="BU133" s="89"/>
      <c r="BV133" s="89"/>
      <c r="BW133" s="89"/>
      <c r="BX133" s="89"/>
      <c r="BY133" s="89"/>
      <c r="BZ133" s="89"/>
      <c r="CA133" s="89"/>
      <c r="CB133" s="89"/>
      <c r="CC133" s="89"/>
      <c r="CD133" s="89"/>
      <c r="CE133" s="89"/>
      <c r="CF133" s="89"/>
      <c r="CG133" s="89"/>
      <c r="CH133" s="89"/>
      <c r="CI133" s="89"/>
      <c r="CJ133" s="89"/>
      <c r="CK133" s="89"/>
      <c r="CL133" s="89"/>
      <c r="CM133" s="89"/>
      <c r="CN133" s="89"/>
      <c r="CO133" s="89"/>
      <c r="CP133" s="89"/>
      <c r="CQ133" s="89"/>
      <c r="CR133" s="89"/>
      <c r="CS133" s="89"/>
      <c r="CT133" s="89"/>
      <c r="CU133" s="89"/>
      <c r="CV133" s="89"/>
      <c r="CW133" s="89"/>
      <c r="CX133" s="89"/>
      <c r="CY133" s="89"/>
      <c r="CZ133" s="89"/>
      <c r="DA133" s="89"/>
      <c r="DB133" s="89"/>
      <c r="DC133" s="89"/>
      <c r="DD133" s="89"/>
      <c r="DE133" s="89"/>
      <c r="DF133" s="89"/>
      <c r="DG133" s="89"/>
      <c r="DH133" s="89"/>
      <c r="DI133" s="89"/>
      <c r="DJ133" s="89"/>
      <c r="DK133" s="89"/>
      <c r="DL133" s="89"/>
    </row>
    <row r="134" spans="3:119" hidden="1" outlineLevel="2">
      <c r="C134" s="33">
        <v>110</v>
      </c>
      <c r="D134" s="82">
        <f t="shared" ca="1" si="7"/>
        <v>0.16786268634983678</v>
      </c>
      <c r="E134" s="82">
        <f t="shared" ca="1" si="4"/>
        <v>255.37983772629909</v>
      </c>
      <c r="F134" s="82">
        <f t="shared" ca="1" si="5"/>
        <v>255.71450979676379</v>
      </c>
      <c r="G134" s="82">
        <f t="shared" ca="1" si="6"/>
        <v>5.3798377262990869</v>
      </c>
      <c r="H134" s="82">
        <f t="shared" ca="1" si="6"/>
        <v>5.7145097967637923</v>
      </c>
      <c r="I134" s="89"/>
      <c r="O134" s="89"/>
      <c r="P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  <c r="BA134" s="89"/>
      <c r="BB134" s="89"/>
      <c r="BC134" s="89"/>
      <c r="BD134" s="89"/>
      <c r="BE134" s="89"/>
      <c r="BF134" s="89"/>
      <c r="BG134" s="89"/>
      <c r="BH134" s="89"/>
      <c r="BI134" s="89"/>
      <c r="BJ134" s="89"/>
      <c r="BK134" s="89"/>
      <c r="BL134" s="89"/>
      <c r="BM134" s="89"/>
      <c r="BN134" s="89"/>
      <c r="BO134" s="89"/>
      <c r="BP134" s="89"/>
      <c r="BQ134" s="89"/>
      <c r="BR134" s="89"/>
      <c r="BS134" s="89"/>
      <c r="BT134" s="89"/>
      <c r="BU134" s="89"/>
      <c r="BV134" s="89"/>
      <c r="BW134" s="89"/>
      <c r="BX134" s="89"/>
      <c r="BY134" s="89"/>
      <c r="BZ134" s="89"/>
      <c r="CA134" s="89"/>
      <c r="CB134" s="89"/>
      <c r="CC134" s="89"/>
      <c r="CD134" s="89"/>
      <c r="CE134" s="89"/>
      <c r="CF134" s="89"/>
      <c r="CG134" s="89"/>
      <c r="CH134" s="89"/>
      <c r="CI134" s="89"/>
      <c r="CJ134" s="89"/>
      <c r="CK134" s="89"/>
      <c r="CL134" s="89"/>
      <c r="CM134" s="89"/>
      <c r="CN134" s="89"/>
      <c r="CO134" s="89"/>
      <c r="CP134" s="89"/>
      <c r="CQ134" s="89"/>
      <c r="CR134" s="89"/>
      <c r="CS134" s="89"/>
      <c r="CT134" s="89"/>
      <c r="CU134" s="89"/>
      <c r="CV134" s="89"/>
      <c r="CW134" s="89"/>
      <c r="CX134" s="89"/>
      <c r="CY134" s="89"/>
      <c r="CZ134" s="89"/>
      <c r="DA134" s="89"/>
      <c r="DB134" s="89"/>
      <c r="DC134" s="89"/>
      <c r="DD134" s="89"/>
      <c r="DE134" s="89"/>
      <c r="DF134" s="89"/>
      <c r="DG134" s="89"/>
      <c r="DH134" s="89"/>
      <c r="DI134" s="89"/>
      <c r="DJ134" s="89"/>
      <c r="DK134" s="89"/>
      <c r="DL134" s="89"/>
    </row>
    <row r="135" spans="3:119" hidden="1" outlineLevel="2">
      <c r="C135" s="33">
        <v>111</v>
      </c>
      <c r="D135" s="82">
        <f t="shared" ca="1" si="7"/>
        <v>0.54430867228758628</v>
      </c>
      <c r="E135" s="82">
        <f t="shared" ca="1" si="4"/>
        <v>277.40071507686793</v>
      </c>
      <c r="F135" s="82">
        <f t="shared" ca="1" si="5"/>
        <v>271.54153847953012</v>
      </c>
      <c r="G135" s="82">
        <f t="shared" ca="1" si="6"/>
        <v>27.400715076867925</v>
      </c>
      <c r="H135" s="82">
        <f t="shared" ca="1" si="6"/>
        <v>21.541538479530118</v>
      </c>
      <c r="I135" s="89"/>
      <c r="O135" s="89"/>
      <c r="P135" s="89"/>
      <c r="V135" s="89"/>
      <c r="W135" s="89"/>
      <c r="X135" s="89"/>
      <c r="Y135" s="89"/>
      <c r="Z135" s="89"/>
      <c r="AA135" s="89"/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  <c r="BA135" s="89"/>
      <c r="BB135" s="89"/>
      <c r="BC135" s="89"/>
      <c r="BD135" s="89"/>
      <c r="BE135" s="89"/>
      <c r="BF135" s="89"/>
      <c r="BG135" s="89"/>
      <c r="BH135" s="89"/>
      <c r="BI135" s="89"/>
      <c r="BJ135" s="89"/>
      <c r="BK135" s="89"/>
      <c r="BL135" s="89"/>
      <c r="BM135" s="89"/>
      <c r="BN135" s="89"/>
      <c r="BO135" s="89"/>
      <c r="BP135" s="89"/>
      <c r="BQ135" s="89"/>
      <c r="BR135" s="89"/>
      <c r="BS135" s="89"/>
      <c r="BT135" s="89"/>
      <c r="BU135" s="89"/>
      <c r="BV135" s="89"/>
      <c r="BW135" s="89"/>
      <c r="BX135" s="89"/>
      <c r="BY135" s="89"/>
      <c r="BZ135" s="89"/>
      <c r="CA135" s="89"/>
      <c r="CB135" s="89"/>
      <c r="CC135" s="89"/>
      <c r="CD135" s="89"/>
      <c r="CE135" s="89"/>
      <c r="CF135" s="89"/>
      <c r="CG135" s="89"/>
      <c r="CH135" s="89"/>
      <c r="CI135" s="89"/>
      <c r="CJ135" s="89"/>
      <c r="CK135" s="89"/>
      <c r="CL135" s="89"/>
      <c r="CM135" s="89"/>
      <c r="CN135" s="89"/>
      <c r="CO135" s="89"/>
      <c r="CP135" s="89"/>
      <c r="CQ135" s="89"/>
      <c r="CR135" s="89"/>
      <c r="CS135" s="89"/>
      <c r="CT135" s="89"/>
      <c r="CU135" s="89"/>
      <c r="CV135" s="89"/>
      <c r="CW135" s="89"/>
      <c r="CX135" s="89"/>
      <c r="CY135" s="89"/>
      <c r="CZ135" s="89"/>
      <c r="DA135" s="89"/>
      <c r="DB135" s="89"/>
      <c r="DC135" s="89"/>
      <c r="DD135" s="89"/>
      <c r="DE135" s="89"/>
      <c r="DF135" s="89"/>
      <c r="DG135" s="89"/>
      <c r="DH135" s="89"/>
      <c r="DI135" s="89"/>
      <c r="DJ135" s="89"/>
      <c r="DK135" s="89"/>
      <c r="DL135" s="89"/>
    </row>
    <row r="136" spans="3:119" hidden="1" outlineLevel="2">
      <c r="C136" s="33">
        <v>112</v>
      </c>
      <c r="D136" s="82">
        <f t="shared" ca="1" si="7"/>
        <v>-1.1182161824346786</v>
      </c>
      <c r="E136" s="82">
        <f t="shared" ca="1" si="4"/>
        <v>192.51619732020373</v>
      </c>
      <c r="F136" s="82">
        <f t="shared" ca="1" si="5"/>
        <v>208.28277308087678</v>
      </c>
      <c r="G136" s="82">
        <f t="shared" ca="1" si="6"/>
        <v>0</v>
      </c>
      <c r="H136" s="82">
        <f t="shared" ca="1" si="6"/>
        <v>0</v>
      </c>
      <c r="I136" s="89"/>
      <c r="O136" s="89"/>
      <c r="P136" s="89"/>
      <c r="V136" s="89"/>
      <c r="W136" s="89"/>
      <c r="X136" s="89"/>
      <c r="Y136" s="89"/>
      <c r="Z136" s="89"/>
      <c r="AA136" s="89"/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  <c r="BA136" s="89"/>
      <c r="BB136" s="89"/>
      <c r="BC136" s="89"/>
      <c r="BD136" s="89"/>
      <c r="BE136" s="89"/>
      <c r="BF136" s="89"/>
      <c r="BG136" s="89"/>
      <c r="BH136" s="89"/>
      <c r="BI136" s="89"/>
      <c r="BJ136" s="89"/>
      <c r="BK136" s="89"/>
      <c r="BL136" s="89"/>
      <c r="BM136" s="89"/>
      <c r="BN136" s="89"/>
      <c r="BO136" s="89"/>
      <c r="BP136" s="89"/>
      <c r="BQ136" s="89"/>
      <c r="BR136" s="89"/>
      <c r="BS136" s="89"/>
      <c r="BT136" s="89"/>
      <c r="BU136" s="89"/>
      <c r="BV136" s="89"/>
      <c r="BW136" s="89"/>
      <c r="BX136" s="89"/>
      <c r="BY136" s="89"/>
      <c r="BZ136" s="89"/>
      <c r="CA136" s="89"/>
      <c r="CB136" s="89"/>
      <c r="CC136" s="89"/>
      <c r="CD136" s="89"/>
      <c r="CE136" s="89"/>
      <c r="CF136" s="89"/>
      <c r="CG136" s="89"/>
      <c r="CH136" s="89"/>
      <c r="CI136" s="89"/>
      <c r="CJ136" s="89"/>
      <c r="CK136" s="89"/>
      <c r="CL136" s="89"/>
      <c r="CM136" s="89"/>
      <c r="CN136" s="89"/>
      <c r="CO136" s="89"/>
      <c r="CP136" s="89"/>
      <c r="CQ136" s="89"/>
      <c r="CR136" s="89"/>
      <c r="CS136" s="89"/>
      <c r="CT136" s="89"/>
      <c r="CU136" s="89"/>
      <c r="CV136" s="89"/>
      <c r="CW136" s="89"/>
      <c r="CX136" s="89"/>
      <c r="CY136" s="89"/>
      <c r="CZ136" s="89"/>
      <c r="DA136" s="89"/>
      <c r="DB136" s="89"/>
      <c r="DC136" s="89"/>
      <c r="DD136" s="89"/>
      <c r="DE136" s="89"/>
      <c r="DF136" s="89"/>
      <c r="DG136" s="89"/>
      <c r="DH136" s="89"/>
      <c r="DI136" s="89"/>
      <c r="DJ136" s="89"/>
      <c r="DK136" s="89"/>
      <c r="DL136" s="89"/>
    </row>
    <row r="137" spans="3:119" hidden="1" outlineLevel="2">
      <c r="C137" s="33">
        <v>113</v>
      </c>
      <c r="D137" s="82">
        <f t="shared" ca="1" si="7"/>
        <v>-1.2524962585342256</v>
      </c>
      <c r="E137" s="82">
        <f t="shared" ca="1" si="4"/>
        <v>186.91927753148903</v>
      </c>
      <c r="F137" s="82">
        <f t="shared" ca="1" si="5"/>
        <v>203.86851948046299</v>
      </c>
      <c r="G137" s="82">
        <f t="shared" ca="1" si="6"/>
        <v>0</v>
      </c>
      <c r="H137" s="82">
        <f t="shared" ca="1" si="6"/>
        <v>0</v>
      </c>
      <c r="I137" s="89"/>
      <c r="O137" s="89"/>
      <c r="P137" s="89"/>
      <c r="V137" s="89"/>
      <c r="W137" s="89"/>
      <c r="X137" s="89"/>
      <c r="Y137" s="89"/>
      <c r="Z137" s="89"/>
      <c r="AA137" s="89"/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  <c r="BA137" s="89"/>
      <c r="BB137" s="89"/>
      <c r="BC137" s="89"/>
      <c r="BD137" s="89"/>
      <c r="BE137" s="89"/>
      <c r="BF137" s="89"/>
      <c r="BG137" s="89"/>
      <c r="BH137" s="89"/>
      <c r="BI137" s="89"/>
      <c r="BJ137" s="89"/>
      <c r="BK137" s="89"/>
      <c r="BL137" s="89"/>
      <c r="BM137" s="89"/>
      <c r="BN137" s="89"/>
      <c r="BO137" s="89"/>
      <c r="BP137" s="89"/>
      <c r="BQ137" s="89"/>
      <c r="BR137" s="89"/>
      <c r="BS137" s="89"/>
      <c r="BT137" s="89"/>
      <c r="BU137" s="89"/>
      <c r="BV137" s="89"/>
      <c r="BW137" s="89"/>
      <c r="BX137" s="89"/>
      <c r="BY137" s="89"/>
      <c r="BZ137" s="89"/>
      <c r="CA137" s="89"/>
      <c r="CB137" s="89"/>
      <c r="CC137" s="89"/>
      <c r="CD137" s="89"/>
      <c r="CE137" s="89"/>
      <c r="CF137" s="89"/>
      <c r="CG137" s="89"/>
      <c r="CH137" s="89"/>
      <c r="CI137" s="89"/>
      <c r="CJ137" s="89"/>
      <c r="CK137" s="89"/>
      <c r="CL137" s="89"/>
      <c r="CM137" s="89"/>
      <c r="CN137" s="89"/>
      <c r="CO137" s="89"/>
      <c r="CP137" s="89"/>
      <c r="CQ137" s="89"/>
      <c r="CR137" s="89"/>
      <c r="CS137" s="89"/>
      <c r="CT137" s="89"/>
      <c r="CU137" s="89"/>
      <c r="CV137" s="89"/>
      <c r="CW137" s="89"/>
      <c r="CX137" s="89"/>
      <c r="CY137" s="89"/>
      <c r="CZ137" s="89"/>
      <c r="DA137" s="89"/>
      <c r="DB137" s="89"/>
      <c r="DC137" s="89"/>
      <c r="DD137" s="89"/>
      <c r="DE137" s="89"/>
      <c r="DF137" s="89"/>
      <c r="DG137" s="89"/>
      <c r="DH137" s="89"/>
      <c r="DI137" s="89"/>
      <c r="DJ137" s="89"/>
      <c r="DK137" s="89"/>
      <c r="DL137" s="89"/>
    </row>
    <row r="138" spans="3:119" hidden="1" outlineLevel="2">
      <c r="C138" s="33">
        <v>114</v>
      </c>
      <c r="D138" s="82">
        <f t="shared" ca="1" si="7"/>
        <v>-0.40961487540197633</v>
      </c>
      <c r="E138" s="82">
        <f t="shared" ca="1" si="4"/>
        <v>224.94841659611498</v>
      </c>
      <c r="F138" s="82">
        <f t="shared" ca="1" si="5"/>
        <v>233.20970208794299</v>
      </c>
      <c r="G138" s="82">
        <f t="shared" ca="1" si="6"/>
        <v>0</v>
      </c>
      <c r="H138" s="82">
        <f t="shared" ca="1" si="6"/>
        <v>0</v>
      </c>
      <c r="I138" s="89"/>
      <c r="O138" s="89"/>
      <c r="P138" s="89"/>
      <c r="V138" s="89"/>
      <c r="W138" s="89"/>
      <c r="X138" s="89"/>
      <c r="Y138" s="89"/>
      <c r="Z138" s="89"/>
      <c r="AA138" s="89"/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  <c r="BA138" s="89"/>
      <c r="BB138" s="89"/>
      <c r="BC138" s="89"/>
      <c r="BD138" s="89"/>
      <c r="BE138" s="89"/>
      <c r="BF138" s="89"/>
      <c r="BG138" s="89"/>
      <c r="BH138" s="89"/>
      <c r="BI138" s="89"/>
      <c r="BJ138" s="89"/>
      <c r="BK138" s="89"/>
      <c r="BL138" s="89"/>
      <c r="BM138" s="89"/>
      <c r="BN138" s="89"/>
      <c r="BO138" s="89"/>
      <c r="BP138" s="89"/>
      <c r="BQ138" s="89"/>
      <c r="BR138" s="89"/>
      <c r="BS138" s="89"/>
      <c r="BT138" s="89"/>
      <c r="BU138" s="89"/>
      <c r="BV138" s="89"/>
      <c r="BW138" s="89"/>
      <c r="BX138" s="89"/>
      <c r="BY138" s="89"/>
      <c r="BZ138" s="89"/>
      <c r="CA138" s="89"/>
      <c r="CB138" s="89"/>
      <c r="CC138" s="89"/>
      <c r="CD138" s="89"/>
      <c r="CE138" s="89"/>
      <c r="CF138" s="89"/>
      <c r="CG138" s="89"/>
      <c r="CH138" s="89"/>
      <c r="CI138" s="89"/>
      <c r="CJ138" s="89"/>
      <c r="CK138" s="89"/>
      <c r="CL138" s="89"/>
      <c r="CM138" s="89"/>
      <c r="CN138" s="89"/>
      <c r="CO138" s="89"/>
      <c r="CP138" s="89"/>
      <c r="CQ138" s="89"/>
      <c r="CR138" s="89"/>
      <c r="CS138" s="89"/>
      <c r="CT138" s="89"/>
      <c r="CU138" s="89"/>
      <c r="CV138" s="89"/>
      <c r="CW138" s="89"/>
      <c r="CX138" s="89"/>
      <c r="CY138" s="89"/>
      <c r="CZ138" s="89"/>
      <c r="DA138" s="89"/>
      <c r="DB138" s="89"/>
      <c r="DC138" s="89"/>
      <c r="DD138" s="89"/>
      <c r="DE138" s="89"/>
      <c r="DF138" s="89"/>
      <c r="DG138" s="89"/>
      <c r="DH138" s="89"/>
      <c r="DI138" s="89"/>
      <c r="DJ138" s="89"/>
      <c r="DK138" s="89"/>
      <c r="DL138" s="89"/>
    </row>
    <row r="139" spans="3:119" hidden="1" outlineLevel="2">
      <c r="C139" s="33">
        <v>115</v>
      </c>
      <c r="D139" s="82">
        <f t="shared" ca="1" si="7"/>
        <v>1.386466397828372</v>
      </c>
      <c r="E139" s="82">
        <f t="shared" ca="1" si="4"/>
        <v>333.78542632655274</v>
      </c>
      <c r="F139" s="82">
        <f t="shared" ca="1" si="5"/>
        <v>310.58650594884307</v>
      </c>
      <c r="G139" s="82">
        <f t="shared" ca="1" si="6"/>
        <v>83.785426326552738</v>
      </c>
      <c r="H139" s="82">
        <f t="shared" ca="1" si="6"/>
        <v>60.586505948843069</v>
      </c>
      <c r="I139" s="89"/>
      <c r="O139" s="89"/>
      <c r="P139" s="89"/>
      <c r="V139" s="89"/>
      <c r="W139" s="89"/>
      <c r="X139" s="89"/>
      <c r="Y139" s="89"/>
      <c r="Z139" s="89"/>
      <c r="AA139" s="89"/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  <c r="BA139" s="89"/>
      <c r="BB139" s="89"/>
      <c r="BC139" s="89"/>
      <c r="BD139" s="89"/>
      <c r="BE139" s="89"/>
      <c r="BF139" s="89"/>
      <c r="BG139" s="89"/>
      <c r="BH139" s="89"/>
      <c r="BI139" s="89"/>
      <c r="BJ139" s="89"/>
      <c r="BK139" s="89"/>
      <c r="BL139" s="89"/>
      <c r="BM139" s="89"/>
      <c r="BN139" s="89"/>
      <c r="BO139" s="89"/>
      <c r="BP139" s="89"/>
      <c r="BQ139" s="89"/>
      <c r="BR139" s="89"/>
      <c r="BS139" s="89"/>
      <c r="BT139" s="89"/>
      <c r="BU139" s="89"/>
      <c r="BV139" s="89"/>
      <c r="BW139" s="89"/>
      <c r="BX139" s="89"/>
      <c r="BY139" s="89"/>
      <c r="BZ139" s="89"/>
      <c r="CA139" s="89"/>
      <c r="CB139" s="89"/>
      <c r="CC139" s="89"/>
      <c r="CD139" s="89"/>
      <c r="CE139" s="89"/>
      <c r="CF139" s="89"/>
      <c r="CG139" s="89"/>
      <c r="CH139" s="89"/>
      <c r="CI139" s="89"/>
      <c r="CJ139" s="89"/>
      <c r="CK139" s="89"/>
      <c r="CL139" s="89"/>
      <c r="CM139" s="89"/>
      <c r="CN139" s="89"/>
      <c r="CO139" s="89"/>
      <c r="CP139" s="89"/>
      <c r="CQ139" s="89"/>
      <c r="CR139" s="89"/>
      <c r="CS139" s="89"/>
      <c r="CT139" s="89"/>
      <c r="CU139" s="89"/>
      <c r="CV139" s="89"/>
      <c r="CW139" s="89"/>
      <c r="CX139" s="89"/>
      <c r="CY139" s="89"/>
      <c r="CZ139" s="89"/>
      <c r="DA139" s="89"/>
      <c r="DB139" s="89"/>
      <c r="DC139" s="89"/>
      <c r="DD139" s="89"/>
      <c r="DE139" s="89"/>
      <c r="DF139" s="89"/>
      <c r="DG139" s="89"/>
      <c r="DH139" s="89"/>
      <c r="DI139" s="89"/>
      <c r="DJ139" s="89"/>
      <c r="DK139" s="89"/>
      <c r="DL139" s="89"/>
    </row>
    <row r="140" spans="3:119" hidden="1" outlineLevel="2">
      <c r="C140" s="33">
        <v>116</v>
      </c>
      <c r="D140" s="82">
        <f t="shared" ca="1" si="7"/>
        <v>0.67684663149389279</v>
      </c>
      <c r="E140" s="82">
        <f t="shared" ca="1" si="4"/>
        <v>285.59757931874083</v>
      </c>
      <c r="F140" s="82">
        <f t="shared" ca="1" si="5"/>
        <v>277.34399003073173</v>
      </c>
      <c r="G140" s="82">
        <f t="shared" ca="1" si="6"/>
        <v>35.597579318740827</v>
      </c>
      <c r="H140" s="82">
        <f t="shared" ca="1" si="6"/>
        <v>27.343990030731732</v>
      </c>
      <c r="I140" s="89"/>
      <c r="O140" s="89"/>
      <c r="P140" s="89"/>
      <c r="V140" s="89"/>
      <c r="W140" s="89"/>
      <c r="X140" s="89"/>
      <c r="Y140" s="89"/>
      <c r="Z140" s="89"/>
      <c r="AA140" s="89"/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  <c r="BA140" s="89"/>
      <c r="BB140" s="89"/>
      <c r="BC140" s="89"/>
      <c r="BD140" s="89"/>
      <c r="BE140" s="89"/>
      <c r="BF140" s="89"/>
      <c r="BG140" s="89"/>
      <c r="BH140" s="89"/>
      <c r="BI140" s="89"/>
      <c r="BJ140" s="89"/>
      <c r="BK140" s="89"/>
      <c r="BL140" s="89"/>
      <c r="BM140" s="89"/>
      <c r="BN140" s="89"/>
      <c r="BO140" s="89"/>
      <c r="BP140" s="89"/>
      <c r="BQ140" s="89"/>
      <c r="BR140" s="89"/>
      <c r="BS140" s="89"/>
      <c r="BT140" s="89"/>
      <c r="BU140" s="89"/>
      <c r="BV140" s="89"/>
      <c r="BW140" s="89"/>
      <c r="BX140" s="89"/>
      <c r="BY140" s="89"/>
      <c r="BZ140" s="89"/>
      <c r="CA140" s="89"/>
      <c r="CB140" s="89"/>
      <c r="CC140" s="89"/>
      <c r="CD140" s="89"/>
      <c r="CE140" s="89"/>
      <c r="CF140" s="89"/>
      <c r="CG140" s="89"/>
      <c r="CH140" s="89"/>
      <c r="CI140" s="89"/>
      <c r="CJ140" s="89"/>
      <c r="CK140" s="89"/>
      <c r="CL140" s="89"/>
      <c r="CM140" s="89"/>
      <c r="CN140" s="89"/>
      <c r="CO140" s="89"/>
      <c r="CP140" s="89"/>
      <c r="CQ140" s="89"/>
      <c r="CR140" s="89"/>
      <c r="CS140" s="89"/>
      <c r="CT140" s="89"/>
      <c r="CU140" s="89"/>
      <c r="CV140" s="89"/>
      <c r="CW140" s="89"/>
      <c r="CX140" s="89"/>
      <c r="CY140" s="89"/>
      <c r="CZ140" s="89"/>
      <c r="DA140" s="89"/>
      <c r="DB140" s="89"/>
      <c r="DC140" s="89"/>
      <c r="DD140" s="89"/>
      <c r="DE140" s="89"/>
      <c r="DF140" s="89"/>
      <c r="DG140" s="89"/>
      <c r="DH140" s="89"/>
      <c r="DI140" s="89"/>
      <c r="DJ140" s="89"/>
      <c r="DK140" s="89"/>
      <c r="DL140" s="89"/>
    </row>
    <row r="141" spans="3:119" hidden="1" outlineLevel="2">
      <c r="C141" s="33">
        <v>117</v>
      </c>
      <c r="D141" s="82">
        <f t="shared" ca="1" si="7"/>
        <v>0.70898540188820147</v>
      </c>
      <c r="E141" s="82">
        <f t="shared" ca="1" si="4"/>
        <v>287.62143300403579</v>
      </c>
      <c r="F141" s="82">
        <f t="shared" ca="1" si="5"/>
        <v>278.76958924500815</v>
      </c>
      <c r="G141" s="82">
        <f t="shared" ca="1" si="6"/>
        <v>37.621433004035794</v>
      </c>
      <c r="H141" s="82">
        <f t="shared" ca="1" si="6"/>
        <v>28.769589245008149</v>
      </c>
      <c r="I141" s="89"/>
      <c r="O141" s="89"/>
      <c r="P141" s="89"/>
      <c r="V141" s="89"/>
      <c r="W141" s="89"/>
      <c r="X141" s="89"/>
      <c r="Y141" s="89"/>
      <c r="Z141" s="89"/>
      <c r="AA141" s="89"/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  <c r="BA141" s="89"/>
      <c r="BB141" s="89"/>
      <c r="BC141" s="89"/>
      <c r="BD141" s="89"/>
      <c r="BE141" s="89"/>
      <c r="BF141" s="89"/>
      <c r="BG141" s="89"/>
      <c r="BH141" s="89"/>
      <c r="BI141" s="89"/>
      <c r="BJ141" s="89"/>
      <c r="BK141" s="89"/>
      <c r="BL141" s="89"/>
      <c r="BM141" s="89"/>
      <c r="BN141" s="89"/>
      <c r="BO141" s="89"/>
      <c r="BP141" s="89"/>
      <c r="BQ141" s="89"/>
      <c r="BR141" s="89"/>
      <c r="BS141" s="89"/>
      <c r="BT141" s="89"/>
      <c r="BU141" s="89"/>
      <c r="BV141" s="89"/>
      <c r="BW141" s="89"/>
      <c r="BX141" s="89"/>
      <c r="BY141" s="89"/>
      <c r="BZ141" s="89"/>
      <c r="CA141" s="89"/>
      <c r="CB141" s="89"/>
      <c r="CC141" s="89"/>
      <c r="CD141" s="89"/>
      <c r="CE141" s="89"/>
      <c r="CF141" s="89"/>
      <c r="CG141" s="89"/>
      <c r="CH141" s="89"/>
      <c r="CI141" s="89"/>
      <c r="CJ141" s="89"/>
      <c r="CK141" s="89"/>
      <c r="CL141" s="89"/>
      <c r="CM141" s="89"/>
      <c r="CN141" s="89"/>
      <c r="CO141" s="89"/>
      <c r="CP141" s="89"/>
      <c r="CQ141" s="89"/>
      <c r="CR141" s="89"/>
      <c r="CS141" s="89"/>
      <c r="CT141" s="89"/>
      <c r="CU141" s="89"/>
      <c r="CV141" s="89"/>
      <c r="CW141" s="89"/>
      <c r="CX141" s="89"/>
      <c r="CY141" s="89"/>
      <c r="CZ141" s="89"/>
      <c r="DA141" s="89"/>
      <c r="DB141" s="89"/>
      <c r="DC141" s="89"/>
      <c r="DD141" s="89"/>
      <c r="DE141" s="89"/>
      <c r="DF141" s="89"/>
      <c r="DG141" s="89"/>
      <c r="DH141" s="89"/>
      <c r="DI141" s="89"/>
      <c r="DJ141" s="89"/>
      <c r="DK141" s="89"/>
      <c r="DL141" s="89"/>
    </row>
    <row r="142" spans="3:119" hidden="1" outlineLevel="2">
      <c r="C142" s="33">
        <v>118</v>
      </c>
      <c r="D142" s="82">
        <f t="shared" ca="1" si="7"/>
        <v>0.62778023334804756</v>
      </c>
      <c r="E142" s="82">
        <f t="shared" ca="1" si="4"/>
        <v>282.53518660686507</v>
      </c>
      <c r="F142" s="82">
        <f t="shared" ca="1" si="5"/>
        <v>275.18157039272091</v>
      </c>
      <c r="G142" s="82">
        <f t="shared" ca="1" si="6"/>
        <v>32.535186606865068</v>
      </c>
      <c r="H142" s="82">
        <f t="shared" ca="1" si="6"/>
        <v>25.181570392720914</v>
      </c>
      <c r="I142" s="89"/>
      <c r="O142" s="89"/>
      <c r="P142" s="89"/>
      <c r="V142" s="89"/>
      <c r="W142" s="89"/>
      <c r="X142" s="89"/>
      <c r="Y142" s="89"/>
      <c r="Z142" s="89"/>
      <c r="AA142" s="89"/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  <c r="BA142" s="89"/>
      <c r="BB142" s="89"/>
      <c r="BC142" s="89"/>
      <c r="BD142" s="89"/>
      <c r="BE142" s="89"/>
      <c r="BF142" s="89"/>
      <c r="BG142" s="89"/>
      <c r="BH142" s="89"/>
      <c r="BI142" s="89"/>
      <c r="BJ142" s="89"/>
      <c r="BK142" s="89"/>
      <c r="BL142" s="89"/>
      <c r="BM142" s="89"/>
      <c r="BN142" s="89"/>
      <c r="BO142" s="89"/>
      <c r="BP142" s="89"/>
      <c r="BQ142" s="89"/>
      <c r="BR142" s="89"/>
      <c r="BS142" s="89"/>
      <c r="BT142" s="89"/>
      <c r="BU142" s="89"/>
      <c r="BV142" s="89"/>
      <c r="BW142" s="89"/>
      <c r="BX142" s="89"/>
      <c r="BY142" s="89"/>
      <c r="BZ142" s="89"/>
      <c r="CA142" s="89"/>
      <c r="CB142" s="89"/>
      <c r="CC142" s="89"/>
      <c r="CD142" s="89"/>
      <c r="CE142" s="89"/>
      <c r="CF142" s="89"/>
      <c r="CG142" s="89"/>
      <c r="CH142" s="89"/>
      <c r="CI142" s="89"/>
      <c r="CJ142" s="89"/>
      <c r="CK142" s="89"/>
      <c r="CL142" s="89"/>
      <c r="CM142" s="89"/>
      <c r="CN142" s="89"/>
      <c r="CO142" s="89"/>
      <c r="CP142" s="89"/>
      <c r="CQ142" s="89"/>
      <c r="CR142" s="89"/>
      <c r="CS142" s="89"/>
      <c r="CT142" s="89"/>
      <c r="CU142" s="89"/>
      <c r="CV142" s="89"/>
      <c r="CW142" s="89"/>
      <c r="CX142" s="89"/>
      <c r="CY142" s="89"/>
      <c r="CZ142" s="89"/>
      <c r="DA142" s="89"/>
      <c r="DB142" s="89"/>
      <c r="DC142" s="89"/>
      <c r="DD142" s="89"/>
      <c r="DE142" s="89"/>
      <c r="DF142" s="89"/>
      <c r="DG142" s="89"/>
      <c r="DH142" s="89"/>
      <c r="DI142" s="89"/>
      <c r="DJ142" s="89"/>
      <c r="DK142" s="89"/>
      <c r="DL142" s="89"/>
    </row>
    <row r="143" spans="3:119" hidden="1" outlineLevel="2">
      <c r="C143" s="33">
        <v>119</v>
      </c>
      <c r="D143" s="82">
        <f t="shared" ca="1" si="7"/>
        <v>-0.14757344899534183</v>
      </c>
      <c r="E143" s="82">
        <f t="shared" ca="1" si="4"/>
        <v>238.27982750338373</v>
      </c>
      <c r="F143" s="82">
        <f t="shared" ca="1" si="5"/>
        <v>243.16515895140833</v>
      </c>
      <c r="G143" s="82">
        <f t="shared" ca="1" si="6"/>
        <v>0</v>
      </c>
      <c r="H143" s="82">
        <f t="shared" ca="1" si="6"/>
        <v>0</v>
      </c>
      <c r="I143" s="89"/>
      <c r="O143" s="89"/>
      <c r="P143" s="89"/>
      <c r="V143" s="89"/>
      <c r="W143" s="89"/>
      <c r="X143" s="89"/>
      <c r="Y143" s="89"/>
      <c r="Z143" s="89"/>
      <c r="AA143" s="89"/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  <c r="BA143" s="89"/>
      <c r="BB143" s="89"/>
      <c r="BC143" s="89"/>
      <c r="BD143" s="89"/>
      <c r="BE143" s="89"/>
      <c r="BF143" s="89"/>
      <c r="BG143" s="89"/>
      <c r="BH143" s="89"/>
      <c r="BI143" s="89"/>
      <c r="BJ143" s="89"/>
      <c r="BK143" s="89"/>
      <c r="BL143" s="89"/>
      <c r="BM143" s="89"/>
      <c r="BN143" s="89"/>
      <c r="BO143" s="89"/>
      <c r="BP143" s="89"/>
      <c r="BQ143" s="89"/>
      <c r="BR143" s="89"/>
      <c r="BS143" s="89"/>
      <c r="BT143" s="89"/>
      <c r="BU143" s="89"/>
      <c r="BV143" s="89"/>
      <c r="BW143" s="89"/>
      <c r="BX143" s="89"/>
      <c r="BY143" s="89"/>
      <c r="BZ143" s="89"/>
      <c r="CA143" s="89"/>
      <c r="CB143" s="89"/>
      <c r="CC143" s="89"/>
      <c r="CD143" s="89"/>
      <c r="CE143" s="89"/>
      <c r="CF143" s="89"/>
      <c r="CG143" s="89"/>
      <c r="CH143" s="89"/>
      <c r="CI143" s="89"/>
      <c r="CJ143" s="89"/>
      <c r="CK143" s="89"/>
      <c r="CL143" s="89"/>
      <c r="CM143" s="89"/>
      <c r="CN143" s="89"/>
      <c r="CO143" s="89"/>
      <c r="CP143" s="89"/>
      <c r="CQ143" s="89"/>
      <c r="CR143" s="89"/>
      <c r="CS143" s="89"/>
      <c r="CT143" s="89"/>
      <c r="CU143" s="89"/>
      <c r="CV143" s="89"/>
      <c r="CW143" s="89"/>
      <c r="CX143" s="89"/>
      <c r="CY143" s="89"/>
      <c r="CZ143" s="89"/>
      <c r="DA143" s="89"/>
      <c r="DB143" s="89"/>
      <c r="DC143" s="89"/>
      <c r="DD143" s="89"/>
      <c r="DE143" s="89"/>
      <c r="DF143" s="89"/>
      <c r="DG143" s="89"/>
      <c r="DH143" s="89"/>
      <c r="DI143" s="89"/>
      <c r="DJ143" s="89"/>
      <c r="DK143" s="89"/>
      <c r="DL143" s="89"/>
    </row>
    <row r="144" spans="3:119" hidden="1" outlineLevel="2">
      <c r="C144" s="33">
        <v>120</v>
      </c>
      <c r="D144" s="82">
        <f t="shared" ca="1" si="7"/>
        <v>0.22614790903652876</v>
      </c>
      <c r="E144" s="82">
        <f t="shared" ca="1" si="4"/>
        <v>258.67130794057397</v>
      </c>
      <c r="F144" s="82">
        <f t="shared" ca="1" si="5"/>
        <v>258.10325644007116</v>
      </c>
      <c r="G144" s="82">
        <f t="shared" ca="1" si="6"/>
        <v>8.6713079405739677</v>
      </c>
      <c r="H144" s="82">
        <f t="shared" ca="1" si="6"/>
        <v>8.1032564400711635</v>
      </c>
      <c r="I144" s="89"/>
      <c r="O144" s="89"/>
      <c r="P144" s="89"/>
      <c r="V144" s="89"/>
      <c r="W144" s="89"/>
      <c r="X144" s="89"/>
      <c r="Y144" s="89"/>
      <c r="Z144" s="89"/>
      <c r="AA144" s="89"/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  <c r="BA144" s="89"/>
      <c r="BB144" s="89"/>
      <c r="BC144" s="89"/>
      <c r="BD144" s="89"/>
      <c r="BE144" s="89"/>
      <c r="BF144" s="89"/>
      <c r="BG144" s="89"/>
      <c r="BH144" s="89"/>
      <c r="BI144" s="89"/>
      <c r="BJ144" s="89"/>
      <c r="BK144" s="89"/>
      <c r="BL144" s="89"/>
      <c r="BM144" s="89"/>
      <c r="BN144" s="89"/>
      <c r="BO144" s="89"/>
      <c r="BP144" s="89"/>
      <c r="BQ144" s="89"/>
      <c r="BR144" s="89"/>
      <c r="BS144" s="89"/>
      <c r="BT144" s="89"/>
      <c r="BU144" s="89"/>
      <c r="BV144" s="89"/>
      <c r="BW144" s="89"/>
      <c r="BX144" s="89"/>
      <c r="BY144" s="89"/>
      <c r="BZ144" s="89"/>
      <c r="CA144" s="89"/>
      <c r="CB144" s="89"/>
      <c r="CC144" s="89"/>
      <c r="CD144" s="89"/>
      <c r="CE144" s="89"/>
      <c r="CF144" s="89"/>
      <c r="CG144" s="89"/>
      <c r="CH144" s="89"/>
      <c r="CI144" s="89"/>
      <c r="CJ144" s="89"/>
      <c r="CK144" s="89"/>
      <c r="CL144" s="89"/>
      <c r="CM144" s="89"/>
      <c r="CN144" s="89"/>
      <c r="CO144" s="89"/>
      <c r="CP144" s="89"/>
      <c r="CQ144" s="89"/>
      <c r="CR144" s="89"/>
      <c r="CS144" s="89"/>
      <c r="CT144" s="89"/>
      <c r="CU144" s="89"/>
      <c r="CV144" s="89"/>
      <c r="CW144" s="89"/>
      <c r="CX144" s="89"/>
      <c r="CY144" s="89"/>
      <c r="CZ144" s="89"/>
      <c r="DA144" s="89"/>
      <c r="DB144" s="89"/>
      <c r="DC144" s="89"/>
      <c r="DD144" s="89"/>
      <c r="DE144" s="89"/>
      <c r="DF144" s="89"/>
      <c r="DG144" s="89"/>
      <c r="DH144" s="89"/>
      <c r="DI144" s="89"/>
      <c r="DJ144" s="89"/>
      <c r="DK144" s="89"/>
      <c r="DL144" s="89"/>
    </row>
    <row r="145" spans="3:116" hidden="1" outlineLevel="2">
      <c r="C145" s="33">
        <v>121</v>
      </c>
      <c r="D145" s="82">
        <f t="shared" ca="1" si="7"/>
        <v>-0.23295878946301934</v>
      </c>
      <c r="E145" s="82">
        <f t="shared" ca="1" si="4"/>
        <v>233.85125011230795</v>
      </c>
      <c r="F145" s="82">
        <f t="shared" ca="1" si="5"/>
        <v>239.87538674045626</v>
      </c>
      <c r="G145" s="82">
        <f t="shared" ca="1" si="6"/>
        <v>0</v>
      </c>
      <c r="H145" s="82">
        <f t="shared" ca="1" si="6"/>
        <v>0</v>
      </c>
      <c r="I145" s="89"/>
      <c r="O145" s="89"/>
      <c r="P145" s="89"/>
      <c r="V145" s="89"/>
      <c r="W145" s="89"/>
      <c r="X145" s="89"/>
      <c r="Y145" s="89"/>
      <c r="Z145" s="89"/>
      <c r="AA145" s="89"/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  <c r="BA145" s="89"/>
      <c r="BB145" s="89"/>
      <c r="BC145" s="89"/>
      <c r="BD145" s="89"/>
      <c r="BE145" s="89"/>
      <c r="BF145" s="89"/>
      <c r="BG145" s="89"/>
      <c r="BH145" s="89"/>
      <c r="BI145" s="89"/>
      <c r="BJ145" s="89"/>
      <c r="BK145" s="89"/>
      <c r="BL145" s="89"/>
      <c r="BM145" s="89"/>
      <c r="BN145" s="89"/>
      <c r="BO145" s="89"/>
      <c r="BP145" s="89"/>
      <c r="BQ145" s="89"/>
      <c r="BR145" s="89"/>
      <c r="BS145" s="89"/>
      <c r="BT145" s="89"/>
      <c r="BU145" s="89"/>
      <c r="BV145" s="89"/>
      <c r="BW145" s="89"/>
      <c r="BX145" s="89"/>
      <c r="BY145" s="89"/>
      <c r="BZ145" s="89"/>
      <c r="CA145" s="89"/>
      <c r="CB145" s="89"/>
      <c r="CC145" s="89"/>
      <c r="CD145" s="89"/>
      <c r="CE145" s="89"/>
      <c r="CF145" s="89"/>
      <c r="CG145" s="89"/>
      <c r="CH145" s="89"/>
      <c r="CI145" s="89"/>
      <c r="CJ145" s="89"/>
      <c r="CK145" s="89"/>
      <c r="CL145" s="89"/>
      <c r="CM145" s="89"/>
      <c r="CN145" s="89"/>
      <c r="CO145" s="89"/>
      <c r="CP145" s="89"/>
      <c r="CQ145" s="89"/>
      <c r="CR145" s="89"/>
      <c r="CS145" s="89"/>
      <c r="CT145" s="89"/>
      <c r="CU145" s="89"/>
      <c r="CV145" s="89"/>
      <c r="CW145" s="89"/>
      <c r="CX145" s="89"/>
      <c r="CY145" s="89"/>
      <c r="CZ145" s="89"/>
      <c r="DA145" s="89"/>
      <c r="DB145" s="89"/>
      <c r="DC145" s="89"/>
      <c r="DD145" s="89"/>
      <c r="DE145" s="89"/>
      <c r="DF145" s="89"/>
      <c r="DG145" s="89"/>
      <c r="DH145" s="89"/>
      <c r="DI145" s="89"/>
      <c r="DJ145" s="89"/>
      <c r="DK145" s="89"/>
      <c r="DL145" s="89"/>
    </row>
    <row r="146" spans="3:116" hidden="1" outlineLevel="2">
      <c r="C146" s="33">
        <v>122</v>
      </c>
      <c r="D146" s="82">
        <f t="shared" ca="1" si="7"/>
        <v>1.066022128369178</v>
      </c>
      <c r="E146" s="82">
        <f t="shared" ca="1" si="4"/>
        <v>311.09294218505204</v>
      </c>
      <c r="F146" s="82">
        <f t="shared" ca="1" si="5"/>
        <v>295.10841056208477</v>
      </c>
      <c r="G146" s="82">
        <f t="shared" ca="1" si="6"/>
        <v>61.092942185052038</v>
      </c>
      <c r="H146" s="82">
        <f t="shared" ca="1" si="6"/>
        <v>45.108410562084771</v>
      </c>
      <c r="I146" s="89"/>
      <c r="O146" s="89"/>
      <c r="P146" s="89"/>
      <c r="V146" s="89"/>
      <c r="W146" s="89"/>
      <c r="X146" s="89"/>
      <c r="Y146" s="89"/>
      <c r="Z146" s="89"/>
      <c r="AA146" s="89"/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  <c r="BA146" s="89"/>
      <c r="BB146" s="89"/>
      <c r="BC146" s="89"/>
      <c r="BD146" s="89"/>
      <c r="BE146" s="89"/>
      <c r="BF146" s="89"/>
      <c r="BG146" s="89"/>
      <c r="BH146" s="89"/>
      <c r="BI146" s="89"/>
      <c r="BJ146" s="89"/>
      <c r="BK146" s="89"/>
      <c r="BL146" s="89"/>
      <c r="BM146" s="89"/>
      <c r="BN146" s="89"/>
      <c r="BO146" s="89"/>
      <c r="BP146" s="89"/>
      <c r="BQ146" s="89"/>
      <c r="BR146" s="89"/>
      <c r="BS146" s="89"/>
      <c r="BT146" s="89"/>
      <c r="BU146" s="89"/>
      <c r="BV146" s="89"/>
      <c r="BW146" s="89"/>
      <c r="BX146" s="89"/>
      <c r="BY146" s="89"/>
      <c r="BZ146" s="89"/>
      <c r="CA146" s="89"/>
      <c r="CB146" s="89"/>
      <c r="CC146" s="89"/>
      <c r="CD146" s="89"/>
      <c r="CE146" s="89"/>
      <c r="CF146" s="89"/>
      <c r="CG146" s="89"/>
      <c r="CH146" s="89"/>
      <c r="CI146" s="89"/>
      <c r="CJ146" s="89"/>
      <c r="CK146" s="89"/>
      <c r="CL146" s="89"/>
      <c r="CM146" s="89"/>
      <c r="CN146" s="89"/>
      <c r="CO146" s="89"/>
      <c r="CP146" s="89"/>
      <c r="CQ146" s="89"/>
      <c r="CR146" s="89"/>
      <c r="CS146" s="89"/>
      <c r="CT146" s="89"/>
      <c r="CU146" s="89"/>
      <c r="CV146" s="89"/>
      <c r="CW146" s="89"/>
      <c r="CX146" s="89"/>
      <c r="CY146" s="89"/>
      <c r="CZ146" s="89"/>
      <c r="DA146" s="89"/>
      <c r="DB146" s="89"/>
      <c r="DC146" s="89"/>
      <c r="DD146" s="89"/>
      <c r="DE146" s="89"/>
      <c r="DF146" s="89"/>
      <c r="DG146" s="89"/>
      <c r="DH146" s="89"/>
      <c r="DI146" s="89"/>
      <c r="DJ146" s="89"/>
      <c r="DK146" s="89"/>
      <c r="DL146" s="89"/>
    </row>
    <row r="147" spans="3:116" hidden="1" outlineLevel="2">
      <c r="C147" s="33">
        <v>123</v>
      </c>
      <c r="D147" s="82">
        <f t="shared" ca="1" si="7"/>
        <v>-0.82870001196922582</v>
      </c>
      <c r="E147" s="82">
        <f t="shared" ca="1" si="4"/>
        <v>205.16028197073757</v>
      </c>
      <c r="F147" s="82">
        <f t="shared" ca="1" si="5"/>
        <v>218.12808619500902</v>
      </c>
      <c r="G147" s="82">
        <f t="shared" ca="1" si="6"/>
        <v>0</v>
      </c>
      <c r="H147" s="82">
        <f t="shared" ca="1" si="6"/>
        <v>0</v>
      </c>
      <c r="I147" s="89"/>
      <c r="O147" s="89"/>
      <c r="P147" s="89"/>
      <c r="V147" s="89"/>
      <c r="W147" s="89"/>
      <c r="X147" s="89"/>
      <c r="Y147" s="89"/>
      <c r="Z147" s="89"/>
      <c r="AA147" s="89"/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  <c r="BA147" s="89"/>
      <c r="BB147" s="89"/>
      <c r="BC147" s="89"/>
      <c r="BD147" s="89"/>
      <c r="BE147" s="89"/>
      <c r="BF147" s="89"/>
      <c r="BG147" s="89"/>
      <c r="BH147" s="89"/>
      <c r="BI147" s="89"/>
      <c r="BJ147" s="89"/>
      <c r="BK147" s="89"/>
      <c r="BL147" s="89"/>
      <c r="BM147" s="89"/>
      <c r="BN147" s="89"/>
      <c r="BO147" s="89"/>
      <c r="BP147" s="89"/>
      <c r="BQ147" s="89"/>
      <c r="BR147" s="89"/>
      <c r="BS147" s="89"/>
      <c r="BT147" s="89"/>
      <c r="BU147" s="89"/>
      <c r="BV147" s="89"/>
      <c r="BW147" s="89"/>
      <c r="BX147" s="89"/>
      <c r="BY147" s="89"/>
      <c r="BZ147" s="89"/>
      <c r="CA147" s="89"/>
      <c r="CB147" s="89"/>
      <c r="CC147" s="89"/>
      <c r="CD147" s="89"/>
      <c r="CE147" s="89"/>
      <c r="CF147" s="89"/>
      <c r="CG147" s="89"/>
      <c r="CH147" s="89"/>
      <c r="CI147" s="89"/>
      <c r="CJ147" s="89"/>
      <c r="CK147" s="89"/>
      <c r="CL147" s="89"/>
      <c r="CM147" s="89"/>
      <c r="CN147" s="89"/>
      <c r="CO147" s="89"/>
      <c r="CP147" s="89"/>
      <c r="CQ147" s="89"/>
      <c r="CR147" s="89"/>
      <c r="CS147" s="89"/>
      <c r="CT147" s="89"/>
      <c r="CU147" s="89"/>
      <c r="CV147" s="89"/>
      <c r="CW147" s="89"/>
      <c r="CX147" s="89"/>
      <c r="CY147" s="89"/>
      <c r="CZ147" s="89"/>
      <c r="DA147" s="89"/>
      <c r="DB147" s="89"/>
      <c r="DC147" s="89"/>
      <c r="DD147" s="89"/>
      <c r="DE147" s="89"/>
      <c r="DF147" s="89"/>
      <c r="DG147" s="89"/>
      <c r="DH147" s="89"/>
      <c r="DI147" s="89"/>
      <c r="DJ147" s="89"/>
      <c r="DK147" s="89"/>
      <c r="DL147" s="89"/>
    </row>
    <row r="148" spans="3:116" hidden="1" outlineLevel="2">
      <c r="C148" s="33">
        <v>124</v>
      </c>
      <c r="D148" s="82">
        <f t="shared" ca="1" si="7"/>
        <v>-1.4455008802115028</v>
      </c>
      <c r="E148" s="82">
        <f t="shared" ca="1" si="4"/>
        <v>179.15846782610888</v>
      </c>
      <c r="F148" s="82">
        <f t="shared" ca="1" si="5"/>
        <v>197.68714857372152</v>
      </c>
      <c r="G148" s="82">
        <f t="shared" ca="1" si="6"/>
        <v>0</v>
      </c>
      <c r="H148" s="82">
        <f t="shared" ca="1" si="6"/>
        <v>0</v>
      </c>
      <c r="I148" s="89"/>
      <c r="O148" s="89"/>
      <c r="P148" s="89"/>
      <c r="V148" s="89"/>
      <c r="W148" s="89"/>
      <c r="X148" s="89"/>
      <c r="Y148" s="89"/>
      <c r="Z148" s="89"/>
      <c r="AA148" s="89"/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  <c r="BA148" s="89"/>
      <c r="BB148" s="89"/>
      <c r="BC148" s="89"/>
      <c r="BD148" s="89"/>
      <c r="BE148" s="89"/>
      <c r="BF148" s="89"/>
      <c r="BG148" s="89"/>
      <c r="BH148" s="89"/>
      <c r="BI148" s="89"/>
      <c r="BJ148" s="89"/>
      <c r="BK148" s="89"/>
      <c r="BL148" s="89"/>
      <c r="BM148" s="89"/>
      <c r="BN148" s="89"/>
      <c r="BO148" s="89"/>
      <c r="BP148" s="89"/>
      <c r="BQ148" s="89"/>
      <c r="BR148" s="89"/>
      <c r="BS148" s="89"/>
      <c r="BT148" s="89"/>
      <c r="BU148" s="89"/>
      <c r="BV148" s="89"/>
      <c r="BW148" s="89"/>
      <c r="BX148" s="89"/>
      <c r="BY148" s="89"/>
      <c r="BZ148" s="89"/>
      <c r="CA148" s="89"/>
      <c r="CB148" s="89"/>
      <c r="CC148" s="89"/>
      <c r="CD148" s="89"/>
      <c r="CE148" s="89"/>
      <c r="CF148" s="89"/>
      <c r="CG148" s="89"/>
      <c r="CH148" s="89"/>
      <c r="CI148" s="89"/>
      <c r="CJ148" s="89"/>
      <c r="CK148" s="89"/>
      <c r="CL148" s="89"/>
      <c r="CM148" s="89"/>
      <c r="CN148" s="89"/>
      <c r="CO148" s="89"/>
      <c r="CP148" s="89"/>
      <c r="CQ148" s="89"/>
      <c r="CR148" s="89"/>
      <c r="CS148" s="89"/>
      <c r="CT148" s="89"/>
      <c r="CU148" s="89"/>
      <c r="CV148" s="89"/>
      <c r="CW148" s="89"/>
      <c r="CX148" s="89"/>
      <c r="CY148" s="89"/>
      <c r="CZ148" s="89"/>
      <c r="DA148" s="89"/>
      <c r="DB148" s="89"/>
      <c r="DC148" s="89"/>
      <c r="DD148" s="89"/>
      <c r="DE148" s="89"/>
      <c r="DF148" s="89"/>
      <c r="DG148" s="89"/>
      <c r="DH148" s="89"/>
      <c r="DI148" s="89"/>
      <c r="DJ148" s="89"/>
      <c r="DK148" s="89"/>
      <c r="DL148" s="89"/>
    </row>
    <row r="149" spans="3:116" hidden="1" outlineLevel="2">
      <c r="C149" s="33">
        <v>125</v>
      </c>
      <c r="D149" s="82">
        <f t="shared" ca="1" si="7"/>
        <v>-0.97910252219147031</v>
      </c>
      <c r="E149" s="82">
        <f t="shared" ca="1" si="4"/>
        <v>198.49139435032055</v>
      </c>
      <c r="F149" s="82">
        <f t="shared" ca="1" si="5"/>
        <v>212.95675157249084</v>
      </c>
      <c r="G149" s="82">
        <f t="shared" ca="1" si="6"/>
        <v>0</v>
      </c>
      <c r="H149" s="82">
        <f t="shared" ca="1" si="6"/>
        <v>0</v>
      </c>
      <c r="I149" s="89"/>
      <c r="O149" s="89"/>
      <c r="P149" s="89"/>
      <c r="V149" s="89"/>
      <c r="W149" s="89"/>
      <c r="X149" s="89"/>
      <c r="Y149" s="89"/>
      <c r="Z149" s="89"/>
      <c r="AA149" s="89"/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  <c r="BA149" s="89"/>
      <c r="BB149" s="89"/>
      <c r="BC149" s="89"/>
      <c r="BD149" s="89"/>
      <c r="BE149" s="89"/>
      <c r="BF149" s="89"/>
      <c r="BG149" s="89"/>
      <c r="BH149" s="89"/>
      <c r="BI149" s="89"/>
      <c r="BJ149" s="89"/>
      <c r="BK149" s="89"/>
      <c r="BL149" s="89"/>
      <c r="BM149" s="89"/>
      <c r="BN149" s="89"/>
      <c r="BO149" s="89"/>
      <c r="BP149" s="89"/>
      <c r="BQ149" s="89"/>
      <c r="BR149" s="89"/>
      <c r="BS149" s="89"/>
      <c r="BT149" s="89"/>
      <c r="BU149" s="89"/>
      <c r="BV149" s="89"/>
      <c r="BW149" s="89"/>
      <c r="BX149" s="89"/>
      <c r="BY149" s="89"/>
      <c r="BZ149" s="89"/>
      <c r="CA149" s="89"/>
      <c r="CB149" s="89"/>
      <c r="CC149" s="89"/>
      <c r="CD149" s="89"/>
      <c r="CE149" s="89"/>
      <c r="CF149" s="89"/>
      <c r="CG149" s="89"/>
      <c r="CH149" s="89"/>
      <c r="CI149" s="89"/>
      <c r="CJ149" s="89"/>
      <c r="CK149" s="89"/>
      <c r="CL149" s="89"/>
      <c r="CM149" s="89"/>
      <c r="CN149" s="89"/>
      <c r="CO149" s="89"/>
      <c r="CP149" s="89"/>
      <c r="CQ149" s="89"/>
      <c r="CR149" s="89"/>
      <c r="CS149" s="89"/>
      <c r="CT149" s="89"/>
      <c r="CU149" s="89"/>
      <c r="CV149" s="89"/>
      <c r="CW149" s="89"/>
      <c r="CX149" s="89"/>
      <c r="CY149" s="89"/>
      <c r="CZ149" s="89"/>
      <c r="DA149" s="89"/>
      <c r="DB149" s="89"/>
      <c r="DC149" s="89"/>
      <c r="DD149" s="89"/>
      <c r="DE149" s="89"/>
      <c r="DF149" s="89"/>
      <c r="DG149" s="89"/>
      <c r="DH149" s="89"/>
      <c r="DI149" s="89"/>
      <c r="DJ149" s="89"/>
      <c r="DK149" s="89"/>
      <c r="DL149" s="89"/>
    </row>
    <row r="150" spans="3:116" hidden="1" outlineLevel="2">
      <c r="C150" s="33">
        <v>126</v>
      </c>
      <c r="D150" s="82">
        <f t="shared" ca="1" si="7"/>
        <v>1.4464384848307852</v>
      </c>
      <c r="E150" s="82">
        <f t="shared" ca="1" si="4"/>
        <v>338.2127579279724</v>
      </c>
      <c r="F150" s="82">
        <f t="shared" ca="1" si="5"/>
        <v>313.57220843664038</v>
      </c>
      <c r="G150" s="82">
        <f t="shared" ca="1" si="6"/>
        <v>88.212757927972405</v>
      </c>
      <c r="H150" s="82">
        <f t="shared" ca="1" si="6"/>
        <v>63.572208436640381</v>
      </c>
      <c r="I150" s="89"/>
      <c r="O150" s="89"/>
      <c r="P150" s="89"/>
      <c r="V150" s="89"/>
      <c r="W150" s="89"/>
      <c r="X150" s="89"/>
      <c r="Y150" s="89"/>
      <c r="Z150" s="89"/>
      <c r="AA150" s="89"/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  <c r="BA150" s="89"/>
      <c r="BB150" s="89"/>
      <c r="BC150" s="89"/>
      <c r="BD150" s="89"/>
      <c r="BE150" s="89"/>
      <c r="BF150" s="89"/>
      <c r="BG150" s="89"/>
      <c r="BH150" s="89"/>
      <c r="BI150" s="89"/>
      <c r="BJ150" s="89"/>
      <c r="BK150" s="89"/>
      <c r="BL150" s="89"/>
      <c r="BM150" s="89"/>
      <c r="BN150" s="89"/>
      <c r="BO150" s="89"/>
      <c r="BP150" s="89"/>
      <c r="BQ150" s="89"/>
      <c r="BR150" s="89"/>
      <c r="BS150" s="89"/>
      <c r="BT150" s="89"/>
      <c r="BU150" s="89"/>
      <c r="BV150" s="89"/>
      <c r="BW150" s="89"/>
      <c r="BX150" s="89"/>
      <c r="BY150" s="89"/>
      <c r="BZ150" s="89"/>
      <c r="CA150" s="89"/>
      <c r="CB150" s="89"/>
      <c r="CC150" s="89"/>
      <c r="CD150" s="89"/>
      <c r="CE150" s="89"/>
      <c r="CF150" s="89"/>
      <c r="CG150" s="89"/>
      <c r="CH150" s="89"/>
      <c r="CI150" s="89"/>
      <c r="CJ150" s="89"/>
      <c r="CK150" s="89"/>
      <c r="CL150" s="89"/>
      <c r="CM150" s="89"/>
      <c r="CN150" s="89"/>
      <c r="CO150" s="89"/>
      <c r="CP150" s="89"/>
      <c r="CQ150" s="89"/>
      <c r="CR150" s="89"/>
      <c r="CS150" s="89"/>
      <c r="CT150" s="89"/>
      <c r="CU150" s="89"/>
      <c r="CV150" s="89"/>
      <c r="CW150" s="89"/>
      <c r="CX150" s="89"/>
      <c r="CY150" s="89"/>
      <c r="CZ150" s="89"/>
      <c r="DA150" s="89"/>
      <c r="DB150" s="89"/>
      <c r="DC150" s="89"/>
      <c r="DD150" s="89"/>
      <c r="DE150" s="89"/>
      <c r="DF150" s="89"/>
      <c r="DG150" s="89"/>
      <c r="DH150" s="89"/>
      <c r="DI150" s="89"/>
      <c r="DJ150" s="89"/>
      <c r="DK150" s="89"/>
      <c r="DL150" s="89"/>
    </row>
    <row r="151" spans="3:116" hidden="1" outlineLevel="2">
      <c r="C151" s="33">
        <v>127</v>
      </c>
      <c r="D151" s="82">
        <f t="shared" ca="1" si="7"/>
        <v>0.69299827307600648</v>
      </c>
      <c r="E151" s="82">
        <f t="shared" ca="1" si="4"/>
        <v>286.61289967356345</v>
      </c>
      <c r="F151" s="82">
        <f t="shared" ca="1" si="5"/>
        <v>278.05952472118179</v>
      </c>
      <c r="G151" s="82">
        <f t="shared" ca="1" si="6"/>
        <v>36.612899673563447</v>
      </c>
      <c r="H151" s="82">
        <f t="shared" ca="1" si="6"/>
        <v>28.059524721181788</v>
      </c>
      <c r="I151" s="89"/>
      <c r="O151" s="89"/>
      <c r="P151" s="89"/>
      <c r="V151" s="89"/>
      <c r="W151" s="89"/>
      <c r="X151" s="89"/>
      <c r="Y151" s="89"/>
      <c r="Z151" s="89"/>
      <c r="AA151" s="89"/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  <c r="BA151" s="89"/>
      <c r="BB151" s="89"/>
      <c r="BC151" s="89"/>
      <c r="BD151" s="89"/>
      <c r="BE151" s="89"/>
      <c r="BF151" s="89"/>
      <c r="BG151" s="89"/>
      <c r="BH151" s="89"/>
      <c r="BI151" s="89"/>
      <c r="BJ151" s="89"/>
      <c r="BK151" s="89"/>
      <c r="BL151" s="89"/>
      <c r="BM151" s="89"/>
      <c r="BN151" s="89"/>
      <c r="BO151" s="89"/>
      <c r="BP151" s="89"/>
      <c r="BQ151" s="89"/>
      <c r="BR151" s="89"/>
      <c r="BS151" s="89"/>
      <c r="BT151" s="89"/>
      <c r="BU151" s="89"/>
      <c r="BV151" s="89"/>
      <c r="BW151" s="89"/>
      <c r="BX151" s="89"/>
      <c r="BY151" s="89"/>
      <c r="BZ151" s="89"/>
      <c r="CA151" s="89"/>
      <c r="CB151" s="89"/>
      <c r="CC151" s="89"/>
      <c r="CD151" s="89"/>
      <c r="CE151" s="89"/>
      <c r="CF151" s="89"/>
      <c r="CG151" s="89"/>
      <c r="CH151" s="89"/>
      <c r="CI151" s="89"/>
      <c r="CJ151" s="89"/>
      <c r="CK151" s="89"/>
      <c r="CL151" s="89"/>
      <c r="CM151" s="89"/>
      <c r="CN151" s="89"/>
      <c r="CO151" s="89"/>
      <c r="CP151" s="89"/>
      <c r="CQ151" s="89"/>
      <c r="CR151" s="89"/>
      <c r="CS151" s="89"/>
      <c r="CT151" s="89"/>
      <c r="CU151" s="89"/>
      <c r="CV151" s="89"/>
      <c r="CW151" s="89"/>
      <c r="CX151" s="89"/>
      <c r="CY151" s="89"/>
      <c r="CZ151" s="89"/>
      <c r="DA151" s="89"/>
      <c r="DB151" s="89"/>
      <c r="DC151" s="89"/>
      <c r="DD151" s="89"/>
      <c r="DE151" s="89"/>
      <c r="DF151" s="89"/>
      <c r="DG151" s="89"/>
      <c r="DH151" s="89"/>
      <c r="DI151" s="89"/>
      <c r="DJ151" s="89"/>
      <c r="DK151" s="89"/>
      <c r="DL151" s="89"/>
    </row>
    <row r="152" spans="3:116" hidden="1" outlineLevel="2">
      <c r="C152" s="33">
        <v>128</v>
      </c>
      <c r="D152" s="82">
        <f t="shared" ca="1" si="7"/>
        <v>-1.1322282000617714</v>
      </c>
      <c r="E152" s="82">
        <f t="shared" ca="1" si="4"/>
        <v>191.92441679710623</v>
      </c>
      <c r="F152" s="82">
        <f t="shared" ca="1" si="5"/>
        <v>207.8177180312552</v>
      </c>
      <c r="G152" s="82">
        <f t="shared" ca="1" si="6"/>
        <v>0</v>
      </c>
      <c r="H152" s="82">
        <f t="shared" ca="1" si="6"/>
        <v>0</v>
      </c>
      <c r="I152" s="89"/>
      <c r="O152" s="89"/>
      <c r="P152" s="89"/>
      <c r="V152" s="89"/>
      <c r="W152" s="89"/>
      <c r="X152" s="89"/>
      <c r="Y152" s="89"/>
      <c r="Z152" s="89"/>
      <c r="AA152" s="89"/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  <c r="BA152" s="89"/>
      <c r="BB152" s="89"/>
      <c r="BC152" s="89"/>
      <c r="BD152" s="89"/>
      <c r="BE152" s="89"/>
      <c r="BF152" s="89"/>
      <c r="BG152" s="89"/>
      <c r="BH152" s="89"/>
      <c r="BI152" s="89"/>
      <c r="BJ152" s="89"/>
      <c r="BK152" s="89"/>
      <c r="BL152" s="89"/>
      <c r="BM152" s="89"/>
      <c r="BN152" s="89"/>
      <c r="BO152" s="89"/>
      <c r="BP152" s="89"/>
      <c r="BQ152" s="89"/>
      <c r="BR152" s="89"/>
      <c r="BS152" s="89"/>
      <c r="BT152" s="89"/>
      <c r="BU152" s="89"/>
      <c r="BV152" s="89"/>
      <c r="BW152" s="89"/>
      <c r="BX152" s="89"/>
      <c r="BY152" s="89"/>
      <c r="BZ152" s="89"/>
      <c r="CA152" s="89"/>
      <c r="CB152" s="89"/>
      <c r="CC152" s="89"/>
      <c r="CD152" s="89"/>
      <c r="CE152" s="89"/>
      <c r="CF152" s="89"/>
      <c r="CG152" s="89"/>
      <c r="CH152" s="89"/>
      <c r="CI152" s="89"/>
      <c r="CJ152" s="89"/>
      <c r="CK152" s="89"/>
      <c r="CL152" s="89"/>
      <c r="CM152" s="89"/>
      <c r="CN152" s="89"/>
      <c r="CO152" s="89"/>
      <c r="CP152" s="89"/>
      <c r="CQ152" s="89"/>
      <c r="CR152" s="89"/>
      <c r="CS152" s="89"/>
      <c r="CT152" s="89"/>
      <c r="CU152" s="89"/>
      <c r="CV152" s="89"/>
      <c r="CW152" s="89"/>
      <c r="CX152" s="89"/>
      <c r="CY152" s="89"/>
      <c r="CZ152" s="89"/>
      <c r="DA152" s="89"/>
      <c r="DB152" s="89"/>
      <c r="DC152" s="89"/>
      <c r="DD152" s="89"/>
      <c r="DE152" s="89"/>
      <c r="DF152" s="89"/>
      <c r="DG152" s="89"/>
      <c r="DH152" s="89"/>
      <c r="DI152" s="89"/>
      <c r="DJ152" s="89"/>
      <c r="DK152" s="89"/>
      <c r="DL152" s="89"/>
    </row>
    <row r="153" spans="3:116" hidden="1" outlineLevel="2">
      <c r="C153" s="33">
        <v>129</v>
      </c>
      <c r="D153" s="82">
        <f t="shared" ca="1" si="7"/>
        <v>1.7715511978442851</v>
      </c>
      <c r="E153" s="82">
        <f t="shared" ref="E153:E216" ca="1" si="8">$H$9 * EXP(($H$17 - $H$18 - ($H$11^2)/2)*$H$14 + $H$11*SQRT($H$14)*D153)</f>
        <v>363.25589196176372</v>
      </c>
      <c r="F153" s="82">
        <f t="shared" ref="F153:F216" ca="1" si="9">$H$9 * EXP(($H$17 - $H$18 - ($H$12^2)/2)*$H$14 + $H$12*SQRT($H$14)*D153)</f>
        <v>330.26458011716772</v>
      </c>
      <c r="G153" s="82">
        <f t="shared" ref="G153:H216" ca="1" si="10">MAX(E153-$H$16, 0)</f>
        <v>113.25589196176372</v>
      </c>
      <c r="H153" s="82">
        <f t="shared" ca="1" si="10"/>
        <v>80.264580117167725</v>
      </c>
      <c r="I153" s="89"/>
      <c r="O153" s="89"/>
      <c r="P153" s="89"/>
      <c r="V153" s="89"/>
      <c r="W153" s="89"/>
      <c r="X153" s="89"/>
      <c r="Y153" s="89"/>
      <c r="Z153" s="89"/>
      <c r="AA153" s="89"/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  <c r="BA153" s="89"/>
      <c r="BB153" s="89"/>
      <c r="BC153" s="89"/>
      <c r="BD153" s="89"/>
      <c r="BE153" s="89"/>
      <c r="BF153" s="89"/>
      <c r="BG153" s="89"/>
      <c r="BH153" s="89"/>
      <c r="BI153" s="89"/>
      <c r="BJ153" s="89"/>
      <c r="BK153" s="89"/>
      <c r="BL153" s="89"/>
      <c r="BM153" s="89"/>
      <c r="BN153" s="89"/>
      <c r="BO153" s="89"/>
      <c r="BP153" s="89"/>
      <c r="BQ153" s="89"/>
      <c r="BR153" s="89"/>
      <c r="BS153" s="89"/>
      <c r="BT153" s="89"/>
      <c r="BU153" s="89"/>
      <c r="BV153" s="89"/>
      <c r="BW153" s="89"/>
      <c r="BX153" s="89"/>
      <c r="BY153" s="89"/>
      <c r="BZ153" s="89"/>
      <c r="CA153" s="89"/>
      <c r="CB153" s="89"/>
      <c r="CC153" s="89"/>
      <c r="CD153" s="89"/>
      <c r="CE153" s="89"/>
      <c r="CF153" s="89"/>
      <c r="CG153" s="89"/>
      <c r="CH153" s="89"/>
      <c r="CI153" s="89"/>
      <c r="CJ153" s="89"/>
      <c r="CK153" s="89"/>
      <c r="CL153" s="89"/>
      <c r="CM153" s="89"/>
      <c r="CN153" s="89"/>
      <c r="CO153" s="89"/>
      <c r="CP153" s="89"/>
      <c r="CQ153" s="89"/>
      <c r="CR153" s="89"/>
      <c r="CS153" s="89"/>
      <c r="CT153" s="89"/>
      <c r="CU153" s="89"/>
      <c r="CV153" s="89"/>
      <c r="CW153" s="89"/>
      <c r="CX153" s="89"/>
      <c r="CY153" s="89"/>
      <c r="CZ153" s="89"/>
      <c r="DA153" s="89"/>
      <c r="DB153" s="89"/>
      <c r="DC153" s="89"/>
      <c r="DD153" s="89"/>
      <c r="DE153" s="89"/>
      <c r="DF153" s="89"/>
      <c r="DG153" s="89"/>
      <c r="DH153" s="89"/>
      <c r="DI153" s="89"/>
      <c r="DJ153" s="89"/>
      <c r="DK153" s="89"/>
      <c r="DL153" s="89"/>
    </row>
    <row r="154" spans="3:116" hidden="1" outlineLevel="2">
      <c r="C154" s="33">
        <v>130</v>
      </c>
      <c r="D154" s="82">
        <f t="shared" ref="D154:D217" ca="1" si="11">_xlfn.NORM.S.INV(RAND())</f>
        <v>-2.6063910558003776</v>
      </c>
      <c r="E154" s="82">
        <f t="shared" ca="1" si="8"/>
        <v>138.82371971667496</v>
      </c>
      <c r="F154" s="82">
        <f t="shared" ca="1" si="9"/>
        <v>164.26677491840886</v>
      </c>
      <c r="G154" s="82">
        <f t="shared" ca="1" si="10"/>
        <v>0</v>
      </c>
      <c r="H154" s="82">
        <f t="shared" ca="1" si="10"/>
        <v>0</v>
      </c>
      <c r="I154" s="89"/>
      <c r="O154" s="89"/>
      <c r="P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  <c r="BA154" s="89"/>
      <c r="BB154" s="89"/>
      <c r="BC154" s="89"/>
      <c r="BD154" s="89"/>
      <c r="BE154" s="89"/>
      <c r="BF154" s="89"/>
      <c r="BG154" s="89"/>
      <c r="BH154" s="89"/>
      <c r="BI154" s="89"/>
      <c r="BJ154" s="89"/>
      <c r="BK154" s="89"/>
      <c r="BL154" s="89"/>
      <c r="BM154" s="89"/>
      <c r="BN154" s="89"/>
      <c r="BO154" s="89"/>
      <c r="BP154" s="89"/>
      <c r="BQ154" s="89"/>
      <c r="BR154" s="89"/>
      <c r="BS154" s="89"/>
      <c r="BT154" s="89"/>
      <c r="BU154" s="89"/>
      <c r="BV154" s="89"/>
      <c r="BW154" s="89"/>
      <c r="BX154" s="89"/>
      <c r="BY154" s="89"/>
      <c r="BZ154" s="89"/>
      <c r="CA154" s="89"/>
      <c r="CB154" s="89"/>
      <c r="CC154" s="89"/>
      <c r="CD154" s="89"/>
      <c r="CE154" s="89"/>
      <c r="CF154" s="89"/>
      <c r="CG154" s="89"/>
      <c r="CH154" s="89"/>
      <c r="CI154" s="89"/>
      <c r="CJ154" s="89"/>
      <c r="CK154" s="89"/>
      <c r="CL154" s="89"/>
      <c r="CM154" s="89"/>
      <c r="CN154" s="89"/>
      <c r="CO154" s="89"/>
      <c r="CP154" s="89"/>
      <c r="CQ154" s="89"/>
      <c r="CR154" s="89"/>
      <c r="CS154" s="89"/>
      <c r="CT154" s="89"/>
      <c r="CU154" s="89"/>
      <c r="CV154" s="89"/>
      <c r="CW154" s="89"/>
      <c r="CX154" s="89"/>
      <c r="CY154" s="89"/>
      <c r="CZ154" s="89"/>
      <c r="DA154" s="89"/>
      <c r="DB154" s="89"/>
      <c r="DC154" s="89"/>
      <c r="DD154" s="89"/>
      <c r="DE154" s="89"/>
      <c r="DF154" s="89"/>
      <c r="DG154" s="89"/>
      <c r="DH154" s="89"/>
      <c r="DI154" s="89"/>
      <c r="DJ154" s="89"/>
      <c r="DK154" s="89"/>
      <c r="DL154" s="89"/>
    </row>
    <row r="155" spans="3:116" hidden="1" outlineLevel="2">
      <c r="C155" s="33">
        <v>131</v>
      </c>
      <c r="D155" s="82">
        <f t="shared" ca="1" si="11"/>
        <v>-9.1741758309211455E-2</v>
      </c>
      <c r="E155" s="82">
        <f t="shared" ca="1" si="8"/>
        <v>241.22083150010565</v>
      </c>
      <c r="F155" s="82">
        <f t="shared" ca="1" si="9"/>
        <v>245.34062978206916</v>
      </c>
      <c r="G155" s="82">
        <f t="shared" ca="1" si="10"/>
        <v>0</v>
      </c>
      <c r="H155" s="82">
        <f t="shared" ca="1" si="10"/>
        <v>0</v>
      </c>
      <c r="I155" s="89"/>
      <c r="O155" s="89"/>
      <c r="P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  <c r="BA155" s="89"/>
      <c r="BB155" s="89"/>
      <c r="BC155" s="89"/>
      <c r="BD155" s="89"/>
      <c r="BE155" s="89"/>
      <c r="BF155" s="89"/>
      <c r="BG155" s="89"/>
      <c r="BH155" s="89"/>
      <c r="BI155" s="89"/>
      <c r="BJ155" s="89"/>
      <c r="BK155" s="89"/>
      <c r="BL155" s="89"/>
      <c r="BM155" s="89"/>
      <c r="BN155" s="89"/>
      <c r="BO155" s="89"/>
      <c r="BP155" s="89"/>
      <c r="BQ155" s="89"/>
      <c r="BR155" s="89"/>
      <c r="BS155" s="89"/>
      <c r="BT155" s="89"/>
      <c r="BU155" s="89"/>
      <c r="BV155" s="89"/>
      <c r="BW155" s="89"/>
      <c r="BX155" s="89"/>
      <c r="BY155" s="89"/>
      <c r="BZ155" s="89"/>
      <c r="CA155" s="89"/>
      <c r="CB155" s="89"/>
      <c r="CC155" s="89"/>
      <c r="CD155" s="89"/>
      <c r="CE155" s="89"/>
      <c r="CF155" s="89"/>
      <c r="CG155" s="89"/>
      <c r="CH155" s="89"/>
      <c r="CI155" s="89"/>
      <c r="CJ155" s="89"/>
      <c r="CK155" s="89"/>
      <c r="CL155" s="89"/>
      <c r="CM155" s="89"/>
      <c r="CN155" s="89"/>
      <c r="CO155" s="89"/>
      <c r="CP155" s="89"/>
      <c r="CQ155" s="89"/>
      <c r="CR155" s="89"/>
      <c r="CS155" s="89"/>
      <c r="CT155" s="89"/>
      <c r="CU155" s="89"/>
      <c r="CV155" s="89"/>
      <c r="CW155" s="89"/>
      <c r="CX155" s="89"/>
      <c r="CY155" s="89"/>
      <c r="CZ155" s="89"/>
      <c r="DA155" s="89"/>
      <c r="DB155" s="89"/>
      <c r="DC155" s="89"/>
      <c r="DD155" s="89"/>
      <c r="DE155" s="89"/>
      <c r="DF155" s="89"/>
      <c r="DG155" s="89"/>
      <c r="DH155" s="89"/>
      <c r="DI155" s="89"/>
      <c r="DJ155" s="89"/>
      <c r="DK155" s="89"/>
      <c r="DL155" s="89"/>
    </row>
    <row r="156" spans="3:116" hidden="1" outlineLevel="2">
      <c r="C156" s="33">
        <v>132</v>
      </c>
      <c r="D156" s="82">
        <f t="shared" ca="1" si="11"/>
        <v>-0.87425631713697538</v>
      </c>
      <c r="E156" s="82">
        <f t="shared" ca="1" si="8"/>
        <v>203.11698664582391</v>
      </c>
      <c r="F156" s="82">
        <f t="shared" ca="1" si="9"/>
        <v>216.54859008217741</v>
      </c>
      <c r="G156" s="82">
        <f t="shared" ca="1" si="10"/>
        <v>0</v>
      </c>
      <c r="H156" s="82">
        <f t="shared" ca="1" si="10"/>
        <v>0</v>
      </c>
      <c r="I156" s="89"/>
      <c r="O156" s="89"/>
      <c r="P156" s="89"/>
      <c r="V156" s="89"/>
      <c r="W156" s="89"/>
      <c r="X156" s="89"/>
      <c r="Y156" s="89"/>
      <c r="Z156" s="89"/>
      <c r="AA156" s="89"/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  <c r="BA156" s="89"/>
      <c r="BB156" s="89"/>
      <c r="BC156" s="89"/>
      <c r="BD156" s="89"/>
      <c r="BE156" s="89"/>
      <c r="BF156" s="89"/>
      <c r="BG156" s="89"/>
      <c r="BH156" s="89"/>
      <c r="BI156" s="89"/>
      <c r="BJ156" s="89"/>
      <c r="BK156" s="89"/>
      <c r="BL156" s="89"/>
      <c r="BM156" s="89"/>
      <c r="BN156" s="89"/>
      <c r="BO156" s="89"/>
      <c r="BP156" s="89"/>
      <c r="BQ156" s="89"/>
      <c r="BR156" s="89"/>
      <c r="BS156" s="89"/>
      <c r="BT156" s="89"/>
      <c r="BU156" s="89"/>
      <c r="BV156" s="89"/>
      <c r="BW156" s="89"/>
      <c r="BX156" s="89"/>
      <c r="BY156" s="89"/>
      <c r="BZ156" s="89"/>
      <c r="CA156" s="89"/>
      <c r="CB156" s="89"/>
      <c r="CC156" s="89"/>
      <c r="CD156" s="89"/>
      <c r="CE156" s="89"/>
      <c r="CF156" s="89"/>
      <c r="CG156" s="89"/>
      <c r="CH156" s="89"/>
      <c r="CI156" s="89"/>
      <c r="CJ156" s="89"/>
      <c r="CK156" s="89"/>
      <c r="CL156" s="89"/>
      <c r="CM156" s="89"/>
      <c r="CN156" s="89"/>
      <c r="CO156" s="89"/>
      <c r="CP156" s="89"/>
      <c r="CQ156" s="89"/>
      <c r="CR156" s="89"/>
      <c r="CS156" s="89"/>
      <c r="CT156" s="89"/>
      <c r="CU156" s="89"/>
      <c r="CV156" s="89"/>
      <c r="CW156" s="89"/>
      <c r="CX156" s="89"/>
      <c r="CY156" s="89"/>
      <c r="CZ156" s="89"/>
      <c r="DA156" s="89"/>
      <c r="DB156" s="89"/>
      <c r="DC156" s="89"/>
      <c r="DD156" s="89"/>
      <c r="DE156" s="89"/>
      <c r="DF156" s="89"/>
      <c r="DG156" s="89"/>
      <c r="DH156" s="89"/>
      <c r="DI156" s="89"/>
      <c r="DJ156" s="89"/>
      <c r="DK156" s="89"/>
      <c r="DL156" s="89"/>
    </row>
    <row r="157" spans="3:116" hidden="1" outlineLevel="2">
      <c r="C157" s="33">
        <v>133</v>
      </c>
      <c r="D157" s="82">
        <f t="shared" ca="1" si="11"/>
        <v>1.0412080702920465</v>
      </c>
      <c r="E157" s="82">
        <f t="shared" ca="1" si="8"/>
        <v>309.40146686941659</v>
      </c>
      <c r="F157" s="82">
        <f t="shared" ca="1" si="9"/>
        <v>293.94252554930807</v>
      </c>
      <c r="G157" s="82">
        <f t="shared" ca="1" si="10"/>
        <v>59.401466869416595</v>
      </c>
      <c r="H157" s="82">
        <f t="shared" ca="1" si="10"/>
        <v>43.942525549308073</v>
      </c>
      <c r="I157" s="89"/>
      <c r="O157" s="89"/>
      <c r="P157" s="89"/>
      <c r="V157" s="89"/>
      <c r="W157" s="89"/>
      <c r="X157" s="89"/>
      <c r="Y157" s="89"/>
      <c r="Z157" s="89"/>
      <c r="AA157" s="89"/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  <c r="BA157" s="89"/>
      <c r="BB157" s="89"/>
      <c r="BC157" s="89"/>
      <c r="BD157" s="89"/>
      <c r="BE157" s="89"/>
      <c r="BF157" s="89"/>
      <c r="BG157" s="89"/>
      <c r="BH157" s="89"/>
      <c r="BI157" s="89"/>
      <c r="BJ157" s="89"/>
      <c r="BK157" s="89"/>
      <c r="BL157" s="89"/>
      <c r="BM157" s="89"/>
      <c r="BN157" s="89"/>
      <c r="BO157" s="89"/>
      <c r="BP157" s="89"/>
      <c r="BQ157" s="89"/>
      <c r="BR157" s="89"/>
      <c r="BS157" s="89"/>
      <c r="BT157" s="89"/>
      <c r="BU157" s="89"/>
      <c r="BV157" s="89"/>
      <c r="BW157" s="89"/>
      <c r="BX157" s="89"/>
      <c r="BY157" s="89"/>
      <c r="BZ157" s="89"/>
      <c r="CA157" s="89"/>
      <c r="CB157" s="89"/>
      <c r="CC157" s="89"/>
      <c r="CD157" s="89"/>
      <c r="CE157" s="89"/>
      <c r="CF157" s="89"/>
      <c r="CG157" s="89"/>
      <c r="CH157" s="89"/>
      <c r="CI157" s="89"/>
      <c r="CJ157" s="89"/>
      <c r="CK157" s="89"/>
      <c r="CL157" s="89"/>
      <c r="CM157" s="89"/>
      <c r="CN157" s="89"/>
      <c r="CO157" s="89"/>
      <c r="CP157" s="89"/>
      <c r="CQ157" s="89"/>
      <c r="CR157" s="89"/>
      <c r="CS157" s="89"/>
      <c r="CT157" s="89"/>
      <c r="CU157" s="89"/>
      <c r="CV157" s="89"/>
      <c r="CW157" s="89"/>
      <c r="CX157" s="89"/>
      <c r="CY157" s="89"/>
      <c r="CZ157" s="89"/>
      <c r="DA157" s="89"/>
      <c r="DB157" s="89"/>
      <c r="DC157" s="89"/>
      <c r="DD157" s="89"/>
      <c r="DE157" s="89"/>
      <c r="DF157" s="89"/>
      <c r="DG157" s="89"/>
      <c r="DH157" s="89"/>
      <c r="DI157" s="89"/>
      <c r="DJ157" s="89"/>
      <c r="DK157" s="89"/>
      <c r="DL157" s="89"/>
    </row>
    <row r="158" spans="3:116" hidden="1" outlineLevel="2">
      <c r="C158" s="33">
        <v>134</v>
      </c>
      <c r="D158" s="82">
        <f t="shared" ca="1" si="11"/>
        <v>-0.59646945128112472</v>
      </c>
      <c r="E158" s="82">
        <f t="shared" ca="1" si="8"/>
        <v>215.90019365983161</v>
      </c>
      <c r="F158" s="82">
        <f t="shared" ca="1" si="9"/>
        <v>226.36066929481396</v>
      </c>
      <c r="G158" s="82">
        <f t="shared" ca="1" si="10"/>
        <v>0</v>
      </c>
      <c r="H158" s="82">
        <f t="shared" ca="1" si="10"/>
        <v>0</v>
      </c>
      <c r="I158" s="89"/>
      <c r="O158" s="89"/>
      <c r="P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  <c r="BA158" s="89"/>
      <c r="BB158" s="89"/>
      <c r="BC158" s="89"/>
      <c r="BD158" s="89"/>
      <c r="BE158" s="89"/>
      <c r="BF158" s="89"/>
      <c r="BG158" s="89"/>
      <c r="BH158" s="89"/>
      <c r="BI158" s="89"/>
      <c r="BJ158" s="89"/>
      <c r="BK158" s="89"/>
      <c r="BL158" s="89"/>
      <c r="BM158" s="89"/>
      <c r="BN158" s="89"/>
      <c r="BO158" s="89"/>
      <c r="BP158" s="89"/>
      <c r="BQ158" s="89"/>
      <c r="BR158" s="89"/>
      <c r="BS158" s="89"/>
      <c r="BT158" s="89"/>
      <c r="BU158" s="89"/>
      <c r="BV158" s="89"/>
      <c r="BW158" s="89"/>
      <c r="BX158" s="89"/>
      <c r="BY158" s="89"/>
      <c r="BZ158" s="89"/>
      <c r="CA158" s="89"/>
      <c r="CB158" s="89"/>
      <c r="CC158" s="89"/>
      <c r="CD158" s="89"/>
      <c r="CE158" s="89"/>
      <c r="CF158" s="89"/>
      <c r="CG158" s="89"/>
      <c r="CH158" s="89"/>
      <c r="CI158" s="89"/>
      <c r="CJ158" s="89"/>
      <c r="CK158" s="89"/>
      <c r="CL158" s="89"/>
      <c r="CM158" s="89"/>
      <c r="CN158" s="89"/>
      <c r="CO158" s="89"/>
      <c r="CP158" s="89"/>
      <c r="CQ158" s="89"/>
      <c r="CR158" s="89"/>
      <c r="CS158" s="89"/>
      <c r="CT158" s="89"/>
      <c r="CU158" s="89"/>
      <c r="CV158" s="89"/>
      <c r="CW158" s="89"/>
      <c r="CX158" s="89"/>
      <c r="CY158" s="89"/>
      <c r="CZ158" s="89"/>
      <c r="DA158" s="89"/>
      <c r="DB158" s="89"/>
      <c r="DC158" s="89"/>
      <c r="DD158" s="89"/>
      <c r="DE158" s="89"/>
      <c r="DF158" s="89"/>
      <c r="DG158" s="89"/>
      <c r="DH158" s="89"/>
      <c r="DI158" s="89"/>
      <c r="DJ158" s="89"/>
      <c r="DK158" s="89"/>
      <c r="DL158" s="89"/>
    </row>
    <row r="159" spans="3:116" hidden="1" outlineLevel="2">
      <c r="C159" s="33">
        <v>135</v>
      </c>
      <c r="D159" s="82">
        <f t="shared" ca="1" si="11"/>
        <v>1.3419686910574642</v>
      </c>
      <c r="E159" s="82">
        <f t="shared" ca="1" si="8"/>
        <v>330.53795904532222</v>
      </c>
      <c r="F159" s="82">
        <f t="shared" ca="1" si="9"/>
        <v>308.38958050478135</v>
      </c>
      <c r="G159" s="82">
        <f t="shared" ca="1" si="10"/>
        <v>80.537959045322225</v>
      </c>
      <c r="H159" s="82">
        <f t="shared" ca="1" si="10"/>
        <v>58.38958050478135</v>
      </c>
      <c r="I159" s="89"/>
      <c r="O159" s="89"/>
      <c r="P159" s="89"/>
      <c r="V159" s="89"/>
      <c r="W159" s="89"/>
      <c r="X159" s="89"/>
      <c r="Y159" s="89"/>
      <c r="Z159" s="89"/>
      <c r="AA159" s="89"/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  <c r="BA159" s="89"/>
      <c r="BB159" s="89"/>
      <c r="BC159" s="89"/>
      <c r="BD159" s="89"/>
      <c r="BE159" s="89"/>
      <c r="BF159" s="89"/>
      <c r="BG159" s="89"/>
      <c r="BH159" s="89"/>
      <c r="BI159" s="89"/>
      <c r="BJ159" s="89"/>
      <c r="BK159" s="89"/>
      <c r="BL159" s="89"/>
      <c r="BM159" s="89"/>
      <c r="BN159" s="89"/>
      <c r="BO159" s="89"/>
      <c r="BP159" s="89"/>
      <c r="BQ159" s="89"/>
      <c r="BR159" s="89"/>
      <c r="BS159" s="89"/>
      <c r="BT159" s="89"/>
      <c r="BU159" s="89"/>
      <c r="BV159" s="89"/>
      <c r="BW159" s="89"/>
      <c r="BX159" s="89"/>
      <c r="BY159" s="89"/>
      <c r="BZ159" s="89"/>
      <c r="CA159" s="89"/>
      <c r="CB159" s="89"/>
      <c r="CC159" s="89"/>
      <c r="CD159" s="89"/>
      <c r="CE159" s="89"/>
      <c r="CF159" s="89"/>
      <c r="CG159" s="89"/>
      <c r="CH159" s="89"/>
      <c r="CI159" s="89"/>
      <c r="CJ159" s="89"/>
      <c r="CK159" s="89"/>
      <c r="CL159" s="89"/>
      <c r="CM159" s="89"/>
      <c r="CN159" s="89"/>
      <c r="CO159" s="89"/>
      <c r="CP159" s="89"/>
      <c r="CQ159" s="89"/>
      <c r="CR159" s="89"/>
      <c r="CS159" s="89"/>
      <c r="CT159" s="89"/>
      <c r="CU159" s="89"/>
      <c r="CV159" s="89"/>
      <c r="CW159" s="89"/>
      <c r="CX159" s="89"/>
      <c r="CY159" s="89"/>
      <c r="CZ159" s="89"/>
      <c r="DA159" s="89"/>
      <c r="DB159" s="89"/>
      <c r="DC159" s="89"/>
      <c r="DD159" s="89"/>
      <c r="DE159" s="89"/>
      <c r="DF159" s="89"/>
      <c r="DG159" s="89"/>
      <c r="DH159" s="89"/>
      <c r="DI159" s="89"/>
      <c r="DJ159" s="89"/>
      <c r="DK159" s="89"/>
      <c r="DL159" s="89"/>
    </row>
    <row r="160" spans="3:116" hidden="1" outlineLevel="2">
      <c r="C160" s="33">
        <v>136</v>
      </c>
      <c r="D160" s="82">
        <f t="shared" ca="1" si="11"/>
        <v>-7.1822413243922925E-2</v>
      </c>
      <c r="E160" s="82">
        <f t="shared" ca="1" si="8"/>
        <v>242.27887042505745</v>
      </c>
      <c r="F160" s="82">
        <f t="shared" ca="1" si="9"/>
        <v>246.12148474743344</v>
      </c>
      <c r="G160" s="82">
        <f t="shared" ca="1" si="10"/>
        <v>0</v>
      </c>
      <c r="H160" s="82">
        <f t="shared" ca="1" si="10"/>
        <v>0</v>
      </c>
      <c r="I160" s="89"/>
      <c r="O160" s="89"/>
      <c r="P160" s="89"/>
      <c r="V160" s="89"/>
      <c r="W160" s="89"/>
      <c r="X160" s="89"/>
      <c r="Y160" s="89"/>
      <c r="Z160" s="89"/>
      <c r="AA160" s="89"/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  <c r="BA160" s="89"/>
      <c r="BB160" s="89"/>
      <c r="BC160" s="89"/>
      <c r="BD160" s="89"/>
      <c r="BE160" s="89"/>
      <c r="BF160" s="89"/>
      <c r="BG160" s="89"/>
      <c r="BH160" s="89"/>
      <c r="BI160" s="89"/>
      <c r="BJ160" s="89"/>
      <c r="BK160" s="89"/>
      <c r="BL160" s="89"/>
      <c r="BM160" s="89"/>
      <c r="BN160" s="89"/>
      <c r="BO160" s="89"/>
      <c r="BP160" s="89"/>
      <c r="BQ160" s="89"/>
      <c r="BR160" s="89"/>
      <c r="BS160" s="89"/>
      <c r="BT160" s="89"/>
      <c r="BU160" s="89"/>
      <c r="BV160" s="89"/>
      <c r="BW160" s="89"/>
      <c r="BX160" s="89"/>
      <c r="BY160" s="89"/>
      <c r="BZ160" s="89"/>
      <c r="CA160" s="89"/>
      <c r="CB160" s="89"/>
      <c r="CC160" s="89"/>
      <c r="CD160" s="89"/>
      <c r="CE160" s="89"/>
      <c r="CF160" s="89"/>
      <c r="CG160" s="89"/>
      <c r="CH160" s="89"/>
      <c r="CI160" s="89"/>
      <c r="CJ160" s="89"/>
      <c r="CK160" s="89"/>
      <c r="CL160" s="89"/>
      <c r="CM160" s="89"/>
      <c r="CN160" s="89"/>
      <c r="CO160" s="89"/>
      <c r="CP160" s="89"/>
      <c r="CQ160" s="89"/>
      <c r="CR160" s="89"/>
      <c r="CS160" s="89"/>
      <c r="CT160" s="89"/>
      <c r="CU160" s="89"/>
      <c r="CV160" s="89"/>
      <c r="CW160" s="89"/>
      <c r="CX160" s="89"/>
      <c r="CY160" s="89"/>
      <c r="CZ160" s="89"/>
      <c r="DA160" s="89"/>
      <c r="DB160" s="89"/>
      <c r="DC160" s="89"/>
      <c r="DD160" s="89"/>
      <c r="DE160" s="89"/>
      <c r="DF160" s="89"/>
      <c r="DG160" s="89"/>
      <c r="DH160" s="89"/>
      <c r="DI160" s="89"/>
      <c r="DJ160" s="89"/>
      <c r="DK160" s="89"/>
      <c r="DL160" s="89"/>
    </row>
    <row r="161" spans="3:116" hidden="1" outlineLevel="2">
      <c r="C161" s="33">
        <v>137</v>
      </c>
      <c r="D161" s="82">
        <f t="shared" ca="1" si="11"/>
        <v>-0.95542092865317929</v>
      </c>
      <c r="E161" s="82">
        <f t="shared" ca="1" si="8"/>
        <v>199.52687986594222</v>
      </c>
      <c r="F161" s="82">
        <f t="shared" ca="1" si="9"/>
        <v>213.76279526750045</v>
      </c>
      <c r="G161" s="82">
        <f t="shared" ca="1" si="10"/>
        <v>0</v>
      </c>
      <c r="H161" s="82">
        <f t="shared" ca="1" si="10"/>
        <v>0</v>
      </c>
      <c r="I161" s="89"/>
      <c r="O161" s="89"/>
      <c r="P161" s="89"/>
      <c r="V161" s="89"/>
      <c r="W161" s="89"/>
      <c r="X161" s="89"/>
      <c r="Y161" s="89"/>
      <c r="Z161" s="89"/>
      <c r="AA161" s="89"/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  <c r="BA161" s="89"/>
      <c r="BB161" s="89"/>
      <c r="BC161" s="89"/>
      <c r="BD161" s="89"/>
      <c r="BE161" s="89"/>
      <c r="BF161" s="89"/>
      <c r="BG161" s="89"/>
      <c r="BH161" s="89"/>
      <c r="BI161" s="89"/>
      <c r="BJ161" s="89"/>
      <c r="BK161" s="89"/>
      <c r="BL161" s="89"/>
      <c r="BM161" s="89"/>
      <c r="BN161" s="89"/>
      <c r="BO161" s="89"/>
      <c r="BP161" s="89"/>
      <c r="BQ161" s="89"/>
      <c r="BR161" s="89"/>
      <c r="BS161" s="89"/>
      <c r="BT161" s="89"/>
      <c r="BU161" s="89"/>
      <c r="BV161" s="89"/>
      <c r="BW161" s="89"/>
      <c r="BX161" s="89"/>
      <c r="BY161" s="89"/>
      <c r="BZ161" s="89"/>
      <c r="CA161" s="89"/>
      <c r="CB161" s="89"/>
      <c r="CC161" s="89"/>
      <c r="CD161" s="89"/>
      <c r="CE161" s="89"/>
      <c r="CF161" s="89"/>
      <c r="CG161" s="89"/>
      <c r="CH161" s="89"/>
      <c r="CI161" s="89"/>
      <c r="CJ161" s="89"/>
      <c r="CK161" s="89"/>
      <c r="CL161" s="89"/>
      <c r="CM161" s="89"/>
      <c r="CN161" s="89"/>
      <c r="CO161" s="89"/>
      <c r="CP161" s="89"/>
      <c r="CQ161" s="89"/>
      <c r="CR161" s="89"/>
      <c r="CS161" s="89"/>
      <c r="CT161" s="89"/>
      <c r="CU161" s="89"/>
      <c r="CV161" s="89"/>
      <c r="CW161" s="89"/>
      <c r="CX161" s="89"/>
      <c r="CY161" s="89"/>
      <c r="CZ161" s="89"/>
      <c r="DA161" s="89"/>
      <c r="DB161" s="89"/>
      <c r="DC161" s="89"/>
      <c r="DD161" s="89"/>
      <c r="DE161" s="89"/>
      <c r="DF161" s="89"/>
      <c r="DG161" s="89"/>
      <c r="DH161" s="89"/>
      <c r="DI161" s="89"/>
      <c r="DJ161" s="89"/>
      <c r="DK161" s="89"/>
      <c r="DL161" s="89"/>
    </row>
    <row r="162" spans="3:116" hidden="1" outlineLevel="2">
      <c r="C162" s="33">
        <v>138</v>
      </c>
      <c r="D162" s="82">
        <f t="shared" ca="1" si="11"/>
        <v>0.55895438975385359</v>
      </c>
      <c r="E162" s="82">
        <f t="shared" ca="1" si="8"/>
        <v>278.29479890788059</v>
      </c>
      <c r="F162" s="82">
        <f t="shared" ca="1" si="9"/>
        <v>272.17670851836004</v>
      </c>
      <c r="G162" s="82">
        <f t="shared" ca="1" si="10"/>
        <v>28.29479890788059</v>
      </c>
      <c r="H162" s="82">
        <f t="shared" ca="1" si="10"/>
        <v>22.176708518360044</v>
      </c>
      <c r="I162" s="89"/>
      <c r="O162" s="89"/>
      <c r="P162" s="89"/>
      <c r="V162" s="89"/>
      <c r="W162" s="89"/>
      <c r="X162" s="89"/>
      <c r="Y162" s="89"/>
      <c r="Z162" s="89"/>
      <c r="AA162" s="89"/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  <c r="BA162" s="89"/>
      <c r="BB162" s="89"/>
      <c r="BC162" s="89"/>
      <c r="BD162" s="89"/>
      <c r="BE162" s="89"/>
      <c r="BF162" s="89"/>
      <c r="BG162" s="89"/>
      <c r="BH162" s="89"/>
      <c r="BI162" s="89"/>
      <c r="BJ162" s="89"/>
      <c r="BK162" s="89"/>
      <c r="BL162" s="89"/>
      <c r="BM162" s="89"/>
      <c r="BN162" s="89"/>
      <c r="BO162" s="89"/>
      <c r="BP162" s="89"/>
      <c r="BQ162" s="89"/>
      <c r="BR162" s="89"/>
      <c r="BS162" s="89"/>
      <c r="BT162" s="89"/>
      <c r="BU162" s="89"/>
      <c r="BV162" s="89"/>
      <c r="BW162" s="89"/>
      <c r="BX162" s="89"/>
      <c r="BY162" s="89"/>
      <c r="BZ162" s="89"/>
      <c r="CA162" s="89"/>
      <c r="CB162" s="89"/>
      <c r="CC162" s="89"/>
      <c r="CD162" s="89"/>
      <c r="CE162" s="89"/>
      <c r="CF162" s="89"/>
      <c r="CG162" s="89"/>
      <c r="CH162" s="89"/>
      <c r="CI162" s="89"/>
      <c r="CJ162" s="89"/>
      <c r="CK162" s="89"/>
      <c r="CL162" s="89"/>
      <c r="CM162" s="89"/>
      <c r="CN162" s="89"/>
      <c r="CO162" s="89"/>
      <c r="CP162" s="89"/>
      <c r="CQ162" s="89"/>
      <c r="CR162" s="89"/>
      <c r="CS162" s="89"/>
      <c r="CT162" s="89"/>
      <c r="CU162" s="89"/>
      <c r="CV162" s="89"/>
      <c r="CW162" s="89"/>
      <c r="CX162" s="89"/>
      <c r="CY162" s="89"/>
      <c r="CZ162" s="89"/>
      <c r="DA162" s="89"/>
      <c r="DB162" s="89"/>
      <c r="DC162" s="89"/>
      <c r="DD162" s="89"/>
      <c r="DE162" s="89"/>
      <c r="DF162" s="89"/>
      <c r="DG162" s="89"/>
      <c r="DH162" s="89"/>
      <c r="DI162" s="89"/>
      <c r="DJ162" s="89"/>
      <c r="DK162" s="89"/>
      <c r="DL162" s="89"/>
    </row>
    <row r="163" spans="3:116" hidden="1" outlineLevel="2">
      <c r="C163" s="33">
        <v>139</v>
      </c>
      <c r="D163" s="82">
        <f t="shared" ca="1" si="11"/>
        <v>0.36278824222594613</v>
      </c>
      <c r="E163" s="82">
        <f t="shared" ca="1" si="8"/>
        <v>266.5548928566314</v>
      </c>
      <c r="F163" s="82">
        <f t="shared" ca="1" si="9"/>
        <v>263.79113066799044</v>
      </c>
      <c r="G163" s="82">
        <f t="shared" ca="1" si="10"/>
        <v>16.554892856631398</v>
      </c>
      <c r="H163" s="82">
        <f t="shared" ca="1" si="10"/>
        <v>13.791130667990444</v>
      </c>
      <c r="I163" s="89"/>
      <c r="O163" s="89"/>
      <c r="P163" s="89"/>
      <c r="V163" s="89"/>
      <c r="W163" s="89"/>
      <c r="X163" s="89"/>
      <c r="Y163" s="89"/>
      <c r="Z163" s="89"/>
      <c r="AA163" s="89"/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  <c r="BA163" s="89"/>
      <c r="BB163" s="89"/>
      <c r="BC163" s="89"/>
      <c r="BD163" s="89"/>
      <c r="BE163" s="89"/>
      <c r="BF163" s="89"/>
      <c r="BG163" s="89"/>
      <c r="BH163" s="89"/>
      <c r="BI163" s="89"/>
      <c r="BJ163" s="89"/>
      <c r="BK163" s="89"/>
      <c r="BL163" s="89"/>
      <c r="BM163" s="89"/>
      <c r="BN163" s="89"/>
      <c r="BO163" s="89"/>
      <c r="BP163" s="89"/>
      <c r="BQ163" s="89"/>
      <c r="BR163" s="89"/>
      <c r="BS163" s="89"/>
      <c r="BT163" s="89"/>
      <c r="BU163" s="89"/>
      <c r="BV163" s="89"/>
      <c r="BW163" s="89"/>
      <c r="BX163" s="89"/>
      <c r="BY163" s="89"/>
      <c r="BZ163" s="89"/>
      <c r="CA163" s="89"/>
      <c r="CB163" s="89"/>
      <c r="CC163" s="89"/>
      <c r="CD163" s="89"/>
      <c r="CE163" s="89"/>
      <c r="CF163" s="89"/>
      <c r="CG163" s="89"/>
      <c r="CH163" s="89"/>
      <c r="CI163" s="89"/>
      <c r="CJ163" s="89"/>
      <c r="CK163" s="89"/>
      <c r="CL163" s="89"/>
      <c r="CM163" s="89"/>
      <c r="CN163" s="89"/>
      <c r="CO163" s="89"/>
      <c r="CP163" s="89"/>
      <c r="CQ163" s="89"/>
      <c r="CR163" s="89"/>
      <c r="CS163" s="89"/>
      <c r="CT163" s="89"/>
      <c r="CU163" s="89"/>
      <c r="CV163" s="89"/>
      <c r="CW163" s="89"/>
      <c r="CX163" s="89"/>
      <c r="CY163" s="89"/>
      <c r="CZ163" s="89"/>
      <c r="DA163" s="89"/>
      <c r="DB163" s="89"/>
      <c r="DC163" s="89"/>
      <c r="DD163" s="89"/>
      <c r="DE163" s="89"/>
      <c r="DF163" s="89"/>
      <c r="DG163" s="89"/>
      <c r="DH163" s="89"/>
      <c r="DI163" s="89"/>
      <c r="DJ163" s="89"/>
      <c r="DK163" s="89"/>
      <c r="DL163" s="89"/>
    </row>
    <row r="164" spans="3:116" hidden="1" outlineLevel="2">
      <c r="C164" s="33">
        <v>140</v>
      </c>
      <c r="D164" s="82">
        <f t="shared" ca="1" si="11"/>
        <v>-0.8162997466877685</v>
      </c>
      <c r="E164" s="82">
        <f t="shared" ca="1" si="8"/>
        <v>205.72001004632401</v>
      </c>
      <c r="F164" s="82">
        <f t="shared" ca="1" si="9"/>
        <v>218.56001068649755</v>
      </c>
      <c r="G164" s="82">
        <f t="shared" ca="1" si="10"/>
        <v>0</v>
      </c>
      <c r="H164" s="82">
        <f t="shared" ca="1" si="10"/>
        <v>0</v>
      </c>
      <c r="I164" s="89"/>
      <c r="O164" s="89"/>
      <c r="P164" s="89"/>
      <c r="V164" s="89"/>
      <c r="W164" s="89"/>
      <c r="X164" s="89"/>
      <c r="Y164" s="89"/>
      <c r="Z164" s="89"/>
      <c r="AA164" s="89"/>
      <c r="AB164" s="89"/>
      <c r="AC164" s="89"/>
      <c r="AD164" s="89"/>
      <c r="AE164" s="89"/>
      <c r="AF164" s="89"/>
      <c r="AG164" s="89"/>
      <c r="AH164" s="89"/>
      <c r="AI164" s="89"/>
      <c r="AJ164" s="89"/>
      <c r="AK164" s="89"/>
      <c r="AL164" s="89"/>
      <c r="AM164" s="89"/>
      <c r="AN164" s="89"/>
      <c r="AO164" s="89"/>
      <c r="AP164" s="89"/>
      <c r="AQ164" s="89"/>
      <c r="AR164" s="89"/>
      <c r="AS164" s="89"/>
      <c r="AT164" s="89"/>
      <c r="AU164" s="89"/>
      <c r="AV164" s="89"/>
      <c r="AW164" s="89"/>
      <c r="AX164" s="89"/>
      <c r="AY164" s="89"/>
      <c r="AZ164" s="89"/>
      <c r="BA164" s="89"/>
      <c r="BB164" s="89"/>
      <c r="BC164" s="89"/>
      <c r="BD164" s="89"/>
      <c r="BE164" s="89"/>
      <c r="BF164" s="89"/>
      <c r="BG164" s="89"/>
      <c r="BH164" s="89"/>
      <c r="BI164" s="89"/>
      <c r="BJ164" s="89"/>
      <c r="BK164" s="89"/>
      <c r="BL164" s="89"/>
      <c r="BM164" s="89"/>
      <c r="BN164" s="89"/>
      <c r="BO164" s="89"/>
      <c r="BP164" s="89"/>
      <c r="BQ164" s="89"/>
      <c r="BR164" s="89"/>
      <c r="BS164" s="89"/>
      <c r="BT164" s="89"/>
      <c r="BU164" s="89"/>
      <c r="BV164" s="89"/>
      <c r="BW164" s="89"/>
      <c r="BX164" s="89"/>
      <c r="BY164" s="89"/>
      <c r="BZ164" s="89"/>
      <c r="CA164" s="89"/>
      <c r="CB164" s="89"/>
      <c r="CC164" s="89"/>
      <c r="CD164" s="89"/>
      <c r="CE164" s="89"/>
      <c r="CF164" s="89"/>
      <c r="CG164" s="89"/>
      <c r="CH164" s="89"/>
      <c r="CI164" s="89"/>
      <c r="CJ164" s="89"/>
      <c r="CK164" s="89"/>
      <c r="CL164" s="89"/>
      <c r="CM164" s="89"/>
      <c r="CN164" s="89"/>
      <c r="CO164" s="89"/>
      <c r="CP164" s="89"/>
      <c r="CQ164" s="89"/>
      <c r="CR164" s="89"/>
      <c r="CS164" s="89"/>
      <c r="CT164" s="89"/>
      <c r="CU164" s="89"/>
      <c r="CV164" s="89"/>
      <c r="CW164" s="89"/>
      <c r="CX164" s="89"/>
      <c r="CY164" s="89"/>
      <c r="CZ164" s="89"/>
      <c r="DA164" s="89"/>
      <c r="DB164" s="89"/>
      <c r="DC164" s="89"/>
      <c r="DD164" s="89"/>
      <c r="DE164" s="89"/>
      <c r="DF164" s="89"/>
      <c r="DG164" s="89"/>
      <c r="DH164" s="89"/>
      <c r="DI164" s="89"/>
      <c r="DJ164" s="89"/>
      <c r="DK164" s="89"/>
      <c r="DL164" s="89"/>
    </row>
    <row r="165" spans="3:116" hidden="1" outlineLevel="2">
      <c r="C165" s="33">
        <v>141</v>
      </c>
      <c r="D165" s="82">
        <f t="shared" ca="1" si="11"/>
        <v>-0.23936701616262876</v>
      </c>
      <c r="E165" s="82">
        <f t="shared" ca="1" si="8"/>
        <v>233.52222205979638</v>
      </c>
      <c r="F165" s="82">
        <f t="shared" ca="1" si="9"/>
        <v>239.63029017569221</v>
      </c>
      <c r="G165" s="82">
        <f t="shared" ca="1" si="10"/>
        <v>0</v>
      </c>
      <c r="H165" s="82">
        <f t="shared" ca="1" si="10"/>
        <v>0</v>
      </c>
      <c r="I165" s="89"/>
      <c r="O165" s="89"/>
      <c r="P165" s="89"/>
      <c r="V165" s="89"/>
      <c r="W165" s="89"/>
      <c r="X165" s="89"/>
      <c r="Y165" s="89"/>
      <c r="Z165" s="89"/>
      <c r="AA165" s="89"/>
      <c r="AB165" s="89"/>
      <c r="AC165" s="89"/>
      <c r="AD165" s="89"/>
      <c r="AE165" s="89"/>
      <c r="AF165" s="89"/>
      <c r="AG165" s="89"/>
      <c r="AH165" s="89"/>
      <c r="AI165" s="89"/>
      <c r="AJ165" s="89"/>
      <c r="AK165" s="89"/>
      <c r="AL165" s="89"/>
      <c r="AM165" s="89"/>
      <c r="AN165" s="89"/>
      <c r="AO165" s="89"/>
      <c r="AP165" s="89"/>
      <c r="AQ165" s="89"/>
      <c r="AR165" s="89"/>
      <c r="AS165" s="89"/>
      <c r="AT165" s="89"/>
      <c r="AU165" s="89"/>
      <c r="AV165" s="89"/>
      <c r="AW165" s="89"/>
      <c r="AX165" s="89"/>
      <c r="AY165" s="89"/>
      <c r="AZ165" s="89"/>
      <c r="BA165" s="89"/>
      <c r="BB165" s="89"/>
      <c r="BC165" s="89"/>
      <c r="BD165" s="89"/>
      <c r="BE165" s="89"/>
      <c r="BF165" s="89"/>
      <c r="BG165" s="89"/>
      <c r="BH165" s="89"/>
      <c r="BI165" s="89"/>
      <c r="BJ165" s="89"/>
      <c r="BK165" s="89"/>
      <c r="BL165" s="89"/>
      <c r="BM165" s="89"/>
      <c r="BN165" s="89"/>
      <c r="BO165" s="89"/>
      <c r="BP165" s="89"/>
      <c r="BQ165" s="89"/>
      <c r="BR165" s="89"/>
      <c r="BS165" s="89"/>
      <c r="BT165" s="89"/>
      <c r="BU165" s="89"/>
      <c r="BV165" s="89"/>
      <c r="BW165" s="89"/>
      <c r="BX165" s="89"/>
      <c r="BY165" s="89"/>
      <c r="BZ165" s="89"/>
      <c r="CA165" s="89"/>
      <c r="CB165" s="89"/>
      <c r="CC165" s="89"/>
      <c r="CD165" s="89"/>
      <c r="CE165" s="89"/>
      <c r="CF165" s="89"/>
      <c r="CG165" s="89"/>
      <c r="CH165" s="89"/>
      <c r="CI165" s="89"/>
      <c r="CJ165" s="89"/>
      <c r="CK165" s="89"/>
      <c r="CL165" s="89"/>
      <c r="CM165" s="89"/>
      <c r="CN165" s="89"/>
      <c r="CO165" s="89"/>
      <c r="CP165" s="89"/>
      <c r="CQ165" s="89"/>
      <c r="CR165" s="89"/>
      <c r="CS165" s="89"/>
      <c r="CT165" s="89"/>
      <c r="CU165" s="89"/>
      <c r="CV165" s="89"/>
      <c r="CW165" s="89"/>
      <c r="CX165" s="89"/>
      <c r="CY165" s="89"/>
      <c r="CZ165" s="89"/>
      <c r="DA165" s="89"/>
      <c r="DB165" s="89"/>
      <c r="DC165" s="89"/>
      <c r="DD165" s="89"/>
      <c r="DE165" s="89"/>
      <c r="DF165" s="89"/>
      <c r="DG165" s="89"/>
      <c r="DH165" s="89"/>
      <c r="DI165" s="89"/>
      <c r="DJ165" s="89"/>
      <c r="DK165" s="89"/>
      <c r="DL165" s="89"/>
    </row>
    <row r="166" spans="3:116" hidden="1" outlineLevel="2">
      <c r="C166" s="33">
        <v>142</v>
      </c>
      <c r="D166" s="82">
        <f t="shared" ca="1" si="11"/>
        <v>2.1339155090483484</v>
      </c>
      <c r="E166" s="82">
        <f t="shared" ca="1" si="8"/>
        <v>393.35977325356396</v>
      </c>
      <c r="F166" s="82">
        <f t="shared" ca="1" si="9"/>
        <v>349.91881632394296</v>
      </c>
      <c r="G166" s="82">
        <f t="shared" ca="1" si="10"/>
        <v>143.35977325356396</v>
      </c>
      <c r="H166" s="82">
        <f t="shared" ca="1" si="10"/>
        <v>99.918816323942963</v>
      </c>
      <c r="I166" s="89"/>
      <c r="O166" s="89"/>
      <c r="P166" s="89"/>
      <c r="V166" s="89"/>
      <c r="W166" s="89"/>
      <c r="X166" s="89"/>
      <c r="Y166" s="89"/>
      <c r="Z166" s="89"/>
      <c r="AA166" s="89"/>
      <c r="AB166" s="89"/>
      <c r="AC166" s="89"/>
      <c r="AD166" s="89"/>
      <c r="AE166" s="89"/>
      <c r="AF166" s="89"/>
      <c r="AG166" s="89"/>
      <c r="AH166" s="89"/>
      <c r="AI166" s="89"/>
      <c r="AJ166" s="89"/>
      <c r="AK166" s="89"/>
      <c r="AL166" s="89"/>
      <c r="AM166" s="89"/>
      <c r="AN166" s="89"/>
      <c r="AO166" s="89"/>
      <c r="AP166" s="89"/>
      <c r="AQ166" s="89"/>
      <c r="AR166" s="89"/>
      <c r="AS166" s="89"/>
      <c r="AT166" s="89"/>
      <c r="AU166" s="89"/>
      <c r="AV166" s="89"/>
      <c r="AW166" s="89"/>
      <c r="AX166" s="89"/>
      <c r="AY166" s="89"/>
      <c r="AZ166" s="89"/>
      <c r="BA166" s="89"/>
      <c r="BB166" s="89"/>
      <c r="BC166" s="89"/>
      <c r="BD166" s="89"/>
      <c r="BE166" s="89"/>
      <c r="BF166" s="89"/>
      <c r="BG166" s="89"/>
      <c r="BH166" s="89"/>
      <c r="BI166" s="89"/>
      <c r="BJ166" s="89"/>
      <c r="BK166" s="89"/>
      <c r="BL166" s="89"/>
      <c r="BM166" s="89"/>
      <c r="BN166" s="89"/>
      <c r="BO166" s="89"/>
      <c r="BP166" s="89"/>
      <c r="BQ166" s="89"/>
      <c r="BR166" s="89"/>
      <c r="BS166" s="89"/>
      <c r="BT166" s="89"/>
      <c r="BU166" s="89"/>
      <c r="BV166" s="89"/>
      <c r="BW166" s="89"/>
      <c r="BX166" s="89"/>
      <c r="BY166" s="89"/>
      <c r="BZ166" s="89"/>
      <c r="CA166" s="89"/>
      <c r="CB166" s="89"/>
      <c r="CC166" s="89"/>
      <c r="CD166" s="89"/>
      <c r="CE166" s="89"/>
      <c r="CF166" s="89"/>
      <c r="CG166" s="89"/>
      <c r="CH166" s="89"/>
      <c r="CI166" s="89"/>
      <c r="CJ166" s="89"/>
      <c r="CK166" s="89"/>
      <c r="CL166" s="89"/>
      <c r="CM166" s="89"/>
      <c r="CN166" s="89"/>
      <c r="CO166" s="89"/>
      <c r="CP166" s="89"/>
      <c r="CQ166" s="89"/>
      <c r="CR166" s="89"/>
      <c r="CS166" s="89"/>
      <c r="CT166" s="89"/>
      <c r="CU166" s="89"/>
      <c r="CV166" s="89"/>
      <c r="CW166" s="89"/>
      <c r="CX166" s="89"/>
      <c r="CY166" s="89"/>
      <c r="CZ166" s="89"/>
      <c r="DA166" s="89"/>
      <c r="DB166" s="89"/>
      <c r="DC166" s="89"/>
      <c r="DD166" s="89"/>
      <c r="DE166" s="89"/>
      <c r="DF166" s="89"/>
      <c r="DG166" s="89"/>
      <c r="DH166" s="89"/>
      <c r="DI166" s="89"/>
      <c r="DJ166" s="89"/>
      <c r="DK166" s="89"/>
      <c r="DL166" s="89"/>
    </row>
    <row r="167" spans="3:116" hidden="1" outlineLevel="2">
      <c r="C167" s="33">
        <v>143</v>
      </c>
      <c r="D167" s="82">
        <f t="shared" ca="1" si="11"/>
        <v>0.51855467339610939</v>
      </c>
      <c r="E167" s="82">
        <f t="shared" ca="1" si="8"/>
        <v>275.83545987084824</v>
      </c>
      <c r="F167" s="82">
        <f t="shared" ca="1" si="9"/>
        <v>270.42820633964288</v>
      </c>
      <c r="G167" s="82">
        <f t="shared" ca="1" si="10"/>
        <v>25.83545987084824</v>
      </c>
      <c r="H167" s="82">
        <f t="shared" ca="1" si="10"/>
        <v>20.428206339642884</v>
      </c>
      <c r="I167" s="89"/>
      <c r="O167" s="89"/>
      <c r="P167" s="89"/>
      <c r="V167" s="89"/>
      <c r="W167" s="89"/>
      <c r="X167" s="89"/>
      <c r="Y167" s="89"/>
      <c r="Z167" s="89"/>
      <c r="AA167" s="89"/>
      <c r="AB167" s="89"/>
      <c r="AC167" s="89"/>
      <c r="AD167" s="89"/>
      <c r="AE167" s="89"/>
      <c r="AF167" s="89"/>
      <c r="AG167" s="89"/>
      <c r="AH167" s="89"/>
      <c r="AI167" s="89"/>
      <c r="AJ167" s="89"/>
      <c r="AK167" s="89"/>
      <c r="AL167" s="89"/>
      <c r="AM167" s="89"/>
      <c r="AN167" s="89"/>
      <c r="AO167" s="89"/>
      <c r="AP167" s="89"/>
      <c r="AQ167" s="89"/>
      <c r="AR167" s="89"/>
      <c r="AS167" s="89"/>
      <c r="AT167" s="89"/>
      <c r="AU167" s="89"/>
      <c r="AV167" s="89"/>
      <c r="AW167" s="89"/>
      <c r="AX167" s="89"/>
      <c r="AY167" s="89"/>
      <c r="AZ167" s="89"/>
      <c r="BA167" s="89"/>
      <c r="BB167" s="89"/>
      <c r="BC167" s="89"/>
      <c r="BD167" s="89"/>
      <c r="BE167" s="89"/>
      <c r="BF167" s="89"/>
      <c r="BG167" s="89"/>
      <c r="BH167" s="89"/>
      <c r="BI167" s="89"/>
      <c r="BJ167" s="89"/>
      <c r="BK167" s="89"/>
      <c r="BL167" s="89"/>
      <c r="BM167" s="89"/>
      <c r="BN167" s="89"/>
      <c r="BO167" s="89"/>
      <c r="BP167" s="89"/>
      <c r="BQ167" s="89"/>
      <c r="BR167" s="89"/>
      <c r="BS167" s="89"/>
      <c r="BT167" s="89"/>
      <c r="BU167" s="89"/>
      <c r="BV167" s="89"/>
      <c r="BW167" s="89"/>
      <c r="BX167" s="89"/>
      <c r="BY167" s="89"/>
      <c r="BZ167" s="89"/>
      <c r="CA167" s="89"/>
      <c r="CB167" s="89"/>
      <c r="CC167" s="89"/>
      <c r="CD167" s="89"/>
      <c r="CE167" s="89"/>
      <c r="CF167" s="89"/>
      <c r="CG167" s="89"/>
      <c r="CH167" s="89"/>
      <c r="CI167" s="89"/>
      <c r="CJ167" s="89"/>
      <c r="CK167" s="89"/>
      <c r="CL167" s="89"/>
      <c r="CM167" s="89"/>
      <c r="CN167" s="89"/>
      <c r="CO167" s="89"/>
      <c r="CP167" s="89"/>
      <c r="CQ167" s="89"/>
      <c r="CR167" s="89"/>
      <c r="CS167" s="89"/>
      <c r="CT167" s="89"/>
      <c r="CU167" s="89"/>
      <c r="CV167" s="89"/>
      <c r="CW167" s="89"/>
      <c r="CX167" s="89"/>
      <c r="CY167" s="89"/>
      <c r="CZ167" s="89"/>
      <c r="DA167" s="89"/>
      <c r="DB167" s="89"/>
      <c r="DC167" s="89"/>
      <c r="DD167" s="89"/>
      <c r="DE167" s="89"/>
      <c r="DF167" s="89"/>
      <c r="DG167" s="89"/>
      <c r="DH167" s="89"/>
      <c r="DI167" s="89"/>
      <c r="DJ167" s="89"/>
      <c r="DK167" s="89"/>
      <c r="DL167" s="89"/>
    </row>
    <row r="168" spans="3:116" hidden="1" outlineLevel="2">
      <c r="C168" s="33">
        <v>144</v>
      </c>
      <c r="D168" s="82">
        <f t="shared" ca="1" si="11"/>
        <v>0.95660009051967188</v>
      </c>
      <c r="E168" s="82">
        <f t="shared" ca="1" si="8"/>
        <v>303.7029175196277</v>
      </c>
      <c r="F168" s="82">
        <f t="shared" ca="1" si="9"/>
        <v>290.00174928389936</v>
      </c>
      <c r="G168" s="82">
        <f t="shared" ca="1" si="10"/>
        <v>53.702917519627704</v>
      </c>
      <c r="H168" s="82">
        <f t="shared" ca="1" si="10"/>
        <v>40.001749283899358</v>
      </c>
      <c r="I168" s="89"/>
      <c r="O168" s="89"/>
      <c r="P168" s="89"/>
      <c r="V168" s="89"/>
      <c r="W168" s="89"/>
      <c r="X168" s="89"/>
      <c r="Y168" s="89"/>
      <c r="Z168" s="89"/>
      <c r="AA168" s="89"/>
      <c r="AB168" s="89"/>
      <c r="AC168" s="89"/>
      <c r="AD168" s="89"/>
      <c r="AE168" s="89"/>
      <c r="AF168" s="89"/>
      <c r="AG168" s="89"/>
      <c r="AH168" s="89"/>
      <c r="AI168" s="89"/>
      <c r="AJ168" s="89"/>
      <c r="AK168" s="89"/>
      <c r="AL168" s="89"/>
      <c r="AM168" s="89"/>
      <c r="AN168" s="89"/>
      <c r="AO168" s="89"/>
      <c r="AP168" s="89"/>
      <c r="AQ168" s="89"/>
      <c r="AR168" s="89"/>
      <c r="AS168" s="89"/>
      <c r="AT168" s="89"/>
      <c r="AU168" s="89"/>
      <c r="AV168" s="89"/>
      <c r="AW168" s="89"/>
      <c r="AX168" s="89"/>
      <c r="AY168" s="89"/>
      <c r="AZ168" s="89"/>
      <c r="BA168" s="89"/>
      <c r="BB168" s="89"/>
      <c r="BC168" s="89"/>
      <c r="BD168" s="89"/>
      <c r="BE168" s="89"/>
      <c r="BF168" s="89"/>
      <c r="BG168" s="89"/>
      <c r="BH168" s="89"/>
      <c r="BI168" s="89"/>
      <c r="BJ168" s="89"/>
      <c r="BK168" s="89"/>
      <c r="BL168" s="89"/>
      <c r="BM168" s="89"/>
      <c r="BN168" s="89"/>
      <c r="BO168" s="89"/>
      <c r="BP168" s="89"/>
      <c r="BQ168" s="89"/>
      <c r="BR168" s="89"/>
      <c r="BS168" s="89"/>
      <c r="BT168" s="89"/>
      <c r="BU168" s="89"/>
      <c r="BV168" s="89"/>
      <c r="BW168" s="89"/>
      <c r="BX168" s="89"/>
      <c r="BY168" s="89"/>
      <c r="BZ168" s="89"/>
      <c r="CA168" s="89"/>
      <c r="CB168" s="89"/>
      <c r="CC168" s="89"/>
      <c r="CD168" s="89"/>
      <c r="CE168" s="89"/>
      <c r="CF168" s="89"/>
      <c r="CG168" s="89"/>
      <c r="CH168" s="89"/>
      <c r="CI168" s="89"/>
      <c r="CJ168" s="89"/>
      <c r="CK168" s="89"/>
      <c r="CL168" s="89"/>
      <c r="CM168" s="89"/>
      <c r="CN168" s="89"/>
      <c r="CO168" s="89"/>
      <c r="CP168" s="89"/>
      <c r="CQ168" s="89"/>
      <c r="CR168" s="89"/>
      <c r="CS168" s="89"/>
      <c r="CT168" s="89"/>
      <c r="CU168" s="89"/>
      <c r="CV168" s="89"/>
      <c r="CW168" s="89"/>
      <c r="CX168" s="89"/>
      <c r="CY168" s="89"/>
      <c r="CZ168" s="89"/>
      <c r="DA168" s="89"/>
      <c r="DB168" s="89"/>
      <c r="DC168" s="89"/>
      <c r="DD168" s="89"/>
      <c r="DE168" s="89"/>
      <c r="DF168" s="89"/>
      <c r="DG168" s="89"/>
      <c r="DH168" s="89"/>
      <c r="DI168" s="89"/>
      <c r="DJ168" s="89"/>
      <c r="DK168" s="89"/>
      <c r="DL168" s="89"/>
    </row>
    <row r="169" spans="3:116" hidden="1" outlineLevel="2">
      <c r="C169" s="33">
        <v>145</v>
      </c>
      <c r="D169" s="82">
        <f t="shared" ca="1" si="11"/>
        <v>-1.0859862595021603</v>
      </c>
      <c r="E169" s="82">
        <f t="shared" ca="1" si="8"/>
        <v>193.88432373703145</v>
      </c>
      <c r="F169" s="82">
        <f t="shared" ca="1" si="9"/>
        <v>209.35642921499223</v>
      </c>
      <c r="G169" s="82">
        <f t="shared" ca="1" si="10"/>
        <v>0</v>
      </c>
      <c r="H169" s="82">
        <f t="shared" ca="1" si="10"/>
        <v>0</v>
      </c>
      <c r="I169" s="89"/>
      <c r="O169" s="89"/>
      <c r="P169" s="89"/>
      <c r="V169" s="89"/>
      <c r="W169" s="89"/>
      <c r="X169" s="89"/>
      <c r="Y169" s="89"/>
      <c r="Z169" s="89"/>
      <c r="AA169" s="89"/>
      <c r="AB169" s="89"/>
      <c r="AC169" s="89"/>
      <c r="AD169" s="89"/>
      <c r="AE169" s="89"/>
      <c r="AF169" s="89"/>
      <c r="AG169" s="89"/>
      <c r="AH169" s="89"/>
      <c r="AI169" s="89"/>
      <c r="AJ169" s="89"/>
      <c r="AK169" s="89"/>
      <c r="AL169" s="89"/>
      <c r="AM169" s="89"/>
      <c r="AN169" s="89"/>
      <c r="AO169" s="89"/>
      <c r="AP169" s="89"/>
      <c r="AQ169" s="89"/>
      <c r="AR169" s="89"/>
      <c r="AS169" s="89"/>
      <c r="AT169" s="89"/>
      <c r="AU169" s="89"/>
      <c r="AV169" s="89"/>
      <c r="AW169" s="89"/>
      <c r="AX169" s="89"/>
      <c r="AY169" s="89"/>
      <c r="AZ169" s="89"/>
      <c r="BA169" s="89"/>
      <c r="BB169" s="89"/>
      <c r="BC169" s="89"/>
      <c r="BD169" s="89"/>
      <c r="BE169" s="89"/>
      <c r="BF169" s="89"/>
      <c r="BG169" s="89"/>
      <c r="BH169" s="89"/>
      <c r="BI169" s="89"/>
      <c r="BJ169" s="89"/>
      <c r="BK169" s="89"/>
      <c r="BL169" s="89"/>
      <c r="BM169" s="89"/>
      <c r="BN169" s="89"/>
      <c r="BO169" s="89"/>
      <c r="BP169" s="89"/>
      <c r="BQ169" s="89"/>
      <c r="BR169" s="89"/>
      <c r="BS169" s="89"/>
      <c r="BT169" s="89"/>
      <c r="BU169" s="89"/>
      <c r="BV169" s="89"/>
      <c r="BW169" s="89"/>
      <c r="BX169" s="89"/>
      <c r="BY169" s="89"/>
      <c r="BZ169" s="89"/>
      <c r="CA169" s="89"/>
      <c r="CB169" s="89"/>
      <c r="CC169" s="89"/>
      <c r="CD169" s="89"/>
      <c r="CE169" s="89"/>
      <c r="CF169" s="89"/>
      <c r="CG169" s="89"/>
      <c r="CH169" s="89"/>
      <c r="CI169" s="89"/>
      <c r="CJ169" s="89"/>
      <c r="CK169" s="89"/>
      <c r="CL169" s="89"/>
      <c r="CM169" s="89"/>
      <c r="CN169" s="89"/>
      <c r="CO169" s="89"/>
      <c r="CP169" s="89"/>
      <c r="CQ169" s="89"/>
      <c r="CR169" s="89"/>
      <c r="CS169" s="89"/>
      <c r="CT169" s="89"/>
      <c r="CU169" s="89"/>
      <c r="CV169" s="89"/>
      <c r="CW169" s="89"/>
      <c r="CX169" s="89"/>
      <c r="CY169" s="89"/>
      <c r="CZ169" s="89"/>
      <c r="DA169" s="89"/>
      <c r="DB169" s="89"/>
      <c r="DC169" s="89"/>
      <c r="DD169" s="89"/>
      <c r="DE169" s="89"/>
      <c r="DF169" s="89"/>
      <c r="DG169" s="89"/>
      <c r="DH169" s="89"/>
      <c r="DI169" s="89"/>
      <c r="DJ169" s="89"/>
      <c r="DK169" s="89"/>
      <c r="DL169" s="89"/>
    </row>
    <row r="170" spans="3:116" hidden="1" outlineLevel="2">
      <c r="C170" s="33">
        <v>146</v>
      </c>
      <c r="D170" s="82">
        <f t="shared" ca="1" si="11"/>
        <v>0.82328149169342468</v>
      </c>
      <c r="E170" s="82">
        <f t="shared" ca="1" si="8"/>
        <v>294.93582515394661</v>
      </c>
      <c r="F170" s="82">
        <f t="shared" ca="1" si="9"/>
        <v>283.89912130066529</v>
      </c>
      <c r="G170" s="82">
        <f t="shared" ca="1" si="10"/>
        <v>44.93582515394661</v>
      </c>
      <c r="H170" s="82">
        <f t="shared" ca="1" si="10"/>
        <v>33.899121300665286</v>
      </c>
      <c r="I170" s="89"/>
      <c r="O170" s="89"/>
      <c r="P170" s="89"/>
      <c r="V170" s="89"/>
      <c r="W170" s="89"/>
      <c r="X170" s="89"/>
      <c r="Y170" s="89"/>
      <c r="Z170" s="89"/>
      <c r="AA170" s="89"/>
      <c r="AB170" s="89"/>
      <c r="AC170" s="89"/>
      <c r="AD170" s="89"/>
      <c r="AE170" s="89"/>
      <c r="AF170" s="89"/>
      <c r="AG170" s="89"/>
      <c r="AH170" s="89"/>
      <c r="AI170" s="89"/>
      <c r="AJ170" s="89"/>
      <c r="AK170" s="89"/>
      <c r="AL170" s="89"/>
      <c r="AM170" s="89"/>
      <c r="AN170" s="89"/>
      <c r="AO170" s="89"/>
      <c r="AP170" s="89"/>
      <c r="AQ170" s="89"/>
      <c r="AR170" s="89"/>
      <c r="AS170" s="89"/>
      <c r="AT170" s="89"/>
      <c r="AU170" s="89"/>
      <c r="AV170" s="89"/>
      <c r="AW170" s="89"/>
      <c r="AX170" s="89"/>
      <c r="AY170" s="89"/>
      <c r="AZ170" s="89"/>
      <c r="BA170" s="89"/>
      <c r="BB170" s="89"/>
      <c r="BC170" s="89"/>
      <c r="BD170" s="89"/>
      <c r="BE170" s="89"/>
      <c r="BF170" s="89"/>
      <c r="BG170" s="89"/>
      <c r="BH170" s="89"/>
      <c r="BI170" s="89"/>
      <c r="BJ170" s="89"/>
      <c r="BK170" s="89"/>
      <c r="BL170" s="89"/>
      <c r="BM170" s="89"/>
      <c r="BN170" s="89"/>
      <c r="BO170" s="89"/>
      <c r="BP170" s="89"/>
      <c r="BQ170" s="89"/>
      <c r="BR170" s="89"/>
      <c r="BS170" s="89"/>
      <c r="BT170" s="89"/>
      <c r="BU170" s="89"/>
      <c r="BV170" s="89"/>
      <c r="BW170" s="89"/>
      <c r="BX170" s="89"/>
      <c r="BY170" s="89"/>
      <c r="BZ170" s="89"/>
      <c r="CA170" s="89"/>
      <c r="CB170" s="89"/>
      <c r="CC170" s="89"/>
      <c r="CD170" s="89"/>
      <c r="CE170" s="89"/>
      <c r="CF170" s="89"/>
      <c r="CG170" s="89"/>
      <c r="CH170" s="89"/>
      <c r="CI170" s="89"/>
      <c r="CJ170" s="89"/>
      <c r="CK170" s="89"/>
      <c r="CL170" s="89"/>
      <c r="CM170" s="89"/>
      <c r="CN170" s="89"/>
      <c r="CO170" s="89"/>
      <c r="CP170" s="89"/>
      <c r="CQ170" s="89"/>
      <c r="CR170" s="89"/>
      <c r="CS170" s="89"/>
      <c r="CT170" s="89"/>
      <c r="CU170" s="89"/>
      <c r="CV170" s="89"/>
      <c r="CW170" s="89"/>
      <c r="CX170" s="89"/>
      <c r="CY170" s="89"/>
      <c r="CZ170" s="89"/>
      <c r="DA170" s="89"/>
      <c r="DB170" s="89"/>
      <c r="DC170" s="89"/>
      <c r="DD170" s="89"/>
      <c r="DE170" s="89"/>
      <c r="DF170" s="89"/>
      <c r="DG170" s="89"/>
      <c r="DH170" s="89"/>
      <c r="DI170" s="89"/>
      <c r="DJ170" s="89"/>
      <c r="DK170" s="89"/>
      <c r="DL170" s="89"/>
    </row>
    <row r="171" spans="3:116" hidden="1" outlineLevel="2">
      <c r="C171" s="33">
        <v>147</v>
      </c>
      <c r="D171" s="82">
        <f t="shared" ca="1" si="11"/>
        <v>-1.0789980941310688</v>
      </c>
      <c r="E171" s="82">
        <f t="shared" ca="1" si="8"/>
        <v>194.18224423919671</v>
      </c>
      <c r="F171" s="82">
        <f t="shared" ca="1" si="9"/>
        <v>209.58995089848645</v>
      </c>
      <c r="G171" s="82">
        <f t="shared" ca="1" si="10"/>
        <v>0</v>
      </c>
      <c r="H171" s="82">
        <f t="shared" ca="1" si="10"/>
        <v>0</v>
      </c>
      <c r="I171" s="89"/>
      <c r="O171" s="89"/>
      <c r="P171" s="89"/>
      <c r="V171" s="89"/>
      <c r="W171" s="89"/>
      <c r="X171" s="89"/>
      <c r="Y171" s="89"/>
      <c r="Z171" s="89"/>
      <c r="AA171" s="89"/>
      <c r="AB171" s="89"/>
      <c r="AC171" s="89"/>
      <c r="AD171" s="89"/>
      <c r="AE171" s="89"/>
      <c r="AF171" s="89"/>
      <c r="AG171" s="89"/>
      <c r="AH171" s="89"/>
      <c r="AI171" s="89"/>
      <c r="AJ171" s="89"/>
      <c r="AK171" s="89"/>
      <c r="AL171" s="89"/>
      <c r="AM171" s="89"/>
      <c r="AN171" s="89"/>
      <c r="AO171" s="89"/>
      <c r="AP171" s="89"/>
      <c r="AQ171" s="89"/>
      <c r="AR171" s="89"/>
      <c r="AS171" s="89"/>
      <c r="AT171" s="89"/>
      <c r="AU171" s="89"/>
      <c r="AV171" s="89"/>
      <c r="AW171" s="89"/>
      <c r="AX171" s="89"/>
      <c r="AY171" s="89"/>
      <c r="AZ171" s="89"/>
      <c r="BA171" s="89"/>
      <c r="BB171" s="89"/>
      <c r="BC171" s="89"/>
      <c r="BD171" s="89"/>
      <c r="BE171" s="89"/>
      <c r="BF171" s="89"/>
      <c r="BG171" s="89"/>
      <c r="BH171" s="89"/>
      <c r="BI171" s="89"/>
      <c r="BJ171" s="89"/>
      <c r="BK171" s="89"/>
      <c r="BL171" s="89"/>
      <c r="BM171" s="89"/>
      <c r="BN171" s="89"/>
      <c r="BO171" s="89"/>
      <c r="BP171" s="89"/>
      <c r="BQ171" s="89"/>
      <c r="BR171" s="89"/>
      <c r="BS171" s="89"/>
      <c r="BT171" s="89"/>
      <c r="BU171" s="89"/>
      <c r="BV171" s="89"/>
      <c r="BW171" s="89"/>
      <c r="BX171" s="89"/>
      <c r="BY171" s="89"/>
      <c r="BZ171" s="89"/>
      <c r="CA171" s="89"/>
      <c r="CB171" s="89"/>
      <c r="CC171" s="89"/>
      <c r="CD171" s="89"/>
      <c r="CE171" s="89"/>
      <c r="CF171" s="89"/>
      <c r="CG171" s="89"/>
      <c r="CH171" s="89"/>
      <c r="CI171" s="89"/>
      <c r="CJ171" s="89"/>
      <c r="CK171" s="89"/>
      <c r="CL171" s="89"/>
      <c r="CM171" s="89"/>
      <c r="CN171" s="89"/>
      <c r="CO171" s="89"/>
      <c r="CP171" s="89"/>
      <c r="CQ171" s="89"/>
      <c r="CR171" s="89"/>
      <c r="CS171" s="89"/>
      <c r="CT171" s="89"/>
      <c r="CU171" s="89"/>
      <c r="CV171" s="89"/>
      <c r="CW171" s="89"/>
      <c r="CX171" s="89"/>
      <c r="CY171" s="89"/>
      <c r="CZ171" s="89"/>
      <c r="DA171" s="89"/>
      <c r="DB171" s="89"/>
      <c r="DC171" s="89"/>
      <c r="DD171" s="89"/>
      <c r="DE171" s="89"/>
      <c r="DF171" s="89"/>
      <c r="DG171" s="89"/>
      <c r="DH171" s="89"/>
      <c r="DI171" s="89"/>
      <c r="DJ171" s="89"/>
      <c r="DK171" s="89"/>
      <c r="DL171" s="89"/>
    </row>
    <row r="172" spans="3:116" hidden="1" outlineLevel="2">
      <c r="C172" s="33">
        <v>148</v>
      </c>
      <c r="D172" s="82">
        <f t="shared" ca="1" si="11"/>
        <v>-7.8302121125785065E-2</v>
      </c>
      <c r="E172" s="82">
        <f t="shared" ca="1" si="8"/>
        <v>241.93418499824227</v>
      </c>
      <c r="F172" s="82">
        <f t="shared" ca="1" si="9"/>
        <v>245.8672024378925</v>
      </c>
      <c r="G172" s="82">
        <f t="shared" ca="1" si="10"/>
        <v>0</v>
      </c>
      <c r="H172" s="82">
        <f t="shared" ca="1" si="10"/>
        <v>0</v>
      </c>
      <c r="I172" s="89"/>
      <c r="O172" s="89"/>
      <c r="P172" s="89"/>
      <c r="V172" s="89"/>
      <c r="W172" s="89"/>
      <c r="X172" s="89"/>
      <c r="Y172" s="89"/>
      <c r="Z172" s="89"/>
      <c r="AA172" s="89"/>
      <c r="AB172" s="89"/>
      <c r="AC172" s="89"/>
      <c r="AD172" s="89"/>
      <c r="AE172" s="89"/>
      <c r="AF172" s="89"/>
      <c r="AG172" s="89"/>
      <c r="AH172" s="89"/>
      <c r="AI172" s="89"/>
      <c r="AJ172" s="89"/>
      <c r="AK172" s="89"/>
      <c r="AL172" s="89"/>
      <c r="AM172" s="89"/>
      <c r="AN172" s="89"/>
      <c r="AO172" s="89"/>
      <c r="AP172" s="89"/>
      <c r="AQ172" s="89"/>
      <c r="AR172" s="89"/>
      <c r="AS172" s="89"/>
      <c r="AT172" s="89"/>
      <c r="AU172" s="89"/>
      <c r="AV172" s="89"/>
      <c r="AW172" s="89"/>
      <c r="AX172" s="89"/>
      <c r="AY172" s="89"/>
      <c r="AZ172" s="89"/>
      <c r="BA172" s="89"/>
      <c r="BB172" s="89"/>
      <c r="BC172" s="89"/>
      <c r="BD172" s="89"/>
      <c r="BE172" s="89"/>
      <c r="BF172" s="89"/>
      <c r="BG172" s="89"/>
      <c r="BH172" s="89"/>
      <c r="BI172" s="89"/>
      <c r="BJ172" s="89"/>
      <c r="BK172" s="89"/>
      <c r="BL172" s="89"/>
      <c r="BM172" s="89"/>
      <c r="BN172" s="89"/>
      <c r="BO172" s="89"/>
      <c r="BP172" s="89"/>
      <c r="BQ172" s="89"/>
      <c r="BR172" s="89"/>
      <c r="BS172" s="89"/>
      <c r="BT172" s="89"/>
      <c r="BU172" s="89"/>
      <c r="BV172" s="89"/>
      <c r="BW172" s="89"/>
      <c r="BX172" s="89"/>
      <c r="BY172" s="89"/>
      <c r="BZ172" s="89"/>
      <c r="CA172" s="89"/>
      <c r="CB172" s="89"/>
      <c r="CC172" s="89"/>
      <c r="CD172" s="89"/>
      <c r="CE172" s="89"/>
      <c r="CF172" s="89"/>
      <c r="CG172" s="89"/>
      <c r="CH172" s="89"/>
      <c r="CI172" s="89"/>
      <c r="CJ172" s="89"/>
      <c r="CK172" s="89"/>
      <c r="CL172" s="89"/>
      <c r="CM172" s="89"/>
      <c r="CN172" s="89"/>
      <c r="CO172" s="89"/>
      <c r="CP172" s="89"/>
      <c r="CQ172" s="89"/>
      <c r="CR172" s="89"/>
      <c r="CS172" s="89"/>
      <c r="CT172" s="89"/>
      <c r="CU172" s="89"/>
      <c r="CV172" s="89"/>
      <c r="CW172" s="89"/>
      <c r="CX172" s="89"/>
      <c r="CY172" s="89"/>
      <c r="CZ172" s="89"/>
      <c r="DA172" s="89"/>
      <c r="DB172" s="89"/>
      <c r="DC172" s="89"/>
      <c r="DD172" s="89"/>
      <c r="DE172" s="89"/>
      <c r="DF172" s="89"/>
      <c r="DG172" s="89"/>
      <c r="DH172" s="89"/>
      <c r="DI172" s="89"/>
      <c r="DJ172" s="89"/>
      <c r="DK172" s="89"/>
      <c r="DL172" s="89"/>
    </row>
    <row r="173" spans="3:116" hidden="1" outlineLevel="2">
      <c r="C173" s="33">
        <v>149</v>
      </c>
      <c r="D173" s="82">
        <f t="shared" ca="1" si="11"/>
        <v>-0.8599380148887612</v>
      </c>
      <c r="E173" s="82">
        <f t="shared" ca="1" si="8"/>
        <v>203.75698985864767</v>
      </c>
      <c r="F173" s="82">
        <f t="shared" ca="1" si="9"/>
        <v>217.04378778106494</v>
      </c>
      <c r="G173" s="82">
        <f t="shared" ca="1" si="10"/>
        <v>0</v>
      </c>
      <c r="H173" s="82">
        <f t="shared" ca="1" si="10"/>
        <v>0</v>
      </c>
      <c r="I173" s="89"/>
      <c r="O173" s="89"/>
      <c r="P173" s="89"/>
      <c r="V173" s="89"/>
      <c r="W173" s="89"/>
      <c r="X173" s="89"/>
      <c r="Y173" s="89"/>
      <c r="Z173" s="89"/>
      <c r="AA173" s="89"/>
      <c r="AB173" s="89"/>
      <c r="AC173" s="89"/>
      <c r="AD173" s="89"/>
      <c r="AE173" s="89"/>
      <c r="AF173" s="89"/>
      <c r="AG173" s="89"/>
      <c r="AH173" s="89"/>
      <c r="AI173" s="89"/>
      <c r="AJ173" s="89"/>
      <c r="AK173" s="89"/>
      <c r="AL173" s="89"/>
      <c r="AM173" s="89"/>
      <c r="AN173" s="89"/>
      <c r="AO173" s="89"/>
      <c r="AP173" s="89"/>
      <c r="AQ173" s="89"/>
      <c r="AR173" s="89"/>
      <c r="AS173" s="89"/>
      <c r="AT173" s="89"/>
      <c r="AU173" s="89"/>
      <c r="AV173" s="89"/>
      <c r="AW173" s="89"/>
      <c r="AX173" s="89"/>
      <c r="AY173" s="89"/>
      <c r="AZ173" s="89"/>
      <c r="BA173" s="89"/>
      <c r="BB173" s="89"/>
      <c r="BC173" s="89"/>
      <c r="BD173" s="89"/>
      <c r="BE173" s="89"/>
      <c r="BF173" s="89"/>
      <c r="BG173" s="89"/>
      <c r="BH173" s="89"/>
      <c r="BI173" s="89"/>
      <c r="BJ173" s="89"/>
      <c r="BK173" s="89"/>
      <c r="BL173" s="89"/>
      <c r="BM173" s="89"/>
      <c r="BN173" s="89"/>
      <c r="BO173" s="89"/>
      <c r="BP173" s="89"/>
      <c r="BQ173" s="89"/>
      <c r="BR173" s="89"/>
      <c r="BS173" s="89"/>
      <c r="BT173" s="89"/>
      <c r="BU173" s="89"/>
      <c r="BV173" s="89"/>
      <c r="BW173" s="89"/>
      <c r="BX173" s="89"/>
      <c r="BY173" s="89"/>
      <c r="BZ173" s="89"/>
      <c r="CA173" s="89"/>
      <c r="CB173" s="89"/>
      <c r="CC173" s="89"/>
      <c r="CD173" s="89"/>
      <c r="CE173" s="89"/>
      <c r="CF173" s="89"/>
      <c r="CG173" s="89"/>
      <c r="CH173" s="89"/>
      <c r="CI173" s="89"/>
      <c r="CJ173" s="89"/>
      <c r="CK173" s="89"/>
      <c r="CL173" s="89"/>
      <c r="CM173" s="89"/>
      <c r="CN173" s="89"/>
      <c r="CO173" s="89"/>
      <c r="CP173" s="89"/>
      <c r="CQ173" s="89"/>
      <c r="CR173" s="89"/>
      <c r="CS173" s="89"/>
      <c r="CT173" s="89"/>
      <c r="CU173" s="89"/>
      <c r="CV173" s="89"/>
      <c r="CW173" s="89"/>
      <c r="CX173" s="89"/>
      <c r="CY173" s="89"/>
      <c r="CZ173" s="89"/>
      <c r="DA173" s="89"/>
      <c r="DB173" s="89"/>
      <c r="DC173" s="89"/>
      <c r="DD173" s="89"/>
      <c r="DE173" s="89"/>
      <c r="DF173" s="89"/>
      <c r="DG173" s="89"/>
      <c r="DH173" s="89"/>
      <c r="DI173" s="89"/>
      <c r="DJ173" s="89"/>
      <c r="DK173" s="89"/>
      <c r="DL173" s="89"/>
    </row>
    <row r="174" spans="3:116" hidden="1" outlineLevel="2">
      <c r="C174" s="33">
        <v>150</v>
      </c>
      <c r="D174" s="82">
        <f t="shared" ca="1" si="11"/>
        <v>0.59761754624454888</v>
      </c>
      <c r="E174" s="82">
        <f t="shared" ca="1" si="8"/>
        <v>280.66895580584833</v>
      </c>
      <c r="F174" s="82">
        <f t="shared" ca="1" si="9"/>
        <v>273.86063807530479</v>
      </c>
      <c r="G174" s="82">
        <f t="shared" ca="1" si="10"/>
        <v>30.668955805848327</v>
      </c>
      <c r="H174" s="82">
        <f t="shared" ca="1" si="10"/>
        <v>23.860638075304792</v>
      </c>
      <c r="I174" s="89"/>
      <c r="O174" s="89"/>
      <c r="P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  <c r="AN174" s="89"/>
      <c r="AO174" s="89"/>
      <c r="AP174" s="89"/>
      <c r="AQ174" s="89"/>
      <c r="AR174" s="89"/>
      <c r="AS174" s="89"/>
      <c r="AT174" s="89"/>
      <c r="AU174" s="89"/>
      <c r="AV174" s="89"/>
      <c r="AW174" s="89"/>
      <c r="AX174" s="89"/>
      <c r="AY174" s="89"/>
      <c r="AZ174" s="89"/>
      <c r="BA174" s="89"/>
      <c r="BB174" s="89"/>
      <c r="BC174" s="89"/>
      <c r="BD174" s="89"/>
      <c r="BE174" s="89"/>
      <c r="BF174" s="89"/>
      <c r="BG174" s="89"/>
      <c r="BH174" s="89"/>
      <c r="BI174" s="89"/>
      <c r="BJ174" s="89"/>
      <c r="BK174" s="89"/>
      <c r="BL174" s="89"/>
      <c r="BM174" s="89"/>
      <c r="BN174" s="89"/>
      <c r="BO174" s="89"/>
      <c r="BP174" s="89"/>
      <c r="BQ174" s="89"/>
      <c r="BR174" s="89"/>
      <c r="BS174" s="89"/>
      <c r="BT174" s="89"/>
      <c r="BU174" s="89"/>
      <c r="BV174" s="89"/>
      <c r="BW174" s="89"/>
      <c r="BX174" s="89"/>
      <c r="BY174" s="89"/>
      <c r="BZ174" s="89"/>
      <c r="CA174" s="89"/>
      <c r="CB174" s="89"/>
      <c r="CC174" s="89"/>
      <c r="CD174" s="89"/>
      <c r="CE174" s="89"/>
      <c r="CF174" s="89"/>
      <c r="CG174" s="89"/>
      <c r="CH174" s="89"/>
      <c r="CI174" s="89"/>
      <c r="CJ174" s="89"/>
      <c r="CK174" s="89"/>
      <c r="CL174" s="89"/>
      <c r="CM174" s="89"/>
      <c r="CN174" s="89"/>
      <c r="CO174" s="89"/>
      <c r="CP174" s="89"/>
      <c r="CQ174" s="89"/>
      <c r="CR174" s="89"/>
      <c r="CS174" s="89"/>
      <c r="CT174" s="89"/>
      <c r="CU174" s="89"/>
      <c r="CV174" s="89"/>
      <c r="CW174" s="89"/>
      <c r="CX174" s="89"/>
      <c r="CY174" s="89"/>
      <c r="CZ174" s="89"/>
      <c r="DA174" s="89"/>
      <c r="DB174" s="89"/>
      <c r="DC174" s="89"/>
      <c r="DD174" s="89"/>
      <c r="DE174" s="89"/>
      <c r="DF174" s="89"/>
      <c r="DG174" s="89"/>
      <c r="DH174" s="89"/>
      <c r="DI174" s="89"/>
      <c r="DJ174" s="89"/>
      <c r="DK174" s="89"/>
      <c r="DL174" s="89"/>
    </row>
    <row r="175" spans="3:116" hidden="1" outlineLevel="2">
      <c r="C175" s="33">
        <v>151</v>
      </c>
      <c r="D175" s="82">
        <f t="shared" ca="1" si="11"/>
        <v>0.76936144109185556</v>
      </c>
      <c r="E175" s="82">
        <f t="shared" ca="1" si="8"/>
        <v>291.46231264554837</v>
      </c>
      <c r="F175" s="82">
        <f t="shared" ca="1" si="9"/>
        <v>281.46756979488913</v>
      </c>
      <c r="G175" s="82">
        <f t="shared" ca="1" si="10"/>
        <v>41.462312645548366</v>
      </c>
      <c r="H175" s="82">
        <f t="shared" ca="1" si="10"/>
        <v>31.46756979488913</v>
      </c>
      <c r="I175" s="89"/>
      <c r="O175" s="89"/>
      <c r="P175" s="89"/>
      <c r="V175" s="89"/>
      <c r="W175" s="89"/>
      <c r="X175" s="89"/>
      <c r="Y175" s="89"/>
      <c r="Z175" s="89"/>
      <c r="AA175" s="89"/>
      <c r="AB175" s="89"/>
      <c r="AC175" s="89"/>
      <c r="AD175" s="89"/>
      <c r="AE175" s="89"/>
      <c r="AF175" s="89"/>
      <c r="AG175" s="89"/>
      <c r="AH175" s="89"/>
      <c r="AI175" s="89"/>
      <c r="AJ175" s="89"/>
      <c r="AK175" s="89"/>
      <c r="AL175" s="89"/>
      <c r="AM175" s="89"/>
      <c r="AN175" s="89"/>
      <c r="AO175" s="89"/>
      <c r="AP175" s="89"/>
      <c r="AQ175" s="89"/>
      <c r="AR175" s="89"/>
      <c r="AS175" s="89"/>
      <c r="AT175" s="89"/>
      <c r="AU175" s="89"/>
      <c r="AV175" s="89"/>
      <c r="AW175" s="89"/>
      <c r="AX175" s="89"/>
      <c r="AY175" s="89"/>
      <c r="AZ175" s="89"/>
      <c r="BA175" s="89"/>
      <c r="BB175" s="89"/>
      <c r="BC175" s="89"/>
      <c r="BD175" s="89"/>
      <c r="BE175" s="89"/>
      <c r="BF175" s="89"/>
      <c r="BG175" s="89"/>
      <c r="BH175" s="89"/>
      <c r="BI175" s="89"/>
      <c r="BJ175" s="89"/>
      <c r="BK175" s="89"/>
      <c r="BL175" s="89"/>
      <c r="BM175" s="89"/>
      <c r="BN175" s="89"/>
      <c r="BO175" s="89"/>
      <c r="BP175" s="89"/>
      <c r="BQ175" s="89"/>
      <c r="BR175" s="89"/>
      <c r="BS175" s="89"/>
      <c r="BT175" s="89"/>
      <c r="BU175" s="89"/>
      <c r="BV175" s="89"/>
      <c r="BW175" s="89"/>
      <c r="BX175" s="89"/>
      <c r="BY175" s="89"/>
      <c r="BZ175" s="89"/>
      <c r="CA175" s="89"/>
      <c r="CB175" s="89"/>
      <c r="CC175" s="89"/>
      <c r="CD175" s="89"/>
      <c r="CE175" s="89"/>
      <c r="CF175" s="89"/>
      <c r="CG175" s="89"/>
      <c r="CH175" s="89"/>
      <c r="CI175" s="89"/>
      <c r="CJ175" s="89"/>
      <c r="CK175" s="89"/>
      <c r="CL175" s="89"/>
      <c r="CM175" s="89"/>
      <c r="CN175" s="89"/>
      <c r="CO175" s="89"/>
      <c r="CP175" s="89"/>
      <c r="CQ175" s="89"/>
      <c r="CR175" s="89"/>
      <c r="CS175" s="89"/>
      <c r="CT175" s="89"/>
      <c r="CU175" s="89"/>
      <c r="CV175" s="89"/>
      <c r="CW175" s="89"/>
      <c r="CX175" s="89"/>
      <c r="CY175" s="89"/>
      <c r="CZ175" s="89"/>
      <c r="DA175" s="89"/>
      <c r="DB175" s="89"/>
      <c r="DC175" s="89"/>
      <c r="DD175" s="89"/>
      <c r="DE175" s="89"/>
      <c r="DF175" s="89"/>
      <c r="DG175" s="89"/>
      <c r="DH175" s="89"/>
      <c r="DI175" s="89"/>
      <c r="DJ175" s="89"/>
      <c r="DK175" s="89"/>
      <c r="DL175" s="89"/>
    </row>
    <row r="176" spans="3:116" hidden="1" outlineLevel="2">
      <c r="C176" s="33">
        <v>152</v>
      </c>
      <c r="D176" s="82">
        <f t="shared" ca="1" si="11"/>
        <v>1.4604310663477658</v>
      </c>
      <c r="E176" s="82">
        <f t="shared" ca="1" si="8"/>
        <v>339.25415575360216</v>
      </c>
      <c r="F176" s="82">
        <f t="shared" ca="1" si="9"/>
        <v>314.27294673545532</v>
      </c>
      <c r="G176" s="82">
        <f t="shared" ca="1" si="10"/>
        <v>89.254155753602163</v>
      </c>
      <c r="H176" s="82">
        <f t="shared" ca="1" si="10"/>
        <v>64.272946735455321</v>
      </c>
      <c r="I176" s="89"/>
      <c r="O176" s="89"/>
      <c r="P176" s="89"/>
      <c r="V176" s="89"/>
      <c r="W176" s="89"/>
      <c r="X176" s="89"/>
      <c r="Y176" s="89"/>
      <c r="Z176" s="89"/>
      <c r="AA176" s="89"/>
      <c r="AB176" s="89"/>
      <c r="AC176" s="89"/>
      <c r="AD176" s="89"/>
      <c r="AE176" s="89"/>
      <c r="AF176" s="89"/>
      <c r="AG176" s="89"/>
      <c r="AH176" s="89"/>
      <c r="AI176" s="89"/>
      <c r="AJ176" s="89"/>
      <c r="AK176" s="89"/>
      <c r="AL176" s="89"/>
      <c r="AM176" s="89"/>
      <c r="AN176" s="89"/>
      <c r="AO176" s="89"/>
      <c r="AP176" s="89"/>
      <c r="AQ176" s="89"/>
      <c r="AR176" s="89"/>
      <c r="AS176" s="89"/>
      <c r="AT176" s="89"/>
      <c r="AU176" s="89"/>
      <c r="AV176" s="89"/>
      <c r="AW176" s="89"/>
      <c r="AX176" s="89"/>
      <c r="AY176" s="89"/>
      <c r="AZ176" s="89"/>
      <c r="BA176" s="89"/>
      <c r="BB176" s="89"/>
      <c r="BC176" s="89"/>
      <c r="BD176" s="89"/>
      <c r="BE176" s="89"/>
      <c r="BF176" s="89"/>
      <c r="BG176" s="89"/>
      <c r="BH176" s="89"/>
      <c r="BI176" s="89"/>
      <c r="BJ176" s="89"/>
      <c r="BK176" s="89"/>
      <c r="BL176" s="89"/>
      <c r="BM176" s="89"/>
      <c r="BN176" s="89"/>
      <c r="BO176" s="89"/>
      <c r="BP176" s="89"/>
      <c r="BQ176" s="89"/>
      <c r="BR176" s="89"/>
      <c r="BS176" s="89"/>
      <c r="BT176" s="89"/>
      <c r="BU176" s="89"/>
      <c r="BV176" s="89"/>
      <c r="BW176" s="89"/>
      <c r="BX176" s="89"/>
      <c r="BY176" s="89"/>
      <c r="BZ176" s="89"/>
      <c r="CA176" s="89"/>
      <c r="CB176" s="89"/>
      <c r="CC176" s="89"/>
      <c r="CD176" s="89"/>
      <c r="CE176" s="89"/>
      <c r="CF176" s="89"/>
      <c r="CG176" s="89"/>
      <c r="CH176" s="89"/>
      <c r="CI176" s="89"/>
      <c r="CJ176" s="89"/>
      <c r="CK176" s="89"/>
      <c r="CL176" s="89"/>
      <c r="CM176" s="89"/>
      <c r="CN176" s="89"/>
      <c r="CO176" s="89"/>
      <c r="CP176" s="89"/>
      <c r="CQ176" s="89"/>
      <c r="CR176" s="89"/>
      <c r="CS176" s="89"/>
      <c r="CT176" s="89"/>
      <c r="CU176" s="89"/>
      <c r="CV176" s="89"/>
      <c r="CW176" s="89"/>
      <c r="CX176" s="89"/>
      <c r="CY176" s="89"/>
      <c r="CZ176" s="89"/>
      <c r="DA176" s="89"/>
      <c r="DB176" s="89"/>
      <c r="DC176" s="89"/>
      <c r="DD176" s="89"/>
      <c r="DE176" s="89"/>
      <c r="DF176" s="89"/>
      <c r="DG176" s="89"/>
      <c r="DH176" s="89"/>
      <c r="DI176" s="89"/>
      <c r="DJ176" s="89"/>
      <c r="DK176" s="89"/>
      <c r="DL176" s="89"/>
    </row>
    <row r="177" spans="3:116" hidden="1" outlineLevel="2">
      <c r="C177" s="33">
        <v>153</v>
      </c>
      <c r="D177" s="82">
        <f t="shared" ca="1" si="11"/>
        <v>1.2983079540794473</v>
      </c>
      <c r="E177" s="82">
        <f t="shared" ca="1" si="8"/>
        <v>327.38228560258869</v>
      </c>
      <c r="F177" s="82">
        <f t="shared" ca="1" si="9"/>
        <v>306.24908251766288</v>
      </c>
      <c r="G177" s="82">
        <f t="shared" ca="1" si="10"/>
        <v>77.382285602588695</v>
      </c>
      <c r="H177" s="82">
        <f t="shared" ca="1" si="10"/>
        <v>56.249082517662885</v>
      </c>
      <c r="I177" s="89"/>
      <c r="O177" s="89"/>
      <c r="P177" s="89"/>
      <c r="V177" s="89"/>
      <c r="W177" s="89"/>
      <c r="X177" s="89"/>
      <c r="Y177" s="89"/>
      <c r="Z177" s="89"/>
      <c r="AA177" s="89"/>
      <c r="AB177" s="89"/>
      <c r="AC177" s="89"/>
      <c r="AD177" s="89"/>
      <c r="AE177" s="89"/>
      <c r="AF177" s="89"/>
      <c r="AG177" s="89"/>
      <c r="AH177" s="89"/>
      <c r="AI177" s="89"/>
      <c r="AJ177" s="89"/>
      <c r="AK177" s="89"/>
      <c r="AL177" s="89"/>
      <c r="AM177" s="89"/>
      <c r="AN177" s="89"/>
      <c r="AO177" s="89"/>
      <c r="AP177" s="89"/>
      <c r="AQ177" s="89"/>
      <c r="AR177" s="89"/>
      <c r="AS177" s="89"/>
      <c r="AT177" s="89"/>
      <c r="AU177" s="89"/>
      <c r="AV177" s="89"/>
      <c r="AW177" s="89"/>
      <c r="AX177" s="89"/>
      <c r="AY177" s="89"/>
      <c r="AZ177" s="89"/>
      <c r="BA177" s="89"/>
      <c r="BB177" s="89"/>
      <c r="BC177" s="89"/>
      <c r="BD177" s="89"/>
      <c r="BE177" s="89"/>
      <c r="BF177" s="89"/>
      <c r="BG177" s="89"/>
      <c r="BH177" s="89"/>
      <c r="BI177" s="89"/>
      <c r="BJ177" s="89"/>
      <c r="BK177" s="89"/>
      <c r="BL177" s="89"/>
      <c r="BM177" s="89"/>
      <c r="BN177" s="89"/>
      <c r="BO177" s="89"/>
      <c r="BP177" s="89"/>
      <c r="BQ177" s="89"/>
      <c r="BR177" s="89"/>
      <c r="BS177" s="89"/>
      <c r="BT177" s="89"/>
      <c r="BU177" s="89"/>
      <c r="BV177" s="89"/>
      <c r="BW177" s="89"/>
      <c r="BX177" s="89"/>
      <c r="BY177" s="89"/>
      <c r="BZ177" s="89"/>
      <c r="CA177" s="89"/>
      <c r="CB177" s="89"/>
      <c r="CC177" s="89"/>
      <c r="CD177" s="89"/>
      <c r="CE177" s="89"/>
      <c r="CF177" s="89"/>
      <c r="CG177" s="89"/>
      <c r="CH177" s="89"/>
      <c r="CI177" s="89"/>
      <c r="CJ177" s="89"/>
      <c r="CK177" s="89"/>
      <c r="CL177" s="89"/>
      <c r="CM177" s="89"/>
      <c r="CN177" s="89"/>
      <c r="CO177" s="89"/>
      <c r="CP177" s="89"/>
      <c r="CQ177" s="89"/>
      <c r="CR177" s="89"/>
      <c r="CS177" s="89"/>
      <c r="CT177" s="89"/>
      <c r="CU177" s="89"/>
      <c r="CV177" s="89"/>
      <c r="CW177" s="89"/>
      <c r="CX177" s="89"/>
      <c r="CY177" s="89"/>
      <c r="CZ177" s="89"/>
      <c r="DA177" s="89"/>
      <c r="DB177" s="89"/>
      <c r="DC177" s="89"/>
      <c r="DD177" s="89"/>
      <c r="DE177" s="89"/>
      <c r="DF177" s="89"/>
      <c r="DG177" s="89"/>
      <c r="DH177" s="89"/>
      <c r="DI177" s="89"/>
      <c r="DJ177" s="89"/>
      <c r="DK177" s="89"/>
      <c r="DL177" s="89"/>
    </row>
    <row r="178" spans="3:116" hidden="1" outlineLevel="2">
      <c r="C178" s="33">
        <v>154</v>
      </c>
      <c r="D178" s="82">
        <f t="shared" ca="1" si="11"/>
        <v>-0.50084589143449243</v>
      </c>
      <c r="E178" s="82">
        <f t="shared" ca="1" si="8"/>
        <v>220.48424273696574</v>
      </c>
      <c r="F178" s="82">
        <f t="shared" ca="1" si="9"/>
        <v>229.84018032340191</v>
      </c>
      <c r="G178" s="82">
        <f t="shared" ca="1" si="10"/>
        <v>0</v>
      </c>
      <c r="H178" s="82">
        <f t="shared" ca="1" si="10"/>
        <v>0</v>
      </c>
      <c r="I178" s="89"/>
      <c r="O178" s="89"/>
      <c r="P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  <c r="AF178" s="89"/>
      <c r="AG178" s="89"/>
      <c r="AH178" s="89"/>
      <c r="AI178" s="89"/>
      <c r="AJ178" s="89"/>
      <c r="AK178" s="89"/>
      <c r="AL178" s="89"/>
      <c r="AM178" s="89"/>
      <c r="AN178" s="89"/>
      <c r="AO178" s="89"/>
      <c r="AP178" s="89"/>
      <c r="AQ178" s="89"/>
      <c r="AR178" s="89"/>
      <c r="AS178" s="89"/>
      <c r="AT178" s="89"/>
      <c r="AU178" s="89"/>
      <c r="AV178" s="89"/>
      <c r="AW178" s="89"/>
      <c r="AX178" s="89"/>
      <c r="AY178" s="89"/>
      <c r="AZ178" s="89"/>
      <c r="BA178" s="89"/>
      <c r="BB178" s="89"/>
      <c r="BC178" s="89"/>
      <c r="BD178" s="89"/>
      <c r="BE178" s="89"/>
      <c r="BF178" s="89"/>
      <c r="BG178" s="89"/>
      <c r="BH178" s="89"/>
      <c r="BI178" s="89"/>
      <c r="BJ178" s="89"/>
      <c r="BK178" s="89"/>
      <c r="BL178" s="89"/>
      <c r="BM178" s="89"/>
      <c r="BN178" s="89"/>
      <c r="BO178" s="89"/>
      <c r="BP178" s="89"/>
      <c r="BQ178" s="89"/>
      <c r="BR178" s="89"/>
      <c r="BS178" s="89"/>
      <c r="BT178" s="89"/>
      <c r="BU178" s="89"/>
      <c r="BV178" s="89"/>
      <c r="BW178" s="89"/>
      <c r="BX178" s="89"/>
      <c r="BY178" s="89"/>
      <c r="BZ178" s="89"/>
      <c r="CA178" s="89"/>
      <c r="CB178" s="89"/>
      <c r="CC178" s="89"/>
      <c r="CD178" s="89"/>
      <c r="CE178" s="89"/>
      <c r="CF178" s="89"/>
      <c r="CG178" s="89"/>
      <c r="CH178" s="89"/>
      <c r="CI178" s="89"/>
      <c r="CJ178" s="89"/>
      <c r="CK178" s="89"/>
      <c r="CL178" s="89"/>
      <c r="CM178" s="89"/>
      <c r="CN178" s="89"/>
      <c r="CO178" s="89"/>
      <c r="CP178" s="89"/>
      <c r="CQ178" s="89"/>
      <c r="CR178" s="89"/>
      <c r="CS178" s="89"/>
      <c r="CT178" s="89"/>
      <c r="CU178" s="89"/>
      <c r="CV178" s="89"/>
      <c r="CW178" s="89"/>
      <c r="CX178" s="89"/>
      <c r="CY178" s="89"/>
      <c r="CZ178" s="89"/>
      <c r="DA178" s="89"/>
      <c r="DB178" s="89"/>
      <c r="DC178" s="89"/>
      <c r="DD178" s="89"/>
      <c r="DE178" s="89"/>
      <c r="DF178" s="89"/>
      <c r="DG178" s="89"/>
      <c r="DH178" s="89"/>
      <c r="DI178" s="89"/>
      <c r="DJ178" s="89"/>
      <c r="DK178" s="89"/>
      <c r="DL178" s="89"/>
    </row>
    <row r="179" spans="3:116" hidden="1" outlineLevel="2">
      <c r="C179" s="33">
        <v>155</v>
      </c>
      <c r="D179" s="82">
        <f t="shared" ca="1" si="11"/>
        <v>-2.3041298035653364E-2</v>
      </c>
      <c r="E179" s="82">
        <f t="shared" ca="1" si="8"/>
        <v>244.88957536763564</v>
      </c>
      <c r="F179" s="82">
        <f t="shared" ca="1" si="9"/>
        <v>248.04425683594172</v>
      </c>
      <c r="G179" s="82">
        <f t="shared" ca="1" si="10"/>
        <v>0</v>
      </c>
      <c r="H179" s="82">
        <f t="shared" ca="1" si="10"/>
        <v>0</v>
      </c>
      <c r="I179" s="89"/>
      <c r="O179" s="89"/>
      <c r="P179" s="89"/>
      <c r="V179" s="89"/>
      <c r="W179" s="89"/>
      <c r="X179" s="89"/>
      <c r="Y179" s="89"/>
      <c r="Z179" s="89"/>
      <c r="AA179" s="89"/>
      <c r="AB179" s="89"/>
      <c r="AC179" s="89"/>
      <c r="AD179" s="89"/>
      <c r="AE179" s="89"/>
      <c r="AF179" s="89"/>
      <c r="AG179" s="89"/>
      <c r="AH179" s="89"/>
      <c r="AI179" s="89"/>
      <c r="AJ179" s="89"/>
      <c r="AK179" s="89"/>
      <c r="AL179" s="89"/>
      <c r="AM179" s="89"/>
      <c r="AN179" s="89"/>
      <c r="AO179" s="89"/>
      <c r="AP179" s="89"/>
      <c r="AQ179" s="89"/>
      <c r="AR179" s="89"/>
      <c r="AS179" s="89"/>
      <c r="AT179" s="89"/>
      <c r="AU179" s="89"/>
      <c r="AV179" s="89"/>
      <c r="AW179" s="89"/>
      <c r="AX179" s="89"/>
      <c r="AY179" s="89"/>
      <c r="AZ179" s="89"/>
      <c r="BA179" s="89"/>
      <c r="BB179" s="89"/>
      <c r="BC179" s="89"/>
      <c r="BD179" s="89"/>
      <c r="BE179" s="89"/>
      <c r="BF179" s="89"/>
      <c r="BG179" s="89"/>
      <c r="BH179" s="89"/>
      <c r="BI179" s="89"/>
      <c r="BJ179" s="89"/>
      <c r="BK179" s="89"/>
      <c r="BL179" s="89"/>
      <c r="BM179" s="89"/>
      <c r="BN179" s="89"/>
      <c r="BO179" s="89"/>
      <c r="BP179" s="89"/>
      <c r="BQ179" s="89"/>
      <c r="BR179" s="89"/>
      <c r="BS179" s="89"/>
      <c r="BT179" s="89"/>
      <c r="BU179" s="89"/>
      <c r="BV179" s="89"/>
      <c r="BW179" s="89"/>
      <c r="BX179" s="89"/>
      <c r="BY179" s="89"/>
      <c r="BZ179" s="89"/>
      <c r="CA179" s="89"/>
      <c r="CB179" s="89"/>
      <c r="CC179" s="89"/>
      <c r="CD179" s="89"/>
      <c r="CE179" s="89"/>
      <c r="CF179" s="89"/>
      <c r="CG179" s="89"/>
      <c r="CH179" s="89"/>
      <c r="CI179" s="89"/>
      <c r="CJ179" s="89"/>
      <c r="CK179" s="89"/>
      <c r="CL179" s="89"/>
      <c r="CM179" s="89"/>
      <c r="CN179" s="89"/>
      <c r="CO179" s="89"/>
      <c r="CP179" s="89"/>
      <c r="CQ179" s="89"/>
      <c r="CR179" s="89"/>
      <c r="CS179" s="89"/>
      <c r="CT179" s="89"/>
      <c r="CU179" s="89"/>
      <c r="CV179" s="89"/>
      <c r="CW179" s="89"/>
      <c r="CX179" s="89"/>
      <c r="CY179" s="89"/>
      <c r="CZ179" s="89"/>
      <c r="DA179" s="89"/>
      <c r="DB179" s="89"/>
      <c r="DC179" s="89"/>
      <c r="DD179" s="89"/>
      <c r="DE179" s="89"/>
      <c r="DF179" s="89"/>
      <c r="DG179" s="89"/>
      <c r="DH179" s="89"/>
      <c r="DI179" s="89"/>
      <c r="DJ179" s="89"/>
      <c r="DK179" s="89"/>
      <c r="DL179" s="89"/>
    </row>
    <row r="180" spans="3:116" hidden="1" outlineLevel="2">
      <c r="C180" s="33">
        <v>156</v>
      </c>
      <c r="D180" s="82">
        <f t="shared" ca="1" si="11"/>
        <v>-0.52849218982170743</v>
      </c>
      <c r="E180" s="82">
        <f t="shared" ca="1" si="8"/>
        <v>219.14900910810883</v>
      </c>
      <c r="F180" s="82">
        <f t="shared" ca="1" si="9"/>
        <v>228.82873772683365</v>
      </c>
      <c r="G180" s="82">
        <f t="shared" ca="1" si="10"/>
        <v>0</v>
      </c>
      <c r="H180" s="82">
        <f t="shared" ca="1" si="10"/>
        <v>0</v>
      </c>
      <c r="I180" s="89"/>
      <c r="O180" s="89"/>
      <c r="P180" s="89"/>
      <c r="V180" s="89"/>
      <c r="W180" s="89"/>
      <c r="X180" s="89"/>
      <c r="Y180" s="89"/>
      <c r="Z180" s="89"/>
      <c r="AA180" s="89"/>
      <c r="AB180" s="89"/>
      <c r="AC180" s="89"/>
      <c r="AD180" s="89"/>
      <c r="AE180" s="89"/>
      <c r="AF180" s="89"/>
      <c r="AG180" s="89"/>
      <c r="AH180" s="89"/>
      <c r="AI180" s="89"/>
      <c r="AJ180" s="89"/>
      <c r="AK180" s="89"/>
      <c r="AL180" s="89"/>
      <c r="AM180" s="89"/>
      <c r="AN180" s="89"/>
      <c r="AO180" s="89"/>
      <c r="AP180" s="89"/>
      <c r="AQ180" s="89"/>
      <c r="AR180" s="89"/>
      <c r="AS180" s="89"/>
      <c r="AT180" s="89"/>
      <c r="AU180" s="89"/>
      <c r="AV180" s="89"/>
      <c r="AW180" s="89"/>
      <c r="AX180" s="89"/>
      <c r="AY180" s="89"/>
      <c r="AZ180" s="89"/>
      <c r="BA180" s="89"/>
      <c r="BB180" s="89"/>
      <c r="BC180" s="89"/>
      <c r="BD180" s="89"/>
      <c r="BE180" s="89"/>
      <c r="BF180" s="89"/>
      <c r="BG180" s="89"/>
      <c r="BH180" s="89"/>
      <c r="BI180" s="89"/>
      <c r="BJ180" s="89"/>
      <c r="BK180" s="89"/>
      <c r="BL180" s="89"/>
      <c r="BM180" s="89"/>
      <c r="BN180" s="89"/>
      <c r="BO180" s="89"/>
      <c r="BP180" s="89"/>
      <c r="BQ180" s="89"/>
      <c r="BR180" s="89"/>
      <c r="BS180" s="89"/>
      <c r="BT180" s="89"/>
      <c r="BU180" s="89"/>
      <c r="BV180" s="89"/>
      <c r="BW180" s="89"/>
      <c r="BX180" s="89"/>
      <c r="BY180" s="89"/>
      <c r="BZ180" s="89"/>
      <c r="CA180" s="89"/>
      <c r="CB180" s="89"/>
      <c r="CC180" s="89"/>
      <c r="CD180" s="89"/>
      <c r="CE180" s="89"/>
      <c r="CF180" s="89"/>
      <c r="CG180" s="89"/>
      <c r="CH180" s="89"/>
      <c r="CI180" s="89"/>
      <c r="CJ180" s="89"/>
      <c r="CK180" s="89"/>
      <c r="CL180" s="89"/>
      <c r="CM180" s="89"/>
      <c r="CN180" s="89"/>
      <c r="CO180" s="89"/>
      <c r="CP180" s="89"/>
      <c r="CQ180" s="89"/>
      <c r="CR180" s="89"/>
      <c r="CS180" s="89"/>
      <c r="CT180" s="89"/>
      <c r="CU180" s="89"/>
      <c r="CV180" s="89"/>
      <c r="CW180" s="89"/>
      <c r="CX180" s="89"/>
      <c r="CY180" s="89"/>
      <c r="CZ180" s="89"/>
      <c r="DA180" s="89"/>
      <c r="DB180" s="89"/>
      <c r="DC180" s="89"/>
      <c r="DD180" s="89"/>
      <c r="DE180" s="89"/>
      <c r="DF180" s="89"/>
      <c r="DG180" s="89"/>
      <c r="DH180" s="89"/>
      <c r="DI180" s="89"/>
      <c r="DJ180" s="89"/>
      <c r="DK180" s="89"/>
      <c r="DL180" s="89"/>
    </row>
    <row r="181" spans="3:116" hidden="1" outlineLevel="2">
      <c r="C181" s="33">
        <v>157</v>
      </c>
      <c r="D181" s="82">
        <f t="shared" ca="1" si="11"/>
        <v>-0.24483965619861395</v>
      </c>
      <c r="E181" s="82">
        <f t="shared" ca="1" si="8"/>
        <v>233.24159787971195</v>
      </c>
      <c r="F181" s="82">
        <f t="shared" ca="1" si="9"/>
        <v>239.42117542394101</v>
      </c>
      <c r="G181" s="82">
        <f t="shared" ca="1" si="10"/>
        <v>0</v>
      </c>
      <c r="H181" s="82">
        <f t="shared" ca="1" si="10"/>
        <v>0</v>
      </c>
      <c r="I181" s="89"/>
      <c r="O181" s="89"/>
      <c r="P181" s="89"/>
      <c r="V181" s="89"/>
      <c r="W181" s="89"/>
      <c r="X181" s="89"/>
      <c r="Y181" s="89"/>
      <c r="Z181" s="89"/>
      <c r="AA181" s="89"/>
      <c r="AB181" s="89"/>
      <c r="AC181" s="89"/>
      <c r="AD181" s="89"/>
      <c r="AE181" s="89"/>
      <c r="AF181" s="89"/>
      <c r="AG181" s="89"/>
      <c r="AH181" s="89"/>
      <c r="AI181" s="89"/>
      <c r="AJ181" s="89"/>
      <c r="AK181" s="89"/>
      <c r="AL181" s="89"/>
      <c r="AM181" s="89"/>
      <c r="AN181" s="89"/>
      <c r="AO181" s="89"/>
      <c r="AP181" s="89"/>
      <c r="AQ181" s="89"/>
      <c r="AR181" s="89"/>
      <c r="AS181" s="89"/>
      <c r="AT181" s="89"/>
      <c r="AU181" s="89"/>
      <c r="AV181" s="89"/>
      <c r="AW181" s="89"/>
      <c r="AX181" s="89"/>
      <c r="AY181" s="89"/>
      <c r="AZ181" s="89"/>
      <c r="BA181" s="89"/>
      <c r="BB181" s="89"/>
      <c r="BC181" s="89"/>
      <c r="BD181" s="89"/>
      <c r="BE181" s="89"/>
      <c r="BF181" s="89"/>
      <c r="BG181" s="89"/>
      <c r="BH181" s="89"/>
      <c r="BI181" s="89"/>
      <c r="BJ181" s="89"/>
      <c r="BK181" s="89"/>
      <c r="BL181" s="89"/>
      <c r="BM181" s="89"/>
      <c r="BN181" s="89"/>
      <c r="BO181" s="89"/>
      <c r="BP181" s="89"/>
      <c r="BQ181" s="89"/>
      <c r="BR181" s="89"/>
      <c r="BS181" s="89"/>
      <c r="BT181" s="89"/>
      <c r="BU181" s="89"/>
      <c r="BV181" s="89"/>
      <c r="BW181" s="89"/>
      <c r="BX181" s="89"/>
      <c r="BY181" s="89"/>
      <c r="BZ181" s="89"/>
      <c r="CA181" s="89"/>
      <c r="CB181" s="89"/>
      <c r="CC181" s="89"/>
      <c r="CD181" s="89"/>
      <c r="CE181" s="89"/>
      <c r="CF181" s="89"/>
      <c r="CG181" s="89"/>
      <c r="CH181" s="89"/>
      <c r="CI181" s="89"/>
      <c r="CJ181" s="89"/>
      <c r="CK181" s="89"/>
      <c r="CL181" s="89"/>
      <c r="CM181" s="89"/>
      <c r="CN181" s="89"/>
      <c r="CO181" s="89"/>
      <c r="CP181" s="89"/>
      <c r="CQ181" s="89"/>
      <c r="CR181" s="89"/>
      <c r="CS181" s="89"/>
      <c r="CT181" s="89"/>
      <c r="CU181" s="89"/>
      <c r="CV181" s="89"/>
      <c r="CW181" s="89"/>
      <c r="CX181" s="89"/>
      <c r="CY181" s="89"/>
      <c r="CZ181" s="89"/>
      <c r="DA181" s="89"/>
      <c r="DB181" s="89"/>
      <c r="DC181" s="89"/>
      <c r="DD181" s="89"/>
      <c r="DE181" s="89"/>
      <c r="DF181" s="89"/>
      <c r="DG181" s="89"/>
      <c r="DH181" s="89"/>
      <c r="DI181" s="89"/>
      <c r="DJ181" s="89"/>
      <c r="DK181" s="89"/>
      <c r="DL181" s="89"/>
    </row>
    <row r="182" spans="3:116" hidden="1" outlineLevel="2">
      <c r="C182" s="33">
        <v>158</v>
      </c>
      <c r="D182" s="82">
        <f t="shared" ca="1" si="11"/>
        <v>-6.2961887763311075E-2</v>
      </c>
      <c r="E182" s="82">
        <f t="shared" ca="1" si="8"/>
        <v>242.75099749058248</v>
      </c>
      <c r="F182" s="82">
        <f t="shared" ca="1" si="9"/>
        <v>246.46962289646541</v>
      </c>
      <c r="G182" s="82">
        <f t="shared" ca="1" si="10"/>
        <v>0</v>
      </c>
      <c r="H182" s="82">
        <f t="shared" ca="1" si="10"/>
        <v>0</v>
      </c>
      <c r="I182" s="89"/>
      <c r="O182" s="89"/>
      <c r="P182" s="89"/>
      <c r="V182" s="89"/>
      <c r="W182" s="89"/>
      <c r="X182" s="89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  <c r="AK182" s="89"/>
      <c r="AL182" s="89"/>
      <c r="AM182" s="89"/>
      <c r="AN182" s="89"/>
      <c r="AO182" s="89"/>
      <c r="AP182" s="89"/>
      <c r="AQ182" s="89"/>
      <c r="AR182" s="89"/>
      <c r="AS182" s="89"/>
      <c r="AT182" s="89"/>
      <c r="AU182" s="89"/>
      <c r="AV182" s="89"/>
      <c r="AW182" s="89"/>
      <c r="AX182" s="89"/>
      <c r="AY182" s="89"/>
      <c r="AZ182" s="89"/>
      <c r="BA182" s="89"/>
      <c r="BB182" s="89"/>
      <c r="BC182" s="89"/>
      <c r="BD182" s="89"/>
      <c r="BE182" s="89"/>
      <c r="BF182" s="89"/>
      <c r="BG182" s="89"/>
      <c r="BH182" s="89"/>
      <c r="BI182" s="89"/>
      <c r="BJ182" s="89"/>
      <c r="BK182" s="89"/>
      <c r="BL182" s="89"/>
      <c r="BM182" s="89"/>
      <c r="BN182" s="89"/>
      <c r="BO182" s="89"/>
      <c r="BP182" s="89"/>
      <c r="BQ182" s="89"/>
      <c r="BR182" s="89"/>
      <c r="BS182" s="89"/>
      <c r="BT182" s="89"/>
      <c r="BU182" s="89"/>
      <c r="BV182" s="89"/>
      <c r="BW182" s="89"/>
      <c r="BX182" s="89"/>
      <c r="BY182" s="89"/>
      <c r="BZ182" s="89"/>
      <c r="CA182" s="89"/>
      <c r="CB182" s="89"/>
      <c r="CC182" s="89"/>
      <c r="CD182" s="89"/>
      <c r="CE182" s="89"/>
      <c r="CF182" s="89"/>
      <c r="CG182" s="89"/>
      <c r="CH182" s="89"/>
      <c r="CI182" s="89"/>
      <c r="CJ182" s="89"/>
      <c r="CK182" s="89"/>
      <c r="CL182" s="89"/>
      <c r="CM182" s="89"/>
      <c r="CN182" s="89"/>
      <c r="CO182" s="89"/>
      <c r="CP182" s="89"/>
      <c r="CQ182" s="89"/>
      <c r="CR182" s="89"/>
      <c r="CS182" s="89"/>
      <c r="CT182" s="89"/>
      <c r="CU182" s="89"/>
      <c r="CV182" s="89"/>
      <c r="CW182" s="89"/>
      <c r="CX182" s="89"/>
      <c r="CY182" s="89"/>
      <c r="CZ182" s="89"/>
      <c r="DA182" s="89"/>
      <c r="DB182" s="89"/>
      <c r="DC182" s="89"/>
      <c r="DD182" s="89"/>
      <c r="DE182" s="89"/>
      <c r="DF182" s="89"/>
      <c r="DG182" s="89"/>
      <c r="DH182" s="89"/>
      <c r="DI182" s="89"/>
      <c r="DJ182" s="89"/>
      <c r="DK182" s="89"/>
      <c r="DL182" s="89"/>
    </row>
    <row r="183" spans="3:116" hidden="1" outlineLevel="2">
      <c r="C183" s="33">
        <v>159</v>
      </c>
      <c r="D183" s="82">
        <f t="shared" ca="1" si="11"/>
        <v>0.9066914214840881</v>
      </c>
      <c r="E183" s="82">
        <f t="shared" ca="1" si="8"/>
        <v>300.39079020977545</v>
      </c>
      <c r="F183" s="82">
        <f t="shared" ca="1" si="9"/>
        <v>287.70197874563695</v>
      </c>
      <c r="G183" s="82">
        <f t="shared" ca="1" si="10"/>
        <v>50.390790209775446</v>
      </c>
      <c r="H183" s="82">
        <f t="shared" ca="1" si="10"/>
        <v>37.70197874563695</v>
      </c>
      <c r="I183" s="89"/>
      <c r="O183" s="89"/>
      <c r="P183" s="89"/>
      <c r="V183" s="89"/>
      <c r="W183" s="89"/>
      <c r="X183" s="89"/>
      <c r="Y183" s="89"/>
      <c r="Z183" s="89"/>
      <c r="AA183" s="89"/>
      <c r="AB183" s="89"/>
      <c r="AC183" s="89"/>
      <c r="AD183" s="89"/>
      <c r="AE183" s="89"/>
      <c r="AF183" s="89"/>
      <c r="AG183" s="89"/>
      <c r="AH183" s="89"/>
      <c r="AI183" s="89"/>
      <c r="AJ183" s="89"/>
      <c r="AK183" s="89"/>
      <c r="AL183" s="89"/>
      <c r="AM183" s="89"/>
      <c r="AN183" s="89"/>
      <c r="AO183" s="89"/>
      <c r="AP183" s="89"/>
      <c r="AQ183" s="89"/>
      <c r="AR183" s="89"/>
      <c r="AS183" s="89"/>
      <c r="AT183" s="89"/>
      <c r="AU183" s="89"/>
      <c r="AV183" s="89"/>
      <c r="AW183" s="89"/>
      <c r="AX183" s="89"/>
      <c r="AY183" s="89"/>
      <c r="AZ183" s="89"/>
      <c r="BA183" s="89"/>
      <c r="BB183" s="89"/>
      <c r="BC183" s="89"/>
      <c r="BD183" s="89"/>
      <c r="BE183" s="89"/>
      <c r="BF183" s="89"/>
      <c r="BG183" s="89"/>
      <c r="BH183" s="89"/>
      <c r="BI183" s="89"/>
      <c r="BJ183" s="89"/>
      <c r="BK183" s="89"/>
      <c r="BL183" s="89"/>
      <c r="BM183" s="89"/>
      <c r="BN183" s="89"/>
      <c r="BO183" s="89"/>
      <c r="BP183" s="89"/>
      <c r="BQ183" s="89"/>
      <c r="BR183" s="89"/>
      <c r="BS183" s="89"/>
      <c r="BT183" s="89"/>
      <c r="BU183" s="89"/>
      <c r="BV183" s="89"/>
      <c r="BW183" s="89"/>
      <c r="BX183" s="89"/>
      <c r="BY183" s="89"/>
      <c r="BZ183" s="89"/>
      <c r="CA183" s="89"/>
      <c r="CB183" s="89"/>
      <c r="CC183" s="89"/>
      <c r="CD183" s="89"/>
      <c r="CE183" s="89"/>
      <c r="CF183" s="89"/>
      <c r="CG183" s="89"/>
      <c r="CH183" s="89"/>
      <c r="CI183" s="89"/>
      <c r="CJ183" s="89"/>
      <c r="CK183" s="89"/>
      <c r="CL183" s="89"/>
      <c r="CM183" s="89"/>
      <c r="CN183" s="89"/>
      <c r="CO183" s="89"/>
      <c r="CP183" s="89"/>
      <c r="CQ183" s="89"/>
      <c r="CR183" s="89"/>
      <c r="CS183" s="89"/>
      <c r="CT183" s="89"/>
      <c r="CU183" s="89"/>
      <c r="CV183" s="89"/>
      <c r="CW183" s="89"/>
      <c r="CX183" s="89"/>
      <c r="CY183" s="89"/>
      <c r="CZ183" s="89"/>
      <c r="DA183" s="89"/>
      <c r="DB183" s="89"/>
      <c r="DC183" s="89"/>
      <c r="DD183" s="89"/>
      <c r="DE183" s="89"/>
      <c r="DF183" s="89"/>
      <c r="DG183" s="89"/>
      <c r="DH183" s="89"/>
      <c r="DI183" s="89"/>
      <c r="DJ183" s="89"/>
      <c r="DK183" s="89"/>
      <c r="DL183" s="89"/>
    </row>
    <row r="184" spans="3:116" hidden="1" outlineLevel="2">
      <c r="C184" s="33">
        <v>160</v>
      </c>
      <c r="D184" s="82">
        <f t="shared" ca="1" si="11"/>
        <v>0.49266824046919994</v>
      </c>
      <c r="E184" s="82">
        <f t="shared" ca="1" si="8"/>
        <v>274.27105592948226</v>
      </c>
      <c r="F184" s="82">
        <f t="shared" ca="1" si="9"/>
        <v>269.3137490921888</v>
      </c>
      <c r="G184" s="82">
        <f t="shared" ca="1" si="10"/>
        <v>24.271055929482259</v>
      </c>
      <c r="H184" s="82">
        <f t="shared" ca="1" si="10"/>
        <v>19.3137490921888</v>
      </c>
      <c r="I184" s="89"/>
      <c r="O184" s="89"/>
      <c r="P184" s="89"/>
      <c r="V184" s="89"/>
      <c r="W184" s="89"/>
      <c r="X184" s="89"/>
      <c r="Y184" s="89"/>
      <c r="Z184" s="89"/>
      <c r="AA184" s="89"/>
      <c r="AB184" s="89"/>
      <c r="AC184" s="89"/>
      <c r="AD184" s="89"/>
      <c r="AE184" s="89"/>
      <c r="AF184" s="89"/>
      <c r="AG184" s="89"/>
      <c r="AH184" s="89"/>
      <c r="AI184" s="89"/>
      <c r="AJ184" s="89"/>
      <c r="AK184" s="89"/>
      <c r="AL184" s="89"/>
      <c r="AM184" s="89"/>
      <c r="AN184" s="89"/>
      <c r="AO184" s="89"/>
      <c r="AP184" s="89"/>
      <c r="AQ184" s="89"/>
      <c r="AR184" s="89"/>
      <c r="AS184" s="89"/>
      <c r="AT184" s="89"/>
      <c r="AU184" s="89"/>
      <c r="AV184" s="89"/>
      <c r="AW184" s="89"/>
      <c r="AX184" s="89"/>
      <c r="AY184" s="89"/>
      <c r="AZ184" s="89"/>
      <c r="BA184" s="89"/>
      <c r="BB184" s="89"/>
      <c r="BC184" s="89"/>
      <c r="BD184" s="89"/>
      <c r="BE184" s="89"/>
      <c r="BF184" s="89"/>
      <c r="BG184" s="89"/>
      <c r="BH184" s="89"/>
      <c r="BI184" s="89"/>
      <c r="BJ184" s="89"/>
      <c r="BK184" s="89"/>
      <c r="BL184" s="89"/>
      <c r="BM184" s="89"/>
      <c r="BN184" s="89"/>
      <c r="BO184" s="89"/>
      <c r="BP184" s="89"/>
      <c r="BQ184" s="89"/>
      <c r="BR184" s="89"/>
      <c r="BS184" s="89"/>
      <c r="BT184" s="89"/>
      <c r="BU184" s="89"/>
      <c r="BV184" s="89"/>
      <c r="BW184" s="89"/>
      <c r="BX184" s="89"/>
      <c r="BY184" s="89"/>
      <c r="BZ184" s="89"/>
      <c r="CA184" s="89"/>
      <c r="CB184" s="89"/>
      <c r="CC184" s="89"/>
      <c r="CD184" s="89"/>
      <c r="CE184" s="89"/>
      <c r="CF184" s="89"/>
      <c r="CG184" s="89"/>
      <c r="CH184" s="89"/>
      <c r="CI184" s="89"/>
      <c r="CJ184" s="89"/>
      <c r="CK184" s="89"/>
      <c r="CL184" s="89"/>
      <c r="CM184" s="89"/>
      <c r="CN184" s="89"/>
      <c r="CO184" s="89"/>
      <c r="CP184" s="89"/>
      <c r="CQ184" s="89"/>
      <c r="CR184" s="89"/>
      <c r="CS184" s="89"/>
      <c r="CT184" s="89"/>
      <c r="CU184" s="89"/>
      <c r="CV184" s="89"/>
      <c r="CW184" s="89"/>
      <c r="CX184" s="89"/>
      <c r="CY184" s="89"/>
      <c r="CZ184" s="89"/>
      <c r="DA184" s="89"/>
      <c r="DB184" s="89"/>
      <c r="DC184" s="89"/>
      <c r="DD184" s="89"/>
      <c r="DE184" s="89"/>
      <c r="DF184" s="89"/>
      <c r="DG184" s="89"/>
      <c r="DH184" s="89"/>
      <c r="DI184" s="89"/>
      <c r="DJ184" s="89"/>
      <c r="DK184" s="89"/>
      <c r="DL184" s="89"/>
    </row>
    <row r="185" spans="3:116" hidden="1" outlineLevel="2">
      <c r="C185" s="33">
        <v>161</v>
      </c>
      <c r="D185" s="82">
        <f t="shared" ca="1" si="11"/>
        <v>0.36438708021865518</v>
      </c>
      <c r="E185" s="82">
        <f t="shared" ca="1" si="8"/>
        <v>266.64854731814364</v>
      </c>
      <c r="F185" s="82">
        <f t="shared" ca="1" si="9"/>
        <v>263.85842146512505</v>
      </c>
      <c r="G185" s="82">
        <f t="shared" ca="1" si="10"/>
        <v>16.648547318143642</v>
      </c>
      <c r="H185" s="82">
        <f t="shared" ca="1" si="10"/>
        <v>13.858421465125048</v>
      </c>
      <c r="I185" s="89"/>
      <c r="O185" s="89"/>
      <c r="P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  <c r="AF185" s="89"/>
      <c r="AG185" s="89"/>
      <c r="AH185" s="89"/>
      <c r="AI185" s="89"/>
      <c r="AJ185" s="89"/>
      <c r="AK185" s="89"/>
      <c r="AL185" s="89"/>
      <c r="AM185" s="89"/>
      <c r="AN185" s="89"/>
      <c r="AO185" s="89"/>
      <c r="AP185" s="89"/>
      <c r="AQ185" s="89"/>
      <c r="AR185" s="89"/>
      <c r="AS185" s="89"/>
      <c r="AT185" s="89"/>
      <c r="AU185" s="89"/>
      <c r="AV185" s="89"/>
      <c r="AW185" s="89"/>
      <c r="AX185" s="89"/>
      <c r="AY185" s="89"/>
      <c r="AZ185" s="89"/>
      <c r="BA185" s="89"/>
      <c r="BB185" s="89"/>
      <c r="BC185" s="89"/>
      <c r="BD185" s="89"/>
      <c r="BE185" s="89"/>
      <c r="BF185" s="89"/>
      <c r="BG185" s="89"/>
      <c r="BH185" s="89"/>
      <c r="BI185" s="89"/>
      <c r="BJ185" s="89"/>
      <c r="BK185" s="89"/>
      <c r="BL185" s="89"/>
      <c r="BM185" s="89"/>
      <c r="BN185" s="89"/>
      <c r="BO185" s="89"/>
      <c r="BP185" s="89"/>
      <c r="BQ185" s="89"/>
      <c r="BR185" s="89"/>
      <c r="BS185" s="89"/>
      <c r="BT185" s="89"/>
      <c r="BU185" s="89"/>
      <c r="BV185" s="89"/>
      <c r="BW185" s="89"/>
      <c r="BX185" s="89"/>
      <c r="BY185" s="89"/>
      <c r="BZ185" s="89"/>
      <c r="CA185" s="89"/>
      <c r="CB185" s="89"/>
      <c r="CC185" s="89"/>
      <c r="CD185" s="89"/>
      <c r="CE185" s="89"/>
      <c r="CF185" s="89"/>
      <c r="CG185" s="89"/>
      <c r="CH185" s="89"/>
      <c r="CI185" s="89"/>
      <c r="CJ185" s="89"/>
      <c r="CK185" s="89"/>
      <c r="CL185" s="89"/>
      <c r="CM185" s="89"/>
      <c r="CN185" s="89"/>
      <c r="CO185" s="89"/>
      <c r="CP185" s="89"/>
      <c r="CQ185" s="89"/>
      <c r="CR185" s="89"/>
      <c r="CS185" s="89"/>
      <c r="CT185" s="89"/>
      <c r="CU185" s="89"/>
      <c r="CV185" s="89"/>
      <c r="CW185" s="89"/>
      <c r="CX185" s="89"/>
      <c r="CY185" s="89"/>
      <c r="CZ185" s="89"/>
      <c r="DA185" s="89"/>
      <c r="DB185" s="89"/>
      <c r="DC185" s="89"/>
      <c r="DD185" s="89"/>
      <c r="DE185" s="89"/>
      <c r="DF185" s="89"/>
      <c r="DG185" s="89"/>
      <c r="DH185" s="89"/>
      <c r="DI185" s="89"/>
      <c r="DJ185" s="89"/>
      <c r="DK185" s="89"/>
      <c r="DL185" s="89"/>
    </row>
    <row r="186" spans="3:116" hidden="1" outlineLevel="2">
      <c r="C186" s="33">
        <v>162</v>
      </c>
      <c r="D186" s="82">
        <f t="shared" ca="1" si="11"/>
        <v>-0.11391039744127467</v>
      </c>
      <c r="E186" s="82">
        <f t="shared" ca="1" si="8"/>
        <v>240.04875040316745</v>
      </c>
      <c r="F186" s="82">
        <f t="shared" ca="1" si="9"/>
        <v>244.47451304634589</v>
      </c>
      <c r="G186" s="82">
        <f t="shared" ca="1" si="10"/>
        <v>0</v>
      </c>
      <c r="H186" s="82">
        <f t="shared" ca="1" si="10"/>
        <v>0</v>
      </c>
      <c r="I186" s="89"/>
      <c r="O186" s="89"/>
      <c r="P186" s="89"/>
      <c r="V186" s="89"/>
      <c r="W186" s="89"/>
      <c r="X186" s="89"/>
      <c r="Y186" s="89"/>
      <c r="Z186" s="89"/>
      <c r="AA186" s="89"/>
      <c r="AB186" s="89"/>
      <c r="AC186" s="89"/>
      <c r="AD186" s="89"/>
      <c r="AE186" s="89"/>
      <c r="AF186" s="89"/>
      <c r="AG186" s="89"/>
      <c r="AH186" s="89"/>
      <c r="AI186" s="89"/>
      <c r="AJ186" s="89"/>
      <c r="AK186" s="89"/>
      <c r="AL186" s="89"/>
      <c r="AM186" s="89"/>
      <c r="AN186" s="89"/>
      <c r="AO186" s="89"/>
      <c r="AP186" s="89"/>
      <c r="AQ186" s="89"/>
      <c r="AR186" s="89"/>
      <c r="AS186" s="89"/>
      <c r="AT186" s="89"/>
      <c r="AU186" s="89"/>
      <c r="AV186" s="89"/>
      <c r="AW186" s="89"/>
      <c r="AX186" s="89"/>
      <c r="AY186" s="89"/>
      <c r="AZ186" s="89"/>
      <c r="BA186" s="89"/>
      <c r="BB186" s="89"/>
      <c r="BC186" s="89"/>
      <c r="BD186" s="89"/>
      <c r="BE186" s="89"/>
      <c r="BF186" s="89"/>
      <c r="BG186" s="89"/>
      <c r="BH186" s="89"/>
      <c r="BI186" s="89"/>
      <c r="BJ186" s="89"/>
      <c r="BK186" s="89"/>
      <c r="BL186" s="89"/>
      <c r="BM186" s="89"/>
      <c r="BN186" s="89"/>
      <c r="BO186" s="89"/>
      <c r="BP186" s="89"/>
      <c r="BQ186" s="89"/>
      <c r="BR186" s="89"/>
      <c r="BS186" s="89"/>
      <c r="BT186" s="89"/>
      <c r="BU186" s="89"/>
      <c r="BV186" s="89"/>
      <c r="BW186" s="89"/>
      <c r="BX186" s="89"/>
      <c r="BY186" s="89"/>
      <c r="BZ186" s="89"/>
      <c r="CA186" s="89"/>
      <c r="CB186" s="89"/>
      <c r="CC186" s="89"/>
      <c r="CD186" s="89"/>
      <c r="CE186" s="89"/>
      <c r="CF186" s="89"/>
      <c r="CG186" s="89"/>
      <c r="CH186" s="89"/>
      <c r="CI186" s="89"/>
      <c r="CJ186" s="89"/>
      <c r="CK186" s="89"/>
      <c r="CL186" s="89"/>
      <c r="CM186" s="89"/>
      <c r="CN186" s="89"/>
      <c r="CO186" s="89"/>
      <c r="CP186" s="89"/>
      <c r="CQ186" s="89"/>
      <c r="CR186" s="89"/>
      <c r="CS186" s="89"/>
      <c r="CT186" s="89"/>
      <c r="CU186" s="89"/>
      <c r="CV186" s="89"/>
      <c r="CW186" s="89"/>
      <c r="CX186" s="89"/>
      <c r="CY186" s="89"/>
      <c r="CZ186" s="89"/>
      <c r="DA186" s="89"/>
      <c r="DB186" s="89"/>
      <c r="DC186" s="89"/>
      <c r="DD186" s="89"/>
      <c r="DE186" s="89"/>
      <c r="DF186" s="89"/>
      <c r="DG186" s="89"/>
      <c r="DH186" s="89"/>
      <c r="DI186" s="89"/>
      <c r="DJ186" s="89"/>
      <c r="DK186" s="89"/>
      <c r="DL186" s="89"/>
    </row>
    <row r="187" spans="3:116" hidden="1" outlineLevel="2">
      <c r="C187" s="33">
        <v>163</v>
      </c>
      <c r="D187" s="82">
        <f t="shared" ca="1" si="11"/>
        <v>-1.1855427904922242</v>
      </c>
      <c r="E187" s="82">
        <f t="shared" ca="1" si="8"/>
        <v>189.68932078029229</v>
      </c>
      <c r="F187" s="82">
        <f t="shared" ca="1" si="9"/>
        <v>206.05769347725885</v>
      </c>
      <c r="G187" s="82">
        <f t="shared" ca="1" si="10"/>
        <v>0</v>
      </c>
      <c r="H187" s="82">
        <f t="shared" ca="1" si="10"/>
        <v>0</v>
      </c>
      <c r="I187" s="89"/>
      <c r="O187" s="89"/>
      <c r="P187" s="89"/>
      <c r="V187" s="89"/>
      <c r="W187" s="89"/>
      <c r="X187" s="89"/>
      <c r="Y187" s="89"/>
      <c r="Z187" s="89"/>
      <c r="AA187" s="89"/>
      <c r="AB187" s="89"/>
      <c r="AC187" s="89"/>
      <c r="AD187" s="89"/>
      <c r="AE187" s="89"/>
      <c r="AF187" s="89"/>
      <c r="AG187" s="89"/>
      <c r="AH187" s="89"/>
      <c r="AI187" s="89"/>
      <c r="AJ187" s="89"/>
      <c r="AK187" s="89"/>
      <c r="AL187" s="89"/>
      <c r="AM187" s="89"/>
      <c r="AN187" s="89"/>
      <c r="AO187" s="89"/>
      <c r="AP187" s="89"/>
      <c r="AQ187" s="89"/>
      <c r="AR187" s="89"/>
      <c r="AS187" s="89"/>
      <c r="AT187" s="89"/>
      <c r="AU187" s="89"/>
      <c r="AV187" s="89"/>
      <c r="AW187" s="89"/>
      <c r="AX187" s="89"/>
      <c r="AY187" s="89"/>
      <c r="AZ187" s="89"/>
      <c r="BA187" s="89"/>
      <c r="BB187" s="89"/>
      <c r="BC187" s="89"/>
      <c r="BD187" s="89"/>
      <c r="BE187" s="89"/>
      <c r="BF187" s="89"/>
      <c r="BG187" s="89"/>
      <c r="BH187" s="89"/>
      <c r="BI187" s="89"/>
      <c r="BJ187" s="89"/>
      <c r="BK187" s="89"/>
      <c r="BL187" s="89"/>
      <c r="BM187" s="89"/>
      <c r="BN187" s="89"/>
      <c r="BO187" s="89"/>
      <c r="BP187" s="89"/>
      <c r="BQ187" s="89"/>
      <c r="BR187" s="89"/>
      <c r="BS187" s="89"/>
      <c r="BT187" s="89"/>
      <c r="BU187" s="89"/>
      <c r="BV187" s="89"/>
      <c r="BW187" s="89"/>
      <c r="BX187" s="89"/>
      <c r="BY187" s="89"/>
      <c r="BZ187" s="89"/>
      <c r="CA187" s="89"/>
      <c r="CB187" s="89"/>
      <c r="CC187" s="89"/>
      <c r="CD187" s="89"/>
      <c r="CE187" s="89"/>
      <c r="CF187" s="89"/>
      <c r="CG187" s="89"/>
      <c r="CH187" s="89"/>
      <c r="CI187" s="89"/>
      <c r="CJ187" s="89"/>
      <c r="CK187" s="89"/>
      <c r="CL187" s="89"/>
      <c r="CM187" s="89"/>
      <c r="CN187" s="89"/>
      <c r="CO187" s="89"/>
      <c r="CP187" s="89"/>
      <c r="CQ187" s="89"/>
      <c r="CR187" s="89"/>
      <c r="CS187" s="89"/>
      <c r="CT187" s="89"/>
      <c r="CU187" s="89"/>
      <c r="CV187" s="89"/>
      <c r="CW187" s="89"/>
      <c r="CX187" s="89"/>
      <c r="CY187" s="89"/>
      <c r="CZ187" s="89"/>
      <c r="DA187" s="89"/>
      <c r="DB187" s="89"/>
      <c r="DC187" s="89"/>
      <c r="DD187" s="89"/>
      <c r="DE187" s="89"/>
      <c r="DF187" s="89"/>
      <c r="DG187" s="89"/>
      <c r="DH187" s="89"/>
      <c r="DI187" s="89"/>
      <c r="DJ187" s="89"/>
      <c r="DK187" s="89"/>
      <c r="DL187" s="89"/>
    </row>
    <row r="188" spans="3:116" hidden="1" outlineLevel="2">
      <c r="C188" s="33">
        <v>164</v>
      </c>
      <c r="D188" s="82">
        <f t="shared" ca="1" si="11"/>
        <v>0.60223557978110787</v>
      </c>
      <c r="E188" s="82">
        <f t="shared" ca="1" si="8"/>
        <v>280.95388232873233</v>
      </c>
      <c r="F188" s="82">
        <f t="shared" ca="1" si="9"/>
        <v>274.06246649448303</v>
      </c>
      <c r="G188" s="82">
        <f t="shared" ca="1" si="10"/>
        <v>30.953882328732334</v>
      </c>
      <c r="H188" s="82">
        <f t="shared" ca="1" si="10"/>
        <v>24.062466494483033</v>
      </c>
      <c r="I188" s="89"/>
      <c r="O188" s="89"/>
      <c r="P188" s="89"/>
      <c r="V188" s="89"/>
      <c r="W188" s="89"/>
      <c r="X188" s="89"/>
      <c r="Y188" s="89"/>
      <c r="Z188" s="89"/>
      <c r="AA188" s="89"/>
      <c r="AB188" s="89"/>
      <c r="AC188" s="89"/>
      <c r="AD188" s="89"/>
      <c r="AE188" s="89"/>
      <c r="AF188" s="89"/>
      <c r="AG188" s="89"/>
      <c r="AH188" s="89"/>
      <c r="AI188" s="89"/>
      <c r="AJ188" s="89"/>
      <c r="AK188" s="89"/>
      <c r="AL188" s="89"/>
      <c r="AM188" s="89"/>
      <c r="AN188" s="89"/>
      <c r="AO188" s="89"/>
      <c r="AP188" s="89"/>
      <c r="AQ188" s="89"/>
      <c r="AR188" s="89"/>
      <c r="AS188" s="89"/>
      <c r="AT188" s="89"/>
      <c r="AU188" s="89"/>
      <c r="AV188" s="89"/>
      <c r="AW188" s="89"/>
      <c r="AX188" s="89"/>
      <c r="AY188" s="89"/>
      <c r="AZ188" s="89"/>
      <c r="BA188" s="89"/>
      <c r="BB188" s="89"/>
      <c r="BC188" s="89"/>
      <c r="BD188" s="89"/>
      <c r="BE188" s="89"/>
      <c r="BF188" s="89"/>
      <c r="BG188" s="89"/>
      <c r="BH188" s="89"/>
      <c r="BI188" s="89"/>
      <c r="BJ188" s="89"/>
      <c r="BK188" s="89"/>
      <c r="BL188" s="89"/>
      <c r="BM188" s="89"/>
      <c r="BN188" s="89"/>
      <c r="BO188" s="89"/>
      <c r="BP188" s="89"/>
      <c r="BQ188" s="89"/>
      <c r="BR188" s="89"/>
      <c r="BS188" s="89"/>
      <c r="BT188" s="89"/>
      <c r="BU188" s="89"/>
      <c r="BV188" s="89"/>
      <c r="BW188" s="89"/>
      <c r="BX188" s="89"/>
      <c r="BY188" s="89"/>
      <c r="BZ188" s="89"/>
      <c r="CA188" s="89"/>
      <c r="CB188" s="89"/>
      <c r="CC188" s="89"/>
      <c r="CD188" s="89"/>
      <c r="CE188" s="89"/>
      <c r="CF188" s="89"/>
      <c r="CG188" s="89"/>
      <c r="CH188" s="89"/>
      <c r="CI188" s="89"/>
      <c r="CJ188" s="89"/>
      <c r="CK188" s="89"/>
      <c r="CL188" s="89"/>
      <c r="CM188" s="89"/>
      <c r="CN188" s="89"/>
      <c r="CO188" s="89"/>
      <c r="CP188" s="89"/>
      <c r="CQ188" s="89"/>
      <c r="CR188" s="89"/>
      <c r="CS188" s="89"/>
      <c r="CT188" s="89"/>
      <c r="CU188" s="89"/>
      <c r="CV188" s="89"/>
      <c r="CW188" s="89"/>
      <c r="CX188" s="89"/>
      <c r="CY188" s="89"/>
      <c r="CZ188" s="89"/>
      <c r="DA188" s="89"/>
      <c r="DB188" s="89"/>
      <c r="DC188" s="89"/>
      <c r="DD188" s="89"/>
      <c r="DE188" s="89"/>
      <c r="DF188" s="89"/>
      <c r="DG188" s="89"/>
      <c r="DH188" s="89"/>
      <c r="DI188" s="89"/>
      <c r="DJ188" s="89"/>
      <c r="DK188" s="89"/>
      <c r="DL188" s="89"/>
    </row>
    <row r="189" spans="3:116" hidden="1" outlineLevel="2">
      <c r="C189" s="33">
        <v>165</v>
      </c>
      <c r="D189" s="82">
        <f t="shared" ca="1" si="11"/>
        <v>0.18047509962496144</v>
      </c>
      <c r="E189" s="82">
        <f t="shared" ca="1" si="8"/>
        <v>256.08851377309065</v>
      </c>
      <c r="F189" s="82">
        <f t="shared" ca="1" si="9"/>
        <v>256.22953227155142</v>
      </c>
      <c r="G189" s="82">
        <f t="shared" ca="1" si="10"/>
        <v>6.0885137730906536</v>
      </c>
      <c r="H189" s="82">
        <f t="shared" ca="1" si="10"/>
        <v>6.2295322715514203</v>
      </c>
      <c r="I189" s="89"/>
      <c r="O189" s="89"/>
      <c r="P189" s="89"/>
      <c r="V189" s="89"/>
      <c r="W189" s="89"/>
      <c r="X189" s="89"/>
      <c r="Y189" s="89"/>
      <c r="Z189" s="89"/>
      <c r="AA189" s="89"/>
      <c r="AB189" s="89"/>
      <c r="AC189" s="89"/>
      <c r="AD189" s="89"/>
      <c r="AE189" s="89"/>
      <c r="AF189" s="89"/>
      <c r="AG189" s="89"/>
      <c r="AH189" s="89"/>
      <c r="AI189" s="89"/>
      <c r="AJ189" s="89"/>
      <c r="AK189" s="89"/>
      <c r="AL189" s="89"/>
      <c r="AM189" s="89"/>
      <c r="AN189" s="89"/>
      <c r="AO189" s="89"/>
      <c r="AP189" s="89"/>
      <c r="AQ189" s="89"/>
      <c r="AR189" s="89"/>
      <c r="AS189" s="89"/>
      <c r="AT189" s="89"/>
      <c r="AU189" s="89"/>
      <c r="AV189" s="89"/>
      <c r="AW189" s="89"/>
      <c r="AX189" s="89"/>
      <c r="AY189" s="89"/>
      <c r="AZ189" s="89"/>
      <c r="BA189" s="89"/>
      <c r="BB189" s="89"/>
      <c r="BC189" s="89"/>
      <c r="BD189" s="89"/>
      <c r="BE189" s="89"/>
      <c r="BF189" s="89"/>
      <c r="BG189" s="89"/>
      <c r="BH189" s="89"/>
      <c r="BI189" s="89"/>
      <c r="BJ189" s="89"/>
      <c r="BK189" s="89"/>
      <c r="BL189" s="89"/>
      <c r="BM189" s="89"/>
      <c r="BN189" s="89"/>
      <c r="BO189" s="89"/>
      <c r="BP189" s="89"/>
      <c r="BQ189" s="89"/>
      <c r="BR189" s="89"/>
      <c r="BS189" s="89"/>
      <c r="BT189" s="89"/>
      <c r="BU189" s="89"/>
      <c r="BV189" s="89"/>
      <c r="BW189" s="89"/>
      <c r="BX189" s="89"/>
      <c r="BY189" s="89"/>
      <c r="BZ189" s="89"/>
      <c r="CA189" s="89"/>
      <c r="CB189" s="89"/>
      <c r="CC189" s="89"/>
      <c r="CD189" s="89"/>
      <c r="CE189" s="89"/>
      <c r="CF189" s="89"/>
      <c r="CG189" s="89"/>
      <c r="CH189" s="89"/>
      <c r="CI189" s="89"/>
      <c r="CJ189" s="89"/>
      <c r="CK189" s="89"/>
      <c r="CL189" s="89"/>
      <c r="CM189" s="89"/>
      <c r="CN189" s="89"/>
      <c r="CO189" s="89"/>
      <c r="CP189" s="89"/>
      <c r="CQ189" s="89"/>
      <c r="CR189" s="89"/>
      <c r="CS189" s="89"/>
      <c r="CT189" s="89"/>
      <c r="CU189" s="89"/>
      <c r="CV189" s="89"/>
      <c r="CW189" s="89"/>
      <c r="CX189" s="89"/>
      <c r="CY189" s="89"/>
      <c r="CZ189" s="89"/>
      <c r="DA189" s="89"/>
      <c r="DB189" s="89"/>
      <c r="DC189" s="89"/>
      <c r="DD189" s="89"/>
      <c r="DE189" s="89"/>
      <c r="DF189" s="89"/>
      <c r="DG189" s="89"/>
      <c r="DH189" s="89"/>
      <c r="DI189" s="89"/>
      <c r="DJ189" s="89"/>
      <c r="DK189" s="89"/>
      <c r="DL189" s="89"/>
    </row>
    <row r="190" spans="3:116" hidden="1" outlineLevel="2">
      <c r="C190" s="33">
        <v>166</v>
      </c>
      <c r="D190" s="82">
        <f t="shared" ca="1" si="11"/>
        <v>-0.53611469844227944</v>
      </c>
      <c r="E190" s="82">
        <f t="shared" ca="1" si="8"/>
        <v>218.78228886813324</v>
      </c>
      <c r="F190" s="82">
        <f t="shared" ca="1" si="9"/>
        <v>228.55065110117928</v>
      </c>
      <c r="G190" s="82">
        <f t="shared" ca="1" si="10"/>
        <v>0</v>
      </c>
      <c r="H190" s="82">
        <f t="shared" ca="1" si="10"/>
        <v>0</v>
      </c>
      <c r="I190" s="89"/>
      <c r="O190" s="89"/>
      <c r="P190" s="89"/>
      <c r="V190" s="89"/>
      <c r="W190" s="89"/>
      <c r="X190" s="89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  <c r="AK190" s="89"/>
      <c r="AL190" s="89"/>
      <c r="AM190" s="89"/>
      <c r="AN190" s="89"/>
      <c r="AO190" s="89"/>
      <c r="AP190" s="89"/>
      <c r="AQ190" s="89"/>
      <c r="AR190" s="89"/>
      <c r="AS190" s="89"/>
      <c r="AT190" s="89"/>
      <c r="AU190" s="89"/>
      <c r="AV190" s="89"/>
      <c r="AW190" s="89"/>
      <c r="AX190" s="89"/>
      <c r="AY190" s="89"/>
      <c r="AZ190" s="89"/>
      <c r="BA190" s="89"/>
      <c r="BB190" s="89"/>
      <c r="BC190" s="89"/>
      <c r="BD190" s="89"/>
      <c r="BE190" s="89"/>
      <c r="BF190" s="89"/>
      <c r="BG190" s="89"/>
      <c r="BH190" s="89"/>
      <c r="BI190" s="89"/>
      <c r="BJ190" s="89"/>
      <c r="BK190" s="89"/>
      <c r="BL190" s="89"/>
      <c r="BM190" s="89"/>
      <c r="BN190" s="89"/>
      <c r="BO190" s="89"/>
      <c r="BP190" s="89"/>
      <c r="BQ190" s="89"/>
      <c r="BR190" s="89"/>
      <c r="BS190" s="89"/>
      <c r="BT190" s="89"/>
      <c r="BU190" s="89"/>
      <c r="BV190" s="89"/>
      <c r="BW190" s="89"/>
      <c r="BX190" s="89"/>
      <c r="BY190" s="89"/>
      <c r="BZ190" s="89"/>
      <c r="CA190" s="89"/>
      <c r="CB190" s="89"/>
      <c r="CC190" s="89"/>
      <c r="CD190" s="89"/>
      <c r="CE190" s="89"/>
      <c r="CF190" s="89"/>
      <c r="CG190" s="89"/>
      <c r="CH190" s="89"/>
      <c r="CI190" s="89"/>
      <c r="CJ190" s="89"/>
      <c r="CK190" s="89"/>
      <c r="CL190" s="89"/>
      <c r="CM190" s="89"/>
      <c r="CN190" s="89"/>
      <c r="CO190" s="89"/>
      <c r="CP190" s="89"/>
      <c r="CQ190" s="89"/>
      <c r="CR190" s="89"/>
      <c r="CS190" s="89"/>
      <c r="CT190" s="89"/>
      <c r="CU190" s="89"/>
      <c r="CV190" s="89"/>
      <c r="CW190" s="89"/>
      <c r="CX190" s="89"/>
      <c r="CY190" s="89"/>
      <c r="CZ190" s="89"/>
      <c r="DA190" s="89"/>
      <c r="DB190" s="89"/>
      <c r="DC190" s="89"/>
      <c r="DD190" s="89"/>
      <c r="DE190" s="89"/>
      <c r="DF190" s="89"/>
      <c r="DG190" s="89"/>
      <c r="DH190" s="89"/>
      <c r="DI190" s="89"/>
      <c r="DJ190" s="89"/>
      <c r="DK190" s="89"/>
      <c r="DL190" s="89"/>
    </row>
    <row r="191" spans="3:116" hidden="1" outlineLevel="2">
      <c r="C191" s="33">
        <v>167</v>
      </c>
      <c r="D191" s="82">
        <f t="shared" ca="1" si="11"/>
        <v>0.60532309415998797</v>
      </c>
      <c r="E191" s="82">
        <f t="shared" ca="1" si="8"/>
        <v>281.14453917766491</v>
      </c>
      <c r="F191" s="82">
        <f t="shared" ca="1" si="9"/>
        <v>274.19748744068681</v>
      </c>
      <c r="G191" s="82">
        <f t="shared" ca="1" si="10"/>
        <v>31.14453917766491</v>
      </c>
      <c r="H191" s="82">
        <f t="shared" ca="1" si="10"/>
        <v>24.197487440686814</v>
      </c>
      <c r="I191" s="89"/>
      <c r="O191" s="89"/>
      <c r="P191" s="89"/>
      <c r="V191" s="89"/>
      <c r="W191" s="89"/>
      <c r="X191" s="89"/>
      <c r="Y191" s="89"/>
      <c r="Z191" s="89"/>
      <c r="AA191" s="89"/>
      <c r="AB191" s="89"/>
      <c r="AC191" s="89"/>
      <c r="AD191" s="89"/>
      <c r="AE191" s="89"/>
      <c r="AF191" s="89"/>
      <c r="AG191" s="89"/>
      <c r="AH191" s="89"/>
      <c r="AI191" s="89"/>
      <c r="AJ191" s="89"/>
      <c r="AK191" s="89"/>
      <c r="AL191" s="89"/>
      <c r="AM191" s="89"/>
      <c r="AN191" s="89"/>
      <c r="AO191" s="89"/>
      <c r="AP191" s="89"/>
      <c r="AQ191" s="89"/>
      <c r="AR191" s="89"/>
      <c r="AS191" s="89"/>
      <c r="AT191" s="89"/>
      <c r="AU191" s="89"/>
      <c r="AV191" s="89"/>
      <c r="AW191" s="89"/>
      <c r="AX191" s="89"/>
      <c r="AY191" s="89"/>
      <c r="AZ191" s="89"/>
      <c r="BA191" s="89"/>
      <c r="BB191" s="89"/>
      <c r="BC191" s="89"/>
      <c r="BD191" s="89"/>
      <c r="BE191" s="89"/>
      <c r="BF191" s="89"/>
      <c r="BG191" s="89"/>
      <c r="BH191" s="89"/>
      <c r="BI191" s="89"/>
      <c r="BJ191" s="89"/>
      <c r="BK191" s="89"/>
      <c r="BL191" s="89"/>
      <c r="BM191" s="89"/>
      <c r="BN191" s="89"/>
      <c r="BO191" s="89"/>
      <c r="BP191" s="89"/>
      <c r="BQ191" s="89"/>
      <c r="BR191" s="89"/>
      <c r="BS191" s="89"/>
      <c r="BT191" s="89"/>
      <c r="BU191" s="89"/>
      <c r="BV191" s="89"/>
      <c r="BW191" s="89"/>
      <c r="BX191" s="89"/>
      <c r="BY191" s="89"/>
      <c r="BZ191" s="89"/>
      <c r="CA191" s="89"/>
      <c r="CB191" s="89"/>
      <c r="CC191" s="89"/>
      <c r="CD191" s="89"/>
      <c r="CE191" s="89"/>
      <c r="CF191" s="89"/>
      <c r="CG191" s="89"/>
      <c r="CH191" s="89"/>
      <c r="CI191" s="89"/>
      <c r="CJ191" s="89"/>
      <c r="CK191" s="89"/>
      <c r="CL191" s="89"/>
      <c r="CM191" s="89"/>
      <c r="CN191" s="89"/>
      <c r="CO191" s="89"/>
      <c r="CP191" s="89"/>
      <c r="CQ191" s="89"/>
      <c r="CR191" s="89"/>
      <c r="CS191" s="89"/>
      <c r="CT191" s="89"/>
      <c r="CU191" s="89"/>
      <c r="CV191" s="89"/>
      <c r="CW191" s="89"/>
      <c r="CX191" s="89"/>
      <c r="CY191" s="89"/>
      <c r="CZ191" s="89"/>
      <c r="DA191" s="89"/>
      <c r="DB191" s="89"/>
      <c r="DC191" s="89"/>
      <c r="DD191" s="89"/>
      <c r="DE191" s="89"/>
      <c r="DF191" s="89"/>
      <c r="DG191" s="89"/>
      <c r="DH191" s="89"/>
      <c r="DI191" s="89"/>
      <c r="DJ191" s="89"/>
      <c r="DK191" s="89"/>
      <c r="DL191" s="89"/>
    </row>
    <row r="192" spans="3:116" hidden="1" outlineLevel="2">
      <c r="C192" s="33">
        <v>168</v>
      </c>
      <c r="D192" s="82">
        <f t="shared" ca="1" si="11"/>
        <v>-0.8369330382541007</v>
      </c>
      <c r="E192" s="82">
        <f t="shared" ca="1" si="8"/>
        <v>204.78949786073585</v>
      </c>
      <c r="F192" s="82">
        <f t="shared" ca="1" si="9"/>
        <v>217.84178605548144</v>
      </c>
      <c r="G192" s="82">
        <f t="shared" ca="1" si="10"/>
        <v>0</v>
      </c>
      <c r="H192" s="82">
        <f t="shared" ca="1" si="10"/>
        <v>0</v>
      </c>
      <c r="I192" s="89"/>
      <c r="O192" s="89"/>
      <c r="P192" s="89"/>
      <c r="V192" s="89"/>
      <c r="W192" s="89"/>
      <c r="X192" s="89"/>
      <c r="Y192" s="89"/>
      <c r="Z192" s="89"/>
      <c r="AA192" s="89"/>
      <c r="AB192" s="89"/>
      <c r="AC192" s="89"/>
      <c r="AD192" s="89"/>
      <c r="AE192" s="89"/>
      <c r="AF192" s="89"/>
      <c r="AG192" s="89"/>
      <c r="AH192" s="89"/>
      <c r="AI192" s="89"/>
      <c r="AJ192" s="89"/>
      <c r="AK192" s="89"/>
      <c r="AL192" s="89"/>
      <c r="AM192" s="89"/>
      <c r="AN192" s="89"/>
      <c r="AO192" s="89"/>
      <c r="AP192" s="89"/>
      <c r="AQ192" s="89"/>
      <c r="AR192" s="89"/>
      <c r="AS192" s="89"/>
      <c r="AT192" s="89"/>
      <c r="AU192" s="89"/>
      <c r="AV192" s="89"/>
      <c r="AW192" s="89"/>
      <c r="AX192" s="89"/>
      <c r="AY192" s="89"/>
      <c r="AZ192" s="89"/>
      <c r="BA192" s="89"/>
      <c r="BB192" s="89"/>
      <c r="BC192" s="89"/>
      <c r="BD192" s="89"/>
      <c r="BE192" s="89"/>
      <c r="BF192" s="89"/>
      <c r="BG192" s="89"/>
      <c r="BH192" s="89"/>
      <c r="BI192" s="89"/>
      <c r="BJ192" s="89"/>
      <c r="BK192" s="89"/>
      <c r="BL192" s="89"/>
      <c r="BM192" s="89"/>
      <c r="BN192" s="89"/>
      <c r="BO192" s="89"/>
      <c r="BP192" s="89"/>
      <c r="BQ192" s="89"/>
      <c r="BR192" s="89"/>
      <c r="BS192" s="89"/>
      <c r="BT192" s="89"/>
      <c r="BU192" s="89"/>
      <c r="BV192" s="89"/>
      <c r="BW192" s="89"/>
      <c r="BX192" s="89"/>
      <c r="BY192" s="89"/>
      <c r="BZ192" s="89"/>
      <c r="CA192" s="89"/>
      <c r="CB192" s="89"/>
      <c r="CC192" s="89"/>
      <c r="CD192" s="89"/>
      <c r="CE192" s="89"/>
      <c r="CF192" s="89"/>
      <c r="CG192" s="89"/>
      <c r="CH192" s="89"/>
      <c r="CI192" s="89"/>
      <c r="CJ192" s="89"/>
      <c r="CK192" s="89"/>
      <c r="CL192" s="89"/>
      <c r="CM192" s="89"/>
      <c r="CN192" s="89"/>
      <c r="CO192" s="89"/>
      <c r="CP192" s="89"/>
      <c r="CQ192" s="89"/>
      <c r="CR192" s="89"/>
      <c r="CS192" s="89"/>
      <c r="CT192" s="89"/>
      <c r="CU192" s="89"/>
      <c r="CV192" s="89"/>
      <c r="CW192" s="89"/>
      <c r="CX192" s="89"/>
      <c r="CY192" s="89"/>
      <c r="CZ192" s="89"/>
      <c r="DA192" s="89"/>
      <c r="DB192" s="89"/>
      <c r="DC192" s="89"/>
      <c r="DD192" s="89"/>
      <c r="DE192" s="89"/>
      <c r="DF192" s="89"/>
      <c r="DG192" s="89"/>
      <c r="DH192" s="89"/>
      <c r="DI192" s="89"/>
      <c r="DJ192" s="89"/>
      <c r="DK192" s="89"/>
      <c r="DL192" s="89"/>
    </row>
    <row r="193" spans="3:116" hidden="1" outlineLevel="2">
      <c r="C193" s="33">
        <v>169</v>
      </c>
      <c r="D193" s="82">
        <f t="shared" ca="1" si="11"/>
        <v>0.60844814000212333</v>
      </c>
      <c r="E193" s="82">
        <f t="shared" ca="1" si="8"/>
        <v>281.33764537874151</v>
      </c>
      <c r="F193" s="82">
        <f t="shared" ca="1" si="9"/>
        <v>274.33421742374276</v>
      </c>
      <c r="G193" s="82">
        <f t="shared" ca="1" si="10"/>
        <v>31.337645378741513</v>
      </c>
      <c r="H193" s="82">
        <f t="shared" ca="1" si="10"/>
        <v>24.334217423742757</v>
      </c>
      <c r="I193" s="89"/>
      <c r="O193" s="89"/>
      <c r="P193" s="89"/>
      <c r="V193" s="89"/>
      <c r="W193" s="89"/>
      <c r="X193" s="89"/>
      <c r="Y193" s="89"/>
      <c r="Z193" s="89"/>
      <c r="AA193" s="89"/>
      <c r="AB193" s="89"/>
      <c r="AC193" s="89"/>
      <c r="AD193" s="89"/>
      <c r="AE193" s="89"/>
      <c r="AF193" s="89"/>
      <c r="AG193" s="89"/>
      <c r="AH193" s="89"/>
      <c r="AI193" s="89"/>
      <c r="AJ193" s="89"/>
      <c r="AK193" s="89"/>
      <c r="AL193" s="89"/>
      <c r="AM193" s="89"/>
      <c r="AN193" s="89"/>
      <c r="AO193" s="89"/>
      <c r="AP193" s="89"/>
      <c r="AQ193" s="89"/>
      <c r="AR193" s="89"/>
      <c r="AS193" s="89"/>
      <c r="AT193" s="89"/>
      <c r="AU193" s="89"/>
      <c r="AV193" s="89"/>
      <c r="AW193" s="89"/>
      <c r="AX193" s="89"/>
      <c r="AY193" s="89"/>
      <c r="AZ193" s="89"/>
      <c r="BA193" s="89"/>
      <c r="BB193" s="89"/>
      <c r="BC193" s="89"/>
      <c r="BD193" s="89"/>
      <c r="BE193" s="89"/>
      <c r="BF193" s="89"/>
      <c r="BG193" s="89"/>
      <c r="BH193" s="89"/>
      <c r="BI193" s="89"/>
      <c r="BJ193" s="89"/>
      <c r="BK193" s="89"/>
      <c r="BL193" s="89"/>
      <c r="BM193" s="89"/>
      <c r="BN193" s="89"/>
      <c r="BO193" s="89"/>
      <c r="BP193" s="89"/>
      <c r="BQ193" s="89"/>
      <c r="BR193" s="89"/>
      <c r="BS193" s="89"/>
      <c r="BT193" s="89"/>
      <c r="BU193" s="89"/>
      <c r="BV193" s="89"/>
      <c r="BW193" s="89"/>
      <c r="BX193" s="89"/>
      <c r="BY193" s="89"/>
      <c r="BZ193" s="89"/>
      <c r="CA193" s="89"/>
      <c r="CB193" s="89"/>
      <c r="CC193" s="89"/>
      <c r="CD193" s="89"/>
      <c r="CE193" s="89"/>
      <c r="CF193" s="89"/>
      <c r="CG193" s="89"/>
      <c r="CH193" s="89"/>
      <c r="CI193" s="89"/>
      <c r="CJ193" s="89"/>
      <c r="CK193" s="89"/>
      <c r="CL193" s="89"/>
      <c r="CM193" s="89"/>
      <c r="CN193" s="89"/>
      <c r="CO193" s="89"/>
      <c r="CP193" s="89"/>
      <c r="CQ193" s="89"/>
      <c r="CR193" s="89"/>
      <c r="CS193" s="89"/>
      <c r="CT193" s="89"/>
      <c r="CU193" s="89"/>
      <c r="CV193" s="89"/>
      <c r="CW193" s="89"/>
      <c r="CX193" s="89"/>
      <c r="CY193" s="89"/>
      <c r="CZ193" s="89"/>
      <c r="DA193" s="89"/>
      <c r="DB193" s="89"/>
      <c r="DC193" s="89"/>
      <c r="DD193" s="89"/>
      <c r="DE193" s="89"/>
      <c r="DF193" s="89"/>
      <c r="DG193" s="89"/>
      <c r="DH193" s="89"/>
      <c r="DI193" s="89"/>
      <c r="DJ193" s="89"/>
      <c r="DK193" s="89"/>
      <c r="DL193" s="89"/>
    </row>
    <row r="194" spans="3:116" hidden="1" outlineLevel="2">
      <c r="C194" s="33">
        <v>170</v>
      </c>
      <c r="D194" s="82">
        <f t="shared" ca="1" si="11"/>
        <v>0.78243289347427669</v>
      </c>
      <c r="E194" s="82">
        <f t="shared" ca="1" si="8"/>
        <v>292.30059653025342</v>
      </c>
      <c r="F194" s="82">
        <f t="shared" ca="1" si="9"/>
        <v>282.05511425058</v>
      </c>
      <c r="G194" s="82">
        <f t="shared" ca="1" si="10"/>
        <v>42.300596530253415</v>
      </c>
      <c r="H194" s="82">
        <f t="shared" ca="1" si="10"/>
        <v>32.055114250580004</v>
      </c>
      <c r="I194" s="89"/>
      <c r="O194" s="89"/>
      <c r="P194" s="89"/>
      <c r="V194" s="89"/>
      <c r="W194" s="89"/>
      <c r="X194" s="89"/>
      <c r="Y194" s="89"/>
      <c r="Z194" s="89"/>
      <c r="AA194" s="89"/>
      <c r="AB194" s="89"/>
      <c r="AC194" s="89"/>
      <c r="AD194" s="89"/>
      <c r="AE194" s="89"/>
      <c r="AF194" s="89"/>
      <c r="AG194" s="89"/>
      <c r="AH194" s="89"/>
      <c r="AI194" s="89"/>
      <c r="AJ194" s="89"/>
      <c r="AK194" s="89"/>
      <c r="AL194" s="89"/>
      <c r="AM194" s="89"/>
      <c r="AN194" s="89"/>
      <c r="AO194" s="89"/>
      <c r="AP194" s="89"/>
      <c r="AQ194" s="89"/>
      <c r="AR194" s="89"/>
      <c r="AS194" s="89"/>
      <c r="AT194" s="89"/>
      <c r="AU194" s="89"/>
      <c r="AV194" s="89"/>
      <c r="AW194" s="89"/>
      <c r="AX194" s="89"/>
      <c r="AY194" s="89"/>
      <c r="AZ194" s="89"/>
      <c r="BA194" s="89"/>
      <c r="BB194" s="89"/>
      <c r="BC194" s="89"/>
      <c r="BD194" s="89"/>
      <c r="BE194" s="89"/>
      <c r="BF194" s="89"/>
      <c r="BG194" s="89"/>
      <c r="BH194" s="89"/>
      <c r="BI194" s="89"/>
      <c r="BJ194" s="89"/>
      <c r="BK194" s="89"/>
      <c r="BL194" s="89"/>
      <c r="BM194" s="89"/>
      <c r="BN194" s="89"/>
      <c r="BO194" s="89"/>
      <c r="BP194" s="89"/>
      <c r="BQ194" s="89"/>
      <c r="BR194" s="89"/>
      <c r="BS194" s="89"/>
      <c r="BT194" s="89"/>
      <c r="BU194" s="89"/>
      <c r="BV194" s="89"/>
      <c r="BW194" s="89"/>
      <c r="BX194" s="89"/>
      <c r="BY194" s="89"/>
      <c r="BZ194" s="89"/>
      <c r="CA194" s="89"/>
      <c r="CB194" s="89"/>
      <c r="CC194" s="89"/>
      <c r="CD194" s="89"/>
      <c r="CE194" s="89"/>
      <c r="CF194" s="89"/>
      <c r="CG194" s="89"/>
      <c r="CH194" s="89"/>
      <c r="CI194" s="89"/>
      <c r="CJ194" s="89"/>
      <c r="CK194" s="89"/>
      <c r="CL194" s="89"/>
      <c r="CM194" s="89"/>
      <c r="CN194" s="89"/>
      <c r="CO194" s="89"/>
      <c r="CP194" s="89"/>
      <c r="CQ194" s="89"/>
      <c r="CR194" s="89"/>
      <c r="CS194" s="89"/>
      <c r="CT194" s="89"/>
      <c r="CU194" s="89"/>
      <c r="CV194" s="89"/>
      <c r="CW194" s="89"/>
      <c r="CX194" s="89"/>
      <c r="CY194" s="89"/>
      <c r="CZ194" s="89"/>
      <c r="DA194" s="89"/>
      <c r="DB194" s="89"/>
      <c r="DC194" s="89"/>
      <c r="DD194" s="89"/>
      <c r="DE194" s="89"/>
      <c r="DF194" s="89"/>
      <c r="DG194" s="89"/>
      <c r="DH194" s="89"/>
      <c r="DI194" s="89"/>
      <c r="DJ194" s="89"/>
      <c r="DK194" s="89"/>
      <c r="DL194" s="89"/>
    </row>
    <row r="195" spans="3:116" hidden="1" outlineLevel="2">
      <c r="C195" s="33">
        <v>171</v>
      </c>
      <c r="D195" s="82">
        <f t="shared" ca="1" si="11"/>
        <v>0.18584526902429063</v>
      </c>
      <c r="E195" s="82">
        <f t="shared" ca="1" si="8"/>
        <v>256.39085362322237</v>
      </c>
      <c r="F195" s="82">
        <f t="shared" ca="1" si="9"/>
        <v>256.44913556443447</v>
      </c>
      <c r="G195" s="82">
        <f t="shared" ca="1" si="10"/>
        <v>6.3908536232223696</v>
      </c>
      <c r="H195" s="82">
        <f t="shared" ca="1" si="10"/>
        <v>6.4491355644344708</v>
      </c>
      <c r="I195" s="89"/>
      <c r="O195" s="89"/>
      <c r="P195" s="89"/>
      <c r="V195" s="89"/>
      <c r="W195" s="89"/>
      <c r="X195" s="89"/>
      <c r="Y195" s="89"/>
      <c r="Z195" s="89"/>
      <c r="AA195" s="89"/>
      <c r="AB195" s="89"/>
      <c r="AC195" s="89"/>
      <c r="AD195" s="89"/>
      <c r="AE195" s="89"/>
      <c r="AF195" s="89"/>
      <c r="AG195" s="89"/>
      <c r="AH195" s="89"/>
      <c r="AI195" s="89"/>
      <c r="AJ195" s="89"/>
      <c r="AK195" s="89"/>
      <c r="AL195" s="89"/>
      <c r="AM195" s="89"/>
      <c r="AN195" s="89"/>
      <c r="AO195" s="89"/>
      <c r="AP195" s="89"/>
      <c r="AQ195" s="89"/>
      <c r="AR195" s="89"/>
      <c r="AS195" s="89"/>
      <c r="AT195" s="89"/>
      <c r="AU195" s="89"/>
      <c r="AV195" s="89"/>
      <c r="AW195" s="89"/>
      <c r="AX195" s="89"/>
      <c r="AY195" s="89"/>
      <c r="AZ195" s="89"/>
      <c r="BA195" s="89"/>
      <c r="BB195" s="89"/>
      <c r="BC195" s="89"/>
      <c r="BD195" s="89"/>
      <c r="BE195" s="89"/>
      <c r="BF195" s="89"/>
      <c r="BG195" s="89"/>
      <c r="BH195" s="89"/>
      <c r="BI195" s="89"/>
      <c r="BJ195" s="89"/>
      <c r="BK195" s="89"/>
      <c r="BL195" s="89"/>
      <c r="BM195" s="89"/>
      <c r="BN195" s="89"/>
      <c r="BO195" s="89"/>
      <c r="BP195" s="89"/>
      <c r="BQ195" s="89"/>
      <c r="BR195" s="89"/>
      <c r="BS195" s="89"/>
      <c r="BT195" s="89"/>
      <c r="BU195" s="89"/>
      <c r="BV195" s="89"/>
      <c r="BW195" s="89"/>
      <c r="BX195" s="89"/>
      <c r="BY195" s="89"/>
      <c r="BZ195" s="89"/>
      <c r="CA195" s="89"/>
      <c r="CB195" s="89"/>
      <c r="CC195" s="89"/>
      <c r="CD195" s="89"/>
      <c r="CE195" s="89"/>
      <c r="CF195" s="89"/>
      <c r="CG195" s="89"/>
      <c r="CH195" s="89"/>
      <c r="CI195" s="89"/>
      <c r="CJ195" s="89"/>
      <c r="CK195" s="89"/>
      <c r="CL195" s="89"/>
      <c r="CM195" s="89"/>
      <c r="CN195" s="89"/>
      <c r="CO195" s="89"/>
      <c r="CP195" s="89"/>
      <c r="CQ195" s="89"/>
      <c r="CR195" s="89"/>
      <c r="CS195" s="89"/>
      <c r="CT195" s="89"/>
      <c r="CU195" s="89"/>
      <c r="CV195" s="89"/>
      <c r="CW195" s="89"/>
      <c r="CX195" s="89"/>
      <c r="CY195" s="89"/>
      <c r="CZ195" s="89"/>
      <c r="DA195" s="89"/>
      <c r="DB195" s="89"/>
      <c r="DC195" s="89"/>
      <c r="DD195" s="89"/>
      <c r="DE195" s="89"/>
      <c r="DF195" s="89"/>
      <c r="DG195" s="89"/>
      <c r="DH195" s="89"/>
      <c r="DI195" s="89"/>
      <c r="DJ195" s="89"/>
      <c r="DK195" s="89"/>
      <c r="DL195" s="89"/>
    </row>
    <row r="196" spans="3:116" hidden="1" outlineLevel="2">
      <c r="C196" s="33">
        <v>172</v>
      </c>
      <c r="D196" s="82">
        <f t="shared" ca="1" si="11"/>
        <v>-0.47710940538126989</v>
      </c>
      <c r="E196" s="82">
        <f t="shared" ca="1" si="8"/>
        <v>221.63713315080003</v>
      </c>
      <c r="F196" s="82">
        <f t="shared" ca="1" si="9"/>
        <v>230.71214829255004</v>
      </c>
      <c r="G196" s="82">
        <f t="shared" ca="1" si="10"/>
        <v>0</v>
      </c>
      <c r="H196" s="82">
        <f t="shared" ca="1" si="10"/>
        <v>0</v>
      </c>
      <c r="I196" s="89"/>
      <c r="O196" s="89"/>
      <c r="P196" s="89"/>
      <c r="V196" s="89"/>
      <c r="W196" s="89"/>
      <c r="X196" s="89"/>
      <c r="Y196" s="89"/>
      <c r="Z196" s="89"/>
      <c r="AA196" s="89"/>
      <c r="AB196" s="89"/>
      <c r="AC196" s="89"/>
      <c r="AD196" s="89"/>
      <c r="AE196" s="89"/>
      <c r="AF196" s="89"/>
      <c r="AG196" s="89"/>
      <c r="AH196" s="89"/>
      <c r="AI196" s="89"/>
      <c r="AJ196" s="89"/>
      <c r="AK196" s="89"/>
      <c r="AL196" s="89"/>
      <c r="AM196" s="89"/>
      <c r="AN196" s="89"/>
      <c r="AO196" s="89"/>
      <c r="AP196" s="89"/>
      <c r="AQ196" s="89"/>
      <c r="AR196" s="89"/>
      <c r="AS196" s="89"/>
      <c r="AT196" s="89"/>
      <c r="AU196" s="89"/>
      <c r="AV196" s="89"/>
      <c r="AW196" s="89"/>
      <c r="AX196" s="89"/>
      <c r="AY196" s="89"/>
      <c r="AZ196" s="89"/>
      <c r="BA196" s="89"/>
      <c r="BB196" s="89"/>
      <c r="BC196" s="89"/>
      <c r="BD196" s="89"/>
      <c r="BE196" s="89"/>
      <c r="BF196" s="89"/>
      <c r="BG196" s="89"/>
      <c r="BH196" s="89"/>
      <c r="BI196" s="89"/>
      <c r="BJ196" s="89"/>
      <c r="BK196" s="89"/>
      <c r="BL196" s="89"/>
      <c r="BM196" s="89"/>
      <c r="BN196" s="89"/>
      <c r="BO196" s="89"/>
      <c r="BP196" s="89"/>
      <c r="BQ196" s="89"/>
      <c r="BR196" s="89"/>
      <c r="BS196" s="89"/>
      <c r="BT196" s="89"/>
      <c r="BU196" s="89"/>
      <c r="BV196" s="89"/>
      <c r="BW196" s="89"/>
      <c r="BX196" s="89"/>
      <c r="BY196" s="89"/>
      <c r="BZ196" s="89"/>
      <c r="CA196" s="89"/>
      <c r="CB196" s="89"/>
      <c r="CC196" s="89"/>
      <c r="CD196" s="89"/>
      <c r="CE196" s="89"/>
      <c r="CF196" s="89"/>
      <c r="CG196" s="89"/>
      <c r="CH196" s="89"/>
      <c r="CI196" s="89"/>
      <c r="CJ196" s="89"/>
      <c r="CK196" s="89"/>
      <c r="CL196" s="89"/>
      <c r="CM196" s="89"/>
      <c r="CN196" s="89"/>
      <c r="CO196" s="89"/>
      <c r="CP196" s="89"/>
      <c r="CQ196" s="89"/>
      <c r="CR196" s="89"/>
      <c r="CS196" s="89"/>
      <c r="CT196" s="89"/>
      <c r="CU196" s="89"/>
      <c r="CV196" s="89"/>
      <c r="CW196" s="89"/>
      <c r="CX196" s="89"/>
      <c r="CY196" s="89"/>
      <c r="CZ196" s="89"/>
      <c r="DA196" s="89"/>
      <c r="DB196" s="89"/>
      <c r="DC196" s="89"/>
      <c r="DD196" s="89"/>
      <c r="DE196" s="89"/>
      <c r="DF196" s="89"/>
      <c r="DG196" s="89"/>
      <c r="DH196" s="89"/>
      <c r="DI196" s="89"/>
      <c r="DJ196" s="89"/>
      <c r="DK196" s="89"/>
      <c r="DL196" s="89"/>
    </row>
    <row r="197" spans="3:116" hidden="1" outlineLevel="2">
      <c r="C197" s="33">
        <v>173</v>
      </c>
      <c r="D197" s="82">
        <f t="shared" ca="1" si="11"/>
        <v>1.9034413526411591</v>
      </c>
      <c r="E197" s="82">
        <f t="shared" ca="1" si="8"/>
        <v>373.93644830233643</v>
      </c>
      <c r="F197" s="82">
        <f t="shared" ca="1" si="9"/>
        <v>337.28700055497052</v>
      </c>
      <c r="G197" s="82">
        <f t="shared" ca="1" si="10"/>
        <v>123.93644830233643</v>
      </c>
      <c r="H197" s="82">
        <f t="shared" ca="1" si="10"/>
        <v>87.287000554970518</v>
      </c>
      <c r="I197" s="89"/>
      <c r="O197" s="89"/>
      <c r="P197" s="89"/>
      <c r="V197" s="89"/>
      <c r="W197" s="89"/>
      <c r="X197" s="89"/>
      <c r="Y197" s="89"/>
      <c r="Z197" s="89"/>
      <c r="AA197" s="89"/>
      <c r="AB197" s="89"/>
      <c r="AC197" s="89"/>
      <c r="AD197" s="89"/>
      <c r="AE197" s="89"/>
      <c r="AF197" s="89"/>
      <c r="AG197" s="89"/>
      <c r="AH197" s="89"/>
      <c r="AI197" s="89"/>
      <c r="AJ197" s="89"/>
      <c r="AK197" s="89"/>
      <c r="AL197" s="89"/>
      <c r="AM197" s="89"/>
      <c r="AN197" s="89"/>
      <c r="AO197" s="89"/>
      <c r="AP197" s="89"/>
      <c r="AQ197" s="89"/>
      <c r="AR197" s="89"/>
      <c r="AS197" s="89"/>
      <c r="AT197" s="89"/>
      <c r="AU197" s="89"/>
      <c r="AV197" s="89"/>
      <c r="AW197" s="89"/>
      <c r="AX197" s="89"/>
      <c r="AY197" s="89"/>
      <c r="AZ197" s="89"/>
      <c r="BA197" s="89"/>
      <c r="BB197" s="89"/>
      <c r="BC197" s="89"/>
      <c r="BD197" s="89"/>
      <c r="BE197" s="89"/>
      <c r="BF197" s="89"/>
      <c r="BG197" s="89"/>
      <c r="BH197" s="89"/>
      <c r="BI197" s="89"/>
      <c r="BJ197" s="89"/>
      <c r="BK197" s="89"/>
      <c r="BL197" s="89"/>
      <c r="BM197" s="89"/>
      <c r="BN197" s="89"/>
      <c r="BO197" s="89"/>
      <c r="BP197" s="89"/>
      <c r="BQ197" s="89"/>
      <c r="BR197" s="89"/>
      <c r="BS197" s="89"/>
      <c r="BT197" s="89"/>
      <c r="BU197" s="89"/>
      <c r="BV197" s="89"/>
      <c r="BW197" s="89"/>
      <c r="BX197" s="89"/>
      <c r="BY197" s="89"/>
      <c r="BZ197" s="89"/>
      <c r="CA197" s="89"/>
      <c r="CB197" s="89"/>
      <c r="CC197" s="89"/>
      <c r="CD197" s="89"/>
      <c r="CE197" s="89"/>
      <c r="CF197" s="89"/>
      <c r="CG197" s="89"/>
      <c r="CH197" s="89"/>
      <c r="CI197" s="89"/>
      <c r="CJ197" s="89"/>
      <c r="CK197" s="89"/>
      <c r="CL197" s="89"/>
      <c r="CM197" s="89"/>
      <c r="CN197" s="89"/>
      <c r="CO197" s="89"/>
      <c r="CP197" s="89"/>
      <c r="CQ197" s="89"/>
      <c r="CR197" s="89"/>
      <c r="CS197" s="89"/>
      <c r="CT197" s="89"/>
      <c r="CU197" s="89"/>
      <c r="CV197" s="89"/>
      <c r="CW197" s="89"/>
      <c r="CX197" s="89"/>
      <c r="CY197" s="89"/>
      <c r="CZ197" s="89"/>
      <c r="DA197" s="89"/>
      <c r="DB197" s="89"/>
      <c r="DC197" s="89"/>
      <c r="DD197" s="89"/>
      <c r="DE197" s="89"/>
      <c r="DF197" s="89"/>
      <c r="DG197" s="89"/>
      <c r="DH197" s="89"/>
      <c r="DI197" s="89"/>
      <c r="DJ197" s="89"/>
      <c r="DK197" s="89"/>
      <c r="DL197" s="89"/>
    </row>
    <row r="198" spans="3:116" hidden="1" outlineLevel="2">
      <c r="C198" s="33">
        <v>174</v>
      </c>
      <c r="D198" s="82">
        <f t="shared" ca="1" si="11"/>
        <v>1.9749191760150215</v>
      </c>
      <c r="E198" s="82">
        <f t="shared" ca="1" si="8"/>
        <v>379.85540146568161</v>
      </c>
      <c r="F198" s="82">
        <f t="shared" ca="1" si="9"/>
        <v>341.15498726468002</v>
      </c>
      <c r="G198" s="82">
        <f t="shared" ca="1" si="10"/>
        <v>129.85540146568161</v>
      </c>
      <c r="H198" s="82">
        <f t="shared" ca="1" si="10"/>
        <v>91.154987264680017</v>
      </c>
      <c r="I198" s="89"/>
      <c r="O198" s="89"/>
      <c r="P198" s="89"/>
      <c r="V198" s="89"/>
      <c r="W198" s="89"/>
      <c r="X198" s="89"/>
      <c r="Y198" s="89"/>
      <c r="Z198" s="89"/>
      <c r="AA198" s="89"/>
      <c r="AB198" s="89"/>
      <c r="AC198" s="89"/>
      <c r="AD198" s="89"/>
      <c r="AE198" s="89"/>
      <c r="AF198" s="89"/>
      <c r="AG198" s="89"/>
      <c r="AH198" s="89"/>
      <c r="AI198" s="89"/>
      <c r="AJ198" s="89"/>
      <c r="AK198" s="89"/>
      <c r="AL198" s="89"/>
      <c r="AM198" s="89"/>
      <c r="AN198" s="89"/>
      <c r="AO198" s="89"/>
      <c r="AP198" s="89"/>
      <c r="AQ198" s="89"/>
      <c r="AR198" s="89"/>
      <c r="AS198" s="89"/>
      <c r="AT198" s="89"/>
      <c r="AU198" s="89"/>
      <c r="AV198" s="89"/>
      <c r="AW198" s="89"/>
      <c r="AX198" s="89"/>
      <c r="AY198" s="89"/>
      <c r="AZ198" s="89"/>
      <c r="BA198" s="89"/>
      <c r="BB198" s="89"/>
      <c r="BC198" s="89"/>
      <c r="BD198" s="89"/>
      <c r="BE198" s="89"/>
      <c r="BF198" s="89"/>
      <c r="BG198" s="89"/>
      <c r="BH198" s="89"/>
      <c r="BI198" s="89"/>
      <c r="BJ198" s="89"/>
      <c r="BK198" s="89"/>
      <c r="BL198" s="89"/>
      <c r="BM198" s="89"/>
      <c r="BN198" s="89"/>
      <c r="BO198" s="89"/>
      <c r="BP198" s="89"/>
      <c r="BQ198" s="89"/>
      <c r="BR198" s="89"/>
      <c r="BS198" s="89"/>
      <c r="BT198" s="89"/>
      <c r="BU198" s="89"/>
      <c r="BV198" s="89"/>
      <c r="BW198" s="89"/>
      <c r="BX198" s="89"/>
      <c r="BY198" s="89"/>
      <c r="BZ198" s="89"/>
      <c r="CA198" s="89"/>
      <c r="CB198" s="89"/>
      <c r="CC198" s="89"/>
      <c r="CD198" s="89"/>
      <c r="CE198" s="89"/>
      <c r="CF198" s="89"/>
      <c r="CG198" s="89"/>
      <c r="CH198" s="89"/>
      <c r="CI198" s="89"/>
      <c r="CJ198" s="89"/>
      <c r="CK198" s="89"/>
      <c r="CL198" s="89"/>
      <c r="CM198" s="89"/>
      <c r="CN198" s="89"/>
      <c r="CO198" s="89"/>
      <c r="CP198" s="89"/>
      <c r="CQ198" s="89"/>
      <c r="CR198" s="89"/>
      <c r="CS198" s="89"/>
      <c r="CT198" s="89"/>
      <c r="CU198" s="89"/>
      <c r="CV198" s="89"/>
      <c r="CW198" s="89"/>
      <c r="CX198" s="89"/>
      <c r="CY198" s="89"/>
      <c r="CZ198" s="89"/>
      <c r="DA198" s="89"/>
      <c r="DB198" s="89"/>
      <c r="DC198" s="89"/>
      <c r="DD198" s="89"/>
      <c r="DE198" s="89"/>
      <c r="DF198" s="89"/>
      <c r="DG198" s="89"/>
      <c r="DH198" s="89"/>
      <c r="DI198" s="89"/>
      <c r="DJ198" s="89"/>
      <c r="DK198" s="89"/>
      <c r="DL198" s="89"/>
    </row>
    <row r="199" spans="3:116" hidden="1" outlineLevel="2">
      <c r="C199" s="33">
        <v>175</v>
      </c>
      <c r="D199" s="82">
        <f t="shared" ca="1" si="11"/>
        <v>-0.87051096986555687</v>
      </c>
      <c r="E199" s="82">
        <f t="shared" ca="1" si="8"/>
        <v>203.28420275383303</v>
      </c>
      <c r="F199" s="82">
        <f t="shared" ca="1" si="9"/>
        <v>216.6780134923477</v>
      </c>
      <c r="G199" s="82">
        <f t="shared" ca="1" si="10"/>
        <v>0</v>
      </c>
      <c r="H199" s="82">
        <f t="shared" ca="1" si="10"/>
        <v>0</v>
      </c>
      <c r="I199" s="89"/>
      <c r="O199" s="89"/>
      <c r="P199" s="89"/>
      <c r="V199" s="89"/>
      <c r="W199" s="89"/>
      <c r="X199" s="89"/>
      <c r="Y199" s="89"/>
      <c r="Z199" s="89"/>
      <c r="AA199" s="89"/>
      <c r="AB199" s="89"/>
      <c r="AC199" s="89"/>
      <c r="AD199" s="89"/>
      <c r="AE199" s="89"/>
      <c r="AF199" s="89"/>
      <c r="AG199" s="89"/>
      <c r="AH199" s="89"/>
      <c r="AI199" s="89"/>
      <c r="AJ199" s="89"/>
      <c r="AK199" s="89"/>
      <c r="AL199" s="89"/>
      <c r="AM199" s="89"/>
      <c r="AN199" s="89"/>
      <c r="AO199" s="89"/>
      <c r="AP199" s="89"/>
      <c r="AQ199" s="89"/>
      <c r="AR199" s="89"/>
      <c r="AS199" s="89"/>
      <c r="AT199" s="89"/>
      <c r="AU199" s="89"/>
      <c r="AV199" s="89"/>
      <c r="AW199" s="89"/>
      <c r="AX199" s="89"/>
      <c r="AY199" s="89"/>
      <c r="AZ199" s="89"/>
      <c r="BA199" s="89"/>
      <c r="BB199" s="89"/>
      <c r="BC199" s="89"/>
      <c r="BD199" s="89"/>
      <c r="BE199" s="89"/>
      <c r="BF199" s="89"/>
      <c r="BG199" s="89"/>
      <c r="BH199" s="89"/>
      <c r="BI199" s="89"/>
      <c r="BJ199" s="89"/>
      <c r="BK199" s="89"/>
      <c r="BL199" s="89"/>
      <c r="BM199" s="89"/>
      <c r="BN199" s="89"/>
      <c r="BO199" s="89"/>
      <c r="BP199" s="89"/>
      <c r="BQ199" s="89"/>
      <c r="BR199" s="89"/>
      <c r="BS199" s="89"/>
      <c r="BT199" s="89"/>
      <c r="BU199" s="89"/>
      <c r="BV199" s="89"/>
      <c r="BW199" s="89"/>
      <c r="BX199" s="89"/>
      <c r="BY199" s="89"/>
      <c r="BZ199" s="89"/>
      <c r="CA199" s="89"/>
      <c r="CB199" s="89"/>
      <c r="CC199" s="89"/>
      <c r="CD199" s="89"/>
      <c r="CE199" s="89"/>
      <c r="CF199" s="89"/>
      <c r="CG199" s="89"/>
      <c r="CH199" s="89"/>
      <c r="CI199" s="89"/>
      <c r="CJ199" s="89"/>
      <c r="CK199" s="89"/>
      <c r="CL199" s="89"/>
      <c r="CM199" s="89"/>
      <c r="CN199" s="89"/>
      <c r="CO199" s="89"/>
      <c r="CP199" s="89"/>
      <c r="CQ199" s="89"/>
      <c r="CR199" s="89"/>
      <c r="CS199" s="89"/>
      <c r="CT199" s="89"/>
      <c r="CU199" s="89"/>
      <c r="CV199" s="89"/>
      <c r="CW199" s="89"/>
      <c r="CX199" s="89"/>
      <c r="CY199" s="89"/>
      <c r="CZ199" s="89"/>
      <c r="DA199" s="89"/>
      <c r="DB199" s="89"/>
      <c r="DC199" s="89"/>
      <c r="DD199" s="89"/>
      <c r="DE199" s="89"/>
      <c r="DF199" s="89"/>
      <c r="DG199" s="89"/>
      <c r="DH199" s="89"/>
      <c r="DI199" s="89"/>
      <c r="DJ199" s="89"/>
      <c r="DK199" s="89"/>
      <c r="DL199" s="89"/>
    </row>
    <row r="200" spans="3:116" hidden="1" outlineLevel="2">
      <c r="C200" s="33">
        <v>176</v>
      </c>
      <c r="D200" s="82">
        <f t="shared" ca="1" si="11"/>
        <v>0.21202842439565744</v>
      </c>
      <c r="E200" s="82">
        <f t="shared" ca="1" si="8"/>
        <v>257.87008256121447</v>
      </c>
      <c r="F200" s="82">
        <f t="shared" ca="1" si="9"/>
        <v>257.52254691972263</v>
      </c>
      <c r="G200" s="82">
        <f t="shared" ca="1" si="10"/>
        <v>7.870082561214474</v>
      </c>
      <c r="H200" s="82">
        <f t="shared" ca="1" si="10"/>
        <v>7.5225469197226289</v>
      </c>
      <c r="I200" s="89"/>
      <c r="O200" s="89"/>
      <c r="P200" s="89"/>
      <c r="V200" s="89"/>
      <c r="W200" s="89"/>
      <c r="X200" s="89"/>
      <c r="Y200" s="89"/>
      <c r="Z200" s="89"/>
      <c r="AA200" s="89"/>
      <c r="AB200" s="89"/>
      <c r="AC200" s="89"/>
      <c r="AD200" s="89"/>
      <c r="AE200" s="89"/>
      <c r="AF200" s="89"/>
      <c r="AG200" s="89"/>
      <c r="AH200" s="89"/>
      <c r="AI200" s="89"/>
      <c r="AJ200" s="89"/>
      <c r="AK200" s="89"/>
      <c r="AL200" s="89"/>
      <c r="AM200" s="89"/>
      <c r="AN200" s="89"/>
      <c r="AO200" s="89"/>
      <c r="AP200" s="89"/>
      <c r="AQ200" s="89"/>
      <c r="AR200" s="89"/>
      <c r="AS200" s="89"/>
      <c r="AT200" s="89"/>
      <c r="AU200" s="89"/>
      <c r="AV200" s="89"/>
      <c r="AW200" s="89"/>
      <c r="AX200" s="89"/>
      <c r="AY200" s="89"/>
      <c r="AZ200" s="89"/>
      <c r="BA200" s="89"/>
      <c r="BB200" s="89"/>
      <c r="BC200" s="89"/>
      <c r="BD200" s="89"/>
      <c r="BE200" s="89"/>
      <c r="BF200" s="89"/>
      <c r="BG200" s="89"/>
      <c r="BH200" s="89"/>
      <c r="BI200" s="89"/>
      <c r="BJ200" s="89"/>
      <c r="BK200" s="89"/>
      <c r="BL200" s="89"/>
      <c r="BM200" s="89"/>
      <c r="BN200" s="89"/>
      <c r="BO200" s="89"/>
      <c r="BP200" s="89"/>
      <c r="BQ200" s="89"/>
      <c r="BR200" s="89"/>
      <c r="BS200" s="89"/>
      <c r="BT200" s="89"/>
      <c r="BU200" s="89"/>
      <c r="BV200" s="89"/>
      <c r="BW200" s="89"/>
      <c r="BX200" s="89"/>
      <c r="BY200" s="89"/>
      <c r="BZ200" s="89"/>
      <c r="CA200" s="89"/>
      <c r="CB200" s="89"/>
      <c r="CC200" s="89"/>
      <c r="CD200" s="89"/>
      <c r="CE200" s="89"/>
      <c r="CF200" s="89"/>
      <c r="CG200" s="89"/>
      <c r="CH200" s="89"/>
      <c r="CI200" s="89"/>
      <c r="CJ200" s="89"/>
      <c r="CK200" s="89"/>
      <c r="CL200" s="89"/>
      <c r="CM200" s="89"/>
      <c r="CN200" s="89"/>
      <c r="CO200" s="89"/>
      <c r="CP200" s="89"/>
      <c r="CQ200" s="89"/>
      <c r="CR200" s="89"/>
      <c r="CS200" s="89"/>
      <c r="CT200" s="89"/>
      <c r="CU200" s="89"/>
      <c r="CV200" s="89"/>
      <c r="CW200" s="89"/>
      <c r="CX200" s="89"/>
      <c r="CY200" s="89"/>
      <c r="CZ200" s="89"/>
      <c r="DA200" s="89"/>
      <c r="DB200" s="89"/>
      <c r="DC200" s="89"/>
      <c r="DD200" s="89"/>
      <c r="DE200" s="89"/>
      <c r="DF200" s="89"/>
      <c r="DG200" s="89"/>
      <c r="DH200" s="89"/>
      <c r="DI200" s="89"/>
      <c r="DJ200" s="89"/>
      <c r="DK200" s="89"/>
      <c r="DL200" s="89"/>
    </row>
    <row r="201" spans="3:116" hidden="1" outlineLevel="2">
      <c r="C201" s="33">
        <v>177</v>
      </c>
      <c r="D201" s="82">
        <f t="shared" ca="1" si="11"/>
        <v>0.2346029390933963</v>
      </c>
      <c r="E201" s="82">
        <f t="shared" ca="1" si="8"/>
        <v>259.15228896288693</v>
      </c>
      <c r="F201" s="82">
        <f t="shared" ca="1" si="9"/>
        <v>258.45162359409835</v>
      </c>
      <c r="G201" s="82">
        <f t="shared" ca="1" si="10"/>
        <v>9.1522889628869279</v>
      </c>
      <c r="H201" s="82">
        <f t="shared" ca="1" si="10"/>
        <v>8.4516235940983506</v>
      </c>
      <c r="I201" s="89"/>
      <c r="O201" s="89"/>
      <c r="P201" s="89"/>
      <c r="V201" s="89"/>
      <c r="W201" s="89"/>
      <c r="X201" s="89"/>
      <c r="Y201" s="89"/>
      <c r="Z201" s="89"/>
      <c r="AA201" s="89"/>
      <c r="AB201" s="89"/>
      <c r="AC201" s="89"/>
      <c r="AD201" s="89"/>
      <c r="AE201" s="89"/>
      <c r="AF201" s="89"/>
      <c r="AG201" s="89"/>
      <c r="AH201" s="89"/>
      <c r="AI201" s="89"/>
      <c r="AJ201" s="89"/>
      <c r="AK201" s="89"/>
      <c r="AL201" s="89"/>
      <c r="AM201" s="89"/>
      <c r="AN201" s="89"/>
      <c r="AO201" s="89"/>
      <c r="AP201" s="89"/>
      <c r="AQ201" s="89"/>
      <c r="AR201" s="89"/>
      <c r="AS201" s="89"/>
      <c r="AT201" s="89"/>
      <c r="AU201" s="89"/>
      <c r="AV201" s="89"/>
      <c r="AW201" s="89"/>
      <c r="AX201" s="89"/>
      <c r="AY201" s="89"/>
      <c r="AZ201" s="89"/>
      <c r="BA201" s="89"/>
      <c r="BB201" s="89"/>
      <c r="BC201" s="89"/>
      <c r="BD201" s="89"/>
      <c r="BE201" s="89"/>
      <c r="BF201" s="89"/>
      <c r="BG201" s="89"/>
      <c r="BH201" s="89"/>
      <c r="BI201" s="89"/>
      <c r="BJ201" s="89"/>
      <c r="BK201" s="89"/>
      <c r="BL201" s="89"/>
      <c r="BM201" s="89"/>
      <c r="BN201" s="89"/>
      <c r="BO201" s="89"/>
      <c r="BP201" s="89"/>
      <c r="BQ201" s="89"/>
      <c r="BR201" s="89"/>
      <c r="BS201" s="89"/>
      <c r="BT201" s="89"/>
      <c r="BU201" s="89"/>
      <c r="BV201" s="89"/>
      <c r="BW201" s="89"/>
      <c r="BX201" s="89"/>
      <c r="BY201" s="89"/>
      <c r="BZ201" s="89"/>
      <c r="CA201" s="89"/>
      <c r="CB201" s="89"/>
      <c r="CC201" s="89"/>
      <c r="CD201" s="89"/>
      <c r="CE201" s="89"/>
      <c r="CF201" s="89"/>
      <c r="CG201" s="89"/>
      <c r="CH201" s="89"/>
      <c r="CI201" s="89"/>
      <c r="CJ201" s="89"/>
      <c r="CK201" s="89"/>
      <c r="CL201" s="89"/>
      <c r="CM201" s="89"/>
      <c r="CN201" s="89"/>
      <c r="CO201" s="89"/>
      <c r="CP201" s="89"/>
      <c r="CQ201" s="89"/>
      <c r="CR201" s="89"/>
      <c r="CS201" s="89"/>
      <c r="CT201" s="89"/>
      <c r="CU201" s="89"/>
      <c r="CV201" s="89"/>
      <c r="CW201" s="89"/>
      <c r="CX201" s="89"/>
      <c r="CY201" s="89"/>
      <c r="CZ201" s="89"/>
      <c r="DA201" s="89"/>
      <c r="DB201" s="89"/>
      <c r="DC201" s="89"/>
      <c r="DD201" s="89"/>
      <c r="DE201" s="89"/>
      <c r="DF201" s="89"/>
      <c r="DG201" s="89"/>
      <c r="DH201" s="89"/>
      <c r="DI201" s="89"/>
      <c r="DJ201" s="89"/>
      <c r="DK201" s="89"/>
      <c r="DL201" s="89"/>
    </row>
    <row r="202" spans="3:116" hidden="1" outlineLevel="2">
      <c r="C202" s="33">
        <v>178</v>
      </c>
      <c r="D202" s="82">
        <f t="shared" ca="1" si="11"/>
        <v>-4.7699545231215112E-2</v>
      </c>
      <c r="E202" s="82">
        <f t="shared" ca="1" si="8"/>
        <v>243.56639929457162</v>
      </c>
      <c r="F202" s="82">
        <f t="shared" ca="1" si="9"/>
        <v>247.07044934722779</v>
      </c>
      <c r="G202" s="82">
        <f t="shared" ca="1" si="10"/>
        <v>0</v>
      </c>
      <c r="H202" s="82">
        <f t="shared" ca="1" si="10"/>
        <v>0</v>
      </c>
      <c r="I202" s="89"/>
      <c r="O202" s="89"/>
      <c r="P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  <c r="AF202" s="89"/>
      <c r="AG202" s="89"/>
      <c r="AH202" s="89"/>
      <c r="AI202" s="89"/>
      <c r="AJ202" s="89"/>
      <c r="AK202" s="89"/>
      <c r="AL202" s="89"/>
      <c r="AM202" s="89"/>
      <c r="AN202" s="89"/>
      <c r="AO202" s="89"/>
      <c r="AP202" s="89"/>
      <c r="AQ202" s="89"/>
      <c r="AR202" s="89"/>
      <c r="AS202" s="89"/>
      <c r="AT202" s="89"/>
      <c r="AU202" s="89"/>
      <c r="AV202" s="89"/>
      <c r="AW202" s="89"/>
      <c r="AX202" s="89"/>
      <c r="AY202" s="89"/>
      <c r="AZ202" s="89"/>
      <c r="BA202" s="89"/>
      <c r="BB202" s="89"/>
      <c r="BC202" s="89"/>
      <c r="BD202" s="89"/>
      <c r="BE202" s="89"/>
      <c r="BF202" s="89"/>
      <c r="BG202" s="89"/>
      <c r="BH202" s="89"/>
      <c r="BI202" s="89"/>
      <c r="BJ202" s="89"/>
      <c r="BK202" s="89"/>
      <c r="BL202" s="89"/>
      <c r="BM202" s="89"/>
      <c r="BN202" s="89"/>
      <c r="BO202" s="89"/>
      <c r="BP202" s="89"/>
      <c r="BQ202" s="89"/>
      <c r="BR202" s="89"/>
      <c r="BS202" s="89"/>
      <c r="BT202" s="89"/>
      <c r="BU202" s="89"/>
      <c r="BV202" s="89"/>
      <c r="BW202" s="89"/>
      <c r="BX202" s="89"/>
      <c r="BY202" s="89"/>
      <c r="BZ202" s="89"/>
      <c r="CA202" s="89"/>
      <c r="CB202" s="89"/>
      <c r="CC202" s="89"/>
      <c r="CD202" s="89"/>
      <c r="CE202" s="89"/>
      <c r="CF202" s="89"/>
      <c r="CG202" s="89"/>
      <c r="CH202" s="89"/>
      <c r="CI202" s="89"/>
      <c r="CJ202" s="89"/>
      <c r="CK202" s="89"/>
      <c r="CL202" s="89"/>
      <c r="CM202" s="89"/>
      <c r="CN202" s="89"/>
      <c r="CO202" s="89"/>
      <c r="CP202" s="89"/>
      <c r="CQ202" s="89"/>
      <c r="CR202" s="89"/>
      <c r="CS202" s="89"/>
      <c r="CT202" s="89"/>
      <c r="CU202" s="89"/>
      <c r="CV202" s="89"/>
      <c r="CW202" s="89"/>
      <c r="CX202" s="89"/>
      <c r="CY202" s="89"/>
      <c r="CZ202" s="89"/>
      <c r="DA202" s="89"/>
      <c r="DB202" s="89"/>
      <c r="DC202" s="89"/>
      <c r="DD202" s="89"/>
      <c r="DE202" s="89"/>
      <c r="DF202" s="89"/>
      <c r="DG202" s="89"/>
      <c r="DH202" s="89"/>
      <c r="DI202" s="89"/>
      <c r="DJ202" s="89"/>
      <c r="DK202" s="89"/>
      <c r="DL202" s="89"/>
    </row>
    <row r="203" spans="3:116" hidden="1" outlineLevel="2">
      <c r="C203" s="33">
        <v>179</v>
      </c>
      <c r="D203" s="82">
        <f t="shared" ca="1" si="11"/>
        <v>0.85906696757063039</v>
      </c>
      <c r="E203" s="82">
        <f t="shared" ca="1" si="8"/>
        <v>297.26393711070256</v>
      </c>
      <c r="F203" s="82">
        <f t="shared" ca="1" si="9"/>
        <v>285.52447062762388</v>
      </c>
      <c r="G203" s="82">
        <f t="shared" ca="1" si="10"/>
        <v>47.263937110702557</v>
      </c>
      <c r="H203" s="82">
        <f t="shared" ca="1" si="10"/>
        <v>35.524470627623884</v>
      </c>
      <c r="I203" s="89"/>
      <c r="O203" s="89"/>
      <c r="P203" s="89"/>
      <c r="V203" s="89"/>
      <c r="W203" s="89"/>
      <c r="X203" s="89"/>
      <c r="Y203" s="89"/>
      <c r="Z203" s="89"/>
      <c r="AA203" s="89"/>
      <c r="AB203" s="89"/>
      <c r="AC203" s="89"/>
      <c r="AD203" s="89"/>
      <c r="AE203" s="89"/>
      <c r="AF203" s="89"/>
      <c r="AG203" s="89"/>
      <c r="AH203" s="89"/>
      <c r="AI203" s="89"/>
      <c r="AJ203" s="89"/>
      <c r="AK203" s="89"/>
      <c r="AL203" s="89"/>
      <c r="AM203" s="89"/>
      <c r="AN203" s="89"/>
      <c r="AO203" s="89"/>
      <c r="AP203" s="89"/>
      <c r="AQ203" s="89"/>
      <c r="AR203" s="89"/>
      <c r="AS203" s="89"/>
      <c r="AT203" s="89"/>
      <c r="AU203" s="89"/>
      <c r="AV203" s="89"/>
      <c r="AW203" s="89"/>
      <c r="AX203" s="89"/>
      <c r="AY203" s="89"/>
      <c r="AZ203" s="89"/>
      <c r="BA203" s="89"/>
      <c r="BB203" s="89"/>
      <c r="BC203" s="89"/>
      <c r="BD203" s="89"/>
      <c r="BE203" s="89"/>
      <c r="BF203" s="89"/>
      <c r="BG203" s="89"/>
      <c r="BH203" s="89"/>
      <c r="BI203" s="89"/>
      <c r="BJ203" s="89"/>
      <c r="BK203" s="89"/>
      <c r="BL203" s="89"/>
      <c r="BM203" s="89"/>
      <c r="BN203" s="89"/>
      <c r="BO203" s="89"/>
      <c r="BP203" s="89"/>
      <c r="BQ203" s="89"/>
      <c r="BR203" s="89"/>
      <c r="BS203" s="89"/>
      <c r="BT203" s="89"/>
      <c r="BU203" s="89"/>
      <c r="BV203" s="89"/>
      <c r="BW203" s="89"/>
      <c r="BX203" s="89"/>
      <c r="BY203" s="89"/>
      <c r="BZ203" s="89"/>
      <c r="CA203" s="89"/>
      <c r="CB203" s="89"/>
      <c r="CC203" s="89"/>
      <c r="CD203" s="89"/>
      <c r="CE203" s="89"/>
      <c r="CF203" s="89"/>
      <c r="CG203" s="89"/>
      <c r="CH203" s="89"/>
      <c r="CI203" s="89"/>
      <c r="CJ203" s="89"/>
      <c r="CK203" s="89"/>
      <c r="CL203" s="89"/>
      <c r="CM203" s="89"/>
      <c r="CN203" s="89"/>
      <c r="CO203" s="89"/>
      <c r="CP203" s="89"/>
      <c r="CQ203" s="89"/>
      <c r="CR203" s="89"/>
      <c r="CS203" s="89"/>
      <c r="CT203" s="89"/>
      <c r="CU203" s="89"/>
      <c r="CV203" s="89"/>
      <c r="CW203" s="89"/>
      <c r="CX203" s="89"/>
      <c r="CY203" s="89"/>
      <c r="CZ203" s="89"/>
      <c r="DA203" s="89"/>
      <c r="DB203" s="89"/>
      <c r="DC203" s="89"/>
      <c r="DD203" s="89"/>
      <c r="DE203" s="89"/>
      <c r="DF203" s="89"/>
      <c r="DG203" s="89"/>
      <c r="DH203" s="89"/>
      <c r="DI203" s="89"/>
      <c r="DJ203" s="89"/>
      <c r="DK203" s="89"/>
      <c r="DL203" s="89"/>
    </row>
    <row r="204" spans="3:116" hidden="1" outlineLevel="2">
      <c r="C204" s="33">
        <v>180</v>
      </c>
      <c r="D204" s="82">
        <f t="shared" ca="1" si="11"/>
        <v>-2.2170401189393232</v>
      </c>
      <c r="E204" s="82">
        <f t="shared" ca="1" si="8"/>
        <v>151.22237476808985</v>
      </c>
      <c r="F204" s="82">
        <f t="shared" ca="1" si="9"/>
        <v>174.79327244314345</v>
      </c>
      <c r="G204" s="82">
        <f t="shared" ca="1" si="10"/>
        <v>0</v>
      </c>
      <c r="H204" s="82">
        <f t="shared" ca="1" si="10"/>
        <v>0</v>
      </c>
      <c r="I204" s="89"/>
      <c r="O204" s="89"/>
      <c r="P204" s="89"/>
      <c r="V204" s="89"/>
      <c r="W204" s="89"/>
      <c r="X204" s="89"/>
      <c r="Y204" s="89"/>
      <c r="Z204" s="89"/>
      <c r="AA204" s="89"/>
      <c r="AB204" s="89"/>
      <c r="AC204" s="89"/>
      <c r="AD204" s="89"/>
      <c r="AE204" s="89"/>
      <c r="AF204" s="89"/>
      <c r="AG204" s="89"/>
      <c r="AH204" s="89"/>
      <c r="AI204" s="89"/>
      <c r="AJ204" s="89"/>
      <c r="AK204" s="89"/>
      <c r="AL204" s="89"/>
      <c r="AM204" s="89"/>
      <c r="AN204" s="89"/>
      <c r="AO204" s="89"/>
      <c r="AP204" s="89"/>
      <c r="AQ204" s="89"/>
      <c r="AR204" s="89"/>
      <c r="AS204" s="89"/>
      <c r="AT204" s="89"/>
      <c r="AU204" s="89"/>
      <c r="AV204" s="89"/>
      <c r="AW204" s="89"/>
      <c r="AX204" s="89"/>
      <c r="AY204" s="89"/>
      <c r="AZ204" s="89"/>
      <c r="BA204" s="89"/>
      <c r="BB204" s="89"/>
      <c r="BC204" s="89"/>
      <c r="BD204" s="89"/>
      <c r="BE204" s="89"/>
      <c r="BF204" s="89"/>
      <c r="BG204" s="89"/>
      <c r="BH204" s="89"/>
      <c r="BI204" s="89"/>
      <c r="BJ204" s="89"/>
      <c r="BK204" s="89"/>
      <c r="BL204" s="89"/>
      <c r="BM204" s="89"/>
      <c r="BN204" s="89"/>
      <c r="BO204" s="89"/>
      <c r="BP204" s="89"/>
      <c r="BQ204" s="89"/>
      <c r="BR204" s="89"/>
      <c r="BS204" s="89"/>
      <c r="BT204" s="89"/>
      <c r="BU204" s="89"/>
      <c r="BV204" s="89"/>
      <c r="BW204" s="89"/>
      <c r="BX204" s="89"/>
      <c r="BY204" s="89"/>
      <c r="BZ204" s="89"/>
      <c r="CA204" s="89"/>
      <c r="CB204" s="89"/>
      <c r="CC204" s="89"/>
      <c r="CD204" s="89"/>
      <c r="CE204" s="89"/>
      <c r="CF204" s="89"/>
      <c r="CG204" s="89"/>
      <c r="CH204" s="89"/>
      <c r="CI204" s="89"/>
      <c r="CJ204" s="89"/>
      <c r="CK204" s="89"/>
      <c r="CL204" s="89"/>
      <c r="CM204" s="89"/>
      <c r="CN204" s="89"/>
      <c r="CO204" s="89"/>
      <c r="CP204" s="89"/>
      <c r="CQ204" s="89"/>
      <c r="CR204" s="89"/>
      <c r="CS204" s="89"/>
      <c r="CT204" s="89"/>
      <c r="CU204" s="89"/>
      <c r="CV204" s="89"/>
      <c r="CW204" s="89"/>
      <c r="CX204" s="89"/>
      <c r="CY204" s="89"/>
      <c r="CZ204" s="89"/>
      <c r="DA204" s="89"/>
      <c r="DB204" s="89"/>
      <c r="DC204" s="89"/>
      <c r="DD204" s="89"/>
      <c r="DE204" s="89"/>
      <c r="DF204" s="89"/>
      <c r="DG204" s="89"/>
      <c r="DH204" s="89"/>
      <c r="DI204" s="89"/>
      <c r="DJ204" s="89"/>
      <c r="DK204" s="89"/>
      <c r="DL204" s="89"/>
    </row>
    <row r="205" spans="3:116" hidden="1" outlineLevel="2">
      <c r="C205" s="33">
        <v>181</v>
      </c>
      <c r="D205" s="82">
        <f t="shared" ca="1" si="11"/>
        <v>0.62208090243218095</v>
      </c>
      <c r="E205" s="82">
        <f t="shared" ca="1" si="8"/>
        <v>282.18160831436006</v>
      </c>
      <c r="F205" s="82">
        <f t="shared" ca="1" si="9"/>
        <v>274.93148896465351</v>
      </c>
      <c r="G205" s="82">
        <f t="shared" ca="1" si="10"/>
        <v>32.181608314360062</v>
      </c>
      <c r="H205" s="82">
        <f t="shared" ca="1" si="10"/>
        <v>24.931488964653511</v>
      </c>
      <c r="I205" s="89"/>
      <c r="O205" s="89"/>
      <c r="P205" s="89"/>
      <c r="V205" s="89"/>
      <c r="W205" s="89"/>
      <c r="X205" s="89"/>
      <c r="Y205" s="89"/>
      <c r="Z205" s="89"/>
      <c r="AA205" s="89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89"/>
      <c r="AN205" s="89"/>
      <c r="AO205" s="89"/>
      <c r="AP205" s="89"/>
      <c r="AQ205" s="89"/>
      <c r="AR205" s="89"/>
      <c r="AS205" s="89"/>
      <c r="AT205" s="89"/>
      <c r="AU205" s="89"/>
      <c r="AV205" s="89"/>
      <c r="AW205" s="89"/>
      <c r="AX205" s="89"/>
      <c r="AY205" s="89"/>
      <c r="AZ205" s="89"/>
      <c r="BA205" s="89"/>
      <c r="BB205" s="89"/>
      <c r="BC205" s="89"/>
      <c r="BD205" s="89"/>
      <c r="BE205" s="89"/>
      <c r="BF205" s="89"/>
      <c r="BG205" s="89"/>
      <c r="BH205" s="89"/>
      <c r="BI205" s="89"/>
      <c r="BJ205" s="89"/>
      <c r="BK205" s="89"/>
      <c r="BL205" s="89"/>
      <c r="BM205" s="89"/>
      <c r="BN205" s="89"/>
      <c r="BO205" s="89"/>
      <c r="BP205" s="89"/>
      <c r="BQ205" s="89"/>
      <c r="BR205" s="89"/>
      <c r="BS205" s="89"/>
      <c r="BT205" s="89"/>
      <c r="BU205" s="89"/>
      <c r="BV205" s="89"/>
      <c r="BW205" s="89"/>
      <c r="BX205" s="89"/>
      <c r="BY205" s="89"/>
      <c r="BZ205" s="89"/>
      <c r="CA205" s="89"/>
      <c r="CB205" s="89"/>
      <c r="CC205" s="89"/>
      <c r="CD205" s="89"/>
      <c r="CE205" s="89"/>
      <c r="CF205" s="89"/>
      <c r="CG205" s="89"/>
      <c r="CH205" s="89"/>
      <c r="CI205" s="89"/>
      <c r="CJ205" s="89"/>
      <c r="CK205" s="89"/>
      <c r="CL205" s="89"/>
      <c r="CM205" s="89"/>
      <c r="CN205" s="89"/>
      <c r="CO205" s="89"/>
      <c r="CP205" s="89"/>
      <c r="CQ205" s="89"/>
      <c r="CR205" s="89"/>
      <c r="CS205" s="89"/>
      <c r="CT205" s="89"/>
      <c r="CU205" s="89"/>
      <c r="CV205" s="89"/>
      <c r="CW205" s="89"/>
      <c r="CX205" s="89"/>
      <c r="CY205" s="89"/>
      <c r="CZ205" s="89"/>
      <c r="DA205" s="89"/>
      <c r="DB205" s="89"/>
      <c r="DC205" s="89"/>
      <c r="DD205" s="89"/>
      <c r="DE205" s="89"/>
      <c r="DF205" s="89"/>
      <c r="DG205" s="89"/>
      <c r="DH205" s="89"/>
      <c r="DI205" s="89"/>
      <c r="DJ205" s="89"/>
      <c r="DK205" s="89"/>
      <c r="DL205" s="89"/>
    </row>
    <row r="206" spans="3:116" hidden="1" outlineLevel="2">
      <c r="C206" s="33">
        <v>182</v>
      </c>
      <c r="D206" s="82">
        <f t="shared" ca="1" si="11"/>
        <v>0.76209238464963491</v>
      </c>
      <c r="E206" s="82">
        <f t="shared" ca="1" si="8"/>
        <v>290.99718221770053</v>
      </c>
      <c r="F206" s="82">
        <f t="shared" ca="1" si="9"/>
        <v>281.14136506105541</v>
      </c>
      <c r="G206" s="82">
        <f t="shared" ca="1" si="10"/>
        <v>40.997182217700527</v>
      </c>
      <c r="H206" s="82">
        <f t="shared" ca="1" si="10"/>
        <v>31.14136506105541</v>
      </c>
      <c r="I206" s="89"/>
      <c r="O206" s="89"/>
      <c r="P206" s="89"/>
      <c r="V206" s="89"/>
      <c r="W206" s="89"/>
      <c r="X206" s="89"/>
      <c r="Y206" s="89"/>
      <c r="Z206" s="89"/>
      <c r="AA206" s="89"/>
      <c r="AB206" s="89"/>
      <c r="AC206" s="89"/>
      <c r="AD206" s="89"/>
      <c r="AE206" s="89"/>
      <c r="AF206" s="89"/>
      <c r="AG206" s="89"/>
      <c r="AH206" s="89"/>
      <c r="AI206" s="89"/>
      <c r="AJ206" s="89"/>
      <c r="AK206" s="89"/>
      <c r="AL206" s="89"/>
      <c r="AM206" s="89"/>
      <c r="AN206" s="89"/>
      <c r="AO206" s="89"/>
      <c r="AP206" s="89"/>
      <c r="AQ206" s="89"/>
      <c r="AR206" s="89"/>
      <c r="AS206" s="89"/>
      <c r="AT206" s="89"/>
      <c r="AU206" s="89"/>
      <c r="AV206" s="89"/>
      <c r="AW206" s="89"/>
      <c r="AX206" s="89"/>
      <c r="AY206" s="89"/>
      <c r="AZ206" s="89"/>
      <c r="BA206" s="89"/>
      <c r="BB206" s="89"/>
      <c r="BC206" s="89"/>
      <c r="BD206" s="89"/>
      <c r="BE206" s="89"/>
      <c r="BF206" s="89"/>
      <c r="BG206" s="89"/>
      <c r="BH206" s="89"/>
      <c r="BI206" s="89"/>
      <c r="BJ206" s="89"/>
      <c r="BK206" s="89"/>
      <c r="BL206" s="89"/>
      <c r="BM206" s="89"/>
      <c r="BN206" s="89"/>
      <c r="BO206" s="89"/>
      <c r="BP206" s="89"/>
      <c r="BQ206" s="89"/>
      <c r="BR206" s="89"/>
      <c r="BS206" s="89"/>
      <c r="BT206" s="89"/>
      <c r="BU206" s="89"/>
      <c r="BV206" s="89"/>
      <c r="BW206" s="89"/>
      <c r="BX206" s="89"/>
      <c r="BY206" s="89"/>
      <c r="BZ206" s="89"/>
      <c r="CA206" s="89"/>
      <c r="CB206" s="89"/>
      <c r="CC206" s="89"/>
      <c r="CD206" s="89"/>
      <c r="CE206" s="89"/>
      <c r="CF206" s="89"/>
      <c r="CG206" s="89"/>
      <c r="CH206" s="89"/>
      <c r="CI206" s="89"/>
      <c r="CJ206" s="89"/>
      <c r="CK206" s="89"/>
      <c r="CL206" s="89"/>
      <c r="CM206" s="89"/>
      <c r="CN206" s="89"/>
      <c r="CO206" s="89"/>
      <c r="CP206" s="89"/>
      <c r="CQ206" s="89"/>
      <c r="CR206" s="89"/>
      <c r="CS206" s="89"/>
      <c r="CT206" s="89"/>
      <c r="CU206" s="89"/>
      <c r="CV206" s="89"/>
      <c r="CW206" s="89"/>
      <c r="CX206" s="89"/>
      <c r="CY206" s="89"/>
      <c r="CZ206" s="89"/>
      <c r="DA206" s="89"/>
      <c r="DB206" s="89"/>
      <c r="DC206" s="89"/>
      <c r="DD206" s="89"/>
      <c r="DE206" s="89"/>
      <c r="DF206" s="89"/>
      <c r="DG206" s="89"/>
      <c r="DH206" s="89"/>
      <c r="DI206" s="89"/>
      <c r="DJ206" s="89"/>
      <c r="DK206" s="89"/>
      <c r="DL206" s="89"/>
    </row>
    <row r="207" spans="3:116" hidden="1" outlineLevel="2">
      <c r="C207" s="33">
        <v>183</v>
      </c>
      <c r="D207" s="82">
        <f t="shared" ca="1" si="11"/>
        <v>0.89455225239348257</v>
      </c>
      <c r="E207" s="82">
        <f t="shared" ca="1" si="8"/>
        <v>299.590665644914</v>
      </c>
      <c r="F207" s="82">
        <f t="shared" ca="1" si="9"/>
        <v>287.14537387467294</v>
      </c>
      <c r="G207" s="82">
        <f t="shared" ca="1" si="10"/>
        <v>49.590665644913997</v>
      </c>
      <c r="H207" s="82">
        <f t="shared" ca="1" si="10"/>
        <v>37.145373874672941</v>
      </c>
      <c r="I207" s="89"/>
      <c r="O207" s="89"/>
      <c r="P207" s="89"/>
      <c r="V207" s="89"/>
      <c r="W207" s="89"/>
      <c r="X207" s="89"/>
      <c r="Y207" s="89"/>
      <c r="Z207" s="89"/>
      <c r="AA207" s="89"/>
      <c r="AB207" s="89"/>
      <c r="AC207" s="89"/>
      <c r="AD207" s="89"/>
      <c r="AE207" s="89"/>
      <c r="AF207" s="89"/>
      <c r="AG207" s="89"/>
      <c r="AH207" s="89"/>
      <c r="AI207" s="89"/>
      <c r="AJ207" s="89"/>
      <c r="AK207" s="89"/>
      <c r="AL207" s="89"/>
      <c r="AM207" s="89"/>
      <c r="AN207" s="89"/>
      <c r="AO207" s="89"/>
      <c r="AP207" s="89"/>
      <c r="AQ207" s="89"/>
      <c r="AR207" s="89"/>
      <c r="AS207" s="89"/>
      <c r="AT207" s="89"/>
      <c r="AU207" s="89"/>
      <c r="AV207" s="89"/>
      <c r="AW207" s="89"/>
      <c r="AX207" s="89"/>
      <c r="AY207" s="89"/>
      <c r="AZ207" s="89"/>
      <c r="BA207" s="89"/>
      <c r="BB207" s="89"/>
      <c r="BC207" s="89"/>
      <c r="BD207" s="89"/>
      <c r="BE207" s="89"/>
      <c r="BF207" s="89"/>
      <c r="BG207" s="89"/>
      <c r="BH207" s="89"/>
      <c r="BI207" s="89"/>
      <c r="BJ207" s="89"/>
      <c r="BK207" s="89"/>
      <c r="BL207" s="89"/>
      <c r="BM207" s="89"/>
      <c r="BN207" s="89"/>
      <c r="BO207" s="89"/>
      <c r="BP207" s="89"/>
      <c r="BQ207" s="89"/>
      <c r="BR207" s="89"/>
      <c r="BS207" s="89"/>
      <c r="BT207" s="89"/>
      <c r="BU207" s="89"/>
      <c r="BV207" s="89"/>
      <c r="BW207" s="89"/>
      <c r="BX207" s="89"/>
      <c r="BY207" s="89"/>
      <c r="BZ207" s="89"/>
      <c r="CA207" s="89"/>
      <c r="CB207" s="89"/>
      <c r="CC207" s="89"/>
      <c r="CD207" s="89"/>
      <c r="CE207" s="89"/>
      <c r="CF207" s="89"/>
      <c r="CG207" s="89"/>
      <c r="CH207" s="89"/>
      <c r="CI207" s="89"/>
      <c r="CJ207" s="89"/>
      <c r="CK207" s="89"/>
      <c r="CL207" s="89"/>
      <c r="CM207" s="89"/>
      <c r="CN207" s="89"/>
      <c r="CO207" s="89"/>
      <c r="CP207" s="89"/>
      <c r="CQ207" s="89"/>
      <c r="CR207" s="89"/>
      <c r="CS207" s="89"/>
      <c r="CT207" s="89"/>
      <c r="CU207" s="89"/>
      <c r="CV207" s="89"/>
      <c r="CW207" s="89"/>
      <c r="CX207" s="89"/>
      <c r="CY207" s="89"/>
      <c r="CZ207" s="89"/>
      <c r="DA207" s="89"/>
      <c r="DB207" s="89"/>
      <c r="DC207" s="89"/>
      <c r="DD207" s="89"/>
      <c r="DE207" s="89"/>
      <c r="DF207" s="89"/>
      <c r="DG207" s="89"/>
      <c r="DH207" s="89"/>
      <c r="DI207" s="89"/>
      <c r="DJ207" s="89"/>
      <c r="DK207" s="89"/>
      <c r="DL207" s="89"/>
    </row>
    <row r="208" spans="3:116" hidden="1" outlineLevel="2">
      <c r="C208" s="33">
        <v>184</v>
      </c>
      <c r="D208" s="82">
        <f t="shared" ca="1" si="11"/>
        <v>-0.79900593934814335</v>
      </c>
      <c r="E208" s="82">
        <f t="shared" ca="1" si="8"/>
        <v>206.5031756085946</v>
      </c>
      <c r="F208" s="82">
        <f t="shared" ca="1" si="9"/>
        <v>219.1638149413061</v>
      </c>
      <c r="G208" s="82">
        <f t="shared" ca="1" si="10"/>
        <v>0</v>
      </c>
      <c r="H208" s="82">
        <f t="shared" ca="1" si="10"/>
        <v>0</v>
      </c>
      <c r="I208" s="89"/>
      <c r="O208" s="89"/>
      <c r="P208" s="89"/>
      <c r="V208" s="89"/>
      <c r="W208" s="89"/>
      <c r="X208" s="89"/>
      <c r="Y208" s="89"/>
      <c r="Z208" s="89"/>
      <c r="AA208" s="89"/>
      <c r="AB208" s="89"/>
      <c r="AC208" s="89"/>
      <c r="AD208" s="89"/>
      <c r="AE208" s="89"/>
      <c r="AF208" s="89"/>
      <c r="AG208" s="89"/>
      <c r="AH208" s="89"/>
      <c r="AI208" s="89"/>
      <c r="AJ208" s="89"/>
      <c r="AK208" s="89"/>
      <c r="AL208" s="89"/>
      <c r="AM208" s="89"/>
      <c r="AN208" s="89"/>
      <c r="AO208" s="89"/>
      <c r="AP208" s="89"/>
      <c r="AQ208" s="89"/>
      <c r="AR208" s="89"/>
      <c r="AS208" s="89"/>
      <c r="AT208" s="89"/>
      <c r="AU208" s="89"/>
      <c r="AV208" s="89"/>
      <c r="AW208" s="89"/>
      <c r="AX208" s="89"/>
      <c r="AY208" s="89"/>
      <c r="AZ208" s="89"/>
      <c r="BA208" s="89"/>
      <c r="BB208" s="89"/>
      <c r="BC208" s="89"/>
      <c r="BD208" s="89"/>
      <c r="BE208" s="89"/>
      <c r="BF208" s="89"/>
      <c r="BG208" s="89"/>
      <c r="BH208" s="89"/>
      <c r="BI208" s="89"/>
      <c r="BJ208" s="89"/>
      <c r="BK208" s="89"/>
      <c r="BL208" s="89"/>
      <c r="BM208" s="89"/>
      <c r="BN208" s="89"/>
      <c r="BO208" s="89"/>
      <c r="BP208" s="89"/>
      <c r="BQ208" s="89"/>
      <c r="BR208" s="89"/>
      <c r="BS208" s="89"/>
      <c r="BT208" s="89"/>
      <c r="BU208" s="89"/>
      <c r="BV208" s="89"/>
      <c r="BW208" s="89"/>
      <c r="BX208" s="89"/>
      <c r="BY208" s="89"/>
      <c r="BZ208" s="89"/>
      <c r="CA208" s="89"/>
      <c r="CB208" s="89"/>
      <c r="CC208" s="89"/>
      <c r="CD208" s="89"/>
      <c r="CE208" s="89"/>
      <c r="CF208" s="89"/>
      <c r="CG208" s="89"/>
      <c r="CH208" s="89"/>
      <c r="CI208" s="89"/>
      <c r="CJ208" s="89"/>
      <c r="CK208" s="89"/>
      <c r="CL208" s="89"/>
      <c r="CM208" s="89"/>
      <c r="CN208" s="89"/>
      <c r="CO208" s="89"/>
      <c r="CP208" s="89"/>
      <c r="CQ208" s="89"/>
      <c r="CR208" s="89"/>
      <c r="CS208" s="89"/>
      <c r="CT208" s="89"/>
      <c r="CU208" s="89"/>
      <c r="CV208" s="89"/>
      <c r="CW208" s="89"/>
      <c r="CX208" s="89"/>
      <c r="CY208" s="89"/>
      <c r="CZ208" s="89"/>
      <c r="DA208" s="89"/>
      <c r="DB208" s="89"/>
      <c r="DC208" s="89"/>
      <c r="DD208" s="89"/>
      <c r="DE208" s="89"/>
      <c r="DF208" s="89"/>
      <c r="DG208" s="89"/>
      <c r="DH208" s="89"/>
      <c r="DI208" s="89"/>
      <c r="DJ208" s="89"/>
      <c r="DK208" s="89"/>
      <c r="DL208" s="89"/>
    </row>
    <row r="209" spans="3:116" hidden="1" outlineLevel="2">
      <c r="C209" s="33">
        <v>185</v>
      </c>
      <c r="D209" s="82">
        <f t="shared" ca="1" si="11"/>
        <v>-0.696947061516899</v>
      </c>
      <c r="E209" s="82">
        <f t="shared" ca="1" si="8"/>
        <v>211.18609828895731</v>
      </c>
      <c r="F209" s="82">
        <f t="shared" ca="1" si="9"/>
        <v>222.76127095354943</v>
      </c>
      <c r="G209" s="82">
        <f t="shared" ca="1" si="10"/>
        <v>0</v>
      </c>
      <c r="H209" s="82">
        <f t="shared" ca="1" si="10"/>
        <v>0</v>
      </c>
      <c r="I209" s="89"/>
      <c r="O209" s="89"/>
      <c r="P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89"/>
      <c r="AN209" s="89"/>
      <c r="AO209" s="89"/>
      <c r="AP209" s="89"/>
      <c r="AQ209" s="89"/>
      <c r="AR209" s="89"/>
      <c r="AS209" s="89"/>
      <c r="AT209" s="89"/>
      <c r="AU209" s="89"/>
      <c r="AV209" s="89"/>
      <c r="AW209" s="89"/>
      <c r="AX209" s="89"/>
      <c r="AY209" s="89"/>
      <c r="AZ209" s="89"/>
      <c r="BA209" s="89"/>
      <c r="BB209" s="89"/>
      <c r="BC209" s="89"/>
      <c r="BD209" s="89"/>
      <c r="BE209" s="89"/>
      <c r="BF209" s="89"/>
      <c r="BG209" s="89"/>
      <c r="BH209" s="89"/>
      <c r="BI209" s="89"/>
      <c r="BJ209" s="89"/>
      <c r="BK209" s="89"/>
      <c r="BL209" s="89"/>
      <c r="BM209" s="89"/>
      <c r="BN209" s="89"/>
      <c r="BO209" s="89"/>
      <c r="BP209" s="89"/>
      <c r="BQ209" s="89"/>
      <c r="BR209" s="89"/>
      <c r="BS209" s="89"/>
      <c r="BT209" s="89"/>
      <c r="BU209" s="89"/>
      <c r="BV209" s="89"/>
      <c r="BW209" s="89"/>
      <c r="BX209" s="89"/>
      <c r="BY209" s="89"/>
      <c r="BZ209" s="89"/>
      <c r="CA209" s="89"/>
      <c r="CB209" s="89"/>
      <c r="CC209" s="89"/>
      <c r="CD209" s="89"/>
      <c r="CE209" s="89"/>
      <c r="CF209" s="89"/>
      <c r="CG209" s="89"/>
      <c r="CH209" s="89"/>
      <c r="CI209" s="89"/>
      <c r="CJ209" s="89"/>
      <c r="CK209" s="89"/>
      <c r="CL209" s="89"/>
      <c r="CM209" s="89"/>
      <c r="CN209" s="89"/>
      <c r="CO209" s="89"/>
      <c r="CP209" s="89"/>
      <c r="CQ209" s="89"/>
      <c r="CR209" s="89"/>
      <c r="CS209" s="89"/>
      <c r="CT209" s="89"/>
      <c r="CU209" s="89"/>
      <c r="CV209" s="89"/>
      <c r="CW209" s="89"/>
      <c r="CX209" s="89"/>
      <c r="CY209" s="89"/>
      <c r="CZ209" s="89"/>
      <c r="DA209" s="89"/>
      <c r="DB209" s="89"/>
      <c r="DC209" s="89"/>
      <c r="DD209" s="89"/>
      <c r="DE209" s="89"/>
      <c r="DF209" s="89"/>
      <c r="DG209" s="89"/>
      <c r="DH209" s="89"/>
      <c r="DI209" s="89"/>
      <c r="DJ209" s="89"/>
      <c r="DK209" s="89"/>
      <c r="DL209" s="89"/>
    </row>
    <row r="210" spans="3:116" hidden="1" outlineLevel="2">
      <c r="C210" s="33">
        <v>186</v>
      </c>
      <c r="D210" s="82">
        <f t="shared" ca="1" si="11"/>
        <v>-1.1817935436630196</v>
      </c>
      <c r="E210" s="82">
        <f t="shared" ca="1" si="8"/>
        <v>189.84564521769943</v>
      </c>
      <c r="F210" s="82">
        <f t="shared" ca="1" si="9"/>
        <v>206.18097511312243</v>
      </c>
      <c r="G210" s="82">
        <f t="shared" ca="1" si="10"/>
        <v>0</v>
      </c>
      <c r="H210" s="82">
        <f t="shared" ca="1" si="10"/>
        <v>0</v>
      </c>
      <c r="I210" s="89"/>
      <c r="O210" s="89"/>
      <c r="P210" s="89"/>
      <c r="V210" s="89"/>
      <c r="W210" s="89"/>
      <c r="X210" s="89"/>
      <c r="Y210" s="89"/>
      <c r="Z210" s="89"/>
      <c r="AA210" s="89"/>
      <c r="AB210" s="89"/>
      <c r="AC210" s="89"/>
      <c r="AD210" s="89"/>
      <c r="AE210" s="89"/>
      <c r="AF210" s="89"/>
      <c r="AG210" s="89"/>
      <c r="AH210" s="89"/>
      <c r="AI210" s="89"/>
      <c r="AJ210" s="89"/>
      <c r="AK210" s="89"/>
      <c r="AL210" s="89"/>
      <c r="AM210" s="89"/>
      <c r="AN210" s="89"/>
      <c r="AO210" s="89"/>
      <c r="AP210" s="89"/>
      <c r="AQ210" s="89"/>
      <c r="AR210" s="89"/>
      <c r="AS210" s="89"/>
      <c r="AT210" s="89"/>
      <c r="AU210" s="89"/>
      <c r="AV210" s="89"/>
      <c r="AW210" s="89"/>
      <c r="AX210" s="89"/>
      <c r="AY210" s="89"/>
      <c r="AZ210" s="89"/>
      <c r="BA210" s="89"/>
      <c r="BB210" s="89"/>
      <c r="BC210" s="89"/>
      <c r="BD210" s="89"/>
      <c r="BE210" s="89"/>
      <c r="BF210" s="89"/>
      <c r="BG210" s="89"/>
      <c r="BH210" s="89"/>
      <c r="BI210" s="89"/>
      <c r="BJ210" s="89"/>
      <c r="BK210" s="89"/>
      <c r="BL210" s="89"/>
      <c r="BM210" s="89"/>
      <c r="BN210" s="89"/>
      <c r="BO210" s="89"/>
      <c r="BP210" s="89"/>
      <c r="BQ210" s="89"/>
      <c r="BR210" s="89"/>
      <c r="BS210" s="89"/>
      <c r="BT210" s="89"/>
      <c r="BU210" s="89"/>
      <c r="BV210" s="89"/>
      <c r="BW210" s="89"/>
      <c r="BX210" s="89"/>
      <c r="BY210" s="89"/>
      <c r="BZ210" s="89"/>
      <c r="CA210" s="89"/>
      <c r="CB210" s="89"/>
      <c r="CC210" s="89"/>
      <c r="CD210" s="89"/>
      <c r="CE210" s="89"/>
      <c r="CF210" s="89"/>
      <c r="CG210" s="89"/>
      <c r="CH210" s="89"/>
      <c r="CI210" s="89"/>
      <c r="CJ210" s="89"/>
      <c r="CK210" s="89"/>
      <c r="CL210" s="89"/>
      <c r="CM210" s="89"/>
      <c r="CN210" s="89"/>
      <c r="CO210" s="89"/>
      <c r="CP210" s="89"/>
      <c r="CQ210" s="89"/>
      <c r="CR210" s="89"/>
      <c r="CS210" s="89"/>
      <c r="CT210" s="89"/>
      <c r="CU210" s="89"/>
      <c r="CV210" s="89"/>
      <c r="CW210" s="89"/>
      <c r="CX210" s="89"/>
      <c r="CY210" s="89"/>
      <c r="CZ210" s="89"/>
      <c r="DA210" s="89"/>
      <c r="DB210" s="89"/>
      <c r="DC210" s="89"/>
      <c r="DD210" s="89"/>
      <c r="DE210" s="89"/>
      <c r="DF210" s="89"/>
      <c r="DG210" s="89"/>
      <c r="DH210" s="89"/>
      <c r="DI210" s="89"/>
      <c r="DJ210" s="89"/>
      <c r="DK210" s="89"/>
      <c r="DL210" s="89"/>
    </row>
    <row r="211" spans="3:116" hidden="1" outlineLevel="2">
      <c r="C211" s="33">
        <v>187</v>
      </c>
      <c r="D211" s="82">
        <f t="shared" ca="1" si="11"/>
        <v>2.695902541329283</v>
      </c>
      <c r="E211" s="82">
        <f t="shared" ca="1" si="8"/>
        <v>445.05684453878729</v>
      </c>
      <c r="F211" s="82">
        <f t="shared" ca="1" si="9"/>
        <v>382.7391078986555</v>
      </c>
      <c r="G211" s="82">
        <f t="shared" ca="1" si="10"/>
        <v>195.05684453878729</v>
      </c>
      <c r="H211" s="82">
        <f t="shared" ca="1" si="10"/>
        <v>132.7391078986555</v>
      </c>
      <c r="I211" s="89"/>
      <c r="O211" s="89"/>
      <c r="P211" s="89"/>
      <c r="V211" s="89"/>
      <c r="W211" s="89"/>
      <c r="X211" s="89"/>
      <c r="Y211" s="89"/>
      <c r="Z211" s="89"/>
      <c r="AA211" s="89"/>
      <c r="AB211" s="89"/>
      <c r="AC211" s="89"/>
      <c r="AD211" s="89"/>
      <c r="AE211" s="89"/>
      <c r="AF211" s="89"/>
      <c r="AG211" s="89"/>
      <c r="AH211" s="89"/>
      <c r="AI211" s="89"/>
      <c r="AJ211" s="89"/>
      <c r="AK211" s="89"/>
      <c r="AL211" s="89"/>
      <c r="AM211" s="89"/>
      <c r="AN211" s="89"/>
      <c r="AO211" s="89"/>
      <c r="AP211" s="89"/>
      <c r="AQ211" s="89"/>
      <c r="AR211" s="89"/>
      <c r="AS211" s="89"/>
      <c r="AT211" s="89"/>
      <c r="AU211" s="89"/>
      <c r="AV211" s="89"/>
      <c r="AW211" s="89"/>
      <c r="AX211" s="89"/>
      <c r="AY211" s="89"/>
      <c r="AZ211" s="89"/>
      <c r="BA211" s="89"/>
      <c r="BB211" s="89"/>
      <c r="BC211" s="89"/>
      <c r="BD211" s="89"/>
      <c r="BE211" s="89"/>
      <c r="BF211" s="89"/>
      <c r="BG211" s="89"/>
      <c r="BH211" s="89"/>
      <c r="BI211" s="89"/>
      <c r="BJ211" s="89"/>
      <c r="BK211" s="89"/>
      <c r="BL211" s="89"/>
      <c r="BM211" s="89"/>
      <c r="BN211" s="89"/>
      <c r="BO211" s="89"/>
      <c r="BP211" s="89"/>
      <c r="BQ211" s="89"/>
      <c r="BR211" s="89"/>
      <c r="BS211" s="89"/>
      <c r="BT211" s="89"/>
      <c r="BU211" s="89"/>
      <c r="BV211" s="89"/>
      <c r="BW211" s="89"/>
      <c r="BX211" s="89"/>
      <c r="BY211" s="89"/>
      <c r="BZ211" s="89"/>
      <c r="CA211" s="89"/>
      <c r="CB211" s="89"/>
      <c r="CC211" s="89"/>
      <c r="CD211" s="89"/>
      <c r="CE211" s="89"/>
      <c r="CF211" s="89"/>
      <c r="CG211" s="89"/>
      <c r="CH211" s="89"/>
      <c r="CI211" s="89"/>
      <c r="CJ211" s="89"/>
      <c r="CK211" s="89"/>
      <c r="CL211" s="89"/>
      <c r="CM211" s="89"/>
      <c r="CN211" s="89"/>
      <c r="CO211" s="89"/>
      <c r="CP211" s="89"/>
      <c r="CQ211" s="89"/>
      <c r="CR211" s="89"/>
      <c r="CS211" s="89"/>
      <c r="CT211" s="89"/>
      <c r="CU211" s="89"/>
      <c r="CV211" s="89"/>
      <c r="CW211" s="89"/>
      <c r="CX211" s="89"/>
      <c r="CY211" s="89"/>
      <c r="CZ211" s="89"/>
      <c r="DA211" s="89"/>
      <c r="DB211" s="89"/>
      <c r="DC211" s="89"/>
      <c r="DD211" s="89"/>
      <c r="DE211" s="89"/>
      <c r="DF211" s="89"/>
      <c r="DG211" s="89"/>
      <c r="DH211" s="89"/>
      <c r="DI211" s="89"/>
      <c r="DJ211" s="89"/>
      <c r="DK211" s="89"/>
      <c r="DL211" s="89"/>
    </row>
    <row r="212" spans="3:116" hidden="1" outlineLevel="2">
      <c r="C212" s="33">
        <v>188</v>
      </c>
      <c r="D212" s="82">
        <f t="shared" ca="1" si="11"/>
        <v>-0.76258650286802798</v>
      </c>
      <c r="E212" s="82">
        <f t="shared" ca="1" si="8"/>
        <v>208.16222677005058</v>
      </c>
      <c r="F212" s="82">
        <f t="shared" ca="1" si="9"/>
        <v>220.440841489099</v>
      </c>
      <c r="G212" s="82">
        <f t="shared" ca="1" si="10"/>
        <v>0</v>
      </c>
      <c r="H212" s="82">
        <f t="shared" ca="1" si="10"/>
        <v>0</v>
      </c>
      <c r="I212" s="89"/>
      <c r="O212" s="89"/>
      <c r="P212" s="89"/>
      <c r="V212" s="89"/>
      <c r="W212" s="89"/>
      <c r="X212" s="89"/>
      <c r="Y212" s="89"/>
      <c r="Z212" s="89"/>
      <c r="AA212" s="89"/>
      <c r="AB212" s="89"/>
      <c r="AC212" s="89"/>
      <c r="AD212" s="89"/>
      <c r="AE212" s="89"/>
      <c r="AF212" s="89"/>
      <c r="AG212" s="89"/>
      <c r="AH212" s="89"/>
      <c r="AI212" s="89"/>
      <c r="AJ212" s="89"/>
      <c r="AK212" s="89"/>
      <c r="AL212" s="89"/>
      <c r="AM212" s="89"/>
      <c r="AN212" s="89"/>
      <c r="AO212" s="89"/>
      <c r="AP212" s="89"/>
      <c r="AQ212" s="89"/>
      <c r="AR212" s="89"/>
      <c r="AS212" s="89"/>
      <c r="AT212" s="89"/>
      <c r="AU212" s="89"/>
      <c r="AV212" s="89"/>
      <c r="AW212" s="89"/>
      <c r="AX212" s="89"/>
      <c r="AY212" s="89"/>
      <c r="AZ212" s="89"/>
      <c r="BA212" s="89"/>
      <c r="BB212" s="89"/>
      <c r="BC212" s="89"/>
      <c r="BD212" s="89"/>
      <c r="BE212" s="89"/>
      <c r="BF212" s="89"/>
      <c r="BG212" s="89"/>
      <c r="BH212" s="89"/>
      <c r="BI212" s="89"/>
      <c r="BJ212" s="89"/>
      <c r="BK212" s="89"/>
      <c r="BL212" s="89"/>
      <c r="BM212" s="89"/>
      <c r="BN212" s="89"/>
      <c r="BO212" s="89"/>
      <c r="BP212" s="89"/>
      <c r="BQ212" s="89"/>
      <c r="BR212" s="89"/>
      <c r="BS212" s="89"/>
      <c r="BT212" s="89"/>
      <c r="BU212" s="89"/>
      <c r="BV212" s="89"/>
      <c r="BW212" s="89"/>
      <c r="BX212" s="89"/>
      <c r="BY212" s="89"/>
      <c r="BZ212" s="89"/>
      <c r="CA212" s="89"/>
      <c r="CB212" s="89"/>
      <c r="CC212" s="89"/>
      <c r="CD212" s="89"/>
      <c r="CE212" s="89"/>
      <c r="CF212" s="89"/>
      <c r="CG212" s="89"/>
      <c r="CH212" s="89"/>
      <c r="CI212" s="89"/>
      <c r="CJ212" s="89"/>
      <c r="CK212" s="89"/>
      <c r="CL212" s="89"/>
      <c r="CM212" s="89"/>
      <c r="CN212" s="89"/>
      <c r="CO212" s="89"/>
      <c r="CP212" s="89"/>
      <c r="CQ212" s="89"/>
      <c r="CR212" s="89"/>
      <c r="CS212" s="89"/>
      <c r="CT212" s="89"/>
      <c r="CU212" s="89"/>
      <c r="CV212" s="89"/>
      <c r="CW212" s="89"/>
      <c r="CX212" s="89"/>
      <c r="CY212" s="89"/>
      <c r="CZ212" s="89"/>
      <c r="DA212" s="89"/>
      <c r="DB212" s="89"/>
      <c r="DC212" s="89"/>
      <c r="DD212" s="89"/>
      <c r="DE212" s="89"/>
      <c r="DF212" s="89"/>
      <c r="DG212" s="89"/>
      <c r="DH212" s="89"/>
      <c r="DI212" s="89"/>
      <c r="DJ212" s="89"/>
      <c r="DK212" s="89"/>
      <c r="DL212" s="89"/>
    </row>
    <row r="213" spans="3:116" hidden="1" outlineLevel="2">
      <c r="C213" s="33">
        <v>189</v>
      </c>
      <c r="D213" s="82">
        <f t="shared" ca="1" si="11"/>
        <v>0.8614486086559171</v>
      </c>
      <c r="E213" s="82">
        <f t="shared" ca="1" si="8"/>
        <v>297.41953125285238</v>
      </c>
      <c r="F213" s="82">
        <f t="shared" ca="1" si="9"/>
        <v>285.63297263950403</v>
      </c>
      <c r="G213" s="82">
        <f t="shared" ca="1" si="10"/>
        <v>47.41953125285238</v>
      </c>
      <c r="H213" s="82">
        <f t="shared" ca="1" si="10"/>
        <v>35.632972639504032</v>
      </c>
      <c r="I213" s="89"/>
      <c r="O213" s="89"/>
      <c r="P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  <c r="AF213" s="89"/>
      <c r="AG213" s="89"/>
      <c r="AH213" s="89"/>
      <c r="AI213" s="89"/>
      <c r="AJ213" s="89"/>
      <c r="AK213" s="89"/>
      <c r="AL213" s="89"/>
      <c r="AM213" s="89"/>
      <c r="AN213" s="89"/>
      <c r="AO213" s="89"/>
      <c r="AP213" s="89"/>
      <c r="AQ213" s="89"/>
      <c r="AR213" s="89"/>
      <c r="AS213" s="89"/>
      <c r="AT213" s="89"/>
      <c r="AU213" s="89"/>
      <c r="AV213" s="89"/>
      <c r="AW213" s="89"/>
      <c r="AX213" s="89"/>
      <c r="AY213" s="89"/>
      <c r="AZ213" s="89"/>
      <c r="BA213" s="89"/>
      <c r="BB213" s="89"/>
      <c r="BC213" s="89"/>
      <c r="BD213" s="89"/>
      <c r="BE213" s="89"/>
      <c r="BF213" s="89"/>
      <c r="BG213" s="89"/>
      <c r="BH213" s="89"/>
      <c r="BI213" s="89"/>
      <c r="BJ213" s="89"/>
      <c r="BK213" s="89"/>
      <c r="BL213" s="89"/>
      <c r="BM213" s="89"/>
      <c r="BN213" s="89"/>
      <c r="BO213" s="89"/>
      <c r="BP213" s="89"/>
      <c r="BQ213" s="89"/>
      <c r="BR213" s="89"/>
      <c r="BS213" s="89"/>
      <c r="BT213" s="89"/>
      <c r="BU213" s="89"/>
      <c r="BV213" s="89"/>
      <c r="BW213" s="89"/>
      <c r="BX213" s="89"/>
      <c r="BY213" s="89"/>
      <c r="BZ213" s="89"/>
      <c r="CA213" s="89"/>
      <c r="CB213" s="89"/>
      <c r="CC213" s="89"/>
      <c r="CD213" s="89"/>
      <c r="CE213" s="89"/>
      <c r="CF213" s="89"/>
      <c r="CG213" s="89"/>
      <c r="CH213" s="89"/>
      <c r="CI213" s="89"/>
      <c r="CJ213" s="89"/>
      <c r="CK213" s="89"/>
      <c r="CL213" s="89"/>
      <c r="CM213" s="89"/>
      <c r="CN213" s="89"/>
      <c r="CO213" s="89"/>
      <c r="CP213" s="89"/>
      <c r="CQ213" s="89"/>
      <c r="CR213" s="89"/>
      <c r="CS213" s="89"/>
      <c r="CT213" s="89"/>
      <c r="CU213" s="89"/>
      <c r="CV213" s="89"/>
      <c r="CW213" s="89"/>
      <c r="CX213" s="89"/>
      <c r="CY213" s="89"/>
      <c r="CZ213" s="89"/>
      <c r="DA213" s="89"/>
      <c r="DB213" s="89"/>
      <c r="DC213" s="89"/>
      <c r="DD213" s="89"/>
      <c r="DE213" s="89"/>
      <c r="DF213" s="89"/>
      <c r="DG213" s="89"/>
      <c r="DH213" s="89"/>
      <c r="DI213" s="89"/>
      <c r="DJ213" s="89"/>
      <c r="DK213" s="89"/>
      <c r="DL213" s="89"/>
    </row>
    <row r="214" spans="3:116" hidden="1" outlineLevel="2">
      <c r="C214" s="33">
        <v>190</v>
      </c>
      <c r="D214" s="82">
        <f t="shared" ca="1" si="11"/>
        <v>9.594976592610405E-3</v>
      </c>
      <c r="E214" s="82">
        <f t="shared" ca="1" si="8"/>
        <v>246.65191648708191</v>
      </c>
      <c r="F214" s="82">
        <f t="shared" ca="1" si="9"/>
        <v>249.33903818494213</v>
      </c>
      <c r="G214" s="82">
        <f t="shared" ca="1" si="10"/>
        <v>0</v>
      </c>
      <c r="H214" s="82">
        <f t="shared" ca="1" si="10"/>
        <v>0</v>
      </c>
      <c r="I214" s="89"/>
      <c r="O214" s="89"/>
      <c r="P214" s="89"/>
      <c r="V214" s="89"/>
      <c r="W214" s="89"/>
      <c r="X214" s="89"/>
      <c r="Y214" s="89"/>
      <c r="Z214" s="89"/>
      <c r="AA214" s="89"/>
      <c r="AB214" s="89"/>
      <c r="AC214" s="89"/>
      <c r="AD214" s="89"/>
      <c r="AE214" s="89"/>
      <c r="AF214" s="89"/>
      <c r="AG214" s="89"/>
      <c r="AH214" s="89"/>
      <c r="AI214" s="89"/>
      <c r="AJ214" s="89"/>
      <c r="AK214" s="89"/>
      <c r="AL214" s="89"/>
      <c r="AM214" s="89"/>
      <c r="AN214" s="89"/>
      <c r="AO214" s="89"/>
      <c r="AP214" s="89"/>
      <c r="AQ214" s="89"/>
      <c r="AR214" s="89"/>
      <c r="AS214" s="89"/>
      <c r="AT214" s="89"/>
      <c r="AU214" s="89"/>
      <c r="AV214" s="89"/>
      <c r="AW214" s="89"/>
      <c r="AX214" s="89"/>
      <c r="AY214" s="89"/>
      <c r="AZ214" s="89"/>
      <c r="BA214" s="89"/>
      <c r="BB214" s="89"/>
      <c r="BC214" s="89"/>
      <c r="BD214" s="89"/>
      <c r="BE214" s="89"/>
      <c r="BF214" s="89"/>
      <c r="BG214" s="89"/>
      <c r="BH214" s="89"/>
      <c r="BI214" s="89"/>
      <c r="BJ214" s="89"/>
      <c r="BK214" s="89"/>
      <c r="BL214" s="89"/>
      <c r="BM214" s="89"/>
      <c r="BN214" s="89"/>
      <c r="BO214" s="89"/>
      <c r="BP214" s="89"/>
      <c r="BQ214" s="89"/>
      <c r="BR214" s="89"/>
      <c r="BS214" s="89"/>
      <c r="BT214" s="89"/>
      <c r="BU214" s="89"/>
      <c r="BV214" s="89"/>
      <c r="BW214" s="89"/>
      <c r="BX214" s="89"/>
      <c r="BY214" s="89"/>
      <c r="BZ214" s="89"/>
      <c r="CA214" s="89"/>
      <c r="CB214" s="89"/>
      <c r="CC214" s="89"/>
      <c r="CD214" s="89"/>
      <c r="CE214" s="89"/>
      <c r="CF214" s="89"/>
      <c r="CG214" s="89"/>
      <c r="CH214" s="89"/>
      <c r="CI214" s="89"/>
      <c r="CJ214" s="89"/>
      <c r="CK214" s="89"/>
      <c r="CL214" s="89"/>
      <c r="CM214" s="89"/>
      <c r="CN214" s="89"/>
      <c r="CO214" s="89"/>
      <c r="CP214" s="89"/>
      <c r="CQ214" s="89"/>
      <c r="CR214" s="89"/>
      <c r="CS214" s="89"/>
      <c r="CT214" s="89"/>
      <c r="CU214" s="89"/>
      <c r="CV214" s="89"/>
      <c r="CW214" s="89"/>
      <c r="CX214" s="89"/>
      <c r="CY214" s="89"/>
      <c r="CZ214" s="89"/>
      <c r="DA214" s="89"/>
      <c r="DB214" s="89"/>
      <c r="DC214" s="89"/>
      <c r="DD214" s="89"/>
      <c r="DE214" s="89"/>
      <c r="DF214" s="89"/>
      <c r="DG214" s="89"/>
      <c r="DH214" s="89"/>
      <c r="DI214" s="89"/>
      <c r="DJ214" s="89"/>
      <c r="DK214" s="89"/>
      <c r="DL214" s="89"/>
    </row>
    <row r="215" spans="3:116" hidden="1" outlineLevel="2">
      <c r="C215" s="33">
        <v>191</v>
      </c>
      <c r="D215" s="82">
        <f t="shared" ca="1" si="11"/>
        <v>1.1807535279067198</v>
      </c>
      <c r="E215" s="82">
        <f t="shared" ca="1" si="8"/>
        <v>319.03474184983912</v>
      </c>
      <c r="F215" s="82">
        <f t="shared" ca="1" si="9"/>
        <v>300.5594582803339</v>
      </c>
      <c r="G215" s="82">
        <f t="shared" ca="1" si="10"/>
        <v>69.034741849839122</v>
      </c>
      <c r="H215" s="82">
        <f t="shared" ca="1" si="10"/>
        <v>50.559458280333899</v>
      </c>
      <c r="I215" s="89"/>
      <c r="O215" s="89"/>
      <c r="P215" s="89"/>
      <c r="V215" s="89"/>
      <c r="W215" s="89"/>
      <c r="X215" s="89"/>
      <c r="Y215" s="89"/>
      <c r="Z215" s="89"/>
      <c r="AA215" s="89"/>
      <c r="AB215" s="89"/>
      <c r="AC215" s="89"/>
      <c r="AD215" s="89"/>
      <c r="AE215" s="89"/>
      <c r="AF215" s="89"/>
      <c r="AG215" s="89"/>
      <c r="AH215" s="89"/>
      <c r="AI215" s="89"/>
      <c r="AJ215" s="89"/>
      <c r="AK215" s="89"/>
      <c r="AL215" s="89"/>
      <c r="AM215" s="89"/>
      <c r="AN215" s="89"/>
      <c r="AO215" s="89"/>
      <c r="AP215" s="89"/>
      <c r="AQ215" s="89"/>
      <c r="AR215" s="89"/>
      <c r="AS215" s="89"/>
      <c r="AT215" s="89"/>
      <c r="AU215" s="89"/>
      <c r="AV215" s="89"/>
      <c r="AW215" s="89"/>
      <c r="AX215" s="89"/>
      <c r="AY215" s="89"/>
      <c r="AZ215" s="89"/>
      <c r="BA215" s="89"/>
      <c r="BB215" s="89"/>
      <c r="BC215" s="89"/>
      <c r="BD215" s="89"/>
      <c r="BE215" s="89"/>
      <c r="BF215" s="89"/>
      <c r="BG215" s="89"/>
      <c r="BH215" s="89"/>
      <c r="BI215" s="89"/>
      <c r="BJ215" s="89"/>
      <c r="BK215" s="89"/>
      <c r="BL215" s="89"/>
      <c r="BM215" s="89"/>
      <c r="BN215" s="89"/>
      <c r="BO215" s="89"/>
      <c r="BP215" s="89"/>
      <c r="BQ215" s="89"/>
      <c r="BR215" s="89"/>
      <c r="BS215" s="89"/>
      <c r="BT215" s="89"/>
      <c r="BU215" s="89"/>
      <c r="BV215" s="89"/>
      <c r="BW215" s="89"/>
      <c r="BX215" s="89"/>
      <c r="BY215" s="89"/>
      <c r="BZ215" s="89"/>
      <c r="CA215" s="89"/>
      <c r="CB215" s="89"/>
      <c r="CC215" s="89"/>
      <c r="CD215" s="89"/>
      <c r="CE215" s="89"/>
      <c r="CF215" s="89"/>
      <c r="CG215" s="89"/>
      <c r="CH215" s="89"/>
      <c r="CI215" s="89"/>
      <c r="CJ215" s="89"/>
      <c r="CK215" s="89"/>
      <c r="CL215" s="89"/>
      <c r="CM215" s="89"/>
      <c r="CN215" s="89"/>
      <c r="CO215" s="89"/>
      <c r="CP215" s="89"/>
      <c r="CQ215" s="89"/>
      <c r="CR215" s="89"/>
      <c r="CS215" s="89"/>
      <c r="CT215" s="89"/>
      <c r="CU215" s="89"/>
      <c r="CV215" s="89"/>
      <c r="CW215" s="89"/>
      <c r="CX215" s="89"/>
      <c r="CY215" s="89"/>
      <c r="CZ215" s="89"/>
      <c r="DA215" s="89"/>
      <c r="DB215" s="89"/>
      <c r="DC215" s="89"/>
      <c r="DD215" s="89"/>
      <c r="DE215" s="89"/>
      <c r="DF215" s="89"/>
      <c r="DG215" s="89"/>
      <c r="DH215" s="89"/>
      <c r="DI215" s="89"/>
      <c r="DJ215" s="89"/>
      <c r="DK215" s="89"/>
      <c r="DL215" s="89"/>
    </row>
    <row r="216" spans="3:116" hidden="1" outlineLevel="2">
      <c r="C216" s="33">
        <v>192</v>
      </c>
      <c r="D216" s="82">
        <f t="shared" ca="1" si="11"/>
        <v>-0.17505458053587766</v>
      </c>
      <c r="E216" s="82">
        <f t="shared" ca="1" si="8"/>
        <v>236.84542024680908</v>
      </c>
      <c r="F216" s="82">
        <f t="shared" ca="1" si="9"/>
        <v>242.10145696060735</v>
      </c>
      <c r="G216" s="82">
        <f t="shared" ca="1" si="10"/>
        <v>0</v>
      </c>
      <c r="H216" s="82">
        <f t="shared" ca="1" si="10"/>
        <v>0</v>
      </c>
      <c r="I216" s="89"/>
      <c r="O216" s="89"/>
      <c r="P216" s="89"/>
      <c r="V216" s="89"/>
      <c r="W216" s="89"/>
      <c r="X216" s="89"/>
      <c r="Y216" s="89"/>
      <c r="Z216" s="89"/>
      <c r="AA216" s="89"/>
      <c r="AB216" s="89"/>
      <c r="AC216" s="89"/>
      <c r="AD216" s="89"/>
      <c r="AE216" s="89"/>
      <c r="AF216" s="89"/>
      <c r="AG216" s="89"/>
      <c r="AH216" s="89"/>
      <c r="AI216" s="89"/>
      <c r="AJ216" s="89"/>
      <c r="AK216" s="89"/>
      <c r="AL216" s="89"/>
      <c r="AM216" s="89"/>
      <c r="AN216" s="89"/>
      <c r="AO216" s="89"/>
      <c r="AP216" s="89"/>
      <c r="AQ216" s="89"/>
      <c r="AR216" s="89"/>
      <c r="AS216" s="89"/>
      <c r="AT216" s="89"/>
      <c r="AU216" s="89"/>
      <c r="AV216" s="89"/>
      <c r="AW216" s="89"/>
      <c r="AX216" s="89"/>
      <c r="AY216" s="89"/>
      <c r="AZ216" s="89"/>
      <c r="BA216" s="89"/>
      <c r="BB216" s="89"/>
      <c r="BC216" s="89"/>
      <c r="BD216" s="89"/>
      <c r="BE216" s="89"/>
      <c r="BF216" s="89"/>
      <c r="BG216" s="89"/>
      <c r="BH216" s="89"/>
      <c r="BI216" s="89"/>
      <c r="BJ216" s="89"/>
      <c r="BK216" s="89"/>
      <c r="BL216" s="89"/>
      <c r="BM216" s="89"/>
      <c r="BN216" s="89"/>
      <c r="BO216" s="89"/>
      <c r="BP216" s="89"/>
      <c r="BQ216" s="89"/>
      <c r="BR216" s="89"/>
      <c r="BS216" s="89"/>
      <c r="BT216" s="89"/>
      <c r="BU216" s="89"/>
      <c r="BV216" s="89"/>
      <c r="BW216" s="89"/>
      <c r="BX216" s="89"/>
      <c r="BY216" s="89"/>
      <c r="BZ216" s="89"/>
      <c r="CA216" s="89"/>
      <c r="CB216" s="89"/>
      <c r="CC216" s="89"/>
      <c r="CD216" s="89"/>
      <c r="CE216" s="89"/>
      <c r="CF216" s="89"/>
      <c r="CG216" s="89"/>
      <c r="CH216" s="89"/>
      <c r="CI216" s="89"/>
      <c r="CJ216" s="89"/>
      <c r="CK216" s="89"/>
      <c r="CL216" s="89"/>
      <c r="CM216" s="89"/>
      <c r="CN216" s="89"/>
      <c r="CO216" s="89"/>
      <c r="CP216" s="89"/>
      <c r="CQ216" s="89"/>
      <c r="CR216" s="89"/>
      <c r="CS216" s="89"/>
      <c r="CT216" s="89"/>
      <c r="CU216" s="89"/>
      <c r="CV216" s="89"/>
      <c r="CW216" s="89"/>
      <c r="CX216" s="89"/>
      <c r="CY216" s="89"/>
      <c r="CZ216" s="89"/>
      <c r="DA216" s="89"/>
      <c r="DB216" s="89"/>
      <c r="DC216" s="89"/>
      <c r="DD216" s="89"/>
      <c r="DE216" s="89"/>
      <c r="DF216" s="89"/>
      <c r="DG216" s="89"/>
      <c r="DH216" s="89"/>
      <c r="DI216" s="89"/>
      <c r="DJ216" s="89"/>
      <c r="DK216" s="89"/>
      <c r="DL216" s="89"/>
    </row>
    <row r="217" spans="3:116" hidden="1" outlineLevel="2">
      <c r="C217" s="33">
        <v>193</v>
      </c>
      <c r="D217" s="82">
        <f t="shared" ca="1" si="11"/>
        <v>-0.25430790945941145</v>
      </c>
      <c r="E217" s="82">
        <f t="shared" ref="E217:E280" ca="1" si="12">$H$9 * EXP(($H$17 - $H$18 - ($H$11^2)/2)*$H$14 + $H$11*SQRT($H$14)*D217)</f>
        <v>232.75688419113069</v>
      </c>
      <c r="F217" s="82">
        <f t="shared" ref="F217:F280" ca="1" si="13">$H$9 * EXP(($H$17 - $H$18 - ($H$12^2)/2)*$H$14 + $H$12*SQRT($H$14)*D217)</f>
        <v>239.05981539354951</v>
      </c>
      <c r="G217" s="82">
        <f t="shared" ref="G217:H280" ca="1" si="14">MAX(E217-$H$16, 0)</f>
        <v>0</v>
      </c>
      <c r="H217" s="82">
        <f t="shared" ca="1" si="14"/>
        <v>0</v>
      </c>
      <c r="I217" s="89"/>
      <c r="O217" s="89"/>
      <c r="P217" s="89"/>
      <c r="V217" s="89"/>
      <c r="W217" s="89"/>
      <c r="X217" s="89"/>
      <c r="Y217" s="89"/>
      <c r="Z217" s="89"/>
      <c r="AA217" s="89"/>
      <c r="AB217" s="89"/>
      <c r="AC217" s="89"/>
      <c r="AD217" s="89"/>
      <c r="AE217" s="89"/>
      <c r="AF217" s="89"/>
      <c r="AG217" s="89"/>
      <c r="AH217" s="89"/>
      <c r="AI217" s="89"/>
      <c r="AJ217" s="89"/>
      <c r="AK217" s="89"/>
      <c r="AL217" s="89"/>
      <c r="AM217" s="89"/>
      <c r="AN217" s="89"/>
      <c r="AO217" s="89"/>
      <c r="AP217" s="89"/>
      <c r="AQ217" s="89"/>
      <c r="AR217" s="89"/>
      <c r="AS217" s="89"/>
      <c r="AT217" s="89"/>
      <c r="AU217" s="89"/>
      <c r="AV217" s="89"/>
      <c r="AW217" s="89"/>
      <c r="AX217" s="89"/>
      <c r="AY217" s="89"/>
      <c r="AZ217" s="89"/>
      <c r="BA217" s="89"/>
      <c r="BB217" s="89"/>
      <c r="BC217" s="89"/>
      <c r="BD217" s="89"/>
      <c r="BE217" s="89"/>
      <c r="BF217" s="89"/>
      <c r="BG217" s="89"/>
      <c r="BH217" s="89"/>
      <c r="BI217" s="89"/>
      <c r="BJ217" s="89"/>
      <c r="BK217" s="89"/>
      <c r="BL217" s="89"/>
      <c r="BM217" s="89"/>
      <c r="BN217" s="89"/>
      <c r="BO217" s="89"/>
      <c r="BP217" s="89"/>
      <c r="BQ217" s="89"/>
      <c r="BR217" s="89"/>
      <c r="BS217" s="89"/>
      <c r="BT217" s="89"/>
      <c r="BU217" s="89"/>
      <c r="BV217" s="89"/>
      <c r="BW217" s="89"/>
      <c r="BX217" s="89"/>
      <c r="BY217" s="89"/>
      <c r="BZ217" s="89"/>
      <c r="CA217" s="89"/>
      <c r="CB217" s="89"/>
      <c r="CC217" s="89"/>
      <c r="CD217" s="89"/>
      <c r="CE217" s="89"/>
      <c r="CF217" s="89"/>
      <c r="CG217" s="89"/>
      <c r="CH217" s="89"/>
      <c r="CI217" s="89"/>
      <c r="CJ217" s="89"/>
      <c r="CK217" s="89"/>
      <c r="CL217" s="89"/>
      <c r="CM217" s="89"/>
      <c r="CN217" s="89"/>
      <c r="CO217" s="89"/>
      <c r="CP217" s="89"/>
      <c r="CQ217" s="89"/>
      <c r="CR217" s="89"/>
      <c r="CS217" s="89"/>
      <c r="CT217" s="89"/>
      <c r="CU217" s="89"/>
      <c r="CV217" s="89"/>
      <c r="CW217" s="89"/>
      <c r="CX217" s="89"/>
      <c r="CY217" s="89"/>
      <c r="CZ217" s="89"/>
      <c r="DA217" s="89"/>
      <c r="DB217" s="89"/>
      <c r="DC217" s="89"/>
      <c r="DD217" s="89"/>
      <c r="DE217" s="89"/>
      <c r="DF217" s="89"/>
      <c r="DG217" s="89"/>
      <c r="DH217" s="89"/>
      <c r="DI217" s="89"/>
      <c r="DJ217" s="89"/>
      <c r="DK217" s="89"/>
      <c r="DL217" s="89"/>
    </row>
    <row r="218" spans="3:116" hidden="1" outlineLevel="2">
      <c r="C218" s="33">
        <v>194</v>
      </c>
      <c r="D218" s="82">
        <f t="shared" ref="D218:D281" ca="1" si="15">_xlfn.NORM.S.INV(RAND())</f>
        <v>0.41411395042117788</v>
      </c>
      <c r="E218" s="82">
        <f t="shared" ca="1" si="12"/>
        <v>269.57786233639405</v>
      </c>
      <c r="F218" s="82">
        <f t="shared" ca="1" si="13"/>
        <v>265.95988301661367</v>
      </c>
      <c r="G218" s="82">
        <f t="shared" ca="1" si="14"/>
        <v>19.577862336394048</v>
      </c>
      <c r="H218" s="82">
        <f t="shared" ca="1" si="14"/>
        <v>15.959883016613674</v>
      </c>
      <c r="I218" s="89"/>
      <c r="O218" s="89"/>
      <c r="P218" s="89"/>
      <c r="V218" s="89"/>
      <c r="W218" s="89"/>
      <c r="X218" s="89"/>
      <c r="Y218" s="89"/>
      <c r="Z218" s="89"/>
      <c r="AA218" s="89"/>
      <c r="AB218" s="89"/>
      <c r="AC218" s="89"/>
      <c r="AD218" s="89"/>
      <c r="AE218" s="89"/>
      <c r="AF218" s="89"/>
      <c r="AG218" s="89"/>
      <c r="AH218" s="89"/>
      <c r="AI218" s="89"/>
      <c r="AJ218" s="89"/>
      <c r="AK218" s="89"/>
      <c r="AL218" s="89"/>
      <c r="AM218" s="89"/>
      <c r="AN218" s="89"/>
      <c r="AO218" s="89"/>
      <c r="AP218" s="89"/>
      <c r="AQ218" s="89"/>
      <c r="AR218" s="89"/>
      <c r="AS218" s="89"/>
      <c r="AT218" s="89"/>
      <c r="AU218" s="89"/>
      <c r="AV218" s="89"/>
      <c r="AW218" s="89"/>
      <c r="AX218" s="89"/>
      <c r="AY218" s="89"/>
      <c r="AZ218" s="89"/>
      <c r="BA218" s="89"/>
      <c r="BB218" s="89"/>
      <c r="BC218" s="89"/>
      <c r="BD218" s="89"/>
      <c r="BE218" s="89"/>
      <c r="BF218" s="89"/>
      <c r="BG218" s="89"/>
      <c r="BH218" s="89"/>
      <c r="BI218" s="89"/>
      <c r="BJ218" s="89"/>
      <c r="BK218" s="89"/>
      <c r="BL218" s="89"/>
      <c r="BM218" s="89"/>
      <c r="BN218" s="89"/>
      <c r="BO218" s="89"/>
      <c r="BP218" s="89"/>
      <c r="BQ218" s="89"/>
      <c r="BR218" s="89"/>
      <c r="BS218" s="89"/>
      <c r="BT218" s="89"/>
      <c r="BU218" s="89"/>
      <c r="BV218" s="89"/>
      <c r="BW218" s="89"/>
      <c r="BX218" s="89"/>
      <c r="BY218" s="89"/>
      <c r="BZ218" s="89"/>
      <c r="CA218" s="89"/>
      <c r="CB218" s="89"/>
      <c r="CC218" s="89"/>
      <c r="CD218" s="89"/>
      <c r="CE218" s="89"/>
      <c r="CF218" s="89"/>
      <c r="CG218" s="89"/>
      <c r="CH218" s="89"/>
      <c r="CI218" s="89"/>
      <c r="CJ218" s="89"/>
      <c r="CK218" s="89"/>
      <c r="CL218" s="89"/>
      <c r="CM218" s="89"/>
      <c r="CN218" s="89"/>
      <c r="CO218" s="89"/>
      <c r="CP218" s="89"/>
      <c r="CQ218" s="89"/>
      <c r="CR218" s="89"/>
      <c r="CS218" s="89"/>
      <c r="CT218" s="89"/>
      <c r="CU218" s="89"/>
      <c r="CV218" s="89"/>
      <c r="CW218" s="89"/>
      <c r="CX218" s="89"/>
      <c r="CY218" s="89"/>
      <c r="CZ218" s="89"/>
      <c r="DA218" s="89"/>
      <c r="DB218" s="89"/>
      <c r="DC218" s="89"/>
      <c r="DD218" s="89"/>
      <c r="DE218" s="89"/>
      <c r="DF218" s="89"/>
      <c r="DG218" s="89"/>
      <c r="DH218" s="89"/>
      <c r="DI218" s="89"/>
      <c r="DJ218" s="89"/>
      <c r="DK218" s="89"/>
      <c r="DL218" s="89"/>
    </row>
    <row r="219" spans="3:116" hidden="1" outlineLevel="2">
      <c r="C219" s="33">
        <v>195</v>
      </c>
      <c r="D219" s="82">
        <f t="shared" ca="1" si="15"/>
        <v>-0.19727795336529713</v>
      </c>
      <c r="E219" s="82">
        <f t="shared" ca="1" si="12"/>
        <v>235.69176466369106</v>
      </c>
      <c r="F219" s="82">
        <f t="shared" ca="1" si="13"/>
        <v>241.24466890943094</v>
      </c>
      <c r="G219" s="82">
        <f t="shared" ca="1" si="14"/>
        <v>0</v>
      </c>
      <c r="H219" s="82">
        <f t="shared" ca="1" si="14"/>
        <v>0</v>
      </c>
      <c r="I219" s="89"/>
      <c r="O219" s="89"/>
      <c r="P219" s="89"/>
      <c r="V219" s="89"/>
      <c r="W219" s="89"/>
      <c r="X219" s="89"/>
      <c r="Y219" s="89"/>
      <c r="Z219" s="89"/>
      <c r="AA219" s="89"/>
      <c r="AB219" s="89"/>
      <c r="AC219" s="89"/>
      <c r="AD219" s="89"/>
      <c r="AE219" s="89"/>
      <c r="AF219" s="89"/>
      <c r="AG219" s="89"/>
      <c r="AH219" s="89"/>
      <c r="AI219" s="89"/>
      <c r="AJ219" s="89"/>
      <c r="AK219" s="89"/>
      <c r="AL219" s="89"/>
      <c r="AM219" s="89"/>
      <c r="AN219" s="89"/>
      <c r="AO219" s="89"/>
      <c r="AP219" s="89"/>
      <c r="AQ219" s="89"/>
      <c r="AR219" s="89"/>
      <c r="AS219" s="89"/>
      <c r="AT219" s="89"/>
      <c r="AU219" s="89"/>
      <c r="AV219" s="89"/>
      <c r="AW219" s="89"/>
      <c r="AX219" s="89"/>
      <c r="AY219" s="89"/>
      <c r="AZ219" s="89"/>
      <c r="BA219" s="89"/>
      <c r="BB219" s="89"/>
      <c r="BC219" s="89"/>
      <c r="BD219" s="89"/>
      <c r="BE219" s="89"/>
      <c r="BF219" s="89"/>
      <c r="BG219" s="89"/>
      <c r="BH219" s="89"/>
      <c r="BI219" s="89"/>
      <c r="BJ219" s="89"/>
      <c r="BK219" s="89"/>
      <c r="BL219" s="89"/>
      <c r="BM219" s="89"/>
      <c r="BN219" s="89"/>
      <c r="BO219" s="89"/>
      <c r="BP219" s="89"/>
      <c r="BQ219" s="89"/>
      <c r="BR219" s="89"/>
      <c r="BS219" s="89"/>
      <c r="BT219" s="89"/>
      <c r="BU219" s="89"/>
      <c r="BV219" s="89"/>
      <c r="BW219" s="89"/>
      <c r="BX219" s="89"/>
      <c r="BY219" s="89"/>
      <c r="BZ219" s="89"/>
      <c r="CA219" s="89"/>
      <c r="CB219" s="89"/>
      <c r="CC219" s="89"/>
      <c r="CD219" s="89"/>
      <c r="CE219" s="89"/>
      <c r="CF219" s="89"/>
      <c r="CG219" s="89"/>
      <c r="CH219" s="89"/>
      <c r="CI219" s="89"/>
      <c r="CJ219" s="89"/>
      <c r="CK219" s="89"/>
      <c r="CL219" s="89"/>
      <c r="CM219" s="89"/>
      <c r="CN219" s="89"/>
      <c r="CO219" s="89"/>
      <c r="CP219" s="89"/>
      <c r="CQ219" s="89"/>
      <c r="CR219" s="89"/>
      <c r="CS219" s="89"/>
      <c r="CT219" s="89"/>
      <c r="CU219" s="89"/>
      <c r="CV219" s="89"/>
      <c r="CW219" s="89"/>
      <c r="CX219" s="89"/>
      <c r="CY219" s="89"/>
      <c r="CZ219" s="89"/>
      <c r="DA219" s="89"/>
      <c r="DB219" s="89"/>
      <c r="DC219" s="89"/>
      <c r="DD219" s="89"/>
      <c r="DE219" s="89"/>
      <c r="DF219" s="89"/>
      <c r="DG219" s="89"/>
      <c r="DH219" s="89"/>
      <c r="DI219" s="89"/>
      <c r="DJ219" s="89"/>
      <c r="DK219" s="89"/>
      <c r="DL219" s="89"/>
    </row>
    <row r="220" spans="3:116" hidden="1" outlineLevel="2">
      <c r="C220" s="33">
        <v>196</v>
      </c>
      <c r="D220" s="82">
        <f t="shared" ca="1" si="15"/>
        <v>-0.60189198267901678</v>
      </c>
      <c r="E220" s="82">
        <f t="shared" ca="1" si="12"/>
        <v>215.64312005401123</v>
      </c>
      <c r="F220" s="82">
        <f t="shared" ca="1" si="13"/>
        <v>226.16494224319061</v>
      </c>
      <c r="G220" s="82">
        <f t="shared" ca="1" si="14"/>
        <v>0</v>
      </c>
      <c r="H220" s="82">
        <f t="shared" ca="1" si="14"/>
        <v>0</v>
      </c>
      <c r="I220" s="89"/>
      <c r="O220" s="89"/>
      <c r="P220" s="89"/>
      <c r="V220" s="89"/>
      <c r="W220" s="89"/>
      <c r="X220" s="89"/>
      <c r="Y220" s="89"/>
      <c r="Z220" s="89"/>
      <c r="AA220" s="89"/>
      <c r="AB220" s="89"/>
      <c r="AC220" s="89"/>
      <c r="AD220" s="89"/>
      <c r="AE220" s="89"/>
      <c r="AF220" s="89"/>
      <c r="AG220" s="89"/>
      <c r="AH220" s="89"/>
      <c r="AI220" s="89"/>
      <c r="AJ220" s="89"/>
      <c r="AK220" s="89"/>
      <c r="AL220" s="89"/>
      <c r="AM220" s="89"/>
      <c r="AN220" s="89"/>
      <c r="AO220" s="89"/>
      <c r="AP220" s="89"/>
      <c r="AQ220" s="89"/>
      <c r="AR220" s="89"/>
      <c r="AS220" s="89"/>
      <c r="AT220" s="89"/>
      <c r="AU220" s="89"/>
      <c r="AV220" s="89"/>
      <c r="AW220" s="89"/>
      <c r="AX220" s="89"/>
      <c r="AY220" s="89"/>
      <c r="AZ220" s="89"/>
      <c r="BA220" s="89"/>
      <c r="BB220" s="89"/>
      <c r="BC220" s="89"/>
      <c r="BD220" s="89"/>
      <c r="BE220" s="89"/>
      <c r="BF220" s="89"/>
      <c r="BG220" s="89"/>
      <c r="BH220" s="89"/>
      <c r="BI220" s="89"/>
      <c r="BJ220" s="89"/>
      <c r="BK220" s="89"/>
      <c r="BL220" s="89"/>
      <c r="BM220" s="89"/>
      <c r="BN220" s="89"/>
      <c r="BO220" s="89"/>
      <c r="BP220" s="89"/>
      <c r="BQ220" s="89"/>
      <c r="BR220" s="89"/>
      <c r="BS220" s="89"/>
      <c r="BT220" s="89"/>
      <c r="BU220" s="89"/>
      <c r="BV220" s="89"/>
      <c r="BW220" s="89"/>
      <c r="BX220" s="89"/>
      <c r="BY220" s="89"/>
      <c r="BZ220" s="89"/>
      <c r="CA220" s="89"/>
      <c r="CB220" s="89"/>
      <c r="CC220" s="89"/>
      <c r="CD220" s="89"/>
      <c r="CE220" s="89"/>
      <c r="CF220" s="89"/>
      <c r="CG220" s="89"/>
      <c r="CH220" s="89"/>
      <c r="CI220" s="89"/>
      <c r="CJ220" s="89"/>
      <c r="CK220" s="89"/>
      <c r="CL220" s="89"/>
      <c r="CM220" s="89"/>
      <c r="CN220" s="89"/>
      <c r="CO220" s="89"/>
      <c r="CP220" s="89"/>
      <c r="CQ220" s="89"/>
      <c r="CR220" s="89"/>
      <c r="CS220" s="89"/>
      <c r="CT220" s="89"/>
      <c r="CU220" s="89"/>
      <c r="CV220" s="89"/>
      <c r="CW220" s="89"/>
      <c r="CX220" s="89"/>
      <c r="CY220" s="89"/>
      <c r="CZ220" s="89"/>
      <c r="DA220" s="89"/>
      <c r="DB220" s="89"/>
      <c r="DC220" s="89"/>
      <c r="DD220" s="89"/>
      <c r="DE220" s="89"/>
      <c r="DF220" s="89"/>
      <c r="DG220" s="89"/>
      <c r="DH220" s="89"/>
      <c r="DI220" s="89"/>
      <c r="DJ220" s="89"/>
      <c r="DK220" s="89"/>
      <c r="DL220" s="89"/>
    </row>
    <row r="221" spans="3:116" hidden="1" outlineLevel="2">
      <c r="C221" s="33">
        <v>197</v>
      </c>
      <c r="D221" s="82">
        <f t="shared" ca="1" si="15"/>
        <v>-0.97397537624240804</v>
      </c>
      <c r="E221" s="82">
        <f t="shared" ca="1" si="12"/>
        <v>198.71512375858939</v>
      </c>
      <c r="F221" s="82">
        <f t="shared" ca="1" si="13"/>
        <v>213.13100460810719</v>
      </c>
      <c r="G221" s="82">
        <f t="shared" ca="1" si="14"/>
        <v>0</v>
      </c>
      <c r="H221" s="82">
        <f t="shared" ca="1" si="14"/>
        <v>0</v>
      </c>
      <c r="I221" s="89"/>
      <c r="O221" s="89"/>
      <c r="P221" s="89"/>
      <c r="V221" s="89"/>
      <c r="W221" s="89"/>
      <c r="X221" s="89"/>
      <c r="Y221" s="89"/>
      <c r="Z221" s="89"/>
      <c r="AA221" s="89"/>
      <c r="AB221" s="89"/>
      <c r="AC221" s="89"/>
      <c r="AD221" s="89"/>
      <c r="AE221" s="89"/>
      <c r="AF221" s="89"/>
      <c r="AG221" s="89"/>
      <c r="AH221" s="89"/>
      <c r="AI221" s="89"/>
      <c r="AJ221" s="89"/>
      <c r="AK221" s="89"/>
      <c r="AL221" s="89"/>
      <c r="AM221" s="89"/>
      <c r="AN221" s="89"/>
      <c r="AO221" s="89"/>
      <c r="AP221" s="89"/>
      <c r="AQ221" s="89"/>
      <c r="AR221" s="89"/>
      <c r="AS221" s="89"/>
      <c r="AT221" s="89"/>
      <c r="AU221" s="89"/>
      <c r="AV221" s="89"/>
      <c r="AW221" s="89"/>
      <c r="AX221" s="89"/>
      <c r="AY221" s="89"/>
      <c r="AZ221" s="89"/>
      <c r="BA221" s="89"/>
      <c r="BB221" s="89"/>
      <c r="BC221" s="89"/>
      <c r="BD221" s="89"/>
      <c r="BE221" s="89"/>
      <c r="BF221" s="89"/>
      <c r="BG221" s="89"/>
      <c r="BH221" s="89"/>
      <c r="BI221" s="89"/>
      <c r="BJ221" s="89"/>
      <c r="BK221" s="89"/>
      <c r="BL221" s="89"/>
      <c r="BM221" s="89"/>
      <c r="BN221" s="89"/>
      <c r="BO221" s="89"/>
      <c r="BP221" s="89"/>
      <c r="BQ221" s="89"/>
      <c r="BR221" s="89"/>
      <c r="BS221" s="89"/>
      <c r="BT221" s="89"/>
      <c r="BU221" s="89"/>
      <c r="BV221" s="89"/>
      <c r="BW221" s="89"/>
      <c r="BX221" s="89"/>
      <c r="BY221" s="89"/>
      <c r="BZ221" s="89"/>
      <c r="CA221" s="89"/>
      <c r="CB221" s="89"/>
      <c r="CC221" s="89"/>
      <c r="CD221" s="89"/>
      <c r="CE221" s="89"/>
      <c r="CF221" s="89"/>
      <c r="CG221" s="89"/>
      <c r="CH221" s="89"/>
      <c r="CI221" s="89"/>
      <c r="CJ221" s="89"/>
      <c r="CK221" s="89"/>
      <c r="CL221" s="89"/>
      <c r="CM221" s="89"/>
      <c r="CN221" s="89"/>
      <c r="CO221" s="89"/>
      <c r="CP221" s="89"/>
      <c r="CQ221" s="89"/>
      <c r="CR221" s="89"/>
      <c r="CS221" s="89"/>
      <c r="CT221" s="89"/>
      <c r="CU221" s="89"/>
      <c r="CV221" s="89"/>
      <c r="CW221" s="89"/>
      <c r="CX221" s="89"/>
      <c r="CY221" s="89"/>
      <c r="CZ221" s="89"/>
      <c r="DA221" s="89"/>
      <c r="DB221" s="89"/>
      <c r="DC221" s="89"/>
      <c r="DD221" s="89"/>
      <c r="DE221" s="89"/>
      <c r="DF221" s="89"/>
      <c r="DG221" s="89"/>
      <c r="DH221" s="89"/>
      <c r="DI221" s="89"/>
      <c r="DJ221" s="89"/>
      <c r="DK221" s="89"/>
      <c r="DL221" s="89"/>
    </row>
    <row r="222" spans="3:116" hidden="1" outlineLevel="2">
      <c r="C222" s="33">
        <v>198</v>
      </c>
      <c r="D222" s="82">
        <f t="shared" ca="1" si="15"/>
        <v>0.19313706034244893</v>
      </c>
      <c r="E222" s="82">
        <f t="shared" ca="1" si="12"/>
        <v>256.80195200840143</v>
      </c>
      <c r="F222" s="82">
        <f t="shared" ca="1" si="13"/>
        <v>256.74762140035591</v>
      </c>
      <c r="G222" s="82">
        <f t="shared" ca="1" si="14"/>
        <v>6.8019520084014289</v>
      </c>
      <c r="H222" s="82">
        <f t="shared" ca="1" si="14"/>
        <v>6.7476214003559107</v>
      </c>
      <c r="I222" s="89"/>
      <c r="O222" s="89"/>
      <c r="P222" s="89"/>
      <c r="V222" s="89"/>
      <c r="W222" s="89"/>
      <c r="X222" s="89"/>
      <c r="Y222" s="89"/>
      <c r="Z222" s="89"/>
      <c r="AA222" s="89"/>
      <c r="AB222" s="89"/>
      <c r="AC222" s="89"/>
      <c r="AD222" s="89"/>
      <c r="AE222" s="89"/>
      <c r="AF222" s="89"/>
      <c r="AG222" s="89"/>
      <c r="AH222" s="89"/>
      <c r="AI222" s="89"/>
      <c r="AJ222" s="89"/>
      <c r="AK222" s="89"/>
      <c r="AL222" s="89"/>
      <c r="AM222" s="89"/>
      <c r="AN222" s="89"/>
      <c r="AO222" s="89"/>
      <c r="AP222" s="89"/>
      <c r="AQ222" s="89"/>
      <c r="AR222" s="89"/>
      <c r="AS222" s="89"/>
      <c r="AT222" s="89"/>
      <c r="AU222" s="89"/>
      <c r="AV222" s="89"/>
      <c r="AW222" s="89"/>
      <c r="AX222" s="89"/>
      <c r="AY222" s="89"/>
      <c r="AZ222" s="89"/>
      <c r="BA222" s="89"/>
      <c r="BB222" s="89"/>
      <c r="BC222" s="89"/>
      <c r="BD222" s="89"/>
      <c r="BE222" s="89"/>
      <c r="BF222" s="89"/>
      <c r="BG222" s="89"/>
      <c r="BH222" s="89"/>
      <c r="BI222" s="89"/>
      <c r="BJ222" s="89"/>
      <c r="BK222" s="89"/>
      <c r="BL222" s="89"/>
      <c r="BM222" s="89"/>
      <c r="BN222" s="89"/>
      <c r="BO222" s="89"/>
      <c r="BP222" s="89"/>
      <c r="BQ222" s="89"/>
      <c r="BR222" s="89"/>
      <c r="BS222" s="89"/>
      <c r="BT222" s="89"/>
      <c r="BU222" s="89"/>
      <c r="BV222" s="89"/>
      <c r="BW222" s="89"/>
      <c r="BX222" s="89"/>
      <c r="BY222" s="89"/>
      <c r="BZ222" s="89"/>
      <c r="CA222" s="89"/>
      <c r="CB222" s="89"/>
      <c r="CC222" s="89"/>
      <c r="CD222" s="89"/>
      <c r="CE222" s="89"/>
      <c r="CF222" s="89"/>
      <c r="CG222" s="89"/>
      <c r="CH222" s="89"/>
      <c r="CI222" s="89"/>
      <c r="CJ222" s="89"/>
      <c r="CK222" s="89"/>
      <c r="CL222" s="89"/>
      <c r="CM222" s="89"/>
      <c r="CN222" s="89"/>
      <c r="CO222" s="89"/>
      <c r="CP222" s="89"/>
      <c r="CQ222" s="89"/>
      <c r="CR222" s="89"/>
      <c r="CS222" s="89"/>
      <c r="CT222" s="89"/>
      <c r="CU222" s="89"/>
      <c r="CV222" s="89"/>
      <c r="CW222" s="89"/>
      <c r="CX222" s="89"/>
      <c r="CY222" s="89"/>
      <c r="CZ222" s="89"/>
      <c r="DA222" s="89"/>
      <c r="DB222" s="89"/>
      <c r="DC222" s="89"/>
      <c r="DD222" s="89"/>
      <c r="DE222" s="89"/>
      <c r="DF222" s="89"/>
      <c r="DG222" s="89"/>
      <c r="DH222" s="89"/>
      <c r="DI222" s="89"/>
      <c r="DJ222" s="89"/>
      <c r="DK222" s="89"/>
      <c r="DL222" s="89"/>
    </row>
    <row r="223" spans="3:116" hidden="1" outlineLevel="2">
      <c r="C223" s="33">
        <v>199</v>
      </c>
      <c r="D223" s="82">
        <f t="shared" ca="1" si="15"/>
        <v>0.38643639955465742</v>
      </c>
      <c r="E223" s="82">
        <f t="shared" ca="1" si="12"/>
        <v>267.94348208251131</v>
      </c>
      <c r="F223" s="82">
        <f t="shared" ca="1" si="13"/>
        <v>264.78817067568161</v>
      </c>
      <c r="G223" s="82">
        <f t="shared" ca="1" si="14"/>
        <v>17.943482082511309</v>
      </c>
      <c r="H223" s="82">
        <f t="shared" ca="1" si="14"/>
        <v>14.788170675681613</v>
      </c>
      <c r="I223" s="89"/>
      <c r="O223" s="89"/>
      <c r="P223" s="89"/>
      <c r="V223" s="89"/>
      <c r="W223" s="89"/>
      <c r="X223" s="89"/>
      <c r="Y223" s="89"/>
      <c r="Z223" s="89"/>
      <c r="AA223" s="89"/>
      <c r="AB223" s="89"/>
      <c r="AC223" s="89"/>
      <c r="AD223" s="89"/>
      <c r="AE223" s="89"/>
      <c r="AF223" s="89"/>
      <c r="AG223" s="89"/>
      <c r="AH223" s="89"/>
      <c r="AI223" s="89"/>
      <c r="AJ223" s="89"/>
      <c r="AK223" s="89"/>
      <c r="AL223" s="89"/>
      <c r="AM223" s="89"/>
      <c r="AN223" s="89"/>
      <c r="AO223" s="89"/>
      <c r="AP223" s="89"/>
      <c r="AQ223" s="89"/>
      <c r="AR223" s="89"/>
      <c r="AS223" s="89"/>
      <c r="AT223" s="89"/>
      <c r="AU223" s="89"/>
      <c r="AV223" s="89"/>
      <c r="AW223" s="89"/>
      <c r="AX223" s="89"/>
      <c r="AY223" s="89"/>
      <c r="AZ223" s="89"/>
      <c r="BA223" s="89"/>
      <c r="BB223" s="89"/>
      <c r="BC223" s="89"/>
      <c r="BD223" s="89"/>
      <c r="BE223" s="89"/>
      <c r="BF223" s="89"/>
      <c r="BG223" s="89"/>
      <c r="BH223" s="89"/>
      <c r="BI223" s="89"/>
      <c r="BJ223" s="89"/>
      <c r="BK223" s="89"/>
      <c r="BL223" s="89"/>
      <c r="BM223" s="89"/>
      <c r="BN223" s="89"/>
      <c r="BO223" s="89"/>
      <c r="BP223" s="89"/>
      <c r="BQ223" s="89"/>
      <c r="BR223" s="89"/>
      <c r="BS223" s="89"/>
      <c r="BT223" s="89"/>
      <c r="BU223" s="89"/>
      <c r="BV223" s="89"/>
      <c r="BW223" s="89"/>
      <c r="BX223" s="89"/>
      <c r="BY223" s="89"/>
      <c r="BZ223" s="89"/>
      <c r="CA223" s="89"/>
      <c r="CB223" s="89"/>
      <c r="CC223" s="89"/>
      <c r="CD223" s="89"/>
      <c r="CE223" s="89"/>
      <c r="CF223" s="89"/>
      <c r="CG223" s="89"/>
      <c r="CH223" s="89"/>
      <c r="CI223" s="89"/>
      <c r="CJ223" s="89"/>
      <c r="CK223" s="89"/>
      <c r="CL223" s="89"/>
      <c r="CM223" s="89"/>
      <c r="CN223" s="89"/>
      <c r="CO223" s="89"/>
      <c r="CP223" s="89"/>
      <c r="CQ223" s="89"/>
      <c r="CR223" s="89"/>
      <c r="CS223" s="89"/>
      <c r="CT223" s="89"/>
      <c r="CU223" s="89"/>
      <c r="CV223" s="89"/>
      <c r="CW223" s="89"/>
      <c r="CX223" s="89"/>
      <c r="CY223" s="89"/>
      <c r="CZ223" s="89"/>
      <c r="DA223" s="89"/>
      <c r="DB223" s="89"/>
      <c r="DC223" s="89"/>
      <c r="DD223" s="89"/>
      <c r="DE223" s="89"/>
      <c r="DF223" s="89"/>
      <c r="DG223" s="89"/>
      <c r="DH223" s="89"/>
      <c r="DI223" s="89"/>
      <c r="DJ223" s="89"/>
      <c r="DK223" s="89"/>
      <c r="DL223" s="89"/>
    </row>
    <row r="224" spans="3:116" hidden="1" outlineLevel="2">
      <c r="C224" s="33">
        <v>200</v>
      </c>
      <c r="D224" s="82">
        <f t="shared" ca="1" si="15"/>
        <v>-0.16419412127385391</v>
      </c>
      <c r="E224" s="82">
        <f t="shared" ca="1" si="12"/>
        <v>237.41125877280169</v>
      </c>
      <c r="F224" s="82">
        <f t="shared" ca="1" si="13"/>
        <v>242.5212715261886</v>
      </c>
      <c r="G224" s="82">
        <f t="shared" ca="1" si="14"/>
        <v>0</v>
      </c>
      <c r="H224" s="82">
        <f t="shared" ca="1" si="14"/>
        <v>0</v>
      </c>
      <c r="I224" s="89"/>
      <c r="O224" s="89"/>
      <c r="P224" s="89"/>
      <c r="V224" s="89"/>
      <c r="W224" s="89"/>
      <c r="X224" s="89"/>
      <c r="Y224" s="89"/>
      <c r="Z224" s="89"/>
      <c r="AA224" s="89"/>
      <c r="AB224" s="89"/>
      <c r="AC224" s="89"/>
      <c r="AD224" s="89"/>
      <c r="AE224" s="89"/>
      <c r="AF224" s="89"/>
      <c r="AG224" s="89"/>
      <c r="AH224" s="89"/>
      <c r="AI224" s="89"/>
      <c r="AJ224" s="89"/>
      <c r="AK224" s="89"/>
      <c r="AL224" s="89"/>
      <c r="AM224" s="89"/>
      <c r="AN224" s="89"/>
      <c r="AO224" s="89"/>
      <c r="AP224" s="89"/>
      <c r="AQ224" s="89"/>
      <c r="AR224" s="89"/>
      <c r="AS224" s="89"/>
      <c r="AT224" s="89"/>
      <c r="AU224" s="89"/>
      <c r="AV224" s="89"/>
      <c r="AW224" s="89"/>
      <c r="AX224" s="89"/>
      <c r="AY224" s="89"/>
      <c r="AZ224" s="89"/>
      <c r="BA224" s="89"/>
      <c r="BB224" s="89"/>
      <c r="BC224" s="89"/>
      <c r="BD224" s="89"/>
      <c r="BE224" s="89"/>
      <c r="BF224" s="89"/>
      <c r="BG224" s="89"/>
      <c r="BH224" s="89"/>
      <c r="BI224" s="89"/>
      <c r="BJ224" s="89"/>
      <c r="BK224" s="89"/>
      <c r="BL224" s="89"/>
      <c r="BM224" s="89"/>
      <c r="BN224" s="89"/>
      <c r="BO224" s="89"/>
      <c r="BP224" s="89"/>
      <c r="BQ224" s="89"/>
      <c r="BR224" s="89"/>
      <c r="BS224" s="89"/>
      <c r="BT224" s="89"/>
      <c r="BU224" s="89"/>
      <c r="BV224" s="89"/>
      <c r="BW224" s="89"/>
      <c r="BX224" s="89"/>
      <c r="BY224" s="89"/>
      <c r="BZ224" s="89"/>
      <c r="CA224" s="89"/>
      <c r="CB224" s="89"/>
      <c r="CC224" s="89"/>
      <c r="CD224" s="89"/>
      <c r="CE224" s="89"/>
      <c r="CF224" s="89"/>
      <c r="CG224" s="89"/>
      <c r="CH224" s="89"/>
      <c r="CI224" s="89"/>
      <c r="CJ224" s="89"/>
      <c r="CK224" s="89"/>
      <c r="CL224" s="89"/>
      <c r="CM224" s="89"/>
      <c r="CN224" s="89"/>
      <c r="CO224" s="89"/>
      <c r="CP224" s="89"/>
      <c r="CQ224" s="89"/>
      <c r="CR224" s="89"/>
      <c r="CS224" s="89"/>
      <c r="CT224" s="89"/>
      <c r="CU224" s="89"/>
      <c r="CV224" s="89"/>
      <c r="CW224" s="89"/>
      <c r="CX224" s="89"/>
      <c r="CY224" s="89"/>
      <c r="CZ224" s="89"/>
      <c r="DA224" s="89"/>
      <c r="DB224" s="89"/>
      <c r="DC224" s="89"/>
      <c r="DD224" s="89"/>
      <c r="DE224" s="89"/>
      <c r="DF224" s="89"/>
      <c r="DG224" s="89"/>
      <c r="DH224" s="89"/>
      <c r="DI224" s="89"/>
      <c r="DJ224" s="89"/>
      <c r="DK224" s="89"/>
      <c r="DL224" s="89"/>
    </row>
    <row r="225" spans="3:116" hidden="1" outlineLevel="2">
      <c r="C225" s="33">
        <v>201</v>
      </c>
      <c r="D225" s="82">
        <f t="shared" ca="1" si="15"/>
        <v>1.5604967611179088</v>
      </c>
      <c r="E225" s="82">
        <f t="shared" ca="1" si="12"/>
        <v>346.79559795972773</v>
      </c>
      <c r="F225" s="82">
        <f t="shared" ca="1" si="13"/>
        <v>319.330015201327</v>
      </c>
      <c r="G225" s="82">
        <f t="shared" ca="1" si="14"/>
        <v>96.795597959727729</v>
      </c>
      <c r="H225" s="82">
        <f t="shared" ca="1" si="14"/>
        <v>69.330015201327001</v>
      </c>
      <c r="I225" s="89"/>
      <c r="O225" s="89"/>
      <c r="P225" s="89"/>
      <c r="V225" s="89"/>
      <c r="W225" s="89"/>
      <c r="X225" s="89"/>
      <c r="Y225" s="89"/>
      <c r="Z225" s="89"/>
      <c r="AA225" s="89"/>
      <c r="AB225" s="89"/>
      <c r="AC225" s="89"/>
      <c r="AD225" s="89"/>
      <c r="AE225" s="89"/>
      <c r="AF225" s="89"/>
      <c r="AG225" s="89"/>
      <c r="AH225" s="89"/>
      <c r="AI225" s="89"/>
      <c r="AJ225" s="89"/>
      <c r="AK225" s="89"/>
      <c r="AL225" s="89"/>
      <c r="AM225" s="89"/>
      <c r="AN225" s="89"/>
      <c r="AO225" s="89"/>
      <c r="AP225" s="89"/>
      <c r="AQ225" s="89"/>
      <c r="AR225" s="89"/>
      <c r="AS225" s="89"/>
      <c r="AT225" s="89"/>
      <c r="AU225" s="89"/>
      <c r="AV225" s="89"/>
      <c r="AW225" s="89"/>
      <c r="AX225" s="89"/>
      <c r="AY225" s="89"/>
      <c r="AZ225" s="89"/>
      <c r="BA225" s="89"/>
      <c r="BB225" s="89"/>
      <c r="BC225" s="89"/>
      <c r="BD225" s="89"/>
      <c r="BE225" s="89"/>
      <c r="BF225" s="89"/>
      <c r="BG225" s="89"/>
      <c r="BH225" s="89"/>
      <c r="BI225" s="89"/>
      <c r="BJ225" s="89"/>
      <c r="BK225" s="89"/>
      <c r="BL225" s="89"/>
      <c r="BM225" s="89"/>
      <c r="BN225" s="89"/>
      <c r="BO225" s="89"/>
      <c r="BP225" s="89"/>
      <c r="BQ225" s="89"/>
      <c r="BR225" s="89"/>
      <c r="BS225" s="89"/>
      <c r="BT225" s="89"/>
      <c r="BU225" s="89"/>
      <c r="BV225" s="89"/>
      <c r="BW225" s="89"/>
      <c r="BX225" s="89"/>
      <c r="BY225" s="89"/>
      <c r="BZ225" s="89"/>
      <c r="CA225" s="89"/>
      <c r="CB225" s="89"/>
      <c r="CC225" s="89"/>
      <c r="CD225" s="89"/>
      <c r="CE225" s="89"/>
      <c r="CF225" s="89"/>
      <c r="CG225" s="89"/>
      <c r="CH225" s="89"/>
      <c r="CI225" s="89"/>
      <c r="CJ225" s="89"/>
      <c r="CK225" s="89"/>
      <c r="CL225" s="89"/>
      <c r="CM225" s="89"/>
      <c r="CN225" s="89"/>
      <c r="CO225" s="89"/>
      <c r="CP225" s="89"/>
      <c r="CQ225" s="89"/>
      <c r="CR225" s="89"/>
      <c r="CS225" s="89"/>
      <c r="CT225" s="89"/>
      <c r="CU225" s="89"/>
      <c r="CV225" s="89"/>
      <c r="CW225" s="89"/>
      <c r="CX225" s="89"/>
      <c r="CY225" s="89"/>
      <c r="CZ225" s="89"/>
      <c r="DA225" s="89"/>
      <c r="DB225" s="89"/>
      <c r="DC225" s="89"/>
      <c r="DD225" s="89"/>
      <c r="DE225" s="89"/>
      <c r="DF225" s="89"/>
      <c r="DG225" s="89"/>
      <c r="DH225" s="89"/>
      <c r="DI225" s="89"/>
      <c r="DJ225" s="89"/>
      <c r="DK225" s="89"/>
      <c r="DL225" s="89"/>
    </row>
    <row r="226" spans="3:116" hidden="1" outlineLevel="2">
      <c r="C226" s="33">
        <v>202</v>
      </c>
      <c r="D226" s="82">
        <f t="shared" ca="1" si="15"/>
        <v>0.34921649673215743</v>
      </c>
      <c r="E226" s="82">
        <f t="shared" ca="1" si="12"/>
        <v>265.76122995861994</v>
      </c>
      <c r="F226" s="82">
        <f t="shared" ca="1" si="13"/>
        <v>263.22062300757972</v>
      </c>
      <c r="G226" s="82">
        <f t="shared" ca="1" si="14"/>
        <v>15.761229958619936</v>
      </c>
      <c r="H226" s="82">
        <f t="shared" ca="1" si="14"/>
        <v>13.220623007579718</v>
      </c>
      <c r="I226" s="89"/>
      <c r="O226" s="89"/>
      <c r="P226" s="89"/>
      <c r="V226" s="89"/>
      <c r="W226" s="89"/>
      <c r="X226" s="89"/>
      <c r="Y226" s="89"/>
      <c r="Z226" s="89"/>
      <c r="AA226" s="89"/>
      <c r="AB226" s="89"/>
      <c r="AC226" s="89"/>
      <c r="AD226" s="89"/>
      <c r="AE226" s="89"/>
      <c r="AF226" s="89"/>
      <c r="AG226" s="89"/>
      <c r="AH226" s="89"/>
      <c r="AI226" s="89"/>
      <c r="AJ226" s="89"/>
      <c r="AK226" s="89"/>
      <c r="AL226" s="89"/>
      <c r="AM226" s="89"/>
      <c r="AN226" s="89"/>
      <c r="AO226" s="89"/>
      <c r="AP226" s="89"/>
      <c r="AQ226" s="89"/>
      <c r="AR226" s="89"/>
      <c r="AS226" s="89"/>
      <c r="AT226" s="89"/>
      <c r="AU226" s="89"/>
      <c r="AV226" s="89"/>
      <c r="AW226" s="89"/>
      <c r="AX226" s="89"/>
      <c r="AY226" s="89"/>
      <c r="AZ226" s="89"/>
      <c r="BA226" s="89"/>
      <c r="BB226" s="89"/>
      <c r="BC226" s="89"/>
      <c r="BD226" s="89"/>
      <c r="BE226" s="89"/>
      <c r="BF226" s="89"/>
      <c r="BG226" s="89"/>
      <c r="BH226" s="89"/>
      <c r="BI226" s="89"/>
      <c r="BJ226" s="89"/>
      <c r="BK226" s="89"/>
      <c r="BL226" s="89"/>
      <c r="BM226" s="89"/>
      <c r="BN226" s="89"/>
      <c r="BO226" s="89"/>
      <c r="BP226" s="89"/>
      <c r="BQ226" s="89"/>
      <c r="BR226" s="89"/>
      <c r="BS226" s="89"/>
      <c r="BT226" s="89"/>
      <c r="BU226" s="89"/>
      <c r="BV226" s="89"/>
      <c r="BW226" s="89"/>
      <c r="BX226" s="89"/>
      <c r="BY226" s="89"/>
      <c r="BZ226" s="89"/>
      <c r="CA226" s="89"/>
      <c r="CB226" s="89"/>
      <c r="CC226" s="89"/>
      <c r="CD226" s="89"/>
      <c r="CE226" s="89"/>
      <c r="CF226" s="89"/>
      <c r="CG226" s="89"/>
      <c r="CH226" s="89"/>
      <c r="CI226" s="89"/>
      <c r="CJ226" s="89"/>
      <c r="CK226" s="89"/>
      <c r="CL226" s="89"/>
      <c r="CM226" s="89"/>
      <c r="CN226" s="89"/>
      <c r="CO226" s="89"/>
      <c r="CP226" s="89"/>
      <c r="CQ226" s="89"/>
      <c r="CR226" s="89"/>
      <c r="CS226" s="89"/>
      <c r="CT226" s="89"/>
      <c r="CU226" s="89"/>
      <c r="CV226" s="89"/>
      <c r="CW226" s="89"/>
      <c r="CX226" s="89"/>
      <c r="CY226" s="89"/>
      <c r="CZ226" s="89"/>
      <c r="DA226" s="89"/>
      <c r="DB226" s="89"/>
      <c r="DC226" s="89"/>
      <c r="DD226" s="89"/>
      <c r="DE226" s="89"/>
      <c r="DF226" s="89"/>
      <c r="DG226" s="89"/>
      <c r="DH226" s="89"/>
      <c r="DI226" s="89"/>
      <c r="DJ226" s="89"/>
      <c r="DK226" s="89"/>
      <c r="DL226" s="89"/>
    </row>
    <row r="227" spans="3:116" hidden="1" outlineLevel="2">
      <c r="C227" s="33">
        <v>203</v>
      </c>
      <c r="D227" s="82">
        <f t="shared" ca="1" si="15"/>
        <v>-0.93333846509851282</v>
      </c>
      <c r="E227" s="82">
        <f t="shared" ca="1" si="12"/>
        <v>200.49730938162281</v>
      </c>
      <c r="F227" s="82">
        <f t="shared" ca="1" si="13"/>
        <v>214.5171584118338</v>
      </c>
      <c r="G227" s="82">
        <f t="shared" ca="1" si="14"/>
        <v>0</v>
      </c>
      <c r="H227" s="82">
        <f t="shared" ca="1" si="14"/>
        <v>0</v>
      </c>
      <c r="I227" s="89"/>
      <c r="O227" s="89"/>
      <c r="P227" s="89"/>
      <c r="V227" s="89"/>
      <c r="W227" s="89"/>
      <c r="X227" s="89"/>
      <c r="Y227" s="89"/>
      <c r="Z227" s="89"/>
      <c r="AA227" s="89"/>
      <c r="AB227" s="89"/>
      <c r="AC227" s="89"/>
      <c r="AD227" s="89"/>
      <c r="AE227" s="89"/>
      <c r="AF227" s="89"/>
      <c r="AG227" s="89"/>
      <c r="AH227" s="89"/>
      <c r="AI227" s="89"/>
      <c r="AJ227" s="89"/>
      <c r="AK227" s="89"/>
      <c r="AL227" s="89"/>
      <c r="AM227" s="89"/>
      <c r="AN227" s="89"/>
      <c r="AO227" s="89"/>
      <c r="AP227" s="89"/>
      <c r="AQ227" s="89"/>
      <c r="AR227" s="89"/>
      <c r="AS227" s="89"/>
      <c r="AT227" s="89"/>
      <c r="AU227" s="89"/>
      <c r="AV227" s="89"/>
      <c r="AW227" s="89"/>
      <c r="AX227" s="89"/>
      <c r="AY227" s="89"/>
      <c r="AZ227" s="89"/>
      <c r="BA227" s="89"/>
      <c r="BB227" s="89"/>
      <c r="BC227" s="89"/>
      <c r="BD227" s="89"/>
      <c r="BE227" s="89"/>
      <c r="BF227" s="89"/>
      <c r="BG227" s="89"/>
      <c r="BH227" s="89"/>
      <c r="BI227" s="89"/>
      <c r="BJ227" s="89"/>
      <c r="BK227" s="89"/>
      <c r="BL227" s="89"/>
      <c r="BM227" s="89"/>
      <c r="BN227" s="89"/>
      <c r="BO227" s="89"/>
      <c r="BP227" s="89"/>
      <c r="BQ227" s="89"/>
      <c r="BR227" s="89"/>
      <c r="BS227" s="89"/>
      <c r="BT227" s="89"/>
      <c r="BU227" s="89"/>
      <c r="BV227" s="89"/>
      <c r="BW227" s="89"/>
      <c r="BX227" s="89"/>
      <c r="BY227" s="89"/>
      <c r="BZ227" s="89"/>
      <c r="CA227" s="89"/>
      <c r="CB227" s="89"/>
      <c r="CC227" s="89"/>
      <c r="CD227" s="89"/>
      <c r="CE227" s="89"/>
      <c r="CF227" s="89"/>
      <c r="CG227" s="89"/>
      <c r="CH227" s="89"/>
      <c r="CI227" s="89"/>
      <c r="CJ227" s="89"/>
      <c r="CK227" s="89"/>
      <c r="CL227" s="89"/>
      <c r="CM227" s="89"/>
      <c r="CN227" s="89"/>
      <c r="CO227" s="89"/>
      <c r="CP227" s="89"/>
      <c r="CQ227" s="89"/>
      <c r="CR227" s="89"/>
      <c r="CS227" s="89"/>
      <c r="CT227" s="89"/>
      <c r="CU227" s="89"/>
      <c r="CV227" s="89"/>
      <c r="CW227" s="89"/>
      <c r="CX227" s="89"/>
      <c r="CY227" s="89"/>
      <c r="CZ227" s="89"/>
      <c r="DA227" s="89"/>
      <c r="DB227" s="89"/>
      <c r="DC227" s="89"/>
      <c r="DD227" s="89"/>
      <c r="DE227" s="89"/>
      <c r="DF227" s="89"/>
      <c r="DG227" s="89"/>
      <c r="DH227" s="89"/>
      <c r="DI227" s="89"/>
      <c r="DJ227" s="89"/>
      <c r="DK227" s="89"/>
      <c r="DL227" s="89"/>
    </row>
    <row r="228" spans="3:116" hidden="1" outlineLevel="2" collapsed="1">
      <c r="C228" s="33">
        <v>204</v>
      </c>
      <c r="D228" s="82">
        <f t="shared" ca="1" si="15"/>
        <v>1.4431015906101345</v>
      </c>
      <c r="E228" s="82">
        <f t="shared" ca="1" si="12"/>
        <v>337.96488203104019</v>
      </c>
      <c r="F228" s="82">
        <f t="shared" ca="1" si="13"/>
        <v>313.40533006482354</v>
      </c>
      <c r="G228" s="82">
        <f t="shared" ca="1" si="14"/>
        <v>87.96488203104019</v>
      </c>
      <c r="H228" s="82">
        <f t="shared" ca="1" si="14"/>
        <v>63.405330064823545</v>
      </c>
      <c r="I228" s="89"/>
      <c r="O228" s="89"/>
      <c r="P228" s="89"/>
      <c r="V228" s="89"/>
      <c r="W228" s="89"/>
      <c r="X228" s="89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  <c r="AK228" s="89"/>
      <c r="AL228" s="89"/>
      <c r="AM228" s="89"/>
      <c r="AN228" s="89"/>
      <c r="AO228" s="89"/>
      <c r="AP228" s="89"/>
      <c r="AQ228" s="89"/>
      <c r="AR228" s="89"/>
      <c r="AS228" s="89"/>
      <c r="AT228" s="89"/>
      <c r="AU228" s="89"/>
      <c r="AV228" s="89"/>
      <c r="AW228" s="89"/>
      <c r="AX228" s="89"/>
      <c r="AY228" s="89"/>
      <c r="AZ228" s="89"/>
      <c r="BA228" s="89"/>
      <c r="BB228" s="89"/>
      <c r="BC228" s="89"/>
      <c r="BD228" s="89"/>
      <c r="BE228" s="89"/>
      <c r="BF228" s="89"/>
      <c r="BG228" s="89"/>
      <c r="BH228" s="89"/>
      <c r="BI228" s="89"/>
      <c r="BJ228" s="89"/>
      <c r="BK228" s="89"/>
      <c r="BL228" s="89"/>
      <c r="BM228" s="89"/>
      <c r="BN228" s="89"/>
      <c r="BO228" s="89"/>
      <c r="BP228" s="89"/>
      <c r="BQ228" s="89"/>
      <c r="BR228" s="89"/>
      <c r="BS228" s="89"/>
      <c r="BT228" s="89"/>
      <c r="BU228" s="89"/>
      <c r="BV228" s="89"/>
      <c r="BW228" s="89"/>
      <c r="BX228" s="89"/>
      <c r="BY228" s="89"/>
      <c r="BZ228" s="89"/>
      <c r="CA228" s="89"/>
      <c r="CB228" s="89"/>
      <c r="CC228" s="89"/>
      <c r="CD228" s="89"/>
      <c r="CE228" s="89"/>
      <c r="CF228" s="89"/>
      <c r="CG228" s="89"/>
      <c r="CH228" s="89"/>
      <c r="CI228" s="89"/>
      <c r="CJ228" s="89"/>
      <c r="CK228" s="89"/>
      <c r="CL228" s="89"/>
      <c r="CM228" s="89"/>
      <c r="CN228" s="89"/>
      <c r="CO228" s="89"/>
      <c r="CP228" s="89"/>
      <c r="CQ228" s="89"/>
      <c r="CR228" s="89"/>
      <c r="CS228" s="89"/>
      <c r="CT228" s="89"/>
      <c r="CU228" s="89"/>
      <c r="CV228" s="89"/>
      <c r="CW228" s="89"/>
      <c r="CX228" s="89"/>
      <c r="CY228" s="89"/>
      <c r="CZ228" s="89"/>
      <c r="DA228" s="89"/>
      <c r="DB228" s="89"/>
      <c r="DC228" s="89"/>
      <c r="DD228" s="89"/>
      <c r="DE228" s="89"/>
      <c r="DF228" s="89"/>
      <c r="DG228" s="89"/>
      <c r="DH228" s="89"/>
      <c r="DI228" s="89"/>
      <c r="DJ228" s="89"/>
      <c r="DK228" s="89"/>
      <c r="DL228" s="89"/>
    </row>
    <row r="229" spans="3:116" hidden="1" outlineLevel="2">
      <c r="C229" s="33">
        <v>205</v>
      </c>
      <c r="D229" s="82">
        <f t="shared" ca="1" si="15"/>
        <v>1.5548079650242692</v>
      </c>
      <c r="E229" s="82">
        <f t="shared" ca="1" si="12"/>
        <v>346.36240277110818</v>
      </c>
      <c r="F229" s="82">
        <f t="shared" ca="1" si="13"/>
        <v>319.04034841836324</v>
      </c>
      <c r="G229" s="82">
        <f t="shared" ca="1" si="14"/>
        <v>96.362402771108179</v>
      </c>
      <c r="H229" s="82">
        <f t="shared" ca="1" si="14"/>
        <v>69.040348418363237</v>
      </c>
      <c r="I229" s="89"/>
      <c r="O229" s="89"/>
      <c r="P229" s="89"/>
      <c r="V229" s="89"/>
      <c r="W229" s="89"/>
      <c r="X229" s="89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89"/>
      <c r="AN229" s="89"/>
      <c r="AO229" s="89"/>
      <c r="AP229" s="89"/>
      <c r="AQ229" s="89"/>
      <c r="AR229" s="89"/>
      <c r="AS229" s="89"/>
      <c r="AT229" s="89"/>
      <c r="AU229" s="89"/>
      <c r="AV229" s="89"/>
      <c r="AW229" s="89"/>
      <c r="AX229" s="89"/>
      <c r="AY229" s="89"/>
      <c r="AZ229" s="89"/>
      <c r="BA229" s="89"/>
      <c r="BB229" s="89"/>
      <c r="BC229" s="89"/>
      <c r="BD229" s="89"/>
      <c r="BE229" s="89"/>
      <c r="BF229" s="89"/>
      <c r="BG229" s="89"/>
      <c r="BH229" s="89"/>
      <c r="BI229" s="89"/>
      <c r="BJ229" s="89"/>
      <c r="BK229" s="89"/>
      <c r="BL229" s="89"/>
      <c r="BM229" s="89"/>
      <c r="BN229" s="89"/>
      <c r="BO229" s="89"/>
      <c r="BP229" s="89"/>
      <c r="BQ229" s="89"/>
      <c r="BR229" s="89"/>
      <c r="BS229" s="89"/>
      <c r="BT229" s="89"/>
      <c r="BU229" s="89"/>
      <c r="BV229" s="89"/>
      <c r="BW229" s="89"/>
      <c r="BX229" s="89"/>
      <c r="BY229" s="89"/>
      <c r="BZ229" s="89"/>
      <c r="CA229" s="89"/>
      <c r="CB229" s="89"/>
      <c r="CC229" s="89"/>
      <c r="CD229" s="89"/>
      <c r="CE229" s="89"/>
      <c r="CF229" s="89"/>
      <c r="CG229" s="89"/>
      <c r="CH229" s="89"/>
      <c r="CI229" s="89"/>
      <c r="CJ229" s="89"/>
      <c r="CK229" s="89"/>
      <c r="CL229" s="89"/>
      <c r="CM229" s="89"/>
      <c r="CN229" s="89"/>
      <c r="CO229" s="89"/>
      <c r="CP229" s="89"/>
      <c r="CQ229" s="89"/>
      <c r="CR229" s="89"/>
      <c r="CS229" s="89"/>
      <c r="CT229" s="89"/>
      <c r="CU229" s="89"/>
      <c r="CV229" s="89"/>
      <c r="CW229" s="89"/>
      <c r="CX229" s="89"/>
      <c r="CY229" s="89"/>
      <c r="CZ229" s="89"/>
      <c r="DA229" s="89"/>
      <c r="DB229" s="89"/>
      <c r="DC229" s="89"/>
      <c r="DD229" s="89"/>
      <c r="DE229" s="89"/>
      <c r="DF229" s="89"/>
      <c r="DG229" s="89"/>
      <c r="DH229" s="89"/>
      <c r="DI229" s="89"/>
      <c r="DJ229" s="89"/>
      <c r="DK229" s="89"/>
      <c r="DL229" s="89"/>
    </row>
    <row r="230" spans="3:116" hidden="1" outlineLevel="2">
      <c r="C230" s="33">
        <v>206</v>
      </c>
      <c r="D230" s="82">
        <f t="shared" ca="1" si="15"/>
        <v>-2.3213952641832694</v>
      </c>
      <c r="E230" s="82">
        <f t="shared" ca="1" si="12"/>
        <v>147.79452602388702</v>
      </c>
      <c r="F230" s="82">
        <f t="shared" ca="1" si="13"/>
        <v>171.90748546159512</v>
      </c>
      <c r="G230" s="82">
        <f t="shared" ca="1" si="14"/>
        <v>0</v>
      </c>
      <c r="H230" s="82">
        <f t="shared" ca="1" si="14"/>
        <v>0</v>
      </c>
      <c r="I230" s="89"/>
      <c r="O230" s="89"/>
      <c r="P230" s="89"/>
      <c r="V230" s="89"/>
      <c r="W230" s="89"/>
      <c r="X230" s="89"/>
      <c r="Y230" s="89"/>
      <c r="Z230" s="89"/>
      <c r="AA230" s="89"/>
      <c r="AB230" s="89"/>
      <c r="AC230" s="89"/>
      <c r="AD230" s="89"/>
      <c r="AE230" s="89"/>
      <c r="AF230" s="89"/>
      <c r="AG230" s="89"/>
      <c r="AH230" s="89"/>
      <c r="AI230" s="89"/>
      <c r="AJ230" s="89"/>
      <c r="AK230" s="89"/>
      <c r="AL230" s="89"/>
      <c r="AM230" s="89"/>
      <c r="AN230" s="89"/>
      <c r="AO230" s="89"/>
      <c r="AP230" s="89"/>
      <c r="AQ230" s="89"/>
      <c r="AR230" s="89"/>
      <c r="AS230" s="89"/>
      <c r="AT230" s="89"/>
      <c r="AU230" s="89"/>
      <c r="AV230" s="89"/>
      <c r="AW230" s="89"/>
      <c r="AX230" s="89"/>
      <c r="AY230" s="89"/>
      <c r="AZ230" s="89"/>
      <c r="BA230" s="89"/>
      <c r="BB230" s="89"/>
      <c r="BC230" s="89"/>
      <c r="BD230" s="89"/>
      <c r="BE230" s="89"/>
      <c r="BF230" s="89"/>
      <c r="BG230" s="89"/>
      <c r="BH230" s="89"/>
      <c r="BI230" s="89"/>
      <c r="BJ230" s="89"/>
      <c r="BK230" s="89"/>
      <c r="BL230" s="89"/>
      <c r="BM230" s="89"/>
      <c r="BN230" s="89"/>
      <c r="BO230" s="89"/>
      <c r="BP230" s="89"/>
      <c r="BQ230" s="89"/>
      <c r="BR230" s="89"/>
      <c r="BS230" s="89"/>
      <c r="BT230" s="89"/>
      <c r="BU230" s="89"/>
      <c r="BV230" s="89"/>
      <c r="BW230" s="89"/>
      <c r="BX230" s="89"/>
      <c r="BY230" s="89"/>
      <c r="BZ230" s="89"/>
      <c r="CA230" s="89"/>
      <c r="CB230" s="89"/>
      <c r="CC230" s="89"/>
      <c r="CD230" s="89"/>
      <c r="CE230" s="89"/>
      <c r="CF230" s="89"/>
      <c r="CG230" s="89"/>
      <c r="CH230" s="89"/>
      <c r="CI230" s="89"/>
      <c r="CJ230" s="89"/>
      <c r="CK230" s="89"/>
      <c r="CL230" s="89"/>
      <c r="CM230" s="89"/>
      <c r="CN230" s="89"/>
      <c r="CO230" s="89"/>
      <c r="CP230" s="89"/>
      <c r="CQ230" s="89"/>
      <c r="CR230" s="89"/>
      <c r="CS230" s="89"/>
      <c r="CT230" s="89"/>
      <c r="CU230" s="89"/>
      <c r="CV230" s="89"/>
      <c r="CW230" s="89"/>
      <c r="CX230" s="89"/>
      <c r="CY230" s="89"/>
      <c r="CZ230" s="89"/>
      <c r="DA230" s="89"/>
      <c r="DB230" s="89"/>
      <c r="DC230" s="89"/>
      <c r="DD230" s="89"/>
      <c r="DE230" s="89"/>
      <c r="DF230" s="89"/>
      <c r="DG230" s="89"/>
      <c r="DH230" s="89"/>
      <c r="DI230" s="89"/>
      <c r="DJ230" s="89"/>
      <c r="DK230" s="89"/>
      <c r="DL230" s="89"/>
    </row>
    <row r="231" spans="3:116" hidden="1" outlineLevel="2">
      <c r="C231" s="33">
        <v>207</v>
      </c>
      <c r="D231" s="82">
        <f t="shared" ca="1" si="15"/>
        <v>0.71227964291284718</v>
      </c>
      <c r="E231" s="82">
        <f t="shared" ca="1" si="12"/>
        <v>287.82968772999658</v>
      </c>
      <c r="F231" s="82">
        <f t="shared" ca="1" si="13"/>
        <v>278.9161273343675</v>
      </c>
      <c r="G231" s="82">
        <f t="shared" ca="1" si="14"/>
        <v>37.829687729996579</v>
      </c>
      <c r="H231" s="82">
        <f t="shared" ca="1" si="14"/>
        <v>28.916127334367502</v>
      </c>
      <c r="I231" s="89"/>
      <c r="O231" s="89"/>
      <c r="P231" s="89"/>
      <c r="V231" s="89"/>
      <c r="W231" s="89"/>
      <c r="X231" s="89"/>
      <c r="Y231" s="89"/>
      <c r="Z231" s="89"/>
      <c r="AA231" s="89"/>
      <c r="AB231" s="89"/>
      <c r="AC231" s="89"/>
      <c r="AD231" s="89"/>
      <c r="AE231" s="89"/>
      <c r="AF231" s="89"/>
      <c r="AG231" s="89"/>
      <c r="AH231" s="89"/>
      <c r="AI231" s="89"/>
      <c r="AJ231" s="89"/>
      <c r="AK231" s="89"/>
      <c r="AL231" s="89"/>
      <c r="AM231" s="89"/>
      <c r="AN231" s="89"/>
      <c r="AO231" s="89"/>
      <c r="AP231" s="89"/>
      <c r="AQ231" s="89"/>
      <c r="AR231" s="89"/>
      <c r="AS231" s="89"/>
      <c r="AT231" s="89"/>
      <c r="AU231" s="89"/>
      <c r="AV231" s="89"/>
      <c r="AW231" s="89"/>
      <c r="AX231" s="89"/>
      <c r="AY231" s="89"/>
      <c r="AZ231" s="89"/>
      <c r="BA231" s="89"/>
      <c r="BB231" s="89"/>
      <c r="BC231" s="89"/>
      <c r="BD231" s="89"/>
      <c r="BE231" s="89"/>
      <c r="BF231" s="89"/>
      <c r="BG231" s="89"/>
      <c r="BH231" s="89"/>
      <c r="BI231" s="89"/>
      <c r="BJ231" s="89"/>
      <c r="BK231" s="89"/>
      <c r="BL231" s="89"/>
      <c r="BM231" s="89"/>
      <c r="BN231" s="89"/>
      <c r="BO231" s="89"/>
      <c r="BP231" s="89"/>
      <c r="BQ231" s="89"/>
      <c r="BR231" s="89"/>
      <c r="BS231" s="89"/>
      <c r="BT231" s="89"/>
      <c r="BU231" s="89"/>
      <c r="BV231" s="89"/>
      <c r="BW231" s="89"/>
      <c r="BX231" s="89"/>
      <c r="BY231" s="89"/>
      <c r="BZ231" s="89"/>
      <c r="CA231" s="89"/>
      <c r="CB231" s="89"/>
      <c r="CC231" s="89"/>
      <c r="CD231" s="89"/>
      <c r="CE231" s="89"/>
      <c r="CF231" s="89"/>
      <c r="CG231" s="89"/>
      <c r="CH231" s="89"/>
      <c r="CI231" s="89"/>
      <c r="CJ231" s="89"/>
      <c r="CK231" s="89"/>
      <c r="CL231" s="89"/>
      <c r="CM231" s="89"/>
      <c r="CN231" s="89"/>
      <c r="CO231" s="89"/>
      <c r="CP231" s="89"/>
      <c r="CQ231" s="89"/>
      <c r="CR231" s="89"/>
      <c r="CS231" s="89"/>
      <c r="CT231" s="89"/>
      <c r="CU231" s="89"/>
      <c r="CV231" s="89"/>
      <c r="CW231" s="89"/>
      <c r="CX231" s="89"/>
      <c r="CY231" s="89"/>
      <c r="CZ231" s="89"/>
      <c r="DA231" s="89"/>
      <c r="DB231" s="89"/>
      <c r="DC231" s="89"/>
      <c r="DD231" s="89"/>
      <c r="DE231" s="89"/>
      <c r="DF231" s="89"/>
      <c r="DG231" s="89"/>
      <c r="DH231" s="89"/>
      <c r="DI231" s="89"/>
      <c r="DJ231" s="89"/>
      <c r="DK231" s="89"/>
      <c r="DL231" s="89"/>
    </row>
    <row r="232" spans="3:116" hidden="1" outlineLevel="2">
      <c r="C232" s="33">
        <v>208</v>
      </c>
      <c r="D232" s="82">
        <f t="shared" ca="1" si="15"/>
        <v>-0.8094442350612997</v>
      </c>
      <c r="E232" s="82">
        <f t="shared" ca="1" si="12"/>
        <v>206.03011206925609</v>
      </c>
      <c r="F232" s="82">
        <f t="shared" ca="1" si="13"/>
        <v>218.79916802716511</v>
      </c>
      <c r="G232" s="82">
        <f t="shared" ca="1" si="14"/>
        <v>0</v>
      </c>
      <c r="H232" s="82">
        <f t="shared" ca="1" si="14"/>
        <v>0</v>
      </c>
      <c r="I232" s="89"/>
      <c r="O232" s="89"/>
      <c r="P232" s="89"/>
      <c r="V232" s="89"/>
      <c r="W232" s="89"/>
      <c r="X232" s="89"/>
      <c r="Y232" s="89"/>
      <c r="Z232" s="89"/>
      <c r="AA232" s="89"/>
      <c r="AB232" s="89"/>
      <c r="AC232" s="89"/>
      <c r="AD232" s="89"/>
      <c r="AE232" s="89"/>
      <c r="AF232" s="89"/>
      <c r="AG232" s="89"/>
      <c r="AH232" s="89"/>
      <c r="AI232" s="89"/>
      <c r="AJ232" s="89"/>
      <c r="AK232" s="89"/>
      <c r="AL232" s="89"/>
      <c r="AM232" s="89"/>
      <c r="AN232" s="89"/>
      <c r="AO232" s="89"/>
      <c r="AP232" s="89"/>
      <c r="AQ232" s="89"/>
      <c r="AR232" s="89"/>
      <c r="AS232" s="89"/>
      <c r="AT232" s="89"/>
      <c r="AU232" s="89"/>
      <c r="AV232" s="89"/>
      <c r="AW232" s="89"/>
      <c r="AX232" s="89"/>
      <c r="AY232" s="89"/>
      <c r="AZ232" s="89"/>
      <c r="BA232" s="89"/>
      <c r="BB232" s="89"/>
      <c r="BC232" s="89"/>
      <c r="BD232" s="89"/>
      <c r="BE232" s="89"/>
      <c r="BF232" s="89"/>
      <c r="BG232" s="89"/>
      <c r="BH232" s="89"/>
      <c r="BI232" s="89"/>
      <c r="BJ232" s="89"/>
      <c r="BK232" s="89"/>
      <c r="BL232" s="89"/>
      <c r="BM232" s="89"/>
      <c r="BN232" s="89"/>
      <c r="BO232" s="89"/>
      <c r="BP232" s="89"/>
      <c r="BQ232" s="89"/>
      <c r="BR232" s="89"/>
      <c r="BS232" s="89"/>
      <c r="BT232" s="89"/>
      <c r="BU232" s="89"/>
      <c r="BV232" s="89"/>
      <c r="BW232" s="89"/>
      <c r="BX232" s="89"/>
      <c r="BY232" s="89"/>
      <c r="BZ232" s="89"/>
      <c r="CA232" s="89"/>
      <c r="CB232" s="89"/>
      <c r="CC232" s="89"/>
      <c r="CD232" s="89"/>
      <c r="CE232" s="89"/>
      <c r="CF232" s="89"/>
      <c r="CG232" s="89"/>
      <c r="CH232" s="89"/>
      <c r="CI232" s="89"/>
      <c r="CJ232" s="89"/>
      <c r="CK232" s="89"/>
      <c r="CL232" s="89"/>
      <c r="CM232" s="89"/>
      <c r="CN232" s="89"/>
      <c r="CO232" s="89"/>
      <c r="CP232" s="89"/>
      <c r="CQ232" s="89"/>
      <c r="CR232" s="89"/>
      <c r="CS232" s="89"/>
      <c r="CT232" s="89"/>
      <c r="CU232" s="89"/>
      <c r="CV232" s="89"/>
      <c r="CW232" s="89"/>
      <c r="CX232" s="89"/>
      <c r="CY232" s="89"/>
      <c r="CZ232" s="89"/>
      <c r="DA232" s="89"/>
      <c r="DB232" s="89"/>
      <c r="DC232" s="89"/>
      <c r="DD232" s="89"/>
      <c r="DE232" s="89"/>
      <c r="DF232" s="89"/>
      <c r="DG232" s="89"/>
      <c r="DH232" s="89"/>
      <c r="DI232" s="89"/>
      <c r="DJ232" s="89"/>
      <c r="DK232" s="89"/>
      <c r="DL232" s="89"/>
    </row>
    <row r="233" spans="3:116" hidden="1" outlineLevel="2">
      <c r="C233" s="33">
        <v>209</v>
      </c>
      <c r="D233" s="82">
        <f t="shared" ca="1" si="15"/>
        <v>1.7313539422692681</v>
      </c>
      <c r="E233" s="82">
        <f t="shared" ca="1" si="12"/>
        <v>360.06175368473635</v>
      </c>
      <c r="F233" s="82">
        <f t="shared" ca="1" si="13"/>
        <v>328.15351168063569</v>
      </c>
      <c r="G233" s="82">
        <f t="shared" ca="1" si="14"/>
        <v>110.06175368473635</v>
      </c>
      <c r="H233" s="82">
        <f t="shared" ca="1" si="14"/>
        <v>78.153511680635688</v>
      </c>
      <c r="I233" s="17"/>
      <c r="O233" s="17"/>
      <c r="P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</row>
    <row r="234" spans="3:116" hidden="1" outlineLevel="2">
      <c r="C234" s="33">
        <v>210</v>
      </c>
      <c r="D234" s="82">
        <f t="shared" ca="1" si="15"/>
        <v>0.98696600375988297</v>
      </c>
      <c r="E234" s="82">
        <f t="shared" ca="1" si="12"/>
        <v>305.73595770351164</v>
      </c>
      <c r="F234" s="82">
        <f t="shared" ca="1" si="13"/>
        <v>291.40998362570798</v>
      </c>
      <c r="G234" s="82">
        <f t="shared" ca="1" si="14"/>
        <v>55.735957703511644</v>
      </c>
      <c r="H234" s="82">
        <f t="shared" ca="1" si="14"/>
        <v>41.40998362570798</v>
      </c>
      <c r="I234" s="17"/>
      <c r="O234" s="17"/>
      <c r="P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</row>
    <row r="235" spans="3:116" hidden="1" outlineLevel="2">
      <c r="C235" s="33">
        <v>211</v>
      </c>
      <c r="D235" s="82">
        <f t="shared" ca="1" si="15"/>
        <v>-0.17881834052068596</v>
      </c>
      <c r="E235" s="82">
        <f t="shared" ca="1" si="12"/>
        <v>236.64964020281562</v>
      </c>
      <c r="F235" s="82">
        <f t="shared" ca="1" si="13"/>
        <v>241.95613722888999</v>
      </c>
      <c r="G235" s="82">
        <f t="shared" ca="1" si="14"/>
        <v>0</v>
      </c>
      <c r="H235" s="82">
        <f t="shared" ca="1" si="14"/>
        <v>0</v>
      </c>
      <c r="I235" s="17"/>
      <c r="O235" s="17"/>
      <c r="P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</row>
    <row r="236" spans="3:116" hidden="1" outlineLevel="2">
      <c r="C236" s="33">
        <v>212</v>
      </c>
      <c r="D236" s="82">
        <f t="shared" ca="1" si="15"/>
        <v>2.9136934879402281</v>
      </c>
      <c r="E236" s="82">
        <f t="shared" ca="1" si="12"/>
        <v>466.87152015997793</v>
      </c>
      <c r="F236" s="82">
        <f t="shared" ca="1" si="13"/>
        <v>396.27056707751819</v>
      </c>
      <c r="G236" s="82">
        <f t="shared" ca="1" si="14"/>
        <v>216.87152015997793</v>
      </c>
      <c r="H236" s="82">
        <f t="shared" ca="1" si="14"/>
        <v>146.27056707751819</v>
      </c>
      <c r="I236" s="17"/>
      <c r="O236" s="17"/>
      <c r="P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</row>
    <row r="237" spans="3:116" hidden="1" outlineLevel="2">
      <c r="C237" s="33">
        <v>213</v>
      </c>
      <c r="D237" s="82">
        <f t="shared" ca="1" si="15"/>
        <v>0.17917398400572809</v>
      </c>
      <c r="E237" s="82">
        <f t="shared" ca="1" si="12"/>
        <v>256.01531480086737</v>
      </c>
      <c r="F237" s="82">
        <f t="shared" ca="1" si="13"/>
        <v>256.17635382573542</v>
      </c>
      <c r="G237" s="82">
        <f t="shared" ca="1" si="14"/>
        <v>6.0153148008673725</v>
      </c>
      <c r="H237" s="82">
        <f t="shared" ca="1" si="14"/>
        <v>6.1763538257354185</v>
      </c>
      <c r="I237" s="17"/>
      <c r="O237" s="17"/>
      <c r="P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</row>
    <row r="238" spans="3:116" hidden="1" outlineLevel="2">
      <c r="C238" s="33">
        <v>214</v>
      </c>
      <c r="D238" s="82">
        <f t="shared" ca="1" si="15"/>
        <v>0.25825340373549188</v>
      </c>
      <c r="E238" s="82">
        <f t="shared" ca="1" si="12"/>
        <v>260.50244717739736</v>
      </c>
      <c r="F238" s="82">
        <f t="shared" ca="1" si="13"/>
        <v>259.42857758666906</v>
      </c>
      <c r="G238" s="82">
        <f t="shared" ca="1" si="14"/>
        <v>10.502447177397357</v>
      </c>
      <c r="H238" s="82">
        <f t="shared" ca="1" si="14"/>
        <v>9.4285775866690642</v>
      </c>
      <c r="I238" s="17"/>
      <c r="O238" s="17"/>
      <c r="P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</row>
    <row r="239" spans="3:116" hidden="1" outlineLevel="2">
      <c r="C239" s="33">
        <v>215</v>
      </c>
      <c r="D239" s="82">
        <f t="shared" ca="1" si="15"/>
        <v>0.93746345227023897</v>
      </c>
      <c r="E239" s="82">
        <f t="shared" ca="1" si="12"/>
        <v>302.42864306076996</v>
      </c>
      <c r="F239" s="82">
        <f t="shared" ca="1" si="13"/>
        <v>289.11777595986661</v>
      </c>
      <c r="G239" s="82">
        <f t="shared" ca="1" si="14"/>
        <v>52.428643060769957</v>
      </c>
      <c r="H239" s="82">
        <f t="shared" ca="1" si="14"/>
        <v>39.117775959866606</v>
      </c>
      <c r="I239" s="17"/>
      <c r="O239" s="17"/>
      <c r="P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</row>
    <row r="240" spans="3:116" hidden="1" outlineLevel="2">
      <c r="C240" s="33">
        <v>216</v>
      </c>
      <c r="D240" s="82">
        <f t="shared" ca="1" si="15"/>
        <v>-0.66873156553276347</v>
      </c>
      <c r="E240" s="82">
        <f t="shared" ca="1" si="12"/>
        <v>212.49938926309531</v>
      </c>
      <c r="F240" s="82">
        <f t="shared" ca="1" si="13"/>
        <v>223.76621247858515</v>
      </c>
      <c r="G240" s="82">
        <f t="shared" ca="1" si="14"/>
        <v>0</v>
      </c>
      <c r="H240" s="82">
        <f t="shared" ca="1" si="14"/>
        <v>0</v>
      </c>
      <c r="I240" s="17"/>
      <c r="O240" s="17"/>
      <c r="P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</row>
    <row r="241" spans="3:116" hidden="1" outlineLevel="2">
      <c r="C241" s="33">
        <v>217</v>
      </c>
      <c r="D241" s="82">
        <f t="shared" ca="1" si="15"/>
        <v>-1.9683576040709232</v>
      </c>
      <c r="E241" s="82">
        <f t="shared" ca="1" si="12"/>
        <v>159.71498517603101</v>
      </c>
      <c r="F241" s="82">
        <f t="shared" ca="1" si="13"/>
        <v>181.86700575468666</v>
      </c>
      <c r="G241" s="82">
        <f t="shared" ca="1" si="14"/>
        <v>0</v>
      </c>
      <c r="H241" s="82">
        <f t="shared" ca="1" si="14"/>
        <v>0</v>
      </c>
      <c r="I241" s="17"/>
      <c r="O241" s="17"/>
      <c r="P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</row>
    <row r="242" spans="3:116" hidden="1" outlineLevel="2">
      <c r="C242" s="33">
        <v>218</v>
      </c>
      <c r="D242" s="82">
        <f t="shared" ca="1" si="15"/>
        <v>1.3894390440733639</v>
      </c>
      <c r="E242" s="82">
        <f t="shared" ca="1" si="12"/>
        <v>334.00350515420723</v>
      </c>
      <c r="F242" s="82">
        <f t="shared" ca="1" si="13"/>
        <v>310.73382687133636</v>
      </c>
      <c r="G242" s="82">
        <f t="shared" ca="1" si="14"/>
        <v>84.003505154207232</v>
      </c>
      <c r="H242" s="82">
        <f t="shared" ca="1" si="14"/>
        <v>60.733826871336362</v>
      </c>
      <c r="I242" s="17"/>
      <c r="O242" s="17"/>
      <c r="P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</row>
    <row r="243" spans="3:116" hidden="1" outlineLevel="2">
      <c r="C243" s="33">
        <v>219</v>
      </c>
      <c r="D243" s="82">
        <f t="shared" ca="1" si="15"/>
        <v>-0.24586697898008852</v>
      </c>
      <c r="E243" s="82">
        <f t="shared" ca="1" si="12"/>
        <v>233.18895677648993</v>
      </c>
      <c r="F243" s="82">
        <f t="shared" ca="1" si="13"/>
        <v>239.38194079694821</v>
      </c>
      <c r="G243" s="82">
        <f t="shared" ca="1" si="14"/>
        <v>0</v>
      </c>
      <c r="H243" s="82">
        <f t="shared" ca="1" si="14"/>
        <v>0</v>
      </c>
      <c r="I243" s="17"/>
      <c r="O243" s="17"/>
      <c r="P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</row>
    <row r="244" spans="3:116" hidden="1" outlineLevel="2">
      <c r="C244" s="33">
        <v>220</v>
      </c>
      <c r="D244" s="82">
        <f t="shared" ca="1" si="15"/>
        <v>1.4092737491565344</v>
      </c>
      <c r="E244" s="82">
        <f t="shared" ca="1" si="12"/>
        <v>335.46226738769053</v>
      </c>
      <c r="F244" s="82">
        <f t="shared" ca="1" si="13"/>
        <v>311.7186022754438</v>
      </c>
      <c r="G244" s="82">
        <f t="shared" ca="1" si="14"/>
        <v>85.462267387690531</v>
      </c>
      <c r="H244" s="82">
        <f t="shared" ca="1" si="14"/>
        <v>61.7186022754438</v>
      </c>
      <c r="I244" s="17"/>
      <c r="O244" s="17"/>
      <c r="P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</row>
    <row r="245" spans="3:116" hidden="1" outlineLevel="2">
      <c r="C245" s="33">
        <v>221</v>
      </c>
      <c r="D245" s="82">
        <f t="shared" ca="1" si="15"/>
        <v>1.8731073415052482</v>
      </c>
      <c r="E245" s="82">
        <f t="shared" ca="1" si="12"/>
        <v>371.45250168807911</v>
      </c>
      <c r="F245" s="82">
        <f t="shared" ca="1" si="13"/>
        <v>335.65877447391125</v>
      </c>
      <c r="G245" s="82">
        <f t="shared" ca="1" si="14"/>
        <v>121.45250168807911</v>
      </c>
      <c r="H245" s="82">
        <f t="shared" ca="1" si="14"/>
        <v>85.658774473911251</v>
      </c>
      <c r="I245" s="17"/>
      <c r="O245" s="17"/>
      <c r="P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</row>
    <row r="246" spans="3:116" hidden="1" outlineLevel="2">
      <c r="C246" s="33">
        <v>222</v>
      </c>
      <c r="D246" s="82">
        <f t="shared" ca="1" si="15"/>
        <v>-0.89631027349352377</v>
      </c>
      <c r="E246" s="82">
        <f t="shared" ca="1" si="12"/>
        <v>202.13514366289749</v>
      </c>
      <c r="F246" s="82">
        <f t="shared" ca="1" si="13"/>
        <v>215.78806461344837</v>
      </c>
      <c r="G246" s="82">
        <f t="shared" ca="1" si="14"/>
        <v>0</v>
      </c>
      <c r="H246" s="82">
        <f t="shared" ca="1" si="14"/>
        <v>0</v>
      </c>
      <c r="I246" s="17"/>
      <c r="O246" s="17"/>
      <c r="P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</row>
    <row r="247" spans="3:116" hidden="1" outlineLevel="2">
      <c r="C247" s="33">
        <v>223</v>
      </c>
      <c r="D247" s="82">
        <f t="shared" ca="1" si="15"/>
        <v>-0.64009662975912973</v>
      </c>
      <c r="E247" s="82">
        <f t="shared" ca="1" si="12"/>
        <v>213.84055322831327</v>
      </c>
      <c r="F247" s="82">
        <f t="shared" ca="1" si="13"/>
        <v>224.79072832742546</v>
      </c>
      <c r="G247" s="82">
        <f t="shared" ca="1" si="14"/>
        <v>0</v>
      </c>
      <c r="H247" s="82">
        <f t="shared" ca="1" si="14"/>
        <v>0</v>
      </c>
      <c r="I247" s="17"/>
      <c r="O247" s="17"/>
      <c r="P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</row>
    <row r="248" spans="3:116" hidden="1" outlineLevel="2">
      <c r="C248" s="33">
        <v>224</v>
      </c>
      <c r="D248" s="82">
        <f t="shared" ca="1" si="15"/>
        <v>0.11549483413184898</v>
      </c>
      <c r="E248" s="82">
        <f t="shared" ca="1" si="12"/>
        <v>252.45826750719891</v>
      </c>
      <c r="F248" s="82">
        <f t="shared" ca="1" si="13"/>
        <v>253.58714013502629</v>
      </c>
      <c r="G248" s="82">
        <f t="shared" ca="1" si="14"/>
        <v>2.4582675071989115</v>
      </c>
      <c r="H248" s="82">
        <f t="shared" ca="1" si="14"/>
        <v>3.5871401350262886</v>
      </c>
      <c r="I248" s="17"/>
      <c r="O248" s="17"/>
      <c r="P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</row>
    <row r="249" spans="3:116" hidden="1" outlineLevel="2">
      <c r="C249" s="33">
        <v>225</v>
      </c>
      <c r="D249" s="82">
        <f t="shared" ca="1" si="15"/>
        <v>-2.6294240328040335</v>
      </c>
      <c r="E249" s="82">
        <f t="shared" ca="1" si="12"/>
        <v>138.12294832364418</v>
      </c>
      <c r="F249" s="82">
        <f t="shared" ca="1" si="13"/>
        <v>163.6643016225425</v>
      </c>
      <c r="G249" s="82">
        <f t="shared" ca="1" si="14"/>
        <v>0</v>
      </c>
      <c r="H249" s="82">
        <f t="shared" ca="1" si="14"/>
        <v>0</v>
      </c>
      <c r="I249" s="17"/>
      <c r="O249" s="17"/>
      <c r="P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</row>
    <row r="250" spans="3:116" hidden="1" outlineLevel="2">
      <c r="C250" s="33">
        <v>226</v>
      </c>
      <c r="D250" s="82">
        <f t="shared" ca="1" si="15"/>
        <v>0.782077777929716</v>
      </c>
      <c r="E250" s="82">
        <f t="shared" ca="1" si="12"/>
        <v>292.27779082479765</v>
      </c>
      <c r="F250" s="82">
        <f t="shared" ca="1" si="13"/>
        <v>282.03913608203442</v>
      </c>
      <c r="G250" s="82">
        <f t="shared" ca="1" si="14"/>
        <v>42.277790824797648</v>
      </c>
      <c r="H250" s="82">
        <f t="shared" ca="1" si="14"/>
        <v>32.039136082034418</v>
      </c>
      <c r="I250" s="17"/>
      <c r="O250" s="17"/>
      <c r="P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</row>
    <row r="251" spans="3:116" hidden="1" outlineLevel="2">
      <c r="C251" s="33">
        <v>227</v>
      </c>
      <c r="D251" s="82">
        <f t="shared" ca="1" si="15"/>
        <v>-4.4933299611415185E-2</v>
      </c>
      <c r="E251" s="82">
        <f t="shared" ca="1" si="12"/>
        <v>243.71448091902616</v>
      </c>
      <c r="F251" s="82">
        <f t="shared" ca="1" si="13"/>
        <v>247.17950370154671</v>
      </c>
      <c r="G251" s="82">
        <f t="shared" ca="1" si="14"/>
        <v>0</v>
      </c>
      <c r="H251" s="82">
        <f t="shared" ca="1" si="14"/>
        <v>0</v>
      </c>
      <c r="I251" s="17"/>
      <c r="O251" s="17"/>
      <c r="P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</row>
    <row r="252" spans="3:116" hidden="1" outlineLevel="2">
      <c r="C252" s="33">
        <v>228</v>
      </c>
      <c r="D252" s="82">
        <f t="shared" ca="1" si="15"/>
        <v>0.4710396524289413</v>
      </c>
      <c r="E252" s="82">
        <f t="shared" ca="1" si="12"/>
        <v>272.9707734505721</v>
      </c>
      <c r="F252" s="82">
        <f t="shared" ca="1" si="13"/>
        <v>268.38612223898588</v>
      </c>
      <c r="G252" s="82">
        <f t="shared" ca="1" si="14"/>
        <v>22.970773450572096</v>
      </c>
      <c r="H252" s="82">
        <f t="shared" ca="1" si="14"/>
        <v>18.386122238985877</v>
      </c>
      <c r="I252" s="17"/>
      <c r="O252" s="17"/>
      <c r="P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</row>
    <row r="253" spans="3:116" hidden="1" outlineLevel="2">
      <c r="C253" s="33">
        <v>229</v>
      </c>
      <c r="D253" s="82">
        <f t="shared" ca="1" si="15"/>
        <v>0.74472056612757631</v>
      </c>
      <c r="E253" s="82">
        <f t="shared" ca="1" si="12"/>
        <v>289.88860339244877</v>
      </c>
      <c r="F253" s="82">
        <f t="shared" ca="1" si="13"/>
        <v>280.36332128505273</v>
      </c>
      <c r="G253" s="82">
        <f t="shared" ca="1" si="14"/>
        <v>39.888603392448772</v>
      </c>
      <c r="H253" s="82">
        <f t="shared" ca="1" si="14"/>
        <v>30.363321285052734</v>
      </c>
      <c r="I253" s="17"/>
      <c r="O253" s="17"/>
      <c r="P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</row>
    <row r="254" spans="3:116" hidden="1" outlineLevel="2">
      <c r="C254" s="33">
        <v>230</v>
      </c>
      <c r="D254" s="82">
        <f t="shared" ca="1" si="15"/>
        <v>-1.6621561814019503</v>
      </c>
      <c r="E254" s="82">
        <f t="shared" ca="1" si="12"/>
        <v>170.82986856872637</v>
      </c>
      <c r="F254" s="82">
        <f t="shared" ca="1" si="13"/>
        <v>190.97131596887667</v>
      </c>
      <c r="G254" s="82">
        <f t="shared" ca="1" si="14"/>
        <v>0</v>
      </c>
      <c r="H254" s="82">
        <f t="shared" ca="1" si="14"/>
        <v>0</v>
      </c>
      <c r="I254" s="17"/>
      <c r="O254" s="17"/>
      <c r="P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</row>
    <row r="255" spans="3:116" hidden="1" outlineLevel="2">
      <c r="C255" s="33">
        <v>231</v>
      </c>
      <c r="D255" s="82">
        <f t="shared" ca="1" si="15"/>
        <v>0.51669805531567448</v>
      </c>
      <c r="E255" s="82">
        <f t="shared" ca="1" si="12"/>
        <v>275.72296177731312</v>
      </c>
      <c r="F255" s="82">
        <f t="shared" ca="1" si="13"/>
        <v>270.3481223156399</v>
      </c>
      <c r="G255" s="82">
        <f t="shared" ca="1" si="14"/>
        <v>25.722961777313117</v>
      </c>
      <c r="H255" s="82">
        <f t="shared" ca="1" si="14"/>
        <v>20.348122315639898</v>
      </c>
      <c r="I255" s="17"/>
      <c r="O255" s="17"/>
      <c r="P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</row>
    <row r="256" spans="3:116" hidden="1" outlineLevel="2">
      <c r="C256" s="33">
        <v>232</v>
      </c>
      <c r="D256" s="82">
        <f t="shared" ca="1" si="15"/>
        <v>-2.8262487563468479</v>
      </c>
      <c r="E256" s="82">
        <f t="shared" ca="1" si="12"/>
        <v>132.27707010755637</v>
      </c>
      <c r="F256" s="82">
        <f t="shared" ca="1" si="13"/>
        <v>158.6052525560965</v>
      </c>
      <c r="G256" s="82">
        <f t="shared" ca="1" si="14"/>
        <v>0</v>
      </c>
      <c r="H256" s="82">
        <f t="shared" ca="1" si="14"/>
        <v>0</v>
      </c>
      <c r="I256" s="17"/>
      <c r="O256" s="17"/>
      <c r="P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</row>
    <row r="257" spans="3:116" hidden="1" outlineLevel="2">
      <c r="C257" s="33">
        <v>233</v>
      </c>
      <c r="D257" s="82">
        <f t="shared" ca="1" si="15"/>
        <v>-0.83834242423321981</v>
      </c>
      <c r="E257" s="82">
        <f t="shared" ca="1" si="12"/>
        <v>204.72609170024674</v>
      </c>
      <c r="F257" s="82">
        <f t="shared" ca="1" si="13"/>
        <v>217.79281291534235</v>
      </c>
      <c r="G257" s="82">
        <f t="shared" ca="1" si="14"/>
        <v>0</v>
      </c>
      <c r="H257" s="82">
        <f t="shared" ca="1" si="14"/>
        <v>0</v>
      </c>
      <c r="I257" s="17"/>
      <c r="O257" s="17"/>
      <c r="P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</row>
    <row r="258" spans="3:116" hidden="1" outlineLevel="2">
      <c r="C258" s="33">
        <v>234</v>
      </c>
      <c r="D258" s="82">
        <f t="shared" ca="1" si="15"/>
        <v>0.93531237395529676</v>
      </c>
      <c r="E258" s="82">
        <f t="shared" ca="1" si="12"/>
        <v>302.2857412978675</v>
      </c>
      <c r="F258" s="82">
        <f t="shared" ca="1" si="13"/>
        <v>289.01858042105505</v>
      </c>
      <c r="G258" s="82">
        <f t="shared" ca="1" si="14"/>
        <v>52.285741297867503</v>
      </c>
      <c r="H258" s="82">
        <f t="shared" ca="1" si="14"/>
        <v>39.018580421055049</v>
      </c>
      <c r="I258" s="17"/>
      <c r="O258" s="17"/>
      <c r="P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</row>
    <row r="259" spans="3:116" hidden="1" outlineLevel="2">
      <c r="C259" s="33">
        <v>235</v>
      </c>
      <c r="D259" s="82">
        <f t="shared" ca="1" si="15"/>
        <v>0.21806765994868904</v>
      </c>
      <c r="E259" s="82">
        <f t="shared" ca="1" si="12"/>
        <v>258.21248130676952</v>
      </c>
      <c r="F259" s="82">
        <f t="shared" ca="1" si="13"/>
        <v>257.77076995803736</v>
      </c>
      <c r="G259" s="82">
        <f t="shared" ca="1" si="14"/>
        <v>8.2124813067695186</v>
      </c>
      <c r="H259" s="82">
        <f t="shared" ca="1" si="14"/>
        <v>7.7707699580373628</v>
      </c>
      <c r="I259" s="17"/>
      <c r="O259" s="17"/>
      <c r="P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</row>
    <row r="260" spans="3:116" hidden="1" outlineLevel="2">
      <c r="C260" s="33">
        <v>236</v>
      </c>
      <c r="D260" s="82">
        <f t="shared" ca="1" si="15"/>
        <v>-0.41950173390020279</v>
      </c>
      <c r="E260" s="82">
        <f t="shared" ca="1" si="12"/>
        <v>224.46029198557102</v>
      </c>
      <c r="F260" s="82">
        <f t="shared" ca="1" si="13"/>
        <v>232.84216757703359</v>
      </c>
      <c r="G260" s="82">
        <f t="shared" ca="1" si="14"/>
        <v>0</v>
      </c>
      <c r="H260" s="82">
        <f t="shared" ca="1" si="14"/>
        <v>0</v>
      </c>
      <c r="I260" s="17"/>
      <c r="O260" s="17"/>
      <c r="P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</row>
    <row r="261" spans="3:116" hidden="1" outlineLevel="2">
      <c r="C261" s="33">
        <v>237</v>
      </c>
      <c r="D261" s="82">
        <f t="shared" ca="1" si="15"/>
        <v>-1.0499830804938286</v>
      </c>
      <c r="E261" s="82">
        <f t="shared" ca="1" si="12"/>
        <v>195.42412078383512</v>
      </c>
      <c r="F261" s="82">
        <f t="shared" ca="1" si="13"/>
        <v>210.56232720521487</v>
      </c>
      <c r="G261" s="82">
        <f t="shared" ca="1" si="14"/>
        <v>0</v>
      </c>
      <c r="H261" s="82">
        <f t="shared" ca="1" si="14"/>
        <v>0</v>
      </c>
      <c r="I261" s="17"/>
      <c r="O261" s="17"/>
      <c r="P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</row>
    <row r="262" spans="3:116" hidden="1" outlineLevel="2">
      <c r="C262" s="33">
        <v>238</v>
      </c>
      <c r="D262" s="82">
        <f t="shared" ca="1" si="15"/>
        <v>-1.0880240738517699</v>
      </c>
      <c r="E262" s="82">
        <f t="shared" ca="1" si="12"/>
        <v>193.79753344309938</v>
      </c>
      <c r="F262" s="82">
        <f t="shared" ca="1" si="13"/>
        <v>209.28838112088417</v>
      </c>
      <c r="G262" s="82">
        <f t="shared" ca="1" si="14"/>
        <v>0</v>
      </c>
      <c r="H262" s="82">
        <f t="shared" ca="1" si="14"/>
        <v>0</v>
      </c>
      <c r="I262" s="17"/>
      <c r="O262" s="17"/>
      <c r="P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</row>
    <row r="263" spans="3:116" hidden="1" outlineLevel="2">
      <c r="C263" s="33">
        <v>239</v>
      </c>
      <c r="D263" s="82">
        <f t="shared" ca="1" si="15"/>
        <v>1.0968256790257338</v>
      </c>
      <c r="E263" s="82">
        <f t="shared" ca="1" si="12"/>
        <v>313.20556756615986</v>
      </c>
      <c r="F263" s="82">
        <f t="shared" ca="1" si="13"/>
        <v>296.56214642927819</v>
      </c>
      <c r="G263" s="82">
        <f t="shared" ca="1" si="14"/>
        <v>63.205567566159857</v>
      </c>
      <c r="H263" s="82">
        <f t="shared" ca="1" si="14"/>
        <v>46.562146429278187</v>
      </c>
      <c r="I263" s="17"/>
      <c r="O263" s="17"/>
      <c r="P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</row>
    <row r="264" spans="3:116" hidden="1" outlineLevel="2">
      <c r="C264" s="33">
        <v>240</v>
      </c>
      <c r="D264" s="82">
        <f t="shared" ca="1" si="15"/>
        <v>1.4174338234610613</v>
      </c>
      <c r="E264" s="82">
        <f t="shared" ca="1" si="12"/>
        <v>336.06425595147442</v>
      </c>
      <c r="F264" s="82">
        <f t="shared" ca="1" si="13"/>
        <v>312.12464821750876</v>
      </c>
      <c r="G264" s="82">
        <f t="shared" ca="1" si="14"/>
        <v>86.064255951474422</v>
      </c>
      <c r="H264" s="82">
        <f t="shared" ca="1" si="14"/>
        <v>62.124648217508764</v>
      </c>
      <c r="I264" s="17"/>
      <c r="O264" s="17"/>
      <c r="P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</row>
    <row r="265" spans="3:116" hidden="1" outlineLevel="2">
      <c r="C265" s="33">
        <v>241</v>
      </c>
      <c r="D265" s="82">
        <f t="shared" ca="1" si="15"/>
        <v>0.17577764394106354</v>
      </c>
      <c r="E265" s="82">
        <f t="shared" ca="1" si="12"/>
        <v>255.82433996254929</v>
      </c>
      <c r="F265" s="82">
        <f t="shared" ca="1" si="13"/>
        <v>256.03759257728211</v>
      </c>
      <c r="G265" s="82">
        <f t="shared" ca="1" si="14"/>
        <v>5.8243399625492884</v>
      </c>
      <c r="H265" s="82">
        <f t="shared" ca="1" si="14"/>
        <v>6.037592577282112</v>
      </c>
      <c r="I265" s="17"/>
      <c r="O265" s="17"/>
      <c r="P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</row>
    <row r="266" spans="3:116" hidden="1" outlineLevel="2">
      <c r="C266" s="33">
        <v>242</v>
      </c>
      <c r="D266" s="82">
        <f t="shared" ca="1" si="15"/>
        <v>1.1603887738125001</v>
      </c>
      <c r="E266" s="82">
        <f t="shared" ca="1" si="12"/>
        <v>317.61042384419704</v>
      </c>
      <c r="F266" s="82">
        <f t="shared" ca="1" si="13"/>
        <v>299.58460346015931</v>
      </c>
      <c r="G266" s="82">
        <f t="shared" ca="1" si="14"/>
        <v>67.610423844197044</v>
      </c>
      <c r="H266" s="82">
        <f t="shared" ca="1" si="14"/>
        <v>49.584603460159315</v>
      </c>
      <c r="I266" s="17"/>
      <c r="O266" s="17"/>
      <c r="P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</row>
    <row r="267" spans="3:116" hidden="1" outlineLevel="2">
      <c r="C267" s="33">
        <v>243</v>
      </c>
      <c r="D267" s="82">
        <f t="shared" ca="1" si="15"/>
        <v>0.11727858611066552</v>
      </c>
      <c r="E267" s="82">
        <f t="shared" ca="1" si="12"/>
        <v>252.55722991218394</v>
      </c>
      <c r="F267" s="82">
        <f t="shared" ca="1" si="13"/>
        <v>253.65931053690363</v>
      </c>
      <c r="G267" s="82">
        <f t="shared" ca="1" si="14"/>
        <v>2.5572299121839421</v>
      </c>
      <c r="H267" s="82">
        <f t="shared" ca="1" si="14"/>
        <v>3.6593105369036323</v>
      </c>
      <c r="I267" s="17"/>
      <c r="O267" s="17"/>
      <c r="P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  <c r="CF267" s="17"/>
      <c r="CG267" s="17"/>
      <c r="CH267" s="17"/>
      <c r="CI267" s="17"/>
      <c r="CJ267" s="17"/>
      <c r="CK267" s="17"/>
      <c r="CL267" s="17"/>
      <c r="CM267" s="17"/>
      <c r="CN267" s="17"/>
      <c r="CO267" s="17"/>
      <c r="CP267" s="17"/>
      <c r="CQ267" s="17"/>
      <c r="CR267" s="17"/>
      <c r="CS267" s="17"/>
      <c r="CT267" s="17"/>
      <c r="CU267" s="17"/>
      <c r="CV267" s="17"/>
      <c r="CW267" s="17"/>
      <c r="CX267" s="17"/>
      <c r="CY267" s="17"/>
      <c r="CZ267" s="17"/>
      <c r="DA267" s="17"/>
      <c r="DB267" s="17"/>
      <c r="DC267" s="17"/>
      <c r="DD267" s="17"/>
      <c r="DE267" s="17"/>
      <c r="DF267" s="17"/>
      <c r="DG267" s="17"/>
      <c r="DH267" s="17"/>
      <c r="DI267" s="17"/>
      <c r="DJ267" s="17"/>
      <c r="DK267" s="17"/>
      <c r="DL267" s="17"/>
    </row>
    <row r="268" spans="3:116" hidden="1" outlineLevel="2">
      <c r="C268" s="33">
        <v>244</v>
      </c>
      <c r="D268" s="82">
        <f t="shared" ca="1" si="15"/>
        <v>0.81226839757614611</v>
      </c>
      <c r="E268" s="82">
        <f t="shared" ca="1" si="12"/>
        <v>294.22301707728377</v>
      </c>
      <c r="F268" s="82">
        <f t="shared" ca="1" si="13"/>
        <v>283.40077918893678</v>
      </c>
      <c r="G268" s="82">
        <f t="shared" ca="1" si="14"/>
        <v>44.223017077283771</v>
      </c>
      <c r="H268" s="82">
        <f t="shared" ca="1" si="14"/>
        <v>33.400779188936781</v>
      </c>
      <c r="I268" s="17"/>
      <c r="O268" s="17"/>
      <c r="P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  <c r="CF268" s="17"/>
      <c r="CG268" s="17"/>
      <c r="CH268" s="17"/>
      <c r="CI268" s="17"/>
      <c r="CJ268" s="17"/>
      <c r="CK268" s="17"/>
      <c r="CL268" s="17"/>
      <c r="CM268" s="17"/>
      <c r="CN268" s="17"/>
      <c r="CO268" s="17"/>
      <c r="CP268" s="17"/>
      <c r="CQ268" s="17"/>
      <c r="CR268" s="17"/>
      <c r="CS268" s="17"/>
      <c r="CT268" s="17"/>
      <c r="CU268" s="17"/>
      <c r="CV268" s="17"/>
      <c r="CW268" s="17"/>
      <c r="CX268" s="17"/>
      <c r="CY268" s="17"/>
      <c r="CZ268" s="17"/>
      <c r="DA268" s="17"/>
      <c r="DB268" s="17"/>
      <c r="DC268" s="17"/>
      <c r="DD268" s="17"/>
      <c r="DE268" s="17"/>
      <c r="DF268" s="17"/>
      <c r="DG268" s="17"/>
      <c r="DH268" s="17"/>
      <c r="DI268" s="17"/>
      <c r="DJ268" s="17"/>
      <c r="DK268" s="17"/>
      <c r="DL268" s="17"/>
    </row>
    <row r="269" spans="3:116" hidden="1" outlineLevel="2">
      <c r="C269" s="33">
        <v>245</v>
      </c>
      <c r="D269" s="82">
        <f t="shared" ca="1" si="15"/>
        <v>0.21554577184342941</v>
      </c>
      <c r="E269" s="82">
        <f t="shared" ca="1" si="12"/>
        <v>258.06944582017991</v>
      </c>
      <c r="F269" s="82">
        <f t="shared" ca="1" si="13"/>
        <v>257.66708690859758</v>
      </c>
      <c r="G269" s="82">
        <f t="shared" ca="1" si="14"/>
        <v>8.069445820179908</v>
      </c>
      <c r="H269" s="82">
        <f t="shared" ca="1" si="14"/>
        <v>7.6670869085975824</v>
      </c>
      <c r="I269" s="17"/>
      <c r="O269" s="17"/>
      <c r="P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  <c r="CF269" s="17"/>
      <c r="CG269" s="17"/>
      <c r="CH269" s="17"/>
      <c r="CI269" s="17"/>
      <c r="CJ269" s="17"/>
      <c r="CK269" s="17"/>
      <c r="CL269" s="17"/>
      <c r="CM269" s="17"/>
      <c r="CN269" s="17"/>
      <c r="CO269" s="17"/>
      <c r="CP269" s="17"/>
      <c r="CQ269" s="17"/>
      <c r="CR269" s="17"/>
      <c r="CS269" s="17"/>
      <c r="CT269" s="17"/>
      <c r="CU269" s="17"/>
      <c r="CV269" s="17"/>
      <c r="CW269" s="17"/>
      <c r="CX269" s="17"/>
      <c r="CY269" s="17"/>
      <c r="CZ269" s="17"/>
      <c r="DA269" s="17"/>
      <c r="DB269" s="17"/>
      <c r="DC269" s="17"/>
      <c r="DD269" s="17"/>
      <c r="DE269" s="17"/>
      <c r="DF269" s="17"/>
      <c r="DG269" s="17"/>
      <c r="DH269" s="17"/>
      <c r="DI269" s="17"/>
      <c r="DJ269" s="17"/>
      <c r="DK269" s="17"/>
      <c r="DL269" s="17"/>
    </row>
    <row r="270" spans="3:116" hidden="1" outlineLevel="2">
      <c r="C270" s="33">
        <v>246</v>
      </c>
      <c r="D270" s="82">
        <f t="shared" ca="1" si="15"/>
        <v>0.38059698174456297</v>
      </c>
      <c r="E270" s="82">
        <f t="shared" ca="1" si="12"/>
        <v>267.59992789756171</v>
      </c>
      <c r="F270" s="82">
        <f t="shared" ca="1" si="13"/>
        <v>264.54162266682187</v>
      </c>
      <c r="G270" s="82">
        <f t="shared" ca="1" si="14"/>
        <v>17.599927897561713</v>
      </c>
      <c r="H270" s="82">
        <f t="shared" ca="1" si="14"/>
        <v>14.541622666821866</v>
      </c>
      <c r="I270" s="17"/>
      <c r="O270" s="17"/>
      <c r="P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  <c r="CG270" s="17"/>
      <c r="CH270" s="17"/>
      <c r="CI270" s="17"/>
      <c r="CJ270" s="17"/>
      <c r="CK270" s="17"/>
      <c r="CL270" s="17"/>
      <c r="CM270" s="17"/>
      <c r="CN270" s="17"/>
      <c r="CO270" s="17"/>
      <c r="CP270" s="17"/>
      <c r="CQ270" s="17"/>
      <c r="CR270" s="17"/>
      <c r="CS270" s="17"/>
      <c r="CT270" s="17"/>
      <c r="CU270" s="17"/>
      <c r="CV270" s="17"/>
      <c r="CW270" s="17"/>
      <c r="CX270" s="17"/>
      <c r="CY270" s="17"/>
      <c r="CZ270" s="17"/>
      <c r="DA270" s="17"/>
      <c r="DB270" s="17"/>
      <c r="DC270" s="17"/>
      <c r="DD270" s="17"/>
      <c r="DE270" s="17"/>
      <c r="DF270" s="17"/>
      <c r="DG270" s="17"/>
      <c r="DH270" s="17"/>
      <c r="DI270" s="17"/>
      <c r="DJ270" s="17"/>
      <c r="DK270" s="17"/>
      <c r="DL270" s="17"/>
    </row>
    <row r="271" spans="3:116" hidden="1" outlineLevel="2">
      <c r="C271" s="33">
        <v>247</v>
      </c>
      <c r="D271" s="82">
        <f t="shared" ca="1" si="15"/>
        <v>-0.17293270807631858</v>
      </c>
      <c r="E271" s="82">
        <f t="shared" ca="1" si="12"/>
        <v>236.95586537816274</v>
      </c>
      <c r="F271" s="82">
        <f t="shared" ca="1" si="13"/>
        <v>242.18342146595646</v>
      </c>
      <c r="G271" s="82">
        <f t="shared" ca="1" si="14"/>
        <v>0</v>
      </c>
      <c r="H271" s="82">
        <f t="shared" ca="1" si="14"/>
        <v>0</v>
      </c>
      <c r="I271" s="17"/>
      <c r="O271" s="17"/>
      <c r="P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  <c r="CF271" s="17"/>
      <c r="CG271" s="17"/>
      <c r="CH271" s="17"/>
      <c r="CI271" s="17"/>
      <c r="CJ271" s="17"/>
      <c r="CK271" s="17"/>
      <c r="CL271" s="17"/>
      <c r="CM271" s="17"/>
      <c r="CN271" s="17"/>
      <c r="CO271" s="17"/>
      <c r="CP271" s="17"/>
      <c r="CQ271" s="17"/>
      <c r="CR271" s="17"/>
      <c r="CS271" s="17"/>
      <c r="CT271" s="17"/>
      <c r="CU271" s="17"/>
      <c r="CV271" s="17"/>
      <c r="CW271" s="17"/>
      <c r="CX271" s="17"/>
      <c r="CY271" s="17"/>
      <c r="CZ271" s="17"/>
      <c r="DA271" s="17"/>
      <c r="DB271" s="17"/>
      <c r="DC271" s="17"/>
      <c r="DD271" s="17"/>
      <c r="DE271" s="17"/>
      <c r="DF271" s="17"/>
      <c r="DG271" s="17"/>
      <c r="DH271" s="17"/>
      <c r="DI271" s="17"/>
      <c r="DJ271" s="17"/>
      <c r="DK271" s="17"/>
      <c r="DL271" s="17"/>
    </row>
    <row r="272" spans="3:116" hidden="1" outlineLevel="2">
      <c r="C272" s="33">
        <v>248</v>
      </c>
      <c r="D272" s="82">
        <f t="shared" ca="1" si="15"/>
        <v>-0.23508460060681319</v>
      </c>
      <c r="E272" s="82">
        <f t="shared" ca="1" si="12"/>
        <v>233.74204976387438</v>
      </c>
      <c r="F272" s="82">
        <f t="shared" ca="1" si="13"/>
        <v>239.79405269638616</v>
      </c>
      <c r="G272" s="82">
        <f t="shared" ca="1" si="14"/>
        <v>0</v>
      </c>
      <c r="H272" s="82">
        <f t="shared" ca="1" si="14"/>
        <v>0</v>
      </c>
      <c r="I272" s="17"/>
      <c r="O272" s="17"/>
      <c r="P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  <c r="CF272" s="17"/>
      <c r="CG272" s="17"/>
      <c r="CH272" s="17"/>
      <c r="CI272" s="17"/>
      <c r="CJ272" s="17"/>
      <c r="CK272" s="17"/>
      <c r="CL272" s="17"/>
      <c r="CM272" s="17"/>
      <c r="CN272" s="17"/>
      <c r="CO272" s="17"/>
      <c r="CP272" s="17"/>
      <c r="CQ272" s="17"/>
      <c r="CR272" s="17"/>
      <c r="CS272" s="17"/>
      <c r="CT272" s="17"/>
      <c r="CU272" s="17"/>
      <c r="CV272" s="17"/>
      <c r="CW272" s="17"/>
      <c r="CX272" s="17"/>
      <c r="CY272" s="17"/>
      <c r="CZ272" s="17"/>
      <c r="DA272" s="17"/>
      <c r="DB272" s="17"/>
      <c r="DC272" s="17"/>
      <c r="DD272" s="17"/>
      <c r="DE272" s="17"/>
      <c r="DF272" s="17"/>
      <c r="DG272" s="17"/>
      <c r="DH272" s="17"/>
      <c r="DI272" s="17"/>
      <c r="DJ272" s="17"/>
      <c r="DK272" s="17"/>
      <c r="DL272" s="17"/>
    </row>
    <row r="273" spans="3:116" hidden="1" outlineLevel="2">
      <c r="C273" s="33">
        <v>249</v>
      </c>
      <c r="D273" s="82">
        <f t="shared" ca="1" si="15"/>
        <v>-1.1764930451967794</v>
      </c>
      <c r="E273" s="82">
        <f t="shared" ca="1" si="12"/>
        <v>190.06686875701746</v>
      </c>
      <c r="F273" s="82">
        <f t="shared" ca="1" si="13"/>
        <v>206.35539040826993</v>
      </c>
      <c r="G273" s="82">
        <f t="shared" ca="1" si="14"/>
        <v>0</v>
      </c>
      <c r="H273" s="82">
        <f t="shared" ca="1" si="14"/>
        <v>0</v>
      </c>
      <c r="I273" s="17"/>
      <c r="O273" s="17"/>
      <c r="P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  <c r="CF273" s="17"/>
      <c r="CG273" s="17"/>
      <c r="CH273" s="17"/>
      <c r="CI273" s="17"/>
      <c r="CJ273" s="17"/>
      <c r="CK273" s="17"/>
      <c r="CL273" s="17"/>
      <c r="CM273" s="17"/>
      <c r="CN273" s="17"/>
      <c r="CO273" s="17"/>
      <c r="CP273" s="17"/>
      <c r="CQ273" s="17"/>
      <c r="CR273" s="17"/>
      <c r="CS273" s="17"/>
      <c r="CT273" s="17"/>
      <c r="CU273" s="17"/>
      <c r="CV273" s="17"/>
      <c r="CW273" s="17"/>
      <c r="CX273" s="17"/>
      <c r="CY273" s="17"/>
      <c r="CZ273" s="17"/>
      <c r="DA273" s="17"/>
      <c r="DB273" s="17"/>
      <c r="DC273" s="17"/>
      <c r="DD273" s="17"/>
      <c r="DE273" s="17"/>
      <c r="DF273" s="17"/>
      <c r="DG273" s="17"/>
      <c r="DH273" s="17"/>
      <c r="DI273" s="17"/>
      <c r="DJ273" s="17"/>
      <c r="DK273" s="17"/>
      <c r="DL273" s="17"/>
    </row>
    <row r="274" spans="3:116" hidden="1" outlineLevel="2">
      <c r="C274" s="33">
        <v>250</v>
      </c>
      <c r="D274" s="82">
        <f t="shared" ca="1" si="15"/>
        <v>0.5234722430267682</v>
      </c>
      <c r="E274" s="82">
        <f t="shared" ca="1" si="12"/>
        <v>276.13365210186458</v>
      </c>
      <c r="F274" s="82">
        <f t="shared" ca="1" si="13"/>
        <v>270.64043718485726</v>
      </c>
      <c r="G274" s="82">
        <f t="shared" ca="1" si="14"/>
        <v>26.133652101864584</v>
      </c>
      <c r="H274" s="82">
        <f t="shared" ca="1" si="14"/>
        <v>20.640437184857262</v>
      </c>
      <c r="I274" s="17"/>
      <c r="O274" s="17"/>
      <c r="P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  <c r="CF274" s="17"/>
      <c r="CG274" s="17"/>
      <c r="CH274" s="17"/>
      <c r="CI274" s="17"/>
      <c r="CJ274" s="17"/>
      <c r="CK274" s="17"/>
      <c r="CL274" s="17"/>
      <c r="CM274" s="17"/>
      <c r="CN274" s="17"/>
      <c r="CO274" s="17"/>
      <c r="CP274" s="17"/>
      <c r="CQ274" s="17"/>
      <c r="CR274" s="17"/>
      <c r="CS274" s="17"/>
      <c r="CT274" s="17"/>
      <c r="CU274" s="17"/>
      <c r="CV274" s="17"/>
      <c r="CW274" s="17"/>
      <c r="CX274" s="17"/>
      <c r="CY274" s="17"/>
      <c r="CZ274" s="17"/>
      <c r="DA274" s="17"/>
      <c r="DB274" s="17"/>
      <c r="DC274" s="17"/>
      <c r="DD274" s="17"/>
      <c r="DE274" s="17"/>
      <c r="DF274" s="17"/>
      <c r="DG274" s="17"/>
      <c r="DH274" s="17"/>
      <c r="DI274" s="17"/>
      <c r="DJ274" s="17"/>
      <c r="DK274" s="17"/>
      <c r="DL274" s="17"/>
    </row>
    <row r="275" spans="3:116" hidden="1" outlineLevel="2">
      <c r="C275" s="33">
        <v>251</v>
      </c>
      <c r="D275" s="82">
        <f t="shared" ca="1" si="15"/>
        <v>0.56394028545496688</v>
      </c>
      <c r="E275" s="82">
        <f t="shared" ca="1" si="12"/>
        <v>278.59983220565152</v>
      </c>
      <c r="F275" s="82">
        <f t="shared" ca="1" si="13"/>
        <v>272.39328062064095</v>
      </c>
      <c r="G275" s="82">
        <f t="shared" ca="1" si="14"/>
        <v>28.599832205651524</v>
      </c>
      <c r="H275" s="82">
        <f t="shared" ca="1" si="14"/>
        <v>22.393280620640951</v>
      </c>
      <c r="I275" s="17"/>
      <c r="O275" s="17"/>
      <c r="P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  <c r="CF275" s="17"/>
      <c r="CG275" s="17"/>
      <c r="CH275" s="17"/>
      <c r="CI275" s="17"/>
      <c r="CJ275" s="17"/>
      <c r="CK275" s="17"/>
      <c r="CL275" s="17"/>
      <c r="CM275" s="17"/>
      <c r="CN275" s="17"/>
      <c r="CO275" s="17"/>
      <c r="CP275" s="17"/>
      <c r="CQ275" s="17"/>
      <c r="CR275" s="17"/>
      <c r="CS275" s="17"/>
      <c r="CT275" s="17"/>
      <c r="CU275" s="17"/>
      <c r="CV275" s="17"/>
      <c r="CW275" s="17"/>
      <c r="CX275" s="17"/>
      <c r="CY275" s="17"/>
      <c r="CZ275" s="17"/>
      <c r="DA275" s="17"/>
      <c r="DB275" s="17"/>
      <c r="DC275" s="17"/>
      <c r="DD275" s="17"/>
      <c r="DE275" s="17"/>
      <c r="DF275" s="17"/>
      <c r="DG275" s="17"/>
      <c r="DH275" s="17"/>
      <c r="DI275" s="17"/>
      <c r="DJ275" s="17"/>
      <c r="DK275" s="17"/>
      <c r="DL275" s="17"/>
    </row>
    <row r="276" spans="3:116" hidden="1" outlineLevel="2">
      <c r="C276" s="33">
        <v>252</v>
      </c>
      <c r="D276" s="82">
        <f t="shared" ca="1" si="15"/>
        <v>-1.6208562969046316</v>
      </c>
      <c r="E276" s="82">
        <f t="shared" ca="1" si="12"/>
        <v>172.38707305836436</v>
      </c>
      <c r="F276" s="82">
        <f t="shared" ca="1" si="13"/>
        <v>192.23367842176739</v>
      </c>
      <c r="G276" s="82">
        <f t="shared" ca="1" si="14"/>
        <v>0</v>
      </c>
      <c r="H276" s="82">
        <f t="shared" ca="1" si="14"/>
        <v>0</v>
      </c>
      <c r="I276" s="17"/>
      <c r="O276" s="17"/>
      <c r="P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  <c r="CF276" s="17"/>
      <c r="CG276" s="17"/>
      <c r="CH276" s="17"/>
      <c r="CI276" s="17"/>
      <c r="CJ276" s="17"/>
      <c r="CK276" s="17"/>
      <c r="CL276" s="17"/>
      <c r="CM276" s="17"/>
      <c r="CN276" s="17"/>
      <c r="CO276" s="17"/>
      <c r="CP276" s="17"/>
      <c r="CQ276" s="17"/>
      <c r="CR276" s="17"/>
      <c r="CS276" s="17"/>
      <c r="CT276" s="17"/>
      <c r="CU276" s="17"/>
      <c r="CV276" s="17"/>
      <c r="CW276" s="17"/>
      <c r="CX276" s="17"/>
      <c r="CY276" s="17"/>
      <c r="CZ276" s="17"/>
      <c r="DA276" s="17"/>
      <c r="DB276" s="17"/>
      <c r="DC276" s="17"/>
      <c r="DD276" s="17"/>
      <c r="DE276" s="17"/>
      <c r="DF276" s="17"/>
      <c r="DG276" s="17"/>
      <c r="DH276" s="17"/>
      <c r="DI276" s="17"/>
      <c r="DJ276" s="17"/>
      <c r="DK276" s="17"/>
      <c r="DL276" s="17"/>
    </row>
    <row r="277" spans="3:116" hidden="1" outlineLevel="2">
      <c r="C277" s="33">
        <v>253</v>
      </c>
      <c r="D277" s="82">
        <f t="shared" ca="1" si="15"/>
        <v>0.38819850279387152</v>
      </c>
      <c r="E277" s="82">
        <f t="shared" ca="1" si="12"/>
        <v>268.04723962792082</v>
      </c>
      <c r="F277" s="82">
        <f t="shared" ca="1" si="13"/>
        <v>264.862614145706</v>
      </c>
      <c r="G277" s="82">
        <f t="shared" ca="1" si="14"/>
        <v>18.047239627920817</v>
      </c>
      <c r="H277" s="82">
        <f t="shared" ca="1" si="14"/>
        <v>14.862614145706004</v>
      </c>
      <c r="I277" s="17"/>
      <c r="O277" s="17"/>
      <c r="P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  <c r="CF277" s="17"/>
      <c r="CG277" s="17"/>
      <c r="CH277" s="17"/>
      <c r="CI277" s="17"/>
      <c r="CJ277" s="17"/>
      <c r="CK277" s="17"/>
      <c r="CL277" s="17"/>
      <c r="CM277" s="17"/>
      <c r="CN277" s="17"/>
      <c r="CO277" s="17"/>
      <c r="CP277" s="17"/>
      <c r="CQ277" s="17"/>
      <c r="CR277" s="17"/>
      <c r="CS277" s="17"/>
      <c r="CT277" s="17"/>
      <c r="CU277" s="17"/>
      <c r="CV277" s="17"/>
      <c r="CW277" s="17"/>
      <c r="CX277" s="17"/>
      <c r="CY277" s="17"/>
      <c r="CZ277" s="17"/>
      <c r="DA277" s="17"/>
      <c r="DB277" s="17"/>
      <c r="DC277" s="17"/>
      <c r="DD277" s="17"/>
      <c r="DE277" s="17"/>
      <c r="DF277" s="17"/>
      <c r="DG277" s="17"/>
      <c r="DH277" s="17"/>
      <c r="DI277" s="17"/>
      <c r="DJ277" s="17"/>
      <c r="DK277" s="17"/>
      <c r="DL277" s="17"/>
    </row>
    <row r="278" spans="3:116" hidden="1" outlineLevel="2">
      <c r="C278" s="33">
        <v>254</v>
      </c>
      <c r="D278" s="82">
        <f t="shared" ca="1" si="15"/>
        <v>2.9852650223402359</v>
      </c>
      <c r="E278" s="82">
        <f t="shared" ca="1" si="12"/>
        <v>474.27128602627658</v>
      </c>
      <c r="F278" s="82">
        <f t="shared" ca="1" si="13"/>
        <v>400.82096574703445</v>
      </c>
      <c r="G278" s="82">
        <f t="shared" ca="1" si="14"/>
        <v>224.27128602627658</v>
      </c>
      <c r="H278" s="82">
        <f t="shared" ca="1" si="14"/>
        <v>150.82096574703445</v>
      </c>
      <c r="I278" s="17"/>
      <c r="O278" s="17"/>
      <c r="P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  <c r="CG278" s="17"/>
      <c r="CH278" s="17"/>
      <c r="CI278" s="17"/>
      <c r="CJ278" s="17"/>
      <c r="CK278" s="17"/>
      <c r="CL278" s="17"/>
      <c r="CM278" s="17"/>
      <c r="CN278" s="17"/>
      <c r="CO278" s="17"/>
      <c r="CP278" s="17"/>
      <c r="CQ278" s="17"/>
      <c r="CR278" s="17"/>
      <c r="CS278" s="17"/>
      <c r="CT278" s="17"/>
      <c r="CU278" s="17"/>
      <c r="CV278" s="17"/>
      <c r="CW278" s="17"/>
      <c r="CX278" s="17"/>
      <c r="CY278" s="17"/>
      <c r="CZ278" s="17"/>
      <c r="DA278" s="17"/>
      <c r="DB278" s="17"/>
      <c r="DC278" s="17"/>
      <c r="DD278" s="17"/>
      <c r="DE278" s="17"/>
      <c r="DF278" s="17"/>
      <c r="DG278" s="17"/>
      <c r="DH278" s="17"/>
      <c r="DI278" s="17"/>
      <c r="DJ278" s="17"/>
      <c r="DK278" s="17"/>
      <c r="DL278" s="17"/>
    </row>
    <row r="279" spans="3:116" hidden="1" outlineLevel="2">
      <c r="C279" s="33">
        <v>255</v>
      </c>
      <c r="D279" s="82">
        <f t="shared" ca="1" si="15"/>
        <v>-2.3143321580966436</v>
      </c>
      <c r="E279" s="82">
        <f t="shared" ca="1" si="12"/>
        <v>148.0240627463867</v>
      </c>
      <c r="F279" s="82">
        <f t="shared" ca="1" si="13"/>
        <v>172.10129308250927</v>
      </c>
      <c r="G279" s="82">
        <f t="shared" ca="1" si="14"/>
        <v>0</v>
      </c>
      <c r="H279" s="82">
        <f t="shared" ca="1" si="14"/>
        <v>0</v>
      </c>
      <c r="I279" s="17"/>
      <c r="O279" s="17"/>
      <c r="P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  <c r="CF279" s="17"/>
      <c r="CG279" s="17"/>
      <c r="CH279" s="17"/>
      <c r="CI279" s="17"/>
      <c r="CJ279" s="17"/>
      <c r="CK279" s="17"/>
      <c r="CL279" s="17"/>
      <c r="CM279" s="17"/>
      <c r="CN279" s="17"/>
      <c r="CO279" s="17"/>
      <c r="CP279" s="17"/>
      <c r="CQ279" s="17"/>
      <c r="CR279" s="17"/>
      <c r="CS279" s="17"/>
      <c r="CT279" s="17"/>
      <c r="CU279" s="17"/>
      <c r="CV279" s="17"/>
      <c r="CW279" s="17"/>
      <c r="CX279" s="17"/>
      <c r="CY279" s="17"/>
      <c r="CZ279" s="17"/>
      <c r="DA279" s="17"/>
      <c r="DB279" s="17"/>
      <c r="DC279" s="17"/>
      <c r="DD279" s="17"/>
      <c r="DE279" s="17"/>
      <c r="DF279" s="17"/>
      <c r="DG279" s="17"/>
      <c r="DH279" s="17"/>
      <c r="DI279" s="17"/>
      <c r="DJ279" s="17"/>
      <c r="DK279" s="17"/>
      <c r="DL279" s="17"/>
    </row>
    <row r="280" spans="3:116" hidden="1" outlineLevel="2">
      <c r="C280" s="33">
        <v>256</v>
      </c>
      <c r="D280" s="82">
        <f t="shared" ca="1" si="15"/>
        <v>-0.5339977639621889</v>
      </c>
      <c r="E280" s="82">
        <f t="shared" ca="1" si="12"/>
        <v>218.88407336898379</v>
      </c>
      <c r="F280" s="82">
        <f t="shared" ca="1" si="13"/>
        <v>228.62784782182851</v>
      </c>
      <c r="G280" s="82">
        <f t="shared" ca="1" si="14"/>
        <v>0</v>
      </c>
      <c r="H280" s="82">
        <f t="shared" ca="1" si="14"/>
        <v>0</v>
      </c>
      <c r="I280" s="17"/>
      <c r="O280" s="17"/>
      <c r="P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  <c r="CF280" s="17"/>
      <c r="CG280" s="17"/>
      <c r="CH280" s="17"/>
      <c r="CI280" s="17"/>
      <c r="CJ280" s="17"/>
      <c r="CK280" s="17"/>
      <c r="CL280" s="17"/>
      <c r="CM280" s="17"/>
      <c r="CN280" s="17"/>
      <c r="CO280" s="17"/>
      <c r="CP280" s="17"/>
      <c r="CQ280" s="17"/>
      <c r="CR280" s="17"/>
      <c r="CS280" s="17"/>
      <c r="CT280" s="17"/>
      <c r="CU280" s="17"/>
      <c r="CV280" s="17"/>
      <c r="CW280" s="17"/>
      <c r="CX280" s="17"/>
      <c r="CY280" s="17"/>
      <c r="CZ280" s="17"/>
      <c r="DA280" s="17"/>
      <c r="DB280" s="17"/>
      <c r="DC280" s="17"/>
      <c r="DD280" s="17"/>
      <c r="DE280" s="17"/>
      <c r="DF280" s="17"/>
      <c r="DG280" s="17"/>
      <c r="DH280" s="17"/>
      <c r="DI280" s="17"/>
      <c r="DJ280" s="17"/>
      <c r="DK280" s="17"/>
      <c r="DL280" s="17"/>
    </row>
    <row r="281" spans="3:116" hidden="1" outlineLevel="2">
      <c r="C281" s="33">
        <v>257</v>
      </c>
      <c r="D281" s="82">
        <f t="shared" ca="1" si="15"/>
        <v>-0.7529583747538896</v>
      </c>
      <c r="E281" s="82">
        <f t="shared" ref="E281:E344" ca="1" si="16">$H$9 * EXP(($H$17 - $H$18 - ($H$11^2)/2)*$H$14 + $H$11*SQRT($H$14)*D281)</f>
        <v>208.60304982457708</v>
      </c>
      <c r="F281" s="82">
        <f t="shared" ref="F281:F344" ca="1" si="17">$H$9 * EXP(($H$17 - $H$18 - ($H$12^2)/2)*$H$14 + $H$12*SQRT($H$14)*D281)</f>
        <v>220.77968808612476</v>
      </c>
      <c r="G281" s="82">
        <f t="shared" ref="G281:H344" ca="1" si="18">MAX(E281-$H$16, 0)</f>
        <v>0</v>
      </c>
      <c r="H281" s="82">
        <f t="shared" ca="1" si="18"/>
        <v>0</v>
      </c>
      <c r="I281" s="17"/>
      <c r="O281" s="17"/>
      <c r="P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  <c r="CF281" s="17"/>
      <c r="CG281" s="17"/>
      <c r="CH281" s="17"/>
      <c r="CI281" s="17"/>
      <c r="CJ281" s="17"/>
      <c r="CK281" s="17"/>
      <c r="CL281" s="17"/>
      <c r="CM281" s="17"/>
      <c r="CN281" s="17"/>
      <c r="CO281" s="17"/>
      <c r="CP281" s="17"/>
      <c r="CQ281" s="17"/>
      <c r="CR281" s="17"/>
      <c r="CS281" s="17"/>
      <c r="CT281" s="17"/>
      <c r="CU281" s="17"/>
      <c r="CV281" s="17"/>
      <c r="CW281" s="17"/>
      <c r="CX281" s="17"/>
      <c r="CY281" s="17"/>
      <c r="CZ281" s="17"/>
      <c r="DA281" s="17"/>
      <c r="DB281" s="17"/>
      <c r="DC281" s="17"/>
      <c r="DD281" s="17"/>
      <c r="DE281" s="17"/>
      <c r="DF281" s="17"/>
      <c r="DG281" s="17"/>
      <c r="DH281" s="17"/>
      <c r="DI281" s="17"/>
      <c r="DJ281" s="17"/>
      <c r="DK281" s="17"/>
      <c r="DL281" s="17"/>
    </row>
    <row r="282" spans="3:116" hidden="1" outlineLevel="2">
      <c r="C282" s="33">
        <v>258</v>
      </c>
      <c r="D282" s="82">
        <f t="shared" ref="D282:D345" ca="1" si="19">_xlfn.NORM.S.INV(RAND())</f>
        <v>1.8563402194604359</v>
      </c>
      <c r="E282" s="82">
        <f t="shared" ca="1" si="16"/>
        <v>370.08658831487361</v>
      </c>
      <c r="F282" s="82">
        <f t="shared" ca="1" si="17"/>
        <v>334.76214818574829</v>
      </c>
      <c r="G282" s="82">
        <f t="shared" ca="1" si="18"/>
        <v>120.08658831487361</v>
      </c>
      <c r="H282" s="82">
        <f t="shared" ca="1" si="18"/>
        <v>84.762148185748288</v>
      </c>
      <c r="I282" s="17"/>
      <c r="O282" s="17"/>
      <c r="P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  <c r="CF282" s="17"/>
      <c r="CG282" s="17"/>
      <c r="CH282" s="17"/>
      <c r="CI282" s="17"/>
      <c r="CJ282" s="17"/>
      <c r="CK282" s="17"/>
      <c r="CL282" s="17"/>
      <c r="CM282" s="17"/>
      <c r="CN282" s="17"/>
      <c r="CO282" s="17"/>
      <c r="CP282" s="17"/>
      <c r="CQ282" s="17"/>
      <c r="CR282" s="17"/>
      <c r="CS282" s="17"/>
      <c r="CT282" s="17"/>
      <c r="CU282" s="17"/>
      <c r="CV282" s="17"/>
      <c r="CW282" s="17"/>
      <c r="CX282" s="17"/>
      <c r="CY282" s="17"/>
      <c r="CZ282" s="17"/>
      <c r="DA282" s="17"/>
      <c r="DB282" s="17"/>
      <c r="DC282" s="17"/>
      <c r="DD282" s="17"/>
      <c r="DE282" s="17"/>
      <c r="DF282" s="17"/>
      <c r="DG282" s="17"/>
      <c r="DH282" s="17"/>
      <c r="DI282" s="17"/>
      <c r="DJ282" s="17"/>
      <c r="DK282" s="17"/>
      <c r="DL282" s="17"/>
    </row>
    <row r="283" spans="3:116" hidden="1" outlineLevel="2">
      <c r="C283" s="33">
        <v>259</v>
      </c>
      <c r="D283" s="82">
        <f t="shared" ca="1" si="19"/>
        <v>0.58466819149176363</v>
      </c>
      <c r="E283" s="82">
        <f t="shared" ca="1" si="16"/>
        <v>279.87153805198142</v>
      </c>
      <c r="F283" s="82">
        <f t="shared" ca="1" si="17"/>
        <v>273.29548658002994</v>
      </c>
      <c r="G283" s="82">
        <f t="shared" ca="1" si="18"/>
        <v>29.871538051981418</v>
      </c>
      <c r="H283" s="82">
        <f t="shared" ca="1" si="18"/>
        <v>23.295486580029944</v>
      </c>
      <c r="I283" s="17"/>
      <c r="O283" s="17"/>
      <c r="P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  <c r="CF283" s="17"/>
      <c r="CG283" s="17"/>
      <c r="CH283" s="17"/>
      <c r="CI283" s="17"/>
      <c r="CJ283" s="17"/>
      <c r="CK283" s="17"/>
      <c r="CL283" s="17"/>
      <c r="CM283" s="17"/>
      <c r="CN283" s="17"/>
      <c r="CO283" s="17"/>
      <c r="CP283" s="17"/>
      <c r="CQ283" s="17"/>
      <c r="CR283" s="17"/>
      <c r="CS283" s="17"/>
      <c r="CT283" s="17"/>
      <c r="CU283" s="17"/>
      <c r="CV283" s="17"/>
      <c r="CW283" s="17"/>
      <c r="CX283" s="17"/>
      <c r="CY283" s="17"/>
      <c r="CZ283" s="17"/>
      <c r="DA283" s="17"/>
      <c r="DB283" s="17"/>
      <c r="DC283" s="17"/>
      <c r="DD283" s="17"/>
      <c r="DE283" s="17"/>
      <c r="DF283" s="17"/>
      <c r="DG283" s="17"/>
      <c r="DH283" s="17"/>
      <c r="DI283" s="17"/>
      <c r="DJ283" s="17"/>
      <c r="DK283" s="17"/>
      <c r="DL283" s="17"/>
    </row>
    <row r="284" spans="3:116" hidden="1" outlineLevel="2">
      <c r="C284" s="33">
        <v>260</v>
      </c>
      <c r="D284" s="82">
        <f t="shared" ca="1" si="19"/>
        <v>-0.94659770945192911</v>
      </c>
      <c r="E284" s="82">
        <f t="shared" ca="1" si="16"/>
        <v>199.91405778242665</v>
      </c>
      <c r="F284" s="82">
        <f t="shared" ca="1" si="17"/>
        <v>214.06388816210699</v>
      </c>
      <c r="G284" s="82">
        <f t="shared" ca="1" si="18"/>
        <v>0</v>
      </c>
      <c r="H284" s="82">
        <f t="shared" ca="1" si="18"/>
        <v>0</v>
      </c>
      <c r="I284" s="17"/>
      <c r="O284" s="17"/>
      <c r="P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  <c r="CF284" s="17"/>
      <c r="CG284" s="17"/>
      <c r="CH284" s="17"/>
      <c r="CI284" s="17"/>
      <c r="CJ284" s="17"/>
      <c r="CK284" s="17"/>
      <c r="CL284" s="17"/>
      <c r="CM284" s="17"/>
      <c r="CN284" s="17"/>
      <c r="CO284" s="17"/>
      <c r="CP284" s="17"/>
      <c r="CQ284" s="17"/>
      <c r="CR284" s="17"/>
      <c r="CS284" s="17"/>
      <c r="CT284" s="17"/>
      <c r="CU284" s="17"/>
      <c r="CV284" s="17"/>
      <c r="CW284" s="17"/>
      <c r="CX284" s="17"/>
      <c r="CY284" s="17"/>
      <c r="CZ284" s="17"/>
      <c r="DA284" s="17"/>
      <c r="DB284" s="17"/>
      <c r="DC284" s="17"/>
      <c r="DD284" s="17"/>
      <c r="DE284" s="17"/>
      <c r="DF284" s="17"/>
      <c r="DG284" s="17"/>
      <c r="DH284" s="17"/>
      <c r="DI284" s="17"/>
      <c r="DJ284" s="17"/>
      <c r="DK284" s="17"/>
      <c r="DL284" s="17"/>
    </row>
    <row r="285" spans="3:116" hidden="1" outlineLevel="2">
      <c r="C285" s="33">
        <v>261</v>
      </c>
      <c r="D285" s="82">
        <f t="shared" ca="1" si="19"/>
        <v>-0.68367392575325248</v>
      </c>
      <c r="E285" s="82">
        <f t="shared" ca="1" si="16"/>
        <v>211.8028826534858</v>
      </c>
      <c r="F285" s="82">
        <f t="shared" ca="1" si="17"/>
        <v>223.23345220237863</v>
      </c>
      <c r="G285" s="82">
        <f t="shared" ca="1" si="18"/>
        <v>0</v>
      </c>
      <c r="H285" s="82">
        <f t="shared" ca="1" si="18"/>
        <v>0</v>
      </c>
      <c r="I285" s="17"/>
      <c r="O285" s="17"/>
      <c r="P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  <c r="CF285" s="17"/>
      <c r="CG285" s="17"/>
      <c r="CH285" s="17"/>
      <c r="CI285" s="17"/>
      <c r="CJ285" s="17"/>
      <c r="CK285" s="17"/>
      <c r="CL285" s="17"/>
      <c r="CM285" s="17"/>
      <c r="CN285" s="17"/>
      <c r="CO285" s="17"/>
      <c r="CP285" s="17"/>
      <c r="CQ285" s="17"/>
      <c r="CR285" s="17"/>
      <c r="CS285" s="17"/>
      <c r="CT285" s="17"/>
      <c r="CU285" s="17"/>
      <c r="CV285" s="17"/>
      <c r="CW285" s="17"/>
      <c r="CX285" s="17"/>
      <c r="CY285" s="17"/>
      <c r="CZ285" s="17"/>
      <c r="DA285" s="17"/>
      <c r="DB285" s="17"/>
      <c r="DC285" s="17"/>
      <c r="DD285" s="17"/>
      <c r="DE285" s="17"/>
      <c r="DF285" s="17"/>
      <c r="DG285" s="17"/>
      <c r="DH285" s="17"/>
      <c r="DI285" s="17"/>
      <c r="DJ285" s="17"/>
      <c r="DK285" s="17"/>
      <c r="DL285" s="17"/>
    </row>
    <row r="286" spans="3:116" hidden="1" outlineLevel="2">
      <c r="C286" s="33">
        <v>262</v>
      </c>
      <c r="D286" s="82">
        <f t="shared" ca="1" si="19"/>
        <v>-0.86756730737061605</v>
      </c>
      <c r="E286" s="82">
        <f t="shared" ca="1" si="16"/>
        <v>203.41572316739666</v>
      </c>
      <c r="F286" s="82">
        <f t="shared" ca="1" si="17"/>
        <v>216.77978834274407</v>
      </c>
      <c r="G286" s="82">
        <f t="shared" ca="1" si="18"/>
        <v>0</v>
      </c>
      <c r="H286" s="82">
        <f t="shared" ca="1" si="18"/>
        <v>0</v>
      </c>
      <c r="I286" s="17"/>
      <c r="O286" s="17"/>
      <c r="P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  <c r="CF286" s="17"/>
      <c r="CG286" s="17"/>
      <c r="CH286" s="17"/>
      <c r="CI286" s="17"/>
      <c r="CJ286" s="17"/>
      <c r="CK286" s="17"/>
      <c r="CL286" s="17"/>
      <c r="CM286" s="17"/>
      <c r="CN286" s="17"/>
      <c r="CO286" s="17"/>
      <c r="CP286" s="17"/>
      <c r="CQ286" s="17"/>
      <c r="CR286" s="17"/>
      <c r="CS286" s="17"/>
      <c r="CT286" s="17"/>
      <c r="CU286" s="17"/>
      <c r="CV286" s="17"/>
      <c r="CW286" s="17"/>
      <c r="CX286" s="17"/>
      <c r="CY286" s="17"/>
      <c r="CZ286" s="17"/>
      <c r="DA286" s="17"/>
      <c r="DB286" s="17"/>
      <c r="DC286" s="17"/>
      <c r="DD286" s="17"/>
      <c r="DE286" s="17"/>
      <c r="DF286" s="17"/>
      <c r="DG286" s="17"/>
      <c r="DH286" s="17"/>
      <c r="DI286" s="17"/>
      <c r="DJ286" s="17"/>
      <c r="DK286" s="17"/>
      <c r="DL286" s="17"/>
    </row>
    <row r="287" spans="3:116" hidden="1" outlineLevel="2">
      <c r="C287" s="33">
        <v>263</v>
      </c>
      <c r="D287" s="82">
        <f t="shared" ca="1" si="19"/>
        <v>0.193772226263177</v>
      </c>
      <c r="E287" s="82">
        <f t="shared" ca="1" si="16"/>
        <v>256.83779274133013</v>
      </c>
      <c r="F287" s="82">
        <f t="shared" ca="1" si="17"/>
        <v>256.77363804335613</v>
      </c>
      <c r="G287" s="82">
        <f t="shared" ca="1" si="18"/>
        <v>6.8377927413301336</v>
      </c>
      <c r="H287" s="82">
        <f t="shared" ca="1" si="18"/>
        <v>6.7736380433561294</v>
      </c>
      <c r="I287" s="17"/>
      <c r="O287" s="17"/>
      <c r="P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  <c r="CF287" s="17"/>
      <c r="CG287" s="17"/>
      <c r="CH287" s="17"/>
      <c r="CI287" s="17"/>
      <c r="CJ287" s="17"/>
      <c r="CK287" s="17"/>
      <c r="CL287" s="17"/>
      <c r="CM287" s="17"/>
      <c r="CN287" s="17"/>
      <c r="CO287" s="17"/>
      <c r="CP287" s="17"/>
      <c r="CQ287" s="17"/>
      <c r="CR287" s="17"/>
      <c r="CS287" s="17"/>
      <c r="CT287" s="17"/>
      <c r="CU287" s="17"/>
      <c r="CV287" s="17"/>
      <c r="CW287" s="17"/>
      <c r="CX287" s="17"/>
      <c r="CY287" s="17"/>
      <c r="CZ287" s="17"/>
      <c r="DA287" s="17"/>
      <c r="DB287" s="17"/>
      <c r="DC287" s="17"/>
      <c r="DD287" s="17"/>
      <c r="DE287" s="17"/>
      <c r="DF287" s="17"/>
      <c r="DG287" s="17"/>
      <c r="DH287" s="17"/>
      <c r="DI287" s="17"/>
      <c r="DJ287" s="17"/>
      <c r="DK287" s="17"/>
      <c r="DL287" s="17"/>
    </row>
    <row r="288" spans="3:116" hidden="1" outlineLevel="2">
      <c r="C288" s="33">
        <v>264</v>
      </c>
      <c r="D288" s="82">
        <f t="shared" ca="1" si="19"/>
        <v>-0.32302444003190089</v>
      </c>
      <c r="E288" s="82">
        <f t="shared" ca="1" si="16"/>
        <v>229.26909327586978</v>
      </c>
      <c r="F288" s="82">
        <f t="shared" ca="1" si="17"/>
        <v>236.45351056069865</v>
      </c>
      <c r="G288" s="82">
        <f t="shared" ca="1" si="18"/>
        <v>0</v>
      </c>
      <c r="H288" s="82">
        <f t="shared" ca="1" si="18"/>
        <v>0</v>
      </c>
      <c r="I288" s="17"/>
      <c r="O288" s="17"/>
      <c r="P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  <c r="CF288" s="17"/>
      <c r="CG288" s="17"/>
      <c r="CH288" s="17"/>
      <c r="CI288" s="17"/>
      <c r="CJ288" s="17"/>
      <c r="CK288" s="17"/>
      <c r="CL288" s="17"/>
      <c r="CM288" s="17"/>
      <c r="CN288" s="17"/>
      <c r="CO288" s="17"/>
      <c r="CP288" s="17"/>
      <c r="CQ288" s="17"/>
      <c r="CR288" s="17"/>
      <c r="CS288" s="17"/>
      <c r="CT288" s="17"/>
      <c r="CU288" s="17"/>
      <c r="CV288" s="17"/>
      <c r="CW288" s="17"/>
      <c r="CX288" s="17"/>
      <c r="CY288" s="17"/>
      <c r="CZ288" s="17"/>
      <c r="DA288" s="17"/>
      <c r="DB288" s="17"/>
      <c r="DC288" s="17"/>
      <c r="DD288" s="17"/>
      <c r="DE288" s="17"/>
      <c r="DF288" s="17"/>
      <c r="DG288" s="17"/>
      <c r="DH288" s="17"/>
      <c r="DI288" s="17"/>
      <c r="DJ288" s="17"/>
      <c r="DK288" s="17"/>
      <c r="DL288" s="17"/>
    </row>
    <row r="289" spans="3:116" hidden="1" outlineLevel="2">
      <c r="C289" s="33">
        <v>265</v>
      </c>
      <c r="D289" s="82">
        <f t="shared" ca="1" si="19"/>
        <v>0.43228435628991979</v>
      </c>
      <c r="E289" s="82">
        <f t="shared" ca="1" si="16"/>
        <v>270.6562555160948</v>
      </c>
      <c r="F289" s="82">
        <f t="shared" ca="1" si="17"/>
        <v>266.7319340192372</v>
      </c>
      <c r="G289" s="82">
        <f t="shared" ca="1" si="18"/>
        <v>20.656255516094802</v>
      </c>
      <c r="H289" s="82">
        <f t="shared" ca="1" si="18"/>
        <v>16.731934019237201</v>
      </c>
      <c r="I289" s="17"/>
      <c r="O289" s="17"/>
      <c r="P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  <c r="CF289" s="17"/>
      <c r="CG289" s="17"/>
      <c r="CH289" s="17"/>
      <c r="CI289" s="17"/>
      <c r="CJ289" s="17"/>
      <c r="CK289" s="17"/>
      <c r="CL289" s="17"/>
      <c r="CM289" s="17"/>
      <c r="CN289" s="17"/>
      <c r="CO289" s="17"/>
      <c r="CP289" s="17"/>
      <c r="CQ289" s="17"/>
      <c r="CR289" s="17"/>
      <c r="CS289" s="17"/>
      <c r="CT289" s="17"/>
      <c r="CU289" s="17"/>
      <c r="CV289" s="17"/>
      <c r="CW289" s="17"/>
      <c r="CX289" s="17"/>
      <c r="CY289" s="17"/>
      <c r="CZ289" s="17"/>
      <c r="DA289" s="17"/>
      <c r="DB289" s="17"/>
      <c r="DC289" s="17"/>
      <c r="DD289" s="17"/>
      <c r="DE289" s="17"/>
      <c r="DF289" s="17"/>
      <c r="DG289" s="17"/>
      <c r="DH289" s="17"/>
      <c r="DI289" s="17"/>
      <c r="DJ289" s="17"/>
      <c r="DK289" s="17"/>
      <c r="DL289" s="17"/>
    </row>
    <row r="290" spans="3:116" hidden="1" outlineLevel="2">
      <c r="C290" s="33">
        <v>266</v>
      </c>
      <c r="D290" s="82">
        <f t="shared" ca="1" si="19"/>
        <v>-0.37966687185594938</v>
      </c>
      <c r="E290" s="82">
        <f t="shared" ca="1" si="16"/>
        <v>226.43346807134873</v>
      </c>
      <c r="F290" s="82">
        <f t="shared" ca="1" si="17"/>
        <v>234.32653439438209</v>
      </c>
      <c r="G290" s="82">
        <f t="shared" ca="1" si="18"/>
        <v>0</v>
      </c>
      <c r="H290" s="82">
        <f t="shared" ca="1" si="18"/>
        <v>0</v>
      </c>
      <c r="I290" s="17"/>
      <c r="O290" s="17"/>
      <c r="P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  <c r="CF290" s="17"/>
      <c r="CG290" s="17"/>
      <c r="CH290" s="17"/>
      <c r="CI290" s="17"/>
      <c r="CJ290" s="17"/>
      <c r="CK290" s="17"/>
      <c r="CL290" s="17"/>
      <c r="CM290" s="17"/>
      <c r="CN290" s="17"/>
      <c r="CO290" s="17"/>
      <c r="CP290" s="17"/>
      <c r="CQ290" s="17"/>
      <c r="CR290" s="17"/>
      <c r="CS290" s="17"/>
      <c r="CT290" s="17"/>
      <c r="CU290" s="17"/>
      <c r="CV290" s="17"/>
      <c r="CW290" s="17"/>
      <c r="CX290" s="17"/>
      <c r="CY290" s="17"/>
      <c r="CZ290" s="17"/>
      <c r="DA290" s="17"/>
      <c r="DB290" s="17"/>
      <c r="DC290" s="17"/>
      <c r="DD290" s="17"/>
      <c r="DE290" s="17"/>
      <c r="DF290" s="17"/>
      <c r="DG290" s="17"/>
      <c r="DH290" s="17"/>
      <c r="DI290" s="17"/>
      <c r="DJ290" s="17"/>
      <c r="DK290" s="17"/>
      <c r="DL290" s="17"/>
    </row>
    <row r="291" spans="3:116" hidden="1" outlineLevel="2">
      <c r="C291" s="33">
        <v>267</v>
      </c>
      <c r="D291" s="82">
        <f t="shared" ca="1" si="19"/>
        <v>1.2895092767614711</v>
      </c>
      <c r="E291" s="82">
        <f t="shared" ca="1" si="16"/>
        <v>326.74999909740245</v>
      </c>
      <c r="F291" s="82">
        <f t="shared" ca="1" si="17"/>
        <v>305.8195232775152</v>
      </c>
      <c r="G291" s="82">
        <f t="shared" ca="1" si="18"/>
        <v>76.749999097402451</v>
      </c>
      <c r="H291" s="82">
        <f t="shared" ca="1" si="18"/>
        <v>55.819523277515202</v>
      </c>
      <c r="I291" s="17"/>
      <c r="O291" s="17"/>
      <c r="P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  <c r="CF291" s="17"/>
      <c r="CG291" s="17"/>
      <c r="CH291" s="17"/>
      <c r="CI291" s="17"/>
      <c r="CJ291" s="17"/>
      <c r="CK291" s="17"/>
      <c r="CL291" s="17"/>
      <c r="CM291" s="17"/>
      <c r="CN291" s="17"/>
      <c r="CO291" s="17"/>
      <c r="CP291" s="17"/>
      <c r="CQ291" s="17"/>
      <c r="CR291" s="17"/>
      <c r="CS291" s="17"/>
      <c r="CT291" s="17"/>
      <c r="CU291" s="17"/>
      <c r="CV291" s="17"/>
      <c r="CW291" s="17"/>
      <c r="CX291" s="17"/>
      <c r="CY291" s="17"/>
      <c r="CZ291" s="17"/>
      <c r="DA291" s="17"/>
      <c r="DB291" s="17"/>
      <c r="DC291" s="17"/>
      <c r="DD291" s="17"/>
      <c r="DE291" s="17"/>
      <c r="DF291" s="17"/>
      <c r="DG291" s="17"/>
      <c r="DH291" s="17"/>
      <c r="DI291" s="17"/>
      <c r="DJ291" s="17"/>
      <c r="DK291" s="17"/>
      <c r="DL291" s="17"/>
    </row>
    <row r="292" spans="3:116" hidden="1" outlineLevel="2">
      <c r="C292" s="33">
        <v>268</v>
      </c>
      <c r="D292" s="82">
        <f t="shared" ca="1" si="19"/>
        <v>-1.371974890561185</v>
      </c>
      <c r="E292" s="82">
        <f t="shared" ca="1" si="16"/>
        <v>182.07624406272294</v>
      </c>
      <c r="F292" s="82">
        <f t="shared" ca="1" si="17"/>
        <v>200.01955620724974</v>
      </c>
      <c r="G292" s="82">
        <f t="shared" ca="1" si="18"/>
        <v>0</v>
      </c>
      <c r="H292" s="82">
        <f t="shared" ca="1" si="18"/>
        <v>0</v>
      </c>
      <c r="I292" s="17"/>
      <c r="O292" s="17"/>
      <c r="P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  <c r="CF292" s="17"/>
      <c r="CG292" s="17"/>
      <c r="CH292" s="17"/>
      <c r="CI292" s="17"/>
      <c r="CJ292" s="17"/>
      <c r="CK292" s="17"/>
      <c r="CL292" s="17"/>
      <c r="CM292" s="17"/>
      <c r="CN292" s="17"/>
      <c r="CO292" s="17"/>
      <c r="CP292" s="17"/>
      <c r="CQ292" s="17"/>
      <c r="CR292" s="17"/>
      <c r="CS292" s="17"/>
      <c r="CT292" s="17"/>
      <c r="CU292" s="17"/>
      <c r="CV292" s="17"/>
      <c r="CW292" s="17"/>
      <c r="CX292" s="17"/>
      <c r="CY292" s="17"/>
      <c r="CZ292" s="17"/>
      <c r="DA292" s="17"/>
      <c r="DB292" s="17"/>
      <c r="DC292" s="17"/>
      <c r="DD292" s="17"/>
      <c r="DE292" s="17"/>
      <c r="DF292" s="17"/>
      <c r="DG292" s="17"/>
      <c r="DH292" s="17"/>
      <c r="DI292" s="17"/>
      <c r="DJ292" s="17"/>
      <c r="DK292" s="17"/>
      <c r="DL292" s="17"/>
    </row>
    <row r="293" spans="3:116" hidden="1" outlineLevel="2">
      <c r="C293" s="33">
        <v>269</v>
      </c>
      <c r="D293" s="82">
        <f t="shared" ca="1" si="19"/>
        <v>0.68258626780670539</v>
      </c>
      <c r="E293" s="82">
        <f t="shared" ca="1" si="16"/>
        <v>285.95797023506742</v>
      </c>
      <c r="F293" s="82">
        <f t="shared" ca="1" si="17"/>
        <v>277.59805080250032</v>
      </c>
      <c r="G293" s="82">
        <f t="shared" ca="1" si="18"/>
        <v>35.957970235067421</v>
      </c>
      <c r="H293" s="82">
        <f t="shared" ca="1" si="18"/>
        <v>27.598050802500325</v>
      </c>
      <c r="I293" s="17"/>
      <c r="O293" s="17"/>
      <c r="P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  <c r="CF293" s="17"/>
      <c r="CG293" s="17"/>
      <c r="CH293" s="17"/>
      <c r="CI293" s="17"/>
      <c r="CJ293" s="17"/>
      <c r="CK293" s="17"/>
      <c r="CL293" s="17"/>
      <c r="CM293" s="17"/>
      <c r="CN293" s="17"/>
      <c r="CO293" s="17"/>
      <c r="CP293" s="17"/>
      <c r="CQ293" s="17"/>
      <c r="CR293" s="17"/>
      <c r="CS293" s="17"/>
      <c r="CT293" s="17"/>
      <c r="CU293" s="17"/>
      <c r="CV293" s="17"/>
      <c r="CW293" s="17"/>
      <c r="CX293" s="17"/>
      <c r="CY293" s="17"/>
      <c r="CZ293" s="17"/>
      <c r="DA293" s="17"/>
      <c r="DB293" s="17"/>
      <c r="DC293" s="17"/>
      <c r="DD293" s="17"/>
      <c r="DE293" s="17"/>
      <c r="DF293" s="17"/>
      <c r="DG293" s="17"/>
      <c r="DH293" s="17"/>
      <c r="DI293" s="17"/>
      <c r="DJ293" s="17"/>
      <c r="DK293" s="17"/>
      <c r="DL293" s="17"/>
    </row>
    <row r="294" spans="3:116" hidden="1" outlineLevel="2">
      <c r="C294" s="33">
        <v>270</v>
      </c>
      <c r="D294" s="82">
        <f t="shared" ca="1" si="19"/>
        <v>-0.8916797136591833</v>
      </c>
      <c r="E294" s="82">
        <f t="shared" ca="1" si="16"/>
        <v>202.34090195309815</v>
      </c>
      <c r="F294" s="82">
        <f t="shared" ca="1" si="17"/>
        <v>215.94752652821583</v>
      </c>
      <c r="G294" s="82">
        <f t="shared" ca="1" si="18"/>
        <v>0</v>
      </c>
      <c r="H294" s="82">
        <f t="shared" ca="1" si="18"/>
        <v>0</v>
      </c>
      <c r="I294" s="17"/>
      <c r="O294" s="17"/>
      <c r="P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  <c r="CF294" s="17"/>
      <c r="CG294" s="17"/>
      <c r="CH294" s="17"/>
      <c r="CI294" s="17"/>
      <c r="CJ294" s="17"/>
      <c r="CK294" s="17"/>
      <c r="CL294" s="17"/>
      <c r="CM294" s="17"/>
      <c r="CN294" s="17"/>
      <c r="CO294" s="17"/>
      <c r="CP294" s="17"/>
      <c r="CQ294" s="17"/>
      <c r="CR294" s="17"/>
      <c r="CS294" s="17"/>
      <c r="CT294" s="17"/>
      <c r="CU294" s="17"/>
      <c r="CV294" s="17"/>
      <c r="CW294" s="17"/>
      <c r="CX294" s="17"/>
      <c r="CY294" s="17"/>
      <c r="CZ294" s="17"/>
      <c r="DA294" s="17"/>
      <c r="DB294" s="17"/>
      <c r="DC294" s="17"/>
      <c r="DD294" s="17"/>
      <c r="DE294" s="17"/>
      <c r="DF294" s="17"/>
      <c r="DG294" s="17"/>
      <c r="DH294" s="17"/>
      <c r="DI294" s="17"/>
      <c r="DJ294" s="17"/>
      <c r="DK294" s="17"/>
      <c r="DL294" s="17"/>
    </row>
    <row r="295" spans="3:116" hidden="1" outlineLevel="2">
      <c r="C295" s="33">
        <v>271</v>
      </c>
      <c r="D295" s="82">
        <f t="shared" ca="1" si="19"/>
        <v>-0.51761060564525452</v>
      </c>
      <c r="E295" s="82">
        <f t="shared" ca="1" si="16"/>
        <v>219.67358940793994</v>
      </c>
      <c r="F295" s="82">
        <f t="shared" ca="1" si="17"/>
        <v>229.22630930658741</v>
      </c>
      <c r="G295" s="82">
        <f t="shared" ca="1" si="18"/>
        <v>0</v>
      </c>
      <c r="H295" s="82">
        <f t="shared" ca="1" si="18"/>
        <v>0</v>
      </c>
      <c r="I295" s="17"/>
      <c r="O295" s="17"/>
      <c r="P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  <c r="CF295" s="17"/>
      <c r="CG295" s="17"/>
      <c r="CH295" s="17"/>
      <c r="CI295" s="17"/>
      <c r="CJ295" s="17"/>
      <c r="CK295" s="17"/>
      <c r="CL295" s="17"/>
      <c r="CM295" s="17"/>
      <c r="CN295" s="17"/>
      <c r="CO295" s="17"/>
      <c r="CP295" s="17"/>
      <c r="CQ295" s="17"/>
      <c r="CR295" s="17"/>
      <c r="CS295" s="17"/>
      <c r="CT295" s="17"/>
      <c r="CU295" s="17"/>
      <c r="CV295" s="17"/>
      <c r="CW295" s="17"/>
      <c r="CX295" s="17"/>
      <c r="CY295" s="17"/>
      <c r="CZ295" s="17"/>
      <c r="DA295" s="17"/>
      <c r="DB295" s="17"/>
      <c r="DC295" s="17"/>
      <c r="DD295" s="17"/>
      <c r="DE295" s="17"/>
      <c r="DF295" s="17"/>
      <c r="DG295" s="17"/>
      <c r="DH295" s="17"/>
      <c r="DI295" s="17"/>
      <c r="DJ295" s="17"/>
      <c r="DK295" s="17"/>
      <c r="DL295" s="17"/>
    </row>
    <row r="296" spans="3:116" hidden="1" outlineLevel="2">
      <c r="C296" s="33">
        <v>272</v>
      </c>
      <c r="D296" s="82">
        <f t="shared" ca="1" si="19"/>
        <v>0.67583406276996272</v>
      </c>
      <c r="E296" s="82">
        <f t="shared" ca="1" si="16"/>
        <v>285.53404742654664</v>
      </c>
      <c r="F296" s="82">
        <f t="shared" ca="1" si="17"/>
        <v>277.29919355690095</v>
      </c>
      <c r="G296" s="82">
        <f t="shared" ca="1" si="18"/>
        <v>35.534047426546636</v>
      </c>
      <c r="H296" s="82">
        <f t="shared" ca="1" si="18"/>
        <v>27.299193556900946</v>
      </c>
      <c r="I296" s="17"/>
      <c r="O296" s="17"/>
      <c r="P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  <c r="CF296" s="17"/>
      <c r="CG296" s="17"/>
      <c r="CH296" s="17"/>
      <c r="CI296" s="17"/>
      <c r="CJ296" s="17"/>
      <c r="CK296" s="17"/>
      <c r="CL296" s="17"/>
      <c r="CM296" s="17"/>
      <c r="CN296" s="17"/>
      <c r="CO296" s="17"/>
      <c r="CP296" s="17"/>
      <c r="CQ296" s="17"/>
      <c r="CR296" s="17"/>
      <c r="CS296" s="17"/>
      <c r="CT296" s="17"/>
      <c r="CU296" s="17"/>
      <c r="CV296" s="17"/>
      <c r="CW296" s="17"/>
      <c r="CX296" s="17"/>
      <c r="CY296" s="17"/>
      <c r="CZ296" s="17"/>
      <c r="DA296" s="17"/>
      <c r="DB296" s="17"/>
      <c r="DC296" s="17"/>
      <c r="DD296" s="17"/>
      <c r="DE296" s="17"/>
      <c r="DF296" s="17"/>
      <c r="DG296" s="17"/>
      <c r="DH296" s="17"/>
      <c r="DI296" s="17"/>
      <c r="DJ296" s="17"/>
      <c r="DK296" s="17"/>
      <c r="DL296" s="17"/>
    </row>
    <row r="297" spans="3:116" hidden="1" outlineLevel="2">
      <c r="C297" s="33">
        <v>273</v>
      </c>
      <c r="D297" s="82">
        <f t="shared" ca="1" si="19"/>
        <v>0.56537441684092915</v>
      </c>
      <c r="E297" s="82">
        <f t="shared" ca="1" si="16"/>
        <v>278.68763316978459</v>
      </c>
      <c r="F297" s="82">
        <f t="shared" ca="1" si="17"/>
        <v>272.45560682061648</v>
      </c>
      <c r="G297" s="82">
        <f t="shared" ca="1" si="18"/>
        <v>28.68763316978459</v>
      </c>
      <c r="H297" s="82">
        <f t="shared" ca="1" si="18"/>
        <v>22.455606820616481</v>
      </c>
      <c r="I297" s="17"/>
      <c r="O297" s="17"/>
      <c r="P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  <c r="CF297" s="17"/>
      <c r="CG297" s="17"/>
      <c r="CH297" s="17"/>
      <c r="CI297" s="17"/>
      <c r="CJ297" s="17"/>
      <c r="CK297" s="17"/>
      <c r="CL297" s="17"/>
      <c r="CM297" s="17"/>
      <c r="CN297" s="17"/>
      <c r="CO297" s="17"/>
      <c r="CP297" s="17"/>
      <c r="CQ297" s="17"/>
      <c r="CR297" s="17"/>
      <c r="CS297" s="17"/>
      <c r="CT297" s="17"/>
      <c r="CU297" s="17"/>
      <c r="CV297" s="17"/>
      <c r="CW297" s="17"/>
      <c r="CX297" s="17"/>
      <c r="CY297" s="17"/>
      <c r="CZ297" s="17"/>
      <c r="DA297" s="17"/>
      <c r="DB297" s="17"/>
      <c r="DC297" s="17"/>
      <c r="DD297" s="17"/>
      <c r="DE297" s="17"/>
      <c r="DF297" s="17"/>
      <c r="DG297" s="17"/>
      <c r="DH297" s="17"/>
      <c r="DI297" s="17"/>
      <c r="DJ297" s="17"/>
      <c r="DK297" s="17"/>
      <c r="DL297" s="17"/>
    </row>
    <row r="298" spans="3:116" hidden="1" outlineLevel="2">
      <c r="C298" s="33">
        <v>274</v>
      </c>
      <c r="D298" s="82">
        <f t="shared" ca="1" si="19"/>
        <v>-1.2140244129031665</v>
      </c>
      <c r="E298" s="82">
        <f t="shared" ca="1" si="16"/>
        <v>188.50597816045496</v>
      </c>
      <c r="F298" s="82">
        <f t="shared" ca="1" si="17"/>
        <v>205.12357290003257</v>
      </c>
      <c r="G298" s="82">
        <f t="shared" ca="1" si="18"/>
        <v>0</v>
      </c>
      <c r="H298" s="82">
        <f t="shared" ca="1" si="18"/>
        <v>0</v>
      </c>
      <c r="I298" s="17"/>
      <c r="O298" s="17"/>
      <c r="P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  <c r="CF298" s="17"/>
      <c r="CG298" s="17"/>
      <c r="CH298" s="17"/>
      <c r="CI298" s="17"/>
      <c r="CJ298" s="17"/>
      <c r="CK298" s="17"/>
      <c r="CL298" s="17"/>
      <c r="CM298" s="17"/>
      <c r="CN298" s="17"/>
      <c r="CO298" s="17"/>
      <c r="CP298" s="17"/>
      <c r="CQ298" s="17"/>
      <c r="CR298" s="17"/>
      <c r="CS298" s="17"/>
      <c r="CT298" s="17"/>
      <c r="CU298" s="17"/>
      <c r="CV298" s="17"/>
      <c r="CW298" s="17"/>
      <c r="CX298" s="17"/>
      <c r="CY298" s="17"/>
      <c r="CZ298" s="17"/>
      <c r="DA298" s="17"/>
      <c r="DB298" s="17"/>
      <c r="DC298" s="17"/>
      <c r="DD298" s="17"/>
      <c r="DE298" s="17"/>
      <c r="DF298" s="17"/>
      <c r="DG298" s="17"/>
      <c r="DH298" s="17"/>
      <c r="DI298" s="17"/>
      <c r="DJ298" s="17"/>
      <c r="DK298" s="17"/>
      <c r="DL298" s="17"/>
    </row>
    <row r="299" spans="3:116" hidden="1" outlineLevel="2">
      <c r="C299" s="33">
        <v>275</v>
      </c>
      <c r="D299" s="82">
        <f t="shared" ca="1" si="19"/>
        <v>-0.32344124439035604</v>
      </c>
      <c r="E299" s="82">
        <f t="shared" ca="1" si="16"/>
        <v>229.24809812750505</v>
      </c>
      <c r="F299" s="82">
        <f t="shared" ca="1" si="17"/>
        <v>236.43778887111998</v>
      </c>
      <c r="G299" s="82">
        <f t="shared" ca="1" si="18"/>
        <v>0</v>
      </c>
      <c r="H299" s="82">
        <f t="shared" ca="1" si="18"/>
        <v>0</v>
      </c>
      <c r="I299" s="17"/>
      <c r="O299" s="17"/>
      <c r="P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  <c r="CF299" s="17"/>
      <c r="CG299" s="17"/>
      <c r="CH299" s="17"/>
      <c r="CI299" s="17"/>
      <c r="CJ299" s="17"/>
      <c r="CK299" s="17"/>
      <c r="CL299" s="17"/>
      <c r="CM299" s="17"/>
      <c r="CN299" s="17"/>
      <c r="CO299" s="17"/>
      <c r="CP299" s="17"/>
      <c r="CQ299" s="17"/>
      <c r="CR299" s="17"/>
      <c r="CS299" s="17"/>
      <c r="CT299" s="17"/>
      <c r="CU299" s="17"/>
      <c r="CV299" s="17"/>
      <c r="CW299" s="17"/>
      <c r="CX299" s="17"/>
      <c r="CY299" s="17"/>
      <c r="CZ299" s="17"/>
      <c r="DA299" s="17"/>
      <c r="DB299" s="17"/>
      <c r="DC299" s="17"/>
      <c r="DD299" s="17"/>
      <c r="DE299" s="17"/>
      <c r="DF299" s="17"/>
      <c r="DG299" s="17"/>
      <c r="DH299" s="17"/>
      <c r="DI299" s="17"/>
      <c r="DJ299" s="17"/>
      <c r="DK299" s="17"/>
      <c r="DL299" s="17"/>
    </row>
    <row r="300" spans="3:116" hidden="1" outlineLevel="2">
      <c r="C300" s="33">
        <v>276</v>
      </c>
      <c r="D300" s="82">
        <f t="shared" ca="1" si="19"/>
        <v>-0.71401465907406958</v>
      </c>
      <c r="E300" s="82">
        <f t="shared" ca="1" si="16"/>
        <v>210.39562948063448</v>
      </c>
      <c r="F300" s="82">
        <f t="shared" ca="1" si="17"/>
        <v>222.15557229109947</v>
      </c>
      <c r="G300" s="82">
        <f t="shared" ca="1" si="18"/>
        <v>0</v>
      </c>
      <c r="H300" s="82">
        <f t="shared" ca="1" si="18"/>
        <v>0</v>
      </c>
      <c r="I300" s="17"/>
      <c r="O300" s="17"/>
      <c r="P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  <c r="CF300" s="17"/>
      <c r="CG300" s="17"/>
      <c r="CH300" s="17"/>
      <c r="CI300" s="17"/>
      <c r="CJ300" s="17"/>
      <c r="CK300" s="17"/>
      <c r="CL300" s="17"/>
      <c r="CM300" s="17"/>
      <c r="CN300" s="17"/>
      <c r="CO300" s="17"/>
      <c r="CP300" s="17"/>
      <c r="CQ300" s="17"/>
      <c r="CR300" s="17"/>
      <c r="CS300" s="17"/>
      <c r="CT300" s="17"/>
      <c r="CU300" s="17"/>
      <c r="CV300" s="17"/>
      <c r="CW300" s="17"/>
      <c r="CX300" s="17"/>
      <c r="CY300" s="17"/>
      <c r="CZ300" s="17"/>
      <c r="DA300" s="17"/>
      <c r="DB300" s="17"/>
      <c r="DC300" s="17"/>
      <c r="DD300" s="17"/>
      <c r="DE300" s="17"/>
      <c r="DF300" s="17"/>
      <c r="DG300" s="17"/>
      <c r="DH300" s="17"/>
      <c r="DI300" s="17"/>
      <c r="DJ300" s="17"/>
      <c r="DK300" s="17"/>
      <c r="DL300" s="17"/>
    </row>
    <row r="301" spans="3:116" hidden="1" outlineLevel="2">
      <c r="C301" s="33">
        <v>277</v>
      </c>
      <c r="D301" s="82">
        <f t="shared" ca="1" si="19"/>
        <v>1.8734771322005837</v>
      </c>
      <c r="E301" s="82">
        <f t="shared" ca="1" si="16"/>
        <v>371.48268299061488</v>
      </c>
      <c r="F301" s="82">
        <f t="shared" ca="1" si="17"/>
        <v>335.67857617184677</v>
      </c>
      <c r="G301" s="82">
        <f t="shared" ca="1" si="18"/>
        <v>121.48268299061488</v>
      </c>
      <c r="H301" s="82">
        <f t="shared" ca="1" si="18"/>
        <v>85.678576171846771</v>
      </c>
      <c r="I301" s="17"/>
      <c r="O301" s="17"/>
      <c r="P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  <c r="CF301" s="17"/>
      <c r="CG301" s="17"/>
      <c r="CH301" s="17"/>
      <c r="CI301" s="17"/>
      <c r="CJ301" s="17"/>
      <c r="CK301" s="17"/>
      <c r="CL301" s="17"/>
      <c r="CM301" s="17"/>
      <c r="CN301" s="17"/>
      <c r="CO301" s="17"/>
      <c r="CP301" s="17"/>
      <c r="CQ301" s="17"/>
      <c r="CR301" s="17"/>
      <c r="CS301" s="17"/>
      <c r="CT301" s="17"/>
      <c r="CU301" s="17"/>
      <c r="CV301" s="17"/>
      <c r="CW301" s="17"/>
      <c r="CX301" s="17"/>
      <c r="CY301" s="17"/>
      <c r="CZ301" s="17"/>
      <c r="DA301" s="17"/>
      <c r="DB301" s="17"/>
      <c r="DC301" s="17"/>
      <c r="DD301" s="17"/>
      <c r="DE301" s="17"/>
      <c r="DF301" s="17"/>
      <c r="DG301" s="17"/>
      <c r="DH301" s="17"/>
      <c r="DI301" s="17"/>
      <c r="DJ301" s="17"/>
      <c r="DK301" s="17"/>
      <c r="DL301" s="17"/>
    </row>
    <row r="302" spans="3:116" hidden="1" outlineLevel="2">
      <c r="C302" s="33">
        <v>278</v>
      </c>
      <c r="D302" s="82">
        <f t="shared" ca="1" si="19"/>
        <v>-1.1145950862875376</v>
      </c>
      <c r="E302" s="82">
        <f t="shared" ca="1" si="16"/>
        <v>192.6694263938713</v>
      </c>
      <c r="F302" s="82">
        <f t="shared" ca="1" si="17"/>
        <v>208.40312540721965</v>
      </c>
      <c r="G302" s="82">
        <f t="shared" ca="1" si="18"/>
        <v>0</v>
      </c>
      <c r="H302" s="82">
        <f t="shared" ca="1" si="18"/>
        <v>0</v>
      </c>
      <c r="I302" s="17"/>
      <c r="O302" s="17"/>
      <c r="P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  <c r="CF302" s="17"/>
      <c r="CG302" s="17"/>
      <c r="CH302" s="17"/>
      <c r="CI302" s="17"/>
      <c r="CJ302" s="17"/>
      <c r="CK302" s="17"/>
      <c r="CL302" s="17"/>
      <c r="CM302" s="17"/>
      <c r="CN302" s="17"/>
      <c r="CO302" s="17"/>
      <c r="CP302" s="17"/>
      <c r="CQ302" s="17"/>
      <c r="CR302" s="17"/>
      <c r="CS302" s="17"/>
      <c r="CT302" s="17"/>
      <c r="CU302" s="17"/>
      <c r="CV302" s="17"/>
      <c r="CW302" s="17"/>
      <c r="CX302" s="17"/>
      <c r="CY302" s="17"/>
      <c r="CZ302" s="17"/>
      <c r="DA302" s="17"/>
      <c r="DB302" s="17"/>
      <c r="DC302" s="17"/>
      <c r="DD302" s="17"/>
      <c r="DE302" s="17"/>
      <c r="DF302" s="17"/>
      <c r="DG302" s="17"/>
      <c r="DH302" s="17"/>
      <c r="DI302" s="17"/>
      <c r="DJ302" s="17"/>
      <c r="DK302" s="17"/>
      <c r="DL302" s="17"/>
    </row>
    <row r="303" spans="3:116" hidden="1" outlineLevel="2">
      <c r="C303" s="33">
        <v>279</v>
      </c>
      <c r="D303" s="82">
        <f t="shared" ca="1" si="19"/>
        <v>0.19659348133046556</v>
      </c>
      <c r="E303" s="82">
        <f t="shared" ca="1" si="16"/>
        <v>256.99704916570357</v>
      </c>
      <c r="F303" s="82">
        <f t="shared" ca="1" si="17"/>
        <v>256.88922961232538</v>
      </c>
      <c r="G303" s="82">
        <f t="shared" ca="1" si="18"/>
        <v>6.9970491657035723</v>
      </c>
      <c r="H303" s="82">
        <f t="shared" ca="1" si="18"/>
        <v>6.88922961232538</v>
      </c>
      <c r="I303" s="17"/>
      <c r="O303" s="17"/>
      <c r="P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  <c r="CF303" s="17"/>
      <c r="CG303" s="17"/>
      <c r="CH303" s="17"/>
      <c r="CI303" s="17"/>
      <c r="CJ303" s="17"/>
      <c r="CK303" s="17"/>
      <c r="CL303" s="17"/>
      <c r="CM303" s="17"/>
      <c r="CN303" s="17"/>
      <c r="CO303" s="17"/>
      <c r="CP303" s="17"/>
      <c r="CQ303" s="17"/>
      <c r="CR303" s="17"/>
      <c r="CS303" s="17"/>
      <c r="CT303" s="17"/>
      <c r="CU303" s="17"/>
      <c r="CV303" s="17"/>
      <c r="CW303" s="17"/>
      <c r="CX303" s="17"/>
      <c r="CY303" s="17"/>
      <c r="CZ303" s="17"/>
      <c r="DA303" s="17"/>
      <c r="DB303" s="17"/>
      <c r="DC303" s="17"/>
      <c r="DD303" s="17"/>
      <c r="DE303" s="17"/>
      <c r="DF303" s="17"/>
      <c r="DG303" s="17"/>
      <c r="DH303" s="17"/>
      <c r="DI303" s="17"/>
      <c r="DJ303" s="17"/>
      <c r="DK303" s="17"/>
      <c r="DL303" s="17"/>
    </row>
    <row r="304" spans="3:116" hidden="1" outlineLevel="2">
      <c r="C304" s="33">
        <v>280</v>
      </c>
      <c r="D304" s="82">
        <f t="shared" ca="1" si="19"/>
        <v>-0.53343928214374492</v>
      </c>
      <c r="E304" s="82">
        <f t="shared" ca="1" si="16"/>
        <v>218.91093367250375</v>
      </c>
      <c r="F304" s="82">
        <f t="shared" ca="1" si="17"/>
        <v>228.64821792136837</v>
      </c>
      <c r="G304" s="82">
        <f t="shared" ca="1" si="18"/>
        <v>0</v>
      </c>
      <c r="H304" s="82">
        <f t="shared" ca="1" si="18"/>
        <v>0</v>
      </c>
      <c r="I304" s="17"/>
      <c r="O304" s="17"/>
      <c r="P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  <c r="CF304" s="17"/>
      <c r="CG304" s="17"/>
      <c r="CH304" s="17"/>
      <c r="CI304" s="17"/>
      <c r="CJ304" s="17"/>
      <c r="CK304" s="17"/>
      <c r="CL304" s="17"/>
      <c r="CM304" s="17"/>
      <c r="CN304" s="17"/>
      <c r="CO304" s="17"/>
      <c r="CP304" s="17"/>
      <c r="CQ304" s="17"/>
      <c r="CR304" s="17"/>
      <c r="CS304" s="17"/>
      <c r="CT304" s="17"/>
      <c r="CU304" s="17"/>
      <c r="CV304" s="17"/>
      <c r="CW304" s="17"/>
      <c r="CX304" s="17"/>
      <c r="CY304" s="17"/>
      <c r="CZ304" s="17"/>
      <c r="DA304" s="17"/>
      <c r="DB304" s="17"/>
      <c r="DC304" s="17"/>
      <c r="DD304" s="17"/>
      <c r="DE304" s="17"/>
      <c r="DF304" s="17"/>
      <c r="DG304" s="17"/>
      <c r="DH304" s="17"/>
      <c r="DI304" s="17"/>
      <c r="DJ304" s="17"/>
      <c r="DK304" s="17"/>
      <c r="DL304" s="17"/>
    </row>
    <row r="305" spans="3:116" hidden="1" outlineLevel="2">
      <c r="C305" s="33">
        <v>281</v>
      </c>
      <c r="D305" s="82">
        <f t="shared" ca="1" si="19"/>
        <v>0.28060397679233584</v>
      </c>
      <c r="E305" s="82">
        <f t="shared" ca="1" si="16"/>
        <v>261.78486142914682</v>
      </c>
      <c r="F305" s="82">
        <f t="shared" ca="1" si="17"/>
        <v>260.35522942163925</v>
      </c>
      <c r="G305" s="82">
        <f t="shared" ca="1" si="18"/>
        <v>11.784861429146815</v>
      </c>
      <c r="H305" s="82">
        <f t="shared" ca="1" si="18"/>
        <v>10.355229421639251</v>
      </c>
      <c r="I305" s="17"/>
      <c r="O305" s="17"/>
      <c r="P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  <c r="CF305" s="17"/>
      <c r="CG305" s="17"/>
      <c r="CH305" s="17"/>
      <c r="CI305" s="17"/>
      <c r="CJ305" s="17"/>
      <c r="CK305" s="17"/>
      <c r="CL305" s="17"/>
      <c r="CM305" s="17"/>
      <c r="CN305" s="17"/>
      <c r="CO305" s="17"/>
      <c r="CP305" s="17"/>
      <c r="CQ305" s="17"/>
      <c r="CR305" s="17"/>
      <c r="CS305" s="17"/>
      <c r="CT305" s="17"/>
      <c r="CU305" s="17"/>
      <c r="CV305" s="17"/>
      <c r="CW305" s="17"/>
      <c r="CX305" s="17"/>
      <c r="CY305" s="17"/>
      <c r="CZ305" s="17"/>
      <c r="DA305" s="17"/>
      <c r="DB305" s="17"/>
      <c r="DC305" s="17"/>
      <c r="DD305" s="17"/>
      <c r="DE305" s="17"/>
      <c r="DF305" s="17"/>
      <c r="DG305" s="17"/>
      <c r="DH305" s="17"/>
      <c r="DI305" s="17"/>
      <c r="DJ305" s="17"/>
      <c r="DK305" s="17"/>
      <c r="DL305" s="17"/>
    </row>
    <row r="306" spans="3:116" hidden="1" outlineLevel="2">
      <c r="C306" s="33">
        <v>282</v>
      </c>
      <c r="D306" s="82">
        <f t="shared" ca="1" si="19"/>
        <v>0.88993222817039652</v>
      </c>
      <c r="E306" s="82">
        <f t="shared" ca="1" si="16"/>
        <v>299.2867079141742</v>
      </c>
      <c r="F306" s="82">
        <f t="shared" ca="1" si="17"/>
        <v>286.93381966012748</v>
      </c>
      <c r="G306" s="82">
        <f t="shared" ca="1" si="18"/>
        <v>49.286707914174201</v>
      </c>
      <c r="H306" s="82">
        <f t="shared" ca="1" si="18"/>
        <v>36.933819660127483</v>
      </c>
      <c r="I306" s="17"/>
      <c r="O306" s="17"/>
      <c r="P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  <c r="CG306" s="17"/>
      <c r="CH306" s="17"/>
      <c r="CI306" s="17"/>
      <c r="CJ306" s="17"/>
      <c r="CK306" s="17"/>
      <c r="CL306" s="17"/>
      <c r="CM306" s="17"/>
      <c r="CN306" s="17"/>
      <c r="CO306" s="17"/>
      <c r="CP306" s="17"/>
      <c r="CQ306" s="17"/>
      <c r="CR306" s="17"/>
      <c r="CS306" s="17"/>
      <c r="CT306" s="17"/>
      <c r="CU306" s="17"/>
      <c r="CV306" s="17"/>
      <c r="CW306" s="17"/>
      <c r="CX306" s="17"/>
      <c r="CY306" s="17"/>
      <c r="CZ306" s="17"/>
      <c r="DA306" s="17"/>
      <c r="DB306" s="17"/>
      <c r="DC306" s="17"/>
      <c r="DD306" s="17"/>
      <c r="DE306" s="17"/>
      <c r="DF306" s="17"/>
      <c r="DG306" s="17"/>
      <c r="DH306" s="17"/>
      <c r="DI306" s="17"/>
      <c r="DJ306" s="17"/>
      <c r="DK306" s="17"/>
      <c r="DL306" s="17"/>
    </row>
    <row r="307" spans="3:116" hidden="1" outlineLevel="2">
      <c r="C307" s="33">
        <v>283</v>
      </c>
      <c r="D307" s="82">
        <f t="shared" ca="1" si="19"/>
        <v>0.63621305886092538</v>
      </c>
      <c r="E307" s="82">
        <f t="shared" ca="1" si="16"/>
        <v>283.05915986528447</v>
      </c>
      <c r="F307" s="82">
        <f t="shared" ca="1" si="17"/>
        <v>275.55201241843093</v>
      </c>
      <c r="G307" s="82">
        <f t="shared" ca="1" si="18"/>
        <v>33.059159865284471</v>
      </c>
      <c r="H307" s="82">
        <f t="shared" ca="1" si="18"/>
        <v>25.552012418430934</v>
      </c>
      <c r="I307" s="17"/>
      <c r="O307" s="17"/>
      <c r="P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  <c r="CF307" s="17"/>
      <c r="CG307" s="17"/>
      <c r="CH307" s="17"/>
      <c r="CI307" s="17"/>
      <c r="CJ307" s="17"/>
      <c r="CK307" s="17"/>
      <c r="CL307" s="17"/>
      <c r="CM307" s="17"/>
      <c r="CN307" s="17"/>
      <c r="CO307" s="17"/>
      <c r="CP307" s="17"/>
      <c r="CQ307" s="17"/>
      <c r="CR307" s="17"/>
      <c r="CS307" s="17"/>
      <c r="CT307" s="17"/>
      <c r="CU307" s="17"/>
      <c r="CV307" s="17"/>
      <c r="CW307" s="17"/>
      <c r="CX307" s="17"/>
      <c r="CY307" s="17"/>
      <c r="CZ307" s="17"/>
      <c r="DA307" s="17"/>
      <c r="DB307" s="17"/>
      <c r="DC307" s="17"/>
      <c r="DD307" s="17"/>
      <c r="DE307" s="17"/>
      <c r="DF307" s="17"/>
      <c r="DG307" s="17"/>
      <c r="DH307" s="17"/>
      <c r="DI307" s="17"/>
      <c r="DJ307" s="17"/>
      <c r="DK307" s="17"/>
      <c r="DL307" s="17"/>
    </row>
    <row r="308" spans="3:116" hidden="1" outlineLevel="2">
      <c r="C308" s="33">
        <v>284</v>
      </c>
      <c r="D308" s="82">
        <f t="shared" ca="1" si="19"/>
        <v>-1.2372679647676983</v>
      </c>
      <c r="E308" s="82">
        <f t="shared" ca="1" si="16"/>
        <v>187.54573726744761</v>
      </c>
      <c r="F308" s="82">
        <f t="shared" ca="1" si="17"/>
        <v>204.36438588135118</v>
      </c>
      <c r="G308" s="82">
        <f t="shared" ca="1" si="18"/>
        <v>0</v>
      </c>
      <c r="H308" s="82">
        <f t="shared" ca="1" si="18"/>
        <v>0</v>
      </c>
      <c r="I308" s="17"/>
      <c r="O308" s="17"/>
      <c r="P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  <c r="CF308" s="17"/>
      <c r="CG308" s="17"/>
      <c r="CH308" s="17"/>
      <c r="CI308" s="17"/>
      <c r="CJ308" s="17"/>
      <c r="CK308" s="17"/>
      <c r="CL308" s="17"/>
      <c r="CM308" s="17"/>
      <c r="CN308" s="17"/>
      <c r="CO308" s="17"/>
      <c r="CP308" s="17"/>
      <c r="CQ308" s="17"/>
      <c r="CR308" s="17"/>
      <c r="CS308" s="17"/>
      <c r="CT308" s="17"/>
      <c r="CU308" s="17"/>
      <c r="CV308" s="17"/>
      <c r="CW308" s="17"/>
      <c r="CX308" s="17"/>
      <c r="CY308" s="17"/>
      <c r="CZ308" s="17"/>
      <c r="DA308" s="17"/>
      <c r="DB308" s="17"/>
      <c r="DC308" s="17"/>
      <c r="DD308" s="17"/>
      <c r="DE308" s="17"/>
      <c r="DF308" s="17"/>
      <c r="DG308" s="17"/>
      <c r="DH308" s="17"/>
      <c r="DI308" s="17"/>
      <c r="DJ308" s="17"/>
      <c r="DK308" s="17"/>
      <c r="DL308" s="17"/>
    </row>
    <row r="309" spans="3:116" hidden="1" outlineLevel="2">
      <c r="C309" s="33">
        <v>285</v>
      </c>
      <c r="D309" s="82">
        <f t="shared" ca="1" si="19"/>
        <v>1.2024581801080105</v>
      </c>
      <c r="E309" s="82">
        <f t="shared" ca="1" si="16"/>
        <v>320.55980502100908</v>
      </c>
      <c r="F309" s="82">
        <f t="shared" ca="1" si="17"/>
        <v>301.60194601690995</v>
      </c>
      <c r="G309" s="82">
        <f t="shared" ca="1" si="18"/>
        <v>70.559805021009083</v>
      </c>
      <c r="H309" s="82">
        <f t="shared" ca="1" si="18"/>
        <v>51.601946016909949</v>
      </c>
      <c r="I309" s="17"/>
      <c r="O309" s="17"/>
      <c r="P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  <c r="CF309" s="17"/>
      <c r="CG309" s="17"/>
      <c r="CH309" s="17"/>
      <c r="CI309" s="17"/>
      <c r="CJ309" s="17"/>
      <c r="CK309" s="17"/>
      <c r="CL309" s="17"/>
      <c r="CM309" s="17"/>
      <c r="CN309" s="17"/>
      <c r="CO309" s="17"/>
      <c r="CP309" s="17"/>
      <c r="CQ309" s="17"/>
      <c r="CR309" s="17"/>
      <c r="CS309" s="17"/>
      <c r="CT309" s="17"/>
      <c r="CU309" s="17"/>
      <c r="CV309" s="17"/>
      <c r="CW309" s="17"/>
      <c r="CX309" s="17"/>
      <c r="CY309" s="17"/>
      <c r="CZ309" s="17"/>
      <c r="DA309" s="17"/>
      <c r="DB309" s="17"/>
      <c r="DC309" s="17"/>
      <c r="DD309" s="17"/>
      <c r="DE309" s="17"/>
      <c r="DF309" s="17"/>
      <c r="DG309" s="17"/>
      <c r="DH309" s="17"/>
      <c r="DI309" s="17"/>
      <c r="DJ309" s="17"/>
      <c r="DK309" s="17"/>
      <c r="DL309" s="17"/>
    </row>
    <row r="310" spans="3:116" hidden="1" outlineLevel="2">
      <c r="C310" s="33">
        <v>286</v>
      </c>
      <c r="D310" s="82">
        <f t="shared" ca="1" si="19"/>
        <v>-0.51471118302406127</v>
      </c>
      <c r="E310" s="82">
        <f t="shared" ca="1" si="16"/>
        <v>219.81357675357015</v>
      </c>
      <c r="F310" s="82">
        <f t="shared" ca="1" si="17"/>
        <v>229.33235964656384</v>
      </c>
      <c r="G310" s="82">
        <f t="shared" ca="1" si="18"/>
        <v>0</v>
      </c>
      <c r="H310" s="82">
        <f t="shared" ca="1" si="18"/>
        <v>0</v>
      </c>
      <c r="I310" s="17"/>
      <c r="O310" s="17"/>
      <c r="P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  <c r="CF310" s="17"/>
      <c r="CG310" s="17"/>
      <c r="CH310" s="17"/>
      <c r="CI310" s="17"/>
      <c r="CJ310" s="17"/>
      <c r="CK310" s="17"/>
      <c r="CL310" s="17"/>
      <c r="CM310" s="17"/>
      <c r="CN310" s="17"/>
      <c r="CO310" s="17"/>
      <c r="CP310" s="17"/>
      <c r="CQ310" s="17"/>
      <c r="CR310" s="17"/>
      <c r="CS310" s="17"/>
      <c r="CT310" s="17"/>
      <c r="CU310" s="17"/>
      <c r="CV310" s="17"/>
      <c r="CW310" s="17"/>
      <c r="CX310" s="17"/>
      <c r="CY310" s="17"/>
      <c r="CZ310" s="17"/>
      <c r="DA310" s="17"/>
      <c r="DB310" s="17"/>
      <c r="DC310" s="17"/>
      <c r="DD310" s="17"/>
      <c r="DE310" s="17"/>
      <c r="DF310" s="17"/>
      <c r="DG310" s="17"/>
      <c r="DH310" s="17"/>
      <c r="DI310" s="17"/>
      <c r="DJ310" s="17"/>
      <c r="DK310" s="17"/>
      <c r="DL310" s="17"/>
    </row>
    <row r="311" spans="3:116" hidden="1" outlineLevel="2">
      <c r="C311" s="33">
        <v>287</v>
      </c>
      <c r="D311" s="82">
        <f t="shared" ca="1" si="19"/>
        <v>0.519670008572093</v>
      </c>
      <c r="E311" s="82">
        <f t="shared" ca="1" si="16"/>
        <v>275.90306346385978</v>
      </c>
      <c r="F311" s="82">
        <f t="shared" ca="1" si="17"/>
        <v>270.47632700918302</v>
      </c>
      <c r="G311" s="82">
        <f t="shared" ca="1" si="18"/>
        <v>25.90306346385978</v>
      </c>
      <c r="H311" s="82">
        <f t="shared" ca="1" si="18"/>
        <v>20.476327009183024</v>
      </c>
      <c r="I311" s="17"/>
      <c r="O311" s="17"/>
      <c r="P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  <c r="CF311" s="17"/>
      <c r="CG311" s="17"/>
      <c r="CH311" s="17"/>
      <c r="CI311" s="17"/>
      <c r="CJ311" s="17"/>
      <c r="CK311" s="17"/>
      <c r="CL311" s="17"/>
      <c r="CM311" s="17"/>
      <c r="CN311" s="17"/>
      <c r="CO311" s="17"/>
      <c r="CP311" s="17"/>
      <c r="CQ311" s="17"/>
      <c r="CR311" s="17"/>
      <c r="CS311" s="17"/>
      <c r="CT311" s="17"/>
      <c r="CU311" s="17"/>
      <c r="CV311" s="17"/>
      <c r="CW311" s="17"/>
      <c r="CX311" s="17"/>
      <c r="CY311" s="17"/>
      <c r="CZ311" s="17"/>
      <c r="DA311" s="17"/>
      <c r="DB311" s="17"/>
      <c r="DC311" s="17"/>
      <c r="DD311" s="17"/>
      <c r="DE311" s="17"/>
      <c r="DF311" s="17"/>
      <c r="DG311" s="17"/>
      <c r="DH311" s="17"/>
      <c r="DI311" s="17"/>
      <c r="DJ311" s="17"/>
      <c r="DK311" s="17"/>
      <c r="DL311" s="17"/>
    </row>
    <row r="312" spans="3:116" hidden="1" outlineLevel="2">
      <c r="C312" s="33">
        <v>288</v>
      </c>
      <c r="D312" s="82">
        <f t="shared" ca="1" si="19"/>
        <v>-1.0193687392637991</v>
      </c>
      <c r="E312" s="82">
        <f t="shared" ca="1" si="16"/>
        <v>196.74306249556429</v>
      </c>
      <c r="F312" s="82">
        <f t="shared" ca="1" si="17"/>
        <v>211.59319309575</v>
      </c>
      <c r="G312" s="82">
        <f t="shared" ca="1" si="18"/>
        <v>0</v>
      </c>
      <c r="H312" s="82">
        <f t="shared" ca="1" si="18"/>
        <v>0</v>
      </c>
      <c r="I312" s="17"/>
      <c r="O312" s="17"/>
      <c r="P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  <c r="CF312" s="17"/>
      <c r="CG312" s="17"/>
      <c r="CH312" s="17"/>
      <c r="CI312" s="17"/>
      <c r="CJ312" s="17"/>
      <c r="CK312" s="17"/>
      <c r="CL312" s="17"/>
      <c r="CM312" s="17"/>
      <c r="CN312" s="17"/>
      <c r="CO312" s="17"/>
      <c r="CP312" s="17"/>
      <c r="CQ312" s="17"/>
      <c r="CR312" s="17"/>
      <c r="CS312" s="17"/>
      <c r="CT312" s="17"/>
      <c r="CU312" s="17"/>
      <c r="CV312" s="17"/>
      <c r="CW312" s="17"/>
      <c r="CX312" s="17"/>
      <c r="CY312" s="17"/>
      <c r="CZ312" s="17"/>
      <c r="DA312" s="17"/>
      <c r="DB312" s="17"/>
      <c r="DC312" s="17"/>
      <c r="DD312" s="17"/>
      <c r="DE312" s="17"/>
      <c r="DF312" s="17"/>
      <c r="DG312" s="17"/>
      <c r="DH312" s="17"/>
      <c r="DI312" s="17"/>
      <c r="DJ312" s="17"/>
      <c r="DK312" s="17"/>
      <c r="DL312" s="17"/>
    </row>
    <row r="313" spans="3:116" hidden="1" outlineLevel="2">
      <c r="C313" s="33">
        <v>289</v>
      </c>
      <c r="D313" s="82">
        <f t="shared" ca="1" si="19"/>
        <v>0.47369921226257272</v>
      </c>
      <c r="E313" s="82">
        <f t="shared" ca="1" si="16"/>
        <v>273.13032972234242</v>
      </c>
      <c r="F313" s="82">
        <f t="shared" ca="1" si="17"/>
        <v>268.50001538549014</v>
      </c>
      <c r="G313" s="82">
        <f t="shared" ca="1" si="18"/>
        <v>23.130329722342424</v>
      </c>
      <c r="H313" s="82">
        <f t="shared" ca="1" si="18"/>
        <v>18.500015385490144</v>
      </c>
      <c r="I313" s="17"/>
      <c r="O313" s="17"/>
      <c r="P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  <c r="CF313" s="17"/>
      <c r="CG313" s="17"/>
      <c r="CH313" s="17"/>
      <c r="CI313" s="17"/>
      <c r="CJ313" s="17"/>
      <c r="CK313" s="17"/>
      <c r="CL313" s="17"/>
      <c r="CM313" s="17"/>
      <c r="CN313" s="17"/>
      <c r="CO313" s="17"/>
      <c r="CP313" s="17"/>
      <c r="CQ313" s="17"/>
      <c r="CR313" s="17"/>
      <c r="CS313" s="17"/>
      <c r="CT313" s="17"/>
      <c r="CU313" s="17"/>
      <c r="CV313" s="17"/>
      <c r="CW313" s="17"/>
      <c r="CX313" s="17"/>
      <c r="CY313" s="17"/>
      <c r="CZ313" s="17"/>
      <c r="DA313" s="17"/>
      <c r="DB313" s="17"/>
      <c r="DC313" s="17"/>
      <c r="DD313" s="17"/>
      <c r="DE313" s="17"/>
      <c r="DF313" s="17"/>
      <c r="DG313" s="17"/>
      <c r="DH313" s="17"/>
      <c r="DI313" s="17"/>
      <c r="DJ313" s="17"/>
      <c r="DK313" s="17"/>
      <c r="DL313" s="17"/>
    </row>
    <row r="314" spans="3:116" hidden="1" outlineLevel="2">
      <c r="C314" s="33">
        <v>290</v>
      </c>
      <c r="D314" s="82">
        <f t="shared" ca="1" si="19"/>
        <v>0.75876884420409763</v>
      </c>
      <c r="E314" s="82">
        <f t="shared" ca="1" si="16"/>
        <v>290.7847637547315</v>
      </c>
      <c r="F314" s="82">
        <f t="shared" ca="1" si="17"/>
        <v>280.99234448791947</v>
      </c>
      <c r="G314" s="82">
        <f t="shared" ca="1" si="18"/>
        <v>40.7847637547315</v>
      </c>
      <c r="H314" s="82">
        <f t="shared" ca="1" si="18"/>
        <v>30.992344487919468</v>
      </c>
      <c r="I314" s="17"/>
      <c r="O314" s="17"/>
      <c r="P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  <c r="CF314" s="17"/>
      <c r="CG314" s="17"/>
      <c r="CH314" s="17"/>
      <c r="CI314" s="17"/>
      <c r="CJ314" s="17"/>
      <c r="CK314" s="17"/>
      <c r="CL314" s="17"/>
      <c r="CM314" s="17"/>
      <c r="CN314" s="17"/>
      <c r="CO314" s="17"/>
      <c r="CP314" s="17"/>
      <c r="CQ314" s="17"/>
      <c r="CR314" s="17"/>
      <c r="CS314" s="17"/>
      <c r="CT314" s="17"/>
      <c r="CU314" s="17"/>
      <c r="CV314" s="17"/>
      <c r="CW314" s="17"/>
      <c r="CX314" s="17"/>
      <c r="CY314" s="17"/>
      <c r="CZ314" s="17"/>
      <c r="DA314" s="17"/>
      <c r="DB314" s="17"/>
      <c r="DC314" s="17"/>
      <c r="DD314" s="17"/>
      <c r="DE314" s="17"/>
      <c r="DF314" s="17"/>
      <c r="DG314" s="17"/>
      <c r="DH314" s="17"/>
      <c r="DI314" s="17"/>
      <c r="DJ314" s="17"/>
      <c r="DK314" s="17"/>
      <c r="DL314" s="17"/>
    </row>
    <row r="315" spans="3:116" hidden="1" outlineLevel="2">
      <c r="C315" s="33">
        <v>291</v>
      </c>
      <c r="D315" s="82">
        <f t="shared" ca="1" si="19"/>
        <v>0.21773245827703089</v>
      </c>
      <c r="E315" s="82">
        <f t="shared" ca="1" si="16"/>
        <v>258.19346489892826</v>
      </c>
      <c r="F315" s="82">
        <f t="shared" ca="1" si="17"/>
        <v>257.756986319666</v>
      </c>
      <c r="G315" s="82">
        <f t="shared" ca="1" si="18"/>
        <v>8.193464898928255</v>
      </c>
      <c r="H315" s="82">
        <f t="shared" ca="1" si="18"/>
        <v>7.7569863196659981</v>
      </c>
      <c r="I315" s="17"/>
      <c r="O315" s="17"/>
      <c r="P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  <c r="CF315" s="17"/>
      <c r="CG315" s="17"/>
      <c r="CH315" s="17"/>
      <c r="CI315" s="17"/>
      <c r="CJ315" s="17"/>
      <c r="CK315" s="17"/>
      <c r="CL315" s="17"/>
      <c r="CM315" s="17"/>
      <c r="CN315" s="17"/>
      <c r="CO315" s="17"/>
      <c r="CP315" s="17"/>
      <c r="CQ315" s="17"/>
      <c r="CR315" s="17"/>
      <c r="CS315" s="17"/>
      <c r="CT315" s="17"/>
      <c r="CU315" s="17"/>
      <c r="CV315" s="17"/>
      <c r="CW315" s="17"/>
      <c r="CX315" s="17"/>
      <c r="CY315" s="17"/>
      <c r="CZ315" s="17"/>
      <c r="DA315" s="17"/>
      <c r="DB315" s="17"/>
      <c r="DC315" s="17"/>
      <c r="DD315" s="17"/>
      <c r="DE315" s="17"/>
      <c r="DF315" s="17"/>
      <c r="DG315" s="17"/>
      <c r="DH315" s="17"/>
      <c r="DI315" s="17"/>
      <c r="DJ315" s="17"/>
      <c r="DK315" s="17"/>
      <c r="DL315" s="17"/>
    </row>
    <row r="316" spans="3:116" hidden="1" outlineLevel="2">
      <c r="C316" s="33">
        <v>292</v>
      </c>
      <c r="D316" s="82">
        <f t="shared" ca="1" si="19"/>
        <v>-9.7096853727747803E-2</v>
      </c>
      <c r="E316" s="82">
        <f t="shared" ca="1" si="16"/>
        <v>240.93717834248883</v>
      </c>
      <c r="F316" s="82">
        <f t="shared" ca="1" si="17"/>
        <v>245.13112842794234</v>
      </c>
      <c r="G316" s="82">
        <f t="shared" ca="1" si="18"/>
        <v>0</v>
      </c>
      <c r="H316" s="82">
        <f t="shared" ca="1" si="18"/>
        <v>0</v>
      </c>
      <c r="I316" s="17"/>
      <c r="O316" s="17"/>
      <c r="P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  <c r="CF316" s="17"/>
      <c r="CG316" s="17"/>
      <c r="CH316" s="17"/>
      <c r="CI316" s="17"/>
      <c r="CJ316" s="17"/>
      <c r="CK316" s="17"/>
      <c r="CL316" s="17"/>
      <c r="CM316" s="17"/>
      <c r="CN316" s="17"/>
      <c r="CO316" s="17"/>
      <c r="CP316" s="17"/>
      <c r="CQ316" s="17"/>
      <c r="CR316" s="17"/>
      <c r="CS316" s="17"/>
      <c r="CT316" s="17"/>
      <c r="CU316" s="17"/>
      <c r="CV316" s="17"/>
      <c r="CW316" s="17"/>
      <c r="CX316" s="17"/>
      <c r="CY316" s="17"/>
      <c r="CZ316" s="17"/>
      <c r="DA316" s="17"/>
      <c r="DB316" s="17"/>
      <c r="DC316" s="17"/>
      <c r="DD316" s="17"/>
      <c r="DE316" s="17"/>
      <c r="DF316" s="17"/>
      <c r="DG316" s="17"/>
      <c r="DH316" s="17"/>
      <c r="DI316" s="17"/>
      <c r="DJ316" s="17"/>
      <c r="DK316" s="17"/>
      <c r="DL316" s="17"/>
    </row>
    <row r="317" spans="3:116" hidden="1" outlineLevel="2">
      <c r="C317" s="33">
        <v>293</v>
      </c>
      <c r="D317" s="82">
        <f t="shared" ca="1" si="19"/>
        <v>2.2232435343101762</v>
      </c>
      <c r="E317" s="82">
        <f t="shared" ca="1" si="16"/>
        <v>401.15641566956907</v>
      </c>
      <c r="F317" s="82">
        <f t="shared" ca="1" si="17"/>
        <v>354.94095558034485</v>
      </c>
      <c r="G317" s="82">
        <f t="shared" ca="1" si="18"/>
        <v>151.15641566956907</v>
      </c>
      <c r="H317" s="82">
        <f t="shared" ca="1" si="18"/>
        <v>104.94095558034485</v>
      </c>
      <c r="I317" s="17"/>
      <c r="O317" s="17"/>
      <c r="P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  <c r="CF317" s="17"/>
      <c r="CG317" s="17"/>
      <c r="CH317" s="17"/>
      <c r="CI317" s="17"/>
      <c r="CJ317" s="17"/>
      <c r="CK317" s="17"/>
      <c r="CL317" s="17"/>
      <c r="CM317" s="17"/>
      <c r="CN317" s="17"/>
      <c r="CO317" s="17"/>
      <c r="CP317" s="17"/>
      <c r="CQ317" s="17"/>
      <c r="CR317" s="17"/>
      <c r="CS317" s="17"/>
      <c r="CT317" s="17"/>
      <c r="CU317" s="17"/>
      <c r="CV317" s="17"/>
      <c r="CW317" s="17"/>
      <c r="CX317" s="17"/>
      <c r="CY317" s="17"/>
      <c r="CZ317" s="17"/>
      <c r="DA317" s="17"/>
      <c r="DB317" s="17"/>
      <c r="DC317" s="17"/>
      <c r="DD317" s="17"/>
      <c r="DE317" s="17"/>
      <c r="DF317" s="17"/>
      <c r="DG317" s="17"/>
      <c r="DH317" s="17"/>
      <c r="DI317" s="17"/>
      <c r="DJ317" s="17"/>
      <c r="DK317" s="17"/>
      <c r="DL317" s="17"/>
    </row>
    <row r="318" spans="3:116" hidden="1" outlineLevel="2">
      <c r="C318" s="33">
        <v>294</v>
      </c>
      <c r="D318" s="82">
        <f t="shared" ca="1" si="19"/>
        <v>2.8324699063790551E-2</v>
      </c>
      <c r="E318" s="82">
        <f t="shared" ca="1" si="16"/>
        <v>247.66903326679349</v>
      </c>
      <c r="F318" s="82">
        <f t="shared" ca="1" si="17"/>
        <v>250.08515398478579</v>
      </c>
      <c r="G318" s="82">
        <f t="shared" ca="1" si="18"/>
        <v>0</v>
      </c>
      <c r="H318" s="82">
        <f t="shared" ca="1" si="18"/>
        <v>8.5153984785790726E-2</v>
      </c>
      <c r="I318" s="17"/>
      <c r="O318" s="17"/>
      <c r="P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  <c r="CF318" s="17"/>
      <c r="CG318" s="17"/>
      <c r="CH318" s="17"/>
      <c r="CI318" s="17"/>
      <c r="CJ318" s="17"/>
      <c r="CK318" s="17"/>
      <c r="CL318" s="17"/>
      <c r="CM318" s="17"/>
      <c r="CN318" s="17"/>
      <c r="CO318" s="17"/>
      <c r="CP318" s="17"/>
      <c r="CQ318" s="17"/>
      <c r="CR318" s="17"/>
      <c r="CS318" s="17"/>
      <c r="CT318" s="17"/>
      <c r="CU318" s="17"/>
      <c r="CV318" s="17"/>
      <c r="CW318" s="17"/>
      <c r="CX318" s="17"/>
      <c r="CY318" s="17"/>
      <c r="CZ318" s="17"/>
      <c r="DA318" s="17"/>
      <c r="DB318" s="17"/>
      <c r="DC318" s="17"/>
      <c r="DD318" s="17"/>
      <c r="DE318" s="17"/>
      <c r="DF318" s="17"/>
      <c r="DG318" s="17"/>
      <c r="DH318" s="17"/>
      <c r="DI318" s="17"/>
      <c r="DJ318" s="17"/>
      <c r="DK318" s="17"/>
      <c r="DL318" s="17"/>
    </row>
    <row r="319" spans="3:116" hidden="1" outlineLevel="2">
      <c r="C319" s="33">
        <v>295</v>
      </c>
      <c r="D319" s="82">
        <f t="shared" ca="1" si="19"/>
        <v>-5.3201965481780279E-2</v>
      </c>
      <c r="E319" s="82">
        <f t="shared" ca="1" si="16"/>
        <v>243.27211322556656</v>
      </c>
      <c r="F319" s="82">
        <f t="shared" ca="1" si="17"/>
        <v>246.85366915143928</v>
      </c>
      <c r="G319" s="82">
        <f t="shared" ca="1" si="18"/>
        <v>0</v>
      </c>
      <c r="H319" s="82">
        <f t="shared" ca="1" si="18"/>
        <v>0</v>
      </c>
      <c r="I319" s="17"/>
      <c r="O319" s="17"/>
      <c r="P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  <c r="CF319" s="17"/>
      <c r="CG319" s="17"/>
      <c r="CH319" s="17"/>
      <c r="CI319" s="17"/>
      <c r="CJ319" s="17"/>
      <c r="CK319" s="17"/>
      <c r="CL319" s="17"/>
      <c r="CM319" s="17"/>
      <c r="CN319" s="17"/>
      <c r="CO319" s="17"/>
      <c r="CP319" s="17"/>
      <c r="CQ319" s="17"/>
      <c r="CR319" s="17"/>
      <c r="CS319" s="17"/>
      <c r="CT319" s="17"/>
      <c r="CU319" s="17"/>
      <c r="CV319" s="17"/>
      <c r="CW319" s="17"/>
      <c r="CX319" s="17"/>
      <c r="CY319" s="17"/>
      <c r="CZ319" s="17"/>
      <c r="DA319" s="17"/>
      <c r="DB319" s="17"/>
      <c r="DC319" s="17"/>
      <c r="DD319" s="17"/>
      <c r="DE319" s="17"/>
      <c r="DF319" s="17"/>
      <c r="DG319" s="17"/>
      <c r="DH319" s="17"/>
      <c r="DI319" s="17"/>
      <c r="DJ319" s="17"/>
      <c r="DK319" s="17"/>
      <c r="DL319" s="17"/>
    </row>
    <row r="320" spans="3:116" hidden="1" outlineLevel="2">
      <c r="C320" s="33">
        <v>296</v>
      </c>
      <c r="D320" s="82">
        <f t="shared" ca="1" si="19"/>
        <v>-0.58475986212629294</v>
      </c>
      <c r="E320" s="82">
        <f t="shared" ca="1" si="16"/>
        <v>216.45637261281993</v>
      </c>
      <c r="F320" s="82">
        <f t="shared" ca="1" si="17"/>
        <v>226.78390661805207</v>
      </c>
      <c r="G320" s="82">
        <f t="shared" ca="1" si="18"/>
        <v>0</v>
      </c>
      <c r="H320" s="82">
        <f t="shared" ca="1" si="18"/>
        <v>0</v>
      </c>
      <c r="I320" s="17"/>
      <c r="O320" s="17"/>
      <c r="P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  <c r="CF320" s="17"/>
      <c r="CG320" s="17"/>
      <c r="CH320" s="17"/>
      <c r="CI320" s="17"/>
      <c r="CJ320" s="17"/>
      <c r="CK320" s="17"/>
      <c r="CL320" s="17"/>
      <c r="CM320" s="17"/>
      <c r="CN320" s="17"/>
      <c r="CO320" s="17"/>
      <c r="CP320" s="17"/>
      <c r="CQ320" s="17"/>
      <c r="CR320" s="17"/>
      <c r="CS320" s="17"/>
      <c r="CT320" s="17"/>
      <c r="CU320" s="17"/>
      <c r="CV320" s="17"/>
      <c r="CW320" s="17"/>
      <c r="CX320" s="17"/>
      <c r="CY320" s="17"/>
      <c r="CZ320" s="17"/>
      <c r="DA320" s="17"/>
      <c r="DB320" s="17"/>
      <c r="DC320" s="17"/>
      <c r="DD320" s="17"/>
      <c r="DE320" s="17"/>
      <c r="DF320" s="17"/>
      <c r="DG320" s="17"/>
      <c r="DH320" s="17"/>
      <c r="DI320" s="17"/>
      <c r="DJ320" s="17"/>
      <c r="DK320" s="17"/>
      <c r="DL320" s="17"/>
    </row>
    <row r="321" spans="3:116" hidden="1" outlineLevel="2">
      <c r="C321" s="33">
        <v>297</v>
      </c>
      <c r="D321" s="82">
        <f t="shared" ca="1" si="19"/>
        <v>1.6699042853915109</v>
      </c>
      <c r="E321" s="82">
        <f t="shared" ca="1" si="16"/>
        <v>355.23306708893256</v>
      </c>
      <c r="F321" s="82">
        <f t="shared" ca="1" si="17"/>
        <v>324.95236761679263</v>
      </c>
      <c r="G321" s="82">
        <f t="shared" ca="1" si="18"/>
        <v>105.23306708893256</v>
      </c>
      <c r="H321" s="82">
        <f t="shared" ca="1" si="18"/>
        <v>74.952367616792628</v>
      </c>
      <c r="I321" s="17"/>
      <c r="O321" s="17"/>
      <c r="P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  <c r="CF321" s="17"/>
      <c r="CG321" s="17"/>
      <c r="CH321" s="17"/>
      <c r="CI321" s="17"/>
      <c r="CJ321" s="17"/>
      <c r="CK321" s="17"/>
      <c r="CL321" s="17"/>
      <c r="CM321" s="17"/>
      <c r="CN321" s="17"/>
      <c r="CO321" s="17"/>
      <c r="CP321" s="17"/>
      <c r="CQ321" s="17"/>
      <c r="CR321" s="17"/>
      <c r="CS321" s="17"/>
      <c r="CT321" s="17"/>
      <c r="CU321" s="17"/>
      <c r="CV321" s="17"/>
      <c r="CW321" s="17"/>
      <c r="CX321" s="17"/>
      <c r="CY321" s="17"/>
      <c r="CZ321" s="17"/>
      <c r="DA321" s="17"/>
      <c r="DB321" s="17"/>
      <c r="DC321" s="17"/>
      <c r="DD321" s="17"/>
      <c r="DE321" s="17"/>
      <c r="DF321" s="17"/>
      <c r="DG321" s="17"/>
      <c r="DH321" s="17"/>
      <c r="DI321" s="17"/>
      <c r="DJ321" s="17"/>
      <c r="DK321" s="17"/>
      <c r="DL321" s="17"/>
    </row>
    <row r="322" spans="3:116" hidden="1" outlineLevel="2">
      <c r="C322" s="33">
        <v>298</v>
      </c>
      <c r="D322" s="82">
        <f t="shared" ca="1" si="19"/>
        <v>-0.4769236362463245</v>
      </c>
      <c r="E322" s="82">
        <f t="shared" ca="1" si="16"/>
        <v>221.6461797638506</v>
      </c>
      <c r="F322" s="82">
        <f t="shared" ca="1" si="17"/>
        <v>230.71898561551683</v>
      </c>
      <c r="G322" s="82">
        <f t="shared" ca="1" si="18"/>
        <v>0</v>
      </c>
      <c r="H322" s="82">
        <f t="shared" ca="1" si="18"/>
        <v>0</v>
      </c>
      <c r="I322" s="17"/>
      <c r="O322" s="17"/>
      <c r="P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  <c r="CF322" s="17"/>
      <c r="CG322" s="17"/>
      <c r="CH322" s="17"/>
      <c r="CI322" s="17"/>
      <c r="CJ322" s="17"/>
      <c r="CK322" s="17"/>
      <c r="CL322" s="17"/>
      <c r="CM322" s="17"/>
      <c r="CN322" s="17"/>
      <c r="CO322" s="17"/>
      <c r="CP322" s="17"/>
      <c r="CQ322" s="17"/>
      <c r="CR322" s="17"/>
      <c r="CS322" s="17"/>
      <c r="CT322" s="17"/>
      <c r="CU322" s="17"/>
      <c r="CV322" s="17"/>
      <c r="CW322" s="17"/>
      <c r="CX322" s="17"/>
      <c r="CY322" s="17"/>
      <c r="CZ322" s="17"/>
      <c r="DA322" s="17"/>
      <c r="DB322" s="17"/>
      <c r="DC322" s="17"/>
      <c r="DD322" s="17"/>
      <c r="DE322" s="17"/>
      <c r="DF322" s="17"/>
      <c r="DG322" s="17"/>
      <c r="DH322" s="17"/>
      <c r="DI322" s="17"/>
      <c r="DJ322" s="17"/>
      <c r="DK322" s="17"/>
      <c r="DL322" s="17"/>
    </row>
    <row r="323" spans="3:116" hidden="1" outlineLevel="2">
      <c r="C323" s="33">
        <v>299</v>
      </c>
      <c r="D323" s="82">
        <f t="shared" ca="1" si="19"/>
        <v>-2.8776099686753782</v>
      </c>
      <c r="E323" s="82">
        <f t="shared" ca="1" si="16"/>
        <v>130.79273236932937</v>
      </c>
      <c r="F323" s="82">
        <f t="shared" ca="1" si="17"/>
        <v>157.31102547631619</v>
      </c>
      <c r="G323" s="82">
        <f t="shared" ca="1" si="18"/>
        <v>0</v>
      </c>
      <c r="H323" s="82">
        <f t="shared" ca="1" si="18"/>
        <v>0</v>
      </c>
      <c r="I323" s="17"/>
      <c r="O323" s="17"/>
      <c r="P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  <c r="CF323" s="17"/>
      <c r="CG323" s="17"/>
      <c r="CH323" s="17"/>
      <c r="CI323" s="17"/>
      <c r="CJ323" s="17"/>
      <c r="CK323" s="17"/>
      <c r="CL323" s="17"/>
      <c r="CM323" s="17"/>
      <c r="CN323" s="17"/>
      <c r="CO323" s="17"/>
      <c r="CP323" s="17"/>
      <c r="CQ323" s="17"/>
      <c r="CR323" s="17"/>
      <c r="CS323" s="17"/>
      <c r="CT323" s="17"/>
      <c r="CU323" s="17"/>
      <c r="CV323" s="17"/>
      <c r="CW323" s="17"/>
      <c r="CX323" s="17"/>
      <c r="CY323" s="17"/>
      <c r="CZ323" s="17"/>
      <c r="DA323" s="17"/>
      <c r="DB323" s="17"/>
      <c r="DC323" s="17"/>
      <c r="DD323" s="17"/>
      <c r="DE323" s="17"/>
      <c r="DF323" s="17"/>
      <c r="DG323" s="17"/>
      <c r="DH323" s="17"/>
      <c r="DI323" s="17"/>
      <c r="DJ323" s="17"/>
      <c r="DK323" s="17"/>
      <c r="DL323" s="17"/>
    </row>
    <row r="324" spans="3:116" hidden="1" outlineLevel="2">
      <c r="C324" s="33">
        <v>300</v>
      </c>
      <c r="D324" s="82">
        <f t="shared" ca="1" si="19"/>
        <v>0.88641516329021464</v>
      </c>
      <c r="E324" s="82">
        <f t="shared" ca="1" si="16"/>
        <v>299.05552215035169</v>
      </c>
      <c r="F324" s="82">
        <f t="shared" ca="1" si="17"/>
        <v>286.77287523858854</v>
      </c>
      <c r="G324" s="82">
        <f t="shared" ca="1" si="18"/>
        <v>49.055522150351692</v>
      </c>
      <c r="H324" s="82">
        <f t="shared" ca="1" si="18"/>
        <v>36.77287523858854</v>
      </c>
      <c r="I324" s="17"/>
      <c r="O324" s="17"/>
      <c r="P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  <c r="CF324" s="17"/>
      <c r="CG324" s="17"/>
      <c r="CH324" s="17"/>
      <c r="CI324" s="17"/>
      <c r="CJ324" s="17"/>
      <c r="CK324" s="17"/>
      <c r="CL324" s="17"/>
      <c r="CM324" s="17"/>
      <c r="CN324" s="17"/>
      <c r="CO324" s="17"/>
      <c r="CP324" s="17"/>
      <c r="CQ324" s="17"/>
      <c r="CR324" s="17"/>
      <c r="CS324" s="17"/>
      <c r="CT324" s="17"/>
      <c r="CU324" s="17"/>
      <c r="CV324" s="17"/>
      <c r="CW324" s="17"/>
      <c r="CX324" s="17"/>
      <c r="CY324" s="17"/>
      <c r="CZ324" s="17"/>
      <c r="DA324" s="17"/>
      <c r="DB324" s="17"/>
      <c r="DC324" s="17"/>
      <c r="DD324" s="17"/>
      <c r="DE324" s="17"/>
      <c r="DF324" s="17"/>
      <c r="DG324" s="17"/>
      <c r="DH324" s="17"/>
      <c r="DI324" s="17"/>
      <c r="DJ324" s="17"/>
      <c r="DK324" s="17"/>
      <c r="DL324" s="17"/>
    </row>
    <row r="325" spans="3:116" hidden="1" outlineLevel="2">
      <c r="C325" s="33">
        <v>301</v>
      </c>
      <c r="D325" s="82">
        <f t="shared" ca="1" si="19"/>
        <v>-0.61946017559754407</v>
      </c>
      <c r="E325" s="82">
        <f t="shared" ca="1" si="16"/>
        <v>214.81234040949971</v>
      </c>
      <c r="F325" s="82">
        <f t="shared" ca="1" si="17"/>
        <v>225.53197741507341</v>
      </c>
      <c r="G325" s="82">
        <f t="shared" ca="1" si="18"/>
        <v>0</v>
      </c>
      <c r="H325" s="82">
        <f t="shared" ca="1" si="18"/>
        <v>0</v>
      </c>
      <c r="I325" s="17"/>
      <c r="O325" s="17"/>
      <c r="P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  <c r="CF325" s="17"/>
      <c r="CG325" s="17"/>
      <c r="CH325" s="17"/>
      <c r="CI325" s="17"/>
      <c r="CJ325" s="17"/>
      <c r="CK325" s="17"/>
      <c r="CL325" s="17"/>
      <c r="CM325" s="17"/>
      <c r="CN325" s="17"/>
      <c r="CO325" s="17"/>
      <c r="CP325" s="17"/>
      <c r="CQ325" s="17"/>
      <c r="CR325" s="17"/>
      <c r="CS325" s="17"/>
      <c r="CT325" s="17"/>
      <c r="CU325" s="17"/>
      <c r="CV325" s="17"/>
      <c r="CW325" s="17"/>
      <c r="CX325" s="17"/>
      <c r="CY325" s="17"/>
      <c r="CZ325" s="17"/>
      <c r="DA325" s="17"/>
      <c r="DB325" s="17"/>
      <c r="DC325" s="17"/>
      <c r="DD325" s="17"/>
      <c r="DE325" s="17"/>
      <c r="DF325" s="17"/>
      <c r="DG325" s="17"/>
      <c r="DH325" s="17"/>
      <c r="DI325" s="17"/>
      <c r="DJ325" s="17"/>
      <c r="DK325" s="17"/>
      <c r="DL325" s="17"/>
    </row>
    <row r="326" spans="3:116" hidden="1" outlineLevel="2">
      <c r="C326" s="33">
        <v>302</v>
      </c>
      <c r="D326" s="82">
        <f t="shared" ca="1" si="19"/>
        <v>0.27427342827645373</v>
      </c>
      <c r="E326" s="82">
        <f t="shared" ca="1" si="16"/>
        <v>261.42099252815541</v>
      </c>
      <c r="F326" s="82">
        <f t="shared" ca="1" si="17"/>
        <v>260.09243024130564</v>
      </c>
      <c r="G326" s="82">
        <f t="shared" ca="1" si="18"/>
        <v>11.420992528155409</v>
      </c>
      <c r="H326" s="82">
        <f t="shared" ca="1" si="18"/>
        <v>10.092430241305635</v>
      </c>
      <c r="I326" s="17"/>
      <c r="O326" s="17"/>
      <c r="P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  <c r="CF326" s="17"/>
      <c r="CG326" s="17"/>
      <c r="CH326" s="17"/>
      <c r="CI326" s="17"/>
      <c r="CJ326" s="17"/>
      <c r="CK326" s="17"/>
      <c r="CL326" s="17"/>
      <c r="CM326" s="17"/>
      <c r="CN326" s="17"/>
      <c r="CO326" s="17"/>
      <c r="CP326" s="17"/>
      <c r="CQ326" s="17"/>
      <c r="CR326" s="17"/>
      <c r="CS326" s="17"/>
      <c r="CT326" s="17"/>
      <c r="CU326" s="17"/>
      <c r="CV326" s="17"/>
      <c r="CW326" s="17"/>
      <c r="CX326" s="17"/>
      <c r="CY326" s="17"/>
      <c r="CZ326" s="17"/>
      <c r="DA326" s="17"/>
      <c r="DB326" s="17"/>
      <c r="DC326" s="17"/>
      <c r="DD326" s="17"/>
      <c r="DE326" s="17"/>
      <c r="DF326" s="17"/>
      <c r="DG326" s="17"/>
      <c r="DH326" s="17"/>
      <c r="DI326" s="17"/>
      <c r="DJ326" s="17"/>
      <c r="DK326" s="17"/>
      <c r="DL326" s="17"/>
    </row>
    <row r="327" spans="3:116" hidden="1" outlineLevel="2">
      <c r="C327" s="33">
        <v>303</v>
      </c>
      <c r="D327" s="82">
        <f t="shared" ca="1" si="19"/>
        <v>0.90061032202950331</v>
      </c>
      <c r="E327" s="82">
        <f t="shared" ca="1" si="16"/>
        <v>299.98970219249128</v>
      </c>
      <c r="F327" s="82">
        <f t="shared" ca="1" si="17"/>
        <v>287.42301359403837</v>
      </c>
      <c r="G327" s="82">
        <f t="shared" ca="1" si="18"/>
        <v>49.989702192491279</v>
      </c>
      <c r="H327" s="82">
        <f t="shared" ca="1" si="18"/>
        <v>37.423013594038366</v>
      </c>
      <c r="I327" s="17"/>
      <c r="O327" s="17"/>
      <c r="P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  <c r="CG327" s="17"/>
      <c r="CH327" s="17"/>
      <c r="CI327" s="17"/>
      <c r="CJ327" s="17"/>
      <c r="CK327" s="17"/>
      <c r="CL327" s="17"/>
      <c r="CM327" s="17"/>
      <c r="CN327" s="17"/>
      <c r="CO327" s="17"/>
      <c r="CP327" s="17"/>
      <c r="CQ327" s="17"/>
      <c r="CR327" s="17"/>
      <c r="CS327" s="17"/>
      <c r="CT327" s="17"/>
      <c r="CU327" s="17"/>
      <c r="CV327" s="17"/>
      <c r="CW327" s="17"/>
      <c r="CX327" s="17"/>
      <c r="CY327" s="17"/>
      <c r="CZ327" s="17"/>
      <c r="DA327" s="17"/>
      <c r="DB327" s="17"/>
      <c r="DC327" s="17"/>
      <c r="DD327" s="17"/>
      <c r="DE327" s="17"/>
      <c r="DF327" s="17"/>
      <c r="DG327" s="17"/>
      <c r="DH327" s="17"/>
      <c r="DI327" s="17"/>
      <c r="DJ327" s="17"/>
      <c r="DK327" s="17"/>
      <c r="DL327" s="17"/>
    </row>
    <row r="328" spans="3:116" hidden="1" outlineLevel="2">
      <c r="C328" s="33">
        <v>304</v>
      </c>
      <c r="D328" s="82">
        <f t="shared" ca="1" si="19"/>
        <v>0.50517376780059209</v>
      </c>
      <c r="E328" s="82">
        <f t="shared" ca="1" si="16"/>
        <v>275.02569596269944</v>
      </c>
      <c r="F328" s="82">
        <f t="shared" ca="1" si="17"/>
        <v>269.85155980455363</v>
      </c>
      <c r="G328" s="82">
        <f t="shared" ca="1" si="18"/>
        <v>25.025695962699444</v>
      </c>
      <c r="H328" s="82">
        <f t="shared" ca="1" si="18"/>
        <v>19.851559804553631</v>
      </c>
      <c r="I328" s="17"/>
      <c r="O328" s="17"/>
      <c r="P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  <c r="CF328" s="17"/>
      <c r="CG328" s="17"/>
      <c r="CH328" s="17"/>
      <c r="CI328" s="17"/>
      <c r="CJ328" s="17"/>
      <c r="CK328" s="17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A328" s="17"/>
      <c r="DB328" s="17"/>
      <c r="DC328" s="17"/>
      <c r="DD328" s="17"/>
      <c r="DE328" s="17"/>
      <c r="DF328" s="17"/>
      <c r="DG328" s="17"/>
      <c r="DH328" s="17"/>
      <c r="DI328" s="17"/>
      <c r="DJ328" s="17"/>
      <c r="DK328" s="17"/>
      <c r="DL328" s="17"/>
    </row>
    <row r="329" spans="3:116" hidden="1" outlineLevel="2">
      <c r="C329" s="33">
        <v>305</v>
      </c>
      <c r="D329" s="82">
        <f t="shared" ca="1" si="19"/>
        <v>0.83202971082321298</v>
      </c>
      <c r="E329" s="82">
        <f t="shared" ca="1" si="16"/>
        <v>295.50327267133468</v>
      </c>
      <c r="F329" s="82">
        <f t="shared" ca="1" si="17"/>
        <v>284.29560233778363</v>
      </c>
      <c r="G329" s="82">
        <f t="shared" ca="1" si="18"/>
        <v>45.503272671334685</v>
      </c>
      <c r="H329" s="82">
        <f t="shared" ca="1" si="18"/>
        <v>34.295602337783635</v>
      </c>
      <c r="I329" s="17"/>
      <c r="O329" s="17"/>
      <c r="P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  <c r="CF329" s="17"/>
      <c r="CG329" s="17"/>
      <c r="CH329" s="17"/>
      <c r="CI329" s="17"/>
      <c r="CJ329" s="17"/>
      <c r="CK329" s="17"/>
      <c r="CL329" s="17"/>
      <c r="CM329" s="17"/>
      <c r="CN329" s="17"/>
      <c r="CO329" s="17"/>
      <c r="CP329" s="17"/>
      <c r="CQ329" s="17"/>
      <c r="CR329" s="17"/>
      <c r="CS329" s="17"/>
      <c r="CT329" s="17"/>
      <c r="CU329" s="17"/>
      <c r="CV329" s="17"/>
      <c r="CW329" s="17"/>
      <c r="CX329" s="17"/>
      <c r="CY329" s="17"/>
      <c r="CZ329" s="17"/>
      <c r="DA329" s="17"/>
      <c r="DB329" s="17"/>
      <c r="DC329" s="17"/>
      <c r="DD329" s="17"/>
      <c r="DE329" s="17"/>
      <c r="DF329" s="17"/>
      <c r="DG329" s="17"/>
      <c r="DH329" s="17"/>
      <c r="DI329" s="17"/>
      <c r="DJ329" s="17"/>
      <c r="DK329" s="17"/>
      <c r="DL329" s="17"/>
    </row>
    <row r="330" spans="3:116" hidden="1" outlineLevel="2">
      <c r="C330" s="33">
        <v>306</v>
      </c>
      <c r="D330" s="82">
        <f t="shared" ca="1" si="19"/>
        <v>-0.51658631919352438</v>
      </c>
      <c r="E330" s="82">
        <f t="shared" ca="1" si="16"/>
        <v>219.72303290882564</v>
      </c>
      <c r="F330" s="82">
        <f t="shared" ca="1" si="17"/>
        <v>229.26376837828641</v>
      </c>
      <c r="G330" s="82">
        <f t="shared" ca="1" si="18"/>
        <v>0</v>
      </c>
      <c r="H330" s="82">
        <f t="shared" ca="1" si="18"/>
        <v>0</v>
      </c>
      <c r="I330" s="17"/>
      <c r="O330" s="17"/>
      <c r="P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  <c r="CF330" s="17"/>
      <c r="CG330" s="17"/>
      <c r="CH330" s="17"/>
      <c r="CI330" s="17"/>
      <c r="CJ330" s="17"/>
      <c r="CK330" s="17"/>
      <c r="CL330" s="17"/>
      <c r="CM330" s="17"/>
      <c r="CN330" s="17"/>
      <c r="CO330" s="17"/>
      <c r="CP330" s="17"/>
      <c r="CQ330" s="17"/>
      <c r="CR330" s="17"/>
      <c r="CS330" s="17"/>
      <c r="CT330" s="17"/>
      <c r="CU330" s="17"/>
      <c r="CV330" s="17"/>
      <c r="CW330" s="17"/>
      <c r="CX330" s="17"/>
      <c r="CY330" s="17"/>
      <c r="CZ330" s="17"/>
      <c r="DA330" s="17"/>
      <c r="DB330" s="17"/>
      <c r="DC330" s="17"/>
      <c r="DD330" s="17"/>
      <c r="DE330" s="17"/>
      <c r="DF330" s="17"/>
      <c r="DG330" s="17"/>
      <c r="DH330" s="17"/>
      <c r="DI330" s="17"/>
      <c r="DJ330" s="17"/>
      <c r="DK330" s="17"/>
      <c r="DL330" s="17"/>
    </row>
    <row r="331" spans="3:116" hidden="1" outlineLevel="2">
      <c r="C331" s="33">
        <v>307</v>
      </c>
      <c r="D331" s="82">
        <f t="shared" ca="1" si="19"/>
        <v>-7.0354753451639815E-2</v>
      </c>
      <c r="E331" s="82">
        <f t="shared" ca="1" si="16"/>
        <v>242.35701017739333</v>
      </c>
      <c r="F331" s="82">
        <f t="shared" ca="1" si="17"/>
        <v>246.17911644372779</v>
      </c>
      <c r="G331" s="82">
        <f t="shared" ca="1" si="18"/>
        <v>0</v>
      </c>
      <c r="H331" s="82">
        <f t="shared" ca="1" si="18"/>
        <v>0</v>
      </c>
      <c r="I331" s="17"/>
      <c r="O331" s="17"/>
      <c r="P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  <c r="CF331" s="17"/>
      <c r="CG331" s="17"/>
      <c r="CH331" s="17"/>
      <c r="CI331" s="17"/>
      <c r="CJ331" s="17"/>
      <c r="CK331" s="17"/>
      <c r="CL331" s="17"/>
      <c r="CM331" s="17"/>
      <c r="CN331" s="17"/>
      <c r="CO331" s="17"/>
      <c r="CP331" s="17"/>
      <c r="CQ331" s="17"/>
      <c r="CR331" s="17"/>
      <c r="CS331" s="17"/>
      <c r="CT331" s="17"/>
      <c r="CU331" s="17"/>
      <c r="CV331" s="17"/>
      <c r="CW331" s="17"/>
      <c r="CX331" s="17"/>
      <c r="CY331" s="17"/>
      <c r="CZ331" s="17"/>
      <c r="DA331" s="17"/>
      <c r="DB331" s="17"/>
      <c r="DC331" s="17"/>
      <c r="DD331" s="17"/>
      <c r="DE331" s="17"/>
      <c r="DF331" s="17"/>
      <c r="DG331" s="17"/>
      <c r="DH331" s="17"/>
      <c r="DI331" s="17"/>
      <c r="DJ331" s="17"/>
      <c r="DK331" s="17"/>
      <c r="DL331" s="17"/>
    </row>
    <row r="332" spans="3:116" hidden="1" outlineLevel="2">
      <c r="C332" s="33">
        <v>308</v>
      </c>
      <c r="D332" s="82">
        <f t="shared" ca="1" si="19"/>
        <v>0.97282429117274793</v>
      </c>
      <c r="E332" s="82">
        <f t="shared" ca="1" si="16"/>
        <v>304.78746267515385</v>
      </c>
      <c r="F332" s="82">
        <f t="shared" ca="1" si="17"/>
        <v>290.75330590812143</v>
      </c>
      <c r="G332" s="82">
        <f t="shared" ca="1" si="18"/>
        <v>54.787462675153847</v>
      </c>
      <c r="H332" s="82">
        <f t="shared" ca="1" si="18"/>
        <v>40.753305908121433</v>
      </c>
      <c r="I332" s="17"/>
      <c r="O332" s="17"/>
      <c r="P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  <c r="CF332" s="17"/>
      <c r="CG332" s="17"/>
      <c r="CH332" s="17"/>
      <c r="CI332" s="17"/>
      <c r="CJ332" s="17"/>
      <c r="CK332" s="17"/>
      <c r="CL332" s="17"/>
      <c r="CM332" s="17"/>
      <c r="CN332" s="17"/>
      <c r="CO332" s="17"/>
      <c r="CP332" s="17"/>
      <c r="CQ332" s="17"/>
      <c r="CR332" s="17"/>
      <c r="CS332" s="17"/>
      <c r="CT332" s="17"/>
      <c r="CU332" s="17"/>
      <c r="CV332" s="17"/>
      <c r="CW332" s="17"/>
      <c r="CX332" s="17"/>
      <c r="CY332" s="17"/>
      <c r="CZ332" s="17"/>
      <c r="DA332" s="17"/>
      <c r="DB332" s="17"/>
      <c r="DC332" s="17"/>
      <c r="DD332" s="17"/>
      <c r="DE332" s="17"/>
      <c r="DF332" s="17"/>
      <c r="DG332" s="17"/>
      <c r="DH332" s="17"/>
      <c r="DI332" s="17"/>
      <c r="DJ332" s="17"/>
      <c r="DK332" s="17"/>
      <c r="DL332" s="17"/>
    </row>
    <row r="333" spans="3:116" hidden="1" outlineLevel="2">
      <c r="C333" s="33">
        <v>309</v>
      </c>
      <c r="D333" s="82">
        <f t="shared" ca="1" si="19"/>
        <v>0.74988110403977082</v>
      </c>
      <c r="E333" s="82">
        <f t="shared" ca="1" si="16"/>
        <v>290.21748032990837</v>
      </c>
      <c r="F333" s="82">
        <f t="shared" ca="1" si="17"/>
        <v>280.59422482170328</v>
      </c>
      <c r="G333" s="82">
        <f t="shared" ca="1" si="18"/>
        <v>40.217480329908369</v>
      </c>
      <c r="H333" s="82">
        <f t="shared" ca="1" si="18"/>
        <v>30.594224821703278</v>
      </c>
      <c r="I333" s="17"/>
      <c r="O333" s="17"/>
      <c r="P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  <c r="CF333" s="17"/>
      <c r="CG333" s="17"/>
      <c r="CH333" s="17"/>
      <c r="CI333" s="17"/>
      <c r="CJ333" s="17"/>
      <c r="CK333" s="17"/>
      <c r="CL333" s="17"/>
      <c r="CM333" s="17"/>
      <c r="CN333" s="17"/>
      <c r="CO333" s="17"/>
      <c r="CP333" s="17"/>
      <c r="CQ333" s="17"/>
      <c r="CR333" s="17"/>
      <c r="CS333" s="17"/>
      <c r="CT333" s="17"/>
      <c r="CU333" s="17"/>
      <c r="CV333" s="17"/>
      <c r="CW333" s="17"/>
      <c r="CX333" s="17"/>
      <c r="CY333" s="17"/>
      <c r="CZ333" s="17"/>
      <c r="DA333" s="17"/>
      <c r="DB333" s="17"/>
      <c r="DC333" s="17"/>
      <c r="DD333" s="17"/>
      <c r="DE333" s="17"/>
      <c r="DF333" s="17"/>
      <c r="DG333" s="17"/>
      <c r="DH333" s="17"/>
      <c r="DI333" s="17"/>
      <c r="DJ333" s="17"/>
      <c r="DK333" s="17"/>
      <c r="DL333" s="17"/>
    </row>
    <row r="334" spans="3:116" hidden="1" outlineLevel="2">
      <c r="C334" s="33">
        <v>310</v>
      </c>
      <c r="D334" s="82">
        <f t="shared" ca="1" si="19"/>
        <v>-0.27139196735648125</v>
      </c>
      <c r="E334" s="82">
        <f t="shared" ca="1" si="16"/>
        <v>231.88483737351442</v>
      </c>
      <c r="F334" s="82">
        <f t="shared" ca="1" si="17"/>
        <v>238.4091741669377</v>
      </c>
      <c r="G334" s="82">
        <f t="shared" ca="1" si="18"/>
        <v>0</v>
      </c>
      <c r="H334" s="82">
        <f t="shared" ca="1" si="18"/>
        <v>0</v>
      </c>
      <c r="I334" s="17"/>
      <c r="O334" s="17"/>
      <c r="P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  <c r="CF334" s="17"/>
      <c r="CG334" s="17"/>
      <c r="CH334" s="17"/>
      <c r="CI334" s="17"/>
      <c r="CJ334" s="17"/>
      <c r="CK334" s="17"/>
      <c r="CL334" s="17"/>
      <c r="CM334" s="17"/>
      <c r="CN334" s="17"/>
      <c r="CO334" s="17"/>
      <c r="CP334" s="17"/>
      <c r="CQ334" s="17"/>
      <c r="CR334" s="17"/>
      <c r="CS334" s="17"/>
      <c r="CT334" s="17"/>
      <c r="CU334" s="17"/>
      <c r="CV334" s="17"/>
      <c r="CW334" s="17"/>
      <c r="CX334" s="17"/>
      <c r="CY334" s="17"/>
      <c r="CZ334" s="17"/>
      <c r="DA334" s="17"/>
      <c r="DB334" s="17"/>
      <c r="DC334" s="17"/>
      <c r="DD334" s="17"/>
      <c r="DE334" s="17"/>
      <c r="DF334" s="17"/>
      <c r="DG334" s="17"/>
      <c r="DH334" s="17"/>
      <c r="DI334" s="17"/>
      <c r="DJ334" s="17"/>
      <c r="DK334" s="17"/>
      <c r="DL334" s="17"/>
    </row>
    <row r="335" spans="3:116" hidden="1" outlineLevel="2">
      <c r="C335" s="33">
        <v>311</v>
      </c>
      <c r="D335" s="82">
        <f t="shared" ca="1" si="19"/>
        <v>-1.1887120780214531</v>
      </c>
      <c r="E335" s="82">
        <f t="shared" ca="1" si="16"/>
        <v>189.55727808157437</v>
      </c>
      <c r="F335" s="82">
        <f t="shared" ca="1" si="17"/>
        <v>205.95353938676101</v>
      </c>
      <c r="G335" s="82">
        <f t="shared" ca="1" si="18"/>
        <v>0</v>
      </c>
      <c r="H335" s="82">
        <f t="shared" ca="1" si="18"/>
        <v>0</v>
      </c>
      <c r="I335" s="17"/>
      <c r="O335" s="17"/>
      <c r="P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  <c r="CF335" s="17"/>
      <c r="CG335" s="17"/>
      <c r="CH335" s="17"/>
      <c r="CI335" s="17"/>
      <c r="CJ335" s="17"/>
      <c r="CK335" s="17"/>
      <c r="CL335" s="17"/>
      <c r="CM335" s="17"/>
      <c r="CN335" s="17"/>
      <c r="CO335" s="17"/>
      <c r="CP335" s="17"/>
      <c r="CQ335" s="17"/>
      <c r="CR335" s="17"/>
      <c r="CS335" s="17"/>
      <c r="CT335" s="17"/>
      <c r="CU335" s="17"/>
      <c r="CV335" s="17"/>
      <c r="CW335" s="17"/>
      <c r="CX335" s="17"/>
      <c r="CY335" s="17"/>
      <c r="CZ335" s="17"/>
      <c r="DA335" s="17"/>
      <c r="DB335" s="17"/>
      <c r="DC335" s="17"/>
      <c r="DD335" s="17"/>
      <c r="DE335" s="17"/>
      <c r="DF335" s="17"/>
      <c r="DG335" s="17"/>
      <c r="DH335" s="17"/>
      <c r="DI335" s="17"/>
      <c r="DJ335" s="17"/>
      <c r="DK335" s="17"/>
      <c r="DL335" s="17"/>
    </row>
    <row r="336" spans="3:116" hidden="1" outlineLevel="2">
      <c r="C336" s="33">
        <v>312</v>
      </c>
      <c r="D336" s="82">
        <f t="shared" ca="1" si="19"/>
        <v>-0.89926045572563862</v>
      </c>
      <c r="E336" s="82">
        <f t="shared" ca="1" si="16"/>
        <v>202.0041618516083</v>
      </c>
      <c r="F336" s="82">
        <f t="shared" ca="1" si="17"/>
        <v>215.68653103159053</v>
      </c>
      <c r="G336" s="82">
        <f t="shared" ca="1" si="18"/>
        <v>0</v>
      </c>
      <c r="H336" s="82">
        <f t="shared" ca="1" si="18"/>
        <v>0</v>
      </c>
      <c r="I336" s="17"/>
      <c r="O336" s="17"/>
      <c r="P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  <c r="CF336" s="17"/>
      <c r="CG336" s="17"/>
      <c r="CH336" s="17"/>
      <c r="CI336" s="17"/>
      <c r="CJ336" s="17"/>
      <c r="CK336" s="17"/>
      <c r="CL336" s="17"/>
      <c r="CM336" s="17"/>
      <c r="CN336" s="17"/>
      <c r="CO336" s="17"/>
      <c r="CP336" s="17"/>
      <c r="CQ336" s="17"/>
      <c r="CR336" s="17"/>
      <c r="CS336" s="17"/>
      <c r="CT336" s="17"/>
      <c r="CU336" s="17"/>
      <c r="CV336" s="17"/>
      <c r="CW336" s="17"/>
      <c r="CX336" s="17"/>
      <c r="CY336" s="17"/>
      <c r="CZ336" s="17"/>
      <c r="DA336" s="17"/>
      <c r="DB336" s="17"/>
      <c r="DC336" s="17"/>
      <c r="DD336" s="17"/>
      <c r="DE336" s="17"/>
      <c r="DF336" s="17"/>
      <c r="DG336" s="17"/>
      <c r="DH336" s="17"/>
      <c r="DI336" s="17"/>
      <c r="DJ336" s="17"/>
      <c r="DK336" s="17"/>
      <c r="DL336" s="17"/>
    </row>
    <row r="337" spans="3:116" hidden="1" outlineLevel="2">
      <c r="C337" s="33">
        <v>313</v>
      </c>
      <c r="D337" s="82">
        <f t="shared" ca="1" si="19"/>
        <v>2.8651767353525175</v>
      </c>
      <c r="E337" s="82">
        <f t="shared" ca="1" si="16"/>
        <v>461.92115238120567</v>
      </c>
      <c r="F337" s="82">
        <f t="shared" ca="1" si="17"/>
        <v>393.21536743164518</v>
      </c>
      <c r="G337" s="82">
        <f t="shared" ca="1" si="18"/>
        <v>211.92115238120567</v>
      </c>
      <c r="H337" s="82">
        <f t="shared" ca="1" si="18"/>
        <v>143.21536743164518</v>
      </c>
      <c r="I337" s="17"/>
      <c r="O337" s="17"/>
      <c r="P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  <c r="CF337" s="17"/>
      <c r="CG337" s="17"/>
      <c r="CH337" s="17"/>
      <c r="CI337" s="17"/>
      <c r="CJ337" s="17"/>
      <c r="CK337" s="17"/>
      <c r="CL337" s="17"/>
      <c r="CM337" s="17"/>
      <c r="CN337" s="17"/>
      <c r="CO337" s="17"/>
      <c r="CP337" s="17"/>
      <c r="CQ337" s="17"/>
      <c r="CR337" s="17"/>
      <c r="CS337" s="17"/>
      <c r="CT337" s="17"/>
      <c r="CU337" s="17"/>
      <c r="CV337" s="17"/>
      <c r="CW337" s="17"/>
      <c r="CX337" s="17"/>
      <c r="CY337" s="17"/>
      <c r="CZ337" s="17"/>
      <c r="DA337" s="17"/>
      <c r="DB337" s="17"/>
      <c r="DC337" s="17"/>
      <c r="DD337" s="17"/>
      <c r="DE337" s="17"/>
      <c r="DF337" s="17"/>
      <c r="DG337" s="17"/>
      <c r="DH337" s="17"/>
      <c r="DI337" s="17"/>
      <c r="DJ337" s="17"/>
      <c r="DK337" s="17"/>
      <c r="DL337" s="17"/>
    </row>
    <row r="338" spans="3:116" hidden="1" outlineLevel="2">
      <c r="C338" s="33">
        <v>314</v>
      </c>
      <c r="D338" s="82">
        <f t="shared" ca="1" si="19"/>
        <v>0.41481554094103024</v>
      </c>
      <c r="E338" s="82">
        <f t="shared" ca="1" si="16"/>
        <v>269.61942108671485</v>
      </c>
      <c r="F338" s="82">
        <f t="shared" ca="1" si="17"/>
        <v>265.98965171095051</v>
      </c>
      <c r="G338" s="82">
        <f t="shared" ca="1" si="18"/>
        <v>19.619421086714851</v>
      </c>
      <c r="H338" s="82">
        <f t="shared" ca="1" si="18"/>
        <v>15.989651710950511</v>
      </c>
      <c r="I338" s="17"/>
      <c r="O338" s="17"/>
      <c r="P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  <c r="CF338" s="17"/>
      <c r="CG338" s="17"/>
      <c r="CH338" s="17"/>
      <c r="CI338" s="17"/>
      <c r="CJ338" s="17"/>
      <c r="CK338" s="17"/>
      <c r="CL338" s="17"/>
      <c r="CM338" s="17"/>
      <c r="CN338" s="17"/>
      <c r="CO338" s="17"/>
      <c r="CP338" s="17"/>
      <c r="CQ338" s="17"/>
      <c r="CR338" s="17"/>
      <c r="CS338" s="17"/>
      <c r="CT338" s="17"/>
      <c r="CU338" s="17"/>
      <c r="CV338" s="17"/>
      <c r="CW338" s="17"/>
      <c r="CX338" s="17"/>
      <c r="CY338" s="17"/>
      <c r="CZ338" s="17"/>
      <c r="DA338" s="17"/>
      <c r="DB338" s="17"/>
      <c r="DC338" s="17"/>
      <c r="DD338" s="17"/>
      <c r="DE338" s="17"/>
      <c r="DF338" s="17"/>
      <c r="DG338" s="17"/>
      <c r="DH338" s="17"/>
      <c r="DI338" s="17"/>
      <c r="DJ338" s="17"/>
      <c r="DK338" s="17"/>
      <c r="DL338" s="17"/>
    </row>
    <row r="339" spans="3:116" hidden="1" outlineLevel="2">
      <c r="C339" s="33">
        <v>315</v>
      </c>
      <c r="D339" s="82">
        <f t="shared" ca="1" si="19"/>
        <v>0.67330941571025904</v>
      </c>
      <c r="E339" s="82">
        <f t="shared" ca="1" si="16"/>
        <v>285.37570430711457</v>
      </c>
      <c r="F339" s="82">
        <f t="shared" ca="1" si="17"/>
        <v>277.18753359790543</v>
      </c>
      <c r="G339" s="82">
        <f t="shared" ca="1" si="18"/>
        <v>35.375704307114574</v>
      </c>
      <c r="H339" s="82">
        <f t="shared" ca="1" si="18"/>
        <v>27.187533597905428</v>
      </c>
      <c r="I339" s="17"/>
      <c r="O339" s="17"/>
      <c r="P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  <c r="CF339" s="17"/>
      <c r="CG339" s="17"/>
      <c r="CH339" s="17"/>
      <c r="CI339" s="17"/>
      <c r="CJ339" s="17"/>
      <c r="CK339" s="17"/>
      <c r="CL339" s="17"/>
      <c r="CM339" s="17"/>
      <c r="CN339" s="17"/>
      <c r="CO339" s="17"/>
      <c r="CP339" s="17"/>
      <c r="CQ339" s="17"/>
      <c r="CR339" s="17"/>
      <c r="CS339" s="17"/>
      <c r="CT339" s="17"/>
      <c r="CU339" s="17"/>
      <c r="CV339" s="17"/>
      <c r="CW339" s="17"/>
      <c r="CX339" s="17"/>
      <c r="CY339" s="17"/>
      <c r="CZ339" s="17"/>
      <c r="DA339" s="17"/>
      <c r="DB339" s="17"/>
      <c r="DC339" s="17"/>
      <c r="DD339" s="17"/>
      <c r="DE339" s="17"/>
      <c r="DF339" s="17"/>
      <c r="DG339" s="17"/>
      <c r="DH339" s="17"/>
      <c r="DI339" s="17"/>
      <c r="DJ339" s="17"/>
      <c r="DK339" s="17"/>
      <c r="DL339" s="17"/>
    </row>
    <row r="340" spans="3:116" hidden="1" outlineLevel="2">
      <c r="C340" s="33">
        <v>316</v>
      </c>
      <c r="D340" s="82">
        <f t="shared" ca="1" si="19"/>
        <v>0.99865565943387569</v>
      </c>
      <c r="E340" s="82">
        <f t="shared" ca="1" si="16"/>
        <v>306.52221945133158</v>
      </c>
      <c r="F340" s="82">
        <f t="shared" ca="1" si="17"/>
        <v>291.95391835265167</v>
      </c>
      <c r="G340" s="82">
        <f t="shared" ca="1" si="18"/>
        <v>56.52221945133158</v>
      </c>
      <c r="H340" s="82">
        <f t="shared" ca="1" si="18"/>
        <v>41.953918352651669</v>
      </c>
      <c r="I340" s="17"/>
      <c r="O340" s="17"/>
      <c r="P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  <c r="CF340" s="17"/>
      <c r="CG340" s="17"/>
      <c r="CH340" s="17"/>
      <c r="CI340" s="17"/>
      <c r="CJ340" s="17"/>
      <c r="CK340" s="17"/>
      <c r="CL340" s="17"/>
      <c r="CM340" s="17"/>
      <c r="CN340" s="17"/>
      <c r="CO340" s="17"/>
      <c r="CP340" s="17"/>
      <c r="CQ340" s="17"/>
      <c r="CR340" s="17"/>
      <c r="CS340" s="17"/>
      <c r="CT340" s="17"/>
      <c r="CU340" s="17"/>
      <c r="CV340" s="17"/>
      <c r="CW340" s="17"/>
      <c r="CX340" s="17"/>
      <c r="CY340" s="17"/>
      <c r="CZ340" s="17"/>
      <c r="DA340" s="17"/>
      <c r="DB340" s="17"/>
      <c r="DC340" s="17"/>
      <c r="DD340" s="17"/>
      <c r="DE340" s="17"/>
      <c r="DF340" s="17"/>
      <c r="DG340" s="17"/>
      <c r="DH340" s="17"/>
      <c r="DI340" s="17"/>
      <c r="DJ340" s="17"/>
      <c r="DK340" s="17"/>
      <c r="DL340" s="17"/>
    </row>
    <row r="341" spans="3:116" hidden="1" outlineLevel="2">
      <c r="C341" s="33">
        <v>317</v>
      </c>
      <c r="D341" s="82">
        <f t="shared" ca="1" si="19"/>
        <v>0.78986070147812804</v>
      </c>
      <c r="E341" s="82">
        <f t="shared" ca="1" si="16"/>
        <v>292.77802231834448</v>
      </c>
      <c r="F341" s="82">
        <f t="shared" ca="1" si="17"/>
        <v>282.38953068922115</v>
      </c>
      <c r="G341" s="82">
        <f t="shared" ca="1" si="18"/>
        <v>42.778022318344483</v>
      </c>
      <c r="H341" s="82">
        <f t="shared" ca="1" si="18"/>
        <v>32.389530689221147</v>
      </c>
      <c r="I341" s="17"/>
      <c r="O341" s="17"/>
      <c r="P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  <c r="CF341" s="17"/>
      <c r="CG341" s="17"/>
      <c r="CH341" s="17"/>
      <c r="CI341" s="17"/>
      <c r="CJ341" s="17"/>
      <c r="CK341" s="17"/>
      <c r="CL341" s="17"/>
      <c r="CM341" s="17"/>
      <c r="CN341" s="17"/>
      <c r="CO341" s="17"/>
      <c r="CP341" s="17"/>
      <c r="CQ341" s="17"/>
      <c r="CR341" s="17"/>
      <c r="CS341" s="17"/>
      <c r="CT341" s="17"/>
      <c r="CU341" s="17"/>
      <c r="CV341" s="17"/>
      <c r="CW341" s="17"/>
      <c r="CX341" s="17"/>
      <c r="CY341" s="17"/>
      <c r="CZ341" s="17"/>
      <c r="DA341" s="17"/>
      <c r="DB341" s="17"/>
      <c r="DC341" s="17"/>
      <c r="DD341" s="17"/>
      <c r="DE341" s="17"/>
      <c r="DF341" s="17"/>
      <c r="DG341" s="17"/>
      <c r="DH341" s="17"/>
      <c r="DI341" s="17"/>
      <c r="DJ341" s="17"/>
      <c r="DK341" s="17"/>
      <c r="DL341" s="17"/>
    </row>
    <row r="342" spans="3:116" hidden="1" outlineLevel="2">
      <c r="C342" s="33">
        <v>318</v>
      </c>
      <c r="D342" s="82">
        <f t="shared" ca="1" si="19"/>
        <v>-0.51399380615039458</v>
      </c>
      <c r="E342" s="82">
        <f t="shared" ca="1" si="16"/>
        <v>219.84822627023038</v>
      </c>
      <c r="F342" s="82">
        <f t="shared" ca="1" si="17"/>
        <v>229.35860625547204</v>
      </c>
      <c r="G342" s="82">
        <f t="shared" ca="1" si="18"/>
        <v>0</v>
      </c>
      <c r="H342" s="82">
        <f t="shared" ca="1" si="18"/>
        <v>0</v>
      </c>
      <c r="I342" s="17"/>
      <c r="O342" s="17"/>
      <c r="P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  <c r="CF342" s="17"/>
      <c r="CG342" s="17"/>
      <c r="CH342" s="17"/>
      <c r="CI342" s="17"/>
      <c r="CJ342" s="17"/>
      <c r="CK342" s="17"/>
      <c r="CL342" s="17"/>
      <c r="CM342" s="17"/>
      <c r="CN342" s="17"/>
      <c r="CO342" s="17"/>
      <c r="CP342" s="17"/>
      <c r="CQ342" s="17"/>
      <c r="CR342" s="17"/>
      <c r="CS342" s="17"/>
      <c r="CT342" s="17"/>
      <c r="CU342" s="17"/>
      <c r="CV342" s="17"/>
      <c r="CW342" s="17"/>
      <c r="CX342" s="17"/>
      <c r="CY342" s="17"/>
      <c r="CZ342" s="17"/>
      <c r="DA342" s="17"/>
      <c r="DB342" s="17"/>
      <c r="DC342" s="17"/>
      <c r="DD342" s="17"/>
      <c r="DE342" s="17"/>
      <c r="DF342" s="17"/>
      <c r="DG342" s="17"/>
      <c r="DH342" s="17"/>
      <c r="DI342" s="17"/>
      <c r="DJ342" s="17"/>
      <c r="DK342" s="17"/>
      <c r="DL342" s="17"/>
    </row>
    <row r="343" spans="3:116" hidden="1" outlineLevel="2">
      <c r="C343" s="33">
        <v>319</v>
      </c>
      <c r="D343" s="82">
        <f t="shared" ca="1" si="19"/>
        <v>0.2193652398910686</v>
      </c>
      <c r="E343" s="82">
        <f t="shared" ca="1" si="16"/>
        <v>258.28610783688083</v>
      </c>
      <c r="F343" s="82">
        <f t="shared" ca="1" si="17"/>
        <v>257.82413395861198</v>
      </c>
      <c r="G343" s="82">
        <f t="shared" ca="1" si="18"/>
        <v>8.2861078368808307</v>
      </c>
      <c r="H343" s="82">
        <f t="shared" ca="1" si="18"/>
        <v>7.8241339586119807</v>
      </c>
      <c r="I343" s="17"/>
      <c r="O343" s="17"/>
      <c r="P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  <c r="CF343" s="17"/>
      <c r="CG343" s="17"/>
      <c r="CH343" s="17"/>
      <c r="CI343" s="17"/>
      <c r="CJ343" s="17"/>
      <c r="CK343" s="17"/>
      <c r="CL343" s="17"/>
      <c r="CM343" s="17"/>
      <c r="CN343" s="17"/>
      <c r="CO343" s="17"/>
      <c r="CP343" s="17"/>
      <c r="CQ343" s="17"/>
      <c r="CR343" s="17"/>
      <c r="CS343" s="17"/>
      <c r="CT343" s="17"/>
      <c r="CU343" s="17"/>
      <c r="CV343" s="17"/>
      <c r="CW343" s="17"/>
      <c r="CX343" s="17"/>
      <c r="CY343" s="17"/>
      <c r="CZ343" s="17"/>
      <c r="DA343" s="17"/>
      <c r="DB343" s="17"/>
      <c r="DC343" s="17"/>
      <c r="DD343" s="17"/>
      <c r="DE343" s="17"/>
      <c r="DF343" s="17"/>
      <c r="DG343" s="17"/>
      <c r="DH343" s="17"/>
      <c r="DI343" s="17"/>
      <c r="DJ343" s="17"/>
      <c r="DK343" s="17"/>
      <c r="DL343" s="17"/>
    </row>
    <row r="344" spans="3:116" hidden="1" outlineLevel="2">
      <c r="C344" s="33">
        <v>320</v>
      </c>
      <c r="D344" s="82">
        <f t="shared" ca="1" si="19"/>
        <v>0.6949805398717076</v>
      </c>
      <c r="E344" s="82">
        <f t="shared" ca="1" si="16"/>
        <v>286.73775684346094</v>
      </c>
      <c r="F344" s="82">
        <f t="shared" ca="1" si="17"/>
        <v>278.14746831099569</v>
      </c>
      <c r="G344" s="82">
        <f t="shared" ca="1" si="18"/>
        <v>36.737756843460943</v>
      </c>
      <c r="H344" s="82">
        <f t="shared" ca="1" si="18"/>
        <v>28.147468310995691</v>
      </c>
      <c r="I344" s="17"/>
      <c r="O344" s="17"/>
      <c r="P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  <c r="CF344" s="17"/>
      <c r="CG344" s="17"/>
      <c r="CH344" s="17"/>
      <c r="CI344" s="17"/>
      <c r="CJ344" s="17"/>
      <c r="CK344" s="17"/>
      <c r="CL344" s="17"/>
      <c r="CM344" s="17"/>
      <c r="CN344" s="17"/>
      <c r="CO344" s="17"/>
      <c r="CP344" s="17"/>
      <c r="CQ344" s="17"/>
      <c r="CR344" s="17"/>
      <c r="CS344" s="17"/>
      <c r="CT344" s="17"/>
      <c r="CU344" s="17"/>
      <c r="CV344" s="17"/>
      <c r="CW344" s="17"/>
      <c r="CX344" s="17"/>
      <c r="CY344" s="17"/>
      <c r="CZ344" s="17"/>
      <c r="DA344" s="17"/>
      <c r="DB344" s="17"/>
      <c r="DC344" s="17"/>
      <c r="DD344" s="17"/>
      <c r="DE344" s="17"/>
      <c r="DF344" s="17"/>
      <c r="DG344" s="17"/>
      <c r="DH344" s="17"/>
      <c r="DI344" s="17"/>
      <c r="DJ344" s="17"/>
      <c r="DK344" s="17"/>
      <c r="DL344" s="17"/>
    </row>
    <row r="345" spans="3:116" hidden="1" outlineLevel="2">
      <c r="C345" s="33">
        <v>321</v>
      </c>
      <c r="D345" s="82">
        <f t="shared" ca="1" si="19"/>
        <v>0.1341365862188896</v>
      </c>
      <c r="E345" s="82">
        <f t="shared" ref="E345:E408" ca="1" si="20">$H$9 * EXP(($H$17 - $H$18 - ($H$11^2)/2)*$H$14 + $H$11*SQRT($H$14)*D345)</f>
        <v>253.49442818822655</v>
      </c>
      <c r="F345" s="82">
        <f t="shared" ref="F345:F408" ca="1" si="21">$H$9 * EXP(($H$17 - $H$18 - ($H$12^2)/2)*$H$14 + $H$12*SQRT($H$14)*D345)</f>
        <v>254.34239845771179</v>
      </c>
      <c r="G345" s="82">
        <f t="shared" ref="G345:H408" ca="1" si="22">MAX(E345-$H$16, 0)</f>
        <v>3.49442818822655</v>
      </c>
      <c r="H345" s="82">
        <f t="shared" ca="1" si="22"/>
        <v>4.3423984577117949</v>
      </c>
      <c r="I345" s="17"/>
      <c r="O345" s="17"/>
      <c r="P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  <c r="CF345" s="17"/>
      <c r="CG345" s="17"/>
      <c r="CH345" s="17"/>
      <c r="CI345" s="17"/>
      <c r="CJ345" s="17"/>
      <c r="CK345" s="17"/>
      <c r="CL345" s="17"/>
      <c r="CM345" s="17"/>
      <c r="CN345" s="17"/>
      <c r="CO345" s="17"/>
      <c r="CP345" s="17"/>
      <c r="CQ345" s="17"/>
      <c r="CR345" s="17"/>
      <c r="CS345" s="17"/>
      <c r="CT345" s="17"/>
      <c r="CU345" s="17"/>
      <c r="CV345" s="17"/>
      <c r="CW345" s="17"/>
      <c r="CX345" s="17"/>
      <c r="CY345" s="17"/>
      <c r="CZ345" s="17"/>
      <c r="DA345" s="17"/>
      <c r="DB345" s="17"/>
      <c r="DC345" s="17"/>
      <c r="DD345" s="17"/>
      <c r="DE345" s="17"/>
      <c r="DF345" s="17"/>
      <c r="DG345" s="17"/>
      <c r="DH345" s="17"/>
      <c r="DI345" s="17"/>
      <c r="DJ345" s="17"/>
      <c r="DK345" s="17"/>
      <c r="DL345" s="17"/>
    </row>
    <row r="346" spans="3:116" hidden="1" outlineLevel="2">
      <c r="C346" s="33">
        <v>322</v>
      </c>
      <c r="D346" s="82">
        <f t="shared" ref="D346:D409" ca="1" si="23">_xlfn.NORM.S.INV(RAND())</f>
        <v>-0.47024629863638273</v>
      </c>
      <c r="E346" s="82">
        <f t="shared" ca="1" si="20"/>
        <v>221.97159903882226</v>
      </c>
      <c r="F346" s="82">
        <f t="shared" ca="1" si="21"/>
        <v>230.96488284523457</v>
      </c>
      <c r="G346" s="82">
        <f t="shared" ca="1" si="22"/>
        <v>0</v>
      </c>
      <c r="H346" s="82">
        <f t="shared" ca="1" si="22"/>
        <v>0</v>
      </c>
      <c r="I346" s="17"/>
      <c r="O346" s="17"/>
      <c r="P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  <c r="CF346" s="17"/>
      <c r="CG346" s="17"/>
      <c r="CH346" s="17"/>
      <c r="CI346" s="17"/>
      <c r="CJ346" s="17"/>
      <c r="CK346" s="17"/>
      <c r="CL346" s="17"/>
      <c r="CM346" s="17"/>
      <c r="CN346" s="17"/>
      <c r="CO346" s="17"/>
      <c r="CP346" s="17"/>
      <c r="CQ346" s="17"/>
      <c r="CR346" s="17"/>
      <c r="CS346" s="17"/>
      <c r="CT346" s="17"/>
      <c r="CU346" s="17"/>
      <c r="CV346" s="17"/>
      <c r="CW346" s="17"/>
      <c r="CX346" s="17"/>
      <c r="CY346" s="17"/>
      <c r="CZ346" s="17"/>
      <c r="DA346" s="17"/>
      <c r="DB346" s="17"/>
      <c r="DC346" s="17"/>
      <c r="DD346" s="17"/>
      <c r="DE346" s="17"/>
      <c r="DF346" s="17"/>
      <c r="DG346" s="17"/>
      <c r="DH346" s="17"/>
      <c r="DI346" s="17"/>
      <c r="DJ346" s="17"/>
      <c r="DK346" s="17"/>
      <c r="DL346" s="17"/>
    </row>
    <row r="347" spans="3:116" hidden="1" outlineLevel="2">
      <c r="C347" s="33">
        <v>323</v>
      </c>
      <c r="D347" s="82">
        <f t="shared" ca="1" si="23"/>
        <v>0.71518957774648639</v>
      </c>
      <c r="E347" s="82">
        <f t="shared" ca="1" si="20"/>
        <v>288.01377288218214</v>
      </c>
      <c r="F347" s="82">
        <f t="shared" ca="1" si="21"/>
        <v>279.0456343615067</v>
      </c>
      <c r="G347" s="82">
        <f t="shared" ca="1" si="22"/>
        <v>38.013772882182138</v>
      </c>
      <c r="H347" s="82">
        <f t="shared" ca="1" si="22"/>
        <v>29.0456343615067</v>
      </c>
      <c r="I347" s="17"/>
      <c r="O347" s="17"/>
      <c r="P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  <c r="CF347" s="17"/>
      <c r="CG347" s="17"/>
      <c r="CH347" s="17"/>
      <c r="CI347" s="17"/>
      <c r="CJ347" s="17"/>
      <c r="CK347" s="17"/>
      <c r="CL347" s="17"/>
      <c r="CM347" s="17"/>
      <c r="CN347" s="17"/>
      <c r="CO347" s="17"/>
      <c r="CP347" s="17"/>
      <c r="CQ347" s="17"/>
      <c r="CR347" s="17"/>
      <c r="CS347" s="17"/>
      <c r="CT347" s="17"/>
      <c r="CU347" s="17"/>
      <c r="CV347" s="17"/>
      <c r="CW347" s="17"/>
      <c r="CX347" s="17"/>
      <c r="CY347" s="17"/>
      <c r="CZ347" s="17"/>
      <c r="DA347" s="17"/>
      <c r="DB347" s="17"/>
      <c r="DC347" s="17"/>
      <c r="DD347" s="17"/>
      <c r="DE347" s="17"/>
      <c r="DF347" s="17"/>
      <c r="DG347" s="17"/>
      <c r="DH347" s="17"/>
      <c r="DI347" s="17"/>
      <c r="DJ347" s="17"/>
      <c r="DK347" s="17"/>
      <c r="DL347" s="17"/>
    </row>
    <row r="348" spans="3:116" hidden="1" outlineLevel="2">
      <c r="C348" s="33">
        <v>324</v>
      </c>
      <c r="D348" s="82">
        <f t="shared" ca="1" si="23"/>
        <v>0.21063883572987091</v>
      </c>
      <c r="E348" s="82">
        <f t="shared" ca="1" si="20"/>
        <v>257.79136312143714</v>
      </c>
      <c r="F348" s="82">
        <f t="shared" ca="1" si="21"/>
        <v>257.46546625477094</v>
      </c>
      <c r="G348" s="82">
        <f t="shared" ca="1" si="22"/>
        <v>7.7913631214371435</v>
      </c>
      <c r="H348" s="82">
        <f t="shared" ca="1" si="22"/>
        <v>7.4654662547709449</v>
      </c>
      <c r="I348" s="17"/>
      <c r="O348" s="17"/>
      <c r="P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  <c r="CF348" s="17"/>
      <c r="CG348" s="17"/>
      <c r="CH348" s="17"/>
      <c r="CI348" s="17"/>
      <c r="CJ348" s="17"/>
      <c r="CK348" s="17"/>
      <c r="CL348" s="17"/>
      <c r="CM348" s="17"/>
      <c r="CN348" s="17"/>
      <c r="CO348" s="17"/>
      <c r="CP348" s="17"/>
      <c r="CQ348" s="17"/>
      <c r="CR348" s="17"/>
      <c r="CS348" s="17"/>
      <c r="CT348" s="17"/>
      <c r="CU348" s="17"/>
      <c r="CV348" s="17"/>
      <c r="CW348" s="17"/>
      <c r="CX348" s="17"/>
      <c r="CY348" s="17"/>
      <c r="CZ348" s="17"/>
      <c r="DA348" s="17"/>
      <c r="DB348" s="17"/>
      <c r="DC348" s="17"/>
      <c r="DD348" s="17"/>
      <c r="DE348" s="17"/>
      <c r="DF348" s="17"/>
      <c r="DG348" s="17"/>
      <c r="DH348" s="17"/>
      <c r="DI348" s="17"/>
      <c r="DJ348" s="17"/>
      <c r="DK348" s="17"/>
      <c r="DL348" s="17"/>
    </row>
    <row r="349" spans="3:116" hidden="1" outlineLevel="2">
      <c r="C349" s="33">
        <v>325</v>
      </c>
      <c r="D349" s="82">
        <f t="shared" ca="1" si="23"/>
        <v>-2.8279098158251026</v>
      </c>
      <c r="E349" s="82">
        <f t="shared" ca="1" si="20"/>
        <v>132.22880296695413</v>
      </c>
      <c r="F349" s="82">
        <f t="shared" ca="1" si="21"/>
        <v>158.56323015656139</v>
      </c>
      <c r="G349" s="82">
        <f t="shared" ca="1" si="22"/>
        <v>0</v>
      </c>
      <c r="H349" s="82">
        <f t="shared" ca="1" si="22"/>
        <v>0</v>
      </c>
      <c r="I349" s="17"/>
      <c r="O349" s="17"/>
      <c r="P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  <c r="CF349" s="17"/>
      <c r="CG349" s="17"/>
      <c r="CH349" s="17"/>
      <c r="CI349" s="17"/>
      <c r="CJ349" s="17"/>
      <c r="CK349" s="17"/>
      <c r="CL349" s="17"/>
      <c r="CM349" s="17"/>
      <c r="CN349" s="17"/>
      <c r="CO349" s="17"/>
      <c r="CP349" s="17"/>
      <c r="CQ349" s="17"/>
      <c r="CR349" s="17"/>
      <c r="CS349" s="17"/>
      <c r="CT349" s="17"/>
      <c r="CU349" s="17"/>
      <c r="CV349" s="17"/>
      <c r="CW349" s="17"/>
      <c r="CX349" s="17"/>
      <c r="CY349" s="17"/>
      <c r="CZ349" s="17"/>
      <c r="DA349" s="17"/>
      <c r="DB349" s="17"/>
      <c r="DC349" s="17"/>
      <c r="DD349" s="17"/>
      <c r="DE349" s="17"/>
      <c r="DF349" s="17"/>
      <c r="DG349" s="17"/>
      <c r="DH349" s="17"/>
      <c r="DI349" s="17"/>
      <c r="DJ349" s="17"/>
      <c r="DK349" s="17"/>
      <c r="DL349" s="17"/>
    </row>
    <row r="350" spans="3:116" hidden="1" outlineLevel="2">
      <c r="C350" s="33">
        <v>326</v>
      </c>
      <c r="D350" s="82">
        <f t="shared" ca="1" si="23"/>
        <v>-2.4117261667626853</v>
      </c>
      <c r="E350" s="82">
        <f t="shared" ca="1" si="20"/>
        <v>144.89014795364756</v>
      </c>
      <c r="F350" s="82">
        <f t="shared" ca="1" si="21"/>
        <v>169.4480162900764</v>
      </c>
      <c r="G350" s="82">
        <f t="shared" ca="1" si="22"/>
        <v>0</v>
      </c>
      <c r="H350" s="82">
        <f t="shared" ca="1" si="22"/>
        <v>0</v>
      </c>
      <c r="I350" s="17"/>
      <c r="O350" s="17"/>
      <c r="P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  <c r="CF350" s="17"/>
      <c r="CG350" s="17"/>
      <c r="CH350" s="17"/>
      <c r="CI350" s="17"/>
      <c r="CJ350" s="17"/>
      <c r="CK350" s="17"/>
      <c r="CL350" s="17"/>
      <c r="CM350" s="17"/>
      <c r="CN350" s="17"/>
      <c r="CO350" s="17"/>
      <c r="CP350" s="17"/>
      <c r="CQ350" s="17"/>
      <c r="CR350" s="17"/>
      <c r="CS350" s="17"/>
      <c r="CT350" s="17"/>
      <c r="CU350" s="17"/>
      <c r="CV350" s="17"/>
      <c r="CW350" s="17"/>
      <c r="CX350" s="17"/>
      <c r="CY350" s="17"/>
      <c r="CZ350" s="17"/>
      <c r="DA350" s="17"/>
      <c r="DB350" s="17"/>
      <c r="DC350" s="17"/>
      <c r="DD350" s="17"/>
      <c r="DE350" s="17"/>
      <c r="DF350" s="17"/>
      <c r="DG350" s="17"/>
      <c r="DH350" s="17"/>
      <c r="DI350" s="17"/>
      <c r="DJ350" s="17"/>
      <c r="DK350" s="17"/>
      <c r="DL350" s="17"/>
    </row>
    <row r="351" spans="3:116" hidden="1" outlineLevel="2">
      <c r="C351" s="33">
        <v>327</v>
      </c>
      <c r="D351" s="82">
        <f t="shared" ca="1" si="23"/>
        <v>0.10254115249673762</v>
      </c>
      <c r="E351" s="82">
        <f t="shared" ca="1" si="20"/>
        <v>251.74076073690537</v>
      </c>
      <c r="F351" s="82">
        <f t="shared" ca="1" si="21"/>
        <v>253.06365128999315</v>
      </c>
      <c r="G351" s="82">
        <f t="shared" ca="1" si="22"/>
        <v>1.7407607369053721</v>
      </c>
      <c r="H351" s="82">
        <f t="shared" ca="1" si="22"/>
        <v>3.0636512899931461</v>
      </c>
      <c r="I351" s="17"/>
      <c r="O351" s="17"/>
      <c r="P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  <c r="CF351" s="17"/>
      <c r="CG351" s="17"/>
      <c r="CH351" s="17"/>
      <c r="CI351" s="17"/>
      <c r="CJ351" s="17"/>
      <c r="CK351" s="17"/>
      <c r="CL351" s="17"/>
      <c r="CM351" s="17"/>
      <c r="CN351" s="17"/>
      <c r="CO351" s="17"/>
      <c r="CP351" s="17"/>
      <c r="CQ351" s="17"/>
      <c r="CR351" s="17"/>
      <c r="CS351" s="17"/>
      <c r="CT351" s="17"/>
      <c r="CU351" s="17"/>
      <c r="CV351" s="17"/>
      <c r="CW351" s="17"/>
      <c r="CX351" s="17"/>
      <c r="CY351" s="17"/>
      <c r="CZ351" s="17"/>
      <c r="DA351" s="17"/>
      <c r="DB351" s="17"/>
      <c r="DC351" s="17"/>
      <c r="DD351" s="17"/>
      <c r="DE351" s="17"/>
      <c r="DF351" s="17"/>
      <c r="DG351" s="17"/>
      <c r="DH351" s="17"/>
      <c r="DI351" s="17"/>
      <c r="DJ351" s="17"/>
      <c r="DK351" s="17"/>
      <c r="DL351" s="17"/>
    </row>
    <row r="352" spans="3:116" hidden="1" outlineLevel="2">
      <c r="C352" s="33">
        <v>328</v>
      </c>
      <c r="D352" s="82">
        <f t="shared" ca="1" si="23"/>
        <v>0.78039806024868652</v>
      </c>
      <c r="E352" s="82">
        <f t="shared" ca="1" si="20"/>
        <v>292.16994259015246</v>
      </c>
      <c r="F352" s="82">
        <f t="shared" ca="1" si="21"/>
        <v>281.96357065844592</v>
      </c>
      <c r="G352" s="82">
        <f t="shared" ca="1" si="22"/>
        <v>42.169942590152459</v>
      </c>
      <c r="H352" s="82">
        <f t="shared" ca="1" si="22"/>
        <v>31.963570658445917</v>
      </c>
      <c r="I352" s="17"/>
      <c r="O352" s="17"/>
      <c r="P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  <c r="CF352" s="17"/>
      <c r="CG352" s="17"/>
      <c r="CH352" s="17"/>
      <c r="CI352" s="17"/>
      <c r="CJ352" s="17"/>
      <c r="CK352" s="17"/>
      <c r="CL352" s="17"/>
      <c r="CM352" s="17"/>
      <c r="CN352" s="17"/>
      <c r="CO352" s="17"/>
      <c r="CP352" s="17"/>
      <c r="CQ352" s="17"/>
      <c r="CR352" s="17"/>
      <c r="CS352" s="17"/>
      <c r="CT352" s="17"/>
      <c r="CU352" s="17"/>
      <c r="CV352" s="17"/>
      <c r="CW352" s="17"/>
      <c r="CX352" s="17"/>
      <c r="CY352" s="17"/>
      <c r="CZ352" s="17"/>
      <c r="DA352" s="17"/>
      <c r="DB352" s="17"/>
      <c r="DC352" s="17"/>
      <c r="DD352" s="17"/>
      <c r="DE352" s="17"/>
      <c r="DF352" s="17"/>
      <c r="DG352" s="17"/>
      <c r="DH352" s="17"/>
      <c r="DI352" s="17"/>
      <c r="DJ352" s="17"/>
      <c r="DK352" s="17"/>
      <c r="DL352" s="17"/>
    </row>
    <row r="353" spans="3:116" hidden="1" outlineLevel="2">
      <c r="C353" s="33">
        <v>329</v>
      </c>
      <c r="D353" s="82">
        <f t="shared" ca="1" si="23"/>
        <v>-0.75209300704055093</v>
      </c>
      <c r="E353" s="82">
        <f t="shared" ca="1" si="20"/>
        <v>208.64271630778421</v>
      </c>
      <c r="F353" s="82">
        <f t="shared" ca="1" si="21"/>
        <v>220.81016881993116</v>
      </c>
      <c r="G353" s="82">
        <f t="shared" ca="1" si="22"/>
        <v>0</v>
      </c>
      <c r="H353" s="82">
        <f t="shared" ca="1" si="22"/>
        <v>0</v>
      </c>
      <c r="I353" s="17"/>
      <c r="O353" s="17"/>
      <c r="P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  <c r="CF353" s="17"/>
      <c r="CG353" s="17"/>
      <c r="CH353" s="17"/>
      <c r="CI353" s="17"/>
      <c r="CJ353" s="17"/>
      <c r="CK353" s="17"/>
      <c r="CL353" s="17"/>
      <c r="CM353" s="17"/>
      <c r="CN353" s="17"/>
      <c r="CO353" s="17"/>
      <c r="CP353" s="17"/>
      <c r="CQ353" s="17"/>
      <c r="CR353" s="17"/>
      <c r="CS353" s="17"/>
      <c r="CT353" s="17"/>
      <c r="CU353" s="17"/>
      <c r="CV353" s="17"/>
      <c r="CW353" s="17"/>
      <c r="CX353" s="17"/>
      <c r="CY353" s="17"/>
      <c r="CZ353" s="17"/>
      <c r="DA353" s="17"/>
      <c r="DB353" s="17"/>
      <c r="DC353" s="17"/>
      <c r="DD353" s="17"/>
      <c r="DE353" s="17"/>
      <c r="DF353" s="17"/>
      <c r="DG353" s="17"/>
      <c r="DH353" s="17"/>
      <c r="DI353" s="17"/>
      <c r="DJ353" s="17"/>
      <c r="DK353" s="17"/>
      <c r="DL353" s="17"/>
    </row>
    <row r="354" spans="3:116" hidden="1" outlineLevel="2">
      <c r="C354" s="33">
        <v>330</v>
      </c>
      <c r="D354" s="82">
        <f t="shared" ca="1" si="23"/>
        <v>0.62084945635523614</v>
      </c>
      <c r="E354" s="82">
        <f t="shared" ca="1" si="20"/>
        <v>282.10526932238895</v>
      </c>
      <c r="F354" s="82">
        <f t="shared" ca="1" si="21"/>
        <v>274.87748410231762</v>
      </c>
      <c r="G354" s="82">
        <f t="shared" ca="1" si="22"/>
        <v>32.105269322388949</v>
      </c>
      <c r="H354" s="82">
        <f t="shared" ca="1" si="22"/>
        <v>24.877484102317624</v>
      </c>
      <c r="I354" s="17"/>
      <c r="O354" s="17"/>
      <c r="P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  <c r="CF354" s="17"/>
      <c r="CG354" s="17"/>
      <c r="CH354" s="17"/>
      <c r="CI354" s="17"/>
      <c r="CJ354" s="17"/>
      <c r="CK354" s="17"/>
      <c r="CL354" s="17"/>
      <c r="CM354" s="17"/>
      <c r="CN354" s="17"/>
      <c r="CO354" s="17"/>
      <c r="CP354" s="17"/>
      <c r="CQ354" s="17"/>
      <c r="CR354" s="17"/>
      <c r="CS354" s="17"/>
      <c r="CT354" s="17"/>
      <c r="CU354" s="17"/>
      <c r="CV354" s="17"/>
      <c r="CW354" s="17"/>
      <c r="CX354" s="17"/>
      <c r="CY354" s="17"/>
      <c r="CZ354" s="17"/>
      <c r="DA354" s="17"/>
      <c r="DB354" s="17"/>
      <c r="DC354" s="17"/>
      <c r="DD354" s="17"/>
      <c r="DE354" s="17"/>
      <c r="DF354" s="17"/>
      <c r="DG354" s="17"/>
      <c r="DH354" s="17"/>
      <c r="DI354" s="17"/>
      <c r="DJ354" s="17"/>
      <c r="DK354" s="17"/>
      <c r="DL354" s="17"/>
    </row>
    <row r="355" spans="3:116" hidden="1" outlineLevel="2">
      <c r="C355" s="33">
        <v>331</v>
      </c>
      <c r="D355" s="82">
        <f t="shared" ca="1" si="23"/>
        <v>-1.0631739628226665E-2</v>
      </c>
      <c r="E355" s="82">
        <f t="shared" ca="1" si="20"/>
        <v>245.55819618954055</v>
      </c>
      <c r="F355" s="82">
        <f t="shared" ca="1" si="21"/>
        <v>248.53578803696431</v>
      </c>
      <c r="G355" s="82">
        <f t="shared" ca="1" si="22"/>
        <v>0</v>
      </c>
      <c r="H355" s="82">
        <f t="shared" ca="1" si="22"/>
        <v>0</v>
      </c>
      <c r="I355" s="17"/>
      <c r="O355" s="17"/>
      <c r="P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  <c r="CF355" s="17"/>
      <c r="CG355" s="17"/>
      <c r="CH355" s="17"/>
      <c r="CI355" s="17"/>
      <c r="CJ355" s="17"/>
      <c r="CK355" s="17"/>
      <c r="CL355" s="17"/>
      <c r="CM355" s="17"/>
      <c r="CN355" s="17"/>
      <c r="CO355" s="17"/>
      <c r="CP355" s="17"/>
      <c r="CQ355" s="17"/>
      <c r="CR355" s="17"/>
      <c r="CS355" s="17"/>
      <c r="CT355" s="17"/>
      <c r="CU355" s="17"/>
      <c r="CV355" s="17"/>
      <c r="CW355" s="17"/>
      <c r="CX355" s="17"/>
      <c r="CY355" s="17"/>
      <c r="CZ355" s="17"/>
      <c r="DA355" s="17"/>
      <c r="DB355" s="17"/>
      <c r="DC355" s="17"/>
      <c r="DD355" s="17"/>
      <c r="DE355" s="17"/>
      <c r="DF355" s="17"/>
      <c r="DG355" s="17"/>
      <c r="DH355" s="17"/>
      <c r="DI355" s="17"/>
      <c r="DJ355" s="17"/>
      <c r="DK355" s="17"/>
      <c r="DL355" s="17"/>
    </row>
    <row r="356" spans="3:116" hidden="1" outlineLevel="2">
      <c r="C356" s="33">
        <v>332</v>
      </c>
      <c r="D356" s="82">
        <f t="shared" ca="1" si="23"/>
        <v>0.24480553351696296</v>
      </c>
      <c r="E356" s="82">
        <f t="shared" ca="1" si="20"/>
        <v>259.73387450820178</v>
      </c>
      <c r="F356" s="82">
        <f t="shared" ca="1" si="21"/>
        <v>258.87262059368635</v>
      </c>
      <c r="G356" s="82">
        <f t="shared" ca="1" si="22"/>
        <v>9.7338745082017795</v>
      </c>
      <c r="H356" s="82">
        <f t="shared" ca="1" si="22"/>
        <v>8.8726205936863494</v>
      </c>
      <c r="I356" s="17"/>
      <c r="O356" s="17"/>
      <c r="P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  <c r="CF356" s="17"/>
      <c r="CG356" s="17"/>
      <c r="CH356" s="17"/>
      <c r="CI356" s="17"/>
      <c r="CJ356" s="17"/>
      <c r="CK356" s="17"/>
      <c r="CL356" s="17"/>
      <c r="CM356" s="17"/>
      <c r="CN356" s="17"/>
      <c r="CO356" s="17"/>
      <c r="CP356" s="17"/>
      <c r="CQ356" s="17"/>
      <c r="CR356" s="17"/>
      <c r="CS356" s="17"/>
      <c r="CT356" s="17"/>
      <c r="CU356" s="17"/>
      <c r="CV356" s="17"/>
      <c r="CW356" s="17"/>
      <c r="CX356" s="17"/>
      <c r="CY356" s="17"/>
      <c r="CZ356" s="17"/>
      <c r="DA356" s="17"/>
      <c r="DB356" s="17"/>
      <c r="DC356" s="17"/>
      <c r="DD356" s="17"/>
      <c r="DE356" s="17"/>
      <c r="DF356" s="17"/>
      <c r="DG356" s="17"/>
      <c r="DH356" s="17"/>
      <c r="DI356" s="17"/>
      <c r="DJ356" s="17"/>
      <c r="DK356" s="17"/>
      <c r="DL356" s="17"/>
    </row>
    <row r="357" spans="3:116" hidden="1" outlineLevel="2">
      <c r="C357" s="33">
        <v>333</v>
      </c>
      <c r="D357" s="82">
        <f t="shared" ca="1" si="23"/>
        <v>0.71003198733590633</v>
      </c>
      <c r="E357" s="82">
        <f t="shared" ca="1" si="20"/>
        <v>287.68757951486845</v>
      </c>
      <c r="F357" s="82">
        <f t="shared" ca="1" si="21"/>
        <v>278.8161362754629</v>
      </c>
      <c r="G357" s="82">
        <f t="shared" ca="1" si="22"/>
        <v>37.687579514868446</v>
      </c>
      <c r="H357" s="82">
        <f t="shared" ca="1" si="22"/>
        <v>28.816136275462895</v>
      </c>
      <c r="I357" s="17"/>
      <c r="O357" s="17"/>
      <c r="P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  <c r="CF357" s="17"/>
      <c r="CG357" s="17"/>
      <c r="CH357" s="17"/>
      <c r="CI357" s="17"/>
      <c r="CJ357" s="17"/>
      <c r="CK357" s="17"/>
      <c r="CL357" s="17"/>
      <c r="CM357" s="17"/>
      <c r="CN357" s="17"/>
      <c r="CO357" s="17"/>
      <c r="CP357" s="17"/>
      <c r="CQ357" s="17"/>
      <c r="CR357" s="17"/>
      <c r="CS357" s="17"/>
      <c r="CT357" s="17"/>
      <c r="CU357" s="17"/>
      <c r="CV357" s="17"/>
      <c r="CW357" s="17"/>
      <c r="CX357" s="17"/>
      <c r="CY357" s="17"/>
      <c r="CZ357" s="17"/>
      <c r="DA357" s="17"/>
      <c r="DB357" s="17"/>
      <c r="DC357" s="17"/>
      <c r="DD357" s="17"/>
      <c r="DE357" s="17"/>
      <c r="DF357" s="17"/>
      <c r="DG357" s="17"/>
      <c r="DH357" s="17"/>
      <c r="DI357" s="17"/>
      <c r="DJ357" s="17"/>
      <c r="DK357" s="17"/>
      <c r="DL357" s="17"/>
    </row>
    <row r="358" spans="3:116" hidden="1" outlineLevel="2">
      <c r="C358" s="33">
        <v>334</v>
      </c>
      <c r="D358" s="82">
        <f t="shared" ca="1" si="23"/>
        <v>-0.15636775777214298</v>
      </c>
      <c r="E358" s="82">
        <f t="shared" ca="1" si="20"/>
        <v>237.81985640828424</v>
      </c>
      <c r="F358" s="82">
        <f t="shared" ca="1" si="21"/>
        <v>242.82425338814966</v>
      </c>
      <c r="G358" s="82">
        <f t="shared" ca="1" si="22"/>
        <v>0</v>
      </c>
      <c r="H358" s="82">
        <f t="shared" ca="1" si="22"/>
        <v>0</v>
      </c>
      <c r="I358" s="17"/>
      <c r="O358" s="17"/>
      <c r="P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  <c r="CF358" s="17"/>
      <c r="CG358" s="17"/>
      <c r="CH358" s="17"/>
      <c r="CI358" s="17"/>
      <c r="CJ358" s="17"/>
      <c r="CK358" s="17"/>
      <c r="CL358" s="17"/>
      <c r="CM358" s="17"/>
      <c r="CN358" s="17"/>
      <c r="CO358" s="17"/>
      <c r="CP358" s="17"/>
      <c r="CQ358" s="17"/>
      <c r="CR358" s="17"/>
      <c r="CS358" s="17"/>
      <c r="CT358" s="17"/>
      <c r="CU358" s="17"/>
      <c r="CV358" s="17"/>
      <c r="CW358" s="17"/>
      <c r="CX358" s="17"/>
      <c r="CY358" s="17"/>
      <c r="CZ358" s="17"/>
      <c r="DA358" s="17"/>
      <c r="DB358" s="17"/>
      <c r="DC358" s="17"/>
      <c r="DD358" s="17"/>
      <c r="DE358" s="17"/>
      <c r="DF358" s="17"/>
      <c r="DG358" s="17"/>
      <c r="DH358" s="17"/>
      <c r="DI358" s="17"/>
      <c r="DJ358" s="17"/>
      <c r="DK358" s="17"/>
      <c r="DL358" s="17"/>
    </row>
    <row r="359" spans="3:116" hidden="1" outlineLevel="2">
      <c r="C359" s="33">
        <v>335</v>
      </c>
      <c r="D359" s="82">
        <f t="shared" ca="1" si="23"/>
        <v>0.34480011243243641</v>
      </c>
      <c r="E359" s="82">
        <f t="shared" ca="1" si="20"/>
        <v>265.50347391348447</v>
      </c>
      <c r="F359" s="82">
        <f t="shared" ca="1" si="21"/>
        <v>263.0352402113125</v>
      </c>
      <c r="G359" s="82">
        <f t="shared" ca="1" si="22"/>
        <v>15.50347391348447</v>
      </c>
      <c r="H359" s="82">
        <f t="shared" ca="1" si="22"/>
        <v>13.035240211312498</v>
      </c>
      <c r="I359" s="17"/>
      <c r="O359" s="17"/>
      <c r="P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  <c r="CF359" s="17"/>
      <c r="CG359" s="17"/>
      <c r="CH359" s="17"/>
      <c r="CI359" s="17"/>
      <c r="CJ359" s="17"/>
      <c r="CK359" s="17"/>
      <c r="CL359" s="17"/>
      <c r="CM359" s="17"/>
      <c r="CN359" s="17"/>
      <c r="CO359" s="17"/>
      <c r="CP359" s="17"/>
      <c r="CQ359" s="17"/>
      <c r="CR359" s="17"/>
      <c r="CS359" s="17"/>
      <c r="CT359" s="17"/>
      <c r="CU359" s="17"/>
      <c r="CV359" s="17"/>
      <c r="CW359" s="17"/>
      <c r="CX359" s="17"/>
      <c r="CY359" s="17"/>
      <c r="CZ359" s="17"/>
      <c r="DA359" s="17"/>
      <c r="DB359" s="17"/>
      <c r="DC359" s="17"/>
      <c r="DD359" s="17"/>
      <c r="DE359" s="17"/>
      <c r="DF359" s="17"/>
      <c r="DG359" s="17"/>
      <c r="DH359" s="17"/>
      <c r="DI359" s="17"/>
      <c r="DJ359" s="17"/>
      <c r="DK359" s="17"/>
      <c r="DL359" s="17"/>
    </row>
    <row r="360" spans="3:116" hidden="1" outlineLevel="2">
      <c r="C360" s="33">
        <v>336</v>
      </c>
      <c r="D360" s="82">
        <f t="shared" ca="1" si="23"/>
        <v>0.52073201362906152</v>
      </c>
      <c r="E360" s="82">
        <f t="shared" ca="1" si="20"/>
        <v>275.96744996805171</v>
      </c>
      <c r="F360" s="82">
        <f t="shared" ca="1" si="21"/>
        <v>270.52215473138466</v>
      </c>
      <c r="G360" s="82">
        <f t="shared" ca="1" si="22"/>
        <v>25.96744996805171</v>
      </c>
      <c r="H360" s="82">
        <f t="shared" ca="1" si="22"/>
        <v>20.52215473138466</v>
      </c>
      <c r="I360" s="17"/>
      <c r="O360" s="17"/>
      <c r="P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  <c r="CF360" s="17"/>
      <c r="CG360" s="17"/>
      <c r="CH360" s="17"/>
      <c r="CI360" s="17"/>
      <c r="CJ360" s="17"/>
      <c r="CK360" s="17"/>
      <c r="CL360" s="17"/>
      <c r="CM360" s="17"/>
      <c r="CN360" s="17"/>
      <c r="CO360" s="17"/>
      <c r="CP360" s="17"/>
      <c r="CQ360" s="17"/>
      <c r="CR360" s="17"/>
      <c r="CS360" s="17"/>
      <c r="CT360" s="17"/>
      <c r="CU360" s="17"/>
      <c r="CV360" s="17"/>
      <c r="CW360" s="17"/>
      <c r="CX360" s="17"/>
      <c r="CY360" s="17"/>
      <c r="CZ360" s="17"/>
      <c r="DA360" s="17"/>
      <c r="DB360" s="17"/>
      <c r="DC360" s="17"/>
      <c r="DD360" s="17"/>
      <c r="DE360" s="17"/>
      <c r="DF360" s="17"/>
      <c r="DG360" s="17"/>
      <c r="DH360" s="17"/>
      <c r="DI360" s="17"/>
      <c r="DJ360" s="17"/>
      <c r="DK360" s="17"/>
      <c r="DL360" s="17"/>
    </row>
    <row r="361" spans="3:116" hidden="1" outlineLevel="2">
      <c r="C361" s="33">
        <v>337</v>
      </c>
      <c r="D361" s="82">
        <f t="shared" ca="1" si="23"/>
        <v>9.4820781219775233E-2</v>
      </c>
      <c r="E361" s="82">
        <f t="shared" ca="1" si="20"/>
        <v>251.31409820775866</v>
      </c>
      <c r="F361" s="82">
        <f t="shared" ca="1" si="21"/>
        <v>252.75216697665397</v>
      </c>
      <c r="G361" s="82">
        <f t="shared" ca="1" si="22"/>
        <v>1.3140982077586614</v>
      </c>
      <c r="H361" s="82">
        <f t="shared" ca="1" si="22"/>
        <v>2.7521669766539674</v>
      </c>
      <c r="I361" s="17"/>
      <c r="O361" s="17"/>
      <c r="P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  <c r="CF361" s="17"/>
      <c r="CG361" s="17"/>
      <c r="CH361" s="17"/>
      <c r="CI361" s="17"/>
      <c r="CJ361" s="17"/>
      <c r="CK361" s="17"/>
      <c r="CL361" s="17"/>
      <c r="CM361" s="17"/>
      <c r="CN361" s="17"/>
      <c r="CO361" s="17"/>
      <c r="CP361" s="17"/>
      <c r="CQ361" s="17"/>
      <c r="CR361" s="17"/>
      <c r="CS361" s="17"/>
      <c r="CT361" s="17"/>
      <c r="CU361" s="17"/>
      <c r="CV361" s="17"/>
      <c r="CW361" s="17"/>
      <c r="CX361" s="17"/>
      <c r="CY361" s="17"/>
      <c r="CZ361" s="17"/>
      <c r="DA361" s="17"/>
      <c r="DB361" s="17"/>
      <c r="DC361" s="17"/>
      <c r="DD361" s="17"/>
      <c r="DE361" s="17"/>
      <c r="DF361" s="17"/>
      <c r="DG361" s="17"/>
      <c r="DH361" s="17"/>
      <c r="DI361" s="17"/>
      <c r="DJ361" s="17"/>
      <c r="DK361" s="17"/>
      <c r="DL361" s="17"/>
    </row>
    <row r="362" spans="3:116" hidden="1" outlineLevel="2">
      <c r="C362" s="33">
        <v>338</v>
      </c>
      <c r="D362" s="82">
        <f t="shared" ca="1" si="23"/>
        <v>-0.47221272818581755</v>
      </c>
      <c r="E362" s="82">
        <f t="shared" ca="1" si="20"/>
        <v>221.87571572068038</v>
      </c>
      <c r="F362" s="82">
        <f t="shared" ca="1" si="21"/>
        <v>230.89244060629613</v>
      </c>
      <c r="G362" s="82">
        <f t="shared" ca="1" si="22"/>
        <v>0</v>
      </c>
      <c r="H362" s="82">
        <f t="shared" ca="1" si="22"/>
        <v>0</v>
      </c>
      <c r="I362" s="17"/>
      <c r="O362" s="17"/>
      <c r="P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  <c r="CF362" s="17"/>
      <c r="CG362" s="17"/>
      <c r="CH362" s="17"/>
      <c r="CI362" s="17"/>
      <c r="CJ362" s="17"/>
      <c r="CK362" s="17"/>
      <c r="CL362" s="17"/>
      <c r="CM362" s="17"/>
      <c r="CN362" s="17"/>
      <c r="CO362" s="17"/>
      <c r="CP362" s="17"/>
      <c r="CQ362" s="17"/>
      <c r="CR362" s="17"/>
      <c r="CS362" s="17"/>
      <c r="CT362" s="17"/>
      <c r="CU362" s="17"/>
      <c r="CV362" s="17"/>
      <c r="CW362" s="17"/>
      <c r="CX362" s="17"/>
      <c r="CY362" s="17"/>
      <c r="CZ362" s="17"/>
      <c r="DA362" s="17"/>
      <c r="DB362" s="17"/>
      <c r="DC362" s="17"/>
      <c r="DD362" s="17"/>
      <c r="DE362" s="17"/>
      <c r="DF362" s="17"/>
      <c r="DG362" s="17"/>
      <c r="DH362" s="17"/>
      <c r="DI362" s="17"/>
      <c r="DJ362" s="17"/>
      <c r="DK362" s="17"/>
      <c r="DL362" s="17"/>
    </row>
    <row r="363" spans="3:116" hidden="1" outlineLevel="2">
      <c r="C363" s="33">
        <v>339</v>
      </c>
      <c r="D363" s="82">
        <f t="shared" ca="1" si="23"/>
        <v>-0.3869610651654854</v>
      </c>
      <c r="E363" s="82">
        <f t="shared" ca="1" si="20"/>
        <v>226.07086540647811</v>
      </c>
      <c r="F363" s="82">
        <f t="shared" ca="1" si="21"/>
        <v>234.05402484703026</v>
      </c>
      <c r="G363" s="82">
        <f t="shared" ca="1" si="22"/>
        <v>0</v>
      </c>
      <c r="H363" s="82">
        <f t="shared" ca="1" si="22"/>
        <v>0</v>
      </c>
      <c r="I363" s="17"/>
      <c r="O363" s="17"/>
      <c r="P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  <c r="CF363" s="17"/>
      <c r="CG363" s="17"/>
      <c r="CH363" s="17"/>
      <c r="CI363" s="17"/>
      <c r="CJ363" s="17"/>
      <c r="CK363" s="17"/>
      <c r="CL363" s="17"/>
      <c r="CM363" s="17"/>
      <c r="CN363" s="17"/>
      <c r="CO363" s="17"/>
      <c r="CP363" s="17"/>
      <c r="CQ363" s="17"/>
      <c r="CR363" s="17"/>
      <c r="CS363" s="17"/>
      <c r="CT363" s="17"/>
      <c r="CU363" s="17"/>
      <c r="CV363" s="17"/>
      <c r="CW363" s="17"/>
      <c r="CX363" s="17"/>
      <c r="CY363" s="17"/>
      <c r="CZ363" s="17"/>
      <c r="DA363" s="17"/>
      <c r="DB363" s="17"/>
      <c r="DC363" s="17"/>
      <c r="DD363" s="17"/>
      <c r="DE363" s="17"/>
      <c r="DF363" s="17"/>
      <c r="DG363" s="17"/>
      <c r="DH363" s="17"/>
      <c r="DI363" s="17"/>
      <c r="DJ363" s="17"/>
      <c r="DK363" s="17"/>
      <c r="DL363" s="17"/>
    </row>
    <row r="364" spans="3:116" hidden="1" outlineLevel="2">
      <c r="C364" s="33">
        <v>340</v>
      </c>
      <c r="D364" s="82">
        <f t="shared" ca="1" si="23"/>
        <v>-1.242707646714972</v>
      </c>
      <c r="E364" s="82">
        <f t="shared" ca="1" si="20"/>
        <v>187.32171960097114</v>
      </c>
      <c r="F364" s="82">
        <f t="shared" ca="1" si="21"/>
        <v>204.18711968031093</v>
      </c>
      <c r="G364" s="82">
        <f t="shared" ca="1" si="22"/>
        <v>0</v>
      </c>
      <c r="H364" s="82">
        <f t="shared" ca="1" si="22"/>
        <v>0</v>
      </c>
      <c r="I364" s="17"/>
      <c r="O364" s="17"/>
      <c r="P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  <c r="CF364" s="17"/>
      <c r="CG364" s="17"/>
      <c r="CH364" s="17"/>
      <c r="CI364" s="17"/>
      <c r="CJ364" s="17"/>
      <c r="CK364" s="17"/>
      <c r="CL364" s="17"/>
      <c r="CM364" s="17"/>
      <c r="CN364" s="17"/>
      <c r="CO364" s="17"/>
      <c r="CP364" s="17"/>
      <c r="CQ364" s="17"/>
      <c r="CR364" s="17"/>
      <c r="CS364" s="17"/>
      <c r="CT364" s="17"/>
      <c r="CU364" s="17"/>
      <c r="CV364" s="17"/>
      <c r="CW364" s="17"/>
      <c r="CX364" s="17"/>
      <c r="CY364" s="17"/>
      <c r="CZ364" s="17"/>
      <c r="DA364" s="17"/>
      <c r="DB364" s="17"/>
      <c r="DC364" s="17"/>
      <c r="DD364" s="17"/>
      <c r="DE364" s="17"/>
      <c r="DF364" s="17"/>
      <c r="DG364" s="17"/>
      <c r="DH364" s="17"/>
      <c r="DI364" s="17"/>
      <c r="DJ364" s="17"/>
      <c r="DK364" s="17"/>
      <c r="DL364" s="17"/>
    </row>
    <row r="365" spans="3:116" hidden="1" outlineLevel="2">
      <c r="C365" s="33">
        <v>341</v>
      </c>
      <c r="D365" s="82">
        <f t="shared" ca="1" si="23"/>
        <v>0.45416716991839151</v>
      </c>
      <c r="E365" s="82">
        <f t="shared" ca="1" si="20"/>
        <v>271.96070348584084</v>
      </c>
      <c r="F365" s="82">
        <f t="shared" ca="1" si="21"/>
        <v>267.66469866166142</v>
      </c>
      <c r="G365" s="82">
        <f t="shared" ca="1" si="22"/>
        <v>21.960703485840838</v>
      </c>
      <c r="H365" s="82">
        <f t="shared" ca="1" si="22"/>
        <v>17.664698661661419</v>
      </c>
      <c r="I365" s="17"/>
      <c r="O365" s="17"/>
      <c r="P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  <c r="CF365" s="17"/>
      <c r="CG365" s="17"/>
      <c r="CH365" s="17"/>
      <c r="CI365" s="17"/>
      <c r="CJ365" s="17"/>
      <c r="CK365" s="17"/>
      <c r="CL365" s="17"/>
      <c r="CM365" s="17"/>
      <c r="CN365" s="17"/>
      <c r="CO365" s="17"/>
      <c r="CP365" s="17"/>
      <c r="CQ365" s="17"/>
      <c r="CR365" s="17"/>
      <c r="CS365" s="17"/>
      <c r="CT365" s="17"/>
      <c r="CU365" s="17"/>
      <c r="CV365" s="17"/>
      <c r="CW365" s="17"/>
      <c r="CX365" s="17"/>
      <c r="CY365" s="17"/>
      <c r="CZ365" s="17"/>
      <c r="DA365" s="17"/>
      <c r="DB365" s="17"/>
      <c r="DC365" s="17"/>
      <c r="DD365" s="17"/>
      <c r="DE365" s="17"/>
      <c r="DF365" s="17"/>
      <c r="DG365" s="17"/>
      <c r="DH365" s="17"/>
      <c r="DI365" s="17"/>
      <c r="DJ365" s="17"/>
      <c r="DK365" s="17"/>
      <c r="DL365" s="17"/>
    </row>
    <row r="366" spans="3:116" hidden="1" outlineLevel="2">
      <c r="C366" s="33">
        <v>342</v>
      </c>
      <c r="D366" s="82">
        <f t="shared" ca="1" si="23"/>
        <v>0.37112483850287653</v>
      </c>
      <c r="E366" s="82">
        <f t="shared" ca="1" si="20"/>
        <v>267.04358381379512</v>
      </c>
      <c r="F366" s="82">
        <f t="shared" ca="1" si="21"/>
        <v>264.14218425638148</v>
      </c>
      <c r="G366" s="82">
        <f t="shared" ca="1" si="22"/>
        <v>17.043583813795124</v>
      </c>
      <c r="H366" s="82">
        <f t="shared" ca="1" si="22"/>
        <v>14.142184256381483</v>
      </c>
      <c r="I366" s="17"/>
      <c r="O366" s="17"/>
      <c r="P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  <c r="CF366" s="17"/>
      <c r="CG366" s="17"/>
      <c r="CH366" s="17"/>
      <c r="CI366" s="17"/>
      <c r="CJ366" s="17"/>
      <c r="CK366" s="17"/>
      <c r="CL366" s="17"/>
      <c r="CM366" s="17"/>
      <c r="CN366" s="17"/>
      <c r="CO366" s="17"/>
      <c r="CP366" s="17"/>
      <c r="CQ366" s="17"/>
      <c r="CR366" s="17"/>
      <c r="CS366" s="17"/>
      <c r="CT366" s="17"/>
      <c r="CU366" s="17"/>
      <c r="CV366" s="17"/>
      <c r="CW366" s="17"/>
      <c r="CX366" s="17"/>
      <c r="CY366" s="17"/>
      <c r="CZ366" s="17"/>
      <c r="DA366" s="17"/>
      <c r="DB366" s="17"/>
      <c r="DC366" s="17"/>
      <c r="DD366" s="17"/>
      <c r="DE366" s="17"/>
      <c r="DF366" s="17"/>
      <c r="DG366" s="17"/>
      <c r="DH366" s="17"/>
      <c r="DI366" s="17"/>
      <c r="DJ366" s="17"/>
      <c r="DK366" s="17"/>
      <c r="DL366" s="17"/>
    </row>
    <row r="367" spans="3:116" hidden="1" outlineLevel="2">
      <c r="C367" s="33">
        <v>343</v>
      </c>
      <c r="D367" s="82">
        <f t="shared" ca="1" si="23"/>
        <v>0.72184636822907811</v>
      </c>
      <c r="E367" s="82">
        <f t="shared" ca="1" si="20"/>
        <v>288.43533041265425</v>
      </c>
      <c r="F367" s="82">
        <f t="shared" ca="1" si="21"/>
        <v>279.34212185325617</v>
      </c>
      <c r="G367" s="82">
        <f t="shared" ca="1" si="22"/>
        <v>38.435330412654253</v>
      </c>
      <c r="H367" s="82">
        <f t="shared" ca="1" si="22"/>
        <v>29.342121853256174</v>
      </c>
      <c r="I367" s="17"/>
      <c r="O367" s="17"/>
      <c r="P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  <c r="CG367" s="17"/>
      <c r="CH367" s="17"/>
      <c r="CI367" s="17"/>
      <c r="CJ367" s="17"/>
      <c r="CK367" s="17"/>
      <c r="CL367" s="17"/>
      <c r="CM367" s="17"/>
      <c r="CN367" s="17"/>
      <c r="CO367" s="17"/>
      <c r="CP367" s="17"/>
      <c r="CQ367" s="17"/>
      <c r="CR367" s="17"/>
      <c r="CS367" s="17"/>
      <c r="CT367" s="17"/>
      <c r="CU367" s="17"/>
      <c r="CV367" s="17"/>
      <c r="CW367" s="17"/>
      <c r="CX367" s="17"/>
      <c r="CY367" s="17"/>
      <c r="CZ367" s="17"/>
      <c r="DA367" s="17"/>
      <c r="DB367" s="17"/>
      <c r="DC367" s="17"/>
      <c r="DD367" s="17"/>
      <c r="DE367" s="17"/>
      <c r="DF367" s="17"/>
      <c r="DG367" s="17"/>
      <c r="DH367" s="17"/>
      <c r="DI367" s="17"/>
      <c r="DJ367" s="17"/>
      <c r="DK367" s="17"/>
      <c r="DL367" s="17"/>
    </row>
    <row r="368" spans="3:116" hidden="1" outlineLevel="2">
      <c r="C368" s="33">
        <v>344</v>
      </c>
      <c r="D368" s="82">
        <f t="shared" ca="1" si="23"/>
        <v>0.50918800828182076</v>
      </c>
      <c r="E368" s="82">
        <f t="shared" ca="1" si="20"/>
        <v>275.26837332364806</v>
      </c>
      <c r="F368" s="82">
        <f t="shared" ca="1" si="21"/>
        <v>270.02442319271461</v>
      </c>
      <c r="G368" s="82">
        <f t="shared" ca="1" si="22"/>
        <v>25.268373323648063</v>
      </c>
      <c r="H368" s="82">
        <f t="shared" ca="1" si="22"/>
        <v>20.024423192714607</v>
      </c>
      <c r="I368" s="17"/>
      <c r="O368" s="17"/>
      <c r="P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  <c r="CF368" s="17"/>
      <c r="CG368" s="17"/>
      <c r="CH368" s="17"/>
      <c r="CI368" s="17"/>
      <c r="CJ368" s="17"/>
      <c r="CK368" s="17"/>
      <c r="CL368" s="17"/>
      <c r="CM368" s="17"/>
      <c r="CN368" s="17"/>
      <c r="CO368" s="17"/>
      <c r="CP368" s="17"/>
      <c r="CQ368" s="17"/>
      <c r="CR368" s="17"/>
      <c r="CS368" s="17"/>
      <c r="CT368" s="17"/>
      <c r="CU368" s="17"/>
      <c r="CV368" s="17"/>
      <c r="CW368" s="17"/>
      <c r="CX368" s="17"/>
      <c r="CY368" s="17"/>
      <c r="CZ368" s="17"/>
      <c r="DA368" s="17"/>
      <c r="DB368" s="17"/>
      <c r="DC368" s="17"/>
      <c r="DD368" s="17"/>
      <c r="DE368" s="17"/>
      <c r="DF368" s="17"/>
      <c r="DG368" s="17"/>
      <c r="DH368" s="17"/>
      <c r="DI368" s="17"/>
      <c r="DJ368" s="17"/>
      <c r="DK368" s="17"/>
      <c r="DL368" s="17"/>
    </row>
    <row r="369" spans="3:116" hidden="1" outlineLevel="2">
      <c r="C369" s="33">
        <v>345</v>
      </c>
      <c r="D369" s="82">
        <f t="shared" ca="1" si="23"/>
        <v>-1.1446617407265427</v>
      </c>
      <c r="E369" s="82">
        <f t="shared" ca="1" si="20"/>
        <v>191.40082475154404</v>
      </c>
      <c r="F369" s="82">
        <f t="shared" ca="1" si="21"/>
        <v>207.40592177915977</v>
      </c>
      <c r="G369" s="82">
        <f t="shared" ca="1" si="22"/>
        <v>0</v>
      </c>
      <c r="H369" s="82">
        <f t="shared" ca="1" si="22"/>
        <v>0</v>
      </c>
      <c r="I369" s="17"/>
      <c r="O369" s="17"/>
      <c r="P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  <c r="CG369" s="17"/>
      <c r="CH369" s="17"/>
      <c r="CI369" s="17"/>
      <c r="CJ369" s="17"/>
      <c r="CK369" s="17"/>
      <c r="CL369" s="17"/>
      <c r="CM369" s="17"/>
      <c r="CN369" s="17"/>
      <c r="CO369" s="17"/>
      <c r="CP369" s="17"/>
      <c r="CQ369" s="17"/>
      <c r="CR369" s="17"/>
      <c r="CS369" s="17"/>
      <c r="CT369" s="17"/>
      <c r="CU369" s="17"/>
      <c r="CV369" s="17"/>
      <c r="CW369" s="17"/>
      <c r="CX369" s="17"/>
      <c r="CY369" s="17"/>
      <c r="CZ369" s="17"/>
      <c r="DA369" s="17"/>
      <c r="DB369" s="17"/>
      <c r="DC369" s="17"/>
      <c r="DD369" s="17"/>
      <c r="DE369" s="17"/>
      <c r="DF369" s="17"/>
      <c r="DG369" s="17"/>
      <c r="DH369" s="17"/>
      <c r="DI369" s="17"/>
      <c r="DJ369" s="17"/>
      <c r="DK369" s="17"/>
      <c r="DL369" s="17"/>
    </row>
    <row r="370" spans="3:116" hidden="1" outlineLevel="2">
      <c r="C370" s="33">
        <v>346</v>
      </c>
      <c r="D370" s="82">
        <f t="shared" ca="1" si="23"/>
        <v>0.38370727589829079</v>
      </c>
      <c r="E370" s="82">
        <f t="shared" ca="1" si="20"/>
        <v>267.7828629492812</v>
      </c>
      <c r="F370" s="82">
        <f t="shared" ca="1" si="21"/>
        <v>264.67291484778985</v>
      </c>
      <c r="G370" s="82">
        <f t="shared" ca="1" si="22"/>
        <v>17.782862949281196</v>
      </c>
      <c r="H370" s="82">
        <f t="shared" ca="1" si="22"/>
        <v>14.672914847789855</v>
      </c>
      <c r="I370" s="17"/>
      <c r="O370" s="17"/>
      <c r="P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  <c r="CG370" s="17"/>
      <c r="CH370" s="17"/>
      <c r="CI370" s="17"/>
      <c r="CJ370" s="17"/>
      <c r="CK370" s="17"/>
      <c r="CL370" s="17"/>
      <c r="CM370" s="17"/>
      <c r="CN370" s="17"/>
      <c r="CO370" s="17"/>
      <c r="CP370" s="17"/>
      <c r="CQ370" s="17"/>
      <c r="CR370" s="17"/>
      <c r="CS370" s="17"/>
      <c r="CT370" s="17"/>
      <c r="CU370" s="17"/>
      <c r="CV370" s="17"/>
      <c r="CW370" s="17"/>
      <c r="CX370" s="17"/>
      <c r="CY370" s="17"/>
      <c r="CZ370" s="17"/>
      <c r="DA370" s="17"/>
      <c r="DB370" s="17"/>
      <c r="DC370" s="17"/>
      <c r="DD370" s="17"/>
      <c r="DE370" s="17"/>
      <c r="DF370" s="17"/>
      <c r="DG370" s="17"/>
      <c r="DH370" s="17"/>
      <c r="DI370" s="17"/>
      <c r="DJ370" s="17"/>
      <c r="DK370" s="17"/>
      <c r="DL370" s="17"/>
    </row>
    <row r="371" spans="3:116" hidden="1" outlineLevel="2">
      <c r="C371" s="33">
        <v>347</v>
      </c>
      <c r="D371" s="82">
        <f t="shared" ca="1" si="23"/>
        <v>1.1951334141206098</v>
      </c>
      <c r="E371" s="82">
        <f t="shared" ca="1" si="20"/>
        <v>320.04432188034673</v>
      </c>
      <c r="F371" s="82">
        <f t="shared" ca="1" si="21"/>
        <v>301.24972941809602</v>
      </c>
      <c r="G371" s="82">
        <f t="shared" ca="1" si="22"/>
        <v>70.044321880346729</v>
      </c>
      <c r="H371" s="82">
        <f t="shared" ca="1" si="22"/>
        <v>51.249729418096024</v>
      </c>
      <c r="I371" s="17"/>
      <c r="O371" s="17"/>
      <c r="P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  <c r="CG371" s="17"/>
      <c r="CH371" s="17"/>
      <c r="CI371" s="17"/>
      <c r="CJ371" s="17"/>
      <c r="CK371" s="17"/>
      <c r="CL371" s="17"/>
      <c r="CM371" s="17"/>
      <c r="CN371" s="17"/>
      <c r="CO371" s="17"/>
      <c r="CP371" s="17"/>
      <c r="CQ371" s="17"/>
      <c r="CR371" s="17"/>
      <c r="CS371" s="17"/>
      <c r="CT371" s="17"/>
      <c r="CU371" s="17"/>
      <c r="CV371" s="17"/>
      <c r="CW371" s="17"/>
      <c r="CX371" s="17"/>
      <c r="CY371" s="17"/>
      <c r="CZ371" s="17"/>
      <c r="DA371" s="17"/>
      <c r="DB371" s="17"/>
      <c r="DC371" s="17"/>
      <c r="DD371" s="17"/>
      <c r="DE371" s="17"/>
      <c r="DF371" s="17"/>
      <c r="DG371" s="17"/>
      <c r="DH371" s="17"/>
      <c r="DI371" s="17"/>
      <c r="DJ371" s="17"/>
      <c r="DK371" s="17"/>
      <c r="DL371" s="17"/>
    </row>
    <row r="372" spans="3:116" hidden="1" outlineLevel="2">
      <c r="C372" s="33">
        <v>348</v>
      </c>
      <c r="D372" s="82">
        <f t="shared" ca="1" si="23"/>
        <v>1.089409128128338</v>
      </c>
      <c r="E372" s="82">
        <f t="shared" ca="1" si="20"/>
        <v>312.69560450041058</v>
      </c>
      <c r="F372" s="82">
        <f t="shared" ca="1" si="21"/>
        <v>296.21147818077088</v>
      </c>
      <c r="G372" s="82">
        <f t="shared" ca="1" si="22"/>
        <v>62.695604500410582</v>
      </c>
      <c r="H372" s="82">
        <f t="shared" ca="1" si="22"/>
        <v>46.211478180770882</v>
      </c>
      <c r="I372" s="17"/>
      <c r="O372" s="17"/>
      <c r="P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  <c r="CG372" s="17"/>
      <c r="CH372" s="17"/>
      <c r="CI372" s="17"/>
      <c r="CJ372" s="17"/>
      <c r="CK372" s="17"/>
      <c r="CL372" s="17"/>
      <c r="CM372" s="17"/>
      <c r="CN372" s="17"/>
      <c r="CO372" s="17"/>
      <c r="CP372" s="17"/>
      <c r="CQ372" s="17"/>
      <c r="CR372" s="17"/>
      <c r="CS372" s="17"/>
      <c r="CT372" s="17"/>
      <c r="CU372" s="17"/>
      <c r="CV372" s="17"/>
      <c r="CW372" s="17"/>
      <c r="CX372" s="17"/>
      <c r="CY372" s="17"/>
      <c r="CZ372" s="17"/>
      <c r="DA372" s="17"/>
      <c r="DB372" s="17"/>
      <c r="DC372" s="17"/>
      <c r="DD372" s="17"/>
      <c r="DE372" s="17"/>
      <c r="DF372" s="17"/>
      <c r="DG372" s="17"/>
      <c r="DH372" s="17"/>
      <c r="DI372" s="17"/>
      <c r="DJ372" s="17"/>
      <c r="DK372" s="17"/>
      <c r="DL372" s="17"/>
    </row>
    <row r="373" spans="3:116" hidden="1" outlineLevel="2">
      <c r="C373" s="33">
        <v>349</v>
      </c>
      <c r="D373" s="82">
        <f t="shared" ca="1" si="23"/>
        <v>1.6646654013096538</v>
      </c>
      <c r="E373" s="82">
        <f t="shared" ca="1" si="20"/>
        <v>354.82440597276945</v>
      </c>
      <c r="F373" s="82">
        <f t="shared" ca="1" si="21"/>
        <v>324.68090335377553</v>
      </c>
      <c r="G373" s="82">
        <f t="shared" ca="1" si="22"/>
        <v>104.82440597276945</v>
      </c>
      <c r="H373" s="82">
        <f t="shared" ca="1" si="22"/>
        <v>74.680903353775534</v>
      </c>
      <c r="I373" s="17"/>
      <c r="O373" s="17"/>
      <c r="P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  <c r="CG373" s="17"/>
      <c r="CH373" s="17"/>
      <c r="CI373" s="17"/>
      <c r="CJ373" s="17"/>
      <c r="CK373" s="17"/>
      <c r="CL373" s="17"/>
      <c r="CM373" s="17"/>
      <c r="CN373" s="17"/>
      <c r="CO373" s="17"/>
      <c r="CP373" s="17"/>
      <c r="CQ373" s="17"/>
      <c r="CR373" s="17"/>
      <c r="CS373" s="17"/>
      <c r="CT373" s="17"/>
      <c r="CU373" s="17"/>
      <c r="CV373" s="17"/>
      <c r="CW373" s="17"/>
      <c r="CX373" s="17"/>
      <c r="CY373" s="17"/>
      <c r="CZ373" s="17"/>
      <c r="DA373" s="17"/>
      <c r="DB373" s="17"/>
      <c r="DC373" s="17"/>
      <c r="DD373" s="17"/>
      <c r="DE373" s="17"/>
      <c r="DF373" s="17"/>
      <c r="DG373" s="17"/>
      <c r="DH373" s="17"/>
      <c r="DI373" s="17"/>
      <c r="DJ373" s="17"/>
      <c r="DK373" s="17"/>
      <c r="DL373" s="17"/>
    </row>
    <row r="374" spans="3:116" hidden="1" outlineLevel="2">
      <c r="C374" s="33">
        <v>350</v>
      </c>
      <c r="D374" s="82">
        <f t="shared" ca="1" si="23"/>
        <v>-0.6175290037399408</v>
      </c>
      <c r="E374" s="82">
        <f t="shared" ca="1" si="20"/>
        <v>214.90350650609798</v>
      </c>
      <c r="F374" s="82">
        <f t="shared" ca="1" si="21"/>
        <v>225.60146889944735</v>
      </c>
      <c r="G374" s="82">
        <f t="shared" ca="1" si="22"/>
        <v>0</v>
      </c>
      <c r="H374" s="82">
        <f t="shared" ca="1" si="22"/>
        <v>0</v>
      </c>
      <c r="I374" s="17"/>
      <c r="O374" s="17"/>
      <c r="P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  <c r="CG374" s="17"/>
      <c r="CH374" s="17"/>
      <c r="CI374" s="17"/>
      <c r="CJ374" s="17"/>
      <c r="CK374" s="17"/>
      <c r="CL374" s="17"/>
      <c r="CM374" s="17"/>
      <c r="CN374" s="17"/>
      <c r="CO374" s="17"/>
      <c r="CP374" s="17"/>
      <c r="CQ374" s="17"/>
      <c r="CR374" s="17"/>
      <c r="CS374" s="17"/>
      <c r="CT374" s="17"/>
      <c r="CU374" s="17"/>
      <c r="CV374" s="17"/>
      <c r="CW374" s="17"/>
      <c r="CX374" s="17"/>
      <c r="CY374" s="17"/>
      <c r="CZ374" s="17"/>
      <c r="DA374" s="17"/>
      <c r="DB374" s="17"/>
      <c r="DC374" s="17"/>
      <c r="DD374" s="17"/>
      <c r="DE374" s="17"/>
      <c r="DF374" s="17"/>
      <c r="DG374" s="17"/>
      <c r="DH374" s="17"/>
      <c r="DI374" s="17"/>
      <c r="DJ374" s="17"/>
      <c r="DK374" s="17"/>
      <c r="DL374" s="17"/>
    </row>
    <row r="375" spans="3:116" hidden="1" outlineLevel="2">
      <c r="C375" s="33">
        <v>351</v>
      </c>
      <c r="D375" s="82">
        <f t="shared" ca="1" si="23"/>
        <v>0.12798364683452995</v>
      </c>
      <c r="E375" s="82">
        <f t="shared" ca="1" si="20"/>
        <v>253.15196129364315</v>
      </c>
      <c r="F375" s="82">
        <f t="shared" ca="1" si="21"/>
        <v>254.09286780062695</v>
      </c>
      <c r="G375" s="82">
        <f t="shared" ca="1" si="22"/>
        <v>3.1519612936431542</v>
      </c>
      <c r="H375" s="82">
        <f t="shared" ca="1" si="22"/>
        <v>4.0928678006269479</v>
      </c>
      <c r="I375" s="17"/>
      <c r="O375" s="17"/>
      <c r="P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  <c r="CG375" s="17"/>
      <c r="CH375" s="17"/>
      <c r="CI375" s="17"/>
      <c r="CJ375" s="17"/>
      <c r="CK375" s="17"/>
      <c r="CL375" s="17"/>
      <c r="CM375" s="17"/>
      <c r="CN375" s="17"/>
      <c r="CO375" s="17"/>
      <c r="CP375" s="17"/>
      <c r="CQ375" s="17"/>
      <c r="CR375" s="17"/>
      <c r="CS375" s="17"/>
      <c r="CT375" s="17"/>
      <c r="CU375" s="17"/>
      <c r="CV375" s="17"/>
      <c r="CW375" s="17"/>
      <c r="CX375" s="17"/>
      <c r="CY375" s="17"/>
      <c r="CZ375" s="17"/>
      <c r="DA375" s="17"/>
      <c r="DB375" s="17"/>
      <c r="DC375" s="17"/>
      <c r="DD375" s="17"/>
      <c r="DE375" s="17"/>
      <c r="DF375" s="17"/>
      <c r="DG375" s="17"/>
      <c r="DH375" s="17"/>
      <c r="DI375" s="17"/>
      <c r="DJ375" s="17"/>
      <c r="DK375" s="17"/>
      <c r="DL375" s="17"/>
    </row>
    <row r="376" spans="3:116" hidden="1" outlineLevel="2">
      <c r="C376" s="33">
        <v>352</v>
      </c>
      <c r="D376" s="82">
        <f t="shared" ca="1" si="23"/>
        <v>2.9073614600419247E-2</v>
      </c>
      <c r="E376" s="82">
        <f t="shared" ca="1" si="20"/>
        <v>247.70979018612306</v>
      </c>
      <c r="F376" s="82">
        <f t="shared" ca="1" si="21"/>
        <v>250.11503410444513</v>
      </c>
      <c r="G376" s="82">
        <f t="shared" ca="1" si="22"/>
        <v>0</v>
      </c>
      <c r="H376" s="82">
        <f t="shared" ca="1" si="22"/>
        <v>0.11503410444512951</v>
      </c>
      <c r="I376" s="17"/>
      <c r="O376" s="17"/>
      <c r="P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  <c r="CG376" s="17"/>
      <c r="CH376" s="17"/>
      <c r="CI376" s="17"/>
      <c r="CJ376" s="17"/>
      <c r="CK376" s="17"/>
      <c r="CL376" s="17"/>
      <c r="CM376" s="17"/>
      <c r="CN376" s="17"/>
      <c r="CO376" s="17"/>
      <c r="CP376" s="17"/>
      <c r="CQ376" s="17"/>
      <c r="CR376" s="17"/>
      <c r="CS376" s="17"/>
      <c r="CT376" s="17"/>
      <c r="CU376" s="17"/>
      <c r="CV376" s="17"/>
      <c r="CW376" s="17"/>
      <c r="CX376" s="17"/>
      <c r="CY376" s="17"/>
      <c r="CZ376" s="17"/>
      <c r="DA376" s="17"/>
      <c r="DB376" s="17"/>
      <c r="DC376" s="17"/>
      <c r="DD376" s="17"/>
      <c r="DE376" s="17"/>
      <c r="DF376" s="17"/>
      <c r="DG376" s="17"/>
      <c r="DH376" s="17"/>
      <c r="DI376" s="17"/>
      <c r="DJ376" s="17"/>
      <c r="DK376" s="17"/>
      <c r="DL376" s="17"/>
    </row>
    <row r="377" spans="3:116" hidden="1" outlineLevel="2">
      <c r="C377" s="33">
        <v>353</v>
      </c>
      <c r="D377" s="82">
        <f t="shared" ca="1" si="23"/>
        <v>0.35339335630330693</v>
      </c>
      <c r="E377" s="82">
        <f t="shared" ca="1" si="20"/>
        <v>266.00523672184249</v>
      </c>
      <c r="F377" s="82">
        <f t="shared" ca="1" si="21"/>
        <v>263.39607169476187</v>
      </c>
      <c r="G377" s="82">
        <f t="shared" ca="1" si="22"/>
        <v>16.005236721842493</v>
      </c>
      <c r="H377" s="82">
        <f t="shared" ca="1" si="22"/>
        <v>13.396071694761872</v>
      </c>
      <c r="I377" s="17"/>
      <c r="O377" s="17"/>
      <c r="P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  <c r="CG377" s="17"/>
      <c r="CH377" s="17"/>
      <c r="CI377" s="17"/>
      <c r="CJ377" s="17"/>
      <c r="CK377" s="17"/>
      <c r="CL377" s="17"/>
      <c r="CM377" s="17"/>
      <c r="CN377" s="17"/>
      <c r="CO377" s="17"/>
      <c r="CP377" s="17"/>
      <c r="CQ377" s="17"/>
      <c r="CR377" s="17"/>
      <c r="CS377" s="17"/>
      <c r="CT377" s="17"/>
      <c r="CU377" s="17"/>
      <c r="CV377" s="17"/>
      <c r="CW377" s="17"/>
      <c r="CX377" s="17"/>
      <c r="CY377" s="17"/>
      <c r="CZ377" s="17"/>
      <c r="DA377" s="17"/>
      <c r="DB377" s="17"/>
      <c r="DC377" s="17"/>
      <c r="DD377" s="17"/>
      <c r="DE377" s="17"/>
      <c r="DF377" s="17"/>
      <c r="DG377" s="17"/>
      <c r="DH377" s="17"/>
      <c r="DI377" s="17"/>
      <c r="DJ377" s="17"/>
      <c r="DK377" s="17"/>
      <c r="DL377" s="17"/>
    </row>
    <row r="378" spans="3:116" hidden="1" outlineLevel="2">
      <c r="C378" s="33">
        <v>354</v>
      </c>
      <c r="D378" s="82">
        <f t="shared" ca="1" si="23"/>
        <v>-1.104953532479279</v>
      </c>
      <c r="E378" s="82">
        <f t="shared" ca="1" si="20"/>
        <v>193.07801004837728</v>
      </c>
      <c r="F378" s="82">
        <f t="shared" ca="1" si="21"/>
        <v>208.72391548740262</v>
      </c>
      <c r="G378" s="82">
        <f t="shared" ca="1" si="22"/>
        <v>0</v>
      </c>
      <c r="H378" s="82">
        <f t="shared" ca="1" si="22"/>
        <v>0</v>
      </c>
      <c r="I378" s="17"/>
      <c r="O378" s="17"/>
      <c r="P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  <c r="CG378" s="17"/>
      <c r="CH378" s="17"/>
      <c r="CI378" s="17"/>
      <c r="CJ378" s="17"/>
      <c r="CK378" s="17"/>
      <c r="CL378" s="17"/>
      <c r="CM378" s="17"/>
      <c r="CN378" s="17"/>
      <c r="CO378" s="17"/>
      <c r="CP378" s="17"/>
      <c r="CQ378" s="17"/>
      <c r="CR378" s="17"/>
      <c r="CS378" s="17"/>
      <c r="CT378" s="17"/>
      <c r="CU378" s="17"/>
      <c r="CV378" s="17"/>
      <c r="CW378" s="17"/>
      <c r="CX378" s="17"/>
      <c r="CY378" s="17"/>
      <c r="CZ378" s="17"/>
      <c r="DA378" s="17"/>
      <c r="DB378" s="17"/>
      <c r="DC378" s="17"/>
      <c r="DD378" s="17"/>
      <c r="DE378" s="17"/>
      <c r="DF378" s="17"/>
      <c r="DG378" s="17"/>
      <c r="DH378" s="17"/>
      <c r="DI378" s="17"/>
      <c r="DJ378" s="17"/>
      <c r="DK378" s="17"/>
      <c r="DL378" s="17"/>
    </row>
    <row r="379" spans="3:116" hidden="1" outlineLevel="2">
      <c r="C379" s="33">
        <v>355</v>
      </c>
      <c r="D379" s="82">
        <f t="shared" ca="1" si="23"/>
        <v>-1.6122397981484464</v>
      </c>
      <c r="E379" s="82">
        <f t="shared" ca="1" si="20"/>
        <v>172.71374193418168</v>
      </c>
      <c r="F379" s="82">
        <f t="shared" ca="1" si="21"/>
        <v>192.49809851952912</v>
      </c>
      <c r="G379" s="82">
        <f t="shared" ca="1" si="22"/>
        <v>0</v>
      </c>
      <c r="H379" s="82">
        <f t="shared" ca="1" si="22"/>
        <v>0</v>
      </c>
      <c r="I379" s="17"/>
      <c r="O379" s="17"/>
      <c r="P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  <c r="CG379" s="17"/>
      <c r="CH379" s="17"/>
      <c r="CI379" s="17"/>
      <c r="CJ379" s="17"/>
      <c r="CK379" s="17"/>
      <c r="CL379" s="17"/>
      <c r="CM379" s="17"/>
      <c r="CN379" s="17"/>
      <c r="CO379" s="17"/>
      <c r="CP379" s="17"/>
      <c r="CQ379" s="17"/>
      <c r="CR379" s="17"/>
      <c r="CS379" s="17"/>
      <c r="CT379" s="17"/>
      <c r="CU379" s="17"/>
      <c r="CV379" s="17"/>
      <c r="CW379" s="17"/>
      <c r="CX379" s="17"/>
      <c r="CY379" s="17"/>
      <c r="CZ379" s="17"/>
      <c r="DA379" s="17"/>
      <c r="DB379" s="17"/>
      <c r="DC379" s="17"/>
      <c r="DD379" s="17"/>
      <c r="DE379" s="17"/>
      <c r="DF379" s="17"/>
      <c r="DG379" s="17"/>
      <c r="DH379" s="17"/>
      <c r="DI379" s="17"/>
      <c r="DJ379" s="17"/>
      <c r="DK379" s="17"/>
      <c r="DL379" s="17"/>
    </row>
    <row r="380" spans="3:116" hidden="1" outlineLevel="2">
      <c r="C380" s="33">
        <v>356</v>
      </c>
      <c r="D380" s="82">
        <f t="shared" ca="1" si="23"/>
        <v>0.38391604637543131</v>
      </c>
      <c r="E380" s="82">
        <f t="shared" ca="1" si="20"/>
        <v>267.7951464708737</v>
      </c>
      <c r="F380" s="82">
        <f t="shared" ca="1" si="21"/>
        <v>264.6817298302725</v>
      </c>
      <c r="G380" s="82">
        <f t="shared" ca="1" si="22"/>
        <v>17.795146470873703</v>
      </c>
      <c r="H380" s="82">
        <f t="shared" ca="1" si="22"/>
        <v>14.681729830272502</v>
      </c>
      <c r="I380" s="17"/>
      <c r="O380" s="17"/>
      <c r="P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  <c r="CF380" s="17"/>
      <c r="CG380" s="17"/>
      <c r="CH380" s="17"/>
      <c r="CI380" s="17"/>
      <c r="CJ380" s="17"/>
      <c r="CK380" s="17"/>
      <c r="CL380" s="17"/>
      <c r="CM380" s="17"/>
      <c r="CN380" s="17"/>
      <c r="CO380" s="17"/>
      <c r="CP380" s="17"/>
      <c r="CQ380" s="17"/>
      <c r="CR380" s="17"/>
      <c r="CS380" s="17"/>
      <c r="CT380" s="17"/>
      <c r="CU380" s="17"/>
      <c r="CV380" s="17"/>
      <c r="CW380" s="17"/>
      <c r="CX380" s="17"/>
      <c r="CY380" s="17"/>
      <c r="CZ380" s="17"/>
      <c r="DA380" s="17"/>
      <c r="DB380" s="17"/>
      <c r="DC380" s="17"/>
      <c r="DD380" s="17"/>
      <c r="DE380" s="17"/>
      <c r="DF380" s="17"/>
      <c r="DG380" s="17"/>
      <c r="DH380" s="17"/>
      <c r="DI380" s="17"/>
      <c r="DJ380" s="17"/>
      <c r="DK380" s="17"/>
      <c r="DL380" s="17"/>
    </row>
    <row r="381" spans="3:116" hidden="1" outlineLevel="2">
      <c r="C381" s="33">
        <v>357</v>
      </c>
      <c r="D381" s="82">
        <f t="shared" ca="1" si="23"/>
        <v>0.21349063109614191</v>
      </c>
      <c r="E381" s="82">
        <f t="shared" ca="1" si="20"/>
        <v>257.95294172812839</v>
      </c>
      <c r="F381" s="82">
        <f t="shared" ca="1" si="21"/>
        <v>257.58262420768784</v>
      </c>
      <c r="G381" s="82">
        <f t="shared" ca="1" si="22"/>
        <v>7.9529417281283941</v>
      </c>
      <c r="H381" s="82">
        <f t="shared" ca="1" si="22"/>
        <v>7.582624207687843</v>
      </c>
      <c r="I381" s="17"/>
      <c r="O381" s="17"/>
      <c r="P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  <c r="CF381" s="17"/>
      <c r="CG381" s="17"/>
      <c r="CH381" s="17"/>
      <c r="CI381" s="17"/>
      <c r="CJ381" s="17"/>
      <c r="CK381" s="17"/>
      <c r="CL381" s="17"/>
      <c r="CM381" s="17"/>
      <c r="CN381" s="17"/>
      <c r="CO381" s="17"/>
      <c r="CP381" s="17"/>
      <c r="CQ381" s="17"/>
      <c r="CR381" s="17"/>
      <c r="CS381" s="17"/>
      <c r="CT381" s="17"/>
      <c r="CU381" s="17"/>
      <c r="CV381" s="17"/>
      <c r="CW381" s="17"/>
      <c r="CX381" s="17"/>
      <c r="CY381" s="17"/>
      <c r="CZ381" s="17"/>
      <c r="DA381" s="17"/>
      <c r="DB381" s="17"/>
      <c r="DC381" s="17"/>
      <c r="DD381" s="17"/>
      <c r="DE381" s="17"/>
      <c r="DF381" s="17"/>
      <c r="DG381" s="17"/>
      <c r="DH381" s="17"/>
      <c r="DI381" s="17"/>
      <c r="DJ381" s="17"/>
      <c r="DK381" s="17"/>
      <c r="DL381" s="17"/>
    </row>
    <row r="382" spans="3:116" hidden="1" outlineLevel="2">
      <c r="C382" s="33">
        <v>358</v>
      </c>
      <c r="D382" s="82">
        <f t="shared" ca="1" si="23"/>
        <v>0.28943966437386964</v>
      </c>
      <c r="E382" s="82">
        <f t="shared" ca="1" si="20"/>
        <v>262.29356826456853</v>
      </c>
      <c r="F382" s="82">
        <f t="shared" ca="1" si="21"/>
        <v>260.72246809238862</v>
      </c>
      <c r="G382" s="82">
        <f t="shared" ca="1" si="22"/>
        <v>12.293568264568535</v>
      </c>
      <c r="H382" s="82">
        <f t="shared" ca="1" si="22"/>
        <v>10.722468092388624</v>
      </c>
      <c r="I382" s="17"/>
      <c r="O382" s="17"/>
      <c r="P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  <c r="CF382" s="17"/>
      <c r="CG382" s="17"/>
      <c r="CH382" s="17"/>
      <c r="CI382" s="17"/>
      <c r="CJ382" s="17"/>
      <c r="CK382" s="17"/>
      <c r="CL382" s="17"/>
      <c r="CM382" s="17"/>
      <c r="CN382" s="17"/>
      <c r="CO382" s="17"/>
      <c r="CP382" s="17"/>
      <c r="CQ382" s="17"/>
      <c r="CR382" s="17"/>
      <c r="CS382" s="17"/>
      <c r="CT382" s="17"/>
      <c r="CU382" s="17"/>
      <c r="CV382" s="17"/>
      <c r="CW382" s="17"/>
      <c r="CX382" s="17"/>
      <c r="CY382" s="17"/>
      <c r="CZ382" s="17"/>
      <c r="DA382" s="17"/>
      <c r="DB382" s="17"/>
      <c r="DC382" s="17"/>
      <c r="DD382" s="17"/>
      <c r="DE382" s="17"/>
      <c r="DF382" s="17"/>
      <c r="DG382" s="17"/>
      <c r="DH382" s="17"/>
      <c r="DI382" s="17"/>
      <c r="DJ382" s="17"/>
      <c r="DK382" s="17"/>
      <c r="DL382" s="17"/>
    </row>
    <row r="383" spans="3:116" hidden="1" outlineLevel="2">
      <c r="C383" s="33">
        <v>359</v>
      </c>
      <c r="D383" s="82">
        <f t="shared" ca="1" si="23"/>
        <v>1.1629230898950991</v>
      </c>
      <c r="E383" s="82">
        <f t="shared" ca="1" si="20"/>
        <v>317.78732778810542</v>
      </c>
      <c r="F383" s="82">
        <f t="shared" ca="1" si="21"/>
        <v>299.70574795996407</v>
      </c>
      <c r="G383" s="82">
        <f t="shared" ca="1" si="22"/>
        <v>67.787327788105415</v>
      </c>
      <c r="H383" s="82">
        <f t="shared" ca="1" si="22"/>
        <v>49.705747959964071</v>
      </c>
      <c r="I383" s="17"/>
      <c r="O383" s="17"/>
      <c r="P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  <c r="CF383" s="17"/>
      <c r="CG383" s="17"/>
      <c r="CH383" s="17"/>
      <c r="CI383" s="17"/>
      <c r="CJ383" s="17"/>
      <c r="CK383" s="17"/>
      <c r="CL383" s="17"/>
      <c r="CM383" s="17"/>
      <c r="CN383" s="17"/>
      <c r="CO383" s="17"/>
      <c r="CP383" s="17"/>
      <c r="CQ383" s="17"/>
      <c r="CR383" s="17"/>
      <c r="CS383" s="17"/>
      <c r="CT383" s="17"/>
      <c r="CU383" s="17"/>
      <c r="CV383" s="17"/>
      <c r="CW383" s="17"/>
      <c r="CX383" s="17"/>
      <c r="CY383" s="17"/>
      <c r="CZ383" s="17"/>
      <c r="DA383" s="17"/>
      <c r="DB383" s="17"/>
      <c r="DC383" s="17"/>
      <c r="DD383" s="17"/>
      <c r="DE383" s="17"/>
      <c r="DF383" s="17"/>
      <c r="DG383" s="17"/>
      <c r="DH383" s="17"/>
      <c r="DI383" s="17"/>
      <c r="DJ383" s="17"/>
      <c r="DK383" s="17"/>
      <c r="DL383" s="17"/>
    </row>
    <row r="384" spans="3:116" hidden="1" outlineLevel="2">
      <c r="C384" s="33">
        <v>360</v>
      </c>
      <c r="D384" s="82">
        <f t="shared" ca="1" si="23"/>
        <v>4.4740630667284342E-2</v>
      </c>
      <c r="E384" s="82">
        <f t="shared" ca="1" si="20"/>
        <v>248.5639482141253</v>
      </c>
      <c r="F384" s="82">
        <f t="shared" ca="1" si="21"/>
        <v>250.74093353619915</v>
      </c>
      <c r="G384" s="82">
        <f t="shared" ca="1" si="22"/>
        <v>0</v>
      </c>
      <c r="H384" s="82">
        <f t="shared" ca="1" si="22"/>
        <v>0.74093353619915092</v>
      </c>
      <c r="I384" s="17"/>
      <c r="O384" s="17"/>
      <c r="P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  <c r="CF384" s="17"/>
      <c r="CG384" s="17"/>
      <c r="CH384" s="17"/>
      <c r="CI384" s="17"/>
      <c r="CJ384" s="17"/>
      <c r="CK384" s="17"/>
      <c r="CL384" s="17"/>
      <c r="CM384" s="17"/>
      <c r="CN384" s="17"/>
      <c r="CO384" s="17"/>
      <c r="CP384" s="17"/>
      <c r="CQ384" s="17"/>
      <c r="CR384" s="17"/>
      <c r="CS384" s="17"/>
      <c r="CT384" s="17"/>
      <c r="CU384" s="17"/>
      <c r="CV384" s="17"/>
      <c r="CW384" s="17"/>
      <c r="CX384" s="17"/>
      <c r="CY384" s="17"/>
      <c r="CZ384" s="17"/>
      <c r="DA384" s="17"/>
      <c r="DB384" s="17"/>
      <c r="DC384" s="17"/>
      <c r="DD384" s="17"/>
      <c r="DE384" s="17"/>
      <c r="DF384" s="17"/>
      <c r="DG384" s="17"/>
      <c r="DH384" s="17"/>
      <c r="DI384" s="17"/>
      <c r="DJ384" s="17"/>
      <c r="DK384" s="17"/>
      <c r="DL384" s="17"/>
    </row>
    <row r="385" spans="3:116" hidden="1" outlineLevel="2">
      <c r="C385" s="33">
        <v>361</v>
      </c>
      <c r="D385" s="82">
        <f t="shared" ca="1" si="23"/>
        <v>0.91039373578149163</v>
      </c>
      <c r="E385" s="82">
        <f t="shared" ca="1" si="20"/>
        <v>300.63524447437209</v>
      </c>
      <c r="F385" s="82">
        <f t="shared" ca="1" si="21"/>
        <v>287.87195178041401</v>
      </c>
      <c r="G385" s="82">
        <f t="shared" ca="1" si="22"/>
        <v>50.635244474372087</v>
      </c>
      <c r="H385" s="82">
        <f t="shared" ca="1" si="22"/>
        <v>37.871951780414008</v>
      </c>
      <c r="I385" s="17"/>
      <c r="O385" s="17"/>
      <c r="P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  <c r="CF385" s="17"/>
      <c r="CG385" s="17"/>
      <c r="CH385" s="17"/>
      <c r="CI385" s="17"/>
      <c r="CJ385" s="17"/>
      <c r="CK385" s="17"/>
      <c r="CL385" s="17"/>
      <c r="CM385" s="17"/>
      <c r="CN385" s="17"/>
      <c r="CO385" s="17"/>
      <c r="CP385" s="17"/>
      <c r="CQ385" s="17"/>
      <c r="CR385" s="17"/>
      <c r="CS385" s="17"/>
      <c r="CT385" s="17"/>
      <c r="CU385" s="17"/>
      <c r="CV385" s="17"/>
      <c r="CW385" s="17"/>
      <c r="CX385" s="17"/>
      <c r="CY385" s="17"/>
      <c r="CZ385" s="17"/>
      <c r="DA385" s="17"/>
      <c r="DB385" s="17"/>
      <c r="DC385" s="17"/>
      <c r="DD385" s="17"/>
      <c r="DE385" s="17"/>
      <c r="DF385" s="17"/>
      <c r="DG385" s="17"/>
      <c r="DH385" s="17"/>
      <c r="DI385" s="17"/>
      <c r="DJ385" s="17"/>
      <c r="DK385" s="17"/>
      <c r="DL385" s="17"/>
    </row>
    <row r="386" spans="3:116" hidden="1" outlineLevel="2">
      <c r="C386" s="33">
        <v>362</v>
      </c>
      <c r="D386" s="82">
        <f t="shared" ca="1" si="23"/>
        <v>-1.6628696805490912</v>
      </c>
      <c r="E386" s="82">
        <f t="shared" ca="1" si="20"/>
        <v>170.80309018918055</v>
      </c>
      <c r="F386" s="82">
        <f t="shared" ca="1" si="21"/>
        <v>190.94958032446476</v>
      </c>
      <c r="G386" s="82">
        <f t="shared" ca="1" si="22"/>
        <v>0</v>
      </c>
      <c r="H386" s="82">
        <f t="shared" ca="1" si="22"/>
        <v>0</v>
      </c>
      <c r="I386" s="17"/>
      <c r="O386" s="17"/>
      <c r="P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  <c r="CF386" s="17"/>
      <c r="CG386" s="17"/>
      <c r="CH386" s="17"/>
      <c r="CI386" s="17"/>
      <c r="CJ386" s="17"/>
      <c r="CK386" s="17"/>
      <c r="CL386" s="17"/>
      <c r="CM386" s="17"/>
      <c r="CN386" s="17"/>
      <c r="CO386" s="17"/>
      <c r="CP386" s="17"/>
      <c r="CQ386" s="17"/>
      <c r="CR386" s="17"/>
      <c r="CS386" s="17"/>
      <c r="CT386" s="17"/>
      <c r="CU386" s="17"/>
      <c r="CV386" s="17"/>
      <c r="CW386" s="17"/>
      <c r="CX386" s="17"/>
      <c r="CY386" s="17"/>
      <c r="CZ386" s="17"/>
      <c r="DA386" s="17"/>
      <c r="DB386" s="17"/>
      <c r="DC386" s="17"/>
      <c r="DD386" s="17"/>
      <c r="DE386" s="17"/>
      <c r="DF386" s="17"/>
      <c r="DG386" s="17"/>
      <c r="DH386" s="17"/>
      <c r="DI386" s="17"/>
      <c r="DJ386" s="17"/>
      <c r="DK386" s="17"/>
      <c r="DL386" s="17"/>
    </row>
    <row r="387" spans="3:116" hidden="1" outlineLevel="2">
      <c r="C387" s="33">
        <v>363</v>
      </c>
      <c r="D387" s="82">
        <f t="shared" ca="1" si="23"/>
        <v>-0.98890359389175575</v>
      </c>
      <c r="E387" s="82">
        <f t="shared" ca="1" si="20"/>
        <v>198.06441311832637</v>
      </c>
      <c r="F387" s="82">
        <f t="shared" ca="1" si="21"/>
        <v>212.62404518180392</v>
      </c>
      <c r="G387" s="82">
        <f t="shared" ca="1" si="22"/>
        <v>0</v>
      </c>
      <c r="H387" s="82">
        <f t="shared" ca="1" si="22"/>
        <v>0</v>
      </c>
      <c r="I387" s="17"/>
      <c r="O387" s="17"/>
      <c r="P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  <c r="CF387" s="17"/>
      <c r="CG387" s="17"/>
      <c r="CH387" s="17"/>
      <c r="CI387" s="17"/>
      <c r="CJ387" s="17"/>
      <c r="CK387" s="17"/>
      <c r="CL387" s="17"/>
      <c r="CM387" s="17"/>
      <c r="CN387" s="17"/>
      <c r="CO387" s="17"/>
      <c r="CP387" s="17"/>
      <c r="CQ387" s="17"/>
      <c r="CR387" s="17"/>
      <c r="CS387" s="17"/>
      <c r="CT387" s="17"/>
      <c r="CU387" s="17"/>
      <c r="CV387" s="17"/>
      <c r="CW387" s="17"/>
      <c r="CX387" s="17"/>
      <c r="CY387" s="17"/>
      <c r="CZ387" s="17"/>
      <c r="DA387" s="17"/>
      <c r="DB387" s="17"/>
      <c r="DC387" s="17"/>
      <c r="DD387" s="17"/>
      <c r="DE387" s="17"/>
      <c r="DF387" s="17"/>
      <c r="DG387" s="17"/>
      <c r="DH387" s="17"/>
      <c r="DI387" s="17"/>
      <c r="DJ387" s="17"/>
      <c r="DK387" s="17"/>
      <c r="DL387" s="17"/>
    </row>
    <row r="388" spans="3:116" hidden="1" outlineLevel="2">
      <c r="C388" s="33">
        <v>364</v>
      </c>
      <c r="D388" s="82">
        <f t="shared" ca="1" si="23"/>
        <v>7.9473278111981654E-2</v>
      </c>
      <c r="E388" s="82">
        <f t="shared" ca="1" si="20"/>
        <v>250.46807238804666</v>
      </c>
      <c r="F388" s="82">
        <f t="shared" ca="1" si="21"/>
        <v>252.134098332712</v>
      </c>
      <c r="G388" s="82">
        <f t="shared" ca="1" si="22"/>
        <v>0.4680723880466644</v>
      </c>
      <c r="H388" s="82">
        <f t="shared" ca="1" si="22"/>
        <v>2.134098332712</v>
      </c>
      <c r="I388" s="17"/>
      <c r="O388" s="17"/>
      <c r="P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  <c r="CF388" s="17"/>
      <c r="CG388" s="17"/>
      <c r="CH388" s="17"/>
      <c r="CI388" s="17"/>
      <c r="CJ388" s="17"/>
      <c r="CK388" s="17"/>
      <c r="CL388" s="17"/>
      <c r="CM388" s="17"/>
      <c r="CN388" s="17"/>
      <c r="CO388" s="17"/>
      <c r="CP388" s="17"/>
      <c r="CQ388" s="17"/>
      <c r="CR388" s="17"/>
      <c r="CS388" s="17"/>
      <c r="CT388" s="17"/>
      <c r="CU388" s="17"/>
      <c r="CV388" s="17"/>
      <c r="CW388" s="17"/>
      <c r="CX388" s="17"/>
      <c r="CY388" s="17"/>
      <c r="CZ388" s="17"/>
      <c r="DA388" s="17"/>
      <c r="DB388" s="17"/>
      <c r="DC388" s="17"/>
      <c r="DD388" s="17"/>
      <c r="DE388" s="17"/>
      <c r="DF388" s="17"/>
      <c r="DG388" s="17"/>
      <c r="DH388" s="17"/>
      <c r="DI388" s="17"/>
      <c r="DJ388" s="17"/>
      <c r="DK388" s="17"/>
      <c r="DL388" s="17"/>
    </row>
    <row r="389" spans="3:116" hidden="1" outlineLevel="2">
      <c r="C389" s="33">
        <v>365</v>
      </c>
      <c r="D389" s="82">
        <f t="shared" ca="1" si="23"/>
        <v>0.21718158677384664</v>
      </c>
      <c r="E389" s="82">
        <f t="shared" ca="1" si="20"/>
        <v>258.16221631517851</v>
      </c>
      <c r="F389" s="82">
        <f t="shared" ca="1" si="21"/>
        <v>257.73433584503073</v>
      </c>
      <c r="G389" s="82">
        <f t="shared" ca="1" si="22"/>
        <v>8.1622163151785116</v>
      </c>
      <c r="H389" s="82">
        <f t="shared" ca="1" si="22"/>
        <v>7.7343358450307278</v>
      </c>
      <c r="I389" s="17"/>
      <c r="O389" s="17"/>
      <c r="P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  <c r="CF389" s="17"/>
      <c r="CG389" s="17"/>
      <c r="CH389" s="17"/>
      <c r="CI389" s="17"/>
      <c r="CJ389" s="17"/>
      <c r="CK389" s="17"/>
      <c r="CL389" s="17"/>
      <c r="CM389" s="17"/>
      <c r="CN389" s="17"/>
      <c r="CO389" s="17"/>
      <c r="CP389" s="17"/>
      <c r="CQ389" s="17"/>
      <c r="CR389" s="17"/>
      <c r="CS389" s="17"/>
      <c r="CT389" s="17"/>
      <c r="CU389" s="17"/>
      <c r="CV389" s="17"/>
      <c r="CW389" s="17"/>
      <c r="CX389" s="17"/>
      <c r="CY389" s="17"/>
      <c r="CZ389" s="17"/>
      <c r="DA389" s="17"/>
      <c r="DB389" s="17"/>
      <c r="DC389" s="17"/>
      <c r="DD389" s="17"/>
      <c r="DE389" s="17"/>
      <c r="DF389" s="17"/>
      <c r="DG389" s="17"/>
      <c r="DH389" s="17"/>
      <c r="DI389" s="17"/>
      <c r="DJ389" s="17"/>
      <c r="DK389" s="17"/>
      <c r="DL389" s="17"/>
    </row>
    <row r="390" spans="3:116" hidden="1" outlineLevel="2">
      <c r="C390" s="33">
        <v>366</v>
      </c>
      <c r="D390" s="82">
        <f t="shared" ca="1" si="23"/>
        <v>-2.1746869575457115</v>
      </c>
      <c r="E390" s="82">
        <f t="shared" ca="1" si="20"/>
        <v>152.63616579162385</v>
      </c>
      <c r="F390" s="82">
        <f t="shared" ca="1" si="21"/>
        <v>175.97826102115076</v>
      </c>
      <c r="G390" s="82">
        <f t="shared" ca="1" si="22"/>
        <v>0</v>
      </c>
      <c r="H390" s="82">
        <f t="shared" ca="1" si="22"/>
        <v>0</v>
      </c>
      <c r="I390" s="17"/>
      <c r="O390" s="17"/>
      <c r="P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  <c r="CF390" s="17"/>
      <c r="CG390" s="17"/>
      <c r="CH390" s="17"/>
      <c r="CI390" s="17"/>
      <c r="CJ390" s="17"/>
      <c r="CK390" s="17"/>
      <c r="CL390" s="17"/>
      <c r="CM390" s="17"/>
      <c r="CN390" s="17"/>
      <c r="CO390" s="17"/>
      <c r="CP390" s="17"/>
      <c r="CQ390" s="17"/>
      <c r="CR390" s="17"/>
      <c r="CS390" s="17"/>
      <c r="CT390" s="17"/>
      <c r="CU390" s="17"/>
      <c r="CV390" s="17"/>
      <c r="CW390" s="17"/>
      <c r="CX390" s="17"/>
      <c r="CY390" s="17"/>
      <c r="CZ390" s="17"/>
      <c r="DA390" s="17"/>
      <c r="DB390" s="17"/>
      <c r="DC390" s="17"/>
      <c r="DD390" s="17"/>
      <c r="DE390" s="17"/>
      <c r="DF390" s="17"/>
      <c r="DG390" s="17"/>
      <c r="DH390" s="17"/>
      <c r="DI390" s="17"/>
      <c r="DJ390" s="17"/>
      <c r="DK390" s="17"/>
      <c r="DL390" s="17"/>
    </row>
    <row r="391" spans="3:116" hidden="1" outlineLevel="2">
      <c r="C391" s="33">
        <v>367</v>
      </c>
      <c r="D391" s="82">
        <f t="shared" ca="1" si="23"/>
        <v>0.25238534917862487</v>
      </c>
      <c r="E391" s="82">
        <f t="shared" ca="1" si="20"/>
        <v>260.16679684585392</v>
      </c>
      <c r="F391" s="82">
        <f t="shared" ca="1" si="21"/>
        <v>259.18583591652589</v>
      </c>
      <c r="G391" s="82">
        <f t="shared" ca="1" si="22"/>
        <v>10.166796845853924</v>
      </c>
      <c r="H391" s="82">
        <f t="shared" ca="1" si="22"/>
        <v>9.1858359165258889</v>
      </c>
      <c r="I391" s="17"/>
      <c r="O391" s="17"/>
      <c r="P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  <c r="CF391" s="17"/>
      <c r="CG391" s="17"/>
      <c r="CH391" s="17"/>
      <c r="CI391" s="17"/>
      <c r="CJ391" s="17"/>
      <c r="CK391" s="17"/>
      <c r="CL391" s="17"/>
      <c r="CM391" s="17"/>
      <c r="CN391" s="17"/>
      <c r="CO391" s="17"/>
      <c r="CP391" s="17"/>
      <c r="CQ391" s="17"/>
      <c r="CR391" s="17"/>
      <c r="CS391" s="17"/>
      <c r="CT391" s="17"/>
      <c r="CU391" s="17"/>
      <c r="CV391" s="17"/>
      <c r="CW391" s="17"/>
      <c r="CX391" s="17"/>
      <c r="CY391" s="17"/>
      <c r="CZ391" s="17"/>
      <c r="DA391" s="17"/>
      <c r="DB391" s="17"/>
      <c r="DC391" s="17"/>
      <c r="DD391" s="17"/>
      <c r="DE391" s="17"/>
      <c r="DF391" s="17"/>
      <c r="DG391" s="17"/>
      <c r="DH391" s="17"/>
      <c r="DI391" s="17"/>
      <c r="DJ391" s="17"/>
      <c r="DK391" s="17"/>
      <c r="DL391" s="17"/>
    </row>
    <row r="392" spans="3:116" hidden="1" outlineLevel="2">
      <c r="C392" s="33">
        <v>368</v>
      </c>
      <c r="D392" s="82">
        <f t="shared" ca="1" si="23"/>
        <v>-0.31581772177917883</v>
      </c>
      <c r="E392" s="82">
        <f t="shared" ca="1" si="20"/>
        <v>229.63241219074297</v>
      </c>
      <c r="F392" s="82">
        <f t="shared" ca="1" si="21"/>
        <v>236.72551038213265</v>
      </c>
      <c r="G392" s="82">
        <f t="shared" ca="1" si="22"/>
        <v>0</v>
      </c>
      <c r="H392" s="82">
        <f t="shared" ca="1" si="22"/>
        <v>0</v>
      </c>
      <c r="I392" s="17"/>
      <c r="O392" s="17"/>
      <c r="P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  <c r="CF392" s="17"/>
      <c r="CG392" s="17"/>
      <c r="CH392" s="17"/>
      <c r="CI392" s="17"/>
      <c r="CJ392" s="17"/>
      <c r="CK392" s="17"/>
      <c r="CL392" s="17"/>
      <c r="CM392" s="17"/>
      <c r="CN392" s="17"/>
      <c r="CO392" s="17"/>
      <c r="CP392" s="17"/>
      <c r="CQ392" s="17"/>
      <c r="CR392" s="17"/>
      <c r="CS392" s="17"/>
      <c r="CT392" s="17"/>
      <c r="CU392" s="17"/>
      <c r="CV392" s="17"/>
      <c r="CW392" s="17"/>
      <c r="CX392" s="17"/>
      <c r="CY392" s="17"/>
      <c r="CZ392" s="17"/>
      <c r="DA392" s="17"/>
      <c r="DB392" s="17"/>
      <c r="DC392" s="17"/>
      <c r="DD392" s="17"/>
      <c r="DE392" s="17"/>
      <c r="DF392" s="17"/>
      <c r="DG392" s="17"/>
      <c r="DH392" s="17"/>
      <c r="DI392" s="17"/>
      <c r="DJ392" s="17"/>
      <c r="DK392" s="17"/>
      <c r="DL392" s="17"/>
    </row>
    <row r="393" spans="3:116" hidden="1" outlineLevel="2">
      <c r="C393" s="33">
        <v>369</v>
      </c>
      <c r="D393" s="82">
        <f t="shared" ca="1" si="23"/>
        <v>1.4243323441459133</v>
      </c>
      <c r="E393" s="82">
        <f t="shared" ca="1" si="20"/>
        <v>336.57401921811839</v>
      </c>
      <c r="F393" s="82">
        <f t="shared" ca="1" si="21"/>
        <v>312.46833170568232</v>
      </c>
      <c r="G393" s="82">
        <f t="shared" ca="1" si="22"/>
        <v>86.574019218118394</v>
      </c>
      <c r="H393" s="82">
        <f t="shared" ca="1" si="22"/>
        <v>62.468331705682317</v>
      </c>
      <c r="I393" s="17"/>
      <c r="O393" s="17"/>
      <c r="P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  <c r="CF393" s="17"/>
      <c r="CG393" s="17"/>
      <c r="CH393" s="17"/>
      <c r="CI393" s="17"/>
      <c r="CJ393" s="17"/>
      <c r="CK393" s="17"/>
      <c r="CL393" s="17"/>
      <c r="CM393" s="17"/>
      <c r="CN393" s="17"/>
      <c r="CO393" s="17"/>
      <c r="CP393" s="17"/>
      <c r="CQ393" s="17"/>
      <c r="CR393" s="17"/>
      <c r="CS393" s="17"/>
      <c r="CT393" s="17"/>
      <c r="CU393" s="17"/>
      <c r="CV393" s="17"/>
      <c r="CW393" s="17"/>
      <c r="CX393" s="17"/>
      <c r="CY393" s="17"/>
      <c r="CZ393" s="17"/>
      <c r="DA393" s="17"/>
      <c r="DB393" s="17"/>
      <c r="DC393" s="17"/>
      <c r="DD393" s="17"/>
      <c r="DE393" s="17"/>
      <c r="DF393" s="17"/>
      <c r="DG393" s="17"/>
      <c r="DH393" s="17"/>
      <c r="DI393" s="17"/>
      <c r="DJ393" s="17"/>
      <c r="DK393" s="17"/>
      <c r="DL393" s="17"/>
    </row>
    <row r="394" spans="3:116" hidden="1" outlineLevel="2">
      <c r="C394" s="33">
        <v>370</v>
      </c>
      <c r="D394" s="82">
        <f t="shared" ca="1" si="23"/>
        <v>0.1738082658108801</v>
      </c>
      <c r="E394" s="82">
        <f t="shared" ca="1" si="20"/>
        <v>255.71366787932214</v>
      </c>
      <c r="F394" s="82">
        <f t="shared" ca="1" si="21"/>
        <v>255.95716587459896</v>
      </c>
      <c r="G394" s="82">
        <f t="shared" ca="1" si="22"/>
        <v>5.7136678793221449</v>
      </c>
      <c r="H394" s="82">
        <f t="shared" ca="1" si="22"/>
        <v>5.9571658745989566</v>
      </c>
      <c r="I394" s="17"/>
      <c r="O394" s="17"/>
      <c r="P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  <c r="CF394" s="17"/>
      <c r="CG394" s="17"/>
      <c r="CH394" s="17"/>
      <c r="CI394" s="17"/>
      <c r="CJ394" s="17"/>
      <c r="CK394" s="17"/>
      <c r="CL394" s="17"/>
      <c r="CM394" s="17"/>
      <c r="CN394" s="17"/>
      <c r="CO394" s="17"/>
      <c r="CP394" s="17"/>
      <c r="CQ394" s="17"/>
      <c r="CR394" s="17"/>
      <c r="CS394" s="17"/>
      <c r="CT394" s="17"/>
      <c r="CU394" s="17"/>
      <c r="CV394" s="17"/>
      <c r="CW394" s="17"/>
      <c r="CX394" s="17"/>
      <c r="CY394" s="17"/>
      <c r="CZ394" s="17"/>
      <c r="DA394" s="17"/>
      <c r="DB394" s="17"/>
      <c r="DC394" s="17"/>
      <c r="DD394" s="17"/>
      <c r="DE394" s="17"/>
      <c r="DF394" s="17"/>
      <c r="DG394" s="17"/>
      <c r="DH394" s="17"/>
      <c r="DI394" s="17"/>
      <c r="DJ394" s="17"/>
      <c r="DK394" s="17"/>
      <c r="DL394" s="17"/>
    </row>
    <row r="395" spans="3:116" hidden="1" outlineLevel="2">
      <c r="C395" s="33">
        <v>371</v>
      </c>
      <c r="D395" s="82">
        <f t="shared" ca="1" si="23"/>
        <v>0.5851191309942898</v>
      </c>
      <c r="E395" s="82">
        <f t="shared" ca="1" si="20"/>
        <v>279.89926867324692</v>
      </c>
      <c r="F395" s="82">
        <f t="shared" ca="1" si="21"/>
        <v>273.31514741688335</v>
      </c>
      <c r="G395" s="82">
        <f t="shared" ca="1" si="22"/>
        <v>29.899268673246922</v>
      </c>
      <c r="H395" s="82">
        <f t="shared" ca="1" si="22"/>
        <v>23.315147416883349</v>
      </c>
      <c r="I395" s="17"/>
      <c r="O395" s="17"/>
      <c r="P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  <c r="CG395" s="17"/>
      <c r="CH395" s="17"/>
      <c r="CI395" s="17"/>
      <c r="CJ395" s="17"/>
      <c r="CK395" s="17"/>
      <c r="CL395" s="17"/>
      <c r="CM395" s="17"/>
      <c r="CN395" s="17"/>
      <c r="CO395" s="17"/>
      <c r="CP395" s="17"/>
      <c r="CQ395" s="17"/>
      <c r="CR395" s="17"/>
      <c r="CS395" s="17"/>
      <c r="CT395" s="17"/>
      <c r="CU395" s="17"/>
      <c r="CV395" s="17"/>
      <c r="CW395" s="17"/>
      <c r="CX395" s="17"/>
      <c r="CY395" s="17"/>
      <c r="CZ395" s="17"/>
      <c r="DA395" s="17"/>
      <c r="DB395" s="17"/>
      <c r="DC395" s="17"/>
      <c r="DD395" s="17"/>
      <c r="DE395" s="17"/>
      <c r="DF395" s="17"/>
      <c r="DG395" s="17"/>
      <c r="DH395" s="17"/>
      <c r="DI395" s="17"/>
      <c r="DJ395" s="17"/>
      <c r="DK395" s="17"/>
      <c r="DL395" s="17"/>
    </row>
    <row r="396" spans="3:116" hidden="1" outlineLevel="2">
      <c r="C396" s="33">
        <v>372</v>
      </c>
      <c r="D396" s="82">
        <f t="shared" ca="1" si="23"/>
        <v>0.76160867880882555</v>
      </c>
      <c r="E396" s="82">
        <f t="shared" ca="1" si="20"/>
        <v>290.96625733177655</v>
      </c>
      <c r="F396" s="82">
        <f t="shared" ca="1" si="21"/>
        <v>281.11967179401762</v>
      </c>
      <c r="G396" s="82">
        <f t="shared" ca="1" si="22"/>
        <v>40.966257331776546</v>
      </c>
      <c r="H396" s="82">
        <f t="shared" ca="1" si="22"/>
        <v>31.11967179401762</v>
      </c>
      <c r="I396" s="17"/>
      <c r="O396" s="17"/>
      <c r="P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  <c r="CG396" s="17"/>
      <c r="CH396" s="17"/>
      <c r="CI396" s="17"/>
      <c r="CJ396" s="17"/>
      <c r="CK396" s="17"/>
      <c r="CL396" s="17"/>
      <c r="CM396" s="17"/>
      <c r="CN396" s="17"/>
      <c r="CO396" s="17"/>
      <c r="CP396" s="17"/>
      <c r="CQ396" s="17"/>
      <c r="CR396" s="17"/>
      <c r="CS396" s="17"/>
      <c r="CT396" s="17"/>
      <c r="CU396" s="17"/>
      <c r="CV396" s="17"/>
      <c r="CW396" s="17"/>
      <c r="CX396" s="17"/>
      <c r="CY396" s="17"/>
      <c r="CZ396" s="17"/>
      <c r="DA396" s="17"/>
      <c r="DB396" s="17"/>
      <c r="DC396" s="17"/>
      <c r="DD396" s="17"/>
      <c r="DE396" s="17"/>
      <c r="DF396" s="17"/>
      <c r="DG396" s="17"/>
      <c r="DH396" s="17"/>
      <c r="DI396" s="17"/>
      <c r="DJ396" s="17"/>
      <c r="DK396" s="17"/>
      <c r="DL396" s="17"/>
    </row>
    <row r="397" spans="3:116" hidden="1" outlineLevel="2">
      <c r="C397" s="33">
        <v>373</v>
      </c>
      <c r="D397" s="82">
        <f t="shared" ca="1" si="23"/>
        <v>-1.0837348283335169</v>
      </c>
      <c r="E397" s="82">
        <f t="shared" ca="1" si="20"/>
        <v>193.98025714235209</v>
      </c>
      <c r="F397" s="82">
        <f t="shared" ca="1" si="21"/>
        <v>209.43163627439043</v>
      </c>
      <c r="G397" s="82">
        <f t="shared" ca="1" si="22"/>
        <v>0</v>
      </c>
      <c r="H397" s="82">
        <f t="shared" ca="1" si="22"/>
        <v>0</v>
      </c>
      <c r="I397" s="17"/>
      <c r="O397" s="17"/>
      <c r="P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  <c r="CG397" s="17"/>
      <c r="CH397" s="17"/>
      <c r="CI397" s="17"/>
      <c r="CJ397" s="17"/>
      <c r="CK397" s="17"/>
      <c r="CL397" s="17"/>
      <c r="CM397" s="17"/>
      <c r="CN397" s="17"/>
      <c r="CO397" s="17"/>
      <c r="CP397" s="17"/>
      <c r="CQ397" s="17"/>
      <c r="CR397" s="17"/>
      <c r="CS397" s="17"/>
      <c r="CT397" s="17"/>
      <c r="CU397" s="17"/>
      <c r="CV397" s="17"/>
      <c r="CW397" s="17"/>
      <c r="CX397" s="17"/>
      <c r="CY397" s="17"/>
      <c r="CZ397" s="17"/>
      <c r="DA397" s="17"/>
      <c r="DB397" s="17"/>
      <c r="DC397" s="17"/>
      <c r="DD397" s="17"/>
      <c r="DE397" s="17"/>
      <c r="DF397" s="17"/>
      <c r="DG397" s="17"/>
      <c r="DH397" s="17"/>
      <c r="DI397" s="17"/>
      <c r="DJ397" s="17"/>
      <c r="DK397" s="17"/>
      <c r="DL397" s="17"/>
    </row>
    <row r="398" spans="3:116" hidden="1" outlineLevel="2">
      <c r="C398" s="33">
        <v>374</v>
      </c>
      <c r="D398" s="82">
        <f t="shared" ca="1" si="23"/>
        <v>0.47696442987336435</v>
      </c>
      <c r="E398" s="82">
        <f t="shared" ca="1" si="20"/>
        <v>273.32634906249444</v>
      </c>
      <c r="F398" s="82">
        <f t="shared" ca="1" si="21"/>
        <v>268.63991135351847</v>
      </c>
      <c r="G398" s="82">
        <f t="shared" ca="1" si="22"/>
        <v>23.326349062494444</v>
      </c>
      <c r="H398" s="82">
        <f t="shared" ca="1" si="22"/>
        <v>18.639911353518471</v>
      </c>
      <c r="I398" s="17"/>
      <c r="O398" s="17"/>
      <c r="P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  <c r="CG398" s="17"/>
      <c r="CH398" s="17"/>
      <c r="CI398" s="17"/>
      <c r="CJ398" s="17"/>
      <c r="CK398" s="17"/>
      <c r="CL398" s="17"/>
      <c r="CM398" s="17"/>
      <c r="CN398" s="17"/>
      <c r="CO398" s="17"/>
      <c r="CP398" s="17"/>
      <c r="CQ398" s="17"/>
      <c r="CR398" s="17"/>
      <c r="CS398" s="17"/>
      <c r="CT398" s="17"/>
      <c r="CU398" s="17"/>
      <c r="CV398" s="17"/>
      <c r="CW398" s="17"/>
      <c r="CX398" s="17"/>
      <c r="CY398" s="17"/>
      <c r="CZ398" s="17"/>
      <c r="DA398" s="17"/>
      <c r="DB398" s="17"/>
      <c r="DC398" s="17"/>
      <c r="DD398" s="17"/>
      <c r="DE398" s="17"/>
      <c r="DF398" s="17"/>
      <c r="DG398" s="17"/>
      <c r="DH398" s="17"/>
      <c r="DI398" s="17"/>
      <c r="DJ398" s="17"/>
      <c r="DK398" s="17"/>
      <c r="DL398" s="17"/>
    </row>
    <row r="399" spans="3:116" hidden="1" outlineLevel="2">
      <c r="C399" s="33">
        <v>375</v>
      </c>
      <c r="D399" s="82">
        <f t="shared" ca="1" si="23"/>
        <v>6.3128614977079986E-2</v>
      </c>
      <c r="E399" s="82">
        <f t="shared" ca="1" si="20"/>
        <v>249.57020988415718</v>
      </c>
      <c r="F399" s="82">
        <f t="shared" ca="1" si="21"/>
        <v>251.47753424704842</v>
      </c>
      <c r="G399" s="82">
        <f t="shared" ca="1" si="22"/>
        <v>0</v>
      </c>
      <c r="H399" s="82">
        <f t="shared" ca="1" si="22"/>
        <v>1.4775342470484247</v>
      </c>
      <c r="I399" s="17"/>
      <c r="O399" s="17"/>
      <c r="P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  <c r="CG399" s="17"/>
      <c r="CH399" s="17"/>
      <c r="CI399" s="17"/>
      <c r="CJ399" s="17"/>
      <c r="CK399" s="17"/>
      <c r="CL399" s="17"/>
      <c r="CM399" s="17"/>
      <c r="CN399" s="17"/>
      <c r="CO399" s="17"/>
      <c r="CP399" s="17"/>
      <c r="CQ399" s="17"/>
      <c r="CR399" s="17"/>
      <c r="CS399" s="17"/>
      <c r="CT399" s="17"/>
      <c r="CU399" s="17"/>
      <c r="CV399" s="17"/>
      <c r="CW399" s="17"/>
      <c r="CX399" s="17"/>
      <c r="CY399" s="17"/>
      <c r="CZ399" s="17"/>
      <c r="DA399" s="17"/>
      <c r="DB399" s="17"/>
      <c r="DC399" s="17"/>
      <c r="DD399" s="17"/>
      <c r="DE399" s="17"/>
      <c r="DF399" s="17"/>
      <c r="DG399" s="17"/>
      <c r="DH399" s="17"/>
      <c r="DI399" s="17"/>
      <c r="DJ399" s="17"/>
      <c r="DK399" s="17"/>
      <c r="DL399" s="17"/>
    </row>
    <row r="400" spans="3:116" hidden="1" outlineLevel="2">
      <c r="C400" s="33">
        <v>376</v>
      </c>
      <c r="D400" s="82">
        <f t="shared" ca="1" si="23"/>
        <v>0.22742384418282721</v>
      </c>
      <c r="E400" s="82">
        <f t="shared" ca="1" si="20"/>
        <v>258.74383478888541</v>
      </c>
      <c r="F400" s="82">
        <f t="shared" ca="1" si="21"/>
        <v>258.15579787414526</v>
      </c>
      <c r="G400" s="82">
        <f t="shared" ca="1" si="22"/>
        <v>8.7438347888854082</v>
      </c>
      <c r="H400" s="82">
        <f t="shared" ca="1" si="22"/>
        <v>8.1557978741452644</v>
      </c>
      <c r="I400" s="17"/>
      <c r="O400" s="17"/>
      <c r="P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  <c r="CG400" s="17"/>
      <c r="CH400" s="17"/>
      <c r="CI400" s="17"/>
      <c r="CJ400" s="17"/>
      <c r="CK400" s="17"/>
      <c r="CL400" s="17"/>
      <c r="CM400" s="17"/>
      <c r="CN400" s="17"/>
      <c r="CO400" s="17"/>
      <c r="CP400" s="17"/>
      <c r="CQ400" s="17"/>
      <c r="CR400" s="17"/>
      <c r="CS400" s="17"/>
      <c r="CT400" s="17"/>
      <c r="CU400" s="17"/>
      <c r="CV400" s="17"/>
      <c r="CW400" s="17"/>
      <c r="CX400" s="17"/>
      <c r="CY400" s="17"/>
      <c r="CZ400" s="17"/>
      <c r="DA400" s="17"/>
      <c r="DB400" s="17"/>
      <c r="DC400" s="17"/>
      <c r="DD400" s="17"/>
      <c r="DE400" s="17"/>
      <c r="DF400" s="17"/>
      <c r="DG400" s="17"/>
      <c r="DH400" s="17"/>
      <c r="DI400" s="17"/>
      <c r="DJ400" s="17"/>
      <c r="DK400" s="17"/>
      <c r="DL400" s="17"/>
    </row>
    <row r="401" spans="3:116" hidden="1" outlineLevel="2">
      <c r="C401" s="33">
        <v>377</v>
      </c>
      <c r="D401" s="82">
        <f t="shared" ca="1" si="23"/>
        <v>0.66026456887225093</v>
      </c>
      <c r="E401" s="82">
        <f t="shared" ca="1" si="20"/>
        <v>284.55894363115056</v>
      </c>
      <c r="F401" s="82">
        <f t="shared" ca="1" si="21"/>
        <v>276.61130274439603</v>
      </c>
      <c r="G401" s="82">
        <f t="shared" ca="1" si="22"/>
        <v>34.558943631150555</v>
      </c>
      <c r="H401" s="82">
        <f t="shared" ca="1" si="22"/>
        <v>26.611302744396028</v>
      </c>
      <c r="I401" s="17"/>
      <c r="O401" s="17"/>
      <c r="P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  <c r="CG401" s="17"/>
      <c r="CH401" s="17"/>
      <c r="CI401" s="17"/>
      <c r="CJ401" s="17"/>
      <c r="CK401" s="17"/>
      <c r="CL401" s="17"/>
      <c r="CM401" s="17"/>
      <c r="CN401" s="17"/>
      <c r="CO401" s="17"/>
      <c r="CP401" s="17"/>
      <c r="CQ401" s="17"/>
      <c r="CR401" s="17"/>
      <c r="CS401" s="17"/>
      <c r="CT401" s="17"/>
      <c r="CU401" s="17"/>
      <c r="CV401" s="17"/>
      <c r="CW401" s="17"/>
      <c r="CX401" s="17"/>
      <c r="CY401" s="17"/>
      <c r="CZ401" s="17"/>
      <c r="DA401" s="17"/>
      <c r="DB401" s="17"/>
      <c r="DC401" s="17"/>
      <c r="DD401" s="17"/>
      <c r="DE401" s="17"/>
      <c r="DF401" s="17"/>
      <c r="DG401" s="17"/>
      <c r="DH401" s="17"/>
      <c r="DI401" s="17"/>
      <c r="DJ401" s="17"/>
      <c r="DK401" s="17"/>
      <c r="DL401" s="17"/>
    </row>
    <row r="402" spans="3:116" hidden="1" outlineLevel="2">
      <c r="C402" s="33">
        <v>378</v>
      </c>
      <c r="D402" s="82">
        <f t="shared" ca="1" si="23"/>
        <v>0.61940762737746868</v>
      </c>
      <c r="E402" s="82">
        <f t="shared" ca="1" si="20"/>
        <v>282.01591465801562</v>
      </c>
      <c r="F402" s="82">
        <f t="shared" ca="1" si="21"/>
        <v>274.81426641428936</v>
      </c>
      <c r="G402" s="82">
        <f t="shared" ca="1" si="22"/>
        <v>32.015914658015618</v>
      </c>
      <c r="H402" s="82">
        <f t="shared" ca="1" si="22"/>
        <v>24.814266414289364</v>
      </c>
      <c r="I402" s="17"/>
      <c r="O402" s="17"/>
      <c r="P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  <c r="CG402" s="17"/>
      <c r="CH402" s="17"/>
      <c r="CI402" s="17"/>
      <c r="CJ402" s="17"/>
      <c r="CK402" s="17"/>
      <c r="CL402" s="17"/>
      <c r="CM402" s="17"/>
      <c r="CN402" s="17"/>
      <c r="CO402" s="17"/>
      <c r="CP402" s="17"/>
      <c r="CQ402" s="17"/>
      <c r="CR402" s="17"/>
      <c r="CS402" s="17"/>
      <c r="CT402" s="17"/>
      <c r="CU402" s="17"/>
      <c r="CV402" s="17"/>
      <c r="CW402" s="17"/>
      <c r="CX402" s="17"/>
      <c r="CY402" s="17"/>
      <c r="CZ402" s="17"/>
      <c r="DA402" s="17"/>
      <c r="DB402" s="17"/>
      <c r="DC402" s="17"/>
      <c r="DD402" s="17"/>
      <c r="DE402" s="17"/>
      <c r="DF402" s="17"/>
      <c r="DG402" s="17"/>
      <c r="DH402" s="17"/>
      <c r="DI402" s="17"/>
      <c r="DJ402" s="17"/>
      <c r="DK402" s="17"/>
      <c r="DL402" s="17"/>
    </row>
    <row r="403" spans="3:116" hidden="1" outlineLevel="2">
      <c r="C403" s="33">
        <v>379</v>
      </c>
      <c r="D403" s="82">
        <f t="shared" ca="1" si="23"/>
        <v>1.6205805956626576</v>
      </c>
      <c r="E403" s="82">
        <f t="shared" ca="1" si="20"/>
        <v>351.40412435420046</v>
      </c>
      <c r="F403" s="82">
        <f t="shared" ca="1" si="21"/>
        <v>322.40551742259305</v>
      </c>
      <c r="G403" s="82">
        <f t="shared" ca="1" si="22"/>
        <v>101.40412435420046</v>
      </c>
      <c r="H403" s="82">
        <f t="shared" ca="1" si="22"/>
        <v>72.40551742259305</v>
      </c>
      <c r="I403" s="17"/>
      <c r="O403" s="17"/>
      <c r="P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  <c r="CG403" s="17"/>
      <c r="CH403" s="17"/>
      <c r="CI403" s="17"/>
      <c r="CJ403" s="17"/>
      <c r="CK403" s="17"/>
      <c r="CL403" s="17"/>
      <c r="CM403" s="17"/>
      <c r="CN403" s="17"/>
      <c r="CO403" s="17"/>
      <c r="CP403" s="17"/>
      <c r="CQ403" s="17"/>
      <c r="CR403" s="17"/>
      <c r="CS403" s="17"/>
      <c r="CT403" s="17"/>
      <c r="CU403" s="17"/>
      <c r="CV403" s="17"/>
      <c r="CW403" s="17"/>
      <c r="CX403" s="17"/>
      <c r="CY403" s="17"/>
      <c r="CZ403" s="17"/>
      <c r="DA403" s="17"/>
      <c r="DB403" s="17"/>
      <c r="DC403" s="17"/>
      <c r="DD403" s="17"/>
      <c r="DE403" s="17"/>
      <c r="DF403" s="17"/>
      <c r="DG403" s="17"/>
      <c r="DH403" s="17"/>
      <c r="DI403" s="17"/>
      <c r="DJ403" s="17"/>
      <c r="DK403" s="17"/>
      <c r="DL403" s="17"/>
    </row>
    <row r="404" spans="3:116" hidden="1" outlineLevel="2">
      <c r="C404" s="33">
        <v>380</v>
      </c>
      <c r="D404" s="82">
        <f t="shared" ca="1" si="23"/>
        <v>0.83561071577322288</v>
      </c>
      <c r="E404" s="82">
        <f t="shared" ca="1" si="20"/>
        <v>295.73586701460374</v>
      </c>
      <c r="F404" s="82">
        <f t="shared" ca="1" si="21"/>
        <v>284.45805796378284</v>
      </c>
      <c r="G404" s="82">
        <f t="shared" ca="1" si="22"/>
        <v>45.735867014603741</v>
      </c>
      <c r="H404" s="82">
        <f t="shared" ca="1" si="22"/>
        <v>34.458057963782835</v>
      </c>
      <c r="I404" s="17"/>
      <c r="O404" s="17"/>
      <c r="P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  <c r="CG404" s="17"/>
      <c r="CH404" s="17"/>
      <c r="CI404" s="17"/>
      <c r="CJ404" s="17"/>
      <c r="CK404" s="17"/>
      <c r="CL404" s="17"/>
      <c r="CM404" s="17"/>
      <c r="CN404" s="17"/>
      <c r="CO404" s="17"/>
      <c r="CP404" s="17"/>
      <c r="CQ404" s="17"/>
      <c r="CR404" s="17"/>
      <c r="CS404" s="17"/>
      <c r="CT404" s="17"/>
      <c r="CU404" s="17"/>
      <c r="CV404" s="17"/>
      <c r="CW404" s="17"/>
      <c r="CX404" s="17"/>
      <c r="CY404" s="17"/>
      <c r="CZ404" s="17"/>
      <c r="DA404" s="17"/>
      <c r="DB404" s="17"/>
      <c r="DC404" s="17"/>
      <c r="DD404" s="17"/>
      <c r="DE404" s="17"/>
      <c r="DF404" s="17"/>
      <c r="DG404" s="17"/>
      <c r="DH404" s="17"/>
      <c r="DI404" s="17"/>
      <c r="DJ404" s="17"/>
      <c r="DK404" s="17"/>
      <c r="DL404" s="17"/>
    </row>
    <row r="405" spans="3:116" hidden="1" outlineLevel="2">
      <c r="C405" s="33">
        <v>381</v>
      </c>
      <c r="D405" s="82">
        <f t="shared" ca="1" si="23"/>
        <v>0.48650881755367836</v>
      </c>
      <c r="E405" s="82">
        <f t="shared" ca="1" si="20"/>
        <v>273.90012996485586</v>
      </c>
      <c r="F405" s="82">
        <f t="shared" ca="1" si="21"/>
        <v>269.04925203964541</v>
      </c>
      <c r="G405" s="82">
        <f t="shared" ca="1" si="22"/>
        <v>23.900129964855864</v>
      </c>
      <c r="H405" s="82">
        <f t="shared" ca="1" si="22"/>
        <v>19.04925203964541</v>
      </c>
      <c r="I405" s="17"/>
      <c r="O405" s="17"/>
      <c r="P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  <c r="CG405" s="17"/>
      <c r="CH405" s="17"/>
      <c r="CI405" s="17"/>
      <c r="CJ405" s="17"/>
      <c r="CK405" s="17"/>
      <c r="CL405" s="17"/>
      <c r="CM405" s="17"/>
      <c r="CN405" s="17"/>
      <c r="CO405" s="17"/>
      <c r="CP405" s="17"/>
      <c r="CQ405" s="17"/>
      <c r="CR405" s="17"/>
      <c r="CS405" s="17"/>
      <c r="CT405" s="17"/>
      <c r="CU405" s="17"/>
      <c r="CV405" s="17"/>
      <c r="CW405" s="17"/>
      <c r="CX405" s="17"/>
      <c r="CY405" s="17"/>
      <c r="CZ405" s="17"/>
      <c r="DA405" s="17"/>
      <c r="DB405" s="17"/>
      <c r="DC405" s="17"/>
      <c r="DD405" s="17"/>
      <c r="DE405" s="17"/>
      <c r="DF405" s="17"/>
      <c r="DG405" s="17"/>
      <c r="DH405" s="17"/>
      <c r="DI405" s="17"/>
      <c r="DJ405" s="17"/>
      <c r="DK405" s="17"/>
      <c r="DL405" s="17"/>
    </row>
    <row r="406" spans="3:116" hidden="1" outlineLevel="2">
      <c r="C406" s="33">
        <v>382</v>
      </c>
      <c r="D406" s="82">
        <f t="shared" ca="1" si="23"/>
        <v>-0.45611800249908108</v>
      </c>
      <c r="E406" s="82">
        <f t="shared" ca="1" si="20"/>
        <v>222.66171570145079</v>
      </c>
      <c r="F406" s="82">
        <f t="shared" ca="1" si="21"/>
        <v>231.48603062153384</v>
      </c>
      <c r="G406" s="82">
        <f t="shared" ca="1" si="22"/>
        <v>0</v>
      </c>
      <c r="H406" s="82">
        <f t="shared" ca="1" si="22"/>
        <v>0</v>
      </c>
      <c r="I406" s="17"/>
      <c r="O406" s="17"/>
      <c r="P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  <c r="CF406" s="17"/>
      <c r="CG406" s="17"/>
      <c r="CH406" s="17"/>
      <c r="CI406" s="17"/>
      <c r="CJ406" s="17"/>
      <c r="CK406" s="17"/>
      <c r="CL406" s="17"/>
      <c r="CM406" s="17"/>
      <c r="CN406" s="17"/>
      <c r="CO406" s="17"/>
      <c r="CP406" s="17"/>
      <c r="CQ406" s="17"/>
      <c r="CR406" s="17"/>
      <c r="CS406" s="17"/>
      <c r="CT406" s="17"/>
      <c r="CU406" s="17"/>
      <c r="CV406" s="17"/>
      <c r="CW406" s="17"/>
      <c r="CX406" s="17"/>
      <c r="CY406" s="17"/>
      <c r="CZ406" s="17"/>
      <c r="DA406" s="17"/>
      <c r="DB406" s="17"/>
      <c r="DC406" s="17"/>
      <c r="DD406" s="17"/>
      <c r="DE406" s="17"/>
      <c r="DF406" s="17"/>
      <c r="DG406" s="17"/>
      <c r="DH406" s="17"/>
      <c r="DI406" s="17"/>
      <c r="DJ406" s="17"/>
      <c r="DK406" s="17"/>
      <c r="DL406" s="17"/>
    </row>
    <row r="407" spans="3:116" hidden="1" outlineLevel="2">
      <c r="C407" s="33">
        <v>383</v>
      </c>
      <c r="D407" s="82">
        <f t="shared" ca="1" si="23"/>
        <v>-0.30321426633704751</v>
      </c>
      <c r="E407" s="82">
        <f t="shared" ca="1" si="20"/>
        <v>230.26918622359139</v>
      </c>
      <c r="F407" s="82">
        <f t="shared" ca="1" si="21"/>
        <v>237.20194904636926</v>
      </c>
      <c r="G407" s="82">
        <f t="shared" ca="1" si="22"/>
        <v>0</v>
      </c>
      <c r="H407" s="82">
        <f t="shared" ca="1" si="22"/>
        <v>0</v>
      </c>
      <c r="I407" s="17"/>
      <c r="O407" s="17"/>
      <c r="P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  <c r="CF407" s="17"/>
      <c r="CG407" s="17"/>
      <c r="CH407" s="17"/>
      <c r="CI407" s="17"/>
      <c r="CJ407" s="17"/>
      <c r="CK407" s="17"/>
      <c r="CL407" s="17"/>
      <c r="CM407" s="17"/>
      <c r="CN407" s="17"/>
      <c r="CO407" s="17"/>
      <c r="CP407" s="17"/>
      <c r="CQ407" s="17"/>
      <c r="CR407" s="17"/>
      <c r="CS407" s="17"/>
      <c r="CT407" s="17"/>
      <c r="CU407" s="17"/>
      <c r="CV407" s="17"/>
      <c r="CW407" s="17"/>
      <c r="CX407" s="17"/>
      <c r="CY407" s="17"/>
      <c r="CZ407" s="17"/>
      <c r="DA407" s="17"/>
      <c r="DB407" s="17"/>
      <c r="DC407" s="17"/>
      <c r="DD407" s="17"/>
      <c r="DE407" s="17"/>
      <c r="DF407" s="17"/>
      <c r="DG407" s="17"/>
      <c r="DH407" s="17"/>
      <c r="DI407" s="17"/>
      <c r="DJ407" s="17"/>
      <c r="DK407" s="17"/>
      <c r="DL407" s="17"/>
    </row>
    <row r="408" spans="3:116" hidden="1" outlineLevel="2">
      <c r="C408" s="33">
        <v>384</v>
      </c>
      <c r="D408" s="82">
        <f t="shared" ca="1" si="23"/>
        <v>-0.14995103118603439</v>
      </c>
      <c r="E408" s="82">
        <f t="shared" ca="1" si="20"/>
        <v>238.15538450869948</v>
      </c>
      <c r="F408" s="82">
        <f t="shared" ca="1" si="21"/>
        <v>243.07294637292787</v>
      </c>
      <c r="G408" s="82">
        <f t="shared" ca="1" si="22"/>
        <v>0</v>
      </c>
      <c r="H408" s="82">
        <f t="shared" ca="1" si="22"/>
        <v>0</v>
      </c>
      <c r="I408" s="17"/>
      <c r="O408" s="17"/>
      <c r="P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  <c r="CF408" s="17"/>
      <c r="CG408" s="17"/>
      <c r="CH408" s="17"/>
      <c r="CI408" s="17"/>
      <c r="CJ408" s="17"/>
      <c r="CK408" s="17"/>
      <c r="CL408" s="17"/>
      <c r="CM408" s="17"/>
      <c r="CN408" s="17"/>
      <c r="CO408" s="17"/>
      <c r="CP408" s="17"/>
      <c r="CQ408" s="17"/>
      <c r="CR408" s="17"/>
      <c r="CS408" s="17"/>
      <c r="CT408" s="17"/>
      <c r="CU408" s="17"/>
      <c r="CV408" s="17"/>
      <c r="CW408" s="17"/>
      <c r="CX408" s="17"/>
      <c r="CY408" s="17"/>
      <c r="CZ408" s="17"/>
      <c r="DA408" s="17"/>
      <c r="DB408" s="17"/>
      <c r="DC408" s="17"/>
      <c r="DD408" s="17"/>
      <c r="DE408" s="17"/>
      <c r="DF408" s="17"/>
      <c r="DG408" s="17"/>
      <c r="DH408" s="17"/>
      <c r="DI408" s="17"/>
      <c r="DJ408" s="17"/>
      <c r="DK408" s="17"/>
      <c r="DL408" s="17"/>
    </row>
    <row r="409" spans="3:116" hidden="1" outlineLevel="2">
      <c r="C409" s="33">
        <v>385</v>
      </c>
      <c r="D409" s="82">
        <f t="shared" ca="1" si="23"/>
        <v>-0.13622769340501642</v>
      </c>
      <c r="E409" s="82">
        <f t="shared" ref="E409:E472" ca="1" si="24">$H$9 * EXP(($H$17 - $H$18 - ($H$11^2)/2)*$H$14 + $H$11*SQRT($H$14)*D409)</f>
        <v>238.87456208994575</v>
      </c>
      <c r="F409" s="82">
        <f t="shared" ref="F409:F472" ca="1" si="25">$H$9 * EXP(($H$17 - $H$18 - ($H$12^2)/2)*$H$14 + $H$12*SQRT($H$14)*D409)</f>
        <v>243.60567678745247</v>
      </c>
      <c r="G409" s="82">
        <f t="shared" ref="G409:H472" ca="1" si="26">MAX(E409-$H$16, 0)</f>
        <v>0</v>
      </c>
      <c r="H409" s="82">
        <f t="shared" ca="1" si="26"/>
        <v>0</v>
      </c>
      <c r="I409" s="17"/>
      <c r="O409" s="17"/>
      <c r="P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  <c r="CF409" s="17"/>
      <c r="CG409" s="17"/>
      <c r="CH409" s="17"/>
      <c r="CI409" s="17"/>
      <c r="CJ409" s="17"/>
      <c r="CK409" s="17"/>
      <c r="CL409" s="17"/>
      <c r="CM409" s="17"/>
      <c r="CN409" s="17"/>
      <c r="CO409" s="17"/>
      <c r="CP409" s="17"/>
      <c r="CQ409" s="17"/>
      <c r="CR409" s="17"/>
      <c r="CS409" s="17"/>
      <c r="CT409" s="17"/>
      <c r="CU409" s="17"/>
      <c r="CV409" s="17"/>
      <c r="CW409" s="17"/>
      <c r="CX409" s="17"/>
      <c r="CY409" s="17"/>
      <c r="CZ409" s="17"/>
      <c r="DA409" s="17"/>
      <c r="DB409" s="17"/>
      <c r="DC409" s="17"/>
      <c r="DD409" s="17"/>
      <c r="DE409" s="17"/>
      <c r="DF409" s="17"/>
      <c r="DG409" s="17"/>
      <c r="DH409" s="17"/>
      <c r="DI409" s="17"/>
      <c r="DJ409" s="17"/>
      <c r="DK409" s="17"/>
      <c r="DL409" s="17"/>
    </row>
    <row r="410" spans="3:116" hidden="1" outlineLevel="2">
      <c r="C410" s="33">
        <v>386</v>
      </c>
      <c r="D410" s="82">
        <f t="shared" ref="D410:D473" ca="1" si="27">_xlfn.NORM.S.INV(RAND())</f>
        <v>-0.85156656395671726</v>
      </c>
      <c r="E410" s="82">
        <f t="shared" ca="1" si="24"/>
        <v>204.13211294204504</v>
      </c>
      <c r="F410" s="82">
        <f t="shared" ca="1" si="25"/>
        <v>217.33383837619846</v>
      </c>
      <c r="G410" s="82">
        <f t="shared" ca="1" si="26"/>
        <v>0</v>
      </c>
      <c r="H410" s="82">
        <f t="shared" ca="1" si="26"/>
        <v>0</v>
      </c>
      <c r="I410" s="17"/>
      <c r="O410" s="17"/>
      <c r="P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  <c r="CF410" s="17"/>
      <c r="CG410" s="17"/>
      <c r="CH410" s="17"/>
      <c r="CI410" s="17"/>
      <c r="CJ410" s="17"/>
      <c r="CK410" s="17"/>
      <c r="CL410" s="17"/>
      <c r="CM410" s="17"/>
      <c r="CN410" s="17"/>
      <c r="CO410" s="17"/>
      <c r="CP410" s="17"/>
      <c r="CQ410" s="17"/>
      <c r="CR410" s="17"/>
      <c r="CS410" s="17"/>
      <c r="CT410" s="17"/>
      <c r="CU410" s="17"/>
      <c r="CV410" s="17"/>
      <c r="CW410" s="17"/>
      <c r="CX410" s="17"/>
      <c r="CY410" s="17"/>
      <c r="CZ410" s="17"/>
      <c r="DA410" s="17"/>
      <c r="DB410" s="17"/>
      <c r="DC410" s="17"/>
      <c r="DD410" s="17"/>
      <c r="DE410" s="17"/>
      <c r="DF410" s="17"/>
      <c r="DG410" s="17"/>
      <c r="DH410" s="17"/>
      <c r="DI410" s="17"/>
      <c r="DJ410" s="17"/>
      <c r="DK410" s="17"/>
      <c r="DL410" s="17"/>
    </row>
    <row r="411" spans="3:116" hidden="1" outlineLevel="2">
      <c r="C411" s="33">
        <v>387</v>
      </c>
      <c r="D411" s="82">
        <f t="shared" ca="1" si="27"/>
        <v>0.77593123028246602</v>
      </c>
      <c r="E411" s="82">
        <f t="shared" ca="1" si="24"/>
        <v>291.88333814162354</v>
      </c>
      <c r="F411" s="82">
        <f t="shared" ca="1" si="25"/>
        <v>281.76271996568494</v>
      </c>
      <c r="G411" s="82">
        <f t="shared" ca="1" si="26"/>
        <v>41.88333814162354</v>
      </c>
      <c r="H411" s="82">
        <f t="shared" ca="1" si="26"/>
        <v>31.762719965684937</v>
      </c>
      <c r="I411" s="17"/>
      <c r="O411" s="17"/>
      <c r="P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  <c r="CF411" s="17"/>
      <c r="CG411" s="17"/>
      <c r="CH411" s="17"/>
      <c r="CI411" s="17"/>
      <c r="CJ411" s="17"/>
      <c r="CK411" s="17"/>
      <c r="CL411" s="17"/>
      <c r="CM411" s="17"/>
      <c r="CN411" s="17"/>
      <c r="CO411" s="17"/>
      <c r="CP411" s="17"/>
      <c r="CQ411" s="17"/>
      <c r="CR411" s="17"/>
      <c r="CS411" s="17"/>
      <c r="CT411" s="17"/>
      <c r="CU411" s="17"/>
      <c r="CV411" s="17"/>
      <c r="CW411" s="17"/>
      <c r="CX411" s="17"/>
      <c r="CY411" s="17"/>
      <c r="CZ411" s="17"/>
      <c r="DA411" s="17"/>
      <c r="DB411" s="17"/>
      <c r="DC411" s="17"/>
      <c r="DD411" s="17"/>
      <c r="DE411" s="17"/>
      <c r="DF411" s="17"/>
      <c r="DG411" s="17"/>
      <c r="DH411" s="17"/>
      <c r="DI411" s="17"/>
      <c r="DJ411" s="17"/>
      <c r="DK411" s="17"/>
      <c r="DL411" s="17"/>
    </row>
    <row r="412" spans="3:116" hidden="1" outlineLevel="2">
      <c r="C412" s="33">
        <v>388</v>
      </c>
      <c r="D412" s="82">
        <f t="shared" ca="1" si="27"/>
        <v>0.10308229869641344</v>
      </c>
      <c r="E412" s="82">
        <f t="shared" ca="1" si="24"/>
        <v>251.77069406738747</v>
      </c>
      <c r="F412" s="82">
        <f t="shared" ca="1" si="25"/>
        <v>253.08549863999139</v>
      </c>
      <c r="G412" s="82">
        <f t="shared" ca="1" si="26"/>
        <v>1.7706940673874669</v>
      </c>
      <c r="H412" s="82">
        <f t="shared" ca="1" si="26"/>
        <v>3.0854986399913855</v>
      </c>
      <c r="I412" s="17"/>
      <c r="O412" s="17"/>
      <c r="P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  <c r="CF412" s="17"/>
      <c r="CG412" s="17"/>
      <c r="CH412" s="17"/>
      <c r="CI412" s="17"/>
      <c r="CJ412" s="17"/>
      <c r="CK412" s="17"/>
      <c r="CL412" s="17"/>
      <c r="CM412" s="17"/>
      <c r="CN412" s="17"/>
      <c r="CO412" s="17"/>
      <c r="CP412" s="17"/>
      <c r="CQ412" s="17"/>
      <c r="CR412" s="17"/>
      <c r="CS412" s="17"/>
      <c r="CT412" s="17"/>
      <c r="CU412" s="17"/>
      <c r="CV412" s="17"/>
      <c r="CW412" s="17"/>
      <c r="CX412" s="17"/>
      <c r="CY412" s="17"/>
      <c r="CZ412" s="17"/>
      <c r="DA412" s="17"/>
      <c r="DB412" s="17"/>
      <c r="DC412" s="17"/>
      <c r="DD412" s="17"/>
      <c r="DE412" s="17"/>
      <c r="DF412" s="17"/>
      <c r="DG412" s="17"/>
      <c r="DH412" s="17"/>
      <c r="DI412" s="17"/>
      <c r="DJ412" s="17"/>
      <c r="DK412" s="17"/>
      <c r="DL412" s="17"/>
    </row>
    <row r="413" spans="3:116" hidden="1" outlineLevel="2">
      <c r="C413" s="33">
        <v>389</v>
      </c>
      <c r="D413" s="82">
        <f t="shared" ca="1" si="27"/>
        <v>-0.66600416322886646</v>
      </c>
      <c r="E413" s="82">
        <f t="shared" ca="1" si="24"/>
        <v>212.626768338045</v>
      </c>
      <c r="F413" s="82">
        <f t="shared" ca="1" si="25"/>
        <v>223.86359338996053</v>
      </c>
      <c r="G413" s="82">
        <f t="shared" ca="1" si="26"/>
        <v>0</v>
      </c>
      <c r="H413" s="82">
        <f t="shared" ca="1" si="26"/>
        <v>0</v>
      </c>
      <c r="I413" s="17"/>
      <c r="O413" s="17"/>
      <c r="P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  <c r="CF413" s="17"/>
      <c r="CG413" s="17"/>
      <c r="CH413" s="17"/>
      <c r="CI413" s="17"/>
      <c r="CJ413" s="17"/>
      <c r="CK413" s="17"/>
      <c r="CL413" s="17"/>
      <c r="CM413" s="17"/>
      <c r="CN413" s="17"/>
      <c r="CO413" s="17"/>
      <c r="CP413" s="17"/>
      <c r="CQ413" s="17"/>
      <c r="CR413" s="17"/>
      <c r="CS413" s="17"/>
      <c r="CT413" s="17"/>
      <c r="CU413" s="17"/>
      <c r="CV413" s="17"/>
      <c r="CW413" s="17"/>
      <c r="CX413" s="17"/>
      <c r="CY413" s="17"/>
      <c r="CZ413" s="17"/>
      <c r="DA413" s="17"/>
      <c r="DB413" s="17"/>
      <c r="DC413" s="17"/>
      <c r="DD413" s="17"/>
      <c r="DE413" s="17"/>
      <c r="DF413" s="17"/>
      <c r="DG413" s="17"/>
      <c r="DH413" s="17"/>
      <c r="DI413" s="17"/>
      <c r="DJ413" s="17"/>
      <c r="DK413" s="17"/>
      <c r="DL413" s="17"/>
    </row>
    <row r="414" spans="3:116" hidden="1" outlineLevel="2">
      <c r="C414" s="33">
        <v>390</v>
      </c>
      <c r="D414" s="82">
        <f t="shared" ca="1" si="27"/>
        <v>-0.44856930954933266</v>
      </c>
      <c r="E414" s="82">
        <f t="shared" ca="1" si="24"/>
        <v>223.03132133589264</v>
      </c>
      <c r="F414" s="82">
        <f t="shared" ca="1" si="25"/>
        <v>231.7649596448247</v>
      </c>
      <c r="G414" s="82">
        <f t="shared" ca="1" si="26"/>
        <v>0</v>
      </c>
      <c r="H414" s="82">
        <f t="shared" ca="1" si="26"/>
        <v>0</v>
      </c>
      <c r="I414" s="17"/>
      <c r="O414" s="17"/>
      <c r="P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  <c r="CF414" s="17"/>
      <c r="CG414" s="17"/>
      <c r="CH414" s="17"/>
      <c r="CI414" s="17"/>
      <c r="CJ414" s="17"/>
      <c r="CK414" s="17"/>
      <c r="CL414" s="17"/>
      <c r="CM414" s="17"/>
      <c r="CN414" s="17"/>
      <c r="CO414" s="17"/>
      <c r="CP414" s="17"/>
      <c r="CQ414" s="17"/>
      <c r="CR414" s="17"/>
      <c r="CS414" s="17"/>
      <c r="CT414" s="17"/>
      <c r="CU414" s="17"/>
      <c r="CV414" s="17"/>
      <c r="CW414" s="17"/>
      <c r="CX414" s="17"/>
      <c r="CY414" s="17"/>
      <c r="CZ414" s="17"/>
      <c r="DA414" s="17"/>
      <c r="DB414" s="17"/>
      <c r="DC414" s="17"/>
      <c r="DD414" s="17"/>
      <c r="DE414" s="17"/>
      <c r="DF414" s="17"/>
      <c r="DG414" s="17"/>
      <c r="DH414" s="17"/>
      <c r="DI414" s="17"/>
      <c r="DJ414" s="17"/>
      <c r="DK414" s="17"/>
      <c r="DL414" s="17"/>
    </row>
    <row r="415" spans="3:116" hidden="1" outlineLevel="2">
      <c r="C415" s="33">
        <v>391</v>
      </c>
      <c r="D415" s="82">
        <f t="shared" ca="1" si="27"/>
        <v>-1.2240405499569815</v>
      </c>
      <c r="E415" s="82">
        <f t="shared" ca="1" si="24"/>
        <v>188.09158873333942</v>
      </c>
      <c r="F415" s="82">
        <f t="shared" ca="1" si="25"/>
        <v>204.7960779963403</v>
      </c>
      <c r="G415" s="82">
        <f t="shared" ca="1" si="26"/>
        <v>0</v>
      </c>
      <c r="H415" s="82">
        <f t="shared" ca="1" si="26"/>
        <v>0</v>
      </c>
      <c r="I415" s="17"/>
      <c r="O415" s="17"/>
      <c r="P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  <c r="CF415" s="17"/>
      <c r="CG415" s="17"/>
      <c r="CH415" s="17"/>
      <c r="CI415" s="17"/>
      <c r="CJ415" s="17"/>
      <c r="CK415" s="17"/>
      <c r="CL415" s="17"/>
      <c r="CM415" s="17"/>
      <c r="CN415" s="17"/>
      <c r="CO415" s="17"/>
      <c r="CP415" s="17"/>
      <c r="CQ415" s="17"/>
      <c r="CR415" s="17"/>
      <c r="CS415" s="17"/>
      <c r="CT415" s="17"/>
      <c r="CU415" s="17"/>
      <c r="CV415" s="17"/>
      <c r="CW415" s="17"/>
      <c r="CX415" s="17"/>
      <c r="CY415" s="17"/>
      <c r="CZ415" s="17"/>
      <c r="DA415" s="17"/>
      <c r="DB415" s="17"/>
      <c r="DC415" s="17"/>
      <c r="DD415" s="17"/>
      <c r="DE415" s="17"/>
      <c r="DF415" s="17"/>
      <c r="DG415" s="17"/>
      <c r="DH415" s="17"/>
      <c r="DI415" s="17"/>
      <c r="DJ415" s="17"/>
      <c r="DK415" s="17"/>
      <c r="DL415" s="17"/>
    </row>
    <row r="416" spans="3:116" hidden="1" outlineLevel="2">
      <c r="C416" s="33">
        <v>392</v>
      </c>
      <c r="D416" s="82">
        <f t="shared" ca="1" si="27"/>
        <v>1.0498315096727349</v>
      </c>
      <c r="E416" s="82">
        <f t="shared" ca="1" si="24"/>
        <v>309.98824706402166</v>
      </c>
      <c r="F416" s="82">
        <f t="shared" ca="1" si="25"/>
        <v>294.34717348769493</v>
      </c>
      <c r="G416" s="82">
        <f t="shared" ca="1" si="26"/>
        <v>59.988247064021664</v>
      </c>
      <c r="H416" s="82">
        <f t="shared" ca="1" si="26"/>
        <v>44.347173487694931</v>
      </c>
      <c r="I416" s="17"/>
      <c r="O416" s="17"/>
      <c r="P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  <c r="CF416" s="17"/>
      <c r="CG416" s="17"/>
      <c r="CH416" s="17"/>
      <c r="CI416" s="17"/>
      <c r="CJ416" s="17"/>
      <c r="CK416" s="17"/>
      <c r="CL416" s="17"/>
      <c r="CM416" s="17"/>
      <c r="CN416" s="17"/>
      <c r="CO416" s="17"/>
      <c r="CP416" s="17"/>
      <c r="CQ416" s="17"/>
      <c r="CR416" s="17"/>
      <c r="CS416" s="17"/>
      <c r="CT416" s="17"/>
      <c r="CU416" s="17"/>
      <c r="CV416" s="17"/>
      <c r="CW416" s="17"/>
      <c r="CX416" s="17"/>
      <c r="CY416" s="17"/>
      <c r="CZ416" s="17"/>
      <c r="DA416" s="17"/>
      <c r="DB416" s="17"/>
      <c r="DC416" s="17"/>
      <c r="DD416" s="17"/>
      <c r="DE416" s="17"/>
      <c r="DF416" s="17"/>
      <c r="DG416" s="17"/>
      <c r="DH416" s="17"/>
      <c r="DI416" s="17"/>
      <c r="DJ416" s="17"/>
      <c r="DK416" s="17"/>
      <c r="DL416" s="17"/>
    </row>
    <row r="417" spans="3:116" hidden="1" outlineLevel="2">
      <c r="C417" s="33">
        <v>393</v>
      </c>
      <c r="D417" s="82">
        <f t="shared" ca="1" si="27"/>
        <v>9.0522668814227256E-2</v>
      </c>
      <c r="E417" s="82">
        <f t="shared" ca="1" si="24"/>
        <v>251.07687856881682</v>
      </c>
      <c r="F417" s="82">
        <f t="shared" ca="1" si="25"/>
        <v>252.57892249415752</v>
      </c>
      <c r="G417" s="82">
        <f t="shared" ca="1" si="26"/>
        <v>1.0768785688168236</v>
      </c>
      <c r="H417" s="82">
        <f t="shared" ca="1" si="26"/>
        <v>2.5789224941575242</v>
      </c>
      <c r="I417" s="17"/>
      <c r="O417" s="17"/>
      <c r="P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  <c r="CF417" s="17"/>
      <c r="CG417" s="17"/>
      <c r="CH417" s="17"/>
      <c r="CI417" s="17"/>
      <c r="CJ417" s="17"/>
      <c r="CK417" s="17"/>
      <c r="CL417" s="17"/>
      <c r="CM417" s="17"/>
      <c r="CN417" s="17"/>
      <c r="CO417" s="17"/>
      <c r="CP417" s="17"/>
      <c r="CQ417" s="17"/>
      <c r="CR417" s="17"/>
      <c r="CS417" s="17"/>
      <c r="CT417" s="17"/>
      <c r="CU417" s="17"/>
      <c r="CV417" s="17"/>
      <c r="CW417" s="17"/>
      <c r="CX417" s="17"/>
      <c r="CY417" s="17"/>
      <c r="CZ417" s="17"/>
      <c r="DA417" s="17"/>
      <c r="DB417" s="17"/>
      <c r="DC417" s="17"/>
      <c r="DD417" s="17"/>
      <c r="DE417" s="17"/>
      <c r="DF417" s="17"/>
      <c r="DG417" s="17"/>
      <c r="DH417" s="17"/>
      <c r="DI417" s="17"/>
      <c r="DJ417" s="17"/>
      <c r="DK417" s="17"/>
      <c r="DL417" s="17"/>
    </row>
    <row r="418" spans="3:116" hidden="1" outlineLevel="2">
      <c r="C418" s="33">
        <v>394</v>
      </c>
      <c r="D418" s="82">
        <f t="shared" ca="1" si="27"/>
        <v>0.96088704218734733</v>
      </c>
      <c r="E418" s="82">
        <f t="shared" ca="1" si="24"/>
        <v>303.98911326240909</v>
      </c>
      <c r="F418" s="82">
        <f t="shared" ca="1" si="25"/>
        <v>290.20014548628495</v>
      </c>
      <c r="G418" s="82">
        <f t="shared" ca="1" si="26"/>
        <v>53.989113262409091</v>
      </c>
      <c r="H418" s="82">
        <f t="shared" ca="1" si="26"/>
        <v>40.200145486284953</v>
      </c>
      <c r="I418" s="17"/>
      <c r="O418" s="17"/>
      <c r="P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  <c r="CF418" s="17"/>
      <c r="CG418" s="17"/>
      <c r="CH418" s="17"/>
      <c r="CI418" s="17"/>
      <c r="CJ418" s="17"/>
      <c r="CK418" s="17"/>
      <c r="CL418" s="17"/>
      <c r="CM418" s="17"/>
      <c r="CN418" s="17"/>
      <c r="CO418" s="17"/>
      <c r="CP418" s="17"/>
      <c r="CQ418" s="17"/>
      <c r="CR418" s="17"/>
      <c r="CS418" s="17"/>
      <c r="CT418" s="17"/>
      <c r="CU418" s="17"/>
      <c r="CV418" s="17"/>
      <c r="CW418" s="17"/>
      <c r="CX418" s="17"/>
      <c r="CY418" s="17"/>
      <c r="CZ418" s="17"/>
      <c r="DA418" s="17"/>
      <c r="DB418" s="17"/>
      <c r="DC418" s="17"/>
      <c r="DD418" s="17"/>
      <c r="DE418" s="17"/>
      <c r="DF418" s="17"/>
      <c r="DG418" s="17"/>
      <c r="DH418" s="17"/>
      <c r="DI418" s="17"/>
      <c r="DJ418" s="17"/>
      <c r="DK418" s="17"/>
      <c r="DL418" s="17"/>
    </row>
    <row r="419" spans="3:116" hidden="1" outlineLevel="2">
      <c r="C419" s="33">
        <v>395</v>
      </c>
      <c r="D419" s="82">
        <f t="shared" ca="1" si="27"/>
        <v>-0.85236978463266666</v>
      </c>
      <c r="E419" s="82">
        <f t="shared" ca="1" si="24"/>
        <v>204.09609084786916</v>
      </c>
      <c r="F419" s="82">
        <f t="shared" ca="1" si="25"/>
        <v>217.30599191299967</v>
      </c>
      <c r="G419" s="82">
        <f t="shared" ca="1" si="26"/>
        <v>0</v>
      </c>
      <c r="H419" s="82">
        <f t="shared" ca="1" si="26"/>
        <v>0</v>
      </c>
      <c r="I419" s="17"/>
      <c r="O419" s="17"/>
      <c r="P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  <c r="CF419" s="17"/>
      <c r="CG419" s="17"/>
      <c r="CH419" s="17"/>
      <c r="CI419" s="17"/>
      <c r="CJ419" s="17"/>
      <c r="CK419" s="17"/>
      <c r="CL419" s="17"/>
      <c r="CM419" s="17"/>
      <c r="CN419" s="17"/>
      <c r="CO419" s="17"/>
      <c r="CP419" s="17"/>
      <c r="CQ419" s="17"/>
      <c r="CR419" s="17"/>
      <c r="CS419" s="17"/>
      <c r="CT419" s="17"/>
      <c r="CU419" s="17"/>
      <c r="CV419" s="17"/>
      <c r="CW419" s="17"/>
      <c r="CX419" s="17"/>
      <c r="CY419" s="17"/>
      <c r="CZ419" s="17"/>
      <c r="DA419" s="17"/>
      <c r="DB419" s="17"/>
      <c r="DC419" s="17"/>
      <c r="DD419" s="17"/>
      <c r="DE419" s="17"/>
      <c r="DF419" s="17"/>
      <c r="DG419" s="17"/>
      <c r="DH419" s="17"/>
      <c r="DI419" s="17"/>
      <c r="DJ419" s="17"/>
      <c r="DK419" s="17"/>
      <c r="DL419" s="17"/>
    </row>
    <row r="420" spans="3:116" hidden="1" outlineLevel="2">
      <c r="C420" s="33">
        <v>396</v>
      </c>
      <c r="D420" s="82">
        <f t="shared" ca="1" si="27"/>
        <v>-0.20602253040326918</v>
      </c>
      <c r="E420" s="82">
        <f t="shared" ca="1" si="24"/>
        <v>235.23935992813688</v>
      </c>
      <c r="F420" s="82">
        <f t="shared" ca="1" si="25"/>
        <v>240.90836703707561</v>
      </c>
      <c r="G420" s="82">
        <f t="shared" ca="1" si="26"/>
        <v>0</v>
      </c>
      <c r="H420" s="82">
        <f t="shared" ca="1" si="26"/>
        <v>0</v>
      </c>
      <c r="I420" s="17"/>
      <c r="O420" s="17"/>
      <c r="P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  <c r="CF420" s="17"/>
      <c r="CG420" s="17"/>
      <c r="CH420" s="17"/>
      <c r="CI420" s="17"/>
      <c r="CJ420" s="17"/>
      <c r="CK420" s="17"/>
      <c r="CL420" s="17"/>
      <c r="CM420" s="17"/>
      <c r="CN420" s="17"/>
      <c r="CO420" s="17"/>
      <c r="CP420" s="17"/>
      <c r="CQ420" s="17"/>
      <c r="CR420" s="17"/>
      <c r="CS420" s="17"/>
      <c r="CT420" s="17"/>
      <c r="CU420" s="17"/>
      <c r="CV420" s="17"/>
      <c r="CW420" s="17"/>
      <c r="CX420" s="17"/>
      <c r="CY420" s="17"/>
      <c r="CZ420" s="17"/>
      <c r="DA420" s="17"/>
      <c r="DB420" s="17"/>
      <c r="DC420" s="17"/>
      <c r="DD420" s="17"/>
      <c r="DE420" s="17"/>
      <c r="DF420" s="17"/>
      <c r="DG420" s="17"/>
      <c r="DH420" s="17"/>
      <c r="DI420" s="17"/>
      <c r="DJ420" s="17"/>
      <c r="DK420" s="17"/>
      <c r="DL420" s="17"/>
    </row>
    <row r="421" spans="3:116" hidden="1" outlineLevel="2">
      <c r="C421" s="33">
        <v>397</v>
      </c>
      <c r="D421" s="82">
        <f t="shared" ca="1" si="27"/>
        <v>1.6726869187504037</v>
      </c>
      <c r="E421" s="82">
        <f t="shared" ca="1" si="24"/>
        <v>355.45031880198997</v>
      </c>
      <c r="F421" s="82">
        <f t="shared" ca="1" si="25"/>
        <v>325.09664814613495</v>
      </c>
      <c r="G421" s="82">
        <f t="shared" ca="1" si="26"/>
        <v>105.45031880198997</v>
      </c>
      <c r="H421" s="82">
        <f t="shared" ca="1" si="26"/>
        <v>75.096648146134953</v>
      </c>
      <c r="I421" s="17"/>
      <c r="O421" s="17"/>
      <c r="P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  <c r="CF421" s="17"/>
      <c r="CG421" s="17"/>
      <c r="CH421" s="17"/>
      <c r="CI421" s="17"/>
      <c r="CJ421" s="17"/>
      <c r="CK421" s="17"/>
      <c r="CL421" s="17"/>
      <c r="CM421" s="17"/>
      <c r="CN421" s="17"/>
      <c r="CO421" s="17"/>
      <c r="CP421" s="17"/>
      <c r="CQ421" s="17"/>
      <c r="CR421" s="17"/>
      <c r="CS421" s="17"/>
      <c r="CT421" s="17"/>
      <c r="CU421" s="17"/>
      <c r="CV421" s="17"/>
      <c r="CW421" s="17"/>
      <c r="CX421" s="17"/>
      <c r="CY421" s="17"/>
      <c r="CZ421" s="17"/>
      <c r="DA421" s="17"/>
      <c r="DB421" s="17"/>
      <c r="DC421" s="17"/>
      <c r="DD421" s="17"/>
      <c r="DE421" s="17"/>
      <c r="DF421" s="17"/>
      <c r="DG421" s="17"/>
      <c r="DH421" s="17"/>
      <c r="DI421" s="17"/>
      <c r="DJ421" s="17"/>
      <c r="DK421" s="17"/>
      <c r="DL421" s="17"/>
    </row>
    <row r="422" spans="3:116" hidden="1" outlineLevel="2">
      <c r="C422" s="33">
        <v>398</v>
      </c>
      <c r="D422" s="82">
        <f t="shared" ca="1" si="27"/>
        <v>-0.45950768669689734</v>
      </c>
      <c r="E422" s="82">
        <f t="shared" ca="1" si="24"/>
        <v>222.49594638576349</v>
      </c>
      <c r="F422" s="82">
        <f t="shared" ca="1" si="25"/>
        <v>231.3608888647143</v>
      </c>
      <c r="G422" s="82">
        <f t="shared" ca="1" si="26"/>
        <v>0</v>
      </c>
      <c r="H422" s="82">
        <f t="shared" ca="1" si="26"/>
        <v>0</v>
      </c>
      <c r="I422" s="17"/>
      <c r="O422" s="17"/>
      <c r="P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  <c r="CF422" s="17"/>
      <c r="CG422" s="17"/>
      <c r="CH422" s="17"/>
      <c r="CI422" s="17"/>
      <c r="CJ422" s="17"/>
      <c r="CK422" s="17"/>
      <c r="CL422" s="17"/>
      <c r="CM422" s="17"/>
      <c r="CN422" s="17"/>
      <c r="CO422" s="17"/>
      <c r="CP422" s="17"/>
      <c r="CQ422" s="17"/>
      <c r="CR422" s="17"/>
      <c r="CS422" s="17"/>
      <c r="CT422" s="17"/>
      <c r="CU422" s="17"/>
      <c r="CV422" s="17"/>
      <c r="CW422" s="17"/>
      <c r="CX422" s="17"/>
      <c r="CY422" s="17"/>
      <c r="CZ422" s="17"/>
      <c r="DA422" s="17"/>
      <c r="DB422" s="17"/>
      <c r="DC422" s="17"/>
      <c r="DD422" s="17"/>
      <c r="DE422" s="17"/>
      <c r="DF422" s="17"/>
      <c r="DG422" s="17"/>
      <c r="DH422" s="17"/>
      <c r="DI422" s="17"/>
      <c r="DJ422" s="17"/>
      <c r="DK422" s="17"/>
      <c r="DL422" s="17"/>
    </row>
    <row r="423" spans="3:116" hidden="1" outlineLevel="2">
      <c r="C423" s="33">
        <v>399</v>
      </c>
      <c r="D423" s="82">
        <f t="shared" ca="1" si="27"/>
        <v>0.28159464051589228</v>
      </c>
      <c r="E423" s="82">
        <f t="shared" ca="1" si="24"/>
        <v>261.84184886592686</v>
      </c>
      <c r="F423" s="82">
        <f t="shared" ca="1" si="25"/>
        <v>260.39637872818798</v>
      </c>
      <c r="G423" s="82">
        <f t="shared" ca="1" si="26"/>
        <v>11.841848865926863</v>
      </c>
      <c r="H423" s="82">
        <f t="shared" ca="1" si="26"/>
        <v>10.396378728187983</v>
      </c>
      <c r="I423" s="17"/>
      <c r="O423" s="17"/>
      <c r="P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  <c r="CF423" s="17"/>
      <c r="CG423" s="17"/>
      <c r="CH423" s="17"/>
      <c r="CI423" s="17"/>
      <c r="CJ423" s="17"/>
      <c r="CK423" s="17"/>
      <c r="CL423" s="17"/>
      <c r="CM423" s="17"/>
      <c r="CN423" s="17"/>
      <c r="CO423" s="17"/>
      <c r="CP423" s="17"/>
      <c r="CQ423" s="17"/>
      <c r="CR423" s="17"/>
      <c r="CS423" s="17"/>
      <c r="CT423" s="17"/>
      <c r="CU423" s="17"/>
      <c r="CV423" s="17"/>
      <c r="CW423" s="17"/>
      <c r="CX423" s="17"/>
      <c r="CY423" s="17"/>
      <c r="CZ423" s="17"/>
      <c r="DA423" s="17"/>
      <c r="DB423" s="17"/>
      <c r="DC423" s="17"/>
      <c r="DD423" s="17"/>
      <c r="DE423" s="17"/>
      <c r="DF423" s="17"/>
      <c r="DG423" s="17"/>
      <c r="DH423" s="17"/>
      <c r="DI423" s="17"/>
      <c r="DJ423" s="17"/>
      <c r="DK423" s="17"/>
      <c r="DL423" s="17"/>
    </row>
    <row r="424" spans="3:116" hidden="1" outlineLevel="2">
      <c r="C424" s="33">
        <v>400</v>
      </c>
      <c r="D424" s="82">
        <f t="shared" ca="1" si="27"/>
        <v>-1.7285672983447353</v>
      </c>
      <c r="E424" s="82">
        <f t="shared" ca="1" si="24"/>
        <v>168.35529143844806</v>
      </c>
      <c r="F424" s="82">
        <f t="shared" ca="1" si="25"/>
        <v>188.9587688881997</v>
      </c>
      <c r="G424" s="82">
        <f t="shared" ca="1" si="26"/>
        <v>0</v>
      </c>
      <c r="H424" s="82">
        <f t="shared" ca="1" si="26"/>
        <v>0</v>
      </c>
      <c r="I424" s="17"/>
      <c r="O424" s="17"/>
      <c r="P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  <c r="CF424" s="17"/>
      <c r="CG424" s="17"/>
      <c r="CH424" s="17"/>
      <c r="CI424" s="17"/>
      <c r="CJ424" s="17"/>
      <c r="CK424" s="17"/>
      <c r="CL424" s="17"/>
      <c r="CM424" s="17"/>
      <c r="CN424" s="17"/>
      <c r="CO424" s="17"/>
      <c r="CP424" s="17"/>
      <c r="CQ424" s="17"/>
      <c r="CR424" s="17"/>
      <c r="CS424" s="17"/>
      <c r="CT424" s="17"/>
      <c r="CU424" s="17"/>
      <c r="CV424" s="17"/>
      <c r="CW424" s="17"/>
      <c r="CX424" s="17"/>
      <c r="CY424" s="17"/>
      <c r="CZ424" s="17"/>
      <c r="DA424" s="17"/>
      <c r="DB424" s="17"/>
      <c r="DC424" s="17"/>
      <c r="DD424" s="17"/>
      <c r="DE424" s="17"/>
      <c r="DF424" s="17"/>
      <c r="DG424" s="17"/>
      <c r="DH424" s="17"/>
      <c r="DI424" s="17"/>
      <c r="DJ424" s="17"/>
      <c r="DK424" s="17"/>
      <c r="DL424" s="17"/>
    </row>
    <row r="425" spans="3:116" hidden="1" outlineLevel="2">
      <c r="C425" s="33">
        <v>401</v>
      </c>
      <c r="D425" s="82">
        <f t="shared" ca="1" si="27"/>
        <v>-0.66785308185445547</v>
      </c>
      <c r="E425" s="82">
        <f t="shared" ca="1" si="24"/>
        <v>212.54040914121597</v>
      </c>
      <c r="F425" s="82">
        <f t="shared" ca="1" si="25"/>
        <v>223.79757379449936</v>
      </c>
      <c r="G425" s="82">
        <f t="shared" ca="1" si="26"/>
        <v>0</v>
      </c>
      <c r="H425" s="82">
        <f t="shared" ca="1" si="26"/>
        <v>0</v>
      </c>
      <c r="I425" s="17"/>
      <c r="O425" s="17"/>
      <c r="P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  <c r="CF425" s="17"/>
      <c r="CG425" s="17"/>
      <c r="CH425" s="17"/>
      <c r="CI425" s="17"/>
      <c r="CJ425" s="17"/>
      <c r="CK425" s="17"/>
      <c r="CL425" s="17"/>
      <c r="CM425" s="17"/>
      <c r="CN425" s="17"/>
      <c r="CO425" s="17"/>
      <c r="CP425" s="17"/>
      <c r="CQ425" s="17"/>
      <c r="CR425" s="17"/>
      <c r="CS425" s="17"/>
      <c r="CT425" s="17"/>
      <c r="CU425" s="17"/>
      <c r="CV425" s="17"/>
      <c r="CW425" s="17"/>
      <c r="CX425" s="17"/>
      <c r="CY425" s="17"/>
      <c r="CZ425" s="17"/>
      <c r="DA425" s="17"/>
      <c r="DB425" s="17"/>
      <c r="DC425" s="17"/>
      <c r="DD425" s="17"/>
      <c r="DE425" s="17"/>
      <c r="DF425" s="17"/>
      <c r="DG425" s="17"/>
      <c r="DH425" s="17"/>
      <c r="DI425" s="17"/>
      <c r="DJ425" s="17"/>
      <c r="DK425" s="17"/>
      <c r="DL425" s="17"/>
    </row>
    <row r="426" spans="3:116" hidden="1" outlineLevel="2">
      <c r="C426" s="33">
        <v>402</v>
      </c>
      <c r="D426" s="82">
        <f t="shared" ca="1" si="27"/>
        <v>-0.66610482087648737</v>
      </c>
      <c r="E426" s="82">
        <f t="shared" ca="1" si="24"/>
        <v>212.62206592274788</v>
      </c>
      <c r="F426" s="82">
        <f t="shared" ca="1" si="25"/>
        <v>223.85999869206071</v>
      </c>
      <c r="G426" s="82">
        <f t="shared" ca="1" si="26"/>
        <v>0</v>
      </c>
      <c r="H426" s="82">
        <f t="shared" ca="1" si="26"/>
        <v>0</v>
      </c>
      <c r="I426" s="17"/>
      <c r="O426" s="17"/>
      <c r="P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  <c r="CF426" s="17"/>
      <c r="CG426" s="17"/>
      <c r="CH426" s="17"/>
      <c r="CI426" s="17"/>
      <c r="CJ426" s="17"/>
      <c r="CK426" s="17"/>
      <c r="CL426" s="17"/>
      <c r="CM426" s="17"/>
      <c r="CN426" s="17"/>
      <c r="CO426" s="17"/>
      <c r="CP426" s="17"/>
      <c r="CQ426" s="17"/>
      <c r="CR426" s="17"/>
      <c r="CS426" s="17"/>
      <c r="CT426" s="17"/>
      <c r="CU426" s="17"/>
      <c r="CV426" s="17"/>
      <c r="CW426" s="17"/>
      <c r="CX426" s="17"/>
      <c r="CY426" s="17"/>
      <c r="CZ426" s="17"/>
      <c r="DA426" s="17"/>
      <c r="DB426" s="17"/>
      <c r="DC426" s="17"/>
      <c r="DD426" s="17"/>
      <c r="DE426" s="17"/>
      <c r="DF426" s="17"/>
      <c r="DG426" s="17"/>
      <c r="DH426" s="17"/>
      <c r="DI426" s="17"/>
      <c r="DJ426" s="17"/>
      <c r="DK426" s="17"/>
      <c r="DL426" s="17"/>
    </row>
    <row r="427" spans="3:116" hidden="1" outlineLevel="2">
      <c r="C427" s="33">
        <v>403</v>
      </c>
      <c r="D427" s="82">
        <f t="shared" ca="1" si="27"/>
        <v>-1.0723925036045694</v>
      </c>
      <c r="E427" s="82">
        <f t="shared" ca="1" si="24"/>
        <v>194.4642756168079</v>
      </c>
      <c r="F427" s="82">
        <f t="shared" ca="1" si="25"/>
        <v>209.81092765068468</v>
      </c>
      <c r="G427" s="82">
        <f t="shared" ca="1" si="26"/>
        <v>0</v>
      </c>
      <c r="H427" s="82">
        <f t="shared" ca="1" si="26"/>
        <v>0</v>
      </c>
      <c r="I427" s="17"/>
      <c r="O427" s="17"/>
      <c r="P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  <c r="CF427" s="17"/>
      <c r="CG427" s="17"/>
      <c r="CH427" s="17"/>
      <c r="CI427" s="17"/>
      <c r="CJ427" s="17"/>
      <c r="CK427" s="17"/>
      <c r="CL427" s="17"/>
      <c r="CM427" s="17"/>
      <c r="CN427" s="17"/>
      <c r="CO427" s="17"/>
      <c r="CP427" s="17"/>
      <c r="CQ427" s="17"/>
      <c r="CR427" s="17"/>
      <c r="CS427" s="17"/>
      <c r="CT427" s="17"/>
      <c r="CU427" s="17"/>
      <c r="CV427" s="17"/>
      <c r="CW427" s="17"/>
      <c r="CX427" s="17"/>
      <c r="CY427" s="17"/>
      <c r="CZ427" s="17"/>
      <c r="DA427" s="17"/>
      <c r="DB427" s="17"/>
      <c r="DC427" s="17"/>
      <c r="DD427" s="17"/>
      <c r="DE427" s="17"/>
      <c r="DF427" s="17"/>
      <c r="DG427" s="17"/>
      <c r="DH427" s="17"/>
      <c r="DI427" s="17"/>
      <c r="DJ427" s="17"/>
      <c r="DK427" s="17"/>
      <c r="DL427" s="17"/>
    </row>
    <row r="428" spans="3:116" hidden="1" outlineLevel="2">
      <c r="C428" s="33">
        <v>404</v>
      </c>
      <c r="D428" s="82">
        <f t="shared" ca="1" si="27"/>
        <v>-0.35529743315245466</v>
      </c>
      <c r="E428" s="82">
        <f t="shared" ca="1" si="24"/>
        <v>227.64912327663774</v>
      </c>
      <c r="F428" s="82">
        <f t="shared" ca="1" si="25"/>
        <v>235.23927440294528</v>
      </c>
      <c r="G428" s="82">
        <f t="shared" ca="1" si="26"/>
        <v>0</v>
      </c>
      <c r="H428" s="82">
        <f t="shared" ca="1" si="26"/>
        <v>0</v>
      </c>
      <c r="I428" s="17"/>
      <c r="O428" s="17"/>
      <c r="P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  <c r="CF428" s="17"/>
      <c r="CG428" s="17"/>
      <c r="CH428" s="17"/>
      <c r="CI428" s="17"/>
      <c r="CJ428" s="17"/>
      <c r="CK428" s="17"/>
      <c r="CL428" s="17"/>
      <c r="CM428" s="17"/>
      <c r="CN428" s="17"/>
      <c r="CO428" s="17"/>
      <c r="CP428" s="17"/>
      <c r="CQ428" s="17"/>
      <c r="CR428" s="17"/>
      <c r="CS428" s="17"/>
      <c r="CT428" s="17"/>
      <c r="CU428" s="17"/>
      <c r="CV428" s="17"/>
      <c r="CW428" s="17"/>
      <c r="CX428" s="17"/>
      <c r="CY428" s="17"/>
      <c r="CZ428" s="17"/>
      <c r="DA428" s="17"/>
      <c r="DB428" s="17"/>
      <c r="DC428" s="17"/>
      <c r="DD428" s="17"/>
      <c r="DE428" s="17"/>
      <c r="DF428" s="17"/>
      <c r="DG428" s="17"/>
      <c r="DH428" s="17"/>
      <c r="DI428" s="17"/>
      <c r="DJ428" s="17"/>
      <c r="DK428" s="17"/>
      <c r="DL428" s="17"/>
    </row>
    <row r="429" spans="3:116" hidden="1" outlineLevel="2">
      <c r="C429" s="33">
        <v>405</v>
      </c>
      <c r="D429" s="82">
        <f t="shared" ca="1" si="27"/>
        <v>-0.56209919099471817</v>
      </c>
      <c r="E429" s="82">
        <f t="shared" ca="1" si="24"/>
        <v>217.53677570152553</v>
      </c>
      <c r="F429" s="82">
        <f t="shared" ca="1" si="25"/>
        <v>227.60521425608198</v>
      </c>
      <c r="G429" s="82">
        <f t="shared" ca="1" si="26"/>
        <v>0</v>
      </c>
      <c r="H429" s="82">
        <f t="shared" ca="1" si="26"/>
        <v>0</v>
      </c>
      <c r="I429" s="17"/>
      <c r="O429" s="17"/>
      <c r="P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  <c r="CF429" s="17"/>
      <c r="CG429" s="17"/>
      <c r="CH429" s="17"/>
      <c r="CI429" s="17"/>
      <c r="CJ429" s="17"/>
      <c r="CK429" s="17"/>
      <c r="CL429" s="17"/>
      <c r="CM429" s="17"/>
      <c r="CN429" s="17"/>
      <c r="CO429" s="17"/>
      <c r="CP429" s="17"/>
      <c r="CQ429" s="17"/>
      <c r="CR429" s="17"/>
      <c r="CS429" s="17"/>
      <c r="CT429" s="17"/>
      <c r="CU429" s="17"/>
      <c r="CV429" s="17"/>
      <c r="CW429" s="17"/>
      <c r="CX429" s="17"/>
      <c r="CY429" s="17"/>
      <c r="CZ429" s="17"/>
      <c r="DA429" s="17"/>
      <c r="DB429" s="17"/>
      <c r="DC429" s="17"/>
      <c r="DD429" s="17"/>
      <c r="DE429" s="17"/>
      <c r="DF429" s="17"/>
      <c r="DG429" s="17"/>
      <c r="DH429" s="17"/>
      <c r="DI429" s="17"/>
      <c r="DJ429" s="17"/>
      <c r="DK429" s="17"/>
      <c r="DL429" s="17"/>
    </row>
    <row r="430" spans="3:116" hidden="1" outlineLevel="2">
      <c r="C430" s="33">
        <v>406</v>
      </c>
      <c r="D430" s="82">
        <f t="shared" ca="1" si="27"/>
        <v>1.0318059735314267</v>
      </c>
      <c r="E430" s="82">
        <f t="shared" ca="1" si="24"/>
        <v>308.76296870876917</v>
      </c>
      <c r="F430" s="82">
        <f t="shared" ca="1" si="25"/>
        <v>293.501973609147</v>
      </c>
      <c r="G430" s="82">
        <f t="shared" ca="1" si="26"/>
        <v>58.762968708769165</v>
      </c>
      <c r="H430" s="82">
        <f t="shared" ca="1" si="26"/>
        <v>43.501973609147001</v>
      </c>
      <c r="I430" s="17"/>
      <c r="O430" s="17"/>
      <c r="P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  <c r="CF430" s="17"/>
      <c r="CG430" s="17"/>
      <c r="CH430" s="17"/>
      <c r="CI430" s="17"/>
      <c r="CJ430" s="17"/>
      <c r="CK430" s="17"/>
      <c r="CL430" s="17"/>
      <c r="CM430" s="17"/>
      <c r="CN430" s="17"/>
      <c r="CO430" s="17"/>
      <c r="CP430" s="17"/>
      <c r="CQ430" s="17"/>
      <c r="CR430" s="17"/>
      <c r="CS430" s="17"/>
      <c r="CT430" s="17"/>
      <c r="CU430" s="17"/>
      <c r="CV430" s="17"/>
      <c r="CW430" s="17"/>
      <c r="CX430" s="17"/>
      <c r="CY430" s="17"/>
      <c r="CZ430" s="17"/>
      <c r="DA430" s="17"/>
      <c r="DB430" s="17"/>
      <c r="DC430" s="17"/>
      <c r="DD430" s="17"/>
      <c r="DE430" s="17"/>
      <c r="DF430" s="17"/>
      <c r="DG430" s="17"/>
      <c r="DH430" s="17"/>
      <c r="DI430" s="17"/>
      <c r="DJ430" s="17"/>
      <c r="DK430" s="17"/>
      <c r="DL430" s="17"/>
    </row>
    <row r="431" spans="3:116" hidden="1" outlineLevel="2">
      <c r="C431" s="33">
        <v>407</v>
      </c>
      <c r="D431" s="82">
        <f t="shared" ca="1" si="27"/>
        <v>-1.2569804292384521</v>
      </c>
      <c r="E431" s="82">
        <f t="shared" ca="1" si="24"/>
        <v>186.73520737802795</v>
      </c>
      <c r="F431" s="82">
        <f t="shared" ca="1" si="25"/>
        <v>203.72273455577647</v>
      </c>
      <c r="G431" s="82">
        <f t="shared" ca="1" si="26"/>
        <v>0</v>
      </c>
      <c r="H431" s="82">
        <f t="shared" ca="1" si="26"/>
        <v>0</v>
      </c>
      <c r="I431" s="17"/>
      <c r="O431" s="17"/>
      <c r="P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  <c r="CF431" s="17"/>
      <c r="CG431" s="17"/>
      <c r="CH431" s="17"/>
      <c r="CI431" s="17"/>
      <c r="CJ431" s="17"/>
      <c r="CK431" s="17"/>
      <c r="CL431" s="17"/>
      <c r="CM431" s="17"/>
      <c r="CN431" s="17"/>
      <c r="CO431" s="17"/>
      <c r="CP431" s="17"/>
      <c r="CQ431" s="17"/>
      <c r="CR431" s="17"/>
      <c r="CS431" s="17"/>
      <c r="CT431" s="17"/>
      <c r="CU431" s="17"/>
      <c r="CV431" s="17"/>
      <c r="CW431" s="17"/>
      <c r="CX431" s="17"/>
      <c r="CY431" s="17"/>
      <c r="CZ431" s="17"/>
      <c r="DA431" s="17"/>
      <c r="DB431" s="17"/>
      <c r="DC431" s="17"/>
      <c r="DD431" s="17"/>
      <c r="DE431" s="17"/>
      <c r="DF431" s="17"/>
      <c r="DG431" s="17"/>
      <c r="DH431" s="17"/>
      <c r="DI431" s="17"/>
      <c r="DJ431" s="17"/>
      <c r="DK431" s="17"/>
      <c r="DL431" s="17"/>
    </row>
    <row r="432" spans="3:116" hidden="1" outlineLevel="2">
      <c r="C432" s="33">
        <v>408</v>
      </c>
      <c r="D432" s="82">
        <f t="shared" ca="1" si="27"/>
        <v>0.92966606047250744</v>
      </c>
      <c r="E432" s="82">
        <f t="shared" ca="1" si="24"/>
        <v>301.91096306775125</v>
      </c>
      <c r="F432" s="82">
        <f t="shared" ca="1" si="25"/>
        <v>288.75836633132371</v>
      </c>
      <c r="G432" s="82">
        <f t="shared" ca="1" si="26"/>
        <v>51.910963067751254</v>
      </c>
      <c r="H432" s="82">
        <f t="shared" ca="1" si="26"/>
        <v>38.758366331323714</v>
      </c>
      <c r="I432" s="17"/>
      <c r="O432" s="17"/>
      <c r="P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  <c r="CF432" s="17"/>
      <c r="CG432" s="17"/>
      <c r="CH432" s="17"/>
      <c r="CI432" s="17"/>
      <c r="CJ432" s="17"/>
      <c r="CK432" s="17"/>
      <c r="CL432" s="17"/>
      <c r="CM432" s="17"/>
      <c r="CN432" s="17"/>
      <c r="CO432" s="17"/>
      <c r="CP432" s="17"/>
      <c r="CQ432" s="17"/>
      <c r="CR432" s="17"/>
      <c r="CS432" s="17"/>
      <c r="CT432" s="17"/>
      <c r="CU432" s="17"/>
      <c r="CV432" s="17"/>
      <c r="CW432" s="17"/>
      <c r="CX432" s="17"/>
      <c r="CY432" s="17"/>
      <c r="CZ432" s="17"/>
      <c r="DA432" s="17"/>
      <c r="DB432" s="17"/>
      <c r="DC432" s="17"/>
      <c r="DD432" s="17"/>
      <c r="DE432" s="17"/>
      <c r="DF432" s="17"/>
      <c r="DG432" s="17"/>
      <c r="DH432" s="17"/>
      <c r="DI432" s="17"/>
      <c r="DJ432" s="17"/>
      <c r="DK432" s="17"/>
      <c r="DL432" s="17"/>
    </row>
    <row r="433" spans="3:116" hidden="1" outlineLevel="2">
      <c r="C433" s="33">
        <v>409</v>
      </c>
      <c r="D433" s="82">
        <f t="shared" ca="1" si="27"/>
        <v>-0.84625939741120038</v>
      </c>
      <c r="E433" s="82">
        <f t="shared" ca="1" si="24"/>
        <v>204.37028365089353</v>
      </c>
      <c r="F433" s="82">
        <f t="shared" ca="1" si="25"/>
        <v>217.51791962952788</v>
      </c>
      <c r="G433" s="82">
        <f t="shared" ca="1" si="26"/>
        <v>0</v>
      </c>
      <c r="H433" s="82">
        <f t="shared" ca="1" si="26"/>
        <v>0</v>
      </c>
      <c r="I433" s="17"/>
      <c r="O433" s="17"/>
      <c r="P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  <c r="CF433" s="17"/>
      <c r="CG433" s="17"/>
      <c r="CH433" s="17"/>
      <c r="CI433" s="17"/>
      <c r="CJ433" s="17"/>
      <c r="CK433" s="17"/>
      <c r="CL433" s="17"/>
      <c r="CM433" s="17"/>
      <c r="CN433" s="17"/>
      <c r="CO433" s="17"/>
      <c r="CP433" s="17"/>
      <c r="CQ433" s="17"/>
      <c r="CR433" s="17"/>
      <c r="CS433" s="17"/>
      <c r="CT433" s="17"/>
      <c r="CU433" s="17"/>
      <c r="CV433" s="17"/>
      <c r="CW433" s="17"/>
      <c r="CX433" s="17"/>
      <c r="CY433" s="17"/>
      <c r="CZ433" s="17"/>
      <c r="DA433" s="17"/>
      <c r="DB433" s="17"/>
      <c r="DC433" s="17"/>
      <c r="DD433" s="17"/>
      <c r="DE433" s="17"/>
      <c r="DF433" s="17"/>
      <c r="DG433" s="17"/>
      <c r="DH433" s="17"/>
      <c r="DI433" s="17"/>
      <c r="DJ433" s="17"/>
      <c r="DK433" s="17"/>
      <c r="DL433" s="17"/>
    </row>
    <row r="434" spans="3:116" hidden="1" outlineLevel="2">
      <c r="C434" s="33">
        <v>410</v>
      </c>
      <c r="D434" s="82">
        <f t="shared" ca="1" si="27"/>
        <v>0.54229331744253806</v>
      </c>
      <c r="E434" s="82">
        <f t="shared" ca="1" si="24"/>
        <v>277.27790782346568</v>
      </c>
      <c r="F434" s="82">
        <f t="shared" ca="1" si="25"/>
        <v>271.4542506642801</v>
      </c>
      <c r="G434" s="82">
        <f t="shared" ca="1" si="26"/>
        <v>27.277907823465682</v>
      </c>
      <c r="H434" s="82">
        <f t="shared" ca="1" si="26"/>
        <v>21.454250664280096</v>
      </c>
      <c r="I434" s="17"/>
      <c r="O434" s="17"/>
      <c r="P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  <c r="CF434" s="17"/>
      <c r="CG434" s="17"/>
      <c r="CH434" s="17"/>
      <c r="CI434" s="17"/>
      <c r="CJ434" s="17"/>
      <c r="CK434" s="17"/>
      <c r="CL434" s="17"/>
      <c r="CM434" s="17"/>
      <c r="CN434" s="17"/>
      <c r="CO434" s="17"/>
      <c r="CP434" s="17"/>
      <c r="CQ434" s="17"/>
      <c r="CR434" s="17"/>
      <c r="CS434" s="17"/>
      <c r="CT434" s="17"/>
      <c r="CU434" s="17"/>
      <c r="CV434" s="17"/>
      <c r="CW434" s="17"/>
      <c r="CX434" s="17"/>
      <c r="CY434" s="17"/>
      <c r="CZ434" s="17"/>
      <c r="DA434" s="17"/>
      <c r="DB434" s="17"/>
      <c r="DC434" s="17"/>
      <c r="DD434" s="17"/>
      <c r="DE434" s="17"/>
      <c r="DF434" s="17"/>
      <c r="DG434" s="17"/>
      <c r="DH434" s="17"/>
      <c r="DI434" s="17"/>
      <c r="DJ434" s="17"/>
      <c r="DK434" s="17"/>
      <c r="DL434" s="17"/>
    </row>
    <row r="435" spans="3:116" hidden="1" outlineLevel="2">
      <c r="C435" s="33">
        <v>411</v>
      </c>
      <c r="D435" s="82">
        <f t="shared" ca="1" si="27"/>
        <v>-1.358431893986799</v>
      </c>
      <c r="E435" s="82">
        <f t="shared" ca="1" si="24"/>
        <v>182.61883861473851</v>
      </c>
      <c r="F435" s="82">
        <f t="shared" ca="1" si="25"/>
        <v>200.45216176277637</v>
      </c>
      <c r="G435" s="82">
        <f t="shared" ca="1" si="26"/>
        <v>0</v>
      </c>
      <c r="H435" s="82">
        <f t="shared" ca="1" si="26"/>
        <v>0</v>
      </c>
      <c r="I435" s="17"/>
      <c r="O435" s="17"/>
      <c r="P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  <c r="CF435" s="17"/>
      <c r="CG435" s="17"/>
      <c r="CH435" s="17"/>
      <c r="CI435" s="17"/>
      <c r="CJ435" s="17"/>
      <c r="CK435" s="17"/>
      <c r="CL435" s="17"/>
      <c r="CM435" s="17"/>
      <c r="CN435" s="17"/>
      <c r="CO435" s="17"/>
      <c r="CP435" s="17"/>
      <c r="CQ435" s="17"/>
      <c r="CR435" s="17"/>
      <c r="CS435" s="17"/>
      <c r="CT435" s="17"/>
      <c r="CU435" s="17"/>
      <c r="CV435" s="17"/>
      <c r="CW435" s="17"/>
      <c r="CX435" s="17"/>
      <c r="CY435" s="17"/>
      <c r="CZ435" s="17"/>
      <c r="DA435" s="17"/>
      <c r="DB435" s="17"/>
      <c r="DC435" s="17"/>
      <c r="DD435" s="17"/>
      <c r="DE435" s="17"/>
      <c r="DF435" s="17"/>
      <c r="DG435" s="17"/>
      <c r="DH435" s="17"/>
      <c r="DI435" s="17"/>
      <c r="DJ435" s="17"/>
      <c r="DK435" s="17"/>
      <c r="DL435" s="17"/>
    </row>
    <row r="436" spans="3:116" hidden="1" outlineLevel="2">
      <c r="C436" s="33">
        <v>412</v>
      </c>
      <c r="D436" s="82">
        <f t="shared" ca="1" si="27"/>
        <v>0.3520169779346608</v>
      </c>
      <c r="E436" s="82">
        <f t="shared" ca="1" si="24"/>
        <v>265.92480572939547</v>
      </c>
      <c r="F436" s="82">
        <f t="shared" ca="1" si="25"/>
        <v>263.33824410499597</v>
      </c>
      <c r="G436" s="82">
        <f t="shared" ca="1" si="26"/>
        <v>15.924805729395473</v>
      </c>
      <c r="H436" s="82">
        <f t="shared" ca="1" si="26"/>
        <v>13.338244104995965</v>
      </c>
      <c r="I436" s="17"/>
      <c r="O436" s="17"/>
      <c r="P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  <c r="CF436" s="17"/>
      <c r="CG436" s="17"/>
      <c r="CH436" s="17"/>
      <c r="CI436" s="17"/>
      <c r="CJ436" s="17"/>
      <c r="CK436" s="17"/>
      <c r="CL436" s="17"/>
      <c r="CM436" s="17"/>
      <c r="CN436" s="17"/>
      <c r="CO436" s="17"/>
      <c r="CP436" s="17"/>
      <c r="CQ436" s="17"/>
      <c r="CR436" s="17"/>
      <c r="CS436" s="17"/>
      <c r="CT436" s="17"/>
      <c r="CU436" s="17"/>
      <c r="CV436" s="17"/>
      <c r="CW436" s="17"/>
      <c r="CX436" s="17"/>
      <c r="CY436" s="17"/>
      <c r="CZ436" s="17"/>
      <c r="DA436" s="17"/>
      <c r="DB436" s="17"/>
      <c r="DC436" s="17"/>
      <c r="DD436" s="17"/>
      <c r="DE436" s="17"/>
      <c r="DF436" s="17"/>
      <c r="DG436" s="17"/>
      <c r="DH436" s="17"/>
      <c r="DI436" s="17"/>
      <c r="DJ436" s="17"/>
      <c r="DK436" s="17"/>
      <c r="DL436" s="17"/>
    </row>
    <row r="437" spans="3:116" hidden="1" outlineLevel="2">
      <c r="C437" s="33">
        <v>413</v>
      </c>
      <c r="D437" s="82">
        <f t="shared" ca="1" si="27"/>
        <v>0.51499693563899041</v>
      </c>
      <c r="E437" s="82">
        <f t="shared" ca="1" si="24"/>
        <v>275.61992608043369</v>
      </c>
      <c r="F437" s="82">
        <f t="shared" ca="1" si="25"/>
        <v>270.27476643486125</v>
      </c>
      <c r="G437" s="82">
        <f t="shared" ca="1" si="26"/>
        <v>25.619926080433686</v>
      </c>
      <c r="H437" s="82">
        <f t="shared" ca="1" si="26"/>
        <v>20.274766434861249</v>
      </c>
      <c r="I437" s="17"/>
      <c r="O437" s="17"/>
      <c r="P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  <c r="CF437" s="17"/>
      <c r="CG437" s="17"/>
      <c r="CH437" s="17"/>
      <c r="CI437" s="17"/>
      <c r="CJ437" s="17"/>
      <c r="CK437" s="17"/>
      <c r="CL437" s="17"/>
      <c r="CM437" s="17"/>
      <c r="CN437" s="17"/>
      <c r="CO437" s="17"/>
      <c r="CP437" s="17"/>
      <c r="CQ437" s="17"/>
      <c r="CR437" s="17"/>
      <c r="CS437" s="17"/>
      <c r="CT437" s="17"/>
      <c r="CU437" s="17"/>
      <c r="CV437" s="17"/>
      <c r="CW437" s="17"/>
      <c r="CX437" s="17"/>
      <c r="CY437" s="17"/>
      <c r="CZ437" s="17"/>
      <c r="DA437" s="17"/>
      <c r="DB437" s="17"/>
      <c r="DC437" s="17"/>
      <c r="DD437" s="17"/>
      <c r="DE437" s="17"/>
      <c r="DF437" s="17"/>
      <c r="DG437" s="17"/>
      <c r="DH437" s="17"/>
      <c r="DI437" s="17"/>
      <c r="DJ437" s="17"/>
      <c r="DK437" s="17"/>
      <c r="DL437" s="17"/>
    </row>
    <row r="438" spans="3:116" hidden="1" outlineLevel="2">
      <c r="C438" s="33">
        <v>414</v>
      </c>
      <c r="D438" s="82">
        <f t="shared" ca="1" si="27"/>
        <v>0.97159974505607571</v>
      </c>
      <c r="E438" s="82">
        <f t="shared" ca="1" si="24"/>
        <v>304.70547003137852</v>
      </c>
      <c r="F438" s="82">
        <f t="shared" ca="1" si="25"/>
        <v>290.69651314150371</v>
      </c>
      <c r="G438" s="82">
        <f t="shared" ca="1" si="26"/>
        <v>54.705470031378525</v>
      </c>
      <c r="H438" s="82">
        <f t="shared" ca="1" si="26"/>
        <v>40.696513141503715</v>
      </c>
      <c r="I438" s="17"/>
      <c r="O438" s="17"/>
      <c r="P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  <c r="CF438" s="17"/>
      <c r="CG438" s="17"/>
      <c r="CH438" s="17"/>
      <c r="CI438" s="17"/>
      <c r="CJ438" s="17"/>
      <c r="CK438" s="17"/>
      <c r="CL438" s="17"/>
      <c r="CM438" s="17"/>
      <c r="CN438" s="17"/>
      <c r="CO438" s="17"/>
      <c r="CP438" s="17"/>
      <c r="CQ438" s="17"/>
      <c r="CR438" s="17"/>
      <c r="CS438" s="17"/>
      <c r="CT438" s="17"/>
      <c r="CU438" s="17"/>
      <c r="CV438" s="17"/>
      <c r="CW438" s="17"/>
      <c r="CX438" s="17"/>
      <c r="CY438" s="17"/>
      <c r="CZ438" s="17"/>
      <c r="DA438" s="17"/>
      <c r="DB438" s="17"/>
      <c r="DC438" s="17"/>
      <c r="DD438" s="17"/>
      <c r="DE438" s="17"/>
      <c r="DF438" s="17"/>
      <c r="DG438" s="17"/>
      <c r="DH438" s="17"/>
      <c r="DI438" s="17"/>
      <c r="DJ438" s="17"/>
      <c r="DK438" s="17"/>
      <c r="DL438" s="17"/>
    </row>
    <row r="439" spans="3:116" hidden="1" outlineLevel="2">
      <c r="C439" s="33">
        <v>415</v>
      </c>
      <c r="D439" s="82">
        <f t="shared" ca="1" si="27"/>
        <v>0.46573802278652809</v>
      </c>
      <c r="E439" s="82">
        <f t="shared" ca="1" si="24"/>
        <v>272.6529882374179</v>
      </c>
      <c r="F439" s="82">
        <f t="shared" ca="1" si="25"/>
        <v>268.1592290609658</v>
      </c>
      <c r="G439" s="82">
        <f t="shared" ca="1" si="26"/>
        <v>22.652988237417901</v>
      </c>
      <c r="H439" s="82">
        <f t="shared" ca="1" si="26"/>
        <v>18.159229060965799</v>
      </c>
      <c r="I439" s="17"/>
      <c r="O439" s="17"/>
      <c r="P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  <c r="CF439" s="17"/>
      <c r="CG439" s="17"/>
      <c r="CH439" s="17"/>
      <c r="CI439" s="17"/>
      <c r="CJ439" s="17"/>
      <c r="CK439" s="17"/>
      <c r="CL439" s="17"/>
      <c r="CM439" s="17"/>
      <c r="CN439" s="17"/>
      <c r="CO439" s="17"/>
      <c r="CP439" s="17"/>
      <c r="CQ439" s="17"/>
      <c r="CR439" s="17"/>
      <c r="CS439" s="17"/>
      <c r="CT439" s="17"/>
      <c r="CU439" s="17"/>
      <c r="CV439" s="17"/>
      <c r="CW439" s="17"/>
      <c r="CX439" s="17"/>
      <c r="CY439" s="17"/>
      <c r="CZ439" s="17"/>
      <c r="DA439" s="17"/>
      <c r="DB439" s="17"/>
      <c r="DC439" s="17"/>
      <c r="DD439" s="17"/>
      <c r="DE439" s="17"/>
      <c r="DF439" s="17"/>
      <c r="DG439" s="17"/>
      <c r="DH439" s="17"/>
      <c r="DI439" s="17"/>
      <c r="DJ439" s="17"/>
      <c r="DK439" s="17"/>
      <c r="DL439" s="17"/>
    </row>
    <row r="440" spans="3:116" hidden="1" outlineLevel="2">
      <c r="C440" s="33">
        <v>416</v>
      </c>
      <c r="D440" s="82">
        <f t="shared" ca="1" si="27"/>
        <v>0.65903683674399904</v>
      </c>
      <c r="E440" s="82">
        <f t="shared" ca="1" si="24"/>
        <v>284.48219363628914</v>
      </c>
      <c r="F440" s="82">
        <f t="shared" ca="1" si="25"/>
        <v>276.55713176951895</v>
      </c>
      <c r="G440" s="82">
        <f t="shared" ca="1" si="26"/>
        <v>34.482193636289139</v>
      </c>
      <c r="H440" s="82">
        <f t="shared" ca="1" si="26"/>
        <v>26.557131769518946</v>
      </c>
      <c r="I440" s="17"/>
      <c r="O440" s="17"/>
      <c r="P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  <c r="CF440" s="17"/>
      <c r="CG440" s="17"/>
      <c r="CH440" s="17"/>
      <c r="CI440" s="17"/>
      <c r="CJ440" s="17"/>
      <c r="CK440" s="17"/>
      <c r="CL440" s="17"/>
      <c r="CM440" s="17"/>
      <c r="CN440" s="17"/>
      <c r="CO440" s="17"/>
      <c r="CP440" s="17"/>
      <c r="CQ440" s="17"/>
      <c r="CR440" s="17"/>
      <c r="CS440" s="17"/>
      <c r="CT440" s="17"/>
      <c r="CU440" s="17"/>
      <c r="CV440" s="17"/>
      <c r="CW440" s="17"/>
      <c r="CX440" s="17"/>
      <c r="CY440" s="17"/>
      <c r="CZ440" s="17"/>
      <c r="DA440" s="17"/>
      <c r="DB440" s="17"/>
      <c r="DC440" s="17"/>
      <c r="DD440" s="17"/>
      <c r="DE440" s="17"/>
      <c r="DF440" s="17"/>
      <c r="DG440" s="17"/>
      <c r="DH440" s="17"/>
      <c r="DI440" s="17"/>
      <c r="DJ440" s="17"/>
      <c r="DK440" s="17"/>
      <c r="DL440" s="17"/>
    </row>
    <row r="441" spans="3:116" hidden="1" outlineLevel="2">
      <c r="C441" s="33">
        <v>417</v>
      </c>
      <c r="D441" s="82">
        <f t="shared" ca="1" si="27"/>
        <v>1.0426496910071741</v>
      </c>
      <c r="E441" s="82">
        <f t="shared" ca="1" si="24"/>
        <v>309.49948428194898</v>
      </c>
      <c r="F441" s="82">
        <f t="shared" ca="1" si="25"/>
        <v>294.01013369320987</v>
      </c>
      <c r="G441" s="82">
        <f t="shared" ca="1" si="26"/>
        <v>59.49948428194898</v>
      </c>
      <c r="H441" s="82">
        <f t="shared" ca="1" si="26"/>
        <v>44.010133693209866</v>
      </c>
      <c r="I441" s="17"/>
      <c r="O441" s="17"/>
      <c r="P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  <c r="CF441" s="17"/>
      <c r="CG441" s="17"/>
      <c r="CH441" s="17"/>
      <c r="CI441" s="17"/>
      <c r="CJ441" s="17"/>
      <c r="CK441" s="17"/>
      <c r="CL441" s="17"/>
      <c r="CM441" s="17"/>
      <c r="CN441" s="17"/>
      <c r="CO441" s="17"/>
      <c r="CP441" s="17"/>
      <c r="CQ441" s="17"/>
      <c r="CR441" s="17"/>
      <c r="CS441" s="17"/>
      <c r="CT441" s="17"/>
      <c r="CU441" s="17"/>
      <c r="CV441" s="17"/>
      <c r="CW441" s="17"/>
      <c r="CX441" s="17"/>
      <c r="CY441" s="17"/>
      <c r="CZ441" s="17"/>
      <c r="DA441" s="17"/>
      <c r="DB441" s="17"/>
      <c r="DC441" s="17"/>
      <c r="DD441" s="17"/>
      <c r="DE441" s="17"/>
      <c r="DF441" s="17"/>
      <c r="DG441" s="17"/>
      <c r="DH441" s="17"/>
      <c r="DI441" s="17"/>
      <c r="DJ441" s="17"/>
      <c r="DK441" s="17"/>
      <c r="DL441" s="17"/>
    </row>
    <row r="442" spans="3:116" hidden="1" outlineLevel="2">
      <c r="C442" s="33">
        <v>418</v>
      </c>
      <c r="D442" s="82">
        <f t="shared" ca="1" si="27"/>
        <v>-0.84002023233826806</v>
      </c>
      <c r="E442" s="82">
        <f t="shared" ca="1" si="24"/>
        <v>204.65063522653077</v>
      </c>
      <c r="F442" s="82">
        <f t="shared" ca="1" si="25"/>
        <v>217.73452703639148</v>
      </c>
      <c r="G442" s="82">
        <f t="shared" ca="1" si="26"/>
        <v>0</v>
      </c>
      <c r="H442" s="82">
        <f t="shared" ca="1" si="26"/>
        <v>0</v>
      </c>
      <c r="I442" s="17"/>
      <c r="O442" s="17"/>
      <c r="P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  <c r="CF442" s="17"/>
      <c r="CG442" s="17"/>
      <c r="CH442" s="17"/>
      <c r="CI442" s="17"/>
      <c r="CJ442" s="17"/>
      <c r="CK442" s="17"/>
      <c r="CL442" s="17"/>
      <c r="CM442" s="17"/>
      <c r="CN442" s="17"/>
      <c r="CO442" s="17"/>
      <c r="CP442" s="17"/>
      <c r="CQ442" s="17"/>
      <c r="CR442" s="17"/>
      <c r="CS442" s="17"/>
      <c r="CT442" s="17"/>
      <c r="CU442" s="17"/>
      <c r="CV442" s="17"/>
      <c r="CW442" s="17"/>
      <c r="CX442" s="17"/>
      <c r="CY442" s="17"/>
      <c r="CZ442" s="17"/>
      <c r="DA442" s="17"/>
      <c r="DB442" s="17"/>
      <c r="DC442" s="17"/>
      <c r="DD442" s="17"/>
      <c r="DE442" s="17"/>
      <c r="DF442" s="17"/>
      <c r="DG442" s="17"/>
      <c r="DH442" s="17"/>
      <c r="DI442" s="17"/>
      <c r="DJ442" s="17"/>
      <c r="DK442" s="17"/>
      <c r="DL442" s="17"/>
    </row>
    <row r="443" spans="3:116" hidden="1" outlineLevel="2">
      <c r="C443" s="33">
        <v>419</v>
      </c>
      <c r="D443" s="82">
        <f t="shared" ca="1" si="27"/>
        <v>0.69646811123287622</v>
      </c>
      <c r="E443" s="82">
        <f t="shared" ca="1" si="24"/>
        <v>286.83149032230483</v>
      </c>
      <c r="F443" s="82">
        <f t="shared" ca="1" si="25"/>
        <v>278.21348292518491</v>
      </c>
      <c r="G443" s="82">
        <f t="shared" ca="1" si="26"/>
        <v>36.83149032230483</v>
      </c>
      <c r="H443" s="82">
        <f t="shared" ca="1" si="26"/>
        <v>28.213482925184906</v>
      </c>
      <c r="I443" s="17"/>
      <c r="O443" s="17"/>
      <c r="P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  <c r="CF443" s="17"/>
      <c r="CG443" s="17"/>
      <c r="CH443" s="17"/>
      <c r="CI443" s="17"/>
      <c r="CJ443" s="17"/>
      <c r="CK443" s="17"/>
      <c r="CL443" s="17"/>
      <c r="CM443" s="17"/>
      <c r="CN443" s="17"/>
      <c r="CO443" s="17"/>
      <c r="CP443" s="17"/>
      <c r="CQ443" s="17"/>
      <c r="CR443" s="17"/>
      <c r="CS443" s="17"/>
      <c r="CT443" s="17"/>
      <c r="CU443" s="17"/>
      <c r="CV443" s="17"/>
      <c r="CW443" s="17"/>
      <c r="CX443" s="17"/>
      <c r="CY443" s="17"/>
      <c r="CZ443" s="17"/>
      <c r="DA443" s="17"/>
      <c r="DB443" s="17"/>
      <c r="DC443" s="17"/>
      <c r="DD443" s="17"/>
      <c r="DE443" s="17"/>
      <c r="DF443" s="17"/>
      <c r="DG443" s="17"/>
      <c r="DH443" s="17"/>
      <c r="DI443" s="17"/>
      <c r="DJ443" s="17"/>
      <c r="DK443" s="17"/>
      <c r="DL443" s="17"/>
    </row>
    <row r="444" spans="3:116" hidden="1" outlineLevel="2">
      <c r="C444" s="33">
        <v>420</v>
      </c>
      <c r="D444" s="82">
        <f t="shared" ca="1" si="27"/>
        <v>-0.82228552951597111</v>
      </c>
      <c r="E444" s="82">
        <f t="shared" ca="1" si="24"/>
        <v>205.44963101527966</v>
      </c>
      <c r="F444" s="82">
        <f t="shared" ca="1" si="25"/>
        <v>218.35140796984868</v>
      </c>
      <c r="G444" s="82">
        <f t="shared" ca="1" si="26"/>
        <v>0</v>
      </c>
      <c r="H444" s="82">
        <f t="shared" ca="1" si="26"/>
        <v>0</v>
      </c>
      <c r="I444" s="17"/>
      <c r="O444" s="17"/>
      <c r="P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  <c r="CF444" s="17"/>
      <c r="CG444" s="17"/>
      <c r="CH444" s="17"/>
      <c r="CI444" s="17"/>
      <c r="CJ444" s="17"/>
      <c r="CK444" s="17"/>
      <c r="CL444" s="17"/>
      <c r="CM444" s="17"/>
      <c r="CN444" s="17"/>
      <c r="CO444" s="17"/>
      <c r="CP444" s="17"/>
      <c r="CQ444" s="17"/>
      <c r="CR444" s="17"/>
      <c r="CS444" s="17"/>
      <c r="CT444" s="17"/>
      <c r="CU444" s="17"/>
      <c r="CV444" s="17"/>
      <c r="CW444" s="17"/>
      <c r="CX444" s="17"/>
      <c r="CY444" s="17"/>
      <c r="CZ444" s="17"/>
      <c r="DA444" s="17"/>
      <c r="DB444" s="17"/>
      <c r="DC444" s="17"/>
      <c r="DD444" s="17"/>
      <c r="DE444" s="17"/>
      <c r="DF444" s="17"/>
      <c r="DG444" s="17"/>
      <c r="DH444" s="17"/>
      <c r="DI444" s="17"/>
      <c r="DJ444" s="17"/>
      <c r="DK444" s="17"/>
      <c r="DL444" s="17"/>
    </row>
    <row r="445" spans="3:116" hidden="1" outlineLevel="2">
      <c r="C445" s="33">
        <v>421</v>
      </c>
      <c r="D445" s="82">
        <f t="shared" ca="1" si="27"/>
        <v>0.72748417275563215</v>
      </c>
      <c r="E445" s="82">
        <f t="shared" ca="1" si="24"/>
        <v>288.79284070553427</v>
      </c>
      <c r="F445" s="82">
        <f t="shared" ca="1" si="25"/>
        <v>279.59347098697225</v>
      </c>
      <c r="G445" s="82">
        <f t="shared" ca="1" si="26"/>
        <v>38.792840705534275</v>
      </c>
      <c r="H445" s="82">
        <f t="shared" ca="1" si="26"/>
        <v>29.59347098697225</v>
      </c>
      <c r="I445" s="17"/>
      <c r="O445" s="17"/>
      <c r="P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  <c r="CF445" s="17"/>
      <c r="CG445" s="17"/>
      <c r="CH445" s="17"/>
      <c r="CI445" s="17"/>
      <c r="CJ445" s="17"/>
      <c r="CK445" s="17"/>
      <c r="CL445" s="17"/>
      <c r="CM445" s="17"/>
      <c r="CN445" s="17"/>
      <c r="CO445" s="17"/>
      <c r="CP445" s="17"/>
      <c r="CQ445" s="17"/>
      <c r="CR445" s="17"/>
      <c r="CS445" s="17"/>
      <c r="CT445" s="17"/>
      <c r="CU445" s="17"/>
      <c r="CV445" s="17"/>
      <c r="CW445" s="17"/>
      <c r="CX445" s="17"/>
      <c r="CY445" s="17"/>
      <c r="CZ445" s="17"/>
      <c r="DA445" s="17"/>
      <c r="DB445" s="17"/>
      <c r="DC445" s="17"/>
      <c r="DD445" s="17"/>
      <c r="DE445" s="17"/>
      <c r="DF445" s="17"/>
      <c r="DG445" s="17"/>
      <c r="DH445" s="17"/>
      <c r="DI445" s="17"/>
      <c r="DJ445" s="17"/>
      <c r="DK445" s="17"/>
      <c r="DL445" s="17"/>
    </row>
    <row r="446" spans="3:116" hidden="1" outlineLevel="2">
      <c r="C446" s="33">
        <v>422</v>
      </c>
      <c r="D446" s="82">
        <f t="shared" ca="1" si="27"/>
        <v>-2.3441436481445512</v>
      </c>
      <c r="E446" s="82">
        <f t="shared" ca="1" si="24"/>
        <v>147.05766585801484</v>
      </c>
      <c r="F446" s="82">
        <f t="shared" ca="1" si="25"/>
        <v>171.2847649262215</v>
      </c>
      <c r="G446" s="82">
        <f t="shared" ca="1" si="26"/>
        <v>0</v>
      </c>
      <c r="H446" s="82">
        <f t="shared" ca="1" si="26"/>
        <v>0</v>
      </c>
      <c r="I446" s="17"/>
      <c r="O446" s="17"/>
      <c r="P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  <c r="CF446" s="17"/>
      <c r="CG446" s="17"/>
      <c r="CH446" s="17"/>
      <c r="CI446" s="17"/>
      <c r="CJ446" s="17"/>
      <c r="CK446" s="17"/>
      <c r="CL446" s="17"/>
      <c r="CM446" s="17"/>
      <c r="CN446" s="17"/>
      <c r="CO446" s="17"/>
      <c r="CP446" s="17"/>
      <c r="CQ446" s="17"/>
      <c r="CR446" s="17"/>
      <c r="CS446" s="17"/>
      <c r="CT446" s="17"/>
      <c r="CU446" s="17"/>
      <c r="CV446" s="17"/>
      <c r="CW446" s="17"/>
      <c r="CX446" s="17"/>
      <c r="CY446" s="17"/>
      <c r="CZ446" s="17"/>
      <c r="DA446" s="17"/>
      <c r="DB446" s="17"/>
      <c r="DC446" s="17"/>
      <c r="DD446" s="17"/>
      <c r="DE446" s="17"/>
      <c r="DF446" s="17"/>
      <c r="DG446" s="17"/>
      <c r="DH446" s="17"/>
      <c r="DI446" s="17"/>
      <c r="DJ446" s="17"/>
      <c r="DK446" s="17"/>
      <c r="DL446" s="17"/>
    </row>
    <row r="447" spans="3:116" hidden="1" outlineLevel="2">
      <c r="C447" s="33">
        <v>423</v>
      </c>
      <c r="D447" s="82">
        <f t="shared" ca="1" si="27"/>
        <v>-0.67991135567537564</v>
      </c>
      <c r="E447" s="82">
        <f t="shared" ca="1" si="24"/>
        <v>211.97805157650097</v>
      </c>
      <c r="F447" s="82">
        <f t="shared" ca="1" si="25"/>
        <v>223.36748462143674</v>
      </c>
      <c r="G447" s="82">
        <f t="shared" ca="1" si="26"/>
        <v>0</v>
      </c>
      <c r="H447" s="82">
        <f t="shared" ca="1" si="26"/>
        <v>0</v>
      </c>
      <c r="I447" s="17"/>
      <c r="O447" s="17"/>
      <c r="P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  <c r="CF447" s="17"/>
      <c r="CG447" s="17"/>
      <c r="CH447" s="17"/>
      <c r="CI447" s="17"/>
      <c r="CJ447" s="17"/>
      <c r="CK447" s="17"/>
      <c r="CL447" s="17"/>
      <c r="CM447" s="17"/>
      <c r="CN447" s="17"/>
      <c r="CO447" s="17"/>
      <c r="CP447" s="17"/>
      <c r="CQ447" s="17"/>
      <c r="CR447" s="17"/>
      <c r="CS447" s="17"/>
      <c r="CT447" s="17"/>
      <c r="CU447" s="17"/>
      <c r="CV447" s="17"/>
      <c r="CW447" s="17"/>
      <c r="CX447" s="17"/>
      <c r="CY447" s="17"/>
      <c r="CZ447" s="17"/>
      <c r="DA447" s="17"/>
      <c r="DB447" s="17"/>
      <c r="DC447" s="17"/>
      <c r="DD447" s="17"/>
      <c r="DE447" s="17"/>
      <c r="DF447" s="17"/>
      <c r="DG447" s="17"/>
      <c r="DH447" s="17"/>
      <c r="DI447" s="17"/>
      <c r="DJ447" s="17"/>
      <c r="DK447" s="17"/>
      <c r="DL447" s="17"/>
    </row>
    <row r="448" spans="3:116" hidden="1" outlineLevel="2">
      <c r="C448" s="33">
        <v>424</v>
      </c>
      <c r="D448" s="82">
        <f t="shared" ca="1" si="27"/>
        <v>0.17868138615525081</v>
      </c>
      <c r="E448" s="82">
        <f t="shared" ca="1" si="24"/>
        <v>255.98760738490142</v>
      </c>
      <c r="F448" s="82">
        <f t="shared" ca="1" si="25"/>
        <v>256.1562235313549</v>
      </c>
      <c r="G448" s="82">
        <f t="shared" ca="1" si="26"/>
        <v>5.9876073849014233</v>
      </c>
      <c r="H448" s="82">
        <f t="shared" ca="1" si="26"/>
        <v>6.1562235313548967</v>
      </c>
      <c r="I448" s="17"/>
      <c r="O448" s="17"/>
      <c r="P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  <c r="CF448" s="17"/>
      <c r="CG448" s="17"/>
      <c r="CH448" s="17"/>
      <c r="CI448" s="17"/>
      <c r="CJ448" s="17"/>
      <c r="CK448" s="17"/>
      <c r="CL448" s="17"/>
      <c r="CM448" s="17"/>
      <c r="CN448" s="17"/>
      <c r="CO448" s="17"/>
      <c r="CP448" s="17"/>
      <c r="CQ448" s="17"/>
      <c r="CR448" s="17"/>
      <c r="CS448" s="17"/>
      <c r="CT448" s="17"/>
      <c r="CU448" s="17"/>
      <c r="CV448" s="17"/>
      <c r="CW448" s="17"/>
      <c r="CX448" s="17"/>
      <c r="CY448" s="17"/>
      <c r="CZ448" s="17"/>
      <c r="DA448" s="17"/>
      <c r="DB448" s="17"/>
      <c r="DC448" s="17"/>
      <c r="DD448" s="17"/>
      <c r="DE448" s="17"/>
      <c r="DF448" s="17"/>
      <c r="DG448" s="17"/>
      <c r="DH448" s="17"/>
      <c r="DI448" s="17"/>
      <c r="DJ448" s="17"/>
      <c r="DK448" s="17"/>
      <c r="DL448" s="17"/>
    </row>
    <row r="449" spans="3:116" hidden="1" outlineLevel="2">
      <c r="C449" s="33">
        <v>425</v>
      </c>
      <c r="D449" s="82">
        <f t="shared" ca="1" si="27"/>
        <v>-0.33114659816580994</v>
      </c>
      <c r="E449" s="82">
        <f t="shared" ca="1" si="24"/>
        <v>228.86031240267093</v>
      </c>
      <c r="F449" s="82">
        <f t="shared" ca="1" si="25"/>
        <v>236.14733429950891</v>
      </c>
      <c r="G449" s="82">
        <f t="shared" ca="1" si="26"/>
        <v>0</v>
      </c>
      <c r="H449" s="82">
        <f t="shared" ca="1" si="26"/>
        <v>0</v>
      </c>
      <c r="I449" s="17"/>
      <c r="O449" s="17"/>
      <c r="P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  <c r="CF449" s="17"/>
      <c r="CG449" s="17"/>
      <c r="CH449" s="17"/>
      <c r="CI449" s="17"/>
      <c r="CJ449" s="17"/>
      <c r="CK449" s="17"/>
      <c r="CL449" s="17"/>
      <c r="CM449" s="17"/>
      <c r="CN449" s="17"/>
      <c r="CO449" s="17"/>
      <c r="CP449" s="17"/>
      <c r="CQ449" s="17"/>
      <c r="CR449" s="17"/>
      <c r="CS449" s="17"/>
      <c r="CT449" s="17"/>
      <c r="CU449" s="17"/>
      <c r="CV449" s="17"/>
      <c r="CW449" s="17"/>
      <c r="CX449" s="17"/>
      <c r="CY449" s="17"/>
      <c r="CZ449" s="17"/>
      <c r="DA449" s="17"/>
      <c r="DB449" s="17"/>
      <c r="DC449" s="17"/>
      <c r="DD449" s="17"/>
      <c r="DE449" s="17"/>
      <c r="DF449" s="17"/>
      <c r="DG449" s="17"/>
      <c r="DH449" s="17"/>
      <c r="DI449" s="17"/>
      <c r="DJ449" s="17"/>
      <c r="DK449" s="17"/>
      <c r="DL449" s="17"/>
    </row>
    <row r="450" spans="3:116" hidden="1" outlineLevel="2">
      <c r="C450" s="33">
        <v>426</v>
      </c>
      <c r="D450" s="82">
        <f t="shared" ca="1" si="27"/>
        <v>-0.45484736514740415</v>
      </c>
      <c r="E450" s="82">
        <f t="shared" ca="1" si="24"/>
        <v>222.72388684590595</v>
      </c>
      <c r="F450" s="82">
        <f t="shared" ca="1" si="25"/>
        <v>231.53295797475877</v>
      </c>
      <c r="G450" s="82">
        <f t="shared" ca="1" si="26"/>
        <v>0</v>
      </c>
      <c r="H450" s="82">
        <f t="shared" ca="1" si="26"/>
        <v>0</v>
      </c>
      <c r="I450" s="17"/>
      <c r="O450" s="17"/>
      <c r="P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  <c r="CF450" s="17"/>
      <c r="CG450" s="17"/>
      <c r="CH450" s="17"/>
      <c r="CI450" s="17"/>
      <c r="CJ450" s="17"/>
      <c r="CK450" s="17"/>
      <c r="CL450" s="17"/>
      <c r="CM450" s="17"/>
      <c r="CN450" s="17"/>
      <c r="CO450" s="17"/>
      <c r="CP450" s="17"/>
      <c r="CQ450" s="17"/>
      <c r="CR450" s="17"/>
      <c r="CS450" s="17"/>
      <c r="CT450" s="17"/>
      <c r="CU450" s="17"/>
      <c r="CV450" s="17"/>
      <c r="CW450" s="17"/>
      <c r="CX450" s="17"/>
      <c r="CY450" s="17"/>
      <c r="CZ450" s="17"/>
      <c r="DA450" s="17"/>
      <c r="DB450" s="17"/>
      <c r="DC450" s="17"/>
      <c r="DD450" s="17"/>
      <c r="DE450" s="17"/>
      <c r="DF450" s="17"/>
      <c r="DG450" s="17"/>
      <c r="DH450" s="17"/>
      <c r="DI450" s="17"/>
      <c r="DJ450" s="17"/>
      <c r="DK450" s="17"/>
      <c r="DL450" s="17"/>
    </row>
    <row r="451" spans="3:116" hidden="1" outlineLevel="2">
      <c r="C451" s="33">
        <v>427</v>
      </c>
      <c r="D451" s="82">
        <f t="shared" ca="1" si="27"/>
        <v>-0.34640583615986453</v>
      </c>
      <c r="E451" s="82">
        <f t="shared" ca="1" si="24"/>
        <v>228.09429863207552</v>
      </c>
      <c r="F451" s="82">
        <f t="shared" ca="1" si="25"/>
        <v>235.57318737322001</v>
      </c>
      <c r="G451" s="82">
        <f t="shared" ca="1" si="26"/>
        <v>0</v>
      </c>
      <c r="H451" s="82">
        <f t="shared" ca="1" si="26"/>
        <v>0</v>
      </c>
      <c r="I451" s="17"/>
      <c r="O451" s="17"/>
      <c r="P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  <c r="CF451" s="17"/>
      <c r="CG451" s="17"/>
      <c r="CH451" s="17"/>
      <c r="CI451" s="17"/>
      <c r="CJ451" s="17"/>
      <c r="CK451" s="17"/>
      <c r="CL451" s="17"/>
      <c r="CM451" s="17"/>
      <c r="CN451" s="17"/>
      <c r="CO451" s="17"/>
      <c r="CP451" s="17"/>
      <c r="CQ451" s="17"/>
      <c r="CR451" s="17"/>
      <c r="CS451" s="17"/>
      <c r="CT451" s="17"/>
      <c r="CU451" s="17"/>
      <c r="CV451" s="17"/>
      <c r="CW451" s="17"/>
      <c r="CX451" s="17"/>
      <c r="CY451" s="17"/>
      <c r="CZ451" s="17"/>
      <c r="DA451" s="17"/>
      <c r="DB451" s="17"/>
      <c r="DC451" s="17"/>
      <c r="DD451" s="17"/>
      <c r="DE451" s="17"/>
      <c r="DF451" s="17"/>
      <c r="DG451" s="17"/>
      <c r="DH451" s="17"/>
      <c r="DI451" s="17"/>
      <c r="DJ451" s="17"/>
      <c r="DK451" s="17"/>
      <c r="DL451" s="17"/>
    </row>
    <row r="452" spans="3:116" hidden="1" outlineLevel="2">
      <c r="C452" s="33">
        <v>428</v>
      </c>
      <c r="D452" s="82">
        <f t="shared" ca="1" si="27"/>
        <v>-1.0171926638176154</v>
      </c>
      <c r="E452" s="82">
        <f t="shared" ca="1" si="24"/>
        <v>196.83715136948334</v>
      </c>
      <c r="F452" s="82">
        <f t="shared" ca="1" si="25"/>
        <v>211.66665914101409</v>
      </c>
      <c r="G452" s="82">
        <f t="shared" ca="1" si="26"/>
        <v>0</v>
      </c>
      <c r="H452" s="82">
        <f t="shared" ca="1" si="26"/>
        <v>0</v>
      </c>
      <c r="I452" s="17"/>
      <c r="O452" s="17"/>
      <c r="P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  <c r="CF452" s="17"/>
      <c r="CG452" s="17"/>
      <c r="CH452" s="17"/>
      <c r="CI452" s="17"/>
      <c r="CJ452" s="17"/>
      <c r="CK452" s="17"/>
      <c r="CL452" s="17"/>
      <c r="CM452" s="17"/>
      <c r="CN452" s="17"/>
      <c r="CO452" s="17"/>
      <c r="CP452" s="17"/>
      <c r="CQ452" s="17"/>
      <c r="CR452" s="17"/>
      <c r="CS452" s="17"/>
      <c r="CT452" s="17"/>
      <c r="CU452" s="17"/>
      <c r="CV452" s="17"/>
      <c r="CW452" s="17"/>
      <c r="CX452" s="17"/>
      <c r="CY452" s="17"/>
      <c r="CZ452" s="17"/>
      <c r="DA452" s="17"/>
      <c r="DB452" s="17"/>
      <c r="DC452" s="17"/>
      <c r="DD452" s="17"/>
      <c r="DE452" s="17"/>
      <c r="DF452" s="17"/>
      <c r="DG452" s="17"/>
      <c r="DH452" s="17"/>
      <c r="DI452" s="17"/>
      <c r="DJ452" s="17"/>
      <c r="DK452" s="17"/>
      <c r="DL452" s="17"/>
    </row>
    <row r="453" spans="3:116" hidden="1" outlineLevel="2">
      <c r="C453" s="33">
        <v>429</v>
      </c>
      <c r="D453" s="82">
        <f t="shared" ca="1" si="27"/>
        <v>0.12889342206438392</v>
      </c>
      <c r="E453" s="82">
        <f t="shared" ca="1" si="24"/>
        <v>253.20256937586421</v>
      </c>
      <c r="F453" s="82">
        <f t="shared" ca="1" si="25"/>
        <v>254.12974804045137</v>
      </c>
      <c r="G453" s="82">
        <f t="shared" ca="1" si="26"/>
        <v>3.2025693758642149</v>
      </c>
      <c r="H453" s="82">
        <f t="shared" ca="1" si="26"/>
        <v>4.1297480404513749</v>
      </c>
      <c r="I453" s="17"/>
      <c r="O453" s="17"/>
      <c r="P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  <c r="CF453" s="17"/>
      <c r="CG453" s="17"/>
      <c r="CH453" s="17"/>
      <c r="CI453" s="17"/>
      <c r="CJ453" s="17"/>
      <c r="CK453" s="17"/>
      <c r="CL453" s="17"/>
      <c r="CM453" s="17"/>
      <c r="CN453" s="17"/>
      <c r="CO453" s="17"/>
      <c r="CP453" s="17"/>
      <c r="CQ453" s="17"/>
      <c r="CR453" s="17"/>
      <c r="CS453" s="17"/>
      <c r="CT453" s="17"/>
      <c r="CU453" s="17"/>
      <c r="CV453" s="17"/>
      <c r="CW453" s="17"/>
      <c r="CX453" s="17"/>
      <c r="CY453" s="17"/>
      <c r="CZ453" s="17"/>
      <c r="DA453" s="17"/>
      <c r="DB453" s="17"/>
      <c r="DC453" s="17"/>
      <c r="DD453" s="17"/>
      <c r="DE453" s="17"/>
      <c r="DF453" s="17"/>
      <c r="DG453" s="17"/>
      <c r="DH453" s="17"/>
      <c r="DI453" s="17"/>
      <c r="DJ453" s="17"/>
      <c r="DK453" s="17"/>
      <c r="DL453" s="17"/>
    </row>
    <row r="454" spans="3:116" hidden="1" outlineLevel="2">
      <c r="C454" s="33">
        <v>430</v>
      </c>
      <c r="D454" s="82">
        <f t="shared" ca="1" si="27"/>
        <v>-0.10206680495644703</v>
      </c>
      <c r="E454" s="82">
        <f t="shared" ca="1" si="24"/>
        <v>240.67422426016111</v>
      </c>
      <c r="F454" s="82">
        <f t="shared" ca="1" si="25"/>
        <v>244.93685469895388</v>
      </c>
      <c r="G454" s="82">
        <f t="shared" ca="1" si="26"/>
        <v>0</v>
      </c>
      <c r="H454" s="82">
        <f t="shared" ca="1" si="26"/>
        <v>0</v>
      </c>
      <c r="I454" s="17"/>
      <c r="O454" s="17"/>
      <c r="P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  <c r="CF454" s="17"/>
      <c r="CG454" s="17"/>
      <c r="CH454" s="17"/>
      <c r="CI454" s="17"/>
      <c r="CJ454" s="17"/>
      <c r="CK454" s="17"/>
      <c r="CL454" s="17"/>
      <c r="CM454" s="17"/>
      <c r="CN454" s="17"/>
      <c r="CO454" s="17"/>
      <c r="CP454" s="17"/>
      <c r="CQ454" s="17"/>
      <c r="CR454" s="17"/>
      <c r="CS454" s="17"/>
      <c r="CT454" s="17"/>
      <c r="CU454" s="17"/>
      <c r="CV454" s="17"/>
      <c r="CW454" s="17"/>
      <c r="CX454" s="17"/>
      <c r="CY454" s="17"/>
      <c r="CZ454" s="17"/>
      <c r="DA454" s="17"/>
      <c r="DB454" s="17"/>
      <c r="DC454" s="17"/>
      <c r="DD454" s="17"/>
      <c r="DE454" s="17"/>
      <c r="DF454" s="17"/>
      <c r="DG454" s="17"/>
      <c r="DH454" s="17"/>
      <c r="DI454" s="17"/>
      <c r="DJ454" s="17"/>
      <c r="DK454" s="17"/>
      <c r="DL454" s="17"/>
    </row>
    <row r="455" spans="3:116" hidden="1" outlineLevel="2">
      <c r="C455" s="33">
        <v>431</v>
      </c>
      <c r="D455" s="82">
        <f t="shared" ca="1" si="27"/>
        <v>0.53593443939613306</v>
      </c>
      <c r="E455" s="82">
        <f t="shared" ca="1" si="24"/>
        <v>276.89078080545653</v>
      </c>
      <c r="F455" s="82">
        <f t="shared" ca="1" si="25"/>
        <v>271.17902272337381</v>
      </c>
      <c r="G455" s="82">
        <f t="shared" ca="1" si="26"/>
        <v>26.890780805456529</v>
      </c>
      <c r="H455" s="82">
        <f t="shared" ca="1" si="26"/>
        <v>21.179022723373805</v>
      </c>
      <c r="I455" s="17"/>
      <c r="O455" s="17"/>
      <c r="P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  <c r="CF455" s="17"/>
      <c r="CG455" s="17"/>
      <c r="CH455" s="17"/>
      <c r="CI455" s="17"/>
      <c r="CJ455" s="17"/>
      <c r="CK455" s="17"/>
      <c r="CL455" s="17"/>
      <c r="CM455" s="17"/>
      <c r="CN455" s="17"/>
      <c r="CO455" s="17"/>
      <c r="CP455" s="17"/>
      <c r="CQ455" s="17"/>
      <c r="CR455" s="17"/>
      <c r="CS455" s="17"/>
      <c r="CT455" s="17"/>
      <c r="CU455" s="17"/>
      <c r="CV455" s="17"/>
      <c r="CW455" s="17"/>
      <c r="CX455" s="17"/>
      <c r="CY455" s="17"/>
      <c r="CZ455" s="17"/>
      <c r="DA455" s="17"/>
      <c r="DB455" s="17"/>
      <c r="DC455" s="17"/>
      <c r="DD455" s="17"/>
      <c r="DE455" s="17"/>
      <c r="DF455" s="17"/>
      <c r="DG455" s="17"/>
      <c r="DH455" s="17"/>
      <c r="DI455" s="17"/>
      <c r="DJ455" s="17"/>
      <c r="DK455" s="17"/>
      <c r="DL455" s="17"/>
    </row>
    <row r="456" spans="3:116" hidden="1" outlineLevel="2">
      <c r="C456" s="33">
        <v>432</v>
      </c>
      <c r="D456" s="82">
        <f t="shared" ca="1" si="27"/>
        <v>6.8909512551507943E-2</v>
      </c>
      <c r="E456" s="82">
        <f t="shared" ca="1" si="24"/>
        <v>249.88740385757001</v>
      </c>
      <c r="F456" s="82">
        <f t="shared" ca="1" si="25"/>
        <v>251.7095568938945</v>
      </c>
      <c r="G456" s="82">
        <f t="shared" ca="1" si="26"/>
        <v>0</v>
      </c>
      <c r="H456" s="82">
        <f t="shared" ca="1" si="26"/>
        <v>1.7095568938945007</v>
      </c>
      <c r="I456" s="17"/>
      <c r="O456" s="17"/>
      <c r="P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  <c r="CF456" s="17"/>
      <c r="CG456" s="17"/>
      <c r="CH456" s="17"/>
      <c r="CI456" s="17"/>
      <c r="CJ456" s="17"/>
      <c r="CK456" s="17"/>
      <c r="CL456" s="17"/>
      <c r="CM456" s="17"/>
      <c r="CN456" s="17"/>
      <c r="CO456" s="17"/>
      <c r="CP456" s="17"/>
      <c r="CQ456" s="17"/>
      <c r="CR456" s="17"/>
      <c r="CS456" s="17"/>
      <c r="CT456" s="17"/>
      <c r="CU456" s="17"/>
      <c r="CV456" s="17"/>
      <c r="CW456" s="17"/>
      <c r="CX456" s="17"/>
      <c r="CY456" s="17"/>
      <c r="CZ456" s="17"/>
      <c r="DA456" s="17"/>
      <c r="DB456" s="17"/>
      <c r="DC456" s="17"/>
      <c r="DD456" s="17"/>
      <c r="DE456" s="17"/>
      <c r="DF456" s="17"/>
      <c r="DG456" s="17"/>
      <c r="DH456" s="17"/>
      <c r="DI456" s="17"/>
      <c r="DJ456" s="17"/>
      <c r="DK456" s="17"/>
      <c r="DL456" s="17"/>
    </row>
    <row r="457" spans="3:116" hidden="1" outlineLevel="2">
      <c r="C457" s="33">
        <v>433</v>
      </c>
      <c r="D457" s="82">
        <f t="shared" ca="1" si="27"/>
        <v>0.68703461549049183</v>
      </c>
      <c r="E457" s="82">
        <f t="shared" ca="1" si="24"/>
        <v>286.23759411005693</v>
      </c>
      <c r="F457" s="82">
        <f t="shared" ca="1" si="25"/>
        <v>277.79511370649016</v>
      </c>
      <c r="G457" s="82">
        <f t="shared" ca="1" si="26"/>
        <v>36.237594110056932</v>
      </c>
      <c r="H457" s="82">
        <f t="shared" ca="1" si="26"/>
        <v>27.795113706490156</v>
      </c>
      <c r="I457" s="17"/>
      <c r="O457" s="17"/>
      <c r="P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  <c r="CF457" s="17"/>
      <c r="CG457" s="17"/>
      <c r="CH457" s="17"/>
      <c r="CI457" s="17"/>
      <c r="CJ457" s="17"/>
      <c r="CK457" s="17"/>
      <c r="CL457" s="17"/>
      <c r="CM457" s="17"/>
      <c r="CN457" s="17"/>
      <c r="CO457" s="17"/>
      <c r="CP457" s="17"/>
      <c r="CQ457" s="17"/>
      <c r="CR457" s="17"/>
      <c r="CS457" s="17"/>
      <c r="CT457" s="17"/>
      <c r="CU457" s="17"/>
      <c r="CV457" s="17"/>
      <c r="CW457" s="17"/>
      <c r="CX457" s="17"/>
      <c r="CY457" s="17"/>
      <c r="CZ457" s="17"/>
      <c r="DA457" s="17"/>
      <c r="DB457" s="17"/>
      <c r="DC457" s="17"/>
      <c r="DD457" s="17"/>
      <c r="DE457" s="17"/>
      <c r="DF457" s="17"/>
      <c r="DG457" s="17"/>
      <c r="DH457" s="17"/>
      <c r="DI457" s="17"/>
      <c r="DJ457" s="17"/>
      <c r="DK457" s="17"/>
      <c r="DL457" s="17"/>
    </row>
    <row r="458" spans="3:116" hidden="1" outlineLevel="2">
      <c r="C458" s="33">
        <v>434</v>
      </c>
      <c r="D458" s="82">
        <f t="shared" ca="1" si="27"/>
        <v>-0.67161401806485954</v>
      </c>
      <c r="E458" s="82">
        <f t="shared" ca="1" si="24"/>
        <v>212.36485174780782</v>
      </c>
      <c r="F458" s="82">
        <f t="shared" ca="1" si="25"/>
        <v>223.66334159610545</v>
      </c>
      <c r="G458" s="82">
        <f t="shared" ca="1" si="26"/>
        <v>0</v>
      </c>
      <c r="H458" s="82">
        <f t="shared" ca="1" si="26"/>
        <v>0</v>
      </c>
      <c r="I458" s="17"/>
      <c r="O458" s="17"/>
      <c r="P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  <c r="CF458" s="17"/>
      <c r="CG458" s="17"/>
      <c r="CH458" s="17"/>
      <c r="CI458" s="17"/>
      <c r="CJ458" s="17"/>
      <c r="CK458" s="17"/>
      <c r="CL458" s="17"/>
      <c r="CM458" s="17"/>
      <c r="CN458" s="17"/>
      <c r="CO458" s="17"/>
      <c r="CP458" s="17"/>
      <c r="CQ458" s="17"/>
      <c r="CR458" s="17"/>
      <c r="CS458" s="17"/>
      <c r="CT458" s="17"/>
      <c r="CU458" s="17"/>
      <c r="CV458" s="17"/>
      <c r="CW458" s="17"/>
      <c r="CX458" s="17"/>
      <c r="CY458" s="17"/>
      <c r="CZ458" s="17"/>
      <c r="DA458" s="17"/>
      <c r="DB458" s="17"/>
      <c r="DC458" s="17"/>
      <c r="DD458" s="17"/>
      <c r="DE458" s="17"/>
      <c r="DF458" s="17"/>
      <c r="DG458" s="17"/>
      <c r="DH458" s="17"/>
      <c r="DI458" s="17"/>
      <c r="DJ458" s="17"/>
      <c r="DK458" s="17"/>
      <c r="DL458" s="17"/>
    </row>
    <row r="459" spans="3:116" hidden="1" outlineLevel="2">
      <c r="C459" s="33">
        <v>435</v>
      </c>
      <c r="D459" s="82">
        <f t="shared" ca="1" si="27"/>
        <v>-0.20044734090867342</v>
      </c>
      <c r="E459" s="82">
        <f t="shared" ca="1" si="24"/>
        <v>235.52769449722959</v>
      </c>
      <c r="F459" s="82">
        <f t="shared" ca="1" si="25"/>
        <v>241.12272533439901</v>
      </c>
      <c r="G459" s="82">
        <f t="shared" ca="1" si="26"/>
        <v>0</v>
      </c>
      <c r="H459" s="82">
        <f t="shared" ca="1" si="26"/>
        <v>0</v>
      </c>
      <c r="I459" s="17"/>
      <c r="O459" s="17"/>
      <c r="P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  <c r="CF459" s="17"/>
      <c r="CG459" s="17"/>
      <c r="CH459" s="17"/>
      <c r="CI459" s="17"/>
      <c r="CJ459" s="17"/>
      <c r="CK459" s="17"/>
      <c r="CL459" s="17"/>
      <c r="CM459" s="17"/>
      <c r="CN459" s="17"/>
      <c r="CO459" s="17"/>
      <c r="CP459" s="17"/>
      <c r="CQ459" s="17"/>
      <c r="CR459" s="17"/>
      <c r="CS459" s="17"/>
      <c r="CT459" s="17"/>
      <c r="CU459" s="17"/>
      <c r="CV459" s="17"/>
      <c r="CW459" s="17"/>
      <c r="CX459" s="17"/>
      <c r="CY459" s="17"/>
      <c r="CZ459" s="17"/>
      <c r="DA459" s="17"/>
      <c r="DB459" s="17"/>
      <c r="DC459" s="17"/>
      <c r="DD459" s="17"/>
      <c r="DE459" s="17"/>
      <c r="DF459" s="17"/>
      <c r="DG459" s="17"/>
      <c r="DH459" s="17"/>
      <c r="DI459" s="17"/>
      <c r="DJ459" s="17"/>
      <c r="DK459" s="17"/>
      <c r="DL459" s="17"/>
    </row>
    <row r="460" spans="3:116" hidden="1" outlineLevel="2">
      <c r="C460" s="33">
        <v>436</v>
      </c>
      <c r="D460" s="82">
        <f t="shared" ca="1" si="27"/>
        <v>-0.33203075362091844</v>
      </c>
      <c r="E460" s="82">
        <f t="shared" ca="1" si="24"/>
        <v>228.81585766999049</v>
      </c>
      <c r="F460" s="82">
        <f t="shared" ca="1" si="25"/>
        <v>236.11402874350708</v>
      </c>
      <c r="G460" s="82">
        <f t="shared" ca="1" si="26"/>
        <v>0</v>
      </c>
      <c r="H460" s="82">
        <f t="shared" ca="1" si="26"/>
        <v>0</v>
      </c>
      <c r="I460" s="17"/>
      <c r="O460" s="17"/>
      <c r="P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  <c r="CF460" s="17"/>
      <c r="CG460" s="17"/>
      <c r="CH460" s="17"/>
      <c r="CI460" s="17"/>
      <c r="CJ460" s="17"/>
      <c r="CK460" s="17"/>
      <c r="CL460" s="17"/>
      <c r="CM460" s="17"/>
      <c r="CN460" s="17"/>
      <c r="CO460" s="17"/>
      <c r="CP460" s="17"/>
      <c r="CQ460" s="17"/>
      <c r="CR460" s="17"/>
      <c r="CS460" s="17"/>
      <c r="CT460" s="17"/>
      <c r="CU460" s="17"/>
      <c r="CV460" s="17"/>
      <c r="CW460" s="17"/>
      <c r="CX460" s="17"/>
      <c r="CY460" s="17"/>
      <c r="CZ460" s="17"/>
      <c r="DA460" s="17"/>
      <c r="DB460" s="17"/>
      <c r="DC460" s="17"/>
      <c r="DD460" s="17"/>
      <c r="DE460" s="17"/>
      <c r="DF460" s="17"/>
      <c r="DG460" s="17"/>
      <c r="DH460" s="17"/>
      <c r="DI460" s="17"/>
      <c r="DJ460" s="17"/>
      <c r="DK460" s="17"/>
      <c r="DL460" s="17"/>
    </row>
    <row r="461" spans="3:116" hidden="1" outlineLevel="2">
      <c r="C461" s="33">
        <v>437</v>
      </c>
      <c r="D461" s="82">
        <f t="shared" ca="1" si="27"/>
        <v>1.2015335649926464</v>
      </c>
      <c r="E461" s="82">
        <f t="shared" ca="1" si="24"/>
        <v>320.49468912668635</v>
      </c>
      <c r="F461" s="82">
        <f t="shared" ca="1" si="25"/>
        <v>301.55746253882688</v>
      </c>
      <c r="G461" s="82">
        <f t="shared" ca="1" si="26"/>
        <v>70.494689126686353</v>
      </c>
      <c r="H461" s="82">
        <f t="shared" ca="1" si="26"/>
        <v>51.557462538826883</v>
      </c>
      <c r="I461" s="17"/>
      <c r="O461" s="17"/>
      <c r="P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  <c r="CF461" s="17"/>
      <c r="CG461" s="17"/>
      <c r="CH461" s="17"/>
      <c r="CI461" s="17"/>
      <c r="CJ461" s="17"/>
      <c r="CK461" s="17"/>
      <c r="CL461" s="17"/>
      <c r="CM461" s="17"/>
      <c r="CN461" s="17"/>
      <c r="CO461" s="17"/>
      <c r="CP461" s="17"/>
      <c r="CQ461" s="17"/>
      <c r="CR461" s="17"/>
      <c r="CS461" s="17"/>
      <c r="CT461" s="17"/>
      <c r="CU461" s="17"/>
      <c r="CV461" s="17"/>
      <c r="CW461" s="17"/>
      <c r="CX461" s="17"/>
      <c r="CY461" s="17"/>
      <c r="CZ461" s="17"/>
      <c r="DA461" s="17"/>
      <c r="DB461" s="17"/>
      <c r="DC461" s="17"/>
      <c r="DD461" s="17"/>
      <c r="DE461" s="17"/>
      <c r="DF461" s="17"/>
      <c r="DG461" s="17"/>
      <c r="DH461" s="17"/>
      <c r="DI461" s="17"/>
      <c r="DJ461" s="17"/>
      <c r="DK461" s="17"/>
      <c r="DL461" s="17"/>
    </row>
    <row r="462" spans="3:116" hidden="1" outlineLevel="2">
      <c r="C462" s="33">
        <v>438</v>
      </c>
      <c r="D462" s="82">
        <f t="shared" ca="1" si="27"/>
        <v>-0.68916669881164971</v>
      </c>
      <c r="E462" s="82">
        <f t="shared" ca="1" si="24"/>
        <v>211.54742286172845</v>
      </c>
      <c r="F462" s="82">
        <f t="shared" ca="1" si="25"/>
        <v>223.03792989767081</v>
      </c>
      <c r="G462" s="82">
        <f t="shared" ca="1" si="26"/>
        <v>0</v>
      </c>
      <c r="H462" s="82">
        <f t="shared" ca="1" si="26"/>
        <v>0</v>
      </c>
      <c r="I462" s="17"/>
      <c r="O462" s="17"/>
      <c r="P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  <c r="CF462" s="17"/>
      <c r="CG462" s="17"/>
      <c r="CH462" s="17"/>
      <c r="CI462" s="17"/>
      <c r="CJ462" s="17"/>
      <c r="CK462" s="17"/>
      <c r="CL462" s="17"/>
      <c r="CM462" s="17"/>
      <c r="CN462" s="17"/>
      <c r="CO462" s="17"/>
      <c r="CP462" s="17"/>
      <c r="CQ462" s="17"/>
      <c r="CR462" s="17"/>
      <c r="CS462" s="17"/>
      <c r="CT462" s="17"/>
      <c r="CU462" s="17"/>
      <c r="CV462" s="17"/>
      <c r="CW462" s="17"/>
      <c r="CX462" s="17"/>
      <c r="CY462" s="17"/>
      <c r="CZ462" s="17"/>
      <c r="DA462" s="17"/>
      <c r="DB462" s="17"/>
      <c r="DC462" s="17"/>
      <c r="DD462" s="17"/>
      <c r="DE462" s="17"/>
      <c r="DF462" s="17"/>
      <c r="DG462" s="17"/>
      <c r="DH462" s="17"/>
      <c r="DI462" s="17"/>
      <c r="DJ462" s="17"/>
      <c r="DK462" s="17"/>
      <c r="DL462" s="17"/>
    </row>
    <row r="463" spans="3:116" hidden="1" outlineLevel="2">
      <c r="C463" s="33">
        <v>439</v>
      </c>
      <c r="D463" s="82">
        <f t="shared" ca="1" si="27"/>
        <v>0.22358013050358272</v>
      </c>
      <c r="E463" s="82">
        <f t="shared" ca="1" si="24"/>
        <v>258.52541160401819</v>
      </c>
      <c r="F463" s="82">
        <f t="shared" ca="1" si="25"/>
        <v>257.99755090279984</v>
      </c>
      <c r="G463" s="82">
        <f t="shared" ca="1" si="26"/>
        <v>8.5254116040181884</v>
      </c>
      <c r="H463" s="82">
        <f t="shared" ca="1" si="26"/>
        <v>7.9975509027998442</v>
      </c>
      <c r="I463" s="17"/>
      <c r="O463" s="17"/>
      <c r="P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  <c r="CF463" s="17"/>
      <c r="CG463" s="17"/>
      <c r="CH463" s="17"/>
      <c r="CI463" s="17"/>
      <c r="CJ463" s="17"/>
      <c r="CK463" s="17"/>
      <c r="CL463" s="17"/>
      <c r="CM463" s="17"/>
      <c r="CN463" s="17"/>
      <c r="CO463" s="17"/>
      <c r="CP463" s="17"/>
      <c r="CQ463" s="17"/>
      <c r="CR463" s="17"/>
      <c r="CS463" s="17"/>
      <c r="CT463" s="17"/>
      <c r="CU463" s="17"/>
      <c r="CV463" s="17"/>
      <c r="CW463" s="17"/>
      <c r="CX463" s="17"/>
      <c r="CY463" s="17"/>
      <c r="CZ463" s="17"/>
      <c r="DA463" s="17"/>
      <c r="DB463" s="17"/>
      <c r="DC463" s="17"/>
      <c r="DD463" s="17"/>
      <c r="DE463" s="17"/>
      <c r="DF463" s="17"/>
      <c r="DG463" s="17"/>
      <c r="DH463" s="17"/>
      <c r="DI463" s="17"/>
      <c r="DJ463" s="17"/>
      <c r="DK463" s="17"/>
      <c r="DL463" s="17"/>
    </row>
    <row r="464" spans="3:116" hidden="1" outlineLevel="2">
      <c r="C464" s="33">
        <v>440</v>
      </c>
      <c r="D464" s="82">
        <f t="shared" ca="1" si="27"/>
        <v>-0.75533797478062525</v>
      </c>
      <c r="E464" s="82">
        <f t="shared" ca="1" si="24"/>
        <v>208.49401325987623</v>
      </c>
      <c r="F464" s="82">
        <f t="shared" ca="1" si="25"/>
        <v>220.69589343656358</v>
      </c>
      <c r="G464" s="82">
        <f t="shared" ca="1" si="26"/>
        <v>0</v>
      </c>
      <c r="H464" s="82">
        <f t="shared" ca="1" si="26"/>
        <v>0</v>
      </c>
      <c r="I464" s="17"/>
      <c r="O464" s="17"/>
      <c r="P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  <c r="CF464" s="17"/>
      <c r="CG464" s="17"/>
      <c r="CH464" s="17"/>
      <c r="CI464" s="17"/>
      <c r="CJ464" s="17"/>
      <c r="CK464" s="17"/>
      <c r="CL464" s="17"/>
      <c r="CM464" s="17"/>
      <c r="CN464" s="17"/>
      <c r="CO464" s="17"/>
      <c r="CP464" s="17"/>
      <c r="CQ464" s="17"/>
      <c r="CR464" s="17"/>
      <c r="CS464" s="17"/>
      <c r="CT464" s="17"/>
      <c r="CU464" s="17"/>
      <c r="CV464" s="17"/>
      <c r="CW464" s="17"/>
      <c r="CX464" s="17"/>
      <c r="CY464" s="17"/>
      <c r="CZ464" s="17"/>
      <c r="DA464" s="17"/>
      <c r="DB464" s="17"/>
      <c r="DC464" s="17"/>
      <c r="DD464" s="17"/>
      <c r="DE464" s="17"/>
      <c r="DF464" s="17"/>
      <c r="DG464" s="17"/>
      <c r="DH464" s="17"/>
      <c r="DI464" s="17"/>
      <c r="DJ464" s="17"/>
      <c r="DK464" s="17"/>
      <c r="DL464" s="17"/>
    </row>
    <row r="465" spans="3:116" hidden="1" outlineLevel="2">
      <c r="C465" s="33">
        <v>441</v>
      </c>
      <c r="D465" s="82">
        <f t="shared" ca="1" si="27"/>
        <v>-0.22135844445533823</v>
      </c>
      <c r="E465" s="82">
        <f t="shared" ca="1" si="24"/>
        <v>234.4480452115005</v>
      </c>
      <c r="F465" s="82">
        <f t="shared" ca="1" si="25"/>
        <v>240.31970497865277</v>
      </c>
      <c r="G465" s="82">
        <f t="shared" ca="1" si="26"/>
        <v>0</v>
      </c>
      <c r="H465" s="82">
        <f t="shared" ca="1" si="26"/>
        <v>0</v>
      </c>
      <c r="I465" s="17"/>
      <c r="O465" s="17"/>
      <c r="P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  <c r="CF465" s="17"/>
      <c r="CG465" s="17"/>
      <c r="CH465" s="17"/>
      <c r="CI465" s="17"/>
      <c r="CJ465" s="17"/>
      <c r="CK465" s="17"/>
      <c r="CL465" s="17"/>
      <c r="CM465" s="17"/>
      <c r="CN465" s="17"/>
      <c r="CO465" s="17"/>
      <c r="CP465" s="17"/>
      <c r="CQ465" s="17"/>
      <c r="CR465" s="17"/>
      <c r="CS465" s="17"/>
      <c r="CT465" s="17"/>
      <c r="CU465" s="17"/>
      <c r="CV465" s="17"/>
      <c r="CW465" s="17"/>
      <c r="CX465" s="17"/>
      <c r="CY465" s="17"/>
      <c r="CZ465" s="17"/>
      <c r="DA465" s="17"/>
      <c r="DB465" s="17"/>
      <c r="DC465" s="17"/>
      <c r="DD465" s="17"/>
      <c r="DE465" s="17"/>
      <c r="DF465" s="17"/>
      <c r="DG465" s="17"/>
      <c r="DH465" s="17"/>
      <c r="DI465" s="17"/>
      <c r="DJ465" s="17"/>
      <c r="DK465" s="17"/>
      <c r="DL465" s="17"/>
    </row>
    <row r="466" spans="3:116" hidden="1" outlineLevel="2">
      <c r="C466" s="33">
        <v>442</v>
      </c>
      <c r="D466" s="82">
        <f t="shared" ca="1" si="27"/>
        <v>0.54611299333811614</v>
      </c>
      <c r="E466" s="82">
        <f t="shared" ca="1" si="24"/>
        <v>277.51070896376427</v>
      </c>
      <c r="F466" s="82">
        <f t="shared" ca="1" si="25"/>
        <v>271.61970994120645</v>
      </c>
      <c r="G466" s="82">
        <f t="shared" ca="1" si="26"/>
        <v>27.510708963764273</v>
      </c>
      <c r="H466" s="82">
        <f t="shared" ca="1" si="26"/>
        <v>21.619709941206452</v>
      </c>
      <c r="I466" s="17"/>
      <c r="O466" s="17"/>
      <c r="P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  <c r="CF466" s="17"/>
      <c r="CG466" s="17"/>
      <c r="CH466" s="17"/>
      <c r="CI466" s="17"/>
      <c r="CJ466" s="17"/>
      <c r="CK466" s="17"/>
      <c r="CL466" s="17"/>
      <c r="CM466" s="17"/>
      <c r="CN466" s="17"/>
      <c r="CO466" s="17"/>
      <c r="CP466" s="17"/>
      <c r="CQ466" s="17"/>
      <c r="CR466" s="17"/>
      <c r="CS466" s="17"/>
      <c r="CT466" s="17"/>
      <c r="CU466" s="17"/>
      <c r="CV466" s="17"/>
      <c r="CW466" s="17"/>
      <c r="CX466" s="17"/>
      <c r="CY466" s="17"/>
      <c r="CZ466" s="17"/>
      <c r="DA466" s="17"/>
      <c r="DB466" s="17"/>
      <c r="DC466" s="17"/>
      <c r="DD466" s="17"/>
      <c r="DE466" s="17"/>
      <c r="DF466" s="17"/>
      <c r="DG466" s="17"/>
      <c r="DH466" s="17"/>
      <c r="DI466" s="17"/>
      <c r="DJ466" s="17"/>
      <c r="DK466" s="17"/>
      <c r="DL466" s="17"/>
    </row>
    <row r="467" spans="3:116" hidden="1" outlineLevel="2">
      <c r="C467" s="33">
        <v>443</v>
      </c>
      <c r="D467" s="82">
        <f t="shared" ca="1" si="27"/>
        <v>-0.37546272788551788</v>
      </c>
      <c r="E467" s="82">
        <f t="shared" ca="1" si="24"/>
        <v>226.64272500878215</v>
      </c>
      <c r="F467" s="82">
        <f t="shared" ca="1" si="25"/>
        <v>234.48374445338931</v>
      </c>
      <c r="G467" s="82">
        <f t="shared" ca="1" si="26"/>
        <v>0</v>
      </c>
      <c r="H467" s="82">
        <f t="shared" ca="1" si="26"/>
        <v>0</v>
      </c>
      <c r="I467" s="17"/>
      <c r="O467" s="17"/>
      <c r="P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  <c r="CF467" s="17"/>
      <c r="CG467" s="17"/>
      <c r="CH467" s="17"/>
      <c r="CI467" s="17"/>
      <c r="CJ467" s="17"/>
      <c r="CK467" s="17"/>
      <c r="CL467" s="17"/>
      <c r="CM467" s="17"/>
      <c r="CN467" s="17"/>
      <c r="CO467" s="17"/>
      <c r="CP467" s="17"/>
      <c r="CQ467" s="17"/>
      <c r="CR467" s="17"/>
      <c r="CS467" s="17"/>
      <c r="CT467" s="17"/>
      <c r="CU467" s="17"/>
      <c r="CV467" s="17"/>
      <c r="CW467" s="17"/>
      <c r="CX467" s="17"/>
      <c r="CY467" s="17"/>
      <c r="CZ467" s="17"/>
      <c r="DA467" s="17"/>
      <c r="DB467" s="17"/>
      <c r="DC467" s="17"/>
      <c r="DD467" s="17"/>
      <c r="DE467" s="17"/>
      <c r="DF467" s="17"/>
      <c r="DG467" s="17"/>
      <c r="DH467" s="17"/>
      <c r="DI467" s="17"/>
      <c r="DJ467" s="17"/>
      <c r="DK467" s="17"/>
      <c r="DL467" s="17"/>
    </row>
    <row r="468" spans="3:116" hidden="1" outlineLevel="2">
      <c r="C468" s="33">
        <v>444</v>
      </c>
      <c r="D468" s="82">
        <f t="shared" ca="1" si="27"/>
        <v>-0.30684747273615209</v>
      </c>
      <c r="E468" s="82">
        <f t="shared" ca="1" si="24"/>
        <v>230.08544202569345</v>
      </c>
      <c r="F468" s="82">
        <f t="shared" ca="1" si="25"/>
        <v>237.06450747574263</v>
      </c>
      <c r="G468" s="82">
        <f t="shared" ca="1" si="26"/>
        <v>0</v>
      </c>
      <c r="H468" s="82">
        <f t="shared" ca="1" si="26"/>
        <v>0</v>
      </c>
      <c r="I468" s="17"/>
      <c r="O468" s="17"/>
      <c r="P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  <c r="CF468" s="17"/>
      <c r="CG468" s="17"/>
      <c r="CH468" s="17"/>
      <c r="CI468" s="17"/>
      <c r="CJ468" s="17"/>
      <c r="CK468" s="17"/>
      <c r="CL468" s="17"/>
      <c r="CM468" s="17"/>
      <c r="CN468" s="17"/>
      <c r="CO468" s="17"/>
      <c r="CP468" s="17"/>
      <c r="CQ468" s="17"/>
      <c r="CR468" s="17"/>
      <c r="CS468" s="17"/>
      <c r="CT468" s="17"/>
      <c r="CU468" s="17"/>
      <c r="CV468" s="17"/>
      <c r="CW468" s="17"/>
      <c r="CX468" s="17"/>
      <c r="CY468" s="17"/>
      <c r="CZ468" s="17"/>
      <c r="DA468" s="17"/>
      <c r="DB468" s="17"/>
      <c r="DC468" s="17"/>
      <c r="DD468" s="17"/>
      <c r="DE468" s="17"/>
      <c r="DF468" s="17"/>
      <c r="DG468" s="17"/>
      <c r="DH468" s="17"/>
      <c r="DI468" s="17"/>
      <c r="DJ468" s="17"/>
      <c r="DK468" s="17"/>
      <c r="DL468" s="17"/>
    </row>
    <row r="469" spans="3:116" hidden="1" outlineLevel="2">
      <c r="C469" s="33">
        <v>445</v>
      </c>
      <c r="D469" s="82">
        <f t="shared" ca="1" si="27"/>
        <v>0.73504993099029281</v>
      </c>
      <c r="E469" s="82">
        <f t="shared" ca="1" si="24"/>
        <v>289.27330483315814</v>
      </c>
      <c r="F469" s="82">
        <f t="shared" ca="1" si="25"/>
        <v>279.9311291347621</v>
      </c>
      <c r="G469" s="82">
        <f t="shared" ca="1" si="26"/>
        <v>39.273304833158136</v>
      </c>
      <c r="H469" s="82">
        <f t="shared" ca="1" si="26"/>
        <v>29.931129134762102</v>
      </c>
      <c r="I469" s="17"/>
      <c r="O469" s="17"/>
      <c r="P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  <c r="CF469" s="17"/>
      <c r="CG469" s="17"/>
      <c r="CH469" s="17"/>
      <c r="CI469" s="17"/>
      <c r="CJ469" s="17"/>
      <c r="CK469" s="17"/>
      <c r="CL469" s="17"/>
      <c r="CM469" s="17"/>
      <c r="CN469" s="17"/>
      <c r="CO469" s="17"/>
      <c r="CP469" s="17"/>
      <c r="CQ469" s="17"/>
      <c r="CR469" s="17"/>
      <c r="CS469" s="17"/>
      <c r="CT469" s="17"/>
      <c r="CU469" s="17"/>
      <c r="CV469" s="17"/>
      <c r="CW469" s="17"/>
      <c r="CX469" s="17"/>
      <c r="CY469" s="17"/>
      <c r="CZ469" s="17"/>
      <c r="DA469" s="17"/>
      <c r="DB469" s="17"/>
      <c r="DC469" s="17"/>
      <c r="DD469" s="17"/>
      <c r="DE469" s="17"/>
      <c r="DF469" s="17"/>
      <c r="DG469" s="17"/>
      <c r="DH469" s="17"/>
      <c r="DI469" s="17"/>
      <c r="DJ469" s="17"/>
      <c r="DK469" s="17"/>
      <c r="DL469" s="17"/>
    </row>
    <row r="470" spans="3:116" hidden="1" outlineLevel="2">
      <c r="C470" s="33">
        <v>446</v>
      </c>
      <c r="D470" s="82">
        <f t="shared" ca="1" si="27"/>
        <v>1.3697213431763775</v>
      </c>
      <c r="E470" s="82">
        <f t="shared" ca="1" si="24"/>
        <v>332.55963558674807</v>
      </c>
      <c r="F470" s="82">
        <f t="shared" ca="1" si="25"/>
        <v>309.75794424918183</v>
      </c>
      <c r="G470" s="82">
        <f t="shared" ca="1" si="26"/>
        <v>82.559635586748072</v>
      </c>
      <c r="H470" s="82">
        <f t="shared" ca="1" si="26"/>
        <v>59.757944249181833</v>
      </c>
      <c r="I470" s="17"/>
      <c r="O470" s="17"/>
      <c r="P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  <c r="CF470" s="17"/>
      <c r="CG470" s="17"/>
      <c r="CH470" s="17"/>
      <c r="CI470" s="17"/>
      <c r="CJ470" s="17"/>
      <c r="CK470" s="17"/>
      <c r="CL470" s="17"/>
      <c r="CM470" s="17"/>
      <c r="CN470" s="17"/>
      <c r="CO470" s="17"/>
      <c r="CP470" s="17"/>
      <c r="CQ470" s="17"/>
      <c r="CR470" s="17"/>
      <c r="CS470" s="17"/>
      <c r="CT470" s="17"/>
      <c r="CU470" s="17"/>
      <c r="CV470" s="17"/>
      <c r="CW470" s="17"/>
      <c r="CX470" s="17"/>
      <c r="CY470" s="17"/>
      <c r="CZ470" s="17"/>
      <c r="DA470" s="17"/>
      <c r="DB470" s="17"/>
      <c r="DC470" s="17"/>
      <c r="DD470" s="17"/>
      <c r="DE470" s="17"/>
      <c r="DF470" s="17"/>
      <c r="DG470" s="17"/>
      <c r="DH470" s="17"/>
      <c r="DI470" s="17"/>
      <c r="DJ470" s="17"/>
      <c r="DK470" s="17"/>
      <c r="DL470" s="17"/>
    </row>
    <row r="471" spans="3:116" hidden="1" outlineLevel="2">
      <c r="C471" s="33">
        <v>447</v>
      </c>
      <c r="D471" s="82">
        <f t="shared" ca="1" si="27"/>
        <v>1.9373821426466289</v>
      </c>
      <c r="E471" s="82">
        <f t="shared" ca="1" si="24"/>
        <v>376.73543708451786</v>
      </c>
      <c r="F471" s="82">
        <f t="shared" ca="1" si="25"/>
        <v>339.11819077264124</v>
      </c>
      <c r="G471" s="82">
        <f t="shared" ca="1" si="26"/>
        <v>126.73543708451786</v>
      </c>
      <c r="H471" s="82">
        <f t="shared" ca="1" si="26"/>
        <v>89.118190772641242</v>
      </c>
      <c r="I471" s="17"/>
      <c r="O471" s="17"/>
      <c r="P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  <c r="CF471" s="17"/>
      <c r="CG471" s="17"/>
      <c r="CH471" s="17"/>
      <c r="CI471" s="17"/>
      <c r="CJ471" s="17"/>
      <c r="CK471" s="17"/>
      <c r="CL471" s="17"/>
      <c r="CM471" s="17"/>
      <c r="CN471" s="17"/>
      <c r="CO471" s="17"/>
      <c r="CP471" s="17"/>
      <c r="CQ471" s="17"/>
      <c r="CR471" s="17"/>
      <c r="CS471" s="17"/>
      <c r="CT471" s="17"/>
      <c r="CU471" s="17"/>
      <c r="CV471" s="17"/>
      <c r="CW471" s="17"/>
      <c r="CX471" s="17"/>
      <c r="CY471" s="17"/>
      <c r="CZ471" s="17"/>
      <c r="DA471" s="17"/>
      <c r="DB471" s="17"/>
      <c r="DC471" s="17"/>
      <c r="DD471" s="17"/>
      <c r="DE471" s="17"/>
      <c r="DF471" s="17"/>
      <c r="DG471" s="17"/>
      <c r="DH471" s="17"/>
      <c r="DI471" s="17"/>
      <c r="DJ471" s="17"/>
      <c r="DK471" s="17"/>
      <c r="DL471" s="17"/>
    </row>
    <row r="472" spans="3:116" hidden="1" outlineLevel="2">
      <c r="C472" s="33">
        <v>448</v>
      </c>
      <c r="D472" s="82">
        <f t="shared" ca="1" si="27"/>
        <v>0.19518010037987554</v>
      </c>
      <c r="E472" s="82">
        <f t="shared" ca="1" si="24"/>
        <v>256.91725318665709</v>
      </c>
      <c r="F472" s="82">
        <f t="shared" ca="1" si="25"/>
        <v>256.83131451273346</v>
      </c>
      <c r="G472" s="82">
        <f t="shared" ca="1" si="26"/>
        <v>6.9172531866570921</v>
      </c>
      <c r="H472" s="82">
        <f t="shared" ca="1" si="26"/>
        <v>6.8313145127334565</v>
      </c>
      <c r="I472" s="17"/>
      <c r="O472" s="17"/>
      <c r="P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  <c r="CF472" s="17"/>
      <c r="CG472" s="17"/>
      <c r="CH472" s="17"/>
      <c r="CI472" s="17"/>
      <c r="CJ472" s="17"/>
      <c r="CK472" s="17"/>
      <c r="CL472" s="17"/>
      <c r="CM472" s="17"/>
      <c r="CN472" s="17"/>
      <c r="CO472" s="17"/>
      <c r="CP472" s="17"/>
      <c r="CQ472" s="17"/>
      <c r="CR472" s="17"/>
      <c r="CS472" s="17"/>
      <c r="CT472" s="17"/>
      <c r="CU472" s="17"/>
      <c r="CV472" s="17"/>
      <c r="CW472" s="17"/>
      <c r="CX472" s="17"/>
      <c r="CY472" s="17"/>
      <c r="CZ472" s="17"/>
      <c r="DA472" s="17"/>
      <c r="DB472" s="17"/>
      <c r="DC472" s="17"/>
      <c r="DD472" s="17"/>
      <c r="DE472" s="17"/>
      <c r="DF472" s="17"/>
      <c r="DG472" s="17"/>
      <c r="DH472" s="17"/>
      <c r="DI472" s="17"/>
      <c r="DJ472" s="17"/>
      <c r="DK472" s="17"/>
      <c r="DL472" s="17"/>
    </row>
    <row r="473" spans="3:116" hidden="1" outlineLevel="2">
      <c r="C473" s="33">
        <v>449</v>
      </c>
      <c r="D473" s="82">
        <f t="shared" ca="1" si="27"/>
        <v>-0.22062366593356172</v>
      </c>
      <c r="E473" s="82">
        <f t="shared" ref="E473:E536" ca="1" si="28">$H$9 * EXP(($H$17 - $H$18 - ($H$11^2)/2)*$H$14 + $H$11*SQRT($H$14)*D473)</f>
        <v>234.48589811477672</v>
      </c>
      <c r="F473" s="82">
        <f t="shared" ref="F473:F536" ca="1" si="29">$H$9 * EXP(($H$17 - $H$18 - ($H$12^2)/2)*$H$14 + $H$12*SQRT($H$14)*D473)</f>
        <v>240.34787628110746</v>
      </c>
      <c r="G473" s="82">
        <f t="shared" ref="G473:H536" ca="1" si="30">MAX(E473-$H$16, 0)</f>
        <v>0</v>
      </c>
      <c r="H473" s="82">
        <f t="shared" ca="1" si="30"/>
        <v>0</v>
      </c>
      <c r="I473" s="17"/>
      <c r="O473" s="17"/>
      <c r="P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  <c r="CF473" s="17"/>
      <c r="CG473" s="17"/>
      <c r="CH473" s="17"/>
      <c r="CI473" s="17"/>
      <c r="CJ473" s="17"/>
      <c r="CK473" s="17"/>
      <c r="CL473" s="17"/>
      <c r="CM473" s="17"/>
      <c r="CN473" s="17"/>
      <c r="CO473" s="17"/>
      <c r="CP473" s="17"/>
      <c r="CQ473" s="17"/>
      <c r="CR473" s="17"/>
      <c r="CS473" s="17"/>
      <c r="CT473" s="17"/>
      <c r="CU473" s="17"/>
      <c r="CV473" s="17"/>
      <c r="CW473" s="17"/>
      <c r="CX473" s="17"/>
      <c r="CY473" s="17"/>
      <c r="CZ473" s="17"/>
      <c r="DA473" s="17"/>
      <c r="DB473" s="17"/>
      <c r="DC473" s="17"/>
      <c r="DD473" s="17"/>
      <c r="DE473" s="17"/>
      <c r="DF473" s="17"/>
      <c r="DG473" s="17"/>
      <c r="DH473" s="17"/>
      <c r="DI473" s="17"/>
      <c r="DJ473" s="17"/>
      <c r="DK473" s="17"/>
      <c r="DL473" s="17"/>
    </row>
    <row r="474" spans="3:116" hidden="1" outlineLevel="2">
      <c r="C474" s="33">
        <v>450</v>
      </c>
      <c r="D474" s="82">
        <f t="shared" ref="D474:D537" ca="1" si="31">_xlfn.NORM.S.INV(RAND())</f>
        <v>-0.33832816998490656</v>
      </c>
      <c r="E474" s="82">
        <f t="shared" ca="1" si="28"/>
        <v>228.49947755683419</v>
      </c>
      <c r="F474" s="82">
        <f t="shared" ca="1" si="29"/>
        <v>235.87694503767798</v>
      </c>
      <c r="G474" s="82">
        <f t="shared" ca="1" si="30"/>
        <v>0</v>
      </c>
      <c r="H474" s="82">
        <f t="shared" ca="1" si="30"/>
        <v>0</v>
      </c>
      <c r="I474" s="17"/>
      <c r="O474" s="17"/>
      <c r="P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  <c r="CF474" s="17"/>
      <c r="CG474" s="17"/>
      <c r="CH474" s="17"/>
      <c r="CI474" s="17"/>
      <c r="CJ474" s="17"/>
      <c r="CK474" s="17"/>
      <c r="CL474" s="17"/>
      <c r="CM474" s="17"/>
      <c r="CN474" s="17"/>
      <c r="CO474" s="17"/>
      <c r="CP474" s="17"/>
      <c r="CQ474" s="17"/>
      <c r="CR474" s="17"/>
      <c r="CS474" s="17"/>
      <c r="CT474" s="17"/>
      <c r="CU474" s="17"/>
      <c r="CV474" s="17"/>
      <c r="CW474" s="17"/>
      <c r="CX474" s="17"/>
      <c r="CY474" s="17"/>
      <c r="CZ474" s="17"/>
      <c r="DA474" s="17"/>
      <c r="DB474" s="17"/>
      <c r="DC474" s="17"/>
      <c r="DD474" s="17"/>
      <c r="DE474" s="17"/>
      <c r="DF474" s="17"/>
      <c r="DG474" s="17"/>
      <c r="DH474" s="17"/>
      <c r="DI474" s="17"/>
      <c r="DJ474" s="17"/>
      <c r="DK474" s="17"/>
      <c r="DL474" s="17"/>
    </row>
    <row r="475" spans="3:116" hidden="1" outlineLevel="2">
      <c r="C475" s="33">
        <v>451</v>
      </c>
      <c r="D475" s="82">
        <f t="shared" ca="1" si="31"/>
        <v>-0.14059524763812292</v>
      </c>
      <c r="E475" s="82">
        <f t="shared" ca="1" si="28"/>
        <v>238.6454431892528</v>
      </c>
      <c r="F475" s="82">
        <f t="shared" ca="1" si="29"/>
        <v>243.43600483361013</v>
      </c>
      <c r="G475" s="82">
        <f t="shared" ca="1" si="30"/>
        <v>0</v>
      </c>
      <c r="H475" s="82">
        <f t="shared" ca="1" si="30"/>
        <v>0</v>
      </c>
      <c r="I475" s="17"/>
      <c r="O475" s="17"/>
      <c r="P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  <c r="CF475" s="17"/>
      <c r="CG475" s="17"/>
      <c r="CH475" s="17"/>
      <c r="CI475" s="17"/>
      <c r="CJ475" s="17"/>
      <c r="CK475" s="17"/>
      <c r="CL475" s="17"/>
      <c r="CM475" s="17"/>
      <c r="CN475" s="17"/>
      <c r="CO475" s="17"/>
      <c r="CP475" s="17"/>
      <c r="CQ475" s="17"/>
      <c r="CR475" s="17"/>
      <c r="CS475" s="17"/>
      <c r="CT475" s="17"/>
      <c r="CU475" s="17"/>
      <c r="CV475" s="17"/>
      <c r="CW475" s="17"/>
      <c r="CX475" s="17"/>
      <c r="CY475" s="17"/>
      <c r="CZ475" s="17"/>
      <c r="DA475" s="17"/>
      <c r="DB475" s="17"/>
      <c r="DC475" s="17"/>
      <c r="DD475" s="17"/>
      <c r="DE475" s="17"/>
      <c r="DF475" s="17"/>
      <c r="DG475" s="17"/>
      <c r="DH475" s="17"/>
      <c r="DI475" s="17"/>
      <c r="DJ475" s="17"/>
      <c r="DK475" s="17"/>
      <c r="DL475" s="17"/>
    </row>
    <row r="476" spans="3:116" hidden="1" outlineLevel="2">
      <c r="C476" s="33">
        <v>452</v>
      </c>
      <c r="D476" s="82">
        <f t="shared" ca="1" si="31"/>
        <v>2.2887003340932304</v>
      </c>
      <c r="E476" s="82">
        <f t="shared" ca="1" si="28"/>
        <v>406.96748837691575</v>
      </c>
      <c r="F476" s="82">
        <f t="shared" ca="1" si="29"/>
        <v>358.66672505299545</v>
      </c>
      <c r="G476" s="82">
        <f t="shared" ca="1" si="30"/>
        <v>156.96748837691575</v>
      </c>
      <c r="H476" s="82">
        <f t="shared" ca="1" si="30"/>
        <v>108.66672505299545</v>
      </c>
      <c r="I476" s="17"/>
      <c r="O476" s="17"/>
      <c r="P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  <c r="CF476" s="17"/>
      <c r="CG476" s="17"/>
      <c r="CH476" s="17"/>
      <c r="CI476" s="17"/>
      <c r="CJ476" s="17"/>
      <c r="CK476" s="17"/>
      <c r="CL476" s="17"/>
      <c r="CM476" s="17"/>
      <c r="CN476" s="17"/>
      <c r="CO476" s="17"/>
      <c r="CP476" s="17"/>
      <c r="CQ476" s="17"/>
      <c r="CR476" s="17"/>
      <c r="CS476" s="17"/>
      <c r="CT476" s="17"/>
      <c r="CU476" s="17"/>
      <c r="CV476" s="17"/>
      <c r="CW476" s="17"/>
      <c r="CX476" s="17"/>
      <c r="CY476" s="17"/>
      <c r="CZ476" s="17"/>
      <c r="DA476" s="17"/>
      <c r="DB476" s="17"/>
      <c r="DC476" s="17"/>
      <c r="DD476" s="17"/>
      <c r="DE476" s="17"/>
      <c r="DF476" s="17"/>
      <c r="DG476" s="17"/>
      <c r="DH476" s="17"/>
      <c r="DI476" s="17"/>
      <c r="DJ476" s="17"/>
      <c r="DK476" s="17"/>
      <c r="DL476" s="17"/>
    </row>
    <row r="477" spans="3:116" hidden="1" outlineLevel="2">
      <c r="C477" s="33">
        <v>453</v>
      </c>
      <c r="D477" s="82">
        <f t="shared" ca="1" si="31"/>
        <v>0.97147909695374135</v>
      </c>
      <c r="E477" s="82">
        <f t="shared" ca="1" si="28"/>
        <v>304.69739292024195</v>
      </c>
      <c r="F477" s="82">
        <f t="shared" ca="1" si="29"/>
        <v>290.69091824862357</v>
      </c>
      <c r="G477" s="82">
        <f t="shared" ca="1" si="30"/>
        <v>54.697392920241953</v>
      </c>
      <c r="H477" s="82">
        <f t="shared" ca="1" si="30"/>
        <v>40.690918248623575</v>
      </c>
      <c r="I477" s="17"/>
      <c r="O477" s="17"/>
      <c r="P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  <c r="CF477" s="17"/>
      <c r="CG477" s="17"/>
      <c r="CH477" s="17"/>
      <c r="CI477" s="17"/>
      <c r="CJ477" s="17"/>
      <c r="CK477" s="17"/>
      <c r="CL477" s="17"/>
      <c r="CM477" s="17"/>
      <c r="CN477" s="17"/>
      <c r="CO477" s="17"/>
      <c r="CP477" s="17"/>
      <c r="CQ477" s="17"/>
      <c r="CR477" s="17"/>
      <c r="CS477" s="17"/>
      <c r="CT477" s="17"/>
      <c r="CU477" s="17"/>
      <c r="CV477" s="17"/>
      <c r="CW477" s="17"/>
      <c r="CX477" s="17"/>
      <c r="CY477" s="17"/>
      <c r="CZ477" s="17"/>
      <c r="DA477" s="17"/>
      <c r="DB477" s="17"/>
      <c r="DC477" s="17"/>
      <c r="DD477" s="17"/>
      <c r="DE477" s="17"/>
      <c r="DF477" s="17"/>
      <c r="DG477" s="17"/>
      <c r="DH477" s="17"/>
      <c r="DI477" s="17"/>
      <c r="DJ477" s="17"/>
      <c r="DK477" s="17"/>
      <c r="DL477" s="17"/>
    </row>
    <row r="478" spans="3:116" hidden="1" outlineLevel="2">
      <c r="C478" s="33">
        <v>454</v>
      </c>
      <c r="D478" s="82">
        <f t="shared" ca="1" si="31"/>
        <v>-1.3647786458929052</v>
      </c>
      <c r="E478" s="82">
        <f t="shared" ca="1" si="28"/>
        <v>182.36435759587494</v>
      </c>
      <c r="F478" s="82">
        <f t="shared" ca="1" si="29"/>
        <v>200.24931033689552</v>
      </c>
      <c r="G478" s="82">
        <f t="shared" ca="1" si="30"/>
        <v>0</v>
      </c>
      <c r="H478" s="82">
        <f t="shared" ca="1" si="30"/>
        <v>0</v>
      </c>
      <c r="I478" s="17"/>
      <c r="O478" s="17"/>
      <c r="P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  <c r="CF478" s="17"/>
      <c r="CG478" s="17"/>
      <c r="CH478" s="17"/>
      <c r="CI478" s="17"/>
      <c r="CJ478" s="17"/>
      <c r="CK478" s="17"/>
      <c r="CL478" s="17"/>
      <c r="CM478" s="17"/>
      <c r="CN478" s="17"/>
      <c r="CO478" s="17"/>
      <c r="CP478" s="17"/>
      <c r="CQ478" s="17"/>
      <c r="CR478" s="17"/>
      <c r="CS478" s="17"/>
      <c r="CT478" s="17"/>
      <c r="CU478" s="17"/>
      <c r="CV478" s="17"/>
      <c r="CW478" s="17"/>
      <c r="CX478" s="17"/>
      <c r="CY478" s="17"/>
      <c r="CZ478" s="17"/>
      <c r="DA478" s="17"/>
      <c r="DB478" s="17"/>
      <c r="DC478" s="17"/>
      <c r="DD478" s="17"/>
      <c r="DE478" s="17"/>
      <c r="DF478" s="17"/>
      <c r="DG478" s="17"/>
      <c r="DH478" s="17"/>
      <c r="DI478" s="17"/>
      <c r="DJ478" s="17"/>
      <c r="DK478" s="17"/>
      <c r="DL478" s="17"/>
    </row>
    <row r="479" spans="3:116" hidden="1" outlineLevel="2">
      <c r="C479" s="33">
        <v>455</v>
      </c>
      <c r="D479" s="82">
        <f t="shared" ca="1" si="31"/>
        <v>1.4321065287248544</v>
      </c>
      <c r="E479" s="82">
        <f t="shared" ca="1" si="28"/>
        <v>337.14941605431312</v>
      </c>
      <c r="F479" s="82">
        <f t="shared" ca="1" si="29"/>
        <v>312.85609422370419</v>
      </c>
      <c r="G479" s="82">
        <f t="shared" ca="1" si="30"/>
        <v>87.149416054313122</v>
      </c>
      <c r="H479" s="82">
        <f t="shared" ca="1" si="30"/>
        <v>62.85609422370419</v>
      </c>
      <c r="I479" s="17"/>
      <c r="O479" s="17"/>
      <c r="P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  <c r="CF479" s="17"/>
      <c r="CG479" s="17"/>
      <c r="CH479" s="17"/>
      <c r="CI479" s="17"/>
      <c r="CJ479" s="17"/>
      <c r="CK479" s="17"/>
      <c r="CL479" s="17"/>
      <c r="CM479" s="17"/>
      <c r="CN479" s="17"/>
      <c r="CO479" s="17"/>
      <c r="CP479" s="17"/>
      <c r="CQ479" s="17"/>
      <c r="CR479" s="17"/>
      <c r="CS479" s="17"/>
      <c r="CT479" s="17"/>
      <c r="CU479" s="17"/>
      <c r="CV479" s="17"/>
      <c r="CW479" s="17"/>
      <c r="CX479" s="17"/>
      <c r="CY479" s="17"/>
      <c r="CZ479" s="17"/>
      <c r="DA479" s="17"/>
      <c r="DB479" s="17"/>
      <c r="DC479" s="17"/>
      <c r="DD479" s="17"/>
      <c r="DE479" s="17"/>
      <c r="DF479" s="17"/>
      <c r="DG479" s="17"/>
      <c r="DH479" s="17"/>
      <c r="DI479" s="17"/>
      <c r="DJ479" s="17"/>
      <c r="DK479" s="17"/>
      <c r="DL479" s="17"/>
    </row>
    <row r="480" spans="3:116" hidden="1" outlineLevel="2">
      <c r="C480" s="33">
        <v>456</v>
      </c>
      <c r="D480" s="82">
        <f t="shared" ca="1" si="31"/>
        <v>-2.0312358756974702</v>
      </c>
      <c r="E480" s="82">
        <f t="shared" ca="1" si="28"/>
        <v>157.52363985932192</v>
      </c>
      <c r="F480" s="82">
        <f t="shared" ca="1" si="29"/>
        <v>180.05185037771304</v>
      </c>
      <c r="G480" s="82">
        <f t="shared" ca="1" si="30"/>
        <v>0</v>
      </c>
      <c r="H480" s="82">
        <f t="shared" ca="1" si="30"/>
        <v>0</v>
      </c>
      <c r="I480" s="17"/>
      <c r="O480" s="17"/>
      <c r="P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  <c r="CF480" s="17"/>
      <c r="CG480" s="17"/>
      <c r="CH480" s="17"/>
      <c r="CI480" s="17"/>
      <c r="CJ480" s="17"/>
      <c r="CK480" s="17"/>
      <c r="CL480" s="17"/>
      <c r="CM480" s="17"/>
      <c r="CN480" s="17"/>
      <c r="CO480" s="17"/>
      <c r="CP480" s="17"/>
      <c r="CQ480" s="17"/>
      <c r="CR480" s="17"/>
      <c r="CS480" s="17"/>
      <c r="CT480" s="17"/>
      <c r="CU480" s="17"/>
      <c r="CV480" s="17"/>
      <c r="CW480" s="17"/>
      <c r="CX480" s="17"/>
      <c r="CY480" s="17"/>
      <c r="CZ480" s="17"/>
      <c r="DA480" s="17"/>
      <c r="DB480" s="17"/>
      <c r="DC480" s="17"/>
      <c r="DD480" s="17"/>
      <c r="DE480" s="17"/>
      <c r="DF480" s="17"/>
      <c r="DG480" s="17"/>
      <c r="DH480" s="17"/>
      <c r="DI480" s="17"/>
      <c r="DJ480" s="17"/>
      <c r="DK480" s="17"/>
      <c r="DL480" s="17"/>
    </row>
    <row r="481" spans="3:116" hidden="1" outlineLevel="2">
      <c r="C481" s="33">
        <v>457</v>
      </c>
      <c r="D481" s="82">
        <f t="shared" ca="1" si="31"/>
        <v>1.1665913099105516</v>
      </c>
      <c r="E481" s="82">
        <f t="shared" ca="1" si="28"/>
        <v>318.04355664852602</v>
      </c>
      <c r="F481" s="82">
        <f t="shared" ca="1" si="29"/>
        <v>299.88118171644373</v>
      </c>
      <c r="G481" s="82">
        <f t="shared" ca="1" si="30"/>
        <v>68.043556648526021</v>
      </c>
      <c r="H481" s="82">
        <f t="shared" ca="1" si="30"/>
        <v>49.881181716443734</v>
      </c>
      <c r="I481" s="17"/>
      <c r="O481" s="17"/>
      <c r="P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  <c r="CF481" s="17"/>
      <c r="CG481" s="17"/>
      <c r="CH481" s="17"/>
      <c r="CI481" s="17"/>
      <c r="CJ481" s="17"/>
      <c r="CK481" s="17"/>
      <c r="CL481" s="17"/>
      <c r="CM481" s="17"/>
      <c r="CN481" s="17"/>
      <c r="CO481" s="17"/>
      <c r="CP481" s="17"/>
      <c r="CQ481" s="17"/>
      <c r="CR481" s="17"/>
      <c r="CS481" s="17"/>
      <c r="CT481" s="17"/>
      <c r="CU481" s="17"/>
      <c r="CV481" s="17"/>
      <c r="CW481" s="17"/>
      <c r="CX481" s="17"/>
      <c r="CY481" s="17"/>
      <c r="CZ481" s="17"/>
      <c r="DA481" s="17"/>
      <c r="DB481" s="17"/>
      <c r="DC481" s="17"/>
      <c r="DD481" s="17"/>
      <c r="DE481" s="17"/>
      <c r="DF481" s="17"/>
      <c r="DG481" s="17"/>
      <c r="DH481" s="17"/>
      <c r="DI481" s="17"/>
      <c r="DJ481" s="17"/>
      <c r="DK481" s="17"/>
      <c r="DL481" s="17"/>
    </row>
    <row r="482" spans="3:116" hidden="1" outlineLevel="2">
      <c r="C482" s="33">
        <v>458</v>
      </c>
      <c r="D482" s="82">
        <f t="shared" ca="1" si="31"/>
        <v>-0.39802132824543568</v>
      </c>
      <c r="E482" s="82">
        <f t="shared" ca="1" si="28"/>
        <v>225.5221545698513</v>
      </c>
      <c r="F482" s="82">
        <f t="shared" ca="1" si="29"/>
        <v>233.64142018890769</v>
      </c>
      <c r="G482" s="82">
        <f t="shared" ca="1" si="30"/>
        <v>0</v>
      </c>
      <c r="H482" s="82">
        <f t="shared" ca="1" si="30"/>
        <v>0</v>
      </c>
      <c r="I482" s="17"/>
      <c r="O482" s="17"/>
      <c r="P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  <c r="CF482" s="17"/>
      <c r="CG482" s="17"/>
      <c r="CH482" s="17"/>
      <c r="CI482" s="17"/>
      <c r="CJ482" s="17"/>
      <c r="CK482" s="17"/>
      <c r="CL482" s="17"/>
      <c r="CM482" s="17"/>
      <c r="CN482" s="17"/>
      <c r="CO482" s="17"/>
      <c r="CP482" s="17"/>
      <c r="CQ482" s="17"/>
      <c r="CR482" s="17"/>
      <c r="CS482" s="17"/>
      <c r="CT482" s="17"/>
      <c r="CU482" s="17"/>
      <c r="CV482" s="17"/>
      <c r="CW482" s="17"/>
      <c r="CX482" s="17"/>
      <c r="CY482" s="17"/>
      <c r="CZ482" s="17"/>
      <c r="DA482" s="17"/>
      <c r="DB482" s="17"/>
      <c r="DC482" s="17"/>
      <c r="DD482" s="17"/>
      <c r="DE482" s="17"/>
      <c r="DF482" s="17"/>
      <c r="DG482" s="17"/>
      <c r="DH482" s="17"/>
      <c r="DI482" s="17"/>
      <c r="DJ482" s="17"/>
      <c r="DK482" s="17"/>
      <c r="DL482" s="17"/>
    </row>
    <row r="483" spans="3:116" hidden="1" outlineLevel="2">
      <c r="C483" s="33">
        <v>459</v>
      </c>
      <c r="D483" s="82">
        <f t="shared" ca="1" si="31"/>
        <v>-1.2664118400715951</v>
      </c>
      <c r="E483" s="82">
        <f t="shared" ca="1" si="28"/>
        <v>186.34864993564673</v>
      </c>
      <c r="F483" s="82">
        <f t="shared" ca="1" si="29"/>
        <v>203.41644998080929</v>
      </c>
      <c r="G483" s="82">
        <f t="shared" ca="1" si="30"/>
        <v>0</v>
      </c>
      <c r="H483" s="82">
        <f t="shared" ca="1" si="30"/>
        <v>0</v>
      </c>
      <c r="I483" s="17"/>
      <c r="O483" s="17"/>
      <c r="P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  <c r="CF483" s="17"/>
      <c r="CG483" s="17"/>
      <c r="CH483" s="17"/>
      <c r="CI483" s="17"/>
      <c r="CJ483" s="17"/>
      <c r="CK483" s="17"/>
      <c r="CL483" s="17"/>
      <c r="CM483" s="17"/>
      <c r="CN483" s="17"/>
      <c r="CO483" s="17"/>
      <c r="CP483" s="17"/>
      <c r="CQ483" s="17"/>
      <c r="CR483" s="17"/>
      <c r="CS483" s="17"/>
      <c r="CT483" s="17"/>
      <c r="CU483" s="17"/>
      <c r="CV483" s="17"/>
      <c r="CW483" s="17"/>
      <c r="CX483" s="17"/>
      <c r="CY483" s="17"/>
      <c r="CZ483" s="17"/>
      <c r="DA483" s="17"/>
      <c r="DB483" s="17"/>
      <c r="DC483" s="17"/>
      <c r="DD483" s="17"/>
      <c r="DE483" s="17"/>
      <c r="DF483" s="17"/>
      <c r="DG483" s="17"/>
      <c r="DH483" s="17"/>
      <c r="DI483" s="17"/>
      <c r="DJ483" s="17"/>
      <c r="DK483" s="17"/>
      <c r="DL483" s="17"/>
    </row>
    <row r="484" spans="3:116" hidden="1" outlineLevel="2">
      <c r="C484" s="33">
        <v>460</v>
      </c>
      <c r="D484" s="82">
        <f t="shared" ca="1" si="31"/>
        <v>-1.5606148532668748E-2</v>
      </c>
      <c r="E484" s="82">
        <f t="shared" ca="1" si="28"/>
        <v>245.28995857718857</v>
      </c>
      <c r="F484" s="82">
        <f t="shared" ca="1" si="29"/>
        <v>248.33863941457858</v>
      </c>
      <c r="G484" s="82">
        <f t="shared" ca="1" si="30"/>
        <v>0</v>
      </c>
      <c r="H484" s="82">
        <f t="shared" ca="1" si="30"/>
        <v>0</v>
      </c>
      <c r="I484" s="17"/>
      <c r="O484" s="17"/>
      <c r="P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  <c r="CF484" s="17"/>
      <c r="CG484" s="17"/>
      <c r="CH484" s="17"/>
      <c r="CI484" s="17"/>
      <c r="CJ484" s="17"/>
      <c r="CK484" s="17"/>
      <c r="CL484" s="17"/>
      <c r="CM484" s="17"/>
      <c r="CN484" s="17"/>
      <c r="CO484" s="17"/>
      <c r="CP484" s="17"/>
      <c r="CQ484" s="17"/>
      <c r="CR484" s="17"/>
      <c r="CS484" s="17"/>
      <c r="CT484" s="17"/>
      <c r="CU484" s="17"/>
      <c r="CV484" s="17"/>
      <c r="CW484" s="17"/>
      <c r="CX484" s="17"/>
      <c r="CY484" s="17"/>
      <c r="CZ484" s="17"/>
      <c r="DA484" s="17"/>
      <c r="DB484" s="17"/>
      <c r="DC484" s="17"/>
      <c r="DD484" s="17"/>
      <c r="DE484" s="17"/>
      <c r="DF484" s="17"/>
      <c r="DG484" s="17"/>
      <c r="DH484" s="17"/>
      <c r="DI484" s="17"/>
      <c r="DJ484" s="17"/>
      <c r="DK484" s="17"/>
      <c r="DL484" s="17"/>
    </row>
    <row r="485" spans="3:116" hidden="1" outlineLevel="2">
      <c r="C485" s="33">
        <v>461</v>
      </c>
      <c r="D485" s="82">
        <f t="shared" ca="1" si="31"/>
        <v>0.45490821182877672</v>
      </c>
      <c r="E485" s="82">
        <f t="shared" ca="1" si="28"/>
        <v>272.00498733383671</v>
      </c>
      <c r="F485" s="82">
        <f t="shared" ca="1" si="29"/>
        <v>267.69634293856876</v>
      </c>
      <c r="G485" s="82">
        <f t="shared" ca="1" si="30"/>
        <v>22.004987333836709</v>
      </c>
      <c r="H485" s="82">
        <f t="shared" ca="1" si="30"/>
        <v>17.696342938568762</v>
      </c>
      <c r="I485" s="17"/>
      <c r="O485" s="17"/>
      <c r="P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  <c r="CF485" s="17"/>
      <c r="CG485" s="17"/>
      <c r="CH485" s="17"/>
      <c r="CI485" s="17"/>
      <c r="CJ485" s="17"/>
      <c r="CK485" s="17"/>
      <c r="CL485" s="17"/>
      <c r="CM485" s="17"/>
      <c r="CN485" s="17"/>
      <c r="CO485" s="17"/>
      <c r="CP485" s="17"/>
      <c r="CQ485" s="17"/>
      <c r="CR485" s="17"/>
      <c r="CS485" s="17"/>
      <c r="CT485" s="17"/>
      <c r="CU485" s="17"/>
      <c r="CV485" s="17"/>
      <c r="CW485" s="17"/>
      <c r="CX485" s="17"/>
      <c r="CY485" s="17"/>
      <c r="CZ485" s="17"/>
      <c r="DA485" s="17"/>
      <c r="DB485" s="17"/>
      <c r="DC485" s="17"/>
      <c r="DD485" s="17"/>
      <c r="DE485" s="17"/>
      <c r="DF485" s="17"/>
      <c r="DG485" s="17"/>
      <c r="DH485" s="17"/>
      <c r="DI485" s="17"/>
      <c r="DJ485" s="17"/>
      <c r="DK485" s="17"/>
      <c r="DL485" s="17"/>
    </row>
    <row r="486" spans="3:116" hidden="1" outlineLevel="2">
      <c r="C486" s="33">
        <v>462</v>
      </c>
      <c r="D486" s="82">
        <f t="shared" ca="1" si="31"/>
        <v>-1.3063081464872017</v>
      </c>
      <c r="E486" s="82">
        <f t="shared" ca="1" si="28"/>
        <v>184.7222853019141</v>
      </c>
      <c r="F486" s="82">
        <f t="shared" ca="1" si="29"/>
        <v>202.12590518002955</v>
      </c>
      <c r="G486" s="82">
        <f t="shared" ca="1" si="30"/>
        <v>0</v>
      </c>
      <c r="H486" s="82">
        <f t="shared" ca="1" si="30"/>
        <v>0</v>
      </c>
      <c r="I486" s="17"/>
      <c r="O486" s="17"/>
      <c r="P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  <c r="CF486" s="17"/>
      <c r="CG486" s="17"/>
      <c r="CH486" s="17"/>
      <c r="CI486" s="17"/>
      <c r="CJ486" s="17"/>
      <c r="CK486" s="17"/>
      <c r="CL486" s="17"/>
      <c r="CM486" s="17"/>
      <c r="CN486" s="17"/>
      <c r="CO486" s="17"/>
      <c r="CP486" s="17"/>
      <c r="CQ486" s="17"/>
      <c r="CR486" s="17"/>
      <c r="CS486" s="17"/>
      <c r="CT486" s="17"/>
      <c r="CU486" s="17"/>
      <c r="CV486" s="17"/>
      <c r="CW486" s="17"/>
      <c r="CX486" s="17"/>
      <c r="CY486" s="17"/>
      <c r="CZ486" s="17"/>
      <c r="DA486" s="17"/>
      <c r="DB486" s="17"/>
      <c r="DC486" s="17"/>
      <c r="DD486" s="17"/>
      <c r="DE486" s="17"/>
      <c r="DF486" s="17"/>
      <c r="DG486" s="17"/>
      <c r="DH486" s="17"/>
      <c r="DI486" s="17"/>
      <c r="DJ486" s="17"/>
      <c r="DK486" s="17"/>
      <c r="DL486" s="17"/>
    </row>
    <row r="487" spans="3:116" hidden="1" outlineLevel="2">
      <c r="C487" s="33">
        <v>463</v>
      </c>
      <c r="D487" s="82">
        <f t="shared" ca="1" si="31"/>
        <v>1.5478754175697749</v>
      </c>
      <c r="E487" s="82">
        <f t="shared" ca="1" si="28"/>
        <v>345.835228812011</v>
      </c>
      <c r="F487" s="82">
        <f t="shared" ca="1" si="29"/>
        <v>318.68770647068283</v>
      </c>
      <c r="G487" s="82">
        <f t="shared" ca="1" si="30"/>
        <v>95.835228812010996</v>
      </c>
      <c r="H487" s="82">
        <f t="shared" ca="1" si="30"/>
        <v>68.687706470682826</v>
      </c>
      <c r="I487" s="17"/>
      <c r="O487" s="17"/>
      <c r="P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  <c r="CF487" s="17"/>
      <c r="CG487" s="17"/>
      <c r="CH487" s="17"/>
      <c r="CI487" s="17"/>
      <c r="CJ487" s="17"/>
      <c r="CK487" s="17"/>
      <c r="CL487" s="17"/>
      <c r="CM487" s="17"/>
      <c r="CN487" s="17"/>
      <c r="CO487" s="17"/>
      <c r="CP487" s="17"/>
      <c r="CQ487" s="17"/>
      <c r="CR487" s="17"/>
      <c r="CS487" s="17"/>
      <c r="CT487" s="17"/>
      <c r="CU487" s="17"/>
      <c r="CV487" s="17"/>
      <c r="CW487" s="17"/>
      <c r="CX487" s="17"/>
      <c r="CY487" s="17"/>
      <c r="CZ487" s="17"/>
      <c r="DA487" s="17"/>
      <c r="DB487" s="17"/>
      <c r="DC487" s="17"/>
      <c r="DD487" s="17"/>
      <c r="DE487" s="17"/>
      <c r="DF487" s="17"/>
      <c r="DG487" s="17"/>
      <c r="DH487" s="17"/>
      <c r="DI487" s="17"/>
      <c r="DJ487" s="17"/>
      <c r="DK487" s="17"/>
      <c r="DL487" s="17"/>
    </row>
    <row r="488" spans="3:116" hidden="1" outlineLevel="2">
      <c r="C488" s="33">
        <v>464</v>
      </c>
      <c r="D488" s="82">
        <f t="shared" ca="1" si="31"/>
        <v>-1.6016641451462497</v>
      </c>
      <c r="E488" s="82">
        <f t="shared" ca="1" si="28"/>
        <v>173.11553258223782</v>
      </c>
      <c r="F488" s="82">
        <f t="shared" ca="1" si="29"/>
        <v>192.82313767167008</v>
      </c>
      <c r="G488" s="82">
        <f t="shared" ca="1" si="30"/>
        <v>0</v>
      </c>
      <c r="H488" s="82">
        <f t="shared" ca="1" si="30"/>
        <v>0</v>
      </c>
      <c r="I488" s="17"/>
      <c r="O488" s="17"/>
      <c r="P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  <c r="CF488" s="17"/>
      <c r="CG488" s="17"/>
      <c r="CH488" s="17"/>
      <c r="CI488" s="17"/>
      <c r="CJ488" s="17"/>
      <c r="CK488" s="17"/>
      <c r="CL488" s="17"/>
      <c r="CM488" s="17"/>
      <c r="CN488" s="17"/>
      <c r="CO488" s="17"/>
      <c r="CP488" s="17"/>
      <c r="CQ488" s="17"/>
      <c r="CR488" s="17"/>
      <c r="CS488" s="17"/>
      <c r="CT488" s="17"/>
      <c r="CU488" s="17"/>
      <c r="CV488" s="17"/>
      <c r="CW488" s="17"/>
      <c r="CX488" s="17"/>
      <c r="CY488" s="17"/>
      <c r="CZ488" s="17"/>
      <c r="DA488" s="17"/>
      <c r="DB488" s="17"/>
      <c r="DC488" s="17"/>
      <c r="DD488" s="17"/>
      <c r="DE488" s="17"/>
      <c r="DF488" s="17"/>
      <c r="DG488" s="17"/>
      <c r="DH488" s="17"/>
      <c r="DI488" s="17"/>
      <c r="DJ488" s="17"/>
      <c r="DK488" s="17"/>
      <c r="DL488" s="17"/>
    </row>
    <row r="489" spans="3:116" hidden="1" outlineLevel="2">
      <c r="C489" s="33">
        <v>465</v>
      </c>
      <c r="D489" s="82">
        <f t="shared" ca="1" si="31"/>
        <v>-0.74721428746634033</v>
      </c>
      <c r="E489" s="82">
        <f t="shared" ca="1" si="28"/>
        <v>208.8664868635274</v>
      </c>
      <c r="F489" s="82">
        <f t="shared" ca="1" si="29"/>
        <v>220.98209007684881</v>
      </c>
      <c r="G489" s="82">
        <f t="shared" ca="1" si="30"/>
        <v>0</v>
      </c>
      <c r="H489" s="82">
        <f t="shared" ca="1" si="30"/>
        <v>0</v>
      </c>
      <c r="I489" s="17"/>
      <c r="O489" s="17"/>
      <c r="P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  <c r="CF489" s="17"/>
      <c r="CG489" s="17"/>
      <c r="CH489" s="17"/>
      <c r="CI489" s="17"/>
      <c r="CJ489" s="17"/>
      <c r="CK489" s="17"/>
      <c r="CL489" s="17"/>
      <c r="CM489" s="17"/>
      <c r="CN489" s="17"/>
      <c r="CO489" s="17"/>
      <c r="CP489" s="17"/>
      <c r="CQ489" s="17"/>
      <c r="CR489" s="17"/>
      <c r="CS489" s="17"/>
      <c r="CT489" s="17"/>
      <c r="CU489" s="17"/>
      <c r="CV489" s="17"/>
      <c r="CW489" s="17"/>
      <c r="CX489" s="17"/>
      <c r="CY489" s="17"/>
      <c r="CZ489" s="17"/>
      <c r="DA489" s="17"/>
      <c r="DB489" s="17"/>
      <c r="DC489" s="17"/>
      <c r="DD489" s="17"/>
      <c r="DE489" s="17"/>
      <c r="DF489" s="17"/>
      <c r="DG489" s="17"/>
      <c r="DH489" s="17"/>
      <c r="DI489" s="17"/>
      <c r="DJ489" s="17"/>
      <c r="DK489" s="17"/>
      <c r="DL489" s="17"/>
    </row>
    <row r="490" spans="3:116" hidden="1" outlineLevel="2">
      <c r="C490" s="33">
        <v>466</v>
      </c>
      <c r="D490" s="82">
        <f t="shared" ca="1" si="31"/>
        <v>1.3030114290606749</v>
      </c>
      <c r="E490" s="82">
        <f t="shared" ca="1" si="28"/>
        <v>327.72078625386615</v>
      </c>
      <c r="F490" s="82">
        <f t="shared" ca="1" si="29"/>
        <v>306.47895776795997</v>
      </c>
      <c r="G490" s="82">
        <f t="shared" ca="1" si="30"/>
        <v>77.720786253866152</v>
      </c>
      <c r="H490" s="82">
        <f t="shared" ca="1" si="30"/>
        <v>56.478957767959969</v>
      </c>
      <c r="I490" s="17"/>
      <c r="O490" s="17"/>
      <c r="P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  <c r="CF490" s="17"/>
      <c r="CG490" s="17"/>
      <c r="CH490" s="17"/>
      <c r="CI490" s="17"/>
      <c r="CJ490" s="17"/>
      <c r="CK490" s="17"/>
      <c r="CL490" s="17"/>
      <c r="CM490" s="17"/>
      <c r="CN490" s="17"/>
      <c r="CO490" s="17"/>
      <c r="CP490" s="17"/>
      <c r="CQ490" s="17"/>
      <c r="CR490" s="17"/>
      <c r="CS490" s="17"/>
      <c r="CT490" s="17"/>
      <c r="CU490" s="17"/>
      <c r="CV490" s="17"/>
      <c r="CW490" s="17"/>
      <c r="CX490" s="17"/>
      <c r="CY490" s="17"/>
      <c r="CZ490" s="17"/>
      <c r="DA490" s="17"/>
      <c r="DB490" s="17"/>
      <c r="DC490" s="17"/>
      <c r="DD490" s="17"/>
      <c r="DE490" s="17"/>
      <c r="DF490" s="17"/>
      <c r="DG490" s="17"/>
      <c r="DH490" s="17"/>
      <c r="DI490" s="17"/>
      <c r="DJ490" s="17"/>
      <c r="DK490" s="17"/>
      <c r="DL490" s="17"/>
    </row>
    <row r="491" spans="3:116" hidden="1" outlineLevel="2">
      <c r="C491" s="33">
        <v>467</v>
      </c>
      <c r="D491" s="82">
        <f t="shared" ca="1" si="31"/>
        <v>0.12218017674675286</v>
      </c>
      <c r="E491" s="82">
        <f t="shared" ca="1" si="28"/>
        <v>252.82936954282522</v>
      </c>
      <c r="F491" s="82">
        <f t="shared" ca="1" si="29"/>
        <v>253.85773412087883</v>
      </c>
      <c r="G491" s="82">
        <f t="shared" ca="1" si="30"/>
        <v>2.8293695428252192</v>
      </c>
      <c r="H491" s="82">
        <f t="shared" ca="1" si="30"/>
        <v>3.8577341208788312</v>
      </c>
      <c r="I491" s="17"/>
      <c r="O491" s="17"/>
      <c r="P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  <c r="CF491" s="17"/>
      <c r="CG491" s="17"/>
      <c r="CH491" s="17"/>
      <c r="CI491" s="17"/>
      <c r="CJ491" s="17"/>
      <c r="CK491" s="17"/>
      <c r="CL491" s="17"/>
      <c r="CM491" s="17"/>
      <c r="CN491" s="17"/>
      <c r="CO491" s="17"/>
      <c r="CP491" s="17"/>
      <c r="CQ491" s="17"/>
      <c r="CR491" s="17"/>
      <c r="CS491" s="17"/>
      <c r="CT491" s="17"/>
      <c r="CU491" s="17"/>
      <c r="CV491" s="17"/>
      <c r="CW491" s="17"/>
      <c r="CX491" s="17"/>
      <c r="CY491" s="17"/>
      <c r="CZ491" s="17"/>
      <c r="DA491" s="17"/>
      <c r="DB491" s="17"/>
      <c r="DC491" s="17"/>
      <c r="DD491" s="17"/>
      <c r="DE491" s="17"/>
      <c r="DF491" s="17"/>
      <c r="DG491" s="17"/>
      <c r="DH491" s="17"/>
      <c r="DI491" s="17"/>
      <c r="DJ491" s="17"/>
      <c r="DK491" s="17"/>
      <c r="DL491" s="17"/>
    </row>
    <row r="492" spans="3:116" hidden="1" outlineLevel="2">
      <c r="C492" s="33">
        <v>468</v>
      </c>
      <c r="D492" s="82">
        <f t="shared" ca="1" si="31"/>
        <v>1.3464458448557461</v>
      </c>
      <c r="E492" s="82">
        <f t="shared" ca="1" si="28"/>
        <v>330.86326952107959</v>
      </c>
      <c r="F492" s="82">
        <f t="shared" ca="1" si="29"/>
        <v>308.60992005028749</v>
      </c>
      <c r="G492" s="82">
        <f t="shared" ca="1" si="30"/>
        <v>80.863269521079587</v>
      </c>
      <c r="H492" s="82">
        <f t="shared" ca="1" si="30"/>
        <v>58.609920050287485</v>
      </c>
      <c r="I492" s="17"/>
      <c r="O492" s="17"/>
      <c r="P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  <c r="CF492" s="17"/>
      <c r="CG492" s="17"/>
      <c r="CH492" s="17"/>
      <c r="CI492" s="17"/>
      <c r="CJ492" s="17"/>
      <c r="CK492" s="17"/>
      <c r="CL492" s="17"/>
      <c r="CM492" s="17"/>
      <c r="CN492" s="17"/>
      <c r="CO492" s="17"/>
      <c r="CP492" s="17"/>
      <c r="CQ492" s="17"/>
      <c r="CR492" s="17"/>
      <c r="CS492" s="17"/>
      <c r="CT492" s="17"/>
      <c r="CU492" s="17"/>
      <c r="CV492" s="17"/>
      <c r="CW492" s="17"/>
      <c r="CX492" s="17"/>
      <c r="CY492" s="17"/>
      <c r="CZ492" s="17"/>
      <c r="DA492" s="17"/>
      <c r="DB492" s="17"/>
      <c r="DC492" s="17"/>
      <c r="DD492" s="17"/>
      <c r="DE492" s="17"/>
      <c r="DF492" s="17"/>
      <c r="DG492" s="17"/>
      <c r="DH492" s="17"/>
      <c r="DI492" s="17"/>
      <c r="DJ492" s="17"/>
      <c r="DK492" s="17"/>
      <c r="DL492" s="17"/>
    </row>
    <row r="493" spans="3:116" hidden="1" outlineLevel="2">
      <c r="C493" s="33">
        <v>469</v>
      </c>
      <c r="D493" s="82">
        <f t="shared" ca="1" si="31"/>
        <v>0.88264640274557615</v>
      </c>
      <c r="E493" s="82">
        <f t="shared" ca="1" si="28"/>
        <v>298.80798998444033</v>
      </c>
      <c r="F493" s="82">
        <f t="shared" ca="1" si="29"/>
        <v>286.60051316674367</v>
      </c>
      <c r="G493" s="82">
        <f t="shared" ca="1" si="30"/>
        <v>48.807989984440326</v>
      </c>
      <c r="H493" s="82">
        <f t="shared" ca="1" si="30"/>
        <v>36.600513166743667</v>
      </c>
      <c r="I493" s="17"/>
      <c r="O493" s="17"/>
      <c r="P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  <c r="CF493" s="17"/>
      <c r="CG493" s="17"/>
      <c r="CH493" s="17"/>
      <c r="CI493" s="17"/>
      <c r="CJ493" s="17"/>
      <c r="CK493" s="17"/>
      <c r="CL493" s="17"/>
      <c r="CM493" s="17"/>
      <c r="CN493" s="17"/>
      <c r="CO493" s="17"/>
      <c r="CP493" s="17"/>
      <c r="CQ493" s="17"/>
      <c r="CR493" s="17"/>
      <c r="CS493" s="17"/>
      <c r="CT493" s="17"/>
      <c r="CU493" s="17"/>
      <c r="CV493" s="17"/>
      <c r="CW493" s="17"/>
      <c r="CX493" s="17"/>
      <c r="CY493" s="17"/>
      <c r="CZ493" s="17"/>
      <c r="DA493" s="17"/>
      <c r="DB493" s="17"/>
      <c r="DC493" s="17"/>
      <c r="DD493" s="17"/>
      <c r="DE493" s="17"/>
      <c r="DF493" s="17"/>
      <c r="DG493" s="17"/>
      <c r="DH493" s="17"/>
      <c r="DI493" s="17"/>
      <c r="DJ493" s="17"/>
      <c r="DK493" s="17"/>
      <c r="DL493" s="17"/>
    </row>
    <row r="494" spans="3:116" hidden="1" outlineLevel="2">
      <c r="C494" s="33">
        <v>470</v>
      </c>
      <c r="D494" s="82">
        <f t="shared" ca="1" si="31"/>
        <v>1.2631598401470845</v>
      </c>
      <c r="E494" s="82">
        <f t="shared" ca="1" si="28"/>
        <v>324.86378296356673</v>
      </c>
      <c r="F494" s="82">
        <f t="shared" ca="1" si="29"/>
        <v>304.53672098259284</v>
      </c>
      <c r="G494" s="82">
        <f t="shared" ca="1" si="30"/>
        <v>74.863782963566734</v>
      </c>
      <c r="H494" s="82">
        <f t="shared" ca="1" si="30"/>
        <v>54.53672098259284</v>
      </c>
      <c r="I494" s="17"/>
      <c r="O494" s="17"/>
      <c r="P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  <c r="CF494" s="17"/>
      <c r="CG494" s="17"/>
      <c r="CH494" s="17"/>
      <c r="CI494" s="17"/>
      <c r="CJ494" s="17"/>
      <c r="CK494" s="17"/>
      <c r="CL494" s="17"/>
      <c r="CM494" s="17"/>
      <c r="CN494" s="17"/>
      <c r="CO494" s="17"/>
      <c r="CP494" s="17"/>
      <c r="CQ494" s="17"/>
      <c r="CR494" s="17"/>
      <c r="CS494" s="17"/>
      <c r="CT494" s="17"/>
      <c r="CU494" s="17"/>
      <c r="CV494" s="17"/>
      <c r="CW494" s="17"/>
      <c r="CX494" s="17"/>
      <c r="CY494" s="17"/>
      <c r="CZ494" s="17"/>
      <c r="DA494" s="17"/>
      <c r="DB494" s="17"/>
      <c r="DC494" s="17"/>
      <c r="DD494" s="17"/>
      <c r="DE494" s="17"/>
      <c r="DF494" s="17"/>
      <c r="DG494" s="17"/>
      <c r="DH494" s="17"/>
      <c r="DI494" s="17"/>
      <c r="DJ494" s="17"/>
      <c r="DK494" s="17"/>
      <c r="DL494" s="17"/>
    </row>
    <row r="495" spans="3:116" hidden="1" outlineLevel="2">
      <c r="C495" s="33">
        <v>471</v>
      </c>
      <c r="D495" s="82">
        <f t="shared" ca="1" si="31"/>
        <v>1.2811073185000894</v>
      </c>
      <c r="E495" s="82">
        <f t="shared" ca="1" si="28"/>
        <v>326.14736127892706</v>
      </c>
      <c r="F495" s="82">
        <f t="shared" ca="1" si="29"/>
        <v>305.40989460807612</v>
      </c>
      <c r="G495" s="82">
        <f t="shared" ca="1" si="30"/>
        <v>76.147361278927065</v>
      </c>
      <c r="H495" s="82">
        <f t="shared" ca="1" si="30"/>
        <v>55.409894608076115</v>
      </c>
      <c r="I495" s="17"/>
      <c r="O495" s="17"/>
      <c r="P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  <c r="CF495" s="17"/>
      <c r="CG495" s="17"/>
      <c r="CH495" s="17"/>
      <c r="CI495" s="17"/>
      <c r="CJ495" s="17"/>
      <c r="CK495" s="17"/>
      <c r="CL495" s="17"/>
      <c r="CM495" s="17"/>
      <c r="CN495" s="17"/>
      <c r="CO495" s="17"/>
      <c r="CP495" s="17"/>
      <c r="CQ495" s="17"/>
      <c r="CR495" s="17"/>
      <c r="CS495" s="17"/>
      <c r="CT495" s="17"/>
      <c r="CU495" s="17"/>
      <c r="CV495" s="17"/>
      <c r="CW495" s="17"/>
      <c r="CX495" s="17"/>
      <c r="CY495" s="17"/>
      <c r="CZ495" s="17"/>
      <c r="DA495" s="17"/>
      <c r="DB495" s="17"/>
      <c r="DC495" s="17"/>
      <c r="DD495" s="17"/>
      <c r="DE495" s="17"/>
      <c r="DF495" s="17"/>
      <c r="DG495" s="17"/>
      <c r="DH495" s="17"/>
      <c r="DI495" s="17"/>
      <c r="DJ495" s="17"/>
      <c r="DK495" s="17"/>
      <c r="DL495" s="17"/>
    </row>
    <row r="496" spans="3:116" hidden="1" outlineLevel="2">
      <c r="C496" s="33">
        <v>472</v>
      </c>
      <c r="D496" s="82">
        <f t="shared" ca="1" si="31"/>
        <v>1.8463964079038029</v>
      </c>
      <c r="E496" s="82">
        <f t="shared" ca="1" si="28"/>
        <v>369.27890155873598</v>
      </c>
      <c r="F496" s="82">
        <f t="shared" ca="1" si="29"/>
        <v>334.23153205138038</v>
      </c>
      <c r="G496" s="82">
        <f t="shared" ca="1" si="30"/>
        <v>119.27890155873598</v>
      </c>
      <c r="H496" s="82">
        <f t="shared" ca="1" si="30"/>
        <v>84.231532051380384</v>
      </c>
      <c r="I496" s="17"/>
      <c r="O496" s="17"/>
      <c r="P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  <c r="CF496" s="17"/>
      <c r="CG496" s="17"/>
      <c r="CH496" s="17"/>
      <c r="CI496" s="17"/>
      <c r="CJ496" s="17"/>
      <c r="CK496" s="17"/>
      <c r="CL496" s="17"/>
      <c r="CM496" s="17"/>
      <c r="CN496" s="17"/>
      <c r="CO496" s="17"/>
      <c r="CP496" s="17"/>
      <c r="CQ496" s="17"/>
      <c r="CR496" s="17"/>
      <c r="CS496" s="17"/>
      <c r="CT496" s="17"/>
      <c r="CU496" s="17"/>
      <c r="CV496" s="17"/>
      <c r="CW496" s="17"/>
      <c r="CX496" s="17"/>
      <c r="CY496" s="17"/>
      <c r="CZ496" s="17"/>
      <c r="DA496" s="17"/>
      <c r="DB496" s="17"/>
      <c r="DC496" s="17"/>
      <c r="DD496" s="17"/>
      <c r="DE496" s="17"/>
      <c r="DF496" s="17"/>
      <c r="DG496" s="17"/>
      <c r="DH496" s="17"/>
      <c r="DI496" s="17"/>
      <c r="DJ496" s="17"/>
      <c r="DK496" s="17"/>
      <c r="DL496" s="17"/>
    </row>
    <row r="497" spans="3:116" hidden="1" outlineLevel="2">
      <c r="C497" s="33">
        <v>473</v>
      </c>
      <c r="D497" s="82">
        <f t="shared" ca="1" si="31"/>
        <v>-1.5727987535979049</v>
      </c>
      <c r="E497" s="82">
        <f t="shared" ca="1" si="28"/>
        <v>174.21695135012575</v>
      </c>
      <c r="F497" s="82">
        <f t="shared" ca="1" si="29"/>
        <v>193.71310188742004</v>
      </c>
      <c r="G497" s="82">
        <f t="shared" ca="1" si="30"/>
        <v>0</v>
      </c>
      <c r="H497" s="82">
        <f t="shared" ca="1" si="30"/>
        <v>0</v>
      </c>
      <c r="I497" s="17"/>
      <c r="O497" s="17"/>
      <c r="P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  <c r="CF497" s="17"/>
      <c r="CG497" s="17"/>
      <c r="CH497" s="17"/>
      <c r="CI497" s="17"/>
      <c r="CJ497" s="17"/>
      <c r="CK497" s="17"/>
      <c r="CL497" s="17"/>
      <c r="CM497" s="17"/>
      <c r="CN497" s="17"/>
      <c r="CO497" s="17"/>
      <c r="CP497" s="17"/>
      <c r="CQ497" s="17"/>
      <c r="CR497" s="17"/>
      <c r="CS497" s="17"/>
      <c r="CT497" s="17"/>
      <c r="CU497" s="17"/>
      <c r="CV497" s="17"/>
      <c r="CW497" s="17"/>
      <c r="CX497" s="17"/>
      <c r="CY497" s="17"/>
      <c r="CZ497" s="17"/>
      <c r="DA497" s="17"/>
      <c r="DB497" s="17"/>
      <c r="DC497" s="17"/>
      <c r="DD497" s="17"/>
      <c r="DE497" s="17"/>
      <c r="DF497" s="17"/>
      <c r="DG497" s="17"/>
      <c r="DH497" s="17"/>
      <c r="DI497" s="17"/>
      <c r="DJ497" s="17"/>
      <c r="DK497" s="17"/>
      <c r="DL497" s="17"/>
    </row>
    <row r="498" spans="3:116" hidden="1" outlineLevel="2">
      <c r="C498" s="33">
        <v>474</v>
      </c>
      <c r="D498" s="82">
        <f t="shared" ca="1" si="31"/>
        <v>1.2680069868700188</v>
      </c>
      <c r="E498" s="82">
        <f t="shared" ca="1" si="28"/>
        <v>325.20994529968988</v>
      </c>
      <c r="F498" s="82">
        <f t="shared" ca="1" si="29"/>
        <v>304.77229608653261</v>
      </c>
      <c r="G498" s="82">
        <f t="shared" ca="1" si="30"/>
        <v>75.209945299689878</v>
      </c>
      <c r="H498" s="82">
        <f t="shared" ca="1" si="30"/>
        <v>54.772296086532606</v>
      </c>
      <c r="I498" s="17"/>
      <c r="O498" s="17"/>
      <c r="P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  <c r="CF498" s="17"/>
      <c r="CG498" s="17"/>
      <c r="CH498" s="17"/>
      <c r="CI498" s="17"/>
      <c r="CJ498" s="17"/>
      <c r="CK498" s="17"/>
      <c r="CL498" s="17"/>
      <c r="CM498" s="17"/>
      <c r="CN498" s="17"/>
      <c r="CO498" s="17"/>
      <c r="CP498" s="17"/>
      <c r="CQ498" s="17"/>
      <c r="CR498" s="17"/>
      <c r="CS498" s="17"/>
      <c r="CT498" s="17"/>
      <c r="CU498" s="17"/>
      <c r="CV498" s="17"/>
      <c r="CW498" s="17"/>
      <c r="CX498" s="17"/>
      <c r="CY498" s="17"/>
      <c r="CZ498" s="17"/>
      <c r="DA498" s="17"/>
      <c r="DB498" s="17"/>
      <c r="DC498" s="17"/>
      <c r="DD498" s="17"/>
      <c r="DE498" s="17"/>
      <c r="DF498" s="17"/>
      <c r="DG498" s="17"/>
      <c r="DH498" s="17"/>
      <c r="DI498" s="17"/>
      <c r="DJ498" s="17"/>
      <c r="DK498" s="17"/>
      <c r="DL498" s="17"/>
    </row>
    <row r="499" spans="3:116" hidden="1" outlineLevel="2">
      <c r="C499" s="33">
        <v>475</v>
      </c>
      <c r="D499" s="82">
        <f t="shared" ca="1" si="31"/>
        <v>0.86326808743189876</v>
      </c>
      <c r="E499" s="82">
        <f t="shared" ca="1" si="28"/>
        <v>297.53845384281846</v>
      </c>
      <c r="F499" s="82">
        <f t="shared" ca="1" si="29"/>
        <v>285.71589162905502</v>
      </c>
      <c r="G499" s="82">
        <f t="shared" ca="1" si="30"/>
        <v>47.538453842818456</v>
      </c>
      <c r="H499" s="82">
        <f t="shared" ca="1" si="30"/>
        <v>35.715891629055022</v>
      </c>
      <c r="I499" s="17"/>
      <c r="O499" s="17"/>
      <c r="P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  <c r="CF499" s="17"/>
      <c r="CG499" s="17"/>
      <c r="CH499" s="17"/>
      <c r="CI499" s="17"/>
      <c r="CJ499" s="17"/>
      <c r="CK499" s="17"/>
      <c r="CL499" s="17"/>
      <c r="CM499" s="17"/>
      <c r="CN499" s="17"/>
      <c r="CO499" s="17"/>
      <c r="CP499" s="17"/>
      <c r="CQ499" s="17"/>
      <c r="CR499" s="17"/>
      <c r="CS499" s="17"/>
      <c r="CT499" s="17"/>
      <c r="CU499" s="17"/>
      <c r="CV499" s="17"/>
      <c r="CW499" s="17"/>
      <c r="CX499" s="17"/>
      <c r="CY499" s="17"/>
      <c r="CZ499" s="17"/>
      <c r="DA499" s="17"/>
      <c r="DB499" s="17"/>
      <c r="DC499" s="17"/>
      <c r="DD499" s="17"/>
      <c r="DE499" s="17"/>
      <c r="DF499" s="17"/>
      <c r="DG499" s="17"/>
      <c r="DH499" s="17"/>
      <c r="DI499" s="17"/>
      <c r="DJ499" s="17"/>
      <c r="DK499" s="17"/>
      <c r="DL499" s="17"/>
    </row>
    <row r="500" spans="3:116" hidden="1" outlineLevel="2">
      <c r="C500" s="33">
        <v>476</v>
      </c>
      <c r="D500" s="82">
        <f t="shared" ca="1" si="31"/>
        <v>-1.145965730812412</v>
      </c>
      <c r="E500" s="82">
        <f t="shared" ca="1" si="28"/>
        <v>191.34599491510434</v>
      </c>
      <c r="F500" s="82">
        <f t="shared" ca="1" si="29"/>
        <v>207.36278120624169</v>
      </c>
      <c r="G500" s="82">
        <f t="shared" ca="1" si="30"/>
        <v>0</v>
      </c>
      <c r="H500" s="82">
        <f t="shared" ca="1" si="30"/>
        <v>0</v>
      </c>
      <c r="I500" s="17"/>
      <c r="O500" s="17"/>
      <c r="P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  <c r="CF500" s="17"/>
      <c r="CG500" s="17"/>
      <c r="CH500" s="17"/>
      <c r="CI500" s="17"/>
      <c r="CJ500" s="17"/>
      <c r="CK500" s="17"/>
      <c r="CL500" s="17"/>
      <c r="CM500" s="17"/>
      <c r="CN500" s="17"/>
      <c r="CO500" s="17"/>
      <c r="CP500" s="17"/>
      <c r="CQ500" s="17"/>
      <c r="CR500" s="17"/>
      <c r="CS500" s="17"/>
      <c r="CT500" s="17"/>
      <c r="CU500" s="17"/>
      <c r="CV500" s="17"/>
      <c r="CW500" s="17"/>
      <c r="CX500" s="17"/>
      <c r="CY500" s="17"/>
      <c r="CZ500" s="17"/>
      <c r="DA500" s="17"/>
      <c r="DB500" s="17"/>
      <c r="DC500" s="17"/>
      <c r="DD500" s="17"/>
      <c r="DE500" s="17"/>
      <c r="DF500" s="17"/>
      <c r="DG500" s="17"/>
      <c r="DH500" s="17"/>
      <c r="DI500" s="17"/>
      <c r="DJ500" s="17"/>
      <c r="DK500" s="17"/>
      <c r="DL500" s="17"/>
    </row>
    <row r="501" spans="3:116" hidden="1" outlineLevel="2">
      <c r="C501" s="33">
        <v>477</v>
      </c>
      <c r="D501" s="82">
        <f t="shared" ca="1" si="31"/>
        <v>0.83079843615859716</v>
      </c>
      <c r="E501" s="82">
        <f t="shared" ca="1" si="28"/>
        <v>295.42334087677887</v>
      </c>
      <c r="F501" s="82">
        <f t="shared" ca="1" si="29"/>
        <v>284.23976585280718</v>
      </c>
      <c r="G501" s="82">
        <f t="shared" ca="1" si="30"/>
        <v>45.423340876778866</v>
      </c>
      <c r="H501" s="82">
        <f t="shared" ca="1" si="30"/>
        <v>34.239765852807182</v>
      </c>
      <c r="I501" s="17"/>
      <c r="O501" s="17"/>
      <c r="P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  <c r="CF501" s="17"/>
      <c r="CG501" s="17"/>
      <c r="CH501" s="17"/>
      <c r="CI501" s="17"/>
      <c r="CJ501" s="17"/>
      <c r="CK501" s="17"/>
      <c r="CL501" s="17"/>
      <c r="CM501" s="17"/>
      <c r="CN501" s="17"/>
      <c r="CO501" s="17"/>
      <c r="CP501" s="17"/>
      <c r="CQ501" s="17"/>
      <c r="CR501" s="17"/>
      <c r="CS501" s="17"/>
      <c r="CT501" s="17"/>
      <c r="CU501" s="17"/>
      <c r="CV501" s="17"/>
      <c r="CW501" s="17"/>
      <c r="CX501" s="17"/>
      <c r="CY501" s="17"/>
      <c r="CZ501" s="17"/>
      <c r="DA501" s="17"/>
      <c r="DB501" s="17"/>
      <c r="DC501" s="17"/>
      <c r="DD501" s="17"/>
      <c r="DE501" s="17"/>
      <c r="DF501" s="17"/>
      <c r="DG501" s="17"/>
      <c r="DH501" s="17"/>
      <c r="DI501" s="17"/>
      <c r="DJ501" s="17"/>
      <c r="DK501" s="17"/>
      <c r="DL501" s="17"/>
    </row>
    <row r="502" spans="3:116" hidden="1" outlineLevel="2">
      <c r="C502" s="33">
        <v>478</v>
      </c>
      <c r="D502" s="82">
        <f t="shared" ca="1" si="31"/>
        <v>-0.97469551016244904</v>
      </c>
      <c r="E502" s="82">
        <f t="shared" ca="1" si="28"/>
        <v>198.68368460101541</v>
      </c>
      <c r="F502" s="82">
        <f t="shared" ca="1" si="29"/>
        <v>213.10652127218458</v>
      </c>
      <c r="G502" s="82">
        <f t="shared" ca="1" si="30"/>
        <v>0</v>
      </c>
      <c r="H502" s="82">
        <f t="shared" ca="1" si="30"/>
        <v>0</v>
      </c>
      <c r="I502" s="17"/>
      <c r="O502" s="17"/>
      <c r="P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  <c r="CF502" s="17"/>
      <c r="CG502" s="17"/>
      <c r="CH502" s="17"/>
      <c r="CI502" s="17"/>
      <c r="CJ502" s="17"/>
      <c r="CK502" s="17"/>
      <c r="CL502" s="17"/>
      <c r="CM502" s="17"/>
      <c r="CN502" s="17"/>
      <c r="CO502" s="17"/>
      <c r="CP502" s="17"/>
      <c r="CQ502" s="17"/>
      <c r="CR502" s="17"/>
      <c r="CS502" s="17"/>
      <c r="CT502" s="17"/>
      <c r="CU502" s="17"/>
      <c r="CV502" s="17"/>
      <c r="CW502" s="17"/>
      <c r="CX502" s="17"/>
      <c r="CY502" s="17"/>
      <c r="CZ502" s="17"/>
      <c r="DA502" s="17"/>
      <c r="DB502" s="17"/>
      <c r="DC502" s="17"/>
      <c r="DD502" s="17"/>
      <c r="DE502" s="17"/>
      <c r="DF502" s="17"/>
      <c r="DG502" s="17"/>
      <c r="DH502" s="17"/>
      <c r="DI502" s="17"/>
      <c r="DJ502" s="17"/>
      <c r="DK502" s="17"/>
      <c r="DL502" s="17"/>
    </row>
    <row r="503" spans="3:116" hidden="1" outlineLevel="2">
      <c r="C503" s="33">
        <v>479</v>
      </c>
      <c r="D503" s="82">
        <f t="shared" ca="1" si="31"/>
        <v>-1.3156333872214903</v>
      </c>
      <c r="E503" s="82">
        <f t="shared" ca="1" si="28"/>
        <v>184.34419496645214</v>
      </c>
      <c r="F503" s="82">
        <f t="shared" ca="1" si="29"/>
        <v>201.82543963892795</v>
      </c>
      <c r="G503" s="82">
        <f t="shared" ca="1" si="30"/>
        <v>0</v>
      </c>
      <c r="H503" s="82">
        <f t="shared" ca="1" si="30"/>
        <v>0</v>
      </c>
      <c r="I503" s="17"/>
      <c r="O503" s="17"/>
      <c r="P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  <c r="CF503" s="17"/>
      <c r="CG503" s="17"/>
      <c r="CH503" s="17"/>
      <c r="CI503" s="17"/>
      <c r="CJ503" s="17"/>
      <c r="CK503" s="17"/>
      <c r="CL503" s="17"/>
      <c r="CM503" s="17"/>
      <c r="CN503" s="17"/>
      <c r="CO503" s="17"/>
      <c r="CP503" s="17"/>
      <c r="CQ503" s="17"/>
      <c r="CR503" s="17"/>
      <c r="CS503" s="17"/>
      <c r="CT503" s="17"/>
      <c r="CU503" s="17"/>
      <c r="CV503" s="17"/>
      <c r="CW503" s="17"/>
      <c r="CX503" s="17"/>
      <c r="CY503" s="17"/>
      <c r="CZ503" s="17"/>
      <c r="DA503" s="17"/>
      <c r="DB503" s="17"/>
      <c r="DC503" s="17"/>
      <c r="DD503" s="17"/>
      <c r="DE503" s="17"/>
      <c r="DF503" s="17"/>
      <c r="DG503" s="17"/>
      <c r="DH503" s="17"/>
      <c r="DI503" s="17"/>
      <c r="DJ503" s="17"/>
      <c r="DK503" s="17"/>
      <c r="DL503" s="17"/>
    </row>
    <row r="504" spans="3:116" hidden="1" outlineLevel="2">
      <c r="C504" s="33">
        <v>480</v>
      </c>
      <c r="D504" s="82">
        <f t="shared" ca="1" si="31"/>
        <v>0.74145298609617682</v>
      </c>
      <c r="E504" s="82">
        <f t="shared" ca="1" si="28"/>
        <v>289.68055586679486</v>
      </c>
      <c r="F504" s="82">
        <f t="shared" ca="1" si="29"/>
        <v>280.21721466982689</v>
      </c>
      <c r="G504" s="82">
        <f t="shared" ca="1" si="30"/>
        <v>39.680555866794862</v>
      </c>
      <c r="H504" s="82">
        <f t="shared" ca="1" si="30"/>
        <v>30.217214669826888</v>
      </c>
      <c r="I504" s="17"/>
      <c r="O504" s="17"/>
      <c r="P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  <c r="CF504" s="17"/>
      <c r="CG504" s="17"/>
      <c r="CH504" s="17"/>
      <c r="CI504" s="17"/>
      <c r="CJ504" s="17"/>
      <c r="CK504" s="17"/>
      <c r="CL504" s="17"/>
      <c r="CM504" s="17"/>
      <c r="CN504" s="17"/>
      <c r="CO504" s="17"/>
      <c r="CP504" s="17"/>
      <c r="CQ504" s="17"/>
      <c r="CR504" s="17"/>
      <c r="CS504" s="17"/>
      <c r="CT504" s="17"/>
      <c r="CU504" s="17"/>
      <c r="CV504" s="17"/>
      <c r="CW504" s="17"/>
      <c r="CX504" s="17"/>
      <c r="CY504" s="17"/>
      <c r="CZ504" s="17"/>
      <c r="DA504" s="17"/>
      <c r="DB504" s="17"/>
      <c r="DC504" s="17"/>
      <c r="DD504" s="17"/>
      <c r="DE504" s="17"/>
      <c r="DF504" s="17"/>
      <c r="DG504" s="17"/>
      <c r="DH504" s="17"/>
      <c r="DI504" s="17"/>
      <c r="DJ504" s="17"/>
      <c r="DK504" s="17"/>
      <c r="DL504" s="17"/>
    </row>
    <row r="505" spans="3:116" hidden="1" outlineLevel="2">
      <c r="C505" s="33">
        <v>481</v>
      </c>
      <c r="D505" s="82">
        <f t="shared" ca="1" si="31"/>
        <v>-1.3577499205574204</v>
      </c>
      <c r="E505" s="82">
        <f t="shared" ca="1" si="28"/>
        <v>182.64620431950931</v>
      </c>
      <c r="F505" s="82">
        <f t="shared" ca="1" si="29"/>
        <v>200.47397084854393</v>
      </c>
      <c r="G505" s="82">
        <f t="shared" ca="1" si="30"/>
        <v>0</v>
      </c>
      <c r="H505" s="82">
        <f t="shared" ca="1" si="30"/>
        <v>0</v>
      </c>
      <c r="I505" s="17"/>
      <c r="O505" s="17"/>
      <c r="P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  <c r="CF505" s="17"/>
      <c r="CG505" s="17"/>
      <c r="CH505" s="17"/>
      <c r="CI505" s="17"/>
      <c r="CJ505" s="17"/>
      <c r="CK505" s="17"/>
      <c r="CL505" s="17"/>
      <c r="CM505" s="17"/>
      <c r="CN505" s="17"/>
      <c r="CO505" s="17"/>
      <c r="CP505" s="17"/>
      <c r="CQ505" s="17"/>
      <c r="CR505" s="17"/>
      <c r="CS505" s="17"/>
      <c r="CT505" s="17"/>
      <c r="CU505" s="17"/>
      <c r="CV505" s="17"/>
      <c r="CW505" s="17"/>
      <c r="CX505" s="17"/>
      <c r="CY505" s="17"/>
      <c r="CZ505" s="17"/>
      <c r="DA505" s="17"/>
      <c r="DB505" s="17"/>
      <c r="DC505" s="17"/>
      <c r="DD505" s="17"/>
      <c r="DE505" s="17"/>
      <c r="DF505" s="17"/>
      <c r="DG505" s="17"/>
      <c r="DH505" s="17"/>
      <c r="DI505" s="17"/>
      <c r="DJ505" s="17"/>
      <c r="DK505" s="17"/>
      <c r="DL505" s="17"/>
    </row>
    <row r="506" spans="3:116" hidden="1" outlineLevel="2">
      <c r="C506" s="33">
        <v>482</v>
      </c>
      <c r="D506" s="82">
        <f t="shared" ca="1" si="31"/>
        <v>-0.27146190454311026</v>
      </c>
      <c r="E506" s="82">
        <f t="shared" ca="1" si="28"/>
        <v>231.88127418957978</v>
      </c>
      <c r="F506" s="82">
        <f t="shared" ca="1" si="29"/>
        <v>238.4065142728993</v>
      </c>
      <c r="G506" s="82">
        <f t="shared" ca="1" si="30"/>
        <v>0</v>
      </c>
      <c r="H506" s="82">
        <f t="shared" ca="1" si="30"/>
        <v>0</v>
      </c>
      <c r="I506" s="17"/>
      <c r="O506" s="17"/>
      <c r="P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  <c r="CF506" s="17"/>
      <c r="CG506" s="17"/>
      <c r="CH506" s="17"/>
      <c r="CI506" s="17"/>
      <c r="CJ506" s="17"/>
      <c r="CK506" s="17"/>
      <c r="CL506" s="17"/>
      <c r="CM506" s="17"/>
      <c r="CN506" s="17"/>
      <c r="CO506" s="17"/>
      <c r="CP506" s="17"/>
      <c r="CQ506" s="17"/>
      <c r="CR506" s="17"/>
      <c r="CS506" s="17"/>
      <c r="CT506" s="17"/>
      <c r="CU506" s="17"/>
      <c r="CV506" s="17"/>
      <c r="CW506" s="17"/>
      <c r="CX506" s="17"/>
      <c r="CY506" s="17"/>
      <c r="CZ506" s="17"/>
      <c r="DA506" s="17"/>
      <c r="DB506" s="17"/>
      <c r="DC506" s="17"/>
      <c r="DD506" s="17"/>
      <c r="DE506" s="17"/>
      <c r="DF506" s="17"/>
      <c r="DG506" s="17"/>
      <c r="DH506" s="17"/>
      <c r="DI506" s="17"/>
      <c r="DJ506" s="17"/>
      <c r="DK506" s="17"/>
      <c r="DL506" s="17"/>
    </row>
    <row r="507" spans="3:116" hidden="1" outlineLevel="2">
      <c r="C507" s="33">
        <v>483</v>
      </c>
      <c r="D507" s="82">
        <f t="shared" ca="1" si="31"/>
        <v>-1.7788858395187028</v>
      </c>
      <c r="E507" s="82">
        <f t="shared" ca="1" si="28"/>
        <v>166.50424479455623</v>
      </c>
      <c r="F507" s="82">
        <f t="shared" ca="1" si="29"/>
        <v>187.44803207132009</v>
      </c>
      <c r="G507" s="82">
        <f t="shared" ca="1" si="30"/>
        <v>0</v>
      </c>
      <c r="H507" s="82">
        <f t="shared" ca="1" si="30"/>
        <v>0</v>
      </c>
      <c r="I507" s="17"/>
      <c r="O507" s="17"/>
      <c r="P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  <c r="CF507" s="17"/>
      <c r="CG507" s="17"/>
      <c r="CH507" s="17"/>
      <c r="CI507" s="17"/>
      <c r="CJ507" s="17"/>
      <c r="CK507" s="17"/>
      <c r="CL507" s="17"/>
      <c r="CM507" s="17"/>
      <c r="CN507" s="17"/>
      <c r="CO507" s="17"/>
      <c r="CP507" s="17"/>
      <c r="CQ507" s="17"/>
      <c r="CR507" s="17"/>
      <c r="CS507" s="17"/>
      <c r="CT507" s="17"/>
      <c r="CU507" s="17"/>
      <c r="CV507" s="17"/>
      <c r="CW507" s="17"/>
      <c r="CX507" s="17"/>
      <c r="CY507" s="17"/>
      <c r="CZ507" s="17"/>
      <c r="DA507" s="17"/>
      <c r="DB507" s="17"/>
      <c r="DC507" s="17"/>
      <c r="DD507" s="17"/>
      <c r="DE507" s="17"/>
      <c r="DF507" s="17"/>
      <c r="DG507" s="17"/>
      <c r="DH507" s="17"/>
      <c r="DI507" s="17"/>
      <c r="DJ507" s="17"/>
      <c r="DK507" s="17"/>
      <c r="DL507" s="17"/>
    </row>
    <row r="508" spans="3:116" hidden="1" outlineLevel="2">
      <c r="C508" s="33">
        <v>484</v>
      </c>
      <c r="D508" s="82">
        <f t="shared" ca="1" si="31"/>
        <v>9.0346745640787304E-2</v>
      </c>
      <c r="E508" s="82">
        <f t="shared" ca="1" si="28"/>
        <v>251.06717386139599</v>
      </c>
      <c r="F508" s="82">
        <f t="shared" ca="1" si="29"/>
        <v>252.57183406994884</v>
      </c>
      <c r="G508" s="82">
        <f t="shared" ca="1" si="30"/>
        <v>1.067173861395986</v>
      </c>
      <c r="H508" s="82">
        <f t="shared" ca="1" si="30"/>
        <v>2.5718340699488351</v>
      </c>
      <c r="O508" s="29"/>
      <c r="P508" s="29"/>
    </row>
    <row r="509" spans="3:116" hidden="1" outlineLevel="2">
      <c r="C509" s="33">
        <v>485</v>
      </c>
      <c r="D509" s="82">
        <f t="shared" ca="1" si="31"/>
        <v>0.21481858856922376</v>
      </c>
      <c r="E509" s="82">
        <f t="shared" ca="1" si="28"/>
        <v>258.02821643626396</v>
      </c>
      <c r="F509" s="82">
        <f t="shared" ca="1" si="29"/>
        <v>257.63719777844921</v>
      </c>
      <c r="G509" s="82">
        <f t="shared" ca="1" si="30"/>
        <v>8.0282164362639605</v>
      </c>
      <c r="H509" s="82">
        <f t="shared" ca="1" si="30"/>
        <v>7.637197778449206</v>
      </c>
      <c r="O509" s="29"/>
      <c r="P509" s="29"/>
    </row>
    <row r="510" spans="3:116" hidden="1" outlineLevel="2">
      <c r="C510" s="33">
        <v>486</v>
      </c>
      <c r="D510" s="82">
        <f t="shared" ca="1" si="31"/>
        <v>-0.32261875979257731</v>
      </c>
      <c r="E510" s="82">
        <f t="shared" ca="1" si="28"/>
        <v>229.28952992982747</v>
      </c>
      <c r="F510" s="82">
        <f t="shared" ca="1" si="29"/>
        <v>236.46881365698115</v>
      </c>
      <c r="G510" s="82">
        <f t="shared" ca="1" si="30"/>
        <v>0</v>
      </c>
      <c r="H510" s="82">
        <f t="shared" ca="1" si="30"/>
        <v>0</v>
      </c>
      <c r="O510" s="29"/>
      <c r="P510" s="29"/>
    </row>
    <row r="511" spans="3:116" hidden="1" outlineLevel="2">
      <c r="C511" s="33">
        <v>487</v>
      </c>
      <c r="D511" s="82">
        <f t="shared" ca="1" si="31"/>
        <v>0.89074019405185811</v>
      </c>
      <c r="E511" s="82">
        <f t="shared" ca="1" si="28"/>
        <v>299.33984283881421</v>
      </c>
      <c r="F511" s="82">
        <f t="shared" ca="1" si="29"/>
        <v>286.97080574723037</v>
      </c>
      <c r="G511" s="82">
        <f t="shared" ca="1" si="30"/>
        <v>49.339842838814207</v>
      </c>
      <c r="H511" s="82">
        <f t="shared" ca="1" si="30"/>
        <v>36.970805747230372</v>
      </c>
      <c r="O511" s="29"/>
      <c r="P511" s="29"/>
    </row>
    <row r="512" spans="3:116" hidden="1" outlineLevel="2">
      <c r="C512" s="33">
        <v>488</v>
      </c>
      <c r="D512" s="82">
        <f t="shared" ca="1" si="31"/>
        <v>0.58888261364236405</v>
      </c>
      <c r="E512" s="82">
        <f t="shared" ca="1" si="28"/>
        <v>280.13081202787447</v>
      </c>
      <c r="F512" s="82">
        <f t="shared" ca="1" si="29"/>
        <v>273.47928938411371</v>
      </c>
      <c r="G512" s="82">
        <f t="shared" ca="1" si="30"/>
        <v>30.13081202787447</v>
      </c>
      <c r="H512" s="82">
        <f t="shared" ca="1" si="30"/>
        <v>23.479289384113713</v>
      </c>
      <c r="O512" s="29"/>
      <c r="P512" s="29"/>
    </row>
    <row r="513" spans="3:16" hidden="1" outlineLevel="2">
      <c r="C513" s="33">
        <v>489</v>
      </c>
      <c r="D513" s="82">
        <f t="shared" ca="1" si="31"/>
        <v>-1.743259530376462</v>
      </c>
      <c r="E513" s="82">
        <f t="shared" ca="1" si="28"/>
        <v>167.8126976338001</v>
      </c>
      <c r="F513" s="82">
        <f t="shared" ca="1" si="29"/>
        <v>188.51640301747278</v>
      </c>
      <c r="G513" s="82">
        <f t="shared" ca="1" si="30"/>
        <v>0</v>
      </c>
      <c r="H513" s="82">
        <f t="shared" ca="1" si="30"/>
        <v>0</v>
      </c>
      <c r="O513" s="29"/>
      <c r="P513" s="29"/>
    </row>
    <row r="514" spans="3:16" hidden="1" outlineLevel="2">
      <c r="C514" s="33">
        <v>490</v>
      </c>
      <c r="D514" s="82">
        <f t="shared" ca="1" si="31"/>
        <v>0.26906384549616746</v>
      </c>
      <c r="E514" s="82">
        <f t="shared" ca="1" si="28"/>
        <v>261.12193417156135</v>
      </c>
      <c r="F514" s="82">
        <f t="shared" ca="1" si="29"/>
        <v>259.87636453531655</v>
      </c>
      <c r="G514" s="82">
        <f t="shared" ca="1" si="30"/>
        <v>11.12193417156135</v>
      </c>
      <c r="H514" s="82">
        <f t="shared" ca="1" si="30"/>
        <v>9.8763645353165543</v>
      </c>
      <c r="O514" s="29"/>
      <c r="P514" s="29"/>
    </row>
    <row r="515" spans="3:16" hidden="1" outlineLevel="2">
      <c r="C515" s="33">
        <v>491</v>
      </c>
      <c r="D515" s="82">
        <f t="shared" ca="1" si="31"/>
        <v>9.6781278201937132E-2</v>
      </c>
      <c r="E515" s="82">
        <f t="shared" ca="1" si="28"/>
        <v>251.42237556297437</v>
      </c>
      <c r="F515" s="82">
        <f t="shared" ca="1" si="29"/>
        <v>252.83122839815948</v>
      </c>
      <c r="G515" s="82">
        <f t="shared" ca="1" si="30"/>
        <v>1.4223755629743664</v>
      </c>
      <c r="H515" s="82">
        <f t="shared" ca="1" si="30"/>
        <v>2.8312283981594817</v>
      </c>
      <c r="O515" s="29"/>
      <c r="P515" s="29"/>
    </row>
    <row r="516" spans="3:16" hidden="1" outlineLevel="2">
      <c r="C516" s="33">
        <v>492</v>
      </c>
      <c r="D516" s="82">
        <f t="shared" ca="1" si="31"/>
        <v>2.1122089472079471</v>
      </c>
      <c r="E516" s="82">
        <f t="shared" ca="1" si="28"/>
        <v>391.48819999677215</v>
      </c>
      <c r="F516" s="82">
        <f t="shared" ca="1" si="29"/>
        <v>348.70921499660699</v>
      </c>
      <c r="G516" s="82">
        <f t="shared" ca="1" si="30"/>
        <v>141.48819999677215</v>
      </c>
      <c r="H516" s="82">
        <f t="shared" ca="1" si="30"/>
        <v>98.709214996606988</v>
      </c>
      <c r="O516" s="29"/>
      <c r="P516" s="29"/>
    </row>
    <row r="517" spans="3:16" hidden="1" outlineLevel="2">
      <c r="C517" s="33">
        <v>493</v>
      </c>
      <c r="D517" s="82">
        <f t="shared" ca="1" si="31"/>
        <v>0.14804785059029182</v>
      </c>
      <c r="E517" s="82">
        <f t="shared" ca="1" si="28"/>
        <v>254.27042506875338</v>
      </c>
      <c r="F517" s="82">
        <f t="shared" ca="1" si="29"/>
        <v>254.90746942285543</v>
      </c>
      <c r="G517" s="82">
        <f t="shared" ca="1" si="30"/>
        <v>4.2704250687533829</v>
      </c>
      <c r="H517" s="82">
        <f t="shared" ca="1" si="30"/>
        <v>4.9074694228554279</v>
      </c>
      <c r="O517" s="29"/>
      <c r="P517" s="29"/>
    </row>
    <row r="518" spans="3:16" hidden="1" outlineLevel="2">
      <c r="C518" s="33">
        <v>494</v>
      </c>
      <c r="D518" s="82">
        <f t="shared" ca="1" si="31"/>
        <v>-0.48271311865748767</v>
      </c>
      <c r="E518" s="82">
        <f t="shared" ca="1" si="28"/>
        <v>221.36441617701252</v>
      </c>
      <c r="F518" s="82">
        <f t="shared" ca="1" si="29"/>
        <v>230.50599612624947</v>
      </c>
      <c r="G518" s="82">
        <f t="shared" ca="1" si="30"/>
        <v>0</v>
      </c>
      <c r="H518" s="82">
        <f t="shared" ca="1" si="30"/>
        <v>0</v>
      </c>
      <c r="O518" s="29"/>
      <c r="P518" s="29"/>
    </row>
    <row r="519" spans="3:16" hidden="1" outlineLevel="2">
      <c r="C519" s="33">
        <v>495</v>
      </c>
      <c r="D519" s="82">
        <f t="shared" ca="1" si="31"/>
        <v>0.16286544030796254</v>
      </c>
      <c r="E519" s="82">
        <f t="shared" ca="1" si="28"/>
        <v>255.09959134848998</v>
      </c>
      <c r="F519" s="82">
        <f t="shared" ca="1" si="29"/>
        <v>255.51073585624871</v>
      </c>
      <c r="G519" s="82">
        <f t="shared" ca="1" si="30"/>
        <v>5.0995913484899802</v>
      </c>
      <c r="H519" s="82">
        <f t="shared" ca="1" si="30"/>
        <v>5.510735856248715</v>
      </c>
      <c r="O519" s="29"/>
      <c r="P519" s="29"/>
    </row>
    <row r="520" spans="3:16" hidden="1" outlineLevel="2">
      <c r="C520" s="33">
        <v>496</v>
      </c>
      <c r="D520" s="82">
        <f t="shared" ca="1" si="31"/>
        <v>1.7309942941432914</v>
      </c>
      <c r="E520" s="82">
        <f t="shared" ca="1" si="28"/>
        <v>360.03330260820434</v>
      </c>
      <c r="F520" s="82">
        <f t="shared" ca="1" si="29"/>
        <v>328.13468481440754</v>
      </c>
      <c r="G520" s="82">
        <f t="shared" ca="1" si="30"/>
        <v>110.03330260820434</v>
      </c>
      <c r="H520" s="82">
        <f t="shared" ca="1" si="30"/>
        <v>78.134684814407535</v>
      </c>
      <c r="O520" s="29"/>
      <c r="P520" s="29"/>
    </row>
    <row r="521" spans="3:16" hidden="1" outlineLevel="2">
      <c r="C521" s="33">
        <v>497</v>
      </c>
      <c r="D521" s="82">
        <f t="shared" ca="1" si="31"/>
        <v>-0.90752481326254619</v>
      </c>
      <c r="E521" s="82">
        <f t="shared" ca="1" si="28"/>
        <v>201.63769369355842</v>
      </c>
      <c r="F521" s="82">
        <f t="shared" ca="1" si="29"/>
        <v>215.40235888570345</v>
      </c>
      <c r="G521" s="82">
        <f t="shared" ca="1" si="30"/>
        <v>0</v>
      </c>
      <c r="H521" s="82">
        <f t="shared" ca="1" si="30"/>
        <v>0</v>
      </c>
      <c r="O521" s="29"/>
      <c r="P521" s="29"/>
    </row>
    <row r="522" spans="3:16" hidden="1" outlineLevel="2">
      <c r="C522" s="33">
        <v>498</v>
      </c>
      <c r="D522" s="82">
        <f t="shared" ca="1" si="31"/>
        <v>-1.76959180850612</v>
      </c>
      <c r="E522" s="82">
        <f t="shared" ca="1" si="28"/>
        <v>166.84460125266898</v>
      </c>
      <c r="F522" s="82">
        <f t="shared" ca="1" si="29"/>
        <v>187.72615874007096</v>
      </c>
      <c r="G522" s="82">
        <f t="shared" ca="1" si="30"/>
        <v>0</v>
      </c>
      <c r="H522" s="82">
        <f t="shared" ca="1" si="30"/>
        <v>0</v>
      </c>
      <c r="O522" s="29"/>
      <c r="P522" s="29"/>
    </row>
    <row r="523" spans="3:16" hidden="1" outlineLevel="2">
      <c r="C523" s="33">
        <v>499</v>
      </c>
      <c r="D523" s="82">
        <f t="shared" ca="1" si="31"/>
        <v>8.7458959106984299E-2</v>
      </c>
      <c r="E523" s="82">
        <f t="shared" ca="1" si="28"/>
        <v>250.90792427292649</v>
      </c>
      <c r="F523" s="82">
        <f t="shared" ca="1" si="29"/>
        <v>252.45550570861644</v>
      </c>
      <c r="G523" s="82">
        <f t="shared" ca="1" si="30"/>
        <v>0.90792427292649336</v>
      </c>
      <c r="H523" s="82">
        <f t="shared" ca="1" si="30"/>
        <v>2.4555057086164425</v>
      </c>
      <c r="O523" s="29"/>
      <c r="P523" s="29"/>
    </row>
    <row r="524" spans="3:16" hidden="1" outlineLevel="2">
      <c r="C524" s="33">
        <v>500</v>
      </c>
      <c r="D524" s="82">
        <f t="shared" ca="1" si="31"/>
        <v>-0.5484345853723952</v>
      </c>
      <c r="E524" s="82">
        <f t="shared" ca="1" si="28"/>
        <v>218.19087392303734</v>
      </c>
      <c r="F524" s="82">
        <f t="shared" ca="1" si="29"/>
        <v>228.10190765435689</v>
      </c>
      <c r="G524" s="82">
        <f t="shared" ca="1" si="30"/>
        <v>0</v>
      </c>
      <c r="H524" s="82">
        <f t="shared" ca="1" si="30"/>
        <v>0</v>
      </c>
      <c r="O524" s="29"/>
      <c r="P524" s="29"/>
    </row>
    <row r="525" spans="3:16" hidden="1" outlineLevel="2">
      <c r="C525" s="33">
        <v>501</v>
      </c>
      <c r="D525" s="82">
        <f t="shared" ca="1" si="31"/>
        <v>-1.4796410977883914</v>
      </c>
      <c r="E525" s="82">
        <f t="shared" ca="1" si="28"/>
        <v>177.81960260893231</v>
      </c>
      <c r="F525" s="82">
        <f t="shared" ca="1" si="29"/>
        <v>196.61341076461468</v>
      </c>
      <c r="G525" s="82">
        <f t="shared" ca="1" si="30"/>
        <v>0</v>
      </c>
      <c r="H525" s="82">
        <f t="shared" ca="1" si="30"/>
        <v>0</v>
      </c>
      <c r="O525" s="29"/>
      <c r="P525" s="29"/>
    </row>
    <row r="526" spans="3:16" hidden="1" outlineLevel="2">
      <c r="C526" s="33">
        <v>502</v>
      </c>
      <c r="D526" s="82">
        <f t="shared" ca="1" si="31"/>
        <v>0.674699123620218</v>
      </c>
      <c r="E526" s="82">
        <f t="shared" ca="1" si="28"/>
        <v>285.46285440918854</v>
      </c>
      <c r="F526" s="82">
        <f t="shared" ca="1" si="29"/>
        <v>277.24899196296474</v>
      </c>
      <c r="G526" s="82">
        <f t="shared" ca="1" si="30"/>
        <v>35.462854409188537</v>
      </c>
      <c r="H526" s="82">
        <f t="shared" ca="1" si="30"/>
        <v>27.248991962964737</v>
      </c>
      <c r="O526" s="29"/>
      <c r="P526" s="29"/>
    </row>
    <row r="527" spans="3:16" hidden="1" outlineLevel="2">
      <c r="C527" s="33">
        <v>503</v>
      </c>
      <c r="D527" s="82">
        <f t="shared" ca="1" si="31"/>
        <v>1.4548143781581826</v>
      </c>
      <c r="E527" s="82">
        <f t="shared" ca="1" si="28"/>
        <v>338.83574907177319</v>
      </c>
      <c r="F527" s="82">
        <f t="shared" ca="1" si="29"/>
        <v>313.99147914397241</v>
      </c>
      <c r="G527" s="82">
        <f t="shared" ca="1" si="30"/>
        <v>88.835749071773193</v>
      </c>
      <c r="H527" s="82">
        <f t="shared" ca="1" si="30"/>
        <v>63.991479143972413</v>
      </c>
      <c r="O527" s="29"/>
      <c r="P527" s="29"/>
    </row>
    <row r="528" spans="3:16" hidden="1" outlineLevel="2">
      <c r="C528" s="33">
        <v>504</v>
      </c>
      <c r="D528" s="82">
        <f t="shared" ca="1" si="31"/>
        <v>2.1558086103475111E-2</v>
      </c>
      <c r="E528" s="82">
        <f t="shared" ca="1" si="28"/>
        <v>247.30108961495512</v>
      </c>
      <c r="F528" s="82">
        <f t="shared" ca="1" si="29"/>
        <v>249.81534245525219</v>
      </c>
      <c r="G528" s="82">
        <f t="shared" ca="1" si="30"/>
        <v>0</v>
      </c>
      <c r="H528" s="82">
        <f t="shared" ca="1" si="30"/>
        <v>0</v>
      </c>
      <c r="O528" s="29"/>
      <c r="P528" s="29"/>
    </row>
    <row r="529" spans="3:16" hidden="1" outlineLevel="2">
      <c r="C529" s="33">
        <v>505</v>
      </c>
      <c r="D529" s="82">
        <f t="shared" ca="1" si="31"/>
        <v>-1.4072648066789515</v>
      </c>
      <c r="E529" s="82">
        <f t="shared" ca="1" si="28"/>
        <v>180.66992985709535</v>
      </c>
      <c r="F529" s="82">
        <f t="shared" ca="1" si="29"/>
        <v>198.89666722711971</v>
      </c>
      <c r="G529" s="82">
        <f t="shared" ca="1" si="30"/>
        <v>0</v>
      </c>
      <c r="H529" s="82">
        <f t="shared" ca="1" si="30"/>
        <v>0</v>
      </c>
      <c r="O529" s="29"/>
      <c r="P529" s="29"/>
    </row>
    <row r="530" spans="3:16" hidden="1" outlineLevel="2">
      <c r="C530" s="33">
        <v>506</v>
      </c>
      <c r="D530" s="82">
        <f t="shared" ca="1" si="31"/>
        <v>1.6380935720361613</v>
      </c>
      <c r="E530" s="82">
        <f t="shared" ca="1" si="28"/>
        <v>352.75888854384215</v>
      </c>
      <c r="F530" s="82">
        <f t="shared" ca="1" si="29"/>
        <v>323.30751396394726</v>
      </c>
      <c r="G530" s="82">
        <f t="shared" ca="1" si="30"/>
        <v>102.75888854384215</v>
      </c>
      <c r="H530" s="82">
        <f t="shared" ca="1" si="30"/>
        <v>73.307513963947258</v>
      </c>
      <c r="O530" s="29"/>
      <c r="P530" s="29"/>
    </row>
    <row r="531" spans="3:16" hidden="1" outlineLevel="2">
      <c r="C531" s="33">
        <v>507</v>
      </c>
      <c r="D531" s="82">
        <f t="shared" ca="1" si="31"/>
        <v>0.58320001837203339</v>
      </c>
      <c r="E531" s="82">
        <f t="shared" ca="1" si="28"/>
        <v>279.78127146412851</v>
      </c>
      <c r="F531" s="82">
        <f t="shared" ca="1" si="29"/>
        <v>273.2314844382596</v>
      </c>
      <c r="G531" s="82">
        <f t="shared" ca="1" si="30"/>
        <v>29.781271464128508</v>
      </c>
      <c r="H531" s="82">
        <f t="shared" ca="1" si="30"/>
        <v>23.231484438259599</v>
      </c>
      <c r="O531" s="29"/>
      <c r="P531" s="29"/>
    </row>
    <row r="532" spans="3:16" hidden="1" outlineLevel="2">
      <c r="C532" s="33">
        <v>508</v>
      </c>
      <c r="D532" s="82">
        <f t="shared" ca="1" si="31"/>
        <v>-0.6431292679748094</v>
      </c>
      <c r="E532" s="82">
        <f t="shared" ca="1" si="28"/>
        <v>213.69811483692513</v>
      </c>
      <c r="F532" s="82">
        <f t="shared" ca="1" si="29"/>
        <v>224.6820032849316</v>
      </c>
      <c r="G532" s="82">
        <f t="shared" ca="1" si="30"/>
        <v>0</v>
      </c>
      <c r="H532" s="82">
        <f t="shared" ca="1" si="30"/>
        <v>0</v>
      </c>
      <c r="O532" s="29"/>
      <c r="P532" s="29"/>
    </row>
    <row r="533" spans="3:16" hidden="1" outlineLevel="2">
      <c r="C533" s="33">
        <v>509</v>
      </c>
      <c r="D533" s="82">
        <f t="shared" ca="1" si="31"/>
        <v>-2.9698987763253061E-4</v>
      </c>
      <c r="E533" s="82">
        <f t="shared" ca="1" si="28"/>
        <v>246.11642036278897</v>
      </c>
      <c r="F533" s="82">
        <f t="shared" ca="1" si="29"/>
        <v>248.94588125892179</v>
      </c>
      <c r="G533" s="82">
        <f t="shared" ca="1" si="30"/>
        <v>0</v>
      </c>
      <c r="H533" s="82">
        <f t="shared" ca="1" si="30"/>
        <v>0</v>
      </c>
      <c r="O533" s="29"/>
      <c r="P533" s="29"/>
    </row>
    <row r="534" spans="3:16" hidden="1" outlineLevel="2">
      <c r="C534" s="33">
        <v>510</v>
      </c>
      <c r="D534" s="82">
        <f t="shared" ca="1" si="31"/>
        <v>0.68841511090254737</v>
      </c>
      <c r="E534" s="82">
        <f t="shared" ca="1" si="28"/>
        <v>286.32442786374622</v>
      </c>
      <c r="F534" s="82">
        <f t="shared" ca="1" si="29"/>
        <v>277.85629843398539</v>
      </c>
      <c r="G534" s="82">
        <f t="shared" ca="1" si="30"/>
        <v>36.324427863746223</v>
      </c>
      <c r="H534" s="82">
        <f t="shared" ca="1" si="30"/>
        <v>27.856298433985387</v>
      </c>
      <c r="O534" s="29"/>
      <c r="P534" s="29"/>
    </row>
    <row r="535" spans="3:16" hidden="1" outlineLevel="2">
      <c r="C535" s="33">
        <v>511</v>
      </c>
      <c r="D535" s="82">
        <f t="shared" ca="1" si="31"/>
        <v>0.56183857078776467</v>
      </c>
      <c r="E535" s="82">
        <f t="shared" ca="1" si="28"/>
        <v>278.47121016250918</v>
      </c>
      <c r="F535" s="82">
        <f t="shared" ca="1" si="29"/>
        <v>272.30196754325988</v>
      </c>
      <c r="G535" s="82">
        <f t="shared" ca="1" si="30"/>
        <v>28.47121016250918</v>
      </c>
      <c r="H535" s="82">
        <f t="shared" ca="1" si="30"/>
        <v>22.301967543259877</v>
      </c>
      <c r="O535" s="29"/>
      <c r="P535" s="29"/>
    </row>
    <row r="536" spans="3:16" hidden="1" outlineLevel="2">
      <c r="C536" s="33">
        <v>512</v>
      </c>
      <c r="D536" s="82">
        <f t="shared" ca="1" si="31"/>
        <v>0.93590286114014087</v>
      </c>
      <c r="E536" s="82">
        <f t="shared" ca="1" si="28"/>
        <v>302.32496218208803</v>
      </c>
      <c r="F536" s="82">
        <f t="shared" ca="1" si="29"/>
        <v>289.04580695347386</v>
      </c>
      <c r="G536" s="82">
        <f t="shared" ca="1" si="30"/>
        <v>52.324962182088029</v>
      </c>
      <c r="H536" s="82">
        <f t="shared" ca="1" si="30"/>
        <v>39.045806953473857</v>
      </c>
      <c r="O536" s="29"/>
      <c r="P536" s="29"/>
    </row>
    <row r="537" spans="3:16" hidden="1" outlineLevel="2">
      <c r="C537" s="33">
        <v>513</v>
      </c>
      <c r="D537" s="82">
        <f t="shared" ca="1" si="31"/>
        <v>-0.65775291285279835</v>
      </c>
      <c r="E537" s="82">
        <f t="shared" ref="E537:E600" ca="1" si="32">$H$9 * EXP(($H$17 - $H$18 - ($H$11^2)/2)*$H$14 + $H$11*SQRT($H$14)*D537)</f>
        <v>213.01259523921536</v>
      </c>
      <c r="F537" s="82">
        <f t="shared" ref="F537:F600" ca="1" si="33">$H$9 * EXP(($H$17 - $H$18 - ($H$12^2)/2)*$H$14 + $H$12*SQRT($H$14)*D537)</f>
        <v>224.15845941567866</v>
      </c>
      <c r="G537" s="82">
        <f t="shared" ref="G537:H600" ca="1" si="34">MAX(E537-$H$16, 0)</f>
        <v>0</v>
      </c>
      <c r="H537" s="82">
        <f t="shared" ca="1" si="34"/>
        <v>0</v>
      </c>
      <c r="O537" s="29"/>
      <c r="P537" s="29"/>
    </row>
    <row r="538" spans="3:16" hidden="1" outlineLevel="2">
      <c r="C538" s="33">
        <v>514</v>
      </c>
      <c r="D538" s="82">
        <f t="shared" ref="D538:D601" ca="1" si="35">_xlfn.NORM.S.INV(RAND())</f>
        <v>-0.80080735531392433</v>
      </c>
      <c r="E538" s="82">
        <f t="shared" ca="1" si="32"/>
        <v>206.42145795894521</v>
      </c>
      <c r="F538" s="82">
        <f t="shared" ca="1" si="33"/>
        <v>219.10084169308067</v>
      </c>
      <c r="G538" s="82">
        <f t="shared" ca="1" si="34"/>
        <v>0</v>
      </c>
      <c r="H538" s="82">
        <f t="shared" ca="1" si="34"/>
        <v>0</v>
      </c>
      <c r="O538" s="29"/>
      <c r="P538" s="29"/>
    </row>
    <row r="539" spans="3:16" hidden="1" outlineLevel="2">
      <c r="C539" s="33">
        <v>515</v>
      </c>
      <c r="D539" s="82">
        <f t="shared" ca="1" si="35"/>
        <v>0.21836425778694238</v>
      </c>
      <c r="E539" s="82">
        <f t="shared" ca="1" si="32"/>
        <v>258.22930883904286</v>
      </c>
      <c r="F539" s="82">
        <f t="shared" ca="1" si="33"/>
        <v>257.7829668046478</v>
      </c>
      <c r="G539" s="82">
        <f t="shared" ca="1" si="34"/>
        <v>8.2293088390428579</v>
      </c>
      <c r="H539" s="82">
        <f t="shared" ca="1" si="34"/>
        <v>7.7829668046477991</v>
      </c>
      <c r="O539" s="29"/>
      <c r="P539" s="29"/>
    </row>
    <row r="540" spans="3:16" hidden="1" outlineLevel="2">
      <c r="C540" s="33">
        <v>516</v>
      </c>
      <c r="D540" s="82">
        <f t="shared" ca="1" si="35"/>
        <v>-1.6015483834611668</v>
      </c>
      <c r="E540" s="82">
        <f t="shared" ca="1" si="32"/>
        <v>173.11993577266432</v>
      </c>
      <c r="F540" s="82">
        <f t="shared" ca="1" si="33"/>
        <v>192.82669860328207</v>
      </c>
      <c r="G540" s="82">
        <f t="shared" ca="1" si="34"/>
        <v>0</v>
      </c>
      <c r="H540" s="82">
        <f t="shared" ca="1" si="34"/>
        <v>0</v>
      </c>
      <c r="O540" s="29"/>
      <c r="P540" s="29"/>
    </row>
    <row r="541" spans="3:16" hidden="1" outlineLevel="2">
      <c r="C541" s="33">
        <v>517</v>
      </c>
      <c r="D541" s="82">
        <f t="shared" ca="1" si="35"/>
        <v>4.8817830636100401E-2</v>
      </c>
      <c r="E541" s="82">
        <f t="shared" ca="1" si="32"/>
        <v>248.78671772950074</v>
      </c>
      <c r="F541" s="82">
        <f t="shared" ca="1" si="33"/>
        <v>250.90407491706262</v>
      </c>
      <c r="G541" s="82">
        <f t="shared" ca="1" si="34"/>
        <v>0</v>
      </c>
      <c r="H541" s="82">
        <f t="shared" ca="1" si="34"/>
        <v>0.90407491706261567</v>
      </c>
      <c r="O541" s="29"/>
      <c r="P541" s="29"/>
    </row>
    <row r="542" spans="3:16" hidden="1" outlineLevel="2">
      <c r="C542" s="33">
        <v>518</v>
      </c>
      <c r="D542" s="82">
        <f t="shared" ca="1" si="35"/>
        <v>0.44414883179319287</v>
      </c>
      <c r="E542" s="82">
        <f t="shared" ca="1" si="32"/>
        <v>271.36272574763171</v>
      </c>
      <c r="F542" s="82">
        <f t="shared" ca="1" si="33"/>
        <v>267.23725840538509</v>
      </c>
      <c r="G542" s="82">
        <f t="shared" ca="1" si="34"/>
        <v>21.362725747631714</v>
      </c>
      <c r="H542" s="82">
        <f t="shared" ca="1" si="34"/>
        <v>17.237258405385091</v>
      </c>
      <c r="O542" s="29"/>
      <c r="P542" s="29"/>
    </row>
    <row r="543" spans="3:16" hidden="1" outlineLevel="2">
      <c r="C543" s="33">
        <v>519</v>
      </c>
      <c r="D543" s="82">
        <f t="shared" ca="1" si="35"/>
        <v>0.89111013895214997</v>
      </c>
      <c r="E543" s="82">
        <f t="shared" ca="1" si="32"/>
        <v>299.36417497790831</v>
      </c>
      <c r="F543" s="82">
        <f t="shared" ca="1" si="33"/>
        <v>286.98774222961868</v>
      </c>
      <c r="G543" s="82">
        <f t="shared" ca="1" si="34"/>
        <v>49.364174977908306</v>
      </c>
      <c r="H543" s="82">
        <f t="shared" ca="1" si="34"/>
        <v>36.987742229618675</v>
      </c>
      <c r="O543" s="29"/>
      <c r="P543" s="29"/>
    </row>
    <row r="544" spans="3:16" hidden="1" outlineLevel="2">
      <c r="C544" s="33">
        <v>520</v>
      </c>
      <c r="D544" s="82">
        <f t="shared" ca="1" si="35"/>
        <v>-1.5241990674293786</v>
      </c>
      <c r="E544" s="82">
        <f t="shared" ca="1" si="32"/>
        <v>176.08722747316523</v>
      </c>
      <c r="F544" s="82">
        <f t="shared" ca="1" si="33"/>
        <v>195.22079421708361</v>
      </c>
      <c r="G544" s="82">
        <f t="shared" ca="1" si="34"/>
        <v>0</v>
      </c>
      <c r="H544" s="82">
        <f t="shared" ca="1" si="34"/>
        <v>0</v>
      </c>
      <c r="O544" s="29"/>
      <c r="P544" s="29"/>
    </row>
    <row r="545" spans="3:16" hidden="1" outlineLevel="2">
      <c r="C545" s="33">
        <v>521</v>
      </c>
      <c r="D545" s="82">
        <f t="shared" ca="1" si="35"/>
        <v>-1.1043312559341263</v>
      </c>
      <c r="E545" s="82">
        <f t="shared" ca="1" si="32"/>
        <v>193.10441023545064</v>
      </c>
      <c r="F545" s="82">
        <f t="shared" ca="1" si="33"/>
        <v>208.74463658894493</v>
      </c>
      <c r="G545" s="82">
        <f t="shared" ca="1" si="34"/>
        <v>0</v>
      </c>
      <c r="H545" s="82">
        <f t="shared" ca="1" si="34"/>
        <v>0</v>
      </c>
      <c r="O545" s="29"/>
      <c r="P545" s="29"/>
    </row>
    <row r="546" spans="3:16" hidden="1" outlineLevel="2">
      <c r="C546" s="33">
        <v>522</v>
      </c>
      <c r="D546" s="82">
        <f t="shared" ca="1" si="35"/>
        <v>-0.39816314363567984</v>
      </c>
      <c r="E546" s="82">
        <f t="shared" ca="1" si="32"/>
        <v>225.51512761959697</v>
      </c>
      <c r="F546" s="82">
        <f t="shared" ca="1" si="33"/>
        <v>233.63613447166887</v>
      </c>
      <c r="G546" s="82">
        <f t="shared" ca="1" si="34"/>
        <v>0</v>
      </c>
      <c r="H546" s="82">
        <f t="shared" ca="1" si="34"/>
        <v>0</v>
      </c>
      <c r="O546" s="29"/>
      <c r="P546" s="29"/>
    </row>
    <row r="547" spans="3:16" hidden="1" outlineLevel="2">
      <c r="C547" s="33">
        <v>523</v>
      </c>
      <c r="D547" s="82">
        <f t="shared" ca="1" si="35"/>
        <v>-1.2766324184129665</v>
      </c>
      <c r="E547" s="82">
        <f t="shared" ca="1" si="32"/>
        <v>185.93065092706846</v>
      </c>
      <c r="F547" s="82">
        <f t="shared" ca="1" si="33"/>
        <v>203.08505709791152</v>
      </c>
      <c r="G547" s="82">
        <f t="shared" ca="1" si="34"/>
        <v>0</v>
      </c>
      <c r="H547" s="82">
        <f t="shared" ca="1" si="34"/>
        <v>0</v>
      </c>
      <c r="O547" s="29"/>
      <c r="P547" s="29"/>
    </row>
    <row r="548" spans="3:16" hidden="1" outlineLevel="2">
      <c r="C548" s="33">
        <v>524</v>
      </c>
      <c r="D548" s="82">
        <f t="shared" ca="1" si="35"/>
        <v>-0.85794781537345111</v>
      </c>
      <c r="E548" s="82">
        <f t="shared" ca="1" si="32"/>
        <v>203.8461078025733</v>
      </c>
      <c r="F548" s="82">
        <f t="shared" ca="1" si="33"/>
        <v>217.11270830302615</v>
      </c>
      <c r="G548" s="82">
        <f t="shared" ca="1" si="34"/>
        <v>0</v>
      </c>
      <c r="H548" s="82">
        <f t="shared" ca="1" si="34"/>
        <v>0</v>
      </c>
      <c r="O548" s="29"/>
      <c r="P548" s="29"/>
    </row>
    <row r="549" spans="3:16" hidden="1" outlineLevel="2">
      <c r="C549" s="33">
        <v>525</v>
      </c>
      <c r="D549" s="82">
        <f t="shared" ca="1" si="35"/>
        <v>0.54191688855191067</v>
      </c>
      <c r="E549" s="82">
        <f t="shared" ca="1" si="32"/>
        <v>277.25497585555041</v>
      </c>
      <c r="F549" s="82">
        <f t="shared" ca="1" si="33"/>
        <v>271.43795011676372</v>
      </c>
      <c r="G549" s="82">
        <f t="shared" ca="1" si="34"/>
        <v>27.254975855550413</v>
      </c>
      <c r="H549" s="82">
        <f t="shared" ca="1" si="34"/>
        <v>21.437950116763716</v>
      </c>
      <c r="O549" s="29"/>
      <c r="P549" s="29"/>
    </row>
    <row r="550" spans="3:16" hidden="1" outlineLevel="2">
      <c r="C550" s="33">
        <v>526</v>
      </c>
      <c r="D550" s="82">
        <f t="shared" ca="1" si="35"/>
        <v>-0.38106492759028354</v>
      </c>
      <c r="E550" s="82">
        <f t="shared" ca="1" si="32"/>
        <v>226.36392410254859</v>
      </c>
      <c r="F550" s="82">
        <f t="shared" ca="1" si="33"/>
        <v>234.27427875535119</v>
      </c>
      <c r="G550" s="82">
        <f t="shared" ca="1" si="34"/>
        <v>0</v>
      </c>
      <c r="H550" s="82">
        <f t="shared" ca="1" si="34"/>
        <v>0</v>
      </c>
      <c r="O550" s="29"/>
      <c r="P550" s="29"/>
    </row>
    <row r="551" spans="3:16" hidden="1" outlineLevel="2">
      <c r="C551" s="33">
        <v>527</v>
      </c>
      <c r="D551" s="82">
        <f t="shared" ca="1" si="35"/>
        <v>0.39795283407861204</v>
      </c>
      <c r="E551" s="82">
        <f t="shared" ca="1" si="32"/>
        <v>268.62232904803818</v>
      </c>
      <c r="F551" s="82">
        <f t="shared" ca="1" si="33"/>
        <v>265.27508355360106</v>
      </c>
      <c r="G551" s="82">
        <f t="shared" ca="1" si="34"/>
        <v>18.622329048038182</v>
      </c>
      <c r="H551" s="82">
        <f t="shared" ca="1" si="34"/>
        <v>15.275083553601064</v>
      </c>
      <c r="O551" s="29"/>
      <c r="P551" s="29"/>
    </row>
    <row r="552" spans="3:16" hidden="1" outlineLevel="2">
      <c r="C552" s="33">
        <v>528</v>
      </c>
      <c r="D552" s="82">
        <f t="shared" ca="1" si="35"/>
        <v>-0.20750690653896792</v>
      </c>
      <c r="E552" s="82">
        <f t="shared" ca="1" si="32"/>
        <v>235.16265130231406</v>
      </c>
      <c r="F552" s="82">
        <f t="shared" ca="1" si="33"/>
        <v>240.85132696498965</v>
      </c>
      <c r="G552" s="82">
        <f t="shared" ca="1" si="34"/>
        <v>0</v>
      </c>
      <c r="H552" s="82">
        <f t="shared" ca="1" si="34"/>
        <v>0</v>
      </c>
      <c r="O552" s="29"/>
      <c r="P552" s="29"/>
    </row>
    <row r="553" spans="3:16" hidden="1" outlineLevel="2">
      <c r="C553" s="33">
        <v>529</v>
      </c>
      <c r="D553" s="82">
        <f t="shared" ca="1" si="35"/>
        <v>-7.2095804070004238E-2</v>
      </c>
      <c r="E553" s="82">
        <f t="shared" ca="1" si="32"/>
        <v>242.26431759349944</v>
      </c>
      <c r="F553" s="82">
        <f t="shared" ca="1" si="33"/>
        <v>246.11075079588517</v>
      </c>
      <c r="G553" s="82">
        <f t="shared" ca="1" si="34"/>
        <v>0</v>
      </c>
      <c r="H553" s="82">
        <f t="shared" ca="1" si="34"/>
        <v>0</v>
      </c>
      <c r="O553" s="29"/>
      <c r="P553" s="29"/>
    </row>
    <row r="554" spans="3:16" hidden="1" outlineLevel="2">
      <c r="C554" s="33">
        <v>530</v>
      </c>
      <c r="D554" s="82">
        <f t="shared" ca="1" si="35"/>
        <v>-1.0870339685770205</v>
      </c>
      <c r="E554" s="82">
        <f t="shared" ca="1" si="32"/>
        <v>193.83969706669859</v>
      </c>
      <c r="F554" s="82">
        <f t="shared" ca="1" si="33"/>
        <v>209.32144063215762</v>
      </c>
      <c r="G554" s="82">
        <f t="shared" ca="1" si="34"/>
        <v>0</v>
      </c>
      <c r="H554" s="82">
        <f t="shared" ca="1" si="34"/>
        <v>0</v>
      </c>
      <c r="O554" s="29"/>
      <c r="P554" s="29"/>
    </row>
    <row r="555" spans="3:16" hidden="1" outlineLevel="2">
      <c r="C555" s="33">
        <v>531</v>
      </c>
      <c r="D555" s="82">
        <f t="shared" ca="1" si="35"/>
        <v>-2.8973070401250481E-2</v>
      </c>
      <c r="E555" s="82">
        <f t="shared" ca="1" si="32"/>
        <v>244.57061783334061</v>
      </c>
      <c r="F555" s="82">
        <f t="shared" ca="1" si="33"/>
        <v>247.80964829221716</v>
      </c>
      <c r="G555" s="82">
        <f t="shared" ca="1" si="34"/>
        <v>0</v>
      </c>
      <c r="H555" s="82">
        <f t="shared" ca="1" si="34"/>
        <v>0</v>
      </c>
      <c r="O555" s="29"/>
      <c r="P555" s="29"/>
    </row>
    <row r="556" spans="3:16" hidden="1" outlineLevel="2">
      <c r="C556" s="33">
        <v>532</v>
      </c>
      <c r="D556" s="82">
        <f t="shared" ca="1" si="35"/>
        <v>0.59284707109194745</v>
      </c>
      <c r="E556" s="82">
        <f t="shared" ca="1" si="32"/>
        <v>280.37492725518075</v>
      </c>
      <c r="F556" s="82">
        <f t="shared" ca="1" si="33"/>
        <v>273.65230335786418</v>
      </c>
      <c r="G556" s="82">
        <f t="shared" ca="1" si="34"/>
        <v>30.374927255180751</v>
      </c>
      <c r="H556" s="82">
        <f t="shared" ca="1" si="34"/>
        <v>23.652303357864184</v>
      </c>
      <c r="O556" s="29"/>
      <c r="P556" s="29"/>
    </row>
    <row r="557" spans="3:16" hidden="1" outlineLevel="2">
      <c r="C557" s="33">
        <v>533</v>
      </c>
      <c r="D557" s="82">
        <f t="shared" ca="1" si="35"/>
        <v>1.2552509955742119</v>
      </c>
      <c r="E557" s="82">
        <f t="shared" ca="1" si="32"/>
        <v>324.29975826092078</v>
      </c>
      <c r="F557" s="82">
        <f t="shared" ca="1" si="33"/>
        <v>304.15273585447778</v>
      </c>
      <c r="G557" s="82">
        <f t="shared" ca="1" si="34"/>
        <v>74.299758260920783</v>
      </c>
      <c r="H557" s="82">
        <f t="shared" ca="1" si="34"/>
        <v>54.152735854477783</v>
      </c>
      <c r="O557" s="29"/>
      <c r="P557" s="29"/>
    </row>
    <row r="558" spans="3:16" hidden="1" outlineLevel="2">
      <c r="C558" s="33">
        <v>534</v>
      </c>
      <c r="D558" s="82">
        <f t="shared" ca="1" si="35"/>
        <v>-1.180677266840821</v>
      </c>
      <c r="E558" s="82">
        <f t="shared" ca="1" si="32"/>
        <v>189.8922131414343</v>
      </c>
      <c r="F558" s="82">
        <f t="shared" ca="1" si="33"/>
        <v>206.21769444780122</v>
      </c>
      <c r="G558" s="82">
        <f t="shared" ca="1" si="34"/>
        <v>0</v>
      </c>
      <c r="H558" s="82">
        <f t="shared" ca="1" si="34"/>
        <v>0</v>
      </c>
      <c r="O558" s="29"/>
      <c r="P558" s="29"/>
    </row>
    <row r="559" spans="3:16" hidden="1" outlineLevel="2">
      <c r="C559" s="33">
        <v>535</v>
      </c>
      <c r="D559" s="82">
        <f t="shared" ca="1" si="35"/>
        <v>0.93769717225310556</v>
      </c>
      <c r="E559" s="82">
        <f t="shared" ca="1" si="32"/>
        <v>302.44417375918647</v>
      </c>
      <c r="F559" s="82">
        <f t="shared" ca="1" si="33"/>
        <v>289.1285558509777</v>
      </c>
      <c r="G559" s="82">
        <f t="shared" ca="1" si="34"/>
        <v>52.444173759186469</v>
      </c>
      <c r="H559" s="82">
        <f t="shared" ca="1" si="34"/>
        <v>39.128555850977705</v>
      </c>
      <c r="O559" s="29"/>
      <c r="P559" s="29"/>
    </row>
    <row r="560" spans="3:16" hidden="1" outlineLevel="2">
      <c r="C560" s="33">
        <v>536</v>
      </c>
      <c r="D560" s="82">
        <f t="shared" ca="1" si="35"/>
        <v>0.45857804795509827</v>
      </c>
      <c r="E560" s="82">
        <f t="shared" ca="1" si="32"/>
        <v>272.22439899703522</v>
      </c>
      <c r="F560" s="82">
        <f t="shared" ca="1" si="33"/>
        <v>267.85310893966511</v>
      </c>
      <c r="G560" s="82">
        <f t="shared" ca="1" si="34"/>
        <v>22.224398997035223</v>
      </c>
      <c r="H560" s="82">
        <f t="shared" ca="1" si="34"/>
        <v>17.853108939665105</v>
      </c>
      <c r="O560" s="29"/>
      <c r="P560" s="29"/>
    </row>
    <row r="561" spans="3:16" hidden="1" outlineLevel="2">
      <c r="C561" s="33">
        <v>537</v>
      </c>
      <c r="D561" s="82">
        <f t="shared" ca="1" si="35"/>
        <v>1.5300176443023665</v>
      </c>
      <c r="E561" s="82">
        <f t="shared" ca="1" si="32"/>
        <v>344.48095688222173</v>
      </c>
      <c r="F561" s="82">
        <f t="shared" ca="1" si="33"/>
        <v>317.78111884031387</v>
      </c>
      <c r="G561" s="82">
        <f t="shared" ca="1" si="34"/>
        <v>94.480956882221733</v>
      </c>
      <c r="H561" s="82">
        <f t="shared" ca="1" si="34"/>
        <v>67.781118840313866</v>
      </c>
      <c r="O561" s="29"/>
      <c r="P561" s="29"/>
    </row>
    <row r="562" spans="3:16" hidden="1" outlineLevel="2">
      <c r="C562" s="33">
        <v>538</v>
      </c>
      <c r="D562" s="82">
        <f t="shared" ca="1" si="35"/>
        <v>-0.13932319705860066</v>
      </c>
      <c r="E562" s="82">
        <f t="shared" ca="1" si="32"/>
        <v>238.71215139919008</v>
      </c>
      <c r="F562" s="82">
        <f t="shared" ca="1" si="33"/>
        <v>243.48540960515592</v>
      </c>
      <c r="G562" s="82">
        <f t="shared" ca="1" si="34"/>
        <v>0</v>
      </c>
      <c r="H562" s="82">
        <f t="shared" ca="1" si="34"/>
        <v>0</v>
      </c>
      <c r="O562" s="29"/>
      <c r="P562" s="29"/>
    </row>
    <row r="563" spans="3:16" hidden="1" outlineLevel="2">
      <c r="C563" s="33">
        <v>539</v>
      </c>
      <c r="D563" s="82">
        <f t="shared" ca="1" si="35"/>
        <v>0.98983912042233302</v>
      </c>
      <c r="E563" s="82">
        <f t="shared" ca="1" si="32"/>
        <v>305.92902020736159</v>
      </c>
      <c r="F563" s="82">
        <f t="shared" ca="1" si="33"/>
        <v>291.5435794414476</v>
      </c>
      <c r="G563" s="82">
        <f t="shared" ca="1" si="34"/>
        <v>55.929020207361589</v>
      </c>
      <c r="H563" s="82">
        <f t="shared" ca="1" si="34"/>
        <v>41.543579441447605</v>
      </c>
      <c r="O563" s="29"/>
      <c r="P563" s="29"/>
    </row>
    <row r="564" spans="3:16" hidden="1" outlineLevel="2">
      <c r="C564" s="33">
        <v>540</v>
      </c>
      <c r="D564" s="82">
        <f t="shared" ca="1" si="35"/>
        <v>0.2785476088288838</v>
      </c>
      <c r="E564" s="82">
        <f t="shared" ca="1" si="32"/>
        <v>261.66660947684841</v>
      </c>
      <c r="F564" s="82">
        <f t="shared" ca="1" si="33"/>
        <v>260.26983459929227</v>
      </c>
      <c r="G564" s="82">
        <f t="shared" ca="1" si="34"/>
        <v>11.666609476848407</v>
      </c>
      <c r="H564" s="82">
        <f t="shared" ca="1" si="34"/>
        <v>10.269834599292267</v>
      </c>
      <c r="O564" s="29"/>
      <c r="P564" s="29"/>
    </row>
    <row r="565" spans="3:16" hidden="1" outlineLevel="2">
      <c r="C565" s="33">
        <v>541</v>
      </c>
      <c r="D565" s="82">
        <f t="shared" ca="1" si="35"/>
        <v>0.67050651107828318</v>
      </c>
      <c r="E565" s="82">
        <f t="shared" ca="1" si="32"/>
        <v>285.20001203277826</v>
      </c>
      <c r="F565" s="82">
        <f t="shared" ca="1" si="33"/>
        <v>277.06361954518314</v>
      </c>
      <c r="G565" s="82">
        <f t="shared" ca="1" si="34"/>
        <v>35.200012032778261</v>
      </c>
      <c r="H565" s="82">
        <f t="shared" ca="1" si="34"/>
        <v>27.063619545183144</v>
      </c>
      <c r="O565" s="29"/>
      <c r="P565" s="29"/>
    </row>
    <row r="566" spans="3:16" hidden="1" outlineLevel="2">
      <c r="C566" s="33">
        <v>542</v>
      </c>
      <c r="D566" s="82">
        <f t="shared" ca="1" si="35"/>
        <v>-1.3635342878152543</v>
      </c>
      <c r="E566" s="82">
        <f t="shared" ca="1" si="32"/>
        <v>182.41422373813907</v>
      </c>
      <c r="F566" s="82">
        <f t="shared" ca="1" si="33"/>
        <v>200.28906564689754</v>
      </c>
      <c r="G566" s="82">
        <f t="shared" ca="1" si="34"/>
        <v>0</v>
      </c>
      <c r="H566" s="82">
        <f t="shared" ca="1" si="34"/>
        <v>0</v>
      </c>
      <c r="O566" s="29"/>
      <c r="P566" s="29"/>
    </row>
    <row r="567" spans="3:16" hidden="1" outlineLevel="2">
      <c r="C567" s="33">
        <v>543</v>
      </c>
      <c r="D567" s="82">
        <f t="shared" ca="1" si="35"/>
        <v>-0.86437885461071129</v>
      </c>
      <c r="E567" s="82">
        <f t="shared" ca="1" si="32"/>
        <v>203.55827660897697</v>
      </c>
      <c r="F567" s="82">
        <f t="shared" ca="1" si="33"/>
        <v>216.89008056009962</v>
      </c>
      <c r="G567" s="82">
        <f t="shared" ca="1" si="34"/>
        <v>0</v>
      </c>
      <c r="H567" s="82">
        <f t="shared" ca="1" si="34"/>
        <v>0</v>
      </c>
      <c r="O567" s="29"/>
      <c r="P567" s="29"/>
    </row>
    <row r="568" spans="3:16" hidden="1" outlineLevel="2">
      <c r="C568" s="33">
        <v>544</v>
      </c>
      <c r="D568" s="82">
        <f t="shared" ca="1" si="35"/>
        <v>-0.63260139605076382</v>
      </c>
      <c r="E568" s="82">
        <f t="shared" ca="1" si="32"/>
        <v>214.19300035047493</v>
      </c>
      <c r="F568" s="82">
        <f t="shared" ca="1" si="33"/>
        <v>225.05967048150455</v>
      </c>
      <c r="G568" s="82">
        <f t="shared" ca="1" si="34"/>
        <v>0</v>
      </c>
      <c r="H568" s="82">
        <f t="shared" ca="1" si="34"/>
        <v>0</v>
      </c>
      <c r="O568" s="29"/>
      <c r="P568" s="29"/>
    </row>
    <row r="569" spans="3:16" hidden="1" outlineLevel="2">
      <c r="C569" s="33">
        <v>545</v>
      </c>
      <c r="D569" s="82">
        <f t="shared" ca="1" si="35"/>
        <v>0.86478824299784163</v>
      </c>
      <c r="E569" s="82">
        <f t="shared" ca="1" si="32"/>
        <v>297.63784888772267</v>
      </c>
      <c r="F569" s="82">
        <f t="shared" ca="1" si="33"/>
        <v>285.78518803792514</v>
      </c>
      <c r="G569" s="82">
        <f t="shared" ca="1" si="34"/>
        <v>47.637848887722669</v>
      </c>
      <c r="H569" s="82">
        <f t="shared" ca="1" si="34"/>
        <v>35.785188037925138</v>
      </c>
      <c r="O569" s="29"/>
      <c r="P569" s="29"/>
    </row>
    <row r="570" spans="3:16" hidden="1" outlineLevel="2">
      <c r="C570" s="33">
        <v>546</v>
      </c>
      <c r="D570" s="82">
        <f t="shared" ca="1" si="35"/>
        <v>0.79899840881017392</v>
      </c>
      <c r="E570" s="82">
        <f t="shared" ca="1" si="32"/>
        <v>293.36642253594027</v>
      </c>
      <c r="F570" s="82">
        <f t="shared" ca="1" si="33"/>
        <v>282.80147456492028</v>
      </c>
      <c r="G570" s="82">
        <f t="shared" ca="1" si="34"/>
        <v>43.366422535940274</v>
      </c>
      <c r="H570" s="82">
        <f t="shared" ca="1" si="34"/>
        <v>32.801474564920284</v>
      </c>
      <c r="O570" s="29"/>
      <c r="P570" s="29"/>
    </row>
    <row r="571" spans="3:16" hidden="1" outlineLevel="2">
      <c r="C571" s="33">
        <v>547</v>
      </c>
      <c r="D571" s="82">
        <f t="shared" ca="1" si="35"/>
        <v>0.35946365913379075</v>
      </c>
      <c r="E571" s="82">
        <f t="shared" ca="1" si="32"/>
        <v>266.36025544925525</v>
      </c>
      <c r="F571" s="82">
        <f t="shared" ca="1" si="33"/>
        <v>263.65126283153944</v>
      </c>
      <c r="G571" s="82">
        <f t="shared" ca="1" si="34"/>
        <v>16.360255449255249</v>
      </c>
      <c r="H571" s="82">
        <f t="shared" ca="1" si="34"/>
        <v>13.651262831539441</v>
      </c>
      <c r="O571" s="29"/>
      <c r="P571" s="29"/>
    </row>
    <row r="572" spans="3:16" hidden="1" outlineLevel="2">
      <c r="C572" s="33">
        <v>548</v>
      </c>
      <c r="D572" s="82">
        <f t="shared" ca="1" si="35"/>
        <v>0.19369859544009468</v>
      </c>
      <c r="E572" s="82">
        <f t="shared" ca="1" si="32"/>
        <v>256.83363769242322</v>
      </c>
      <c r="F572" s="82">
        <f t="shared" ca="1" si="33"/>
        <v>256.77062196113604</v>
      </c>
      <c r="G572" s="82">
        <f t="shared" ca="1" si="34"/>
        <v>6.8336376924232241</v>
      </c>
      <c r="H572" s="82">
        <f t="shared" ca="1" si="34"/>
        <v>6.7706219611360439</v>
      </c>
      <c r="O572" s="29"/>
      <c r="P572" s="29"/>
    </row>
    <row r="573" spans="3:16" hidden="1" outlineLevel="2">
      <c r="C573" s="33">
        <v>549</v>
      </c>
      <c r="D573" s="82">
        <f t="shared" ca="1" si="35"/>
        <v>1.3668277349317137</v>
      </c>
      <c r="E573" s="82">
        <f t="shared" ca="1" si="32"/>
        <v>332.34827096881787</v>
      </c>
      <c r="F573" s="82">
        <f t="shared" ca="1" si="33"/>
        <v>309.61498982829426</v>
      </c>
      <c r="G573" s="82">
        <f t="shared" ca="1" si="34"/>
        <v>82.348270968817872</v>
      </c>
      <c r="H573" s="82">
        <f t="shared" ca="1" si="34"/>
        <v>59.614989828294256</v>
      </c>
      <c r="O573" s="29"/>
      <c r="P573" s="29"/>
    </row>
    <row r="574" spans="3:16" hidden="1" outlineLevel="2">
      <c r="C574" s="33">
        <v>550</v>
      </c>
      <c r="D574" s="82">
        <f t="shared" ca="1" si="35"/>
        <v>-1.2026738001481969</v>
      </c>
      <c r="E574" s="82">
        <f t="shared" ca="1" si="32"/>
        <v>188.97668137198815</v>
      </c>
      <c r="F574" s="82">
        <f t="shared" ca="1" si="33"/>
        <v>205.49533385304221</v>
      </c>
      <c r="G574" s="82">
        <f t="shared" ca="1" si="34"/>
        <v>0</v>
      </c>
      <c r="H574" s="82">
        <f t="shared" ca="1" si="34"/>
        <v>0</v>
      </c>
      <c r="O574" s="29"/>
      <c r="P574" s="29"/>
    </row>
    <row r="575" spans="3:16" hidden="1" outlineLevel="2">
      <c r="C575" s="33">
        <v>551</v>
      </c>
      <c r="D575" s="82">
        <f t="shared" ca="1" si="35"/>
        <v>-0.38271089074719911</v>
      </c>
      <c r="E575" s="82">
        <f t="shared" ca="1" si="32"/>
        <v>226.28207576458774</v>
      </c>
      <c r="F575" s="82">
        <f t="shared" ca="1" si="33"/>
        <v>234.21277192594857</v>
      </c>
      <c r="G575" s="82">
        <f t="shared" ca="1" si="34"/>
        <v>0</v>
      </c>
      <c r="H575" s="82">
        <f t="shared" ca="1" si="34"/>
        <v>0</v>
      </c>
      <c r="O575" s="29"/>
      <c r="P575" s="29"/>
    </row>
    <row r="576" spans="3:16" hidden="1" outlineLevel="2">
      <c r="C576" s="33">
        <v>552</v>
      </c>
      <c r="D576" s="82">
        <f t="shared" ca="1" si="35"/>
        <v>-1.3607492600583877E-2</v>
      </c>
      <c r="E576" s="82">
        <f t="shared" ca="1" si="32"/>
        <v>245.39769789869482</v>
      </c>
      <c r="F576" s="82">
        <f t="shared" ca="1" si="33"/>
        <v>248.41783249002015</v>
      </c>
      <c r="G576" s="82">
        <f t="shared" ca="1" si="34"/>
        <v>0</v>
      </c>
      <c r="H576" s="82">
        <f t="shared" ca="1" si="34"/>
        <v>0</v>
      </c>
      <c r="O576" s="29"/>
      <c r="P576" s="29"/>
    </row>
    <row r="577" spans="3:16" hidden="1" outlineLevel="2">
      <c r="C577" s="33">
        <v>553</v>
      </c>
      <c r="D577" s="82">
        <f t="shared" ca="1" si="35"/>
        <v>-1.2297141025329019</v>
      </c>
      <c r="E577" s="82">
        <f t="shared" ca="1" si="32"/>
        <v>187.85726576161915</v>
      </c>
      <c r="F577" s="82">
        <f t="shared" ca="1" si="33"/>
        <v>204.61080341778475</v>
      </c>
      <c r="G577" s="82">
        <f t="shared" ca="1" si="34"/>
        <v>0</v>
      </c>
      <c r="H577" s="82">
        <f t="shared" ca="1" si="34"/>
        <v>0</v>
      </c>
      <c r="O577" s="29"/>
      <c r="P577" s="29"/>
    </row>
    <row r="578" spans="3:16" hidden="1" outlineLevel="2">
      <c r="C578" s="33">
        <v>554</v>
      </c>
      <c r="D578" s="82">
        <f t="shared" ca="1" si="35"/>
        <v>-0.64644725008381076</v>
      </c>
      <c r="E578" s="82">
        <f t="shared" ca="1" si="32"/>
        <v>213.54238296418464</v>
      </c>
      <c r="F578" s="82">
        <f t="shared" ca="1" si="33"/>
        <v>224.56310843807839</v>
      </c>
      <c r="G578" s="82">
        <f t="shared" ca="1" si="34"/>
        <v>0</v>
      </c>
      <c r="H578" s="82">
        <f t="shared" ca="1" si="34"/>
        <v>0</v>
      </c>
      <c r="O578" s="29"/>
      <c r="P578" s="29"/>
    </row>
    <row r="579" spans="3:16" hidden="1" outlineLevel="2">
      <c r="C579" s="33">
        <v>555</v>
      </c>
      <c r="D579" s="82">
        <f t="shared" ca="1" si="35"/>
        <v>1.7086198537839781</v>
      </c>
      <c r="E579" s="82">
        <f t="shared" ca="1" si="32"/>
        <v>358.26771666507165</v>
      </c>
      <c r="F579" s="82">
        <f t="shared" ca="1" si="33"/>
        <v>326.96554859167202</v>
      </c>
      <c r="G579" s="82">
        <f t="shared" ca="1" si="34"/>
        <v>108.26771666507165</v>
      </c>
      <c r="H579" s="82">
        <f t="shared" ca="1" si="34"/>
        <v>76.965548591672018</v>
      </c>
      <c r="O579" s="29"/>
      <c r="P579" s="29"/>
    </row>
    <row r="580" spans="3:16" hidden="1" outlineLevel="2">
      <c r="C580" s="33">
        <v>556</v>
      </c>
      <c r="D580" s="82">
        <f t="shared" ca="1" si="35"/>
        <v>-0.95897727906372288</v>
      </c>
      <c r="E580" s="82">
        <f t="shared" ca="1" si="32"/>
        <v>199.37103325549921</v>
      </c>
      <c r="F580" s="82">
        <f t="shared" ca="1" si="33"/>
        <v>213.6415543780922</v>
      </c>
      <c r="G580" s="82">
        <f t="shared" ca="1" si="34"/>
        <v>0</v>
      </c>
      <c r="H580" s="82">
        <f t="shared" ca="1" si="34"/>
        <v>0</v>
      </c>
      <c r="O580" s="29"/>
      <c r="P580" s="29"/>
    </row>
    <row r="581" spans="3:16" hidden="1" outlineLevel="2">
      <c r="C581" s="33">
        <v>557</v>
      </c>
      <c r="D581" s="82">
        <f t="shared" ca="1" si="35"/>
        <v>0.53765307126428563</v>
      </c>
      <c r="E581" s="82">
        <f t="shared" ca="1" si="32"/>
        <v>276.99535738306054</v>
      </c>
      <c r="F581" s="82">
        <f t="shared" ca="1" si="33"/>
        <v>271.253381823555</v>
      </c>
      <c r="G581" s="82">
        <f t="shared" ca="1" si="34"/>
        <v>26.995357383060536</v>
      </c>
      <c r="H581" s="82">
        <f t="shared" ca="1" si="34"/>
        <v>21.253381823555003</v>
      </c>
      <c r="O581" s="29"/>
      <c r="P581" s="29"/>
    </row>
    <row r="582" spans="3:16" hidden="1" outlineLevel="2">
      <c r="C582" s="33">
        <v>558</v>
      </c>
      <c r="D582" s="82">
        <f t="shared" ca="1" si="35"/>
        <v>-1.0061451106097221</v>
      </c>
      <c r="E582" s="82">
        <f t="shared" ca="1" si="32"/>
        <v>197.31551861428741</v>
      </c>
      <c r="F582" s="82">
        <f t="shared" ca="1" si="33"/>
        <v>212.04002701652129</v>
      </c>
      <c r="G582" s="82">
        <f t="shared" ca="1" si="34"/>
        <v>0</v>
      </c>
      <c r="H582" s="82">
        <f t="shared" ca="1" si="34"/>
        <v>0</v>
      </c>
      <c r="O582" s="29"/>
      <c r="P582" s="29"/>
    </row>
    <row r="583" spans="3:16" hidden="1" outlineLevel="2">
      <c r="C583" s="33">
        <v>559</v>
      </c>
      <c r="D583" s="82">
        <f t="shared" ca="1" si="35"/>
        <v>-1.2381309046995919</v>
      </c>
      <c r="E583" s="82">
        <f t="shared" ca="1" si="32"/>
        <v>187.51018169611461</v>
      </c>
      <c r="F583" s="82">
        <f t="shared" ca="1" si="33"/>
        <v>204.33625446973031</v>
      </c>
      <c r="G583" s="82">
        <f t="shared" ca="1" si="34"/>
        <v>0</v>
      </c>
      <c r="H583" s="82">
        <f t="shared" ca="1" si="34"/>
        <v>0</v>
      </c>
      <c r="O583" s="29"/>
      <c r="P583" s="29"/>
    </row>
    <row r="584" spans="3:16" hidden="1" outlineLevel="2">
      <c r="C584" s="33">
        <v>560</v>
      </c>
      <c r="D584" s="82">
        <f t="shared" ca="1" si="35"/>
        <v>0.63888845356380919</v>
      </c>
      <c r="E584" s="82">
        <f t="shared" ca="1" si="32"/>
        <v>283.22559836639812</v>
      </c>
      <c r="F584" s="82">
        <f t="shared" ca="1" si="33"/>
        <v>275.66964287129582</v>
      </c>
      <c r="G584" s="82">
        <f t="shared" ca="1" si="34"/>
        <v>33.225598366398117</v>
      </c>
      <c r="H584" s="82">
        <f t="shared" ca="1" si="34"/>
        <v>25.669642871295821</v>
      </c>
      <c r="O584" s="29"/>
      <c r="P584" s="29"/>
    </row>
    <row r="585" spans="3:16" hidden="1" outlineLevel="2">
      <c r="C585" s="33">
        <v>561</v>
      </c>
      <c r="D585" s="82">
        <f t="shared" ca="1" si="35"/>
        <v>0.20830922723473883</v>
      </c>
      <c r="E585" s="82">
        <f t="shared" ca="1" si="32"/>
        <v>257.65944598037208</v>
      </c>
      <c r="F585" s="82">
        <f t="shared" ca="1" si="33"/>
        <v>257.36980041967115</v>
      </c>
      <c r="G585" s="82">
        <f t="shared" ca="1" si="34"/>
        <v>7.6594459803720838</v>
      </c>
      <c r="H585" s="82">
        <f t="shared" ca="1" si="34"/>
        <v>7.3698004196711508</v>
      </c>
      <c r="O585" s="29"/>
      <c r="P585" s="29"/>
    </row>
    <row r="586" spans="3:16" hidden="1" outlineLevel="2">
      <c r="C586" s="33">
        <v>562</v>
      </c>
      <c r="D586" s="82">
        <f t="shared" ca="1" si="35"/>
        <v>0.87208221564221444</v>
      </c>
      <c r="E586" s="82">
        <f t="shared" ca="1" si="32"/>
        <v>298.11522579083982</v>
      </c>
      <c r="F586" s="82">
        <f t="shared" ca="1" si="33"/>
        <v>286.11791820523405</v>
      </c>
      <c r="G586" s="82">
        <f t="shared" ca="1" si="34"/>
        <v>48.115225790839816</v>
      </c>
      <c r="H586" s="82">
        <f t="shared" ca="1" si="34"/>
        <v>36.117918205234048</v>
      </c>
      <c r="O586" s="29"/>
      <c r="P586" s="29"/>
    </row>
    <row r="587" spans="3:16" hidden="1" outlineLevel="2">
      <c r="C587" s="33">
        <v>563</v>
      </c>
      <c r="D587" s="82">
        <f t="shared" ca="1" si="35"/>
        <v>0.34814276338435457</v>
      </c>
      <c r="E587" s="82">
        <f t="shared" ca="1" si="32"/>
        <v>265.69854001087202</v>
      </c>
      <c r="F587" s="82">
        <f t="shared" ca="1" si="33"/>
        <v>263.17553980109363</v>
      </c>
      <c r="G587" s="82">
        <f t="shared" ca="1" si="34"/>
        <v>15.698540010872023</v>
      </c>
      <c r="H587" s="82">
        <f t="shared" ca="1" si="34"/>
        <v>13.175539801093635</v>
      </c>
      <c r="O587" s="29"/>
      <c r="P587" s="29"/>
    </row>
    <row r="588" spans="3:16" hidden="1" outlineLevel="2">
      <c r="C588" s="33">
        <v>564</v>
      </c>
      <c r="D588" s="82">
        <f t="shared" ca="1" si="35"/>
        <v>0.11083376270777547</v>
      </c>
      <c r="E588" s="82">
        <f t="shared" ca="1" si="32"/>
        <v>252.19985468423442</v>
      </c>
      <c r="F588" s="82">
        <f t="shared" ca="1" si="33"/>
        <v>253.39865063289761</v>
      </c>
      <c r="G588" s="82">
        <f t="shared" ca="1" si="34"/>
        <v>2.199854684234424</v>
      </c>
      <c r="H588" s="82">
        <f t="shared" ca="1" si="34"/>
        <v>3.3986506328976134</v>
      </c>
      <c r="O588" s="29"/>
      <c r="P588" s="29"/>
    </row>
    <row r="589" spans="3:16" hidden="1" outlineLevel="2">
      <c r="C589" s="33">
        <v>565</v>
      </c>
      <c r="D589" s="82">
        <f t="shared" ca="1" si="35"/>
        <v>0.60770135129028968</v>
      </c>
      <c r="E589" s="82">
        <f t="shared" ca="1" si="32"/>
        <v>281.2914869483248</v>
      </c>
      <c r="F589" s="82">
        <f t="shared" ca="1" si="33"/>
        <v>274.30153701399803</v>
      </c>
      <c r="G589" s="82">
        <f t="shared" ca="1" si="34"/>
        <v>31.291486948324803</v>
      </c>
      <c r="H589" s="82">
        <f t="shared" ca="1" si="34"/>
        <v>24.301537013998029</v>
      </c>
      <c r="O589" s="29"/>
      <c r="P589" s="29"/>
    </row>
    <row r="590" spans="3:16" hidden="1" outlineLevel="2">
      <c r="C590" s="33">
        <v>566</v>
      </c>
      <c r="D590" s="82">
        <f t="shared" ca="1" si="35"/>
        <v>0.44345865976970977</v>
      </c>
      <c r="E590" s="82">
        <f t="shared" ca="1" si="32"/>
        <v>271.32157898374248</v>
      </c>
      <c r="F590" s="82">
        <f t="shared" ca="1" si="33"/>
        <v>267.20783681884427</v>
      </c>
      <c r="G590" s="82">
        <f t="shared" ca="1" si="34"/>
        <v>21.321578983742484</v>
      </c>
      <c r="H590" s="82">
        <f t="shared" ca="1" si="34"/>
        <v>17.207836818844271</v>
      </c>
      <c r="O590" s="29"/>
      <c r="P590" s="29"/>
    </row>
    <row r="591" spans="3:16" hidden="1" outlineLevel="2">
      <c r="C591" s="33">
        <v>567</v>
      </c>
      <c r="D591" s="82">
        <f t="shared" ca="1" si="35"/>
        <v>1.3042665252915022</v>
      </c>
      <c r="E591" s="82">
        <f t="shared" ca="1" si="32"/>
        <v>327.81117241990825</v>
      </c>
      <c r="F591" s="82">
        <f t="shared" ca="1" si="33"/>
        <v>306.54032786406577</v>
      </c>
      <c r="G591" s="82">
        <f t="shared" ca="1" si="34"/>
        <v>77.811172419908246</v>
      </c>
      <c r="H591" s="82">
        <f t="shared" ca="1" si="34"/>
        <v>56.540327864065773</v>
      </c>
      <c r="O591" s="29"/>
      <c r="P591" s="29"/>
    </row>
    <row r="592" spans="3:16" hidden="1" outlineLevel="2">
      <c r="C592" s="33">
        <v>568</v>
      </c>
      <c r="D592" s="82">
        <f t="shared" ca="1" si="35"/>
        <v>6.7552256607378292E-2</v>
      </c>
      <c r="E592" s="82">
        <f t="shared" ca="1" si="32"/>
        <v>249.81289593883506</v>
      </c>
      <c r="F592" s="82">
        <f t="shared" ca="1" si="33"/>
        <v>251.6550627192633</v>
      </c>
      <c r="G592" s="82">
        <f t="shared" ca="1" si="34"/>
        <v>0</v>
      </c>
      <c r="H592" s="82">
        <f t="shared" ca="1" si="34"/>
        <v>1.6550627192632987</v>
      </c>
      <c r="O592" s="29"/>
      <c r="P592" s="29"/>
    </row>
    <row r="593" spans="3:16" hidden="1" outlineLevel="2">
      <c r="C593" s="33">
        <v>569</v>
      </c>
      <c r="D593" s="82">
        <f t="shared" ca="1" si="35"/>
        <v>-4.4446916474486217E-2</v>
      </c>
      <c r="E593" s="82">
        <f t="shared" ca="1" si="32"/>
        <v>243.74052710389165</v>
      </c>
      <c r="F593" s="82">
        <f t="shared" ca="1" si="33"/>
        <v>247.19868347405401</v>
      </c>
      <c r="G593" s="82">
        <f t="shared" ca="1" si="34"/>
        <v>0</v>
      </c>
      <c r="H593" s="82">
        <f t="shared" ca="1" si="34"/>
        <v>0</v>
      </c>
      <c r="O593" s="29"/>
      <c r="P593" s="29"/>
    </row>
    <row r="594" spans="3:16" hidden="1" outlineLevel="2">
      <c r="C594" s="33">
        <v>570</v>
      </c>
      <c r="D594" s="82">
        <f t="shared" ca="1" si="35"/>
        <v>-0.79993362406732493</v>
      </c>
      <c r="E594" s="82">
        <f t="shared" ca="1" si="32"/>
        <v>206.46108899848466</v>
      </c>
      <c r="F594" s="82">
        <f t="shared" ca="1" si="33"/>
        <v>219.13138301410848</v>
      </c>
      <c r="G594" s="82">
        <f t="shared" ca="1" si="34"/>
        <v>0</v>
      </c>
      <c r="H594" s="82">
        <f t="shared" ca="1" si="34"/>
        <v>0</v>
      </c>
      <c r="O594" s="29"/>
      <c r="P594" s="29"/>
    </row>
    <row r="595" spans="3:16" hidden="1" outlineLevel="2">
      <c r="C595" s="33">
        <v>571</v>
      </c>
      <c r="D595" s="82">
        <f t="shared" ca="1" si="35"/>
        <v>1.6434017189978167</v>
      </c>
      <c r="E595" s="82">
        <f t="shared" ca="1" si="32"/>
        <v>353.17054530463633</v>
      </c>
      <c r="F595" s="82">
        <f t="shared" ca="1" si="33"/>
        <v>323.58140528212061</v>
      </c>
      <c r="G595" s="82">
        <f t="shared" ca="1" si="34"/>
        <v>103.17054530463633</v>
      </c>
      <c r="H595" s="82">
        <f t="shared" ca="1" si="34"/>
        <v>73.581405282120613</v>
      </c>
      <c r="O595" s="29"/>
      <c r="P595" s="29"/>
    </row>
    <row r="596" spans="3:16" hidden="1" outlineLevel="2">
      <c r="C596" s="33">
        <v>572</v>
      </c>
      <c r="D596" s="82">
        <f t="shared" ca="1" si="35"/>
        <v>0.6544083996556519</v>
      </c>
      <c r="E596" s="82">
        <f t="shared" ca="1" si="32"/>
        <v>284.19303929648669</v>
      </c>
      <c r="F596" s="82">
        <f t="shared" ca="1" si="33"/>
        <v>276.35300754810532</v>
      </c>
      <c r="G596" s="82">
        <f t="shared" ca="1" si="34"/>
        <v>34.193039296486688</v>
      </c>
      <c r="H596" s="82">
        <f t="shared" ca="1" si="34"/>
        <v>26.353007548105325</v>
      </c>
      <c r="O596" s="29"/>
      <c r="P596" s="29"/>
    </row>
    <row r="597" spans="3:16" hidden="1" outlineLevel="2">
      <c r="C597" s="33">
        <v>573</v>
      </c>
      <c r="D597" s="82">
        <f t="shared" ca="1" si="35"/>
        <v>6.3883797576394494E-2</v>
      </c>
      <c r="E597" s="82">
        <f t="shared" ca="1" si="32"/>
        <v>249.61162337295198</v>
      </c>
      <c r="F597" s="82">
        <f t="shared" ca="1" si="33"/>
        <v>251.5078321776117</v>
      </c>
      <c r="G597" s="82">
        <f t="shared" ca="1" si="34"/>
        <v>0</v>
      </c>
      <c r="H597" s="82">
        <f t="shared" ca="1" si="34"/>
        <v>1.5078321776117036</v>
      </c>
      <c r="O597" s="29"/>
      <c r="P597" s="29"/>
    </row>
    <row r="598" spans="3:16" hidden="1" outlineLevel="2">
      <c r="C598" s="33">
        <v>574</v>
      </c>
      <c r="D598" s="82">
        <f t="shared" ca="1" si="35"/>
        <v>-1.7169909000068182</v>
      </c>
      <c r="E598" s="82">
        <f t="shared" ca="1" si="32"/>
        <v>168.78405091939916</v>
      </c>
      <c r="F598" s="82">
        <f t="shared" ca="1" si="33"/>
        <v>189.3080517122296</v>
      </c>
      <c r="G598" s="82">
        <f t="shared" ca="1" si="34"/>
        <v>0</v>
      </c>
      <c r="H598" s="82">
        <f t="shared" ca="1" si="34"/>
        <v>0</v>
      </c>
      <c r="O598" s="29"/>
      <c r="P598" s="29"/>
    </row>
    <row r="599" spans="3:16" hidden="1" outlineLevel="2">
      <c r="C599" s="33">
        <v>575</v>
      </c>
      <c r="D599" s="82">
        <f t="shared" ca="1" si="35"/>
        <v>-0.94369215770668535</v>
      </c>
      <c r="E599" s="82">
        <f t="shared" ca="1" si="32"/>
        <v>200.04172272392358</v>
      </c>
      <c r="F599" s="82">
        <f t="shared" ca="1" si="33"/>
        <v>214.16313308901366</v>
      </c>
      <c r="G599" s="82">
        <f t="shared" ca="1" si="34"/>
        <v>0</v>
      </c>
      <c r="H599" s="82">
        <f t="shared" ca="1" si="34"/>
        <v>0</v>
      </c>
      <c r="O599" s="29"/>
      <c r="P599" s="29"/>
    </row>
    <row r="600" spans="3:16" hidden="1" outlineLevel="2">
      <c r="C600" s="33">
        <v>576</v>
      </c>
      <c r="D600" s="82">
        <f t="shared" ca="1" si="35"/>
        <v>7.68511097019383E-2</v>
      </c>
      <c r="E600" s="82">
        <f t="shared" ca="1" si="32"/>
        <v>250.32381139285724</v>
      </c>
      <c r="F600" s="82">
        <f t="shared" ca="1" si="33"/>
        <v>252.02865066696322</v>
      </c>
      <c r="G600" s="82">
        <f t="shared" ca="1" si="34"/>
        <v>0.32381139285723748</v>
      </c>
      <c r="H600" s="82">
        <f t="shared" ca="1" si="34"/>
        <v>2.0286506669632161</v>
      </c>
      <c r="O600" s="29"/>
      <c r="P600" s="29"/>
    </row>
    <row r="601" spans="3:16" hidden="1" outlineLevel="2">
      <c r="C601" s="33">
        <v>577</v>
      </c>
      <c r="D601" s="82">
        <f t="shared" ca="1" si="35"/>
        <v>0.78420571108231618</v>
      </c>
      <c r="E601" s="82">
        <f t="shared" ref="E601:E664" ca="1" si="36">$H$9 * EXP(($H$17 - $H$18 - ($H$11^2)/2)*$H$14 + $H$11*SQRT($H$14)*D601)</f>
        <v>292.41447442035371</v>
      </c>
      <c r="F601" s="82">
        <f t="shared" ref="F601:F664" ca="1" si="37">$H$9 * EXP(($H$17 - $H$18 - ($H$12^2)/2)*$H$14 + $H$12*SQRT($H$14)*D601)</f>
        <v>282.13489444428365</v>
      </c>
      <c r="G601" s="82">
        <f t="shared" ref="G601:H664" ca="1" si="38">MAX(E601-$H$16, 0)</f>
        <v>42.414474420353713</v>
      </c>
      <c r="H601" s="82">
        <f t="shared" ca="1" si="38"/>
        <v>32.134894444283645</v>
      </c>
      <c r="O601" s="29"/>
      <c r="P601" s="29"/>
    </row>
    <row r="602" spans="3:16" hidden="1" outlineLevel="2">
      <c r="C602" s="33">
        <v>578</v>
      </c>
      <c r="D602" s="82">
        <f t="shared" ref="D602:D665" ca="1" si="39">_xlfn.NORM.S.INV(RAND())</f>
        <v>7.0009032860151574E-2</v>
      </c>
      <c r="E602" s="82">
        <f t="shared" ca="1" si="36"/>
        <v>249.94777941439227</v>
      </c>
      <c r="F602" s="82">
        <f t="shared" ca="1" si="37"/>
        <v>251.75371156833614</v>
      </c>
      <c r="G602" s="82">
        <f t="shared" ca="1" si="38"/>
        <v>0</v>
      </c>
      <c r="H602" s="82">
        <f t="shared" ca="1" si="38"/>
        <v>1.7537115683361435</v>
      </c>
      <c r="O602" s="29"/>
      <c r="P602" s="29"/>
    </row>
    <row r="603" spans="3:16" hidden="1" outlineLevel="2">
      <c r="C603" s="33">
        <v>579</v>
      </c>
      <c r="D603" s="82">
        <f t="shared" ca="1" si="39"/>
        <v>-0.79005254025247296</v>
      </c>
      <c r="E603" s="82">
        <f t="shared" ca="1" si="36"/>
        <v>206.90980895398209</v>
      </c>
      <c r="F603" s="82">
        <f t="shared" ca="1" si="37"/>
        <v>219.47707326800486</v>
      </c>
      <c r="G603" s="82">
        <f t="shared" ca="1" si="38"/>
        <v>0</v>
      </c>
      <c r="H603" s="82">
        <f t="shared" ca="1" si="38"/>
        <v>0</v>
      </c>
      <c r="O603" s="29"/>
      <c r="P603" s="29"/>
    </row>
    <row r="604" spans="3:16" hidden="1" outlineLevel="2">
      <c r="C604" s="33">
        <v>580</v>
      </c>
      <c r="D604" s="82">
        <f t="shared" ca="1" si="39"/>
        <v>1.0499871258205529</v>
      </c>
      <c r="E604" s="82">
        <f t="shared" ca="1" si="36"/>
        <v>309.99884614919205</v>
      </c>
      <c r="F604" s="82">
        <f t="shared" ca="1" si="37"/>
        <v>294.35448076448904</v>
      </c>
      <c r="G604" s="82">
        <f t="shared" ca="1" si="38"/>
        <v>59.998846149192048</v>
      </c>
      <c r="H604" s="82">
        <f t="shared" ca="1" si="38"/>
        <v>44.35448076448904</v>
      </c>
      <c r="O604" s="29"/>
      <c r="P604" s="29"/>
    </row>
    <row r="605" spans="3:16" hidden="1" outlineLevel="2">
      <c r="C605" s="33">
        <v>581</v>
      </c>
      <c r="D605" s="82">
        <f t="shared" ca="1" si="39"/>
        <v>0.96175116160716889</v>
      </c>
      <c r="E605" s="82">
        <f t="shared" ca="1" si="36"/>
        <v>304.04683429517314</v>
      </c>
      <c r="F605" s="82">
        <f t="shared" ca="1" si="37"/>
        <v>290.2401525762628</v>
      </c>
      <c r="G605" s="82">
        <f t="shared" ca="1" si="38"/>
        <v>54.046834295173142</v>
      </c>
      <c r="H605" s="82">
        <f t="shared" ca="1" si="38"/>
        <v>40.240152576262801</v>
      </c>
      <c r="O605" s="29"/>
      <c r="P605" s="29"/>
    </row>
    <row r="606" spans="3:16" hidden="1" outlineLevel="2">
      <c r="C606" s="33">
        <v>582</v>
      </c>
      <c r="D606" s="82">
        <f t="shared" ca="1" si="39"/>
        <v>0.4018026902282768</v>
      </c>
      <c r="E606" s="82">
        <f t="shared" ca="1" si="36"/>
        <v>268.84964576416053</v>
      </c>
      <c r="F606" s="82">
        <f t="shared" ca="1" si="37"/>
        <v>265.43805441812049</v>
      </c>
      <c r="G606" s="82">
        <f t="shared" ca="1" si="38"/>
        <v>18.849645764160528</v>
      </c>
      <c r="H606" s="82">
        <f t="shared" ca="1" si="38"/>
        <v>15.438054418120487</v>
      </c>
      <c r="O606" s="29"/>
      <c r="P606" s="29"/>
    </row>
    <row r="607" spans="3:16" hidden="1" outlineLevel="2">
      <c r="C607" s="33">
        <v>583</v>
      </c>
      <c r="D607" s="82">
        <f t="shared" ca="1" si="39"/>
        <v>1.0379071778275837</v>
      </c>
      <c r="E607" s="82">
        <f t="shared" ca="1" si="36"/>
        <v>309.1771523760051</v>
      </c>
      <c r="F607" s="82">
        <f t="shared" ca="1" si="37"/>
        <v>293.78778109495772</v>
      </c>
      <c r="G607" s="82">
        <f t="shared" ca="1" si="38"/>
        <v>59.177152376005097</v>
      </c>
      <c r="H607" s="82">
        <f t="shared" ca="1" si="38"/>
        <v>43.787781094957722</v>
      </c>
      <c r="O607" s="29"/>
      <c r="P607" s="29"/>
    </row>
    <row r="608" spans="3:16" hidden="1" outlineLevel="2">
      <c r="C608" s="33">
        <v>584</v>
      </c>
      <c r="D608" s="82">
        <f t="shared" ca="1" si="39"/>
        <v>-0.63142980258066628</v>
      </c>
      <c r="E608" s="82">
        <f t="shared" ca="1" si="36"/>
        <v>214.24814446713597</v>
      </c>
      <c r="F608" s="82">
        <f t="shared" ca="1" si="37"/>
        <v>225.10173838261795</v>
      </c>
      <c r="G608" s="82">
        <f t="shared" ca="1" si="38"/>
        <v>0</v>
      </c>
      <c r="H608" s="82">
        <f t="shared" ca="1" si="38"/>
        <v>0</v>
      </c>
      <c r="O608" s="29"/>
      <c r="P608" s="29"/>
    </row>
    <row r="609" spans="3:16" hidden="1" outlineLevel="2">
      <c r="C609" s="33">
        <v>585</v>
      </c>
      <c r="D609" s="82">
        <f t="shared" ca="1" si="39"/>
        <v>-1.8830867932850632</v>
      </c>
      <c r="E609" s="82">
        <f t="shared" ca="1" si="36"/>
        <v>162.73550579541777</v>
      </c>
      <c r="F609" s="82">
        <f t="shared" ca="1" si="37"/>
        <v>184.3578533634938</v>
      </c>
      <c r="G609" s="82">
        <f t="shared" ca="1" si="38"/>
        <v>0</v>
      </c>
      <c r="H609" s="82">
        <f t="shared" ca="1" si="38"/>
        <v>0</v>
      </c>
      <c r="O609" s="29"/>
      <c r="P609" s="29"/>
    </row>
    <row r="610" spans="3:16" hidden="1" outlineLevel="2">
      <c r="C610" s="33">
        <v>586</v>
      </c>
      <c r="D610" s="82">
        <f t="shared" ca="1" si="39"/>
        <v>-1.5969278961062758</v>
      </c>
      <c r="E610" s="82">
        <f t="shared" ca="1" si="36"/>
        <v>173.29577525730357</v>
      </c>
      <c r="F610" s="82">
        <f t="shared" ca="1" si="37"/>
        <v>192.96888258014536</v>
      </c>
      <c r="G610" s="82">
        <f t="shared" ca="1" si="38"/>
        <v>0</v>
      </c>
      <c r="H610" s="82">
        <f t="shared" ca="1" si="38"/>
        <v>0</v>
      </c>
      <c r="O610" s="29"/>
      <c r="P610" s="29"/>
    </row>
    <row r="611" spans="3:16" hidden="1" outlineLevel="2">
      <c r="C611" s="33">
        <v>587</v>
      </c>
      <c r="D611" s="82">
        <f t="shared" ca="1" si="39"/>
        <v>-0.75488569661656246</v>
      </c>
      <c r="E611" s="82">
        <f t="shared" ca="1" si="36"/>
        <v>208.51473288325985</v>
      </c>
      <c r="F611" s="82">
        <f t="shared" ca="1" si="37"/>
        <v>220.71181740021828</v>
      </c>
      <c r="G611" s="82">
        <f t="shared" ca="1" si="38"/>
        <v>0</v>
      </c>
      <c r="H611" s="82">
        <f t="shared" ca="1" si="38"/>
        <v>0</v>
      </c>
      <c r="O611" s="29"/>
      <c r="P611" s="29"/>
    </row>
    <row r="612" spans="3:16" hidden="1" outlineLevel="2">
      <c r="C612" s="33">
        <v>588</v>
      </c>
      <c r="D612" s="82">
        <f t="shared" ca="1" si="39"/>
        <v>1.7842869704322488</v>
      </c>
      <c r="E612" s="82">
        <f t="shared" ca="1" si="36"/>
        <v>364.27379592515342</v>
      </c>
      <c r="F612" s="82">
        <f t="shared" ca="1" si="37"/>
        <v>330.93626285425938</v>
      </c>
      <c r="G612" s="82">
        <f t="shared" ca="1" si="38"/>
        <v>114.27379592515342</v>
      </c>
      <c r="H612" s="82">
        <f t="shared" ca="1" si="38"/>
        <v>80.936262854259382</v>
      </c>
      <c r="O612" s="29"/>
      <c r="P612" s="29"/>
    </row>
    <row r="613" spans="3:16" hidden="1" outlineLevel="2">
      <c r="C613" s="33">
        <v>589</v>
      </c>
      <c r="D613" s="82">
        <f t="shared" ca="1" si="39"/>
        <v>-0.34954846205135343</v>
      </c>
      <c r="E613" s="82">
        <f t="shared" ca="1" si="36"/>
        <v>227.93685748152691</v>
      </c>
      <c r="F613" s="82">
        <f t="shared" ca="1" si="37"/>
        <v>235.4551158079214</v>
      </c>
      <c r="G613" s="82">
        <f t="shared" ca="1" si="38"/>
        <v>0</v>
      </c>
      <c r="H613" s="82">
        <f t="shared" ca="1" si="38"/>
        <v>0</v>
      </c>
      <c r="O613" s="29"/>
      <c r="P613" s="29"/>
    </row>
    <row r="614" spans="3:16" hidden="1" outlineLevel="2">
      <c r="C614" s="33">
        <v>590</v>
      </c>
      <c r="D614" s="82">
        <f t="shared" ca="1" si="39"/>
        <v>0.52068494654513087</v>
      </c>
      <c r="E614" s="82">
        <f t="shared" ca="1" si="36"/>
        <v>275.96459609943344</v>
      </c>
      <c r="F614" s="82">
        <f t="shared" ca="1" si="37"/>
        <v>270.52012352460628</v>
      </c>
      <c r="G614" s="82">
        <f t="shared" ca="1" si="38"/>
        <v>25.964596099433436</v>
      </c>
      <c r="H614" s="82">
        <f t="shared" ca="1" si="38"/>
        <v>20.520123524606277</v>
      </c>
      <c r="O614" s="29"/>
      <c r="P614" s="29"/>
    </row>
    <row r="615" spans="3:16" hidden="1" outlineLevel="2">
      <c r="C615" s="33">
        <v>591</v>
      </c>
      <c r="D615" s="82">
        <f t="shared" ca="1" si="39"/>
        <v>-0.96877994530190503</v>
      </c>
      <c r="E615" s="82">
        <f t="shared" ca="1" si="36"/>
        <v>198.94209010554482</v>
      </c>
      <c r="F615" s="82">
        <f t="shared" ca="1" si="37"/>
        <v>213.30772384726731</v>
      </c>
      <c r="G615" s="82">
        <f t="shared" ca="1" si="38"/>
        <v>0</v>
      </c>
      <c r="H615" s="82">
        <f t="shared" ca="1" si="38"/>
        <v>0</v>
      </c>
      <c r="O615" s="29"/>
      <c r="P615" s="29"/>
    </row>
    <row r="616" spans="3:16" hidden="1" outlineLevel="2">
      <c r="C616" s="33">
        <v>592</v>
      </c>
      <c r="D616" s="82">
        <f t="shared" ca="1" si="39"/>
        <v>0.467814856489084</v>
      </c>
      <c r="E616" s="82">
        <f t="shared" ca="1" si="36"/>
        <v>272.77743171652753</v>
      </c>
      <c r="F616" s="82">
        <f t="shared" ca="1" si="37"/>
        <v>268.24808819042903</v>
      </c>
      <c r="G616" s="82">
        <f t="shared" ca="1" si="38"/>
        <v>22.777431716527531</v>
      </c>
      <c r="H616" s="82">
        <f t="shared" ca="1" si="38"/>
        <v>18.24808819042903</v>
      </c>
      <c r="O616" s="29"/>
      <c r="P616" s="29"/>
    </row>
    <row r="617" spans="3:16" hidden="1" outlineLevel="2">
      <c r="C617" s="33">
        <v>593</v>
      </c>
      <c r="D617" s="82">
        <f t="shared" ca="1" si="39"/>
        <v>-0.95780932220969384</v>
      </c>
      <c r="E617" s="82">
        <f t="shared" ca="1" si="36"/>
        <v>199.42220210511277</v>
      </c>
      <c r="F617" s="82">
        <f t="shared" ca="1" si="37"/>
        <v>213.68136405253097</v>
      </c>
      <c r="G617" s="82">
        <f t="shared" ca="1" si="38"/>
        <v>0</v>
      </c>
      <c r="H617" s="82">
        <f t="shared" ca="1" si="38"/>
        <v>0</v>
      </c>
      <c r="O617" s="29"/>
      <c r="P617" s="29"/>
    </row>
    <row r="618" spans="3:16" hidden="1" outlineLevel="2">
      <c r="C618" s="33">
        <v>594</v>
      </c>
      <c r="D618" s="82">
        <f t="shared" ca="1" si="39"/>
        <v>1.1788837508839556</v>
      </c>
      <c r="E618" s="82">
        <f t="shared" ca="1" si="36"/>
        <v>318.90370312417872</v>
      </c>
      <c r="F618" s="82">
        <f t="shared" ca="1" si="37"/>
        <v>300.46982050158397</v>
      </c>
      <c r="G618" s="82">
        <f t="shared" ca="1" si="38"/>
        <v>68.903703124178719</v>
      </c>
      <c r="H618" s="82">
        <f t="shared" ca="1" si="38"/>
        <v>50.469820501583968</v>
      </c>
      <c r="O618" s="29"/>
      <c r="P618" s="29"/>
    </row>
    <row r="619" spans="3:16" hidden="1" outlineLevel="2">
      <c r="C619" s="33">
        <v>595</v>
      </c>
      <c r="D619" s="82">
        <f t="shared" ca="1" si="39"/>
        <v>-0.54081226002266403</v>
      </c>
      <c r="E619" s="82">
        <f t="shared" ca="1" si="36"/>
        <v>218.55659403967525</v>
      </c>
      <c r="F619" s="82">
        <f t="shared" ca="1" si="37"/>
        <v>228.37944159902202</v>
      </c>
      <c r="G619" s="82">
        <f t="shared" ca="1" si="38"/>
        <v>0</v>
      </c>
      <c r="H619" s="82">
        <f t="shared" ca="1" si="38"/>
        <v>0</v>
      </c>
      <c r="O619" s="29"/>
      <c r="P619" s="29"/>
    </row>
    <row r="620" spans="3:16" hidden="1" outlineLevel="2">
      <c r="C620" s="33">
        <v>596</v>
      </c>
      <c r="D620" s="82">
        <f t="shared" ca="1" si="39"/>
        <v>-8.5463123059400514E-2</v>
      </c>
      <c r="E620" s="82">
        <f t="shared" ca="1" si="36"/>
        <v>241.55382881001896</v>
      </c>
      <c r="F620" s="82">
        <f t="shared" ca="1" si="37"/>
        <v>245.58648978548291</v>
      </c>
      <c r="G620" s="82">
        <f t="shared" ca="1" si="38"/>
        <v>0</v>
      </c>
      <c r="H620" s="82">
        <f t="shared" ca="1" si="38"/>
        <v>0</v>
      </c>
      <c r="O620" s="29"/>
      <c r="P620" s="29"/>
    </row>
    <row r="621" spans="3:16" hidden="1" outlineLevel="2">
      <c r="C621" s="33">
        <v>597</v>
      </c>
      <c r="D621" s="82">
        <f t="shared" ca="1" si="39"/>
        <v>-0.25796721974118236</v>
      </c>
      <c r="E621" s="82">
        <f t="shared" ca="1" si="36"/>
        <v>232.56982103255922</v>
      </c>
      <c r="F621" s="82">
        <f t="shared" ca="1" si="37"/>
        <v>238.92030238720966</v>
      </c>
      <c r="G621" s="82">
        <f t="shared" ca="1" si="38"/>
        <v>0</v>
      </c>
      <c r="H621" s="82">
        <f t="shared" ca="1" si="38"/>
        <v>0</v>
      </c>
      <c r="O621" s="29"/>
      <c r="P621" s="29"/>
    </row>
    <row r="622" spans="3:16" hidden="1" outlineLevel="2">
      <c r="C622" s="33">
        <v>598</v>
      </c>
      <c r="D622" s="82">
        <f t="shared" ca="1" si="39"/>
        <v>0.13029452163747332</v>
      </c>
      <c r="E622" s="82">
        <f t="shared" ca="1" si="36"/>
        <v>253.28052815458636</v>
      </c>
      <c r="F622" s="82">
        <f t="shared" ca="1" si="37"/>
        <v>254.1865559332966</v>
      </c>
      <c r="G622" s="82">
        <f t="shared" ca="1" si="38"/>
        <v>3.2805281545863636</v>
      </c>
      <c r="H622" s="82">
        <f t="shared" ca="1" si="38"/>
        <v>4.1865559332966029</v>
      </c>
      <c r="O622" s="29"/>
      <c r="P622" s="29"/>
    </row>
    <row r="623" spans="3:16" hidden="1" outlineLevel="2">
      <c r="C623" s="33">
        <v>599</v>
      </c>
      <c r="D623" s="82">
        <f t="shared" ca="1" si="39"/>
        <v>-0.38363398472616761</v>
      </c>
      <c r="E623" s="82">
        <f t="shared" ca="1" si="36"/>
        <v>226.23618628840774</v>
      </c>
      <c r="F623" s="82">
        <f t="shared" ca="1" si="37"/>
        <v>234.17828454984695</v>
      </c>
      <c r="G623" s="82">
        <f t="shared" ca="1" si="38"/>
        <v>0</v>
      </c>
      <c r="H623" s="82">
        <f t="shared" ca="1" si="38"/>
        <v>0</v>
      </c>
      <c r="O623" s="29"/>
      <c r="P623" s="29"/>
    </row>
    <row r="624" spans="3:16" hidden="1" outlineLevel="2">
      <c r="C624" s="33">
        <v>600</v>
      </c>
      <c r="D624" s="82">
        <f t="shared" ca="1" si="39"/>
        <v>-0.61755712350678149</v>
      </c>
      <c r="E624" s="82">
        <f t="shared" ca="1" si="36"/>
        <v>214.90217876027364</v>
      </c>
      <c r="F624" s="82">
        <f t="shared" ca="1" si="37"/>
        <v>225.60045688129651</v>
      </c>
      <c r="G624" s="82">
        <f t="shared" ca="1" si="38"/>
        <v>0</v>
      </c>
      <c r="H624" s="82">
        <f t="shared" ca="1" si="38"/>
        <v>0</v>
      </c>
      <c r="O624" s="29"/>
      <c r="P624" s="29"/>
    </row>
    <row r="625" spans="3:16" hidden="1" outlineLevel="2">
      <c r="C625" s="33">
        <v>601</v>
      </c>
      <c r="D625" s="82">
        <f t="shared" ca="1" si="39"/>
        <v>-1.1858275816495951</v>
      </c>
      <c r="E625" s="82">
        <f t="shared" ca="1" si="36"/>
        <v>189.67745170558942</v>
      </c>
      <c r="F625" s="82">
        <f t="shared" ca="1" si="37"/>
        <v>206.04833207069794</v>
      </c>
      <c r="G625" s="82">
        <f t="shared" ca="1" si="38"/>
        <v>0</v>
      </c>
      <c r="H625" s="82">
        <f t="shared" ca="1" si="38"/>
        <v>0</v>
      </c>
      <c r="O625" s="29"/>
      <c r="P625" s="29"/>
    </row>
    <row r="626" spans="3:16" hidden="1" outlineLevel="2">
      <c r="C626" s="33">
        <v>602</v>
      </c>
      <c r="D626" s="82">
        <f t="shared" ca="1" si="39"/>
        <v>-1.2764637683168709</v>
      </c>
      <c r="E626" s="82">
        <f t="shared" ca="1" si="36"/>
        <v>185.93754072838033</v>
      </c>
      <c r="F626" s="82">
        <f t="shared" ca="1" si="37"/>
        <v>203.09052103942642</v>
      </c>
      <c r="G626" s="82">
        <f t="shared" ca="1" si="38"/>
        <v>0</v>
      </c>
      <c r="H626" s="82">
        <f t="shared" ca="1" si="38"/>
        <v>0</v>
      </c>
      <c r="O626" s="29"/>
      <c r="P626" s="29"/>
    </row>
    <row r="627" spans="3:16" hidden="1" outlineLevel="2">
      <c r="C627" s="33">
        <v>603</v>
      </c>
      <c r="D627" s="82">
        <f t="shared" ca="1" si="39"/>
        <v>-0.12773464811772819</v>
      </c>
      <c r="E627" s="82">
        <f t="shared" ca="1" si="36"/>
        <v>239.3207313902052</v>
      </c>
      <c r="F627" s="82">
        <f t="shared" ca="1" si="37"/>
        <v>243.93595560597336</v>
      </c>
      <c r="G627" s="82">
        <f t="shared" ca="1" si="38"/>
        <v>0</v>
      </c>
      <c r="H627" s="82">
        <f t="shared" ca="1" si="38"/>
        <v>0</v>
      </c>
      <c r="O627" s="29"/>
      <c r="P627" s="29"/>
    </row>
    <row r="628" spans="3:16" hidden="1" outlineLevel="2">
      <c r="C628" s="33">
        <v>604</v>
      </c>
      <c r="D628" s="82">
        <f t="shared" ca="1" si="39"/>
        <v>0.70934266591464112</v>
      </c>
      <c r="E628" s="82">
        <f t="shared" ca="1" si="36"/>
        <v>287.64401116934187</v>
      </c>
      <c r="F628" s="82">
        <f t="shared" ca="1" si="37"/>
        <v>278.78547773765013</v>
      </c>
      <c r="G628" s="82">
        <f t="shared" ca="1" si="38"/>
        <v>37.644011169341866</v>
      </c>
      <c r="H628" s="82">
        <f t="shared" ca="1" si="38"/>
        <v>28.785477737650126</v>
      </c>
      <c r="O628" s="29"/>
      <c r="P628" s="29"/>
    </row>
    <row r="629" spans="3:16" hidden="1" outlineLevel="2">
      <c r="C629" s="33">
        <v>605</v>
      </c>
      <c r="D629" s="82">
        <f t="shared" ca="1" si="39"/>
        <v>-0.28587859041221092</v>
      </c>
      <c r="E629" s="82">
        <f t="shared" ca="1" si="36"/>
        <v>231.14793560751667</v>
      </c>
      <c r="F629" s="82">
        <f t="shared" ca="1" si="37"/>
        <v>237.85884310409219</v>
      </c>
      <c r="G629" s="82">
        <f t="shared" ca="1" si="38"/>
        <v>0</v>
      </c>
      <c r="H629" s="82">
        <f t="shared" ca="1" si="38"/>
        <v>0</v>
      </c>
      <c r="O629" s="29"/>
      <c r="P629" s="29"/>
    </row>
    <row r="630" spans="3:16" hidden="1" outlineLevel="2">
      <c r="C630" s="33">
        <v>606</v>
      </c>
      <c r="D630" s="82">
        <f t="shared" ca="1" si="39"/>
        <v>1.3664101893724283</v>
      </c>
      <c r="E630" s="82">
        <f t="shared" ca="1" si="36"/>
        <v>332.31778230156959</v>
      </c>
      <c r="F630" s="82">
        <f t="shared" ca="1" si="37"/>
        <v>309.59436705720293</v>
      </c>
      <c r="G630" s="82">
        <f t="shared" ca="1" si="38"/>
        <v>82.317782301569594</v>
      </c>
      <c r="H630" s="82">
        <f t="shared" ca="1" si="38"/>
        <v>59.59436705720293</v>
      </c>
      <c r="O630" s="29"/>
      <c r="P630" s="29"/>
    </row>
    <row r="631" spans="3:16" hidden="1" outlineLevel="2">
      <c r="C631" s="33">
        <v>607</v>
      </c>
      <c r="D631" s="82">
        <f t="shared" ca="1" si="39"/>
        <v>-0.28247895748992241</v>
      </c>
      <c r="E631" s="82">
        <f t="shared" ca="1" si="36"/>
        <v>231.32065667879718</v>
      </c>
      <c r="F631" s="82">
        <f t="shared" ca="1" si="37"/>
        <v>237.9878772756735</v>
      </c>
      <c r="G631" s="82">
        <f t="shared" ca="1" si="38"/>
        <v>0</v>
      </c>
      <c r="H631" s="82">
        <f t="shared" ca="1" si="38"/>
        <v>0</v>
      </c>
      <c r="O631" s="29"/>
      <c r="P631" s="29"/>
    </row>
    <row r="632" spans="3:16" hidden="1" outlineLevel="2">
      <c r="C632" s="33">
        <v>608</v>
      </c>
      <c r="D632" s="82">
        <f t="shared" ca="1" si="39"/>
        <v>1.4049464801862741</v>
      </c>
      <c r="E632" s="82">
        <f t="shared" ca="1" si="36"/>
        <v>335.14347187711849</v>
      </c>
      <c r="F632" s="82">
        <f t="shared" ca="1" si="37"/>
        <v>311.50349140577816</v>
      </c>
      <c r="G632" s="82">
        <f t="shared" ca="1" si="38"/>
        <v>85.143471877118486</v>
      </c>
      <c r="H632" s="82">
        <f t="shared" ca="1" si="38"/>
        <v>61.503491405778163</v>
      </c>
      <c r="O632" s="29"/>
      <c r="P632" s="29"/>
    </row>
    <row r="633" spans="3:16" hidden="1" outlineLevel="2">
      <c r="C633" s="33">
        <v>609</v>
      </c>
      <c r="D633" s="82">
        <f t="shared" ca="1" si="39"/>
        <v>-1.0824807199750091</v>
      </c>
      <c r="E633" s="82">
        <f t="shared" ca="1" si="36"/>
        <v>194.03371523970489</v>
      </c>
      <c r="F633" s="82">
        <f t="shared" ca="1" si="37"/>
        <v>209.47354036594635</v>
      </c>
      <c r="G633" s="82">
        <f t="shared" ca="1" si="38"/>
        <v>0</v>
      </c>
      <c r="H633" s="82">
        <f t="shared" ca="1" si="38"/>
        <v>0</v>
      </c>
      <c r="O633" s="29"/>
      <c r="P633" s="29"/>
    </row>
    <row r="634" spans="3:16" hidden="1" outlineLevel="2">
      <c r="C634" s="33">
        <v>610</v>
      </c>
      <c r="D634" s="82">
        <f t="shared" ca="1" si="39"/>
        <v>1.3700618057034235</v>
      </c>
      <c r="E634" s="82">
        <f t="shared" ca="1" si="36"/>
        <v>332.58451362701879</v>
      </c>
      <c r="F634" s="82">
        <f t="shared" ca="1" si="37"/>
        <v>309.77476863438517</v>
      </c>
      <c r="G634" s="82">
        <f t="shared" ca="1" si="38"/>
        <v>82.584513627018794</v>
      </c>
      <c r="H634" s="82">
        <f t="shared" ca="1" si="38"/>
        <v>59.774768634385168</v>
      </c>
      <c r="O634" s="29"/>
      <c r="P634" s="29"/>
    </row>
    <row r="635" spans="3:16" hidden="1" outlineLevel="2">
      <c r="C635" s="33">
        <v>611</v>
      </c>
      <c r="D635" s="82">
        <f t="shared" ca="1" si="39"/>
        <v>0.87679408050010554</v>
      </c>
      <c r="E635" s="82">
        <f t="shared" ca="1" si="36"/>
        <v>298.42401554214234</v>
      </c>
      <c r="F635" s="82">
        <f t="shared" ca="1" si="37"/>
        <v>286.33306592795469</v>
      </c>
      <c r="G635" s="82">
        <f t="shared" ca="1" si="38"/>
        <v>48.424015542142342</v>
      </c>
      <c r="H635" s="82">
        <f t="shared" ca="1" si="38"/>
        <v>36.333065927954692</v>
      </c>
      <c r="O635" s="29"/>
      <c r="P635" s="29"/>
    </row>
    <row r="636" spans="3:16" hidden="1" outlineLevel="2">
      <c r="C636" s="33">
        <v>612</v>
      </c>
      <c r="D636" s="82">
        <f t="shared" ca="1" si="39"/>
        <v>-0.76427636014960565</v>
      </c>
      <c r="E636" s="82">
        <f t="shared" ca="1" si="36"/>
        <v>208.08495294692705</v>
      </c>
      <c r="F636" s="82">
        <f t="shared" ca="1" si="37"/>
        <v>220.38142333057084</v>
      </c>
      <c r="G636" s="82">
        <f t="shared" ca="1" si="38"/>
        <v>0</v>
      </c>
      <c r="H636" s="82">
        <f t="shared" ca="1" si="38"/>
        <v>0</v>
      </c>
      <c r="O636" s="29"/>
      <c r="P636" s="29"/>
    </row>
    <row r="637" spans="3:16" hidden="1" outlineLevel="2">
      <c r="C637" s="33">
        <v>613</v>
      </c>
      <c r="D637" s="82">
        <f t="shared" ca="1" si="39"/>
        <v>1.337918503522042</v>
      </c>
      <c r="E637" s="82">
        <f t="shared" ca="1" si="36"/>
        <v>330.24394754388283</v>
      </c>
      <c r="F637" s="82">
        <f t="shared" ca="1" si="37"/>
        <v>308.19038929392843</v>
      </c>
      <c r="G637" s="82">
        <f t="shared" ca="1" si="38"/>
        <v>80.243947543882825</v>
      </c>
      <c r="H637" s="82">
        <f t="shared" ca="1" si="38"/>
        <v>58.190389293928433</v>
      </c>
      <c r="O637" s="29"/>
      <c r="P637" s="29"/>
    </row>
    <row r="638" spans="3:16" hidden="1" outlineLevel="2">
      <c r="C638" s="33">
        <v>614</v>
      </c>
      <c r="D638" s="82">
        <f t="shared" ca="1" si="39"/>
        <v>-1.8282083120346495</v>
      </c>
      <c r="E638" s="82">
        <f t="shared" ca="1" si="36"/>
        <v>164.70959325607078</v>
      </c>
      <c r="F638" s="82">
        <f t="shared" ca="1" si="37"/>
        <v>185.97892345913419</v>
      </c>
      <c r="G638" s="82">
        <f t="shared" ca="1" si="38"/>
        <v>0</v>
      </c>
      <c r="H638" s="82">
        <f t="shared" ca="1" si="38"/>
        <v>0</v>
      </c>
      <c r="O638" s="29"/>
      <c r="P638" s="29"/>
    </row>
    <row r="639" spans="3:16" hidden="1" outlineLevel="2">
      <c r="C639" s="33">
        <v>615</v>
      </c>
      <c r="D639" s="82">
        <f t="shared" ca="1" si="39"/>
        <v>0.90216594650154713</v>
      </c>
      <c r="E639" s="82">
        <f t="shared" ca="1" si="36"/>
        <v>300.09225472843173</v>
      </c>
      <c r="F639" s="82">
        <f t="shared" ca="1" si="37"/>
        <v>287.49435075673438</v>
      </c>
      <c r="G639" s="82">
        <f t="shared" ca="1" si="38"/>
        <v>50.092254728431726</v>
      </c>
      <c r="H639" s="82">
        <f t="shared" ca="1" si="38"/>
        <v>37.494350756734377</v>
      </c>
      <c r="O639" s="29"/>
      <c r="P639" s="29"/>
    </row>
    <row r="640" spans="3:16" hidden="1" outlineLevel="2">
      <c r="C640" s="33">
        <v>616</v>
      </c>
      <c r="D640" s="82">
        <f t="shared" ca="1" si="39"/>
        <v>2.8506324250047057</v>
      </c>
      <c r="E640" s="82">
        <f t="shared" ca="1" si="36"/>
        <v>460.44738711114877</v>
      </c>
      <c r="F640" s="82">
        <f t="shared" ca="1" si="37"/>
        <v>392.30407970465586</v>
      </c>
      <c r="G640" s="82">
        <f t="shared" ca="1" si="38"/>
        <v>210.44738711114877</v>
      </c>
      <c r="H640" s="82">
        <f t="shared" ca="1" si="38"/>
        <v>142.30407970465586</v>
      </c>
      <c r="O640" s="29"/>
      <c r="P640" s="29"/>
    </row>
    <row r="641" spans="3:16" hidden="1" outlineLevel="2">
      <c r="C641" s="33">
        <v>617</v>
      </c>
      <c r="D641" s="82">
        <f t="shared" ca="1" si="39"/>
        <v>0.40539325302074491</v>
      </c>
      <c r="E641" s="82">
        <f t="shared" ca="1" si="36"/>
        <v>269.06182573377248</v>
      </c>
      <c r="F641" s="82">
        <f t="shared" ca="1" si="37"/>
        <v>265.59013919171088</v>
      </c>
      <c r="G641" s="82">
        <f t="shared" ca="1" si="38"/>
        <v>19.06182573377248</v>
      </c>
      <c r="H641" s="82">
        <f t="shared" ca="1" si="38"/>
        <v>15.590139191710875</v>
      </c>
      <c r="O641" s="29"/>
      <c r="P641" s="29"/>
    </row>
    <row r="642" spans="3:16" hidden="1" outlineLevel="2">
      <c r="C642" s="33">
        <v>618</v>
      </c>
      <c r="D642" s="82">
        <f t="shared" ca="1" si="39"/>
        <v>-0.89716945625499067</v>
      </c>
      <c r="E642" s="82">
        <f t="shared" ca="1" si="36"/>
        <v>202.09698901417252</v>
      </c>
      <c r="F642" s="82">
        <f t="shared" ca="1" si="37"/>
        <v>215.75849001548104</v>
      </c>
      <c r="G642" s="82">
        <f t="shared" ca="1" si="38"/>
        <v>0</v>
      </c>
      <c r="H642" s="82">
        <f t="shared" ca="1" si="38"/>
        <v>0</v>
      </c>
      <c r="O642" s="29"/>
      <c r="P642" s="29"/>
    </row>
    <row r="643" spans="3:16" hidden="1" outlineLevel="2">
      <c r="C643" s="33">
        <v>619</v>
      </c>
      <c r="D643" s="82">
        <f t="shared" ca="1" si="39"/>
        <v>0.75175443119112073</v>
      </c>
      <c r="E643" s="82">
        <f t="shared" ca="1" si="36"/>
        <v>290.33695824745524</v>
      </c>
      <c r="F643" s="82">
        <f t="shared" ca="1" si="37"/>
        <v>280.67809216555918</v>
      </c>
      <c r="G643" s="82">
        <f t="shared" ca="1" si="38"/>
        <v>40.336958247455243</v>
      </c>
      <c r="H643" s="82">
        <f t="shared" ca="1" si="38"/>
        <v>30.678092165559178</v>
      </c>
      <c r="O643" s="29"/>
      <c r="P643" s="29"/>
    </row>
    <row r="644" spans="3:16" hidden="1" outlineLevel="2">
      <c r="C644" s="33">
        <v>620</v>
      </c>
      <c r="D644" s="82">
        <f t="shared" ca="1" si="39"/>
        <v>-0.58338794303712527</v>
      </c>
      <c r="E644" s="82">
        <f t="shared" ca="1" si="36"/>
        <v>216.52162935682662</v>
      </c>
      <c r="F644" s="82">
        <f t="shared" ca="1" si="37"/>
        <v>226.83354571753179</v>
      </c>
      <c r="G644" s="82">
        <f t="shared" ca="1" si="38"/>
        <v>0</v>
      </c>
      <c r="H644" s="82">
        <f t="shared" ca="1" si="38"/>
        <v>0</v>
      </c>
      <c r="O644" s="29"/>
      <c r="P644" s="29"/>
    </row>
    <row r="645" spans="3:16" hidden="1" outlineLevel="2">
      <c r="C645" s="33">
        <v>621</v>
      </c>
      <c r="D645" s="82">
        <f t="shared" ca="1" si="39"/>
        <v>-1.4688649398986555</v>
      </c>
      <c r="E645" s="82">
        <f t="shared" ca="1" si="36"/>
        <v>178.24112329173238</v>
      </c>
      <c r="F645" s="82">
        <f t="shared" ca="1" si="37"/>
        <v>196.951698358128</v>
      </c>
      <c r="G645" s="82">
        <f t="shared" ca="1" si="38"/>
        <v>0</v>
      </c>
      <c r="H645" s="82">
        <f t="shared" ca="1" si="38"/>
        <v>0</v>
      </c>
      <c r="O645" s="29"/>
      <c r="P645" s="29"/>
    </row>
    <row r="646" spans="3:16" hidden="1" outlineLevel="2">
      <c r="C646" s="33">
        <v>622</v>
      </c>
      <c r="D646" s="82">
        <f t="shared" ca="1" si="39"/>
        <v>-1.8155536233396596</v>
      </c>
      <c r="E646" s="82">
        <f t="shared" ca="1" si="36"/>
        <v>165.16819461031562</v>
      </c>
      <c r="F646" s="82">
        <f t="shared" ca="1" si="37"/>
        <v>186.35475158412962</v>
      </c>
      <c r="G646" s="82">
        <f t="shared" ca="1" si="38"/>
        <v>0</v>
      </c>
      <c r="H646" s="82">
        <f t="shared" ca="1" si="38"/>
        <v>0</v>
      </c>
      <c r="O646" s="29"/>
      <c r="P646" s="29"/>
    </row>
    <row r="647" spans="3:16" hidden="1" outlineLevel="2">
      <c r="C647" s="33">
        <v>623</v>
      </c>
      <c r="D647" s="82">
        <f t="shared" ca="1" si="39"/>
        <v>0.40135637678593</v>
      </c>
      <c r="E647" s="82">
        <f t="shared" ca="1" si="36"/>
        <v>268.82328310522661</v>
      </c>
      <c r="F647" s="82">
        <f t="shared" ca="1" si="37"/>
        <v>265.41915609241227</v>
      </c>
      <c r="G647" s="82">
        <f t="shared" ca="1" si="38"/>
        <v>18.823283105226608</v>
      </c>
      <c r="H647" s="82">
        <f t="shared" ca="1" si="38"/>
        <v>15.419156092412265</v>
      </c>
      <c r="O647" s="29"/>
      <c r="P647" s="29"/>
    </row>
    <row r="648" spans="3:16" hidden="1" outlineLevel="2">
      <c r="C648" s="33">
        <v>624</v>
      </c>
      <c r="D648" s="82">
        <f t="shared" ca="1" si="39"/>
        <v>0.86963602990202538</v>
      </c>
      <c r="E648" s="82">
        <f t="shared" ca="1" si="36"/>
        <v>297.955042226724</v>
      </c>
      <c r="F648" s="82">
        <f t="shared" ca="1" si="37"/>
        <v>286.00628705784038</v>
      </c>
      <c r="G648" s="82">
        <f t="shared" ca="1" si="38"/>
        <v>47.955042226724004</v>
      </c>
      <c r="H648" s="82">
        <f t="shared" ca="1" si="38"/>
        <v>36.006287057840382</v>
      </c>
      <c r="O648" s="29"/>
      <c r="P648" s="29"/>
    </row>
    <row r="649" spans="3:16" hidden="1" outlineLevel="2">
      <c r="C649" s="33">
        <v>625</v>
      </c>
      <c r="D649" s="82">
        <f t="shared" ca="1" si="39"/>
        <v>-0.11431701992807476</v>
      </c>
      <c r="E649" s="82">
        <f t="shared" ca="1" si="36"/>
        <v>240.0273050841908</v>
      </c>
      <c r="F649" s="82">
        <f t="shared" ca="1" si="37"/>
        <v>244.45865511499002</v>
      </c>
      <c r="G649" s="82">
        <f t="shared" ca="1" si="38"/>
        <v>0</v>
      </c>
      <c r="H649" s="82">
        <f t="shared" ca="1" si="38"/>
        <v>0</v>
      </c>
      <c r="O649" s="29"/>
      <c r="P649" s="29"/>
    </row>
    <row r="650" spans="3:16" hidden="1" outlineLevel="2">
      <c r="C650" s="33">
        <v>626</v>
      </c>
      <c r="D650" s="82">
        <f t="shared" ca="1" si="39"/>
        <v>-0.79270909614987684</v>
      </c>
      <c r="E650" s="82">
        <f t="shared" ca="1" si="36"/>
        <v>206.78907362576223</v>
      </c>
      <c r="F650" s="82">
        <f t="shared" ca="1" si="37"/>
        <v>219.38407995210889</v>
      </c>
      <c r="G650" s="82">
        <f t="shared" ca="1" si="38"/>
        <v>0</v>
      </c>
      <c r="H650" s="82">
        <f t="shared" ca="1" si="38"/>
        <v>0</v>
      </c>
      <c r="O650" s="29"/>
      <c r="P650" s="29"/>
    </row>
    <row r="651" spans="3:16" hidden="1" outlineLevel="2">
      <c r="C651" s="33">
        <v>627</v>
      </c>
      <c r="D651" s="82">
        <f t="shared" ca="1" si="39"/>
        <v>-0.21352883546086093</v>
      </c>
      <c r="E651" s="82">
        <f t="shared" ca="1" si="36"/>
        <v>234.85171046527626</v>
      </c>
      <c r="F651" s="82">
        <f t="shared" ca="1" si="37"/>
        <v>240.62006100309333</v>
      </c>
      <c r="G651" s="82">
        <f t="shared" ca="1" si="38"/>
        <v>0</v>
      </c>
      <c r="H651" s="82">
        <f t="shared" ca="1" si="38"/>
        <v>0</v>
      </c>
      <c r="O651" s="29"/>
      <c r="P651" s="29"/>
    </row>
    <row r="652" spans="3:16" hidden="1" outlineLevel="2">
      <c r="C652" s="33">
        <v>628</v>
      </c>
      <c r="D652" s="82">
        <f t="shared" ca="1" si="39"/>
        <v>-1.1398192168491172</v>
      </c>
      <c r="E652" s="82">
        <f t="shared" ca="1" si="36"/>
        <v>191.60457948415066</v>
      </c>
      <c r="F652" s="82">
        <f t="shared" ca="1" si="37"/>
        <v>207.5662080485022</v>
      </c>
      <c r="G652" s="82">
        <f t="shared" ca="1" si="38"/>
        <v>0</v>
      </c>
      <c r="H652" s="82">
        <f t="shared" ca="1" si="38"/>
        <v>0</v>
      </c>
      <c r="O652" s="29"/>
      <c r="P652" s="29"/>
    </row>
    <row r="653" spans="3:16" hidden="1" outlineLevel="2">
      <c r="C653" s="33">
        <v>629</v>
      </c>
      <c r="D653" s="82">
        <f t="shared" ca="1" si="39"/>
        <v>-0.79260957130333043</v>
      </c>
      <c r="E653" s="82">
        <f t="shared" ca="1" si="36"/>
        <v>206.79359556707328</v>
      </c>
      <c r="F653" s="82">
        <f t="shared" ca="1" si="37"/>
        <v>219.38756313044587</v>
      </c>
      <c r="G653" s="82">
        <f t="shared" ca="1" si="38"/>
        <v>0</v>
      </c>
      <c r="H653" s="82">
        <f t="shared" ca="1" si="38"/>
        <v>0</v>
      </c>
      <c r="O653" s="29"/>
      <c r="P653" s="29"/>
    </row>
    <row r="654" spans="3:16" hidden="1" outlineLevel="2">
      <c r="C654" s="33">
        <v>630</v>
      </c>
      <c r="D654" s="82">
        <f t="shared" ca="1" si="39"/>
        <v>0.32672583222430551</v>
      </c>
      <c r="E654" s="82">
        <f t="shared" ca="1" si="36"/>
        <v>264.45119652772894</v>
      </c>
      <c r="F654" s="82">
        <f t="shared" ca="1" si="37"/>
        <v>262.2779111448188</v>
      </c>
      <c r="G654" s="82">
        <f t="shared" ca="1" si="38"/>
        <v>14.451196527728939</v>
      </c>
      <c r="H654" s="82">
        <f t="shared" ca="1" si="38"/>
        <v>12.277911144818802</v>
      </c>
      <c r="O654" s="29"/>
      <c r="P654" s="29"/>
    </row>
    <row r="655" spans="3:16" hidden="1" outlineLevel="2">
      <c r="C655" s="33">
        <v>631</v>
      </c>
      <c r="D655" s="82">
        <f t="shared" ca="1" si="39"/>
        <v>0.44370088649675976</v>
      </c>
      <c r="E655" s="82">
        <f t="shared" ca="1" si="36"/>
        <v>271.33601937706277</v>
      </c>
      <c r="F655" s="82">
        <f t="shared" ca="1" si="37"/>
        <v>267.21816241845698</v>
      </c>
      <c r="G655" s="82">
        <f t="shared" ca="1" si="38"/>
        <v>21.336019377062769</v>
      </c>
      <c r="H655" s="82">
        <f t="shared" ca="1" si="38"/>
        <v>17.218162418456984</v>
      </c>
      <c r="O655" s="29"/>
      <c r="P655" s="29"/>
    </row>
    <row r="656" spans="3:16" hidden="1" outlineLevel="2">
      <c r="C656" s="33">
        <v>632</v>
      </c>
      <c r="D656" s="82">
        <f t="shared" ca="1" si="39"/>
        <v>-1.2276383147269365</v>
      </c>
      <c r="E656" s="82">
        <f t="shared" ca="1" si="36"/>
        <v>187.94296383591106</v>
      </c>
      <c r="F656" s="82">
        <f t="shared" ca="1" si="37"/>
        <v>204.67857054319032</v>
      </c>
      <c r="G656" s="82">
        <f t="shared" ca="1" si="38"/>
        <v>0</v>
      </c>
      <c r="H656" s="82">
        <f t="shared" ca="1" si="38"/>
        <v>0</v>
      </c>
      <c r="O656" s="29"/>
      <c r="P656" s="29"/>
    </row>
    <row r="657" spans="3:16" hidden="1" outlineLevel="2">
      <c r="C657" s="33">
        <v>633</v>
      </c>
      <c r="D657" s="82">
        <f t="shared" ca="1" si="39"/>
        <v>-0.1655995612269785</v>
      </c>
      <c r="E657" s="82">
        <f t="shared" ca="1" si="36"/>
        <v>237.33795815720092</v>
      </c>
      <c r="F657" s="82">
        <f t="shared" ca="1" si="37"/>
        <v>242.46690280920797</v>
      </c>
      <c r="G657" s="82">
        <f t="shared" ca="1" si="38"/>
        <v>0</v>
      </c>
      <c r="H657" s="82">
        <f t="shared" ca="1" si="38"/>
        <v>0</v>
      </c>
      <c r="O657" s="29"/>
      <c r="P657" s="29"/>
    </row>
    <row r="658" spans="3:16" hidden="1" outlineLevel="2">
      <c r="C658" s="33">
        <v>634</v>
      </c>
      <c r="D658" s="82">
        <f t="shared" ca="1" si="39"/>
        <v>-0.6081785958545266</v>
      </c>
      <c r="E658" s="82">
        <f t="shared" ca="1" si="36"/>
        <v>215.34546482929639</v>
      </c>
      <c r="F658" s="82">
        <f t="shared" ca="1" si="37"/>
        <v>225.93823786590875</v>
      </c>
      <c r="G658" s="82">
        <f t="shared" ca="1" si="38"/>
        <v>0</v>
      </c>
      <c r="H658" s="82">
        <f t="shared" ca="1" si="38"/>
        <v>0</v>
      </c>
      <c r="O658" s="29"/>
      <c r="P658" s="29"/>
    </row>
    <row r="659" spans="3:16" hidden="1" outlineLevel="2">
      <c r="C659" s="33">
        <v>635</v>
      </c>
      <c r="D659" s="82">
        <f t="shared" ca="1" si="39"/>
        <v>-0.37130365231053664</v>
      </c>
      <c r="E659" s="82">
        <f t="shared" ca="1" si="36"/>
        <v>226.84992899748084</v>
      </c>
      <c r="F659" s="82">
        <f t="shared" ca="1" si="37"/>
        <v>234.63937300391103</v>
      </c>
      <c r="G659" s="82">
        <f t="shared" ca="1" si="38"/>
        <v>0</v>
      </c>
      <c r="H659" s="82">
        <f t="shared" ca="1" si="38"/>
        <v>0</v>
      </c>
      <c r="O659" s="29"/>
      <c r="P659" s="29"/>
    </row>
    <row r="660" spans="3:16" hidden="1" outlineLevel="2">
      <c r="C660" s="33">
        <v>636</v>
      </c>
      <c r="D660" s="82">
        <f t="shared" ca="1" si="39"/>
        <v>0.2378400965437425</v>
      </c>
      <c r="E660" s="82">
        <f t="shared" ca="1" si="36"/>
        <v>259.33667770315316</v>
      </c>
      <c r="F660" s="82">
        <f t="shared" ca="1" si="37"/>
        <v>258.58512654602873</v>
      </c>
      <c r="G660" s="82">
        <f t="shared" ca="1" si="38"/>
        <v>9.3366777031531569</v>
      </c>
      <c r="H660" s="82">
        <f t="shared" ca="1" si="38"/>
        <v>8.5851265460287323</v>
      </c>
      <c r="O660" s="29"/>
      <c r="P660" s="29"/>
    </row>
    <row r="661" spans="3:16" hidden="1" outlineLevel="2">
      <c r="C661" s="33">
        <v>637</v>
      </c>
      <c r="D661" s="82">
        <f t="shared" ca="1" si="39"/>
        <v>1.133117376993513</v>
      </c>
      <c r="E661" s="82">
        <f t="shared" ca="1" si="36"/>
        <v>315.71300717198216</v>
      </c>
      <c r="F661" s="82">
        <f t="shared" ca="1" si="37"/>
        <v>298.28408013671969</v>
      </c>
      <c r="G661" s="82">
        <f t="shared" ca="1" si="38"/>
        <v>65.713007171982156</v>
      </c>
      <c r="H661" s="82">
        <f t="shared" ca="1" si="38"/>
        <v>48.284080136719695</v>
      </c>
      <c r="O661" s="29"/>
      <c r="P661" s="29"/>
    </row>
    <row r="662" spans="3:16" hidden="1" outlineLevel="2">
      <c r="C662" s="33">
        <v>638</v>
      </c>
      <c r="D662" s="82">
        <f t="shared" ca="1" si="39"/>
        <v>-1.0506233909465021</v>
      </c>
      <c r="E662" s="82">
        <f t="shared" ca="1" si="36"/>
        <v>195.39662923059254</v>
      </c>
      <c r="F662" s="82">
        <f t="shared" ca="1" si="37"/>
        <v>210.54081996330012</v>
      </c>
      <c r="G662" s="82">
        <f t="shared" ca="1" si="38"/>
        <v>0</v>
      </c>
      <c r="H662" s="82">
        <f t="shared" ca="1" si="38"/>
        <v>0</v>
      </c>
      <c r="O662" s="29"/>
      <c r="P662" s="29"/>
    </row>
    <row r="663" spans="3:16" hidden="1" outlineLevel="2">
      <c r="C663" s="33">
        <v>639</v>
      </c>
      <c r="D663" s="82">
        <f t="shared" ca="1" si="39"/>
        <v>-2.363271829454709</v>
      </c>
      <c r="E663" s="82">
        <f t="shared" ca="1" si="36"/>
        <v>146.44091449431406</v>
      </c>
      <c r="F663" s="82">
        <f t="shared" ca="1" si="37"/>
        <v>170.76289099547137</v>
      </c>
      <c r="G663" s="82">
        <f t="shared" ca="1" si="38"/>
        <v>0</v>
      </c>
      <c r="H663" s="82">
        <f t="shared" ca="1" si="38"/>
        <v>0</v>
      </c>
      <c r="O663" s="29"/>
      <c r="P663" s="29"/>
    </row>
    <row r="664" spans="3:16" hidden="1" outlineLevel="2">
      <c r="C664" s="33">
        <v>640</v>
      </c>
      <c r="D664" s="82">
        <f t="shared" ca="1" si="39"/>
        <v>-0.11050375622962537</v>
      </c>
      <c r="E664" s="82">
        <f t="shared" ca="1" si="36"/>
        <v>240.22849235669034</v>
      </c>
      <c r="F664" s="82">
        <f t="shared" ca="1" si="37"/>
        <v>244.60740957526176</v>
      </c>
      <c r="G664" s="82">
        <f t="shared" ca="1" si="38"/>
        <v>0</v>
      </c>
      <c r="H664" s="82">
        <f t="shared" ca="1" si="38"/>
        <v>0</v>
      </c>
      <c r="O664" s="29"/>
      <c r="P664" s="29"/>
    </row>
    <row r="665" spans="3:16" hidden="1" outlineLevel="2">
      <c r="C665" s="33">
        <v>641</v>
      </c>
      <c r="D665" s="82">
        <f t="shared" ca="1" si="39"/>
        <v>0.2576867957511923</v>
      </c>
      <c r="E665" s="82">
        <f t="shared" ref="E665:E728" ca="1" si="40">$H$9 * EXP(($H$17 - $H$18 - ($H$11^2)/2)*$H$14 + $H$11*SQRT($H$14)*D665)</f>
        <v>260.47001855249658</v>
      </c>
      <c r="F665" s="82">
        <f t="shared" ref="F665:F728" ca="1" si="41">$H$9 * EXP(($H$17 - $H$18 - ($H$12^2)/2)*$H$14 + $H$12*SQRT($H$14)*D665)</f>
        <v>259.40512900847858</v>
      </c>
      <c r="G665" s="82">
        <f t="shared" ref="G665:H728" ca="1" si="42">MAX(E665-$H$16, 0)</f>
        <v>10.470018552496583</v>
      </c>
      <c r="H665" s="82">
        <f t="shared" ca="1" si="42"/>
        <v>9.4051290084785819</v>
      </c>
      <c r="O665" s="29"/>
      <c r="P665" s="29"/>
    </row>
    <row r="666" spans="3:16" hidden="1" outlineLevel="2">
      <c r="C666" s="33">
        <v>642</v>
      </c>
      <c r="D666" s="82">
        <f t="shared" ref="D666:D729" ca="1" si="43">_xlfn.NORM.S.INV(RAND())</f>
        <v>-0.20406349151808076</v>
      </c>
      <c r="E666" s="82">
        <f t="shared" ca="1" si="40"/>
        <v>235.34063617171719</v>
      </c>
      <c r="F666" s="82">
        <f t="shared" ca="1" si="41"/>
        <v>240.98366763808406</v>
      </c>
      <c r="G666" s="82">
        <f t="shared" ca="1" si="42"/>
        <v>0</v>
      </c>
      <c r="H666" s="82">
        <f t="shared" ca="1" si="42"/>
        <v>0</v>
      </c>
      <c r="O666" s="29"/>
      <c r="P666" s="29"/>
    </row>
    <row r="667" spans="3:16" hidden="1" outlineLevel="2">
      <c r="C667" s="33">
        <v>643</v>
      </c>
      <c r="D667" s="82">
        <f t="shared" ca="1" si="43"/>
        <v>-0.5432574802751633</v>
      </c>
      <c r="E667" s="82">
        <f t="shared" ca="1" si="40"/>
        <v>218.4392053353439</v>
      </c>
      <c r="F667" s="82">
        <f t="shared" ca="1" si="41"/>
        <v>228.29037273233772</v>
      </c>
      <c r="G667" s="82">
        <f t="shared" ca="1" si="42"/>
        <v>0</v>
      </c>
      <c r="H667" s="82">
        <f t="shared" ca="1" si="42"/>
        <v>0</v>
      </c>
      <c r="O667" s="29"/>
      <c r="P667" s="29"/>
    </row>
    <row r="668" spans="3:16" hidden="1" outlineLevel="2">
      <c r="C668" s="33">
        <v>644</v>
      </c>
      <c r="D668" s="82">
        <f t="shared" ca="1" si="43"/>
        <v>0.71405299786276166</v>
      </c>
      <c r="E668" s="82">
        <f t="shared" ca="1" si="40"/>
        <v>287.94185778619521</v>
      </c>
      <c r="F668" s="82">
        <f t="shared" ca="1" si="41"/>
        <v>278.99504357123755</v>
      </c>
      <c r="G668" s="82">
        <f t="shared" ca="1" si="42"/>
        <v>37.941857786195214</v>
      </c>
      <c r="H668" s="82">
        <f t="shared" ca="1" si="42"/>
        <v>28.995043571237545</v>
      </c>
      <c r="O668" s="29"/>
      <c r="P668" s="29"/>
    </row>
    <row r="669" spans="3:16" hidden="1" outlineLevel="2">
      <c r="C669" s="33">
        <v>645</v>
      </c>
      <c r="D669" s="82">
        <f t="shared" ca="1" si="43"/>
        <v>2.1275865856953669E-2</v>
      </c>
      <c r="E669" s="82">
        <f t="shared" ca="1" si="40"/>
        <v>247.28575539103952</v>
      </c>
      <c r="F669" s="82">
        <f t="shared" ca="1" si="41"/>
        <v>249.80409554744526</v>
      </c>
      <c r="G669" s="82">
        <f t="shared" ca="1" si="42"/>
        <v>0</v>
      </c>
      <c r="H669" s="82">
        <f t="shared" ca="1" si="42"/>
        <v>0</v>
      </c>
      <c r="O669" s="29"/>
      <c r="P669" s="29"/>
    </row>
    <row r="670" spans="3:16" hidden="1" outlineLevel="2">
      <c r="C670" s="33">
        <v>646</v>
      </c>
      <c r="D670" s="82">
        <f t="shared" ca="1" si="43"/>
        <v>-1.9926867097131644</v>
      </c>
      <c r="E670" s="82">
        <f t="shared" ca="1" si="40"/>
        <v>158.86350873162957</v>
      </c>
      <c r="F670" s="82">
        <f t="shared" ca="1" si="41"/>
        <v>181.16251842397381</v>
      </c>
      <c r="G670" s="82">
        <f t="shared" ca="1" si="42"/>
        <v>0</v>
      </c>
      <c r="H670" s="82">
        <f t="shared" ca="1" si="42"/>
        <v>0</v>
      </c>
      <c r="O670" s="29"/>
      <c r="P670" s="29"/>
    </row>
    <row r="671" spans="3:16" hidden="1" outlineLevel="2">
      <c r="C671" s="33">
        <v>647</v>
      </c>
      <c r="D671" s="82">
        <f t="shared" ca="1" si="43"/>
        <v>0.33282714107647571</v>
      </c>
      <c r="E671" s="82">
        <f t="shared" ca="1" si="40"/>
        <v>264.8059451724011</v>
      </c>
      <c r="F671" s="82">
        <f t="shared" ca="1" si="41"/>
        <v>262.53331752138916</v>
      </c>
      <c r="G671" s="82">
        <f t="shared" ca="1" si="42"/>
        <v>14.805945172401096</v>
      </c>
      <c r="H671" s="82">
        <f t="shared" ca="1" si="42"/>
        <v>12.533317521389165</v>
      </c>
      <c r="O671" s="29"/>
      <c r="P671" s="29"/>
    </row>
    <row r="672" spans="3:16" hidden="1" outlineLevel="2">
      <c r="C672" s="33">
        <v>648</v>
      </c>
      <c r="D672" s="82">
        <f t="shared" ca="1" si="43"/>
        <v>0.99466422815151068</v>
      </c>
      <c r="E672" s="82">
        <f t="shared" ca="1" si="40"/>
        <v>306.25352341058431</v>
      </c>
      <c r="F672" s="82">
        <f t="shared" ca="1" si="41"/>
        <v>291.76807786222463</v>
      </c>
      <c r="G672" s="82">
        <f t="shared" ca="1" si="42"/>
        <v>56.253523410584307</v>
      </c>
      <c r="H672" s="82">
        <f t="shared" ca="1" si="42"/>
        <v>41.768077862224629</v>
      </c>
      <c r="O672" s="29"/>
      <c r="P672" s="29"/>
    </row>
    <row r="673" spans="3:16" hidden="1" outlineLevel="2">
      <c r="C673" s="33">
        <v>649</v>
      </c>
      <c r="D673" s="82">
        <f t="shared" ca="1" si="43"/>
        <v>0.46272109573722914</v>
      </c>
      <c r="E673" s="82">
        <f t="shared" ca="1" si="40"/>
        <v>272.4723156734164</v>
      </c>
      <c r="F673" s="82">
        <f t="shared" ca="1" si="41"/>
        <v>268.03019965743033</v>
      </c>
      <c r="G673" s="82">
        <f t="shared" ca="1" si="42"/>
        <v>22.472315673416404</v>
      </c>
      <c r="H673" s="82">
        <f t="shared" ca="1" si="42"/>
        <v>18.03019965743033</v>
      </c>
      <c r="O673" s="29"/>
      <c r="P673" s="29"/>
    </row>
    <row r="674" spans="3:16" hidden="1" outlineLevel="2">
      <c r="C674" s="33">
        <v>650</v>
      </c>
      <c r="D674" s="82">
        <f t="shared" ca="1" si="43"/>
        <v>-1.2861909052549081</v>
      </c>
      <c r="E674" s="82">
        <f t="shared" ca="1" si="40"/>
        <v>185.54057850833416</v>
      </c>
      <c r="F674" s="82">
        <f t="shared" ca="1" si="41"/>
        <v>202.77562049798749</v>
      </c>
      <c r="G674" s="82">
        <f t="shared" ca="1" si="42"/>
        <v>0</v>
      </c>
      <c r="H674" s="82">
        <f t="shared" ca="1" si="42"/>
        <v>0</v>
      </c>
      <c r="O674" s="29"/>
      <c r="P674" s="29"/>
    </row>
    <row r="675" spans="3:16" hidden="1" outlineLevel="2">
      <c r="C675" s="33">
        <v>651</v>
      </c>
      <c r="D675" s="82">
        <f t="shared" ca="1" si="43"/>
        <v>2.1452023001435037</v>
      </c>
      <c r="E675" s="82">
        <f t="shared" ca="1" si="40"/>
        <v>394.33647083444617</v>
      </c>
      <c r="F675" s="82">
        <f t="shared" ca="1" si="41"/>
        <v>350.54943156806127</v>
      </c>
      <c r="G675" s="82">
        <f t="shared" ca="1" si="42"/>
        <v>144.33647083444617</v>
      </c>
      <c r="H675" s="82">
        <f t="shared" ca="1" si="42"/>
        <v>100.54943156806127</v>
      </c>
      <c r="O675" s="29"/>
      <c r="P675" s="29"/>
    </row>
    <row r="676" spans="3:16" hidden="1" outlineLevel="2">
      <c r="C676" s="33">
        <v>652</v>
      </c>
      <c r="D676" s="82">
        <f t="shared" ca="1" si="43"/>
        <v>-1.3442522408946334</v>
      </c>
      <c r="E676" s="82">
        <f t="shared" ca="1" si="40"/>
        <v>183.18867338734154</v>
      </c>
      <c r="F676" s="82">
        <f t="shared" ca="1" si="41"/>
        <v>200.90610680471497</v>
      </c>
      <c r="G676" s="82">
        <f t="shared" ca="1" si="42"/>
        <v>0</v>
      </c>
      <c r="H676" s="82">
        <f t="shared" ca="1" si="42"/>
        <v>0</v>
      </c>
      <c r="O676" s="29"/>
      <c r="P676" s="29"/>
    </row>
    <row r="677" spans="3:16" hidden="1" outlineLevel="2">
      <c r="C677" s="33">
        <v>653</v>
      </c>
      <c r="D677" s="82">
        <f t="shared" ca="1" si="43"/>
        <v>-1.3068652508802063</v>
      </c>
      <c r="E677" s="82">
        <f t="shared" ca="1" si="40"/>
        <v>184.69967583278975</v>
      </c>
      <c r="F677" s="82">
        <f t="shared" ca="1" si="41"/>
        <v>202.10794234423378</v>
      </c>
      <c r="G677" s="82">
        <f t="shared" ca="1" si="42"/>
        <v>0</v>
      </c>
      <c r="H677" s="82">
        <f t="shared" ca="1" si="42"/>
        <v>0</v>
      </c>
      <c r="O677" s="29"/>
      <c r="P677" s="29"/>
    </row>
    <row r="678" spans="3:16" hidden="1" outlineLevel="2">
      <c r="C678" s="33">
        <v>654</v>
      </c>
      <c r="D678" s="82">
        <f t="shared" ca="1" si="43"/>
        <v>-2.9174406558212178</v>
      </c>
      <c r="E678" s="82">
        <f t="shared" ca="1" si="40"/>
        <v>129.65310330178488</v>
      </c>
      <c r="F678" s="82">
        <f t="shared" ca="1" si="41"/>
        <v>156.31462585076858</v>
      </c>
      <c r="G678" s="82">
        <f t="shared" ca="1" si="42"/>
        <v>0</v>
      </c>
      <c r="H678" s="82">
        <f t="shared" ca="1" si="42"/>
        <v>0</v>
      </c>
      <c r="O678" s="29"/>
      <c r="P678" s="29"/>
    </row>
    <row r="679" spans="3:16" hidden="1" outlineLevel="2">
      <c r="C679" s="33">
        <v>655</v>
      </c>
      <c r="D679" s="82">
        <f t="shared" ca="1" si="43"/>
        <v>-2.7011961044231678</v>
      </c>
      <c r="E679" s="82">
        <f t="shared" ca="1" si="40"/>
        <v>135.9619093565496</v>
      </c>
      <c r="F679" s="82">
        <f t="shared" ca="1" si="41"/>
        <v>161.80109422630051</v>
      </c>
      <c r="G679" s="82">
        <f t="shared" ca="1" si="42"/>
        <v>0</v>
      </c>
      <c r="H679" s="82">
        <f t="shared" ca="1" si="42"/>
        <v>0</v>
      </c>
      <c r="O679" s="29"/>
      <c r="P679" s="29"/>
    </row>
    <row r="680" spans="3:16" hidden="1" outlineLevel="2">
      <c r="C680" s="33">
        <v>656</v>
      </c>
      <c r="D680" s="82">
        <f t="shared" ca="1" si="43"/>
        <v>0.75825014338524477</v>
      </c>
      <c r="E680" s="82">
        <f t="shared" ca="1" si="40"/>
        <v>290.75162586090744</v>
      </c>
      <c r="F680" s="82">
        <f t="shared" ca="1" si="41"/>
        <v>280.96909415955474</v>
      </c>
      <c r="G680" s="82">
        <f t="shared" ca="1" si="42"/>
        <v>40.751625860907438</v>
      </c>
      <c r="H680" s="82">
        <f t="shared" ca="1" si="42"/>
        <v>30.969094159554743</v>
      </c>
      <c r="O680" s="29"/>
      <c r="P680" s="29"/>
    </row>
    <row r="681" spans="3:16" hidden="1" outlineLevel="2">
      <c r="C681" s="33">
        <v>657</v>
      </c>
      <c r="D681" s="82">
        <f t="shared" ca="1" si="43"/>
        <v>-0.67047434553607277</v>
      </c>
      <c r="E681" s="82">
        <f t="shared" ca="1" si="40"/>
        <v>212.41803540068307</v>
      </c>
      <c r="F681" s="82">
        <f t="shared" ca="1" si="41"/>
        <v>223.70400933312422</v>
      </c>
      <c r="G681" s="82">
        <f t="shared" ca="1" si="42"/>
        <v>0</v>
      </c>
      <c r="H681" s="82">
        <f t="shared" ca="1" si="42"/>
        <v>0</v>
      </c>
      <c r="O681" s="29"/>
      <c r="P681" s="29"/>
    </row>
    <row r="682" spans="3:16" hidden="1" outlineLevel="2">
      <c r="C682" s="33">
        <v>658</v>
      </c>
      <c r="D682" s="82">
        <f t="shared" ca="1" si="43"/>
        <v>-0.7516186671212236</v>
      </c>
      <c r="E682" s="82">
        <f t="shared" ca="1" si="40"/>
        <v>208.66446216857773</v>
      </c>
      <c r="F682" s="82">
        <f t="shared" ca="1" si="41"/>
        <v>220.82687821834588</v>
      </c>
      <c r="G682" s="82">
        <f t="shared" ca="1" si="42"/>
        <v>0</v>
      </c>
      <c r="H682" s="82">
        <f t="shared" ca="1" si="42"/>
        <v>0</v>
      </c>
      <c r="O682" s="29"/>
      <c r="P682" s="29"/>
    </row>
    <row r="683" spans="3:16" hidden="1" outlineLevel="2">
      <c r="C683" s="33">
        <v>659</v>
      </c>
      <c r="D683" s="82">
        <f t="shared" ca="1" si="43"/>
        <v>-0.66634876187259795</v>
      </c>
      <c r="E683" s="82">
        <f t="shared" ca="1" si="40"/>
        <v>212.61067018209926</v>
      </c>
      <c r="F683" s="82">
        <f t="shared" ca="1" si="41"/>
        <v>223.85128728160399</v>
      </c>
      <c r="G683" s="82">
        <f t="shared" ca="1" si="42"/>
        <v>0</v>
      </c>
      <c r="H683" s="82">
        <f t="shared" ca="1" si="42"/>
        <v>0</v>
      </c>
      <c r="O683" s="29"/>
      <c r="P683" s="29"/>
    </row>
    <row r="684" spans="3:16" hidden="1" outlineLevel="2">
      <c r="C684" s="33">
        <v>660</v>
      </c>
      <c r="D684" s="82">
        <f t="shared" ca="1" si="43"/>
        <v>2.8234102067529094</v>
      </c>
      <c r="E684" s="82">
        <f t="shared" ca="1" si="40"/>
        <v>457.70160260128733</v>
      </c>
      <c r="F684" s="82">
        <f t="shared" ca="1" si="41"/>
        <v>390.60411732299394</v>
      </c>
      <c r="G684" s="82">
        <f t="shared" ca="1" si="42"/>
        <v>207.70160260128733</v>
      </c>
      <c r="H684" s="82">
        <f t="shared" ca="1" si="42"/>
        <v>140.60411732299394</v>
      </c>
      <c r="O684" s="29"/>
      <c r="P684" s="29"/>
    </row>
    <row r="685" spans="3:16" hidden="1" outlineLevel="2">
      <c r="C685" s="33">
        <v>661</v>
      </c>
      <c r="D685" s="82">
        <f t="shared" ca="1" si="43"/>
        <v>-1.2144897139144775</v>
      </c>
      <c r="E685" s="82">
        <f t="shared" ca="1" si="40"/>
        <v>188.48670743814495</v>
      </c>
      <c r="F685" s="82">
        <f t="shared" ca="1" si="41"/>
        <v>205.10834748681782</v>
      </c>
      <c r="G685" s="82">
        <f t="shared" ca="1" si="42"/>
        <v>0</v>
      </c>
      <c r="H685" s="82">
        <f t="shared" ca="1" si="42"/>
        <v>0</v>
      </c>
      <c r="O685" s="29"/>
      <c r="P685" s="29"/>
    </row>
    <row r="686" spans="3:16" hidden="1" outlineLevel="2">
      <c r="C686" s="33">
        <v>662</v>
      </c>
      <c r="D686" s="82">
        <f t="shared" ca="1" si="43"/>
        <v>-0.17199049184064474</v>
      </c>
      <c r="E686" s="82">
        <f t="shared" ca="1" si="40"/>
        <v>237.00492498574201</v>
      </c>
      <c r="F686" s="82">
        <f t="shared" ca="1" si="41"/>
        <v>242.21982665336344</v>
      </c>
      <c r="G686" s="82">
        <f t="shared" ca="1" si="42"/>
        <v>0</v>
      </c>
      <c r="H686" s="82">
        <f t="shared" ca="1" si="42"/>
        <v>0</v>
      </c>
      <c r="O686" s="29"/>
      <c r="P686" s="29"/>
    </row>
    <row r="687" spans="3:16" hidden="1" outlineLevel="2">
      <c r="C687" s="33">
        <v>663</v>
      </c>
      <c r="D687" s="82">
        <f t="shared" ca="1" si="43"/>
        <v>1.6952087025440969</v>
      </c>
      <c r="E687" s="82">
        <f t="shared" ca="1" si="40"/>
        <v>357.21358439860177</v>
      </c>
      <c r="F687" s="82">
        <f t="shared" ca="1" si="41"/>
        <v>326.26677062932214</v>
      </c>
      <c r="G687" s="82">
        <f t="shared" ca="1" si="42"/>
        <v>107.21358439860177</v>
      </c>
      <c r="H687" s="82">
        <f t="shared" ca="1" si="42"/>
        <v>76.266770629322139</v>
      </c>
      <c r="O687" s="29"/>
      <c r="P687" s="29"/>
    </row>
    <row r="688" spans="3:16" hidden="1" outlineLevel="2">
      <c r="C688" s="33">
        <v>664</v>
      </c>
      <c r="D688" s="82">
        <f t="shared" ca="1" si="43"/>
        <v>0.14649195947483681</v>
      </c>
      <c r="E688" s="82">
        <f t="shared" ca="1" si="40"/>
        <v>254.1835166420035</v>
      </c>
      <c r="F688" s="82">
        <f t="shared" ca="1" si="41"/>
        <v>254.84420733754646</v>
      </c>
      <c r="G688" s="82">
        <f t="shared" ca="1" si="42"/>
        <v>4.1835166420034966</v>
      </c>
      <c r="H688" s="82">
        <f t="shared" ca="1" si="42"/>
        <v>4.8442073375464645</v>
      </c>
      <c r="O688" s="29"/>
      <c r="P688" s="29"/>
    </row>
    <row r="689" spans="3:16" hidden="1" outlineLevel="2">
      <c r="C689" s="33">
        <v>665</v>
      </c>
      <c r="D689" s="82">
        <f t="shared" ca="1" si="43"/>
        <v>0.13700947395103996</v>
      </c>
      <c r="E689" s="82">
        <f t="shared" ca="1" si="40"/>
        <v>253.6544890740573</v>
      </c>
      <c r="F689" s="82">
        <f t="shared" ca="1" si="41"/>
        <v>254.45899148482269</v>
      </c>
      <c r="G689" s="82">
        <f t="shared" ca="1" si="42"/>
        <v>3.6544890740572953</v>
      </c>
      <c r="H689" s="82">
        <f t="shared" ca="1" si="42"/>
        <v>4.4589914848226897</v>
      </c>
      <c r="O689" s="29"/>
      <c r="P689" s="29"/>
    </row>
    <row r="690" spans="3:16" hidden="1" outlineLevel="2">
      <c r="C690" s="33">
        <v>666</v>
      </c>
      <c r="D690" s="82">
        <f t="shared" ca="1" si="43"/>
        <v>-0.8415468016792752</v>
      </c>
      <c r="E690" s="82">
        <f t="shared" ca="1" si="40"/>
        <v>204.58200461476989</v>
      </c>
      <c r="F690" s="82">
        <f t="shared" ca="1" si="41"/>
        <v>217.68150863912388</v>
      </c>
      <c r="G690" s="82">
        <f t="shared" ca="1" si="42"/>
        <v>0</v>
      </c>
      <c r="H690" s="82">
        <f t="shared" ca="1" si="42"/>
        <v>0</v>
      </c>
      <c r="O690" s="29"/>
      <c r="P690" s="29"/>
    </row>
    <row r="691" spans="3:16" hidden="1" outlineLevel="2">
      <c r="C691" s="33">
        <v>667</v>
      </c>
      <c r="D691" s="82">
        <f t="shared" ca="1" si="43"/>
        <v>-1.0774459946836366</v>
      </c>
      <c r="E691" s="82">
        <f t="shared" ca="1" si="40"/>
        <v>194.24847567696767</v>
      </c>
      <c r="F691" s="82">
        <f t="shared" ca="1" si="41"/>
        <v>209.64185233819467</v>
      </c>
      <c r="G691" s="82">
        <f t="shared" ca="1" si="42"/>
        <v>0</v>
      </c>
      <c r="H691" s="82">
        <f t="shared" ca="1" si="42"/>
        <v>0</v>
      </c>
      <c r="O691" s="29"/>
      <c r="P691" s="29"/>
    </row>
    <row r="692" spans="3:16" hidden="1" outlineLevel="2">
      <c r="C692" s="33">
        <v>668</v>
      </c>
      <c r="D692" s="82">
        <f t="shared" ca="1" si="43"/>
        <v>-0.63226836272680187</v>
      </c>
      <c r="E692" s="82">
        <f t="shared" ca="1" si="40"/>
        <v>214.20867399253279</v>
      </c>
      <c r="F692" s="82">
        <f t="shared" ca="1" si="41"/>
        <v>225.07162776551672</v>
      </c>
      <c r="G692" s="82">
        <f t="shared" ca="1" si="42"/>
        <v>0</v>
      </c>
      <c r="H692" s="82">
        <f t="shared" ca="1" si="42"/>
        <v>0</v>
      </c>
      <c r="O692" s="29"/>
      <c r="P692" s="29"/>
    </row>
    <row r="693" spans="3:16" hidden="1" outlineLevel="2">
      <c r="C693" s="33">
        <v>669</v>
      </c>
      <c r="D693" s="82">
        <f t="shared" ca="1" si="43"/>
        <v>1.610340493227018</v>
      </c>
      <c r="E693" s="82">
        <f t="shared" ca="1" si="40"/>
        <v>350.61438504803607</v>
      </c>
      <c r="F693" s="82">
        <f t="shared" ca="1" si="41"/>
        <v>321.87927273432024</v>
      </c>
      <c r="G693" s="82">
        <f t="shared" ca="1" si="42"/>
        <v>100.61438504803607</v>
      </c>
      <c r="H693" s="82">
        <f t="shared" ca="1" si="42"/>
        <v>71.879272734320239</v>
      </c>
      <c r="O693" s="29"/>
      <c r="P693" s="29"/>
    </row>
    <row r="694" spans="3:16" hidden="1" outlineLevel="2">
      <c r="C694" s="33">
        <v>670</v>
      </c>
      <c r="D694" s="82">
        <f t="shared" ca="1" si="43"/>
        <v>0.20998960992545337</v>
      </c>
      <c r="E694" s="82">
        <f t="shared" ca="1" si="40"/>
        <v>257.75459307060635</v>
      </c>
      <c r="F694" s="82">
        <f t="shared" ca="1" si="41"/>
        <v>257.43880209477777</v>
      </c>
      <c r="G694" s="82">
        <f t="shared" ca="1" si="42"/>
        <v>7.7545930706063473</v>
      </c>
      <c r="H694" s="82">
        <f t="shared" ca="1" si="42"/>
        <v>7.4388020947777704</v>
      </c>
      <c r="O694" s="29"/>
      <c r="P694" s="29"/>
    </row>
    <row r="695" spans="3:16" hidden="1" outlineLevel="2">
      <c r="C695" s="33">
        <v>671</v>
      </c>
      <c r="D695" s="82">
        <f t="shared" ca="1" si="43"/>
        <v>-0.9212719094086389</v>
      </c>
      <c r="E695" s="82">
        <f t="shared" ca="1" si="40"/>
        <v>201.02957543610833</v>
      </c>
      <c r="F695" s="82">
        <f t="shared" ca="1" si="41"/>
        <v>214.93049043965112</v>
      </c>
      <c r="G695" s="82">
        <f t="shared" ca="1" si="42"/>
        <v>0</v>
      </c>
      <c r="H695" s="82">
        <f t="shared" ca="1" si="42"/>
        <v>0</v>
      </c>
      <c r="O695" s="29"/>
      <c r="P695" s="29"/>
    </row>
    <row r="696" spans="3:16" hidden="1" outlineLevel="2">
      <c r="C696" s="33">
        <v>672</v>
      </c>
      <c r="D696" s="82">
        <f t="shared" ca="1" si="43"/>
        <v>2.0585680322032789</v>
      </c>
      <c r="E696" s="82">
        <f t="shared" ca="1" si="40"/>
        <v>386.90130083358304</v>
      </c>
      <c r="F696" s="82">
        <f t="shared" ca="1" si="41"/>
        <v>345.73797049380158</v>
      </c>
      <c r="G696" s="82">
        <f t="shared" ca="1" si="42"/>
        <v>136.90130083358304</v>
      </c>
      <c r="H696" s="82">
        <f t="shared" ca="1" si="42"/>
        <v>95.737970493801583</v>
      </c>
      <c r="O696" s="29"/>
      <c r="P696" s="29"/>
    </row>
    <row r="697" spans="3:16" hidden="1" outlineLevel="2">
      <c r="C697" s="33">
        <v>673</v>
      </c>
      <c r="D697" s="82">
        <f t="shared" ca="1" si="43"/>
        <v>1.6999319460078124</v>
      </c>
      <c r="E697" s="82">
        <f t="shared" ca="1" si="40"/>
        <v>357.58448260722116</v>
      </c>
      <c r="F697" s="82">
        <f t="shared" ca="1" si="41"/>
        <v>326.51270115723827</v>
      </c>
      <c r="G697" s="82">
        <f t="shared" ca="1" si="42"/>
        <v>107.58448260722116</v>
      </c>
      <c r="H697" s="82">
        <f t="shared" ca="1" si="42"/>
        <v>76.512701157238268</v>
      </c>
      <c r="O697" s="29"/>
      <c r="P697" s="29"/>
    </row>
    <row r="698" spans="3:16" hidden="1" outlineLevel="2">
      <c r="C698" s="33">
        <v>674</v>
      </c>
      <c r="D698" s="82">
        <f t="shared" ca="1" si="43"/>
        <v>-0.4988495895234657</v>
      </c>
      <c r="E698" s="82">
        <f t="shared" ca="1" si="40"/>
        <v>220.5809724940157</v>
      </c>
      <c r="F698" s="82">
        <f t="shared" ca="1" si="41"/>
        <v>229.91338805824941</v>
      </c>
      <c r="G698" s="82">
        <f t="shared" ca="1" si="42"/>
        <v>0</v>
      </c>
      <c r="H698" s="82">
        <f t="shared" ca="1" si="42"/>
        <v>0</v>
      </c>
      <c r="O698" s="29"/>
      <c r="P698" s="29"/>
    </row>
    <row r="699" spans="3:16" hidden="1" outlineLevel="2">
      <c r="C699" s="33">
        <v>675</v>
      </c>
      <c r="D699" s="82">
        <f t="shared" ca="1" si="43"/>
        <v>0.96689015848153792</v>
      </c>
      <c r="E699" s="82">
        <f t="shared" ca="1" si="40"/>
        <v>304.39033300976683</v>
      </c>
      <c r="F699" s="82">
        <f t="shared" ca="1" si="41"/>
        <v>290.47819234335975</v>
      </c>
      <c r="G699" s="82">
        <f t="shared" ca="1" si="42"/>
        <v>54.390333009766834</v>
      </c>
      <c r="H699" s="82">
        <f t="shared" ca="1" si="42"/>
        <v>40.478192343359751</v>
      </c>
      <c r="O699" s="29"/>
      <c r="P699" s="29"/>
    </row>
    <row r="700" spans="3:16" hidden="1" outlineLevel="2">
      <c r="C700" s="33">
        <v>676</v>
      </c>
      <c r="D700" s="82">
        <f t="shared" ca="1" si="43"/>
        <v>-0.18896563018701246</v>
      </c>
      <c r="E700" s="82">
        <f t="shared" ca="1" si="40"/>
        <v>236.12261312229006</v>
      </c>
      <c r="F700" s="82">
        <f t="shared" ca="1" si="41"/>
        <v>241.56478224086405</v>
      </c>
      <c r="G700" s="82">
        <f t="shared" ca="1" si="42"/>
        <v>0</v>
      </c>
      <c r="H700" s="82">
        <f t="shared" ca="1" si="42"/>
        <v>0</v>
      </c>
      <c r="O700" s="29"/>
      <c r="P700" s="29"/>
    </row>
    <row r="701" spans="3:16" hidden="1" outlineLevel="2">
      <c r="C701" s="33">
        <v>677</v>
      </c>
      <c r="D701" s="82">
        <f t="shared" ca="1" si="43"/>
        <v>0.64984028786790715</v>
      </c>
      <c r="E701" s="82">
        <f t="shared" ca="1" si="40"/>
        <v>283.90794186863945</v>
      </c>
      <c r="F701" s="82">
        <f t="shared" ca="1" si="41"/>
        <v>276.15169153461557</v>
      </c>
      <c r="G701" s="82">
        <f t="shared" ca="1" si="42"/>
        <v>33.907941868639455</v>
      </c>
      <c r="H701" s="82">
        <f t="shared" ca="1" si="42"/>
        <v>26.151691534615566</v>
      </c>
      <c r="O701" s="29"/>
      <c r="P701" s="29"/>
    </row>
    <row r="702" spans="3:16" hidden="1" outlineLevel="2">
      <c r="C702" s="33">
        <v>678</v>
      </c>
      <c r="D702" s="82">
        <f t="shared" ca="1" si="43"/>
        <v>0.31960674747225026</v>
      </c>
      <c r="E702" s="82">
        <f t="shared" ca="1" si="40"/>
        <v>264.0378720207384</v>
      </c>
      <c r="F702" s="82">
        <f t="shared" ca="1" si="41"/>
        <v>261.98021382256599</v>
      </c>
      <c r="G702" s="82">
        <f t="shared" ca="1" si="42"/>
        <v>14.037872020738405</v>
      </c>
      <c r="H702" s="82">
        <f t="shared" ca="1" si="42"/>
        <v>11.980213822565986</v>
      </c>
      <c r="O702" s="29"/>
      <c r="P702" s="29"/>
    </row>
    <row r="703" spans="3:16" hidden="1" outlineLevel="2">
      <c r="C703" s="33">
        <v>679</v>
      </c>
      <c r="D703" s="82">
        <f t="shared" ca="1" si="43"/>
        <v>-0.28053748347300056</v>
      </c>
      <c r="E703" s="82">
        <f t="shared" ca="1" si="40"/>
        <v>231.4193527125519</v>
      </c>
      <c r="F703" s="82">
        <f t="shared" ca="1" si="41"/>
        <v>238.0615979521568</v>
      </c>
      <c r="G703" s="82">
        <f t="shared" ca="1" si="42"/>
        <v>0</v>
      </c>
      <c r="H703" s="82">
        <f t="shared" ca="1" si="42"/>
        <v>0</v>
      </c>
      <c r="O703" s="29"/>
      <c r="P703" s="29"/>
    </row>
    <row r="704" spans="3:16" hidden="1" outlineLevel="2">
      <c r="C704" s="33">
        <v>680</v>
      </c>
      <c r="D704" s="82">
        <f t="shared" ca="1" si="43"/>
        <v>-5.4564118892193633E-2</v>
      </c>
      <c r="E704" s="82">
        <f t="shared" ca="1" si="40"/>
        <v>243.19931606653384</v>
      </c>
      <c r="F704" s="82">
        <f t="shared" ca="1" si="41"/>
        <v>246.8000334381081</v>
      </c>
      <c r="G704" s="82">
        <f t="shared" ca="1" si="42"/>
        <v>0</v>
      </c>
      <c r="H704" s="82">
        <f t="shared" ca="1" si="42"/>
        <v>0</v>
      </c>
      <c r="O704" s="29"/>
      <c r="P704" s="29"/>
    </row>
    <row r="705" spans="3:16" hidden="1" outlineLevel="2">
      <c r="C705" s="33">
        <v>681</v>
      </c>
      <c r="D705" s="82">
        <f t="shared" ca="1" si="43"/>
        <v>1.2813725177868496</v>
      </c>
      <c r="E705" s="82">
        <f t="shared" ca="1" si="40"/>
        <v>326.16636593184802</v>
      </c>
      <c r="F705" s="82">
        <f t="shared" ca="1" si="41"/>
        <v>305.42281573162506</v>
      </c>
      <c r="G705" s="82">
        <f t="shared" ca="1" si="42"/>
        <v>76.16636593184802</v>
      </c>
      <c r="H705" s="82">
        <f t="shared" ca="1" si="42"/>
        <v>55.422815731625064</v>
      </c>
      <c r="O705" s="29"/>
      <c r="P705" s="29"/>
    </row>
    <row r="706" spans="3:16" hidden="1" outlineLevel="2">
      <c r="C706" s="33">
        <v>682</v>
      </c>
      <c r="D706" s="82">
        <f t="shared" ca="1" si="43"/>
        <v>-0.62136864985643492</v>
      </c>
      <c r="E706" s="82">
        <f t="shared" ca="1" si="40"/>
        <v>214.7222838086079</v>
      </c>
      <c r="F706" s="82">
        <f t="shared" ca="1" si="41"/>
        <v>225.46332371282514</v>
      </c>
      <c r="G706" s="82">
        <f t="shared" ca="1" si="42"/>
        <v>0</v>
      </c>
      <c r="H706" s="82">
        <f t="shared" ca="1" si="42"/>
        <v>0</v>
      </c>
      <c r="O706" s="29"/>
      <c r="P706" s="29"/>
    </row>
    <row r="707" spans="3:16" hidden="1" outlineLevel="2">
      <c r="C707" s="33">
        <v>683</v>
      </c>
      <c r="D707" s="82">
        <f t="shared" ca="1" si="43"/>
        <v>-0.26274512738098593</v>
      </c>
      <c r="E707" s="82">
        <f t="shared" ca="1" si="40"/>
        <v>232.32580169682305</v>
      </c>
      <c r="F707" s="82">
        <f t="shared" ca="1" si="41"/>
        <v>238.73826485360115</v>
      </c>
      <c r="G707" s="82">
        <f t="shared" ca="1" si="42"/>
        <v>0</v>
      </c>
      <c r="H707" s="82">
        <f t="shared" ca="1" si="42"/>
        <v>0</v>
      </c>
      <c r="O707" s="29"/>
      <c r="P707" s="29"/>
    </row>
    <row r="708" spans="3:16" hidden="1" outlineLevel="2">
      <c r="C708" s="33">
        <v>684</v>
      </c>
      <c r="D708" s="82">
        <f t="shared" ca="1" si="43"/>
        <v>-0.8724487617225265</v>
      </c>
      <c r="E708" s="82">
        <f t="shared" ca="1" si="40"/>
        <v>203.19767022890505</v>
      </c>
      <c r="F708" s="82">
        <f t="shared" ca="1" si="41"/>
        <v>216.61104192173104</v>
      </c>
      <c r="G708" s="82">
        <f t="shared" ca="1" si="42"/>
        <v>0</v>
      </c>
      <c r="H708" s="82">
        <f t="shared" ca="1" si="42"/>
        <v>0</v>
      </c>
      <c r="O708" s="29"/>
      <c r="P708" s="29"/>
    </row>
    <row r="709" spans="3:16" hidden="1" outlineLevel="2">
      <c r="C709" s="33">
        <v>685</v>
      </c>
      <c r="D709" s="82">
        <f t="shared" ca="1" si="43"/>
        <v>-1.1443317796619599</v>
      </c>
      <c r="E709" s="82">
        <f t="shared" ca="1" si="40"/>
        <v>191.41470135930118</v>
      </c>
      <c r="F709" s="82">
        <f t="shared" ca="1" si="41"/>
        <v>207.4168394731123</v>
      </c>
      <c r="G709" s="82">
        <f t="shared" ca="1" si="42"/>
        <v>0</v>
      </c>
      <c r="H709" s="82">
        <f t="shared" ca="1" si="42"/>
        <v>0</v>
      </c>
      <c r="O709" s="29"/>
      <c r="P709" s="29"/>
    </row>
    <row r="710" spans="3:16" hidden="1" outlineLevel="2">
      <c r="C710" s="33">
        <v>686</v>
      </c>
      <c r="D710" s="82">
        <f t="shared" ca="1" si="43"/>
        <v>-0.98908470432270046</v>
      </c>
      <c r="E710" s="82">
        <f t="shared" ca="1" si="40"/>
        <v>198.05653173695057</v>
      </c>
      <c r="F710" s="82">
        <f t="shared" ca="1" si="41"/>
        <v>212.61790211548339</v>
      </c>
      <c r="G710" s="82">
        <f t="shared" ca="1" si="42"/>
        <v>0</v>
      </c>
      <c r="H710" s="82">
        <f t="shared" ca="1" si="42"/>
        <v>0</v>
      </c>
      <c r="O710" s="29"/>
      <c r="P710" s="29"/>
    </row>
    <row r="711" spans="3:16" hidden="1" outlineLevel="2">
      <c r="C711" s="33">
        <v>687</v>
      </c>
      <c r="D711" s="82">
        <f t="shared" ca="1" si="43"/>
        <v>-0.25643637619529791</v>
      </c>
      <c r="E711" s="82">
        <f t="shared" ca="1" si="40"/>
        <v>232.64805912885376</v>
      </c>
      <c r="F711" s="82">
        <f t="shared" ca="1" si="41"/>
        <v>238.97865664259476</v>
      </c>
      <c r="G711" s="82">
        <f t="shared" ca="1" si="42"/>
        <v>0</v>
      </c>
      <c r="H711" s="82">
        <f t="shared" ca="1" si="42"/>
        <v>0</v>
      </c>
      <c r="O711" s="29"/>
      <c r="P711" s="29"/>
    </row>
    <row r="712" spans="3:16" hidden="1" outlineLevel="2">
      <c r="C712" s="33">
        <v>688</v>
      </c>
      <c r="D712" s="82">
        <f t="shared" ca="1" si="43"/>
        <v>0.72995223653910901</v>
      </c>
      <c r="E712" s="82">
        <f t="shared" ca="1" si="40"/>
        <v>288.94948754212191</v>
      </c>
      <c r="F712" s="82">
        <f t="shared" ca="1" si="41"/>
        <v>279.70357535315429</v>
      </c>
      <c r="G712" s="82">
        <f t="shared" ca="1" si="42"/>
        <v>38.949487542121915</v>
      </c>
      <c r="H712" s="82">
        <f t="shared" ca="1" si="42"/>
        <v>29.703575353154292</v>
      </c>
      <c r="O712" s="29"/>
      <c r="P712" s="29"/>
    </row>
    <row r="713" spans="3:16" hidden="1" outlineLevel="2">
      <c r="C713" s="33">
        <v>689</v>
      </c>
      <c r="D713" s="82">
        <f t="shared" ca="1" si="43"/>
        <v>-0.64131234455122987</v>
      </c>
      <c r="E713" s="82">
        <f t="shared" ca="1" si="40"/>
        <v>213.78344156117322</v>
      </c>
      <c r="F713" s="82">
        <f t="shared" ca="1" si="41"/>
        <v>224.74713664609735</v>
      </c>
      <c r="G713" s="82">
        <f t="shared" ca="1" si="42"/>
        <v>0</v>
      </c>
      <c r="H713" s="82">
        <f t="shared" ca="1" si="42"/>
        <v>0</v>
      </c>
      <c r="O713" s="29"/>
      <c r="P713" s="29"/>
    </row>
    <row r="714" spans="3:16" hidden="1" outlineLevel="2">
      <c r="C714" s="33">
        <v>690</v>
      </c>
      <c r="D714" s="82">
        <f t="shared" ca="1" si="43"/>
        <v>0.32880585305950538</v>
      </c>
      <c r="E714" s="82">
        <f t="shared" ca="1" si="40"/>
        <v>264.57208183905135</v>
      </c>
      <c r="F714" s="82">
        <f t="shared" ca="1" si="41"/>
        <v>262.36495479497961</v>
      </c>
      <c r="G714" s="82">
        <f t="shared" ca="1" si="42"/>
        <v>14.57208183905135</v>
      </c>
      <c r="H714" s="82">
        <f t="shared" ca="1" si="42"/>
        <v>12.36495479497961</v>
      </c>
      <c r="O714" s="29"/>
      <c r="P714" s="29"/>
    </row>
    <row r="715" spans="3:16" hidden="1" outlineLevel="2">
      <c r="C715" s="33">
        <v>691</v>
      </c>
      <c r="D715" s="82">
        <f t="shared" ca="1" si="43"/>
        <v>1.2102541303013157</v>
      </c>
      <c r="E715" s="82">
        <f t="shared" ca="1" si="40"/>
        <v>321.10936005809339</v>
      </c>
      <c r="F715" s="82">
        <f t="shared" ca="1" si="41"/>
        <v>301.97727224985027</v>
      </c>
      <c r="G715" s="82">
        <f t="shared" ca="1" si="42"/>
        <v>71.109360058093387</v>
      </c>
      <c r="H715" s="82">
        <f t="shared" ca="1" si="42"/>
        <v>51.977272249850273</v>
      </c>
      <c r="O715" s="29"/>
      <c r="P715" s="29"/>
    </row>
    <row r="716" spans="3:16" hidden="1" outlineLevel="2">
      <c r="C716" s="33">
        <v>692</v>
      </c>
      <c r="D716" s="82">
        <f t="shared" ca="1" si="43"/>
        <v>-1.1594396586381106</v>
      </c>
      <c r="E716" s="82">
        <f t="shared" ca="1" si="40"/>
        <v>190.78036552085464</v>
      </c>
      <c r="F716" s="82">
        <f t="shared" ca="1" si="41"/>
        <v>206.91754138773186</v>
      </c>
      <c r="G716" s="82">
        <f t="shared" ca="1" si="42"/>
        <v>0</v>
      </c>
      <c r="H716" s="82">
        <f t="shared" ca="1" si="42"/>
        <v>0</v>
      </c>
      <c r="O716" s="29"/>
      <c r="P716" s="29"/>
    </row>
    <row r="717" spans="3:16" hidden="1" outlineLevel="2">
      <c r="C717" s="33">
        <v>693</v>
      </c>
      <c r="D717" s="82">
        <f t="shared" ca="1" si="43"/>
        <v>-1.4959833267722082</v>
      </c>
      <c r="E717" s="82">
        <f t="shared" ca="1" si="40"/>
        <v>177.18226062134087</v>
      </c>
      <c r="F717" s="82">
        <f t="shared" ca="1" si="41"/>
        <v>196.10150021633518</v>
      </c>
      <c r="G717" s="82">
        <f t="shared" ca="1" si="42"/>
        <v>0</v>
      </c>
      <c r="H717" s="82">
        <f t="shared" ca="1" si="42"/>
        <v>0</v>
      </c>
      <c r="O717" s="29"/>
      <c r="P717" s="29"/>
    </row>
    <row r="718" spans="3:16" hidden="1" outlineLevel="2">
      <c r="C718" s="33">
        <v>694</v>
      </c>
      <c r="D718" s="82">
        <f t="shared" ca="1" si="43"/>
        <v>-0.32384313578685442</v>
      </c>
      <c r="E718" s="82">
        <f t="shared" ca="1" si="40"/>
        <v>229.22785599120175</v>
      </c>
      <c r="F718" s="82">
        <f t="shared" ca="1" si="41"/>
        <v>236.42263068225091</v>
      </c>
      <c r="G718" s="82">
        <f t="shared" ca="1" si="42"/>
        <v>0</v>
      </c>
      <c r="H718" s="82">
        <f t="shared" ca="1" si="42"/>
        <v>0</v>
      </c>
      <c r="O718" s="29"/>
      <c r="P718" s="29"/>
    </row>
    <row r="719" spans="3:16" hidden="1" outlineLevel="2">
      <c r="C719" s="33">
        <v>695</v>
      </c>
      <c r="D719" s="82">
        <f t="shared" ca="1" si="43"/>
        <v>-1.6296597480539048</v>
      </c>
      <c r="E719" s="82">
        <f t="shared" ca="1" si="40"/>
        <v>172.05395454276777</v>
      </c>
      <c r="F719" s="82">
        <f t="shared" ca="1" si="41"/>
        <v>191.96389631107976</v>
      </c>
      <c r="G719" s="82">
        <f t="shared" ca="1" si="42"/>
        <v>0</v>
      </c>
      <c r="H719" s="82">
        <f t="shared" ca="1" si="42"/>
        <v>0</v>
      </c>
      <c r="O719" s="29"/>
      <c r="P719" s="29"/>
    </row>
    <row r="720" spans="3:16" hidden="1" outlineLevel="2">
      <c r="C720" s="33">
        <v>696</v>
      </c>
      <c r="D720" s="82">
        <f t="shared" ca="1" si="43"/>
        <v>-1.773914065583776</v>
      </c>
      <c r="E720" s="82">
        <f t="shared" ca="1" si="40"/>
        <v>166.68622953761991</v>
      </c>
      <c r="F720" s="82">
        <f t="shared" ca="1" si="41"/>
        <v>187.59676260435566</v>
      </c>
      <c r="G720" s="82">
        <f t="shared" ca="1" si="42"/>
        <v>0</v>
      </c>
      <c r="H720" s="82">
        <f t="shared" ca="1" si="42"/>
        <v>0</v>
      </c>
      <c r="O720" s="29"/>
      <c r="P720" s="29"/>
    </row>
    <row r="721" spans="3:16" hidden="1" outlineLevel="2">
      <c r="C721" s="33">
        <v>697</v>
      </c>
      <c r="D721" s="82">
        <f t="shared" ca="1" si="43"/>
        <v>-0.32555641406454011</v>
      </c>
      <c r="E721" s="82">
        <f t="shared" ca="1" si="40"/>
        <v>229.14158304473727</v>
      </c>
      <c r="F721" s="82">
        <f t="shared" ca="1" si="41"/>
        <v>236.35802164892053</v>
      </c>
      <c r="G721" s="82">
        <f t="shared" ca="1" si="42"/>
        <v>0</v>
      </c>
      <c r="H721" s="82">
        <f t="shared" ca="1" si="42"/>
        <v>0</v>
      </c>
      <c r="O721" s="29"/>
      <c r="P721" s="29"/>
    </row>
    <row r="722" spans="3:16" hidden="1" outlineLevel="2">
      <c r="C722" s="33">
        <v>698</v>
      </c>
      <c r="D722" s="82">
        <f t="shared" ca="1" si="43"/>
        <v>1.2254949461100777</v>
      </c>
      <c r="E722" s="82">
        <f t="shared" ca="1" si="40"/>
        <v>322.18644412261472</v>
      </c>
      <c r="F722" s="82">
        <f t="shared" ca="1" si="41"/>
        <v>302.71237182764713</v>
      </c>
      <c r="G722" s="82">
        <f t="shared" ca="1" si="42"/>
        <v>72.186444122614716</v>
      </c>
      <c r="H722" s="82">
        <f t="shared" ca="1" si="42"/>
        <v>52.712371827647132</v>
      </c>
      <c r="O722" s="29"/>
      <c r="P722" s="29"/>
    </row>
    <row r="723" spans="3:16" hidden="1" outlineLevel="2">
      <c r="C723" s="33">
        <v>699</v>
      </c>
      <c r="D723" s="82">
        <f t="shared" ca="1" si="43"/>
        <v>-1.3260592051566051</v>
      </c>
      <c r="E723" s="82">
        <f t="shared" ca="1" si="40"/>
        <v>183.92239810500107</v>
      </c>
      <c r="F723" s="82">
        <f t="shared" ca="1" si="41"/>
        <v>201.4900415598249</v>
      </c>
      <c r="G723" s="82">
        <f t="shared" ca="1" si="42"/>
        <v>0</v>
      </c>
      <c r="H723" s="82">
        <f t="shared" ca="1" si="42"/>
        <v>0</v>
      </c>
      <c r="O723" s="29"/>
      <c r="P723" s="29"/>
    </row>
    <row r="724" spans="3:16" hidden="1" outlineLevel="2">
      <c r="C724" s="33">
        <v>700</v>
      </c>
      <c r="D724" s="82">
        <f t="shared" ca="1" si="43"/>
        <v>2.0057056137530798</v>
      </c>
      <c r="E724" s="82">
        <f t="shared" ca="1" si="40"/>
        <v>382.4335532631539</v>
      </c>
      <c r="F724" s="82">
        <f t="shared" ca="1" si="41"/>
        <v>342.83461760281392</v>
      </c>
      <c r="G724" s="82">
        <f t="shared" ca="1" si="42"/>
        <v>132.4335532631539</v>
      </c>
      <c r="H724" s="82">
        <f t="shared" ca="1" si="42"/>
        <v>92.834617602813921</v>
      </c>
      <c r="O724" s="29"/>
      <c r="P724" s="29"/>
    </row>
    <row r="725" spans="3:16" hidden="1" outlineLevel="2">
      <c r="C725" s="33">
        <v>701</v>
      </c>
      <c r="D725" s="82">
        <f t="shared" ca="1" si="43"/>
        <v>0.26424303323227527</v>
      </c>
      <c r="E725" s="82">
        <f t="shared" ca="1" si="40"/>
        <v>260.84549813468664</v>
      </c>
      <c r="F725" s="82">
        <f t="shared" ca="1" si="41"/>
        <v>259.67658285918333</v>
      </c>
      <c r="G725" s="82">
        <f t="shared" ca="1" si="42"/>
        <v>10.845498134686636</v>
      </c>
      <c r="H725" s="82">
        <f t="shared" ca="1" si="42"/>
        <v>9.6765828591833269</v>
      </c>
      <c r="O725" s="29"/>
      <c r="P725" s="29"/>
    </row>
    <row r="726" spans="3:16" hidden="1" outlineLevel="2">
      <c r="C726" s="33">
        <v>702</v>
      </c>
      <c r="D726" s="82">
        <f t="shared" ca="1" si="43"/>
        <v>0.68598073881337085</v>
      </c>
      <c r="E726" s="82">
        <f t="shared" ca="1" si="40"/>
        <v>286.17132254072828</v>
      </c>
      <c r="F726" s="82">
        <f t="shared" ca="1" si="41"/>
        <v>277.74841406714813</v>
      </c>
      <c r="G726" s="82">
        <f t="shared" ca="1" si="42"/>
        <v>36.171322540728283</v>
      </c>
      <c r="H726" s="82">
        <f t="shared" ca="1" si="42"/>
        <v>27.748414067148133</v>
      </c>
      <c r="O726" s="29"/>
      <c r="P726" s="29"/>
    </row>
    <row r="727" spans="3:16" hidden="1" outlineLevel="2">
      <c r="C727" s="33">
        <v>703</v>
      </c>
      <c r="D727" s="82">
        <f t="shared" ca="1" si="43"/>
        <v>-0.35037060899704375</v>
      </c>
      <c r="E727" s="82">
        <f t="shared" ca="1" si="40"/>
        <v>227.89568700930531</v>
      </c>
      <c r="F727" s="82">
        <f t="shared" ca="1" si="41"/>
        <v>235.42423670063019</v>
      </c>
      <c r="G727" s="82">
        <f t="shared" ca="1" si="42"/>
        <v>0</v>
      </c>
      <c r="H727" s="82">
        <f t="shared" ca="1" si="42"/>
        <v>0</v>
      </c>
      <c r="O727" s="29"/>
      <c r="P727" s="29"/>
    </row>
    <row r="728" spans="3:16" hidden="1" outlineLevel="2">
      <c r="C728" s="33">
        <v>704</v>
      </c>
      <c r="D728" s="82">
        <f t="shared" ca="1" si="43"/>
        <v>-0.24029715225611362</v>
      </c>
      <c r="E728" s="82">
        <f t="shared" ca="1" si="40"/>
        <v>233.47450305211763</v>
      </c>
      <c r="F728" s="82">
        <f t="shared" ca="1" si="41"/>
        <v>239.59473591699953</v>
      </c>
      <c r="G728" s="82">
        <f t="shared" ca="1" si="42"/>
        <v>0</v>
      </c>
      <c r="H728" s="82">
        <f t="shared" ca="1" si="42"/>
        <v>0</v>
      </c>
      <c r="O728" s="29"/>
      <c r="P728" s="29"/>
    </row>
    <row r="729" spans="3:16" hidden="1" outlineLevel="2">
      <c r="C729" s="33">
        <v>705</v>
      </c>
      <c r="D729" s="82">
        <f t="shared" ca="1" si="43"/>
        <v>8.037465405060068E-2</v>
      </c>
      <c r="E729" s="82">
        <f t="shared" ref="E729:E792" ca="1" si="44">$H$9 * EXP(($H$17 - $H$18 - ($H$11^2)/2)*$H$14 + $H$11*SQRT($H$14)*D729)</f>
        <v>250.51768160921515</v>
      </c>
      <c r="F729" s="82">
        <f t="shared" ref="F729:F792" ca="1" si="45">$H$9 * EXP(($H$17 - $H$18 - ($H$12^2)/2)*$H$14 + $H$12*SQRT($H$14)*D729)</f>
        <v>252.17035637960785</v>
      </c>
      <c r="G729" s="82">
        <f t="shared" ref="G729:H792" ca="1" si="46">MAX(E729-$H$16, 0)</f>
        <v>0.5176816092151455</v>
      </c>
      <c r="H729" s="82">
        <f t="shared" ca="1" si="46"/>
        <v>2.1703563796078527</v>
      </c>
      <c r="O729" s="29"/>
      <c r="P729" s="29"/>
    </row>
    <row r="730" spans="3:16" hidden="1" outlineLevel="2">
      <c r="C730" s="33">
        <v>706</v>
      </c>
      <c r="D730" s="82">
        <f t="shared" ref="D730:D793" ca="1" si="47">_xlfn.NORM.S.INV(RAND())</f>
        <v>-0.84163510384478812</v>
      </c>
      <c r="E730" s="82">
        <f t="shared" ca="1" si="44"/>
        <v>204.57803548187829</v>
      </c>
      <c r="F730" s="82">
        <f t="shared" ca="1" si="45"/>
        <v>217.67844226266874</v>
      </c>
      <c r="G730" s="82">
        <f t="shared" ca="1" si="46"/>
        <v>0</v>
      </c>
      <c r="H730" s="82">
        <f t="shared" ca="1" si="46"/>
        <v>0</v>
      </c>
      <c r="O730" s="29"/>
      <c r="P730" s="29"/>
    </row>
    <row r="731" spans="3:16" hidden="1" outlineLevel="2">
      <c r="C731" s="33">
        <v>707</v>
      </c>
      <c r="D731" s="82">
        <f t="shared" ca="1" si="47"/>
        <v>-0.50447299271909318</v>
      </c>
      <c r="E731" s="82">
        <f t="shared" ca="1" si="44"/>
        <v>220.30860199243264</v>
      </c>
      <c r="F731" s="82">
        <f t="shared" ca="1" si="45"/>
        <v>229.70722809094906</v>
      </c>
      <c r="G731" s="82">
        <f t="shared" ca="1" si="46"/>
        <v>0</v>
      </c>
      <c r="H731" s="82">
        <f t="shared" ca="1" si="46"/>
        <v>0</v>
      </c>
      <c r="O731" s="29"/>
      <c r="P731" s="29"/>
    </row>
    <row r="732" spans="3:16" hidden="1" outlineLevel="2">
      <c r="C732" s="33">
        <v>708</v>
      </c>
      <c r="D732" s="82">
        <f t="shared" ca="1" si="47"/>
        <v>0.69627169316682047</v>
      </c>
      <c r="E732" s="82">
        <f t="shared" ca="1" si="44"/>
        <v>286.81911205212936</v>
      </c>
      <c r="F732" s="82">
        <f t="shared" ca="1" si="45"/>
        <v>278.20476549581764</v>
      </c>
      <c r="G732" s="82">
        <f t="shared" ca="1" si="46"/>
        <v>36.819112052129356</v>
      </c>
      <c r="H732" s="82">
        <f t="shared" ca="1" si="46"/>
        <v>28.204765495817639</v>
      </c>
      <c r="O732" s="29"/>
      <c r="P732" s="29"/>
    </row>
    <row r="733" spans="3:16" hidden="1" outlineLevel="2">
      <c r="C733" s="33">
        <v>709</v>
      </c>
      <c r="D733" s="82">
        <f t="shared" ca="1" si="47"/>
        <v>-0.71858222787101067</v>
      </c>
      <c r="E733" s="82">
        <f t="shared" ca="1" si="44"/>
        <v>210.18458938414727</v>
      </c>
      <c r="F733" s="82">
        <f t="shared" ca="1" si="45"/>
        <v>221.99375693600629</v>
      </c>
      <c r="G733" s="82">
        <f t="shared" ca="1" si="46"/>
        <v>0</v>
      </c>
      <c r="H733" s="82">
        <f t="shared" ca="1" si="46"/>
        <v>0</v>
      </c>
      <c r="O733" s="29"/>
      <c r="P733" s="29"/>
    </row>
    <row r="734" spans="3:16" hidden="1" outlineLevel="2">
      <c r="C734" s="33">
        <v>710</v>
      </c>
      <c r="D734" s="82">
        <f t="shared" ca="1" si="47"/>
        <v>0.27238504356174309</v>
      </c>
      <c r="E734" s="82">
        <f t="shared" ca="1" si="44"/>
        <v>261.31254943129625</v>
      </c>
      <c r="F734" s="82">
        <f t="shared" ca="1" si="45"/>
        <v>260.01408936724602</v>
      </c>
      <c r="G734" s="82">
        <f t="shared" ca="1" si="46"/>
        <v>11.312549431296247</v>
      </c>
      <c r="H734" s="82">
        <f t="shared" ca="1" si="46"/>
        <v>10.014089367246015</v>
      </c>
      <c r="O734" s="29"/>
      <c r="P734" s="29"/>
    </row>
    <row r="735" spans="3:16" hidden="1" outlineLevel="2">
      <c r="C735" s="33">
        <v>711</v>
      </c>
      <c r="D735" s="82">
        <f t="shared" ca="1" si="47"/>
        <v>0.64108793039727752</v>
      </c>
      <c r="E735" s="82">
        <f t="shared" ca="1" si="44"/>
        <v>283.36250292409386</v>
      </c>
      <c r="F735" s="82">
        <f t="shared" ca="1" si="45"/>
        <v>275.76638600865363</v>
      </c>
      <c r="G735" s="82">
        <f t="shared" ca="1" si="46"/>
        <v>33.36250292409386</v>
      </c>
      <c r="H735" s="82">
        <f t="shared" ca="1" si="46"/>
        <v>25.766386008653626</v>
      </c>
      <c r="O735" s="29"/>
      <c r="P735" s="29"/>
    </row>
    <row r="736" spans="3:16" hidden="1" outlineLevel="2">
      <c r="C736" s="33">
        <v>712</v>
      </c>
      <c r="D736" s="82">
        <f t="shared" ca="1" si="47"/>
        <v>0.94225193381702532</v>
      </c>
      <c r="E736" s="82">
        <f t="shared" ca="1" si="44"/>
        <v>302.74699704494253</v>
      </c>
      <c r="F736" s="82">
        <f t="shared" ca="1" si="45"/>
        <v>289.33871585228633</v>
      </c>
      <c r="G736" s="82">
        <f t="shared" ca="1" si="46"/>
        <v>52.746997044942532</v>
      </c>
      <c r="H736" s="82">
        <f t="shared" ca="1" si="46"/>
        <v>39.338715852286327</v>
      </c>
      <c r="O736" s="29"/>
      <c r="P736" s="29"/>
    </row>
    <row r="737" spans="3:16" hidden="1" outlineLevel="2">
      <c r="C737" s="33">
        <v>713</v>
      </c>
      <c r="D737" s="82">
        <f t="shared" ca="1" si="47"/>
        <v>0.12278234463351369</v>
      </c>
      <c r="E737" s="82">
        <f t="shared" ca="1" si="44"/>
        <v>252.86282253059423</v>
      </c>
      <c r="F737" s="82">
        <f t="shared" ca="1" si="45"/>
        <v>253.88212146394929</v>
      </c>
      <c r="G737" s="82">
        <f t="shared" ca="1" si="46"/>
        <v>2.8628225305942294</v>
      </c>
      <c r="H737" s="82">
        <f t="shared" ca="1" si="46"/>
        <v>3.8821214639492894</v>
      </c>
      <c r="O737" s="29"/>
      <c r="P737" s="29"/>
    </row>
    <row r="738" spans="3:16" hidden="1" outlineLevel="2">
      <c r="C738" s="33">
        <v>714</v>
      </c>
      <c r="D738" s="82">
        <f t="shared" ca="1" si="47"/>
        <v>-0.18337386849616902</v>
      </c>
      <c r="E738" s="82">
        <f t="shared" ca="1" si="44"/>
        <v>236.41289111946912</v>
      </c>
      <c r="F738" s="82">
        <f t="shared" ca="1" si="45"/>
        <v>241.78036381017861</v>
      </c>
      <c r="G738" s="82">
        <f t="shared" ca="1" si="46"/>
        <v>0</v>
      </c>
      <c r="H738" s="82">
        <f t="shared" ca="1" si="46"/>
        <v>0</v>
      </c>
      <c r="O738" s="29"/>
      <c r="P738" s="29"/>
    </row>
    <row r="739" spans="3:16" hidden="1" outlineLevel="2">
      <c r="C739" s="33">
        <v>715</v>
      </c>
      <c r="D739" s="82">
        <f t="shared" ca="1" si="47"/>
        <v>-0.80854514834870861</v>
      </c>
      <c r="E739" s="82">
        <f t="shared" ca="1" si="44"/>
        <v>206.07081598996425</v>
      </c>
      <c r="F739" s="82">
        <f t="shared" ca="1" si="45"/>
        <v>218.83055244150373</v>
      </c>
      <c r="G739" s="82">
        <f t="shared" ca="1" si="46"/>
        <v>0</v>
      </c>
      <c r="H739" s="82">
        <f t="shared" ca="1" si="46"/>
        <v>0</v>
      </c>
      <c r="O739" s="29"/>
      <c r="P739" s="29"/>
    </row>
    <row r="740" spans="3:16" hidden="1" outlineLevel="2">
      <c r="C740" s="33">
        <v>716</v>
      </c>
      <c r="D740" s="82">
        <f t="shared" ca="1" si="47"/>
        <v>0.53121277427621849</v>
      </c>
      <c r="E740" s="82">
        <f t="shared" ca="1" si="44"/>
        <v>276.60367664077626</v>
      </c>
      <c r="F740" s="82">
        <f t="shared" ca="1" si="45"/>
        <v>270.97483794742811</v>
      </c>
      <c r="G740" s="82">
        <f t="shared" ca="1" si="46"/>
        <v>26.603676640776257</v>
      </c>
      <c r="H740" s="82">
        <f t="shared" ca="1" si="46"/>
        <v>20.974837947428114</v>
      </c>
      <c r="O740" s="29"/>
      <c r="P740" s="29"/>
    </row>
    <row r="741" spans="3:16" hidden="1" outlineLevel="2">
      <c r="C741" s="33">
        <v>717</v>
      </c>
      <c r="D741" s="82">
        <f t="shared" ca="1" si="47"/>
        <v>0.47168920723963881</v>
      </c>
      <c r="E741" s="82">
        <f t="shared" ca="1" si="44"/>
        <v>273.00973390499297</v>
      </c>
      <c r="F741" s="82">
        <f t="shared" ca="1" si="45"/>
        <v>268.41393435279923</v>
      </c>
      <c r="G741" s="82">
        <f t="shared" ca="1" si="46"/>
        <v>23.00973390499297</v>
      </c>
      <c r="H741" s="82">
        <f t="shared" ca="1" si="46"/>
        <v>18.413934352799231</v>
      </c>
      <c r="O741" s="29"/>
      <c r="P741" s="29"/>
    </row>
    <row r="742" spans="3:16" hidden="1" outlineLevel="2">
      <c r="C742" s="33">
        <v>718</v>
      </c>
      <c r="D742" s="82">
        <f t="shared" ca="1" si="47"/>
        <v>-0.56139838082060245</v>
      </c>
      <c r="E742" s="82">
        <f t="shared" ca="1" si="44"/>
        <v>217.57027437353756</v>
      </c>
      <c r="F742" s="82">
        <f t="shared" ca="1" si="45"/>
        <v>227.63066160354407</v>
      </c>
      <c r="G742" s="82">
        <f t="shared" ca="1" si="46"/>
        <v>0</v>
      </c>
      <c r="H742" s="82">
        <f t="shared" ca="1" si="46"/>
        <v>0</v>
      </c>
      <c r="O742" s="29"/>
      <c r="P742" s="29"/>
    </row>
    <row r="743" spans="3:16" hidden="1" outlineLevel="2">
      <c r="C743" s="33">
        <v>719</v>
      </c>
      <c r="D743" s="82">
        <f t="shared" ca="1" si="47"/>
        <v>0.49545806198536346</v>
      </c>
      <c r="E743" s="82">
        <f t="shared" ca="1" si="44"/>
        <v>274.43922672466181</v>
      </c>
      <c r="F743" s="82">
        <f t="shared" ca="1" si="45"/>
        <v>269.43363474936433</v>
      </c>
      <c r="G743" s="82">
        <f t="shared" ca="1" si="46"/>
        <v>24.439226724661808</v>
      </c>
      <c r="H743" s="82">
        <f t="shared" ca="1" si="46"/>
        <v>19.43363474936433</v>
      </c>
      <c r="O743" s="29"/>
      <c r="P743" s="29"/>
    </row>
    <row r="744" spans="3:16" hidden="1" outlineLevel="2">
      <c r="C744" s="33">
        <v>720</v>
      </c>
      <c r="D744" s="82">
        <f t="shared" ca="1" si="47"/>
        <v>-0.96899106677697033</v>
      </c>
      <c r="E744" s="82">
        <f t="shared" ca="1" si="44"/>
        <v>198.93286205246363</v>
      </c>
      <c r="F744" s="82">
        <f t="shared" ca="1" si="45"/>
        <v>213.30053983083411</v>
      </c>
      <c r="G744" s="82">
        <f t="shared" ca="1" si="46"/>
        <v>0</v>
      </c>
      <c r="H744" s="82">
        <f t="shared" ca="1" si="46"/>
        <v>0</v>
      </c>
      <c r="O744" s="29"/>
      <c r="P744" s="29"/>
    </row>
    <row r="745" spans="3:16" hidden="1" outlineLevel="2">
      <c r="C745" s="33">
        <v>721</v>
      </c>
      <c r="D745" s="82">
        <f t="shared" ca="1" si="47"/>
        <v>0.35824232777636755</v>
      </c>
      <c r="E745" s="82">
        <f t="shared" ca="1" si="44"/>
        <v>266.2887884199622</v>
      </c>
      <c r="F745" s="82">
        <f t="shared" ca="1" si="45"/>
        <v>263.599899085076</v>
      </c>
      <c r="G745" s="82">
        <f t="shared" ca="1" si="46"/>
        <v>16.288788419962202</v>
      </c>
      <c r="H745" s="82">
        <f t="shared" ca="1" si="46"/>
        <v>13.599899085076004</v>
      </c>
      <c r="O745" s="29"/>
      <c r="P745" s="29"/>
    </row>
    <row r="746" spans="3:16" hidden="1" outlineLevel="2">
      <c r="C746" s="33">
        <v>722</v>
      </c>
      <c r="D746" s="82">
        <f t="shared" ca="1" si="47"/>
        <v>-0.76518119141721574</v>
      </c>
      <c r="E746" s="82">
        <f t="shared" ca="1" si="44"/>
        <v>208.04358859963429</v>
      </c>
      <c r="F746" s="82">
        <f t="shared" ca="1" si="45"/>
        <v>220.3496145604858</v>
      </c>
      <c r="G746" s="82">
        <f t="shared" ca="1" si="46"/>
        <v>0</v>
      </c>
      <c r="H746" s="82">
        <f t="shared" ca="1" si="46"/>
        <v>0</v>
      </c>
      <c r="O746" s="29"/>
      <c r="P746" s="29"/>
    </row>
    <row r="747" spans="3:16" hidden="1" outlineLevel="2">
      <c r="C747" s="33">
        <v>723</v>
      </c>
      <c r="D747" s="82">
        <f t="shared" ca="1" si="47"/>
        <v>-0.77345125337908716</v>
      </c>
      <c r="E747" s="82">
        <f t="shared" ca="1" si="44"/>
        <v>207.66590366798295</v>
      </c>
      <c r="F747" s="82">
        <f t="shared" ca="1" si="45"/>
        <v>220.05909843420565</v>
      </c>
      <c r="G747" s="82">
        <f t="shared" ca="1" si="46"/>
        <v>0</v>
      </c>
      <c r="H747" s="82">
        <f t="shared" ca="1" si="46"/>
        <v>0</v>
      </c>
      <c r="O747" s="29"/>
      <c r="P747" s="29"/>
    </row>
    <row r="748" spans="3:16" hidden="1" outlineLevel="2">
      <c r="C748" s="33">
        <v>724</v>
      </c>
      <c r="D748" s="82">
        <f t="shared" ca="1" si="47"/>
        <v>-0.87045446659249137</v>
      </c>
      <c r="E748" s="82">
        <f t="shared" ca="1" si="44"/>
        <v>203.28672647285637</v>
      </c>
      <c r="F748" s="82">
        <f t="shared" ca="1" si="45"/>
        <v>216.67996659939047</v>
      </c>
      <c r="G748" s="82">
        <f t="shared" ca="1" si="46"/>
        <v>0</v>
      </c>
      <c r="H748" s="82">
        <f t="shared" ca="1" si="46"/>
        <v>0</v>
      </c>
      <c r="O748" s="29"/>
      <c r="P748" s="29"/>
    </row>
    <row r="749" spans="3:16" hidden="1" outlineLevel="2">
      <c r="C749" s="33">
        <v>725</v>
      </c>
      <c r="D749" s="82">
        <f t="shared" ca="1" si="47"/>
        <v>1.4310301025083689</v>
      </c>
      <c r="E749" s="82">
        <f t="shared" ca="1" si="44"/>
        <v>337.06968704070857</v>
      </c>
      <c r="F749" s="82">
        <f t="shared" ca="1" si="45"/>
        <v>312.80237530834239</v>
      </c>
      <c r="G749" s="82">
        <f t="shared" ca="1" si="46"/>
        <v>87.069687040708573</v>
      </c>
      <c r="H749" s="82">
        <f t="shared" ca="1" si="46"/>
        <v>62.802375308342391</v>
      </c>
      <c r="O749" s="29"/>
      <c r="P749" s="29"/>
    </row>
    <row r="750" spans="3:16" hidden="1" outlineLevel="2">
      <c r="C750" s="33">
        <v>726</v>
      </c>
      <c r="D750" s="82">
        <f t="shared" ca="1" si="47"/>
        <v>9.5368786381237886E-2</v>
      </c>
      <c r="E750" s="82">
        <f t="shared" ca="1" si="44"/>
        <v>251.34435958684287</v>
      </c>
      <c r="F750" s="82">
        <f t="shared" ca="1" si="45"/>
        <v>252.77426401949759</v>
      </c>
      <c r="G750" s="82">
        <f t="shared" ca="1" si="46"/>
        <v>1.3443595868428702</v>
      </c>
      <c r="H750" s="82">
        <f t="shared" ca="1" si="46"/>
        <v>2.7742640194975934</v>
      </c>
      <c r="O750" s="29"/>
      <c r="P750" s="29"/>
    </row>
    <row r="751" spans="3:16" hidden="1" outlineLevel="2">
      <c r="C751" s="33">
        <v>727</v>
      </c>
      <c r="D751" s="82">
        <f t="shared" ca="1" si="47"/>
        <v>0.93188022637056545</v>
      </c>
      <c r="E751" s="82">
        <f t="shared" ca="1" si="44"/>
        <v>302.05787455438013</v>
      </c>
      <c r="F751" s="82">
        <f t="shared" ca="1" si="45"/>
        <v>288.86037969653552</v>
      </c>
      <c r="G751" s="82">
        <f t="shared" ca="1" si="46"/>
        <v>52.057874554380135</v>
      </c>
      <c r="H751" s="82">
        <f t="shared" ca="1" si="46"/>
        <v>38.860379696535517</v>
      </c>
      <c r="O751" s="29"/>
      <c r="P751" s="29"/>
    </row>
    <row r="752" spans="3:16" hidden="1" outlineLevel="2">
      <c r="C752" s="33">
        <v>728</v>
      </c>
      <c r="D752" s="82">
        <f t="shared" ca="1" si="47"/>
        <v>0.4384418638784715</v>
      </c>
      <c r="E752" s="82">
        <f t="shared" ca="1" si="44"/>
        <v>271.02267444888327</v>
      </c>
      <c r="F752" s="82">
        <f t="shared" ca="1" si="45"/>
        <v>266.99407138244965</v>
      </c>
      <c r="G752" s="82">
        <f t="shared" ca="1" si="46"/>
        <v>21.022674448883265</v>
      </c>
      <c r="H752" s="82">
        <f t="shared" ca="1" si="46"/>
        <v>16.994071382449647</v>
      </c>
      <c r="O752" s="29"/>
      <c r="P752" s="29"/>
    </row>
    <row r="753" spans="3:16" hidden="1" outlineLevel="2">
      <c r="C753" s="33">
        <v>729</v>
      </c>
      <c r="D753" s="82">
        <f t="shared" ca="1" si="47"/>
        <v>-1.3479732258089638</v>
      </c>
      <c r="E753" s="82">
        <f t="shared" ca="1" si="44"/>
        <v>183.0389670872554</v>
      </c>
      <c r="F753" s="82">
        <f t="shared" ca="1" si="45"/>
        <v>200.78688442326126</v>
      </c>
      <c r="G753" s="82">
        <f t="shared" ca="1" si="46"/>
        <v>0</v>
      </c>
      <c r="H753" s="82">
        <f t="shared" ca="1" si="46"/>
        <v>0</v>
      </c>
      <c r="O753" s="29"/>
      <c r="P753" s="29"/>
    </row>
    <row r="754" spans="3:16" hidden="1" outlineLevel="2">
      <c r="C754" s="33">
        <v>730</v>
      </c>
      <c r="D754" s="82">
        <f t="shared" ca="1" si="47"/>
        <v>0.18765707919927882</v>
      </c>
      <c r="E754" s="82">
        <f t="shared" ca="1" si="44"/>
        <v>256.49293881215112</v>
      </c>
      <c r="F754" s="82">
        <f t="shared" ca="1" si="45"/>
        <v>256.52326869419988</v>
      </c>
      <c r="G754" s="82">
        <f t="shared" ca="1" si="46"/>
        <v>6.4929388121511238</v>
      </c>
      <c r="H754" s="82">
        <f t="shared" ca="1" si="46"/>
        <v>6.523268694199885</v>
      </c>
      <c r="O754" s="29"/>
      <c r="P754" s="29"/>
    </row>
    <row r="755" spans="3:16" hidden="1" outlineLevel="2">
      <c r="C755" s="33">
        <v>731</v>
      </c>
      <c r="D755" s="82">
        <f t="shared" ca="1" si="47"/>
        <v>-0.10083449341392312</v>
      </c>
      <c r="E755" s="82">
        <f t="shared" ca="1" si="44"/>
        <v>240.73939759764528</v>
      </c>
      <c r="F755" s="82">
        <f t="shared" ca="1" si="45"/>
        <v>244.98501098435241</v>
      </c>
      <c r="G755" s="82">
        <f t="shared" ca="1" si="46"/>
        <v>0</v>
      </c>
      <c r="H755" s="82">
        <f t="shared" ca="1" si="46"/>
        <v>0</v>
      </c>
      <c r="O755" s="29"/>
      <c r="P755" s="29"/>
    </row>
    <row r="756" spans="3:16" hidden="1" outlineLevel="2">
      <c r="C756" s="33">
        <v>732</v>
      </c>
      <c r="D756" s="82">
        <f t="shared" ca="1" si="47"/>
        <v>-1.2761036288342784</v>
      </c>
      <c r="E756" s="82">
        <f t="shared" ca="1" si="44"/>
        <v>185.95225423097565</v>
      </c>
      <c r="F756" s="82">
        <f t="shared" ca="1" si="45"/>
        <v>203.10218936405332</v>
      </c>
      <c r="G756" s="82">
        <f t="shared" ca="1" si="46"/>
        <v>0</v>
      </c>
      <c r="H756" s="82">
        <f t="shared" ca="1" si="46"/>
        <v>0</v>
      </c>
      <c r="O756" s="29"/>
      <c r="P756" s="29"/>
    </row>
    <row r="757" spans="3:16" hidden="1" outlineLevel="2">
      <c r="C757" s="33">
        <v>733</v>
      </c>
      <c r="D757" s="82">
        <f t="shared" ca="1" si="47"/>
        <v>-1.208711888892787E-2</v>
      </c>
      <c r="E757" s="82">
        <f t="shared" ca="1" si="44"/>
        <v>245.4796866825973</v>
      </c>
      <c r="F757" s="82">
        <f t="shared" ca="1" si="45"/>
        <v>248.47809142138792</v>
      </c>
      <c r="G757" s="82">
        <f t="shared" ca="1" si="46"/>
        <v>0</v>
      </c>
      <c r="H757" s="82">
        <f t="shared" ca="1" si="46"/>
        <v>0</v>
      </c>
      <c r="O757" s="29"/>
      <c r="P757" s="29"/>
    </row>
    <row r="758" spans="3:16" hidden="1" outlineLevel="2">
      <c r="C758" s="33">
        <v>734</v>
      </c>
      <c r="D758" s="82">
        <f t="shared" ca="1" si="47"/>
        <v>0.73624106776579168</v>
      </c>
      <c r="E758" s="82">
        <f t="shared" ca="1" si="44"/>
        <v>289.34902087290948</v>
      </c>
      <c r="F758" s="82">
        <f t="shared" ca="1" si="45"/>
        <v>279.98432645180077</v>
      </c>
      <c r="G758" s="82">
        <f t="shared" ca="1" si="46"/>
        <v>39.349020872909477</v>
      </c>
      <c r="H758" s="82">
        <f t="shared" ca="1" si="46"/>
        <v>29.984326451800769</v>
      </c>
      <c r="O758" s="29"/>
      <c r="P758" s="29"/>
    </row>
    <row r="759" spans="3:16" hidden="1" outlineLevel="2">
      <c r="C759" s="33">
        <v>735</v>
      </c>
      <c r="D759" s="82">
        <f t="shared" ca="1" si="47"/>
        <v>-0.77450953534992084</v>
      </c>
      <c r="E759" s="82">
        <f t="shared" ca="1" si="44"/>
        <v>207.61762256620975</v>
      </c>
      <c r="F759" s="82">
        <f t="shared" ca="1" si="45"/>
        <v>220.02195006913354</v>
      </c>
      <c r="G759" s="82">
        <f t="shared" ca="1" si="46"/>
        <v>0</v>
      </c>
      <c r="H759" s="82">
        <f t="shared" ca="1" si="46"/>
        <v>0</v>
      </c>
      <c r="O759" s="29"/>
      <c r="P759" s="29"/>
    </row>
    <row r="760" spans="3:16" hidden="1" outlineLevel="2">
      <c r="C760" s="33">
        <v>736</v>
      </c>
      <c r="D760" s="82">
        <f t="shared" ca="1" si="47"/>
        <v>-7.1304439701486907E-2</v>
      </c>
      <c r="E760" s="82">
        <f t="shared" ca="1" si="44"/>
        <v>242.30644500459979</v>
      </c>
      <c r="F760" s="82">
        <f t="shared" ca="1" si="45"/>
        <v>246.1418228617477</v>
      </c>
      <c r="G760" s="82">
        <f t="shared" ca="1" si="46"/>
        <v>0</v>
      </c>
      <c r="H760" s="82">
        <f t="shared" ca="1" si="46"/>
        <v>0</v>
      </c>
      <c r="O760" s="29"/>
      <c r="P760" s="29"/>
    </row>
    <row r="761" spans="3:16" hidden="1" outlineLevel="2">
      <c r="C761" s="33">
        <v>737</v>
      </c>
      <c r="D761" s="82">
        <f t="shared" ca="1" si="47"/>
        <v>-1.0897167504112899</v>
      </c>
      <c r="E761" s="82">
        <f t="shared" ca="1" si="44"/>
        <v>193.72547206921629</v>
      </c>
      <c r="F761" s="82">
        <f t="shared" ca="1" si="45"/>
        <v>209.23187492097725</v>
      </c>
      <c r="G761" s="82">
        <f t="shared" ca="1" si="46"/>
        <v>0</v>
      </c>
      <c r="H761" s="82">
        <f t="shared" ca="1" si="46"/>
        <v>0</v>
      </c>
      <c r="O761" s="29"/>
      <c r="P761" s="29"/>
    </row>
    <row r="762" spans="3:16" hidden="1" outlineLevel="2">
      <c r="C762" s="33">
        <v>738</v>
      </c>
      <c r="D762" s="82">
        <f t="shared" ca="1" si="47"/>
        <v>0.57105321319305946</v>
      </c>
      <c r="E762" s="82">
        <f t="shared" ca="1" si="44"/>
        <v>279.0355745067701</v>
      </c>
      <c r="F762" s="82">
        <f t="shared" ca="1" si="45"/>
        <v>272.70254282440908</v>
      </c>
      <c r="G762" s="82">
        <f t="shared" ca="1" si="46"/>
        <v>29.035574506770104</v>
      </c>
      <c r="H762" s="82">
        <f t="shared" ca="1" si="46"/>
        <v>22.702542824409079</v>
      </c>
      <c r="O762" s="29"/>
      <c r="P762" s="29"/>
    </row>
    <row r="763" spans="3:16" hidden="1" outlineLevel="2">
      <c r="C763" s="33">
        <v>739</v>
      </c>
      <c r="D763" s="82">
        <f t="shared" ca="1" si="47"/>
        <v>0.34543237424052675</v>
      </c>
      <c r="E763" s="82">
        <f t="shared" ca="1" si="44"/>
        <v>265.54035964421723</v>
      </c>
      <c r="F763" s="82">
        <f t="shared" ca="1" si="45"/>
        <v>263.06177211584105</v>
      </c>
      <c r="G763" s="82">
        <f t="shared" ca="1" si="46"/>
        <v>15.540359644217233</v>
      </c>
      <c r="H763" s="82">
        <f t="shared" ca="1" si="46"/>
        <v>13.061772115841052</v>
      </c>
      <c r="O763" s="29"/>
      <c r="P763" s="29"/>
    </row>
    <row r="764" spans="3:16" hidden="1" outlineLevel="2">
      <c r="C764" s="33">
        <v>740</v>
      </c>
      <c r="D764" s="82">
        <f t="shared" ca="1" si="47"/>
        <v>-1.7317854400024397</v>
      </c>
      <c r="E764" s="82">
        <f t="shared" ca="1" si="44"/>
        <v>168.23629349216338</v>
      </c>
      <c r="F764" s="82">
        <f t="shared" ca="1" si="45"/>
        <v>188.86178571926163</v>
      </c>
      <c r="G764" s="82">
        <f t="shared" ca="1" si="46"/>
        <v>0</v>
      </c>
      <c r="H764" s="82">
        <f t="shared" ca="1" si="46"/>
        <v>0</v>
      </c>
      <c r="O764" s="29"/>
      <c r="P764" s="29"/>
    </row>
    <row r="765" spans="3:16" hidden="1" outlineLevel="2">
      <c r="C765" s="33">
        <v>741</v>
      </c>
      <c r="D765" s="82">
        <f t="shared" ca="1" si="47"/>
        <v>-0.23624930870716568</v>
      </c>
      <c r="E765" s="82">
        <f t="shared" ca="1" si="44"/>
        <v>233.68224174109821</v>
      </c>
      <c r="F765" s="82">
        <f t="shared" ca="1" si="45"/>
        <v>239.7495023797504</v>
      </c>
      <c r="G765" s="82">
        <f t="shared" ca="1" si="46"/>
        <v>0</v>
      </c>
      <c r="H765" s="82">
        <f t="shared" ca="1" si="46"/>
        <v>0</v>
      </c>
      <c r="O765" s="29"/>
      <c r="P765" s="29"/>
    </row>
    <row r="766" spans="3:16" hidden="1" outlineLevel="2">
      <c r="C766" s="33">
        <v>742</v>
      </c>
      <c r="D766" s="82">
        <f t="shared" ca="1" si="47"/>
        <v>-0.18107867208605322</v>
      </c>
      <c r="E766" s="82">
        <f t="shared" ca="1" si="44"/>
        <v>236.53214199841426</v>
      </c>
      <c r="F766" s="82">
        <f t="shared" ca="1" si="45"/>
        <v>241.86890717671795</v>
      </c>
      <c r="G766" s="82">
        <f t="shared" ca="1" si="46"/>
        <v>0</v>
      </c>
      <c r="H766" s="82">
        <f t="shared" ca="1" si="46"/>
        <v>0</v>
      </c>
      <c r="O766" s="29"/>
      <c r="P766" s="29"/>
    </row>
    <row r="767" spans="3:16" hidden="1" outlineLevel="2">
      <c r="C767" s="33">
        <v>743</v>
      </c>
      <c r="D767" s="82">
        <f t="shared" ca="1" si="47"/>
        <v>0.42382261153771533</v>
      </c>
      <c r="E767" s="82">
        <f t="shared" ca="1" si="44"/>
        <v>270.15352481735283</v>
      </c>
      <c r="F767" s="82">
        <f t="shared" ca="1" si="45"/>
        <v>266.37212049573253</v>
      </c>
      <c r="G767" s="82">
        <f t="shared" ca="1" si="46"/>
        <v>20.153524817352832</v>
      </c>
      <c r="H767" s="82">
        <f t="shared" ca="1" si="46"/>
        <v>16.372120495732531</v>
      </c>
      <c r="O767" s="29"/>
      <c r="P767" s="29"/>
    </row>
    <row r="768" spans="3:16" hidden="1" outlineLevel="2">
      <c r="C768" s="33">
        <v>744</v>
      </c>
      <c r="D768" s="82">
        <f t="shared" ca="1" si="47"/>
        <v>0.27962898426458366</v>
      </c>
      <c r="E768" s="82">
        <f t="shared" ca="1" si="44"/>
        <v>261.72878758014468</v>
      </c>
      <c r="F768" s="82">
        <f t="shared" ca="1" si="45"/>
        <v>260.31473740041832</v>
      </c>
      <c r="G768" s="82">
        <f t="shared" ca="1" si="46"/>
        <v>11.728787580144683</v>
      </c>
      <c r="H768" s="82">
        <f t="shared" ca="1" si="46"/>
        <v>10.314737400418323</v>
      </c>
      <c r="O768" s="29"/>
      <c r="P768" s="29"/>
    </row>
    <row r="769" spans="3:16" hidden="1" outlineLevel="2">
      <c r="C769" s="33">
        <v>745</v>
      </c>
      <c r="D769" s="82">
        <f t="shared" ca="1" si="47"/>
        <v>-1.1638239688171332</v>
      </c>
      <c r="E769" s="82">
        <f t="shared" ca="1" si="44"/>
        <v>190.59667495347969</v>
      </c>
      <c r="F769" s="82">
        <f t="shared" ca="1" si="45"/>
        <v>206.77287009876835</v>
      </c>
      <c r="G769" s="82">
        <f t="shared" ca="1" si="46"/>
        <v>0</v>
      </c>
      <c r="H769" s="82">
        <f t="shared" ca="1" si="46"/>
        <v>0</v>
      </c>
      <c r="O769" s="29"/>
      <c r="P769" s="29"/>
    </row>
    <row r="770" spans="3:16" hidden="1" outlineLevel="2">
      <c r="C770" s="33">
        <v>746</v>
      </c>
      <c r="D770" s="82">
        <f t="shared" ca="1" si="47"/>
        <v>0.38380273653607355</v>
      </c>
      <c r="E770" s="82">
        <f t="shared" ca="1" si="44"/>
        <v>267.78847953944808</v>
      </c>
      <c r="F770" s="82">
        <f t="shared" ca="1" si="45"/>
        <v>264.67694547633471</v>
      </c>
      <c r="G770" s="82">
        <f t="shared" ca="1" si="46"/>
        <v>17.788479539448076</v>
      </c>
      <c r="H770" s="82">
        <f t="shared" ca="1" si="46"/>
        <v>14.676945476334708</v>
      </c>
      <c r="O770" s="29"/>
      <c r="P770" s="29"/>
    </row>
    <row r="771" spans="3:16" hidden="1" outlineLevel="2">
      <c r="C771" s="33">
        <v>747</v>
      </c>
      <c r="D771" s="82">
        <f t="shared" ca="1" si="47"/>
        <v>-0.87926281193546896</v>
      </c>
      <c r="E771" s="82">
        <f t="shared" ca="1" si="44"/>
        <v>202.89367969487301</v>
      </c>
      <c r="F771" s="82">
        <f t="shared" ca="1" si="45"/>
        <v>216.37570745684479</v>
      </c>
      <c r="G771" s="82">
        <f t="shared" ca="1" si="46"/>
        <v>0</v>
      </c>
      <c r="H771" s="82">
        <f t="shared" ca="1" si="46"/>
        <v>0</v>
      </c>
      <c r="O771" s="29"/>
      <c r="P771" s="29"/>
    </row>
    <row r="772" spans="3:16" hidden="1" outlineLevel="2">
      <c r="C772" s="33">
        <v>748</v>
      </c>
      <c r="D772" s="82">
        <f t="shared" ca="1" si="47"/>
        <v>0.72691272280331354</v>
      </c>
      <c r="E772" s="82">
        <f t="shared" ca="1" si="44"/>
        <v>288.75658315772529</v>
      </c>
      <c r="F772" s="82">
        <f t="shared" ca="1" si="45"/>
        <v>279.56798384908586</v>
      </c>
      <c r="G772" s="82">
        <f t="shared" ca="1" si="46"/>
        <v>38.756583157725288</v>
      </c>
      <c r="H772" s="82">
        <f t="shared" ca="1" si="46"/>
        <v>29.567983849085863</v>
      </c>
      <c r="O772" s="29"/>
      <c r="P772" s="29"/>
    </row>
    <row r="773" spans="3:16" hidden="1" outlineLevel="2">
      <c r="C773" s="33">
        <v>749</v>
      </c>
      <c r="D773" s="82">
        <f t="shared" ca="1" si="47"/>
        <v>-1.087225662376077</v>
      </c>
      <c r="E773" s="82">
        <f t="shared" ca="1" si="44"/>
        <v>193.83153307207863</v>
      </c>
      <c r="F773" s="82">
        <f t="shared" ca="1" si="45"/>
        <v>209.31503958868694</v>
      </c>
      <c r="G773" s="82">
        <f t="shared" ca="1" si="46"/>
        <v>0</v>
      </c>
      <c r="H773" s="82">
        <f t="shared" ca="1" si="46"/>
        <v>0</v>
      </c>
      <c r="O773" s="29"/>
      <c r="P773" s="29"/>
    </row>
    <row r="774" spans="3:16" hidden="1" outlineLevel="2">
      <c r="C774" s="33">
        <v>750</v>
      </c>
      <c r="D774" s="82">
        <f t="shared" ca="1" si="47"/>
        <v>-0.2939079111406746</v>
      </c>
      <c r="E774" s="82">
        <f t="shared" ca="1" si="44"/>
        <v>230.74051136571228</v>
      </c>
      <c r="F774" s="82">
        <f t="shared" ca="1" si="45"/>
        <v>237.55436530475836</v>
      </c>
      <c r="G774" s="82">
        <f t="shared" ca="1" si="46"/>
        <v>0</v>
      </c>
      <c r="H774" s="82">
        <f t="shared" ca="1" si="46"/>
        <v>0</v>
      </c>
      <c r="O774" s="29"/>
      <c r="P774" s="29"/>
    </row>
    <row r="775" spans="3:16" hidden="1" outlineLevel="2">
      <c r="C775" s="33">
        <v>751</v>
      </c>
      <c r="D775" s="82">
        <f t="shared" ca="1" si="47"/>
        <v>-0.70863121031341658</v>
      </c>
      <c r="E775" s="82">
        <f t="shared" ca="1" si="44"/>
        <v>210.64463859278649</v>
      </c>
      <c r="F775" s="82">
        <f t="shared" ca="1" si="45"/>
        <v>222.34644328437869</v>
      </c>
      <c r="G775" s="82">
        <f t="shared" ca="1" si="46"/>
        <v>0</v>
      </c>
      <c r="H775" s="82">
        <f t="shared" ca="1" si="46"/>
        <v>0</v>
      </c>
      <c r="O775" s="29"/>
      <c r="P775" s="29"/>
    </row>
    <row r="776" spans="3:16" hidden="1" outlineLevel="2">
      <c r="C776" s="33">
        <v>752</v>
      </c>
      <c r="D776" s="82">
        <f t="shared" ca="1" si="47"/>
        <v>-2.1633203943513983</v>
      </c>
      <c r="E776" s="82">
        <f t="shared" ca="1" si="44"/>
        <v>153.01783762114556</v>
      </c>
      <c r="F776" s="82">
        <f t="shared" ca="1" si="45"/>
        <v>176.29764831765766</v>
      </c>
      <c r="G776" s="82">
        <f t="shared" ca="1" si="46"/>
        <v>0</v>
      </c>
      <c r="H776" s="82">
        <f t="shared" ca="1" si="46"/>
        <v>0</v>
      </c>
      <c r="O776" s="29"/>
      <c r="P776" s="29"/>
    </row>
    <row r="777" spans="3:16" hidden="1" outlineLevel="2">
      <c r="C777" s="33">
        <v>753</v>
      </c>
      <c r="D777" s="82">
        <f t="shared" ca="1" si="47"/>
        <v>-1.0270073992185165</v>
      </c>
      <c r="E777" s="82">
        <f t="shared" ca="1" si="44"/>
        <v>196.41313897430751</v>
      </c>
      <c r="F777" s="82">
        <f t="shared" ca="1" si="45"/>
        <v>211.33550763011539</v>
      </c>
      <c r="G777" s="82">
        <f t="shared" ca="1" si="46"/>
        <v>0</v>
      </c>
      <c r="H777" s="82">
        <f t="shared" ca="1" si="46"/>
        <v>0</v>
      </c>
      <c r="O777" s="29"/>
      <c r="P777" s="29"/>
    </row>
    <row r="778" spans="3:16" hidden="1" outlineLevel="2">
      <c r="C778" s="33">
        <v>754</v>
      </c>
      <c r="D778" s="82">
        <f t="shared" ca="1" si="47"/>
        <v>0.34527606194672555</v>
      </c>
      <c r="E778" s="82">
        <f t="shared" ca="1" si="44"/>
        <v>265.53124001279446</v>
      </c>
      <c r="F778" s="82">
        <f t="shared" ca="1" si="45"/>
        <v>263.05521245930521</v>
      </c>
      <c r="G778" s="82">
        <f t="shared" ca="1" si="46"/>
        <v>15.531240012794456</v>
      </c>
      <c r="H778" s="82">
        <f t="shared" ca="1" si="46"/>
        <v>13.05521245930521</v>
      </c>
      <c r="O778" s="29"/>
      <c r="P778" s="29"/>
    </row>
    <row r="779" spans="3:16" hidden="1" outlineLevel="2">
      <c r="C779" s="33">
        <v>755</v>
      </c>
      <c r="D779" s="82">
        <f t="shared" ca="1" si="47"/>
        <v>-1.7145283468455117</v>
      </c>
      <c r="E779" s="82">
        <f t="shared" ca="1" si="44"/>
        <v>168.8753981919823</v>
      </c>
      <c r="F779" s="82">
        <f t="shared" ca="1" si="45"/>
        <v>189.38243504722672</v>
      </c>
      <c r="G779" s="82">
        <f t="shared" ca="1" si="46"/>
        <v>0</v>
      </c>
      <c r="H779" s="82">
        <f t="shared" ca="1" si="46"/>
        <v>0</v>
      </c>
      <c r="O779" s="29"/>
      <c r="P779" s="29"/>
    </row>
    <row r="780" spans="3:16" hidden="1" outlineLevel="2">
      <c r="C780" s="33">
        <v>756</v>
      </c>
      <c r="D780" s="82">
        <f t="shared" ca="1" si="47"/>
        <v>1.2389953229921631</v>
      </c>
      <c r="E780" s="82">
        <f t="shared" ca="1" si="44"/>
        <v>323.14354672283298</v>
      </c>
      <c r="F780" s="82">
        <f t="shared" ca="1" si="45"/>
        <v>303.365020488109</v>
      </c>
      <c r="G780" s="82">
        <f t="shared" ca="1" si="46"/>
        <v>73.14354672283298</v>
      </c>
      <c r="H780" s="82">
        <f t="shared" ca="1" si="46"/>
        <v>53.365020488108996</v>
      </c>
      <c r="O780" s="29"/>
      <c r="P780" s="29"/>
    </row>
    <row r="781" spans="3:16" hidden="1" outlineLevel="2">
      <c r="C781" s="33">
        <v>757</v>
      </c>
      <c r="D781" s="82">
        <f t="shared" ca="1" si="47"/>
        <v>-3.623520565453258E-2</v>
      </c>
      <c r="E781" s="82">
        <f t="shared" ca="1" si="44"/>
        <v>244.18069088809386</v>
      </c>
      <c r="F781" s="82">
        <f t="shared" ca="1" si="45"/>
        <v>247.52272444933274</v>
      </c>
      <c r="G781" s="82">
        <f t="shared" ca="1" si="46"/>
        <v>0</v>
      </c>
      <c r="H781" s="82">
        <f t="shared" ca="1" si="46"/>
        <v>0</v>
      </c>
      <c r="O781" s="29"/>
      <c r="P781" s="29"/>
    </row>
    <row r="782" spans="3:16" hidden="1" outlineLevel="2">
      <c r="C782" s="33">
        <v>758</v>
      </c>
      <c r="D782" s="82">
        <f t="shared" ca="1" si="47"/>
        <v>-0.21663042702329297</v>
      </c>
      <c r="E782" s="82">
        <f t="shared" ca="1" si="44"/>
        <v>234.69172098326345</v>
      </c>
      <c r="F782" s="82">
        <f t="shared" ca="1" si="45"/>
        <v>240.50103423569962</v>
      </c>
      <c r="G782" s="82">
        <f t="shared" ca="1" si="46"/>
        <v>0</v>
      </c>
      <c r="H782" s="82">
        <f t="shared" ca="1" si="46"/>
        <v>0</v>
      </c>
      <c r="O782" s="29"/>
      <c r="P782" s="29"/>
    </row>
    <row r="783" spans="3:16" hidden="1" outlineLevel="2">
      <c r="C783" s="33">
        <v>759</v>
      </c>
      <c r="D783" s="82">
        <f t="shared" ca="1" si="47"/>
        <v>-0.74665537303982965</v>
      </c>
      <c r="E783" s="82">
        <f t="shared" ca="1" si="44"/>
        <v>208.89213771682088</v>
      </c>
      <c r="F783" s="82">
        <f t="shared" ca="1" si="45"/>
        <v>221.0017942128066</v>
      </c>
      <c r="G783" s="82">
        <f t="shared" ca="1" si="46"/>
        <v>0</v>
      </c>
      <c r="H783" s="82">
        <f t="shared" ca="1" si="46"/>
        <v>0</v>
      </c>
      <c r="O783" s="29"/>
      <c r="P783" s="29"/>
    </row>
    <row r="784" spans="3:16" hidden="1" outlineLevel="2">
      <c r="C784" s="33">
        <v>760</v>
      </c>
      <c r="D784" s="82">
        <f t="shared" ca="1" si="47"/>
        <v>1.3782517160627079</v>
      </c>
      <c r="E784" s="82">
        <f t="shared" ca="1" si="44"/>
        <v>333.18352220913278</v>
      </c>
      <c r="F784" s="82">
        <f t="shared" ca="1" si="45"/>
        <v>310.17975888112568</v>
      </c>
      <c r="G784" s="82">
        <f t="shared" ca="1" si="46"/>
        <v>83.183522209132775</v>
      </c>
      <c r="H784" s="82">
        <f t="shared" ca="1" si="46"/>
        <v>60.179758881125679</v>
      </c>
      <c r="O784" s="29"/>
      <c r="P784" s="29"/>
    </row>
    <row r="785" spans="3:16" hidden="1" outlineLevel="2">
      <c r="C785" s="33">
        <v>761</v>
      </c>
      <c r="D785" s="82">
        <f t="shared" ca="1" si="47"/>
        <v>0.3041050205986614</v>
      </c>
      <c r="E785" s="82">
        <f t="shared" ca="1" si="44"/>
        <v>263.14009603214043</v>
      </c>
      <c r="F785" s="82">
        <f t="shared" ca="1" si="45"/>
        <v>261.33314969101463</v>
      </c>
      <c r="G785" s="82">
        <f t="shared" ca="1" si="46"/>
        <v>13.140096032140434</v>
      </c>
      <c r="H785" s="82">
        <f t="shared" ca="1" si="46"/>
        <v>11.333149691014626</v>
      </c>
      <c r="O785" s="29"/>
      <c r="P785" s="29"/>
    </row>
    <row r="786" spans="3:16" hidden="1" outlineLevel="2">
      <c r="C786" s="33">
        <v>762</v>
      </c>
      <c r="D786" s="82">
        <f t="shared" ca="1" si="47"/>
        <v>0.34422115295663458</v>
      </c>
      <c r="E786" s="82">
        <f t="shared" ca="1" si="44"/>
        <v>265.46970229917127</v>
      </c>
      <c r="F786" s="82">
        <f t="shared" ca="1" si="45"/>
        <v>263.01094740511803</v>
      </c>
      <c r="G786" s="82">
        <f t="shared" ca="1" si="46"/>
        <v>15.469702299171274</v>
      </c>
      <c r="H786" s="82">
        <f t="shared" ca="1" si="46"/>
        <v>13.010947405118031</v>
      </c>
      <c r="O786" s="29"/>
      <c r="P786" s="29"/>
    </row>
    <row r="787" spans="3:16" hidden="1" outlineLevel="2">
      <c r="C787" s="33">
        <v>763</v>
      </c>
      <c r="D787" s="82">
        <f t="shared" ca="1" si="47"/>
        <v>-0.92243516118459856</v>
      </c>
      <c r="E787" s="82">
        <f t="shared" ca="1" si="44"/>
        <v>200.9782019248027</v>
      </c>
      <c r="F787" s="82">
        <f t="shared" ca="1" si="45"/>
        <v>214.89060934264702</v>
      </c>
      <c r="G787" s="82">
        <f t="shared" ca="1" si="46"/>
        <v>0</v>
      </c>
      <c r="H787" s="82">
        <f t="shared" ca="1" si="46"/>
        <v>0</v>
      </c>
      <c r="O787" s="29"/>
      <c r="P787" s="29"/>
    </row>
    <row r="788" spans="3:16" hidden="1" outlineLevel="2">
      <c r="C788" s="33">
        <v>764</v>
      </c>
      <c r="D788" s="82">
        <f t="shared" ca="1" si="47"/>
        <v>0.28984158073471478</v>
      </c>
      <c r="E788" s="82">
        <f t="shared" ca="1" si="44"/>
        <v>262.31673173200818</v>
      </c>
      <c r="F788" s="82">
        <f t="shared" ca="1" si="45"/>
        <v>260.73918529878375</v>
      </c>
      <c r="G788" s="82">
        <f t="shared" ca="1" si="46"/>
        <v>12.316731732008179</v>
      </c>
      <c r="H788" s="82">
        <f t="shared" ca="1" si="46"/>
        <v>10.739185298783752</v>
      </c>
      <c r="O788" s="29"/>
      <c r="P788" s="29"/>
    </row>
    <row r="789" spans="3:16" hidden="1" outlineLevel="2">
      <c r="C789" s="33">
        <v>765</v>
      </c>
      <c r="D789" s="82">
        <f t="shared" ca="1" si="47"/>
        <v>-0.44933860562222572</v>
      </c>
      <c r="E789" s="82">
        <f t="shared" ca="1" si="44"/>
        <v>222.99362633669014</v>
      </c>
      <c r="F789" s="82">
        <f t="shared" ca="1" si="45"/>
        <v>231.7365182900306</v>
      </c>
      <c r="G789" s="82">
        <f t="shared" ca="1" si="46"/>
        <v>0</v>
      </c>
      <c r="H789" s="82">
        <f t="shared" ca="1" si="46"/>
        <v>0</v>
      </c>
      <c r="O789" s="29"/>
      <c r="P789" s="29"/>
    </row>
    <row r="790" spans="3:16" hidden="1" outlineLevel="2">
      <c r="C790" s="33">
        <v>766</v>
      </c>
      <c r="D790" s="82">
        <f t="shared" ca="1" si="47"/>
        <v>-0.46737556725388402</v>
      </c>
      <c r="E790" s="82">
        <f t="shared" ca="1" si="44"/>
        <v>222.1116506173197</v>
      </c>
      <c r="F790" s="82">
        <f t="shared" ca="1" si="45"/>
        <v>231.07067990434521</v>
      </c>
      <c r="G790" s="82">
        <f t="shared" ca="1" si="46"/>
        <v>0</v>
      </c>
      <c r="H790" s="82">
        <f t="shared" ca="1" si="46"/>
        <v>0</v>
      </c>
      <c r="O790" s="29"/>
      <c r="P790" s="29"/>
    </row>
    <row r="791" spans="3:16" hidden="1" outlineLevel="2">
      <c r="C791" s="33">
        <v>767</v>
      </c>
      <c r="D791" s="82">
        <f t="shared" ca="1" si="47"/>
        <v>-4.2712582492231144E-2</v>
      </c>
      <c r="E791" s="82">
        <f t="shared" ca="1" si="44"/>
        <v>243.83342466176865</v>
      </c>
      <c r="F791" s="82">
        <f t="shared" ca="1" si="45"/>
        <v>247.26708638832511</v>
      </c>
      <c r="G791" s="82">
        <f t="shared" ca="1" si="46"/>
        <v>0</v>
      </c>
      <c r="H791" s="82">
        <f t="shared" ca="1" si="46"/>
        <v>0</v>
      </c>
      <c r="O791" s="29"/>
      <c r="P791" s="29"/>
    </row>
    <row r="792" spans="3:16" hidden="1" outlineLevel="2">
      <c r="C792" s="33">
        <v>768</v>
      </c>
      <c r="D792" s="82">
        <f t="shared" ca="1" si="47"/>
        <v>2.2859040416839015E-2</v>
      </c>
      <c r="E792" s="82">
        <f t="shared" ca="1" si="44"/>
        <v>247.37178828024204</v>
      </c>
      <c r="F792" s="82">
        <f t="shared" ca="1" si="45"/>
        <v>249.86719401883647</v>
      </c>
      <c r="G792" s="82">
        <f t="shared" ca="1" si="46"/>
        <v>0</v>
      </c>
      <c r="H792" s="82">
        <f t="shared" ca="1" si="46"/>
        <v>0</v>
      </c>
      <c r="O792" s="29"/>
      <c r="P792" s="29"/>
    </row>
    <row r="793" spans="3:16" hidden="1" outlineLevel="2">
      <c r="C793" s="33">
        <v>769</v>
      </c>
      <c r="D793" s="82">
        <f t="shared" ca="1" si="47"/>
        <v>-1.1203183242432702</v>
      </c>
      <c r="E793" s="82">
        <f t="shared" ref="E793:E856" ca="1" si="48">$H$9 * EXP(($H$17 - $H$18 - ($H$11^2)/2)*$H$14 + $H$11*SQRT($H$14)*D793)</f>
        <v>192.42729971483899</v>
      </c>
      <c r="F793" s="82">
        <f t="shared" ref="F793:F856" ca="1" si="49">$H$9 * EXP(($H$17 - $H$18 - ($H$12^2)/2)*$H$14 + $H$12*SQRT($H$14)*D793)</f>
        <v>208.21293726997433</v>
      </c>
      <c r="G793" s="82">
        <f t="shared" ref="G793:H856" ca="1" si="50">MAX(E793-$H$16, 0)</f>
        <v>0</v>
      </c>
      <c r="H793" s="82">
        <f t="shared" ca="1" si="50"/>
        <v>0</v>
      </c>
      <c r="O793" s="29"/>
      <c r="P793" s="29"/>
    </row>
    <row r="794" spans="3:16" hidden="1" outlineLevel="2">
      <c r="C794" s="33">
        <v>770</v>
      </c>
      <c r="D794" s="82">
        <f t="shared" ref="D794:D857" ca="1" si="51">_xlfn.NORM.S.INV(RAND())</f>
        <v>-0.65331831643144167</v>
      </c>
      <c r="E794" s="82">
        <f t="shared" ca="1" si="48"/>
        <v>213.22024529363912</v>
      </c>
      <c r="F794" s="82">
        <f t="shared" ca="1" si="49"/>
        <v>224.31709422853262</v>
      </c>
      <c r="G794" s="82">
        <f t="shared" ca="1" si="50"/>
        <v>0</v>
      </c>
      <c r="H794" s="82">
        <f t="shared" ca="1" si="50"/>
        <v>0</v>
      </c>
      <c r="O794" s="29"/>
      <c r="P794" s="29"/>
    </row>
    <row r="795" spans="3:16" hidden="1" outlineLevel="2">
      <c r="C795" s="33">
        <v>771</v>
      </c>
      <c r="D795" s="82">
        <f t="shared" ca="1" si="51"/>
        <v>-0.39609093459525074</v>
      </c>
      <c r="E795" s="82">
        <f t="shared" ca="1" si="48"/>
        <v>225.61782732145562</v>
      </c>
      <c r="F795" s="82">
        <f t="shared" ca="1" si="49"/>
        <v>233.71338136087039</v>
      </c>
      <c r="G795" s="82">
        <f t="shared" ca="1" si="50"/>
        <v>0</v>
      </c>
      <c r="H795" s="82">
        <f t="shared" ca="1" si="50"/>
        <v>0</v>
      </c>
      <c r="O795" s="29"/>
      <c r="P795" s="29"/>
    </row>
    <row r="796" spans="3:16" hidden="1" outlineLevel="2">
      <c r="C796" s="33">
        <v>772</v>
      </c>
      <c r="D796" s="82">
        <f t="shared" ca="1" si="51"/>
        <v>0.62208484563239275</v>
      </c>
      <c r="E796" s="82">
        <f t="shared" ca="1" si="48"/>
        <v>282.1818527918004</v>
      </c>
      <c r="F796" s="82">
        <f t="shared" ca="1" si="49"/>
        <v>274.93166191008197</v>
      </c>
      <c r="G796" s="82">
        <f t="shared" ca="1" si="50"/>
        <v>32.181852791800395</v>
      </c>
      <c r="H796" s="82">
        <f t="shared" ca="1" si="50"/>
        <v>24.931661910081971</v>
      </c>
      <c r="O796" s="29"/>
      <c r="P796" s="29"/>
    </row>
    <row r="797" spans="3:16" hidden="1" outlineLevel="2">
      <c r="C797" s="33">
        <v>773</v>
      </c>
      <c r="D797" s="82">
        <f t="shared" ca="1" si="51"/>
        <v>7.3853886904696617E-2</v>
      </c>
      <c r="E797" s="82">
        <f t="shared" ca="1" si="48"/>
        <v>250.15901820044635</v>
      </c>
      <c r="F797" s="82">
        <f t="shared" ca="1" si="49"/>
        <v>251.90817460686716</v>
      </c>
      <c r="G797" s="82">
        <f t="shared" ca="1" si="50"/>
        <v>0.15901820044635429</v>
      </c>
      <c r="H797" s="82">
        <f t="shared" ca="1" si="50"/>
        <v>1.9081746068671634</v>
      </c>
      <c r="O797" s="29"/>
      <c r="P797" s="29"/>
    </row>
    <row r="798" spans="3:16" hidden="1" outlineLevel="2">
      <c r="C798" s="33">
        <v>774</v>
      </c>
      <c r="D798" s="82">
        <f t="shared" ca="1" si="51"/>
        <v>-0.33132578097971532</v>
      </c>
      <c r="E798" s="82">
        <f t="shared" ca="1" si="48"/>
        <v>228.85130251536762</v>
      </c>
      <c r="F798" s="82">
        <f t="shared" ca="1" si="49"/>
        <v>236.14058422090073</v>
      </c>
      <c r="G798" s="82">
        <f t="shared" ca="1" si="50"/>
        <v>0</v>
      </c>
      <c r="H798" s="82">
        <f t="shared" ca="1" si="50"/>
        <v>0</v>
      </c>
      <c r="O798" s="29"/>
      <c r="P798" s="29"/>
    </row>
    <row r="799" spans="3:16" hidden="1" outlineLevel="2">
      <c r="C799" s="33">
        <v>775</v>
      </c>
      <c r="D799" s="82">
        <f t="shared" ca="1" si="51"/>
        <v>1.1535133106076649</v>
      </c>
      <c r="E799" s="82">
        <f t="shared" ca="1" si="48"/>
        <v>317.13098878757216</v>
      </c>
      <c r="F799" s="82">
        <f t="shared" ca="1" si="49"/>
        <v>299.25619151982301</v>
      </c>
      <c r="G799" s="82">
        <f t="shared" ca="1" si="50"/>
        <v>67.130988787572164</v>
      </c>
      <c r="H799" s="82">
        <f t="shared" ca="1" si="50"/>
        <v>49.256191519823005</v>
      </c>
      <c r="O799" s="29"/>
      <c r="P799" s="29"/>
    </row>
    <row r="800" spans="3:16" hidden="1" outlineLevel="2">
      <c r="C800" s="33">
        <v>776</v>
      </c>
      <c r="D800" s="82">
        <f t="shared" ca="1" si="51"/>
        <v>-0.8015105660927706</v>
      </c>
      <c r="E800" s="82">
        <f t="shared" ca="1" si="48"/>
        <v>206.3895669779522</v>
      </c>
      <c r="F800" s="82">
        <f t="shared" ca="1" si="49"/>
        <v>219.07626401549598</v>
      </c>
      <c r="G800" s="82">
        <f t="shared" ca="1" si="50"/>
        <v>0</v>
      </c>
      <c r="H800" s="82">
        <f t="shared" ca="1" si="50"/>
        <v>0</v>
      </c>
      <c r="O800" s="29"/>
      <c r="P800" s="29"/>
    </row>
    <row r="801" spans="3:16" hidden="1" outlineLevel="2">
      <c r="C801" s="33">
        <v>777</v>
      </c>
      <c r="D801" s="82">
        <f t="shared" ca="1" si="51"/>
        <v>-0.45606706130587499</v>
      </c>
      <c r="E801" s="82">
        <f t="shared" ca="1" si="48"/>
        <v>222.66420787431935</v>
      </c>
      <c r="F801" s="82">
        <f t="shared" ca="1" si="49"/>
        <v>231.48791180565141</v>
      </c>
      <c r="G801" s="82">
        <f t="shared" ca="1" si="50"/>
        <v>0</v>
      </c>
      <c r="H801" s="82">
        <f t="shared" ca="1" si="50"/>
        <v>0</v>
      </c>
      <c r="O801" s="29"/>
      <c r="P801" s="29"/>
    </row>
    <row r="802" spans="3:16" hidden="1" outlineLevel="2">
      <c r="C802" s="33">
        <v>778</v>
      </c>
      <c r="D802" s="82">
        <f t="shared" ca="1" si="51"/>
        <v>1.8151718684636564</v>
      </c>
      <c r="E802" s="82">
        <f t="shared" ca="1" si="48"/>
        <v>366.75412636932259</v>
      </c>
      <c r="F802" s="82">
        <f t="shared" ca="1" si="49"/>
        <v>332.5708063788091</v>
      </c>
      <c r="G802" s="82">
        <f t="shared" ca="1" si="50"/>
        <v>116.75412636932259</v>
      </c>
      <c r="H802" s="82">
        <f t="shared" ca="1" si="50"/>
        <v>82.570806378809095</v>
      </c>
      <c r="O802" s="29"/>
      <c r="P802" s="29"/>
    </row>
    <row r="803" spans="3:16" hidden="1" outlineLevel="2">
      <c r="C803" s="33">
        <v>779</v>
      </c>
      <c r="D803" s="82">
        <f t="shared" ca="1" si="51"/>
        <v>0.16800835217328575</v>
      </c>
      <c r="E803" s="82">
        <f t="shared" ca="1" si="48"/>
        <v>255.388011305844</v>
      </c>
      <c r="F803" s="82">
        <f t="shared" ca="1" si="49"/>
        <v>255.72045208512941</v>
      </c>
      <c r="G803" s="82">
        <f t="shared" ca="1" si="50"/>
        <v>5.3880113058440031</v>
      </c>
      <c r="H803" s="82">
        <f t="shared" ca="1" si="50"/>
        <v>5.7204520851294092</v>
      </c>
      <c r="O803" s="29"/>
      <c r="P803" s="29"/>
    </row>
    <row r="804" spans="3:16" hidden="1" outlineLevel="2">
      <c r="C804" s="33">
        <v>780</v>
      </c>
      <c r="D804" s="82">
        <f t="shared" ca="1" si="51"/>
        <v>0.96436197979526572</v>
      </c>
      <c r="E804" s="82">
        <f t="shared" ca="1" si="48"/>
        <v>304.22129706131784</v>
      </c>
      <c r="F804" s="82">
        <f t="shared" ca="1" si="49"/>
        <v>290.36106201497478</v>
      </c>
      <c r="G804" s="82">
        <f t="shared" ca="1" si="50"/>
        <v>54.221297061317841</v>
      </c>
      <c r="H804" s="82">
        <f t="shared" ca="1" si="50"/>
        <v>40.361062014974777</v>
      </c>
      <c r="O804" s="29"/>
      <c r="P804" s="29"/>
    </row>
    <row r="805" spans="3:16" hidden="1" outlineLevel="2">
      <c r="C805" s="33">
        <v>781</v>
      </c>
      <c r="D805" s="82">
        <f t="shared" ca="1" si="51"/>
        <v>-0.77148804758883871</v>
      </c>
      <c r="E805" s="82">
        <f t="shared" ca="1" si="48"/>
        <v>207.75549907784495</v>
      </c>
      <c r="F805" s="82">
        <f t="shared" ca="1" si="49"/>
        <v>220.12802851733315</v>
      </c>
      <c r="G805" s="82">
        <f t="shared" ca="1" si="50"/>
        <v>0</v>
      </c>
      <c r="H805" s="82">
        <f t="shared" ca="1" si="50"/>
        <v>0</v>
      </c>
      <c r="O805" s="29"/>
      <c r="P805" s="29"/>
    </row>
    <row r="806" spans="3:16" hidden="1" outlineLevel="2">
      <c r="C806" s="33">
        <v>782</v>
      </c>
      <c r="D806" s="82">
        <f t="shared" ca="1" si="51"/>
        <v>-2.2233438364932865</v>
      </c>
      <c r="E806" s="82">
        <f t="shared" ca="1" si="48"/>
        <v>151.013072878765</v>
      </c>
      <c r="F806" s="82">
        <f t="shared" ca="1" si="49"/>
        <v>174.61758579873182</v>
      </c>
      <c r="G806" s="82">
        <f t="shared" ca="1" si="50"/>
        <v>0</v>
      </c>
      <c r="H806" s="82">
        <f t="shared" ca="1" si="50"/>
        <v>0</v>
      </c>
      <c r="O806" s="29"/>
      <c r="P806" s="29"/>
    </row>
    <row r="807" spans="3:16" hidden="1" outlineLevel="2">
      <c r="C807" s="33">
        <v>783</v>
      </c>
      <c r="D807" s="82">
        <f t="shared" ca="1" si="51"/>
        <v>0.59619338619982465</v>
      </c>
      <c r="E807" s="82">
        <f t="shared" ca="1" si="48"/>
        <v>280.58114533636012</v>
      </c>
      <c r="F807" s="82">
        <f t="shared" ca="1" si="49"/>
        <v>273.79842599596725</v>
      </c>
      <c r="G807" s="82">
        <f t="shared" ca="1" si="50"/>
        <v>30.581145336360123</v>
      </c>
      <c r="H807" s="82">
        <f t="shared" ca="1" si="50"/>
        <v>23.79842599596725</v>
      </c>
      <c r="O807" s="29"/>
      <c r="P807" s="29"/>
    </row>
    <row r="808" spans="3:16" hidden="1" outlineLevel="2">
      <c r="C808" s="33">
        <v>784</v>
      </c>
      <c r="D808" s="82">
        <f t="shared" ca="1" si="51"/>
        <v>-0.32144479372023843</v>
      </c>
      <c r="E808" s="82">
        <f t="shared" ca="1" si="48"/>
        <v>229.34868021606351</v>
      </c>
      <c r="F808" s="82">
        <f t="shared" ca="1" si="49"/>
        <v>236.51310366143531</v>
      </c>
      <c r="G808" s="82">
        <f t="shared" ca="1" si="50"/>
        <v>0</v>
      </c>
      <c r="H808" s="82">
        <f t="shared" ca="1" si="50"/>
        <v>0</v>
      </c>
      <c r="O808" s="29"/>
      <c r="P808" s="29"/>
    </row>
    <row r="809" spans="3:16" hidden="1" outlineLevel="2">
      <c r="C809" s="33">
        <v>785</v>
      </c>
      <c r="D809" s="82">
        <f t="shared" ca="1" si="51"/>
        <v>-7.7811358926529878E-2</v>
      </c>
      <c r="E809" s="82">
        <f t="shared" ca="1" si="48"/>
        <v>241.96027372147682</v>
      </c>
      <c r="F809" s="82">
        <f t="shared" ca="1" si="49"/>
        <v>245.88645215456754</v>
      </c>
      <c r="G809" s="82">
        <f t="shared" ca="1" si="50"/>
        <v>0</v>
      </c>
      <c r="H809" s="82">
        <f t="shared" ca="1" si="50"/>
        <v>0</v>
      </c>
      <c r="O809" s="29"/>
      <c r="P809" s="29"/>
    </row>
    <row r="810" spans="3:16" hidden="1" outlineLevel="2">
      <c r="C810" s="33">
        <v>786</v>
      </c>
      <c r="D810" s="82">
        <f t="shared" ca="1" si="51"/>
        <v>-0.10147813646517198</v>
      </c>
      <c r="E810" s="82">
        <f t="shared" ca="1" si="48"/>
        <v>240.7053550060279</v>
      </c>
      <c r="F810" s="82">
        <f t="shared" ca="1" si="49"/>
        <v>244.95985751238319</v>
      </c>
      <c r="G810" s="82">
        <f t="shared" ca="1" si="50"/>
        <v>0</v>
      </c>
      <c r="H810" s="82">
        <f t="shared" ca="1" si="50"/>
        <v>0</v>
      </c>
      <c r="O810" s="29"/>
      <c r="P810" s="29"/>
    </row>
    <row r="811" spans="3:16" hidden="1" outlineLevel="2">
      <c r="C811" s="33">
        <v>787</v>
      </c>
      <c r="D811" s="82">
        <f t="shared" ca="1" si="51"/>
        <v>0.20280410676195379</v>
      </c>
      <c r="E811" s="82">
        <f t="shared" ca="1" si="48"/>
        <v>257.34797948343913</v>
      </c>
      <c r="F811" s="82">
        <f t="shared" ca="1" si="49"/>
        <v>257.14387278166538</v>
      </c>
      <c r="G811" s="82">
        <f t="shared" ca="1" si="50"/>
        <v>7.3479794834391328</v>
      </c>
      <c r="H811" s="82">
        <f t="shared" ca="1" si="50"/>
        <v>7.1438727816653795</v>
      </c>
      <c r="O811" s="29"/>
      <c r="P811" s="29"/>
    </row>
    <row r="812" spans="3:16" hidden="1" outlineLevel="2">
      <c r="C812" s="33">
        <v>788</v>
      </c>
      <c r="D812" s="82">
        <f t="shared" ca="1" si="51"/>
        <v>-1.3545641045826489</v>
      </c>
      <c r="E812" s="82">
        <f t="shared" ca="1" si="48"/>
        <v>182.77409662369243</v>
      </c>
      <c r="F812" s="82">
        <f t="shared" ca="1" si="49"/>
        <v>200.57588269732551</v>
      </c>
      <c r="G812" s="82">
        <f t="shared" ca="1" si="50"/>
        <v>0</v>
      </c>
      <c r="H812" s="82">
        <f t="shared" ca="1" si="50"/>
        <v>0</v>
      </c>
      <c r="O812" s="29"/>
      <c r="P812" s="29"/>
    </row>
    <row r="813" spans="3:16" hidden="1" outlineLevel="2">
      <c r="C813" s="33">
        <v>789</v>
      </c>
      <c r="D813" s="82">
        <f t="shared" ca="1" si="51"/>
        <v>-0.86280165518675667</v>
      </c>
      <c r="E813" s="82">
        <f t="shared" ca="1" si="48"/>
        <v>203.62882899328747</v>
      </c>
      <c r="F813" s="82">
        <f t="shared" ca="1" si="49"/>
        <v>216.94465842905007</v>
      </c>
      <c r="G813" s="82">
        <f t="shared" ca="1" si="50"/>
        <v>0</v>
      </c>
      <c r="H813" s="82">
        <f t="shared" ca="1" si="50"/>
        <v>0</v>
      </c>
      <c r="O813" s="29"/>
      <c r="P813" s="29"/>
    </row>
    <row r="814" spans="3:16" hidden="1" outlineLevel="2">
      <c r="C814" s="33">
        <v>790</v>
      </c>
      <c r="D814" s="82">
        <f t="shared" ca="1" si="51"/>
        <v>-0.63872794693733015</v>
      </c>
      <c r="E814" s="82">
        <f t="shared" ca="1" si="48"/>
        <v>213.90486926243946</v>
      </c>
      <c r="F814" s="82">
        <f t="shared" ca="1" si="49"/>
        <v>224.83981507551243</v>
      </c>
      <c r="G814" s="82">
        <f t="shared" ca="1" si="50"/>
        <v>0</v>
      </c>
      <c r="H814" s="82">
        <f t="shared" ca="1" si="50"/>
        <v>0</v>
      </c>
      <c r="O814" s="29"/>
      <c r="P814" s="29"/>
    </row>
    <row r="815" spans="3:16" hidden="1" outlineLevel="2">
      <c r="C815" s="33">
        <v>791</v>
      </c>
      <c r="D815" s="82">
        <f t="shared" ca="1" si="51"/>
        <v>0.24097310598971405</v>
      </c>
      <c r="E815" s="82">
        <f t="shared" ca="1" si="48"/>
        <v>259.51525909457325</v>
      </c>
      <c r="F815" s="82">
        <f t="shared" ca="1" si="49"/>
        <v>258.71440001946974</v>
      </c>
      <c r="G815" s="82">
        <f t="shared" ca="1" si="50"/>
        <v>9.5152590945732527</v>
      </c>
      <c r="H815" s="82">
        <f t="shared" ca="1" si="50"/>
        <v>8.7144000194697355</v>
      </c>
      <c r="O815" s="29"/>
      <c r="P815" s="29"/>
    </row>
    <row r="816" spans="3:16" hidden="1" outlineLevel="2">
      <c r="C816" s="33">
        <v>792</v>
      </c>
      <c r="D816" s="82">
        <f t="shared" ca="1" si="51"/>
        <v>0.59129268635160148</v>
      </c>
      <c r="E816" s="82">
        <f t="shared" ca="1" si="48"/>
        <v>280.27918919842432</v>
      </c>
      <c r="F816" s="82">
        <f t="shared" ca="1" si="49"/>
        <v>273.58445498681488</v>
      </c>
      <c r="G816" s="82">
        <f t="shared" ca="1" si="50"/>
        <v>30.279189198424319</v>
      </c>
      <c r="H816" s="82">
        <f t="shared" ca="1" si="50"/>
        <v>23.584454986814876</v>
      </c>
      <c r="O816" s="29"/>
      <c r="P816" s="29"/>
    </row>
    <row r="817" spans="3:16" hidden="1" outlineLevel="2">
      <c r="C817" s="33">
        <v>793</v>
      </c>
      <c r="D817" s="82">
        <f t="shared" ca="1" si="51"/>
        <v>2.7121883211201563E-2</v>
      </c>
      <c r="E817" s="82">
        <f t="shared" ca="1" si="48"/>
        <v>247.60358855867102</v>
      </c>
      <c r="F817" s="82">
        <f t="shared" ca="1" si="49"/>
        <v>250.0371716887536</v>
      </c>
      <c r="G817" s="82">
        <f t="shared" ca="1" si="50"/>
        <v>0</v>
      </c>
      <c r="H817" s="82">
        <f t="shared" ca="1" si="50"/>
        <v>3.7171688753602439E-2</v>
      </c>
      <c r="O817" s="29"/>
      <c r="P817" s="29"/>
    </row>
    <row r="818" spans="3:16" hidden="1" outlineLevel="2">
      <c r="C818" s="33">
        <v>794</v>
      </c>
      <c r="D818" s="82">
        <f t="shared" ca="1" si="51"/>
        <v>-0.40764166035671007</v>
      </c>
      <c r="E818" s="82">
        <f t="shared" ca="1" si="48"/>
        <v>225.04596329441864</v>
      </c>
      <c r="F818" s="82">
        <f t="shared" ca="1" si="49"/>
        <v>233.28312388765397</v>
      </c>
      <c r="G818" s="82">
        <f t="shared" ca="1" si="50"/>
        <v>0</v>
      </c>
      <c r="H818" s="82">
        <f t="shared" ca="1" si="50"/>
        <v>0</v>
      </c>
      <c r="O818" s="29"/>
      <c r="P818" s="29"/>
    </row>
    <row r="819" spans="3:16" hidden="1" outlineLevel="2">
      <c r="C819" s="33">
        <v>795</v>
      </c>
      <c r="D819" s="82">
        <f t="shared" ca="1" si="51"/>
        <v>-0.1669757304962633</v>
      </c>
      <c r="E819" s="82">
        <f t="shared" ca="1" si="48"/>
        <v>237.26620608140163</v>
      </c>
      <c r="F819" s="82">
        <f t="shared" ca="1" si="49"/>
        <v>242.41367822381787</v>
      </c>
      <c r="G819" s="82">
        <f t="shared" ca="1" si="50"/>
        <v>0</v>
      </c>
      <c r="H819" s="82">
        <f t="shared" ca="1" si="50"/>
        <v>0</v>
      </c>
      <c r="O819" s="29"/>
      <c r="P819" s="29"/>
    </row>
    <row r="820" spans="3:16" hidden="1" outlineLevel="2">
      <c r="C820" s="33">
        <v>796</v>
      </c>
      <c r="D820" s="82">
        <f t="shared" ca="1" si="51"/>
        <v>-0.85108932539026305</v>
      </c>
      <c r="E820" s="82">
        <f t="shared" ca="1" si="48"/>
        <v>204.15351870450402</v>
      </c>
      <c r="F820" s="82">
        <f t="shared" ca="1" si="49"/>
        <v>217.35038521561975</v>
      </c>
      <c r="G820" s="82">
        <f t="shared" ca="1" si="50"/>
        <v>0</v>
      </c>
      <c r="H820" s="82">
        <f t="shared" ca="1" si="50"/>
        <v>0</v>
      </c>
      <c r="O820" s="29"/>
      <c r="P820" s="29"/>
    </row>
    <row r="821" spans="3:16" hidden="1" outlineLevel="2">
      <c r="C821" s="33">
        <v>797</v>
      </c>
      <c r="D821" s="82">
        <f t="shared" ca="1" si="51"/>
        <v>2.0635848916700943</v>
      </c>
      <c r="E821" s="82">
        <f t="shared" ca="1" si="48"/>
        <v>387.32801059113888</v>
      </c>
      <c r="F821" s="82">
        <f t="shared" ca="1" si="49"/>
        <v>346.01478474934163</v>
      </c>
      <c r="G821" s="82">
        <f t="shared" ca="1" si="50"/>
        <v>137.32801059113888</v>
      </c>
      <c r="H821" s="82">
        <f t="shared" ca="1" si="50"/>
        <v>96.014784749341629</v>
      </c>
      <c r="O821" s="29"/>
      <c r="P821" s="29"/>
    </row>
    <row r="822" spans="3:16" hidden="1" outlineLevel="2">
      <c r="C822" s="33">
        <v>798</v>
      </c>
      <c r="D822" s="82">
        <f t="shared" ca="1" si="51"/>
        <v>0.338760975378053</v>
      </c>
      <c r="E822" s="82">
        <f t="shared" ca="1" si="48"/>
        <v>265.1514127960636</v>
      </c>
      <c r="F822" s="82">
        <f t="shared" ca="1" si="49"/>
        <v>262.7819518258853</v>
      </c>
      <c r="G822" s="82">
        <f t="shared" ca="1" si="50"/>
        <v>15.151412796063596</v>
      </c>
      <c r="H822" s="82">
        <f t="shared" ca="1" si="50"/>
        <v>12.781951825885301</v>
      </c>
      <c r="O822" s="29"/>
      <c r="P822" s="29"/>
    </row>
    <row r="823" spans="3:16" hidden="1" outlineLevel="2">
      <c r="C823" s="33">
        <v>799</v>
      </c>
      <c r="D823" s="82">
        <f t="shared" ca="1" si="51"/>
        <v>-1.697225960382762</v>
      </c>
      <c r="E823" s="82">
        <f t="shared" ca="1" si="48"/>
        <v>169.51861773720236</v>
      </c>
      <c r="F823" s="82">
        <f t="shared" ca="1" si="49"/>
        <v>189.90589185350754</v>
      </c>
      <c r="G823" s="82">
        <f t="shared" ca="1" si="50"/>
        <v>0</v>
      </c>
      <c r="H823" s="82">
        <f t="shared" ca="1" si="50"/>
        <v>0</v>
      </c>
      <c r="O823" s="29"/>
      <c r="P823" s="29"/>
    </row>
    <row r="824" spans="3:16" hidden="1" outlineLevel="2">
      <c r="C824" s="33">
        <v>800</v>
      </c>
      <c r="D824" s="82">
        <f t="shared" ca="1" si="51"/>
        <v>-2.3989351262715766</v>
      </c>
      <c r="E824" s="82">
        <f t="shared" ca="1" si="48"/>
        <v>145.29791883535728</v>
      </c>
      <c r="F824" s="82">
        <f t="shared" ca="1" si="49"/>
        <v>169.79413188639595</v>
      </c>
      <c r="G824" s="82">
        <f t="shared" ca="1" si="50"/>
        <v>0</v>
      </c>
      <c r="H824" s="82">
        <f t="shared" ca="1" si="50"/>
        <v>0</v>
      </c>
      <c r="O824" s="29"/>
      <c r="P824" s="29"/>
    </row>
    <row r="825" spans="3:16" hidden="1" outlineLevel="2">
      <c r="C825" s="33">
        <v>801</v>
      </c>
      <c r="D825" s="82">
        <f t="shared" ca="1" si="51"/>
        <v>-0.97070748800514506</v>
      </c>
      <c r="E825" s="82">
        <f t="shared" ca="1" si="48"/>
        <v>198.85785370667762</v>
      </c>
      <c r="F825" s="82">
        <f t="shared" ca="1" si="49"/>
        <v>213.24214263247694</v>
      </c>
      <c r="G825" s="82">
        <f t="shared" ca="1" si="50"/>
        <v>0</v>
      </c>
      <c r="H825" s="82">
        <f t="shared" ca="1" si="50"/>
        <v>0</v>
      </c>
      <c r="O825" s="29"/>
      <c r="P825" s="29"/>
    </row>
    <row r="826" spans="3:16" hidden="1" outlineLevel="2">
      <c r="C826" s="33">
        <v>802</v>
      </c>
      <c r="D826" s="82">
        <f t="shared" ca="1" si="51"/>
        <v>-6.2904715807363024E-2</v>
      </c>
      <c r="E826" s="82">
        <f t="shared" ca="1" si="48"/>
        <v>242.75404684476098</v>
      </c>
      <c r="F826" s="82">
        <f t="shared" ca="1" si="49"/>
        <v>246.47187083312033</v>
      </c>
      <c r="G826" s="82">
        <f t="shared" ca="1" si="50"/>
        <v>0</v>
      </c>
      <c r="H826" s="82">
        <f t="shared" ca="1" si="50"/>
        <v>0</v>
      </c>
      <c r="O826" s="29"/>
      <c r="P826" s="29"/>
    </row>
    <row r="827" spans="3:16" hidden="1" outlineLevel="2">
      <c r="C827" s="33">
        <v>803</v>
      </c>
      <c r="D827" s="82">
        <f t="shared" ca="1" si="51"/>
        <v>-1.8275636382497915</v>
      </c>
      <c r="E827" s="82">
        <f t="shared" ca="1" si="48"/>
        <v>164.73292518968046</v>
      </c>
      <c r="F827" s="82">
        <f t="shared" ca="1" si="49"/>
        <v>185.99805111323846</v>
      </c>
      <c r="G827" s="82">
        <f t="shared" ca="1" si="50"/>
        <v>0</v>
      </c>
      <c r="H827" s="82">
        <f t="shared" ca="1" si="50"/>
        <v>0</v>
      </c>
      <c r="O827" s="29"/>
      <c r="P827" s="29"/>
    </row>
    <row r="828" spans="3:16" hidden="1" outlineLevel="2">
      <c r="C828" s="33">
        <v>804</v>
      </c>
      <c r="D828" s="82">
        <f t="shared" ca="1" si="51"/>
        <v>0.25764909426627897</v>
      </c>
      <c r="E828" s="82">
        <f t="shared" ca="1" si="48"/>
        <v>260.46786092997513</v>
      </c>
      <c r="F828" s="82">
        <f t="shared" ca="1" si="49"/>
        <v>259.40356884055058</v>
      </c>
      <c r="G828" s="82">
        <f t="shared" ca="1" si="50"/>
        <v>10.467860929975132</v>
      </c>
      <c r="H828" s="82">
        <f t="shared" ca="1" si="50"/>
        <v>9.4035688405505766</v>
      </c>
      <c r="O828" s="29"/>
      <c r="P828" s="29"/>
    </row>
    <row r="829" spans="3:16" hidden="1" outlineLevel="2">
      <c r="C829" s="33">
        <v>805</v>
      </c>
      <c r="D829" s="82">
        <f t="shared" ca="1" si="51"/>
        <v>-0.54641312067119674</v>
      </c>
      <c r="E829" s="82">
        <f t="shared" ca="1" si="48"/>
        <v>218.28780438032521</v>
      </c>
      <c r="F829" s="82">
        <f t="shared" ca="1" si="49"/>
        <v>228.17547765236915</v>
      </c>
      <c r="G829" s="82">
        <f t="shared" ca="1" si="50"/>
        <v>0</v>
      </c>
      <c r="H829" s="82">
        <f t="shared" ca="1" si="50"/>
        <v>0</v>
      </c>
      <c r="O829" s="29"/>
      <c r="P829" s="29"/>
    </row>
    <row r="830" spans="3:16" hidden="1" outlineLevel="2">
      <c r="C830" s="33">
        <v>806</v>
      </c>
      <c r="D830" s="82">
        <f t="shared" ca="1" si="51"/>
        <v>0.41454294798660818</v>
      </c>
      <c r="E830" s="82">
        <f t="shared" ca="1" si="48"/>
        <v>269.60327326812506</v>
      </c>
      <c r="F830" s="82">
        <f t="shared" ca="1" si="49"/>
        <v>265.97808511507458</v>
      </c>
      <c r="G830" s="82">
        <f t="shared" ca="1" si="50"/>
        <v>19.603273268125065</v>
      </c>
      <c r="H830" s="82">
        <f t="shared" ca="1" si="50"/>
        <v>15.978085115074578</v>
      </c>
      <c r="O830" s="29"/>
      <c r="P830" s="29"/>
    </row>
    <row r="831" spans="3:16" hidden="1" outlineLevel="2">
      <c r="C831" s="33">
        <v>807</v>
      </c>
      <c r="D831" s="82">
        <f t="shared" ca="1" si="51"/>
        <v>0.80644096745971006</v>
      </c>
      <c r="E831" s="82">
        <f t="shared" ca="1" si="48"/>
        <v>293.8465415184711</v>
      </c>
      <c r="F831" s="82">
        <f t="shared" ca="1" si="49"/>
        <v>283.13744217939961</v>
      </c>
      <c r="G831" s="82">
        <f t="shared" ca="1" si="50"/>
        <v>43.846541518471099</v>
      </c>
      <c r="H831" s="82">
        <f t="shared" ca="1" si="50"/>
        <v>33.137442179399613</v>
      </c>
      <c r="O831" s="29"/>
      <c r="P831" s="29"/>
    </row>
    <row r="832" spans="3:16" hidden="1" outlineLevel="2">
      <c r="C832" s="33">
        <v>808</v>
      </c>
      <c r="D832" s="82">
        <f t="shared" ca="1" si="51"/>
        <v>-0.31602774416703322</v>
      </c>
      <c r="E832" s="82">
        <f t="shared" ca="1" si="48"/>
        <v>229.62181599851564</v>
      </c>
      <c r="F832" s="82">
        <f t="shared" ca="1" si="49"/>
        <v>236.71757918005028</v>
      </c>
      <c r="G832" s="82">
        <f t="shared" ca="1" si="50"/>
        <v>0</v>
      </c>
      <c r="H832" s="82">
        <f t="shared" ca="1" si="50"/>
        <v>0</v>
      </c>
      <c r="O832" s="29"/>
      <c r="P832" s="29"/>
    </row>
    <row r="833" spans="3:16" hidden="1" outlineLevel="2">
      <c r="C833" s="33">
        <v>809</v>
      </c>
      <c r="D833" s="82">
        <f t="shared" ca="1" si="51"/>
        <v>2.1357007255460387</v>
      </c>
      <c r="E833" s="82">
        <f t="shared" ca="1" si="48"/>
        <v>393.51409498310466</v>
      </c>
      <c r="F833" s="82">
        <f t="shared" ca="1" si="49"/>
        <v>350.01848430679337</v>
      </c>
      <c r="G833" s="82">
        <f t="shared" ca="1" si="50"/>
        <v>143.51409498310466</v>
      </c>
      <c r="H833" s="82">
        <f t="shared" ca="1" si="50"/>
        <v>100.01848430679337</v>
      </c>
      <c r="O833" s="29"/>
      <c r="P833" s="29"/>
    </row>
    <row r="834" spans="3:16" hidden="1" outlineLevel="2">
      <c r="C834" s="33">
        <v>810</v>
      </c>
      <c r="D834" s="82">
        <f t="shared" ca="1" si="51"/>
        <v>-0.53567528333216718</v>
      </c>
      <c r="E834" s="82">
        <f t="shared" ca="1" si="48"/>
        <v>218.80341252879137</v>
      </c>
      <c r="F834" s="82">
        <f t="shared" ca="1" si="49"/>
        <v>228.56667279061293</v>
      </c>
      <c r="G834" s="82">
        <f t="shared" ca="1" si="50"/>
        <v>0</v>
      </c>
      <c r="H834" s="82">
        <f t="shared" ca="1" si="50"/>
        <v>0</v>
      </c>
      <c r="O834" s="29"/>
      <c r="P834" s="29"/>
    </row>
    <row r="835" spans="3:16" hidden="1" outlineLevel="2">
      <c r="C835" s="33">
        <v>811</v>
      </c>
      <c r="D835" s="82">
        <f t="shared" ca="1" si="51"/>
        <v>-1.6110638410840608</v>
      </c>
      <c r="E835" s="82">
        <f t="shared" ca="1" si="48"/>
        <v>172.75837282286827</v>
      </c>
      <c r="F835" s="82">
        <f t="shared" ca="1" si="49"/>
        <v>192.53421407374427</v>
      </c>
      <c r="G835" s="82">
        <f t="shared" ca="1" si="50"/>
        <v>0</v>
      </c>
      <c r="H835" s="82">
        <f t="shared" ca="1" si="50"/>
        <v>0</v>
      </c>
      <c r="O835" s="29"/>
      <c r="P835" s="29"/>
    </row>
    <row r="836" spans="3:16" hidden="1" outlineLevel="2">
      <c r="C836" s="33">
        <v>812</v>
      </c>
      <c r="D836" s="82">
        <f t="shared" ca="1" si="51"/>
        <v>-0.6459255159644095</v>
      </c>
      <c r="E836" s="82">
        <f t="shared" ca="1" si="48"/>
        <v>213.56686340788031</v>
      </c>
      <c r="F836" s="82">
        <f t="shared" ca="1" si="49"/>
        <v>224.58179981782783</v>
      </c>
      <c r="G836" s="82">
        <f t="shared" ca="1" si="50"/>
        <v>0</v>
      </c>
      <c r="H836" s="82">
        <f t="shared" ca="1" si="50"/>
        <v>0</v>
      </c>
      <c r="O836" s="29"/>
      <c r="P836" s="29"/>
    </row>
    <row r="837" spans="3:16" hidden="1" outlineLevel="2">
      <c r="C837" s="33">
        <v>813</v>
      </c>
      <c r="D837" s="82">
        <f t="shared" ca="1" si="51"/>
        <v>-0.39896615941262897</v>
      </c>
      <c r="E837" s="82">
        <f t="shared" ca="1" si="48"/>
        <v>225.47534233081802</v>
      </c>
      <c r="F837" s="82">
        <f t="shared" ca="1" si="49"/>
        <v>233.60620687028342</v>
      </c>
      <c r="G837" s="82">
        <f t="shared" ca="1" si="50"/>
        <v>0</v>
      </c>
      <c r="H837" s="82">
        <f t="shared" ca="1" si="50"/>
        <v>0</v>
      </c>
      <c r="O837" s="29"/>
      <c r="P837" s="29"/>
    </row>
    <row r="838" spans="3:16" hidden="1" outlineLevel="2">
      <c r="C838" s="33">
        <v>814</v>
      </c>
      <c r="D838" s="82">
        <f t="shared" ca="1" si="51"/>
        <v>-0.47754952168243442</v>
      </c>
      <c r="E838" s="82">
        <f t="shared" ca="1" si="48"/>
        <v>221.61570177513138</v>
      </c>
      <c r="F838" s="82">
        <f t="shared" ca="1" si="49"/>
        <v>230.69595040763193</v>
      </c>
      <c r="G838" s="82">
        <f t="shared" ca="1" si="50"/>
        <v>0</v>
      </c>
      <c r="H838" s="82">
        <f t="shared" ca="1" si="50"/>
        <v>0</v>
      </c>
      <c r="O838" s="29"/>
      <c r="P838" s="29"/>
    </row>
    <row r="839" spans="3:16" hidden="1" outlineLevel="2">
      <c r="C839" s="33">
        <v>815</v>
      </c>
      <c r="D839" s="82">
        <f t="shared" ca="1" si="51"/>
        <v>7.4318078990333478E-2</v>
      </c>
      <c r="E839" s="82">
        <f t="shared" ca="1" si="48"/>
        <v>250.18453329083533</v>
      </c>
      <c r="F839" s="82">
        <f t="shared" ca="1" si="49"/>
        <v>251.92682945466802</v>
      </c>
      <c r="G839" s="82">
        <f t="shared" ca="1" si="50"/>
        <v>0.18453329083533276</v>
      </c>
      <c r="H839" s="82">
        <f t="shared" ca="1" si="50"/>
        <v>1.9268294546680238</v>
      </c>
      <c r="O839" s="29"/>
      <c r="P839" s="29"/>
    </row>
    <row r="840" spans="3:16" hidden="1" outlineLevel="2">
      <c r="C840" s="33">
        <v>816</v>
      </c>
      <c r="D840" s="82">
        <f t="shared" ca="1" si="51"/>
        <v>1.540373285332715</v>
      </c>
      <c r="E840" s="82">
        <f t="shared" ca="1" si="48"/>
        <v>345.26564566304313</v>
      </c>
      <c r="F840" s="82">
        <f t="shared" ca="1" si="49"/>
        <v>318.30653024275341</v>
      </c>
      <c r="G840" s="82">
        <f t="shared" ca="1" si="50"/>
        <v>95.265645663043131</v>
      </c>
      <c r="H840" s="82">
        <f t="shared" ca="1" si="50"/>
        <v>68.306530242753411</v>
      </c>
      <c r="O840" s="29"/>
      <c r="P840" s="29"/>
    </row>
    <row r="841" spans="3:16" hidden="1" outlineLevel="2">
      <c r="C841" s="33">
        <v>817</v>
      </c>
      <c r="D841" s="82">
        <f t="shared" ca="1" si="51"/>
        <v>-1.6290774662339196</v>
      </c>
      <c r="E841" s="82">
        <f t="shared" ca="1" si="48"/>
        <v>172.07596792324253</v>
      </c>
      <c r="F841" s="82">
        <f t="shared" ca="1" si="49"/>
        <v>191.98172866173348</v>
      </c>
      <c r="G841" s="82">
        <f t="shared" ca="1" si="50"/>
        <v>0</v>
      </c>
      <c r="H841" s="82">
        <f t="shared" ca="1" si="50"/>
        <v>0</v>
      </c>
      <c r="O841" s="29"/>
      <c r="P841" s="29"/>
    </row>
    <row r="842" spans="3:16" hidden="1" outlineLevel="2">
      <c r="C842" s="33">
        <v>818</v>
      </c>
      <c r="D842" s="82">
        <f t="shared" ca="1" si="51"/>
        <v>1.7045947432607587</v>
      </c>
      <c r="E842" s="82">
        <f t="shared" ca="1" si="48"/>
        <v>357.95101195082538</v>
      </c>
      <c r="F842" s="82">
        <f t="shared" ca="1" si="49"/>
        <v>326.75566619448489</v>
      </c>
      <c r="G842" s="82">
        <f t="shared" ca="1" si="50"/>
        <v>107.95101195082538</v>
      </c>
      <c r="H842" s="82">
        <f t="shared" ca="1" si="50"/>
        <v>76.755666194484888</v>
      </c>
      <c r="O842" s="29"/>
      <c r="P842" s="29"/>
    </row>
    <row r="843" spans="3:16" hidden="1" outlineLevel="2">
      <c r="C843" s="33">
        <v>819</v>
      </c>
      <c r="D843" s="82">
        <f t="shared" ca="1" si="51"/>
        <v>1.4596307048157062</v>
      </c>
      <c r="E843" s="82">
        <f t="shared" ca="1" si="48"/>
        <v>339.19450248202537</v>
      </c>
      <c r="F843" s="82">
        <f t="shared" ca="1" si="49"/>
        <v>314.23282302229529</v>
      </c>
      <c r="G843" s="82">
        <f t="shared" ca="1" si="50"/>
        <v>89.194502482025371</v>
      </c>
      <c r="H843" s="82">
        <f t="shared" ca="1" si="50"/>
        <v>64.232823022295293</v>
      </c>
      <c r="O843" s="29"/>
      <c r="P843" s="29"/>
    </row>
    <row r="844" spans="3:16" hidden="1" outlineLevel="2">
      <c r="C844" s="33">
        <v>820</v>
      </c>
      <c r="D844" s="82">
        <f t="shared" ca="1" si="51"/>
        <v>-0.79890127055633109</v>
      </c>
      <c r="E844" s="82">
        <f t="shared" ca="1" si="48"/>
        <v>206.50792469431235</v>
      </c>
      <c r="F844" s="82">
        <f t="shared" ca="1" si="49"/>
        <v>219.16747447142592</v>
      </c>
      <c r="G844" s="82">
        <f t="shared" ca="1" si="50"/>
        <v>0</v>
      </c>
      <c r="H844" s="82">
        <f t="shared" ca="1" si="50"/>
        <v>0</v>
      </c>
      <c r="O844" s="29"/>
      <c r="P844" s="29"/>
    </row>
    <row r="845" spans="3:16" hidden="1" outlineLevel="2">
      <c r="C845" s="33">
        <v>821</v>
      </c>
      <c r="D845" s="82">
        <f t="shared" ca="1" si="51"/>
        <v>-0.85697079183161295</v>
      </c>
      <c r="E845" s="82">
        <f t="shared" ca="1" si="48"/>
        <v>203.88987161378824</v>
      </c>
      <c r="F845" s="82">
        <f t="shared" ca="1" si="49"/>
        <v>217.14655059407778</v>
      </c>
      <c r="G845" s="82">
        <f t="shared" ca="1" si="50"/>
        <v>0</v>
      </c>
      <c r="H845" s="82">
        <f t="shared" ca="1" si="50"/>
        <v>0</v>
      </c>
      <c r="O845" s="29"/>
      <c r="P845" s="29"/>
    </row>
    <row r="846" spans="3:16" hidden="1" outlineLevel="2">
      <c r="C846" s="33">
        <v>822</v>
      </c>
      <c r="D846" s="82">
        <f t="shared" ca="1" si="51"/>
        <v>-0.35243128522174533</v>
      </c>
      <c r="E846" s="82">
        <f t="shared" ca="1" si="48"/>
        <v>227.79252765318722</v>
      </c>
      <c r="F846" s="82">
        <f t="shared" ca="1" si="49"/>
        <v>235.34685733106798</v>
      </c>
      <c r="G846" s="82">
        <f t="shared" ca="1" si="50"/>
        <v>0</v>
      </c>
      <c r="H846" s="82">
        <f t="shared" ca="1" si="50"/>
        <v>0</v>
      </c>
      <c r="O846" s="29"/>
      <c r="P846" s="29"/>
    </row>
    <row r="847" spans="3:16" hidden="1" outlineLevel="2">
      <c r="C847" s="33">
        <v>823</v>
      </c>
      <c r="D847" s="82">
        <f t="shared" ca="1" si="51"/>
        <v>-0.44635389595532976</v>
      </c>
      <c r="E847" s="82">
        <f t="shared" ca="1" si="48"/>
        <v>223.13991073889483</v>
      </c>
      <c r="F847" s="82">
        <f t="shared" ca="1" si="49"/>
        <v>231.84688436676564</v>
      </c>
      <c r="G847" s="82">
        <f t="shared" ca="1" si="50"/>
        <v>0</v>
      </c>
      <c r="H847" s="82">
        <f t="shared" ca="1" si="50"/>
        <v>0</v>
      </c>
      <c r="O847" s="29"/>
      <c r="P847" s="29"/>
    </row>
    <row r="848" spans="3:16" hidden="1" outlineLevel="2">
      <c r="C848" s="33">
        <v>824</v>
      </c>
      <c r="D848" s="82">
        <f t="shared" ca="1" si="51"/>
        <v>-0.58727276601173939</v>
      </c>
      <c r="E848" s="82">
        <f t="shared" ca="1" si="48"/>
        <v>216.3368947525903</v>
      </c>
      <c r="F848" s="82">
        <f t="shared" ca="1" si="49"/>
        <v>226.69301230723218</v>
      </c>
      <c r="G848" s="82">
        <f t="shared" ca="1" si="50"/>
        <v>0</v>
      </c>
      <c r="H848" s="82">
        <f t="shared" ca="1" si="50"/>
        <v>0</v>
      </c>
      <c r="O848" s="29"/>
      <c r="P848" s="29"/>
    </row>
    <row r="849" spans="3:16" hidden="1" outlineLevel="2">
      <c r="C849" s="33">
        <v>825</v>
      </c>
      <c r="D849" s="82">
        <f t="shared" ca="1" si="51"/>
        <v>0.8370790554760803</v>
      </c>
      <c r="E849" s="82">
        <f t="shared" ca="1" si="48"/>
        <v>295.83129190444316</v>
      </c>
      <c r="F849" s="82">
        <f t="shared" ca="1" si="49"/>
        <v>284.52469739565242</v>
      </c>
      <c r="G849" s="82">
        <f t="shared" ca="1" si="50"/>
        <v>45.831291904443162</v>
      </c>
      <c r="H849" s="82">
        <f t="shared" ca="1" si="50"/>
        <v>34.524697395652424</v>
      </c>
      <c r="O849" s="29"/>
      <c r="P849" s="29"/>
    </row>
    <row r="850" spans="3:16" hidden="1" outlineLevel="2">
      <c r="C850" s="33">
        <v>826</v>
      </c>
      <c r="D850" s="82">
        <f t="shared" ca="1" si="51"/>
        <v>-0.64217472459882419</v>
      </c>
      <c r="E850" s="82">
        <f t="shared" ca="1" si="48"/>
        <v>213.74293804852422</v>
      </c>
      <c r="F850" s="82">
        <f t="shared" ca="1" si="49"/>
        <v>224.71621955458349</v>
      </c>
      <c r="G850" s="82">
        <f t="shared" ca="1" si="50"/>
        <v>0</v>
      </c>
      <c r="H850" s="82">
        <f t="shared" ca="1" si="50"/>
        <v>0</v>
      </c>
      <c r="O850" s="29"/>
      <c r="P850" s="29"/>
    </row>
    <row r="851" spans="3:16" hidden="1" outlineLevel="2">
      <c r="C851" s="33">
        <v>827</v>
      </c>
      <c r="D851" s="82">
        <f t="shared" ca="1" si="51"/>
        <v>0.68727662287739522</v>
      </c>
      <c r="E851" s="82">
        <f t="shared" ca="1" si="48"/>
        <v>286.25281457469396</v>
      </c>
      <c r="F851" s="82">
        <f t="shared" ca="1" si="49"/>
        <v>277.80583870512686</v>
      </c>
      <c r="G851" s="82">
        <f t="shared" ca="1" si="50"/>
        <v>36.252814574693957</v>
      </c>
      <c r="H851" s="82">
        <f t="shared" ca="1" si="50"/>
        <v>27.80583870512686</v>
      </c>
      <c r="O851" s="29"/>
      <c r="P851" s="29"/>
    </row>
    <row r="852" spans="3:16" hidden="1" outlineLevel="2">
      <c r="C852" s="33">
        <v>828</v>
      </c>
      <c r="D852" s="82">
        <f t="shared" ca="1" si="51"/>
        <v>-1.7513768534269749</v>
      </c>
      <c r="E852" s="82">
        <f t="shared" ca="1" si="48"/>
        <v>167.51366988411775</v>
      </c>
      <c r="F852" s="82">
        <f t="shared" ca="1" si="49"/>
        <v>188.27244423863459</v>
      </c>
      <c r="G852" s="82">
        <f t="shared" ca="1" si="50"/>
        <v>0</v>
      </c>
      <c r="H852" s="82">
        <f t="shared" ca="1" si="50"/>
        <v>0</v>
      </c>
      <c r="O852" s="29"/>
      <c r="P852" s="29"/>
    </row>
    <row r="853" spans="3:16" hidden="1" outlineLevel="2">
      <c r="C853" s="33">
        <v>829</v>
      </c>
      <c r="D853" s="82">
        <f t="shared" ca="1" si="51"/>
        <v>1.0404752521654916</v>
      </c>
      <c r="E853" s="82">
        <f t="shared" ca="1" si="48"/>
        <v>309.35165364236002</v>
      </c>
      <c r="F853" s="82">
        <f t="shared" ca="1" si="49"/>
        <v>293.9081643054426</v>
      </c>
      <c r="G853" s="82">
        <f t="shared" ca="1" si="50"/>
        <v>59.35165364236002</v>
      </c>
      <c r="H853" s="82">
        <f t="shared" ca="1" si="50"/>
        <v>43.908164305442597</v>
      </c>
      <c r="O853" s="29"/>
      <c r="P853" s="29"/>
    </row>
    <row r="854" spans="3:16" hidden="1" outlineLevel="2">
      <c r="C854" s="33">
        <v>830</v>
      </c>
      <c r="D854" s="82">
        <f t="shared" ca="1" si="51"/>
        <v>-2.5337863580226356</v>
      </c>
      <c r="E854" s="82">
        <f t="shared" ca="1" si="48"/>
        <v>141.05604814702232</v>
      </c>
      <c r="F854" s="82">
        <f t="shared" ca="1" si="49"/>
        <v>166.1804474110327</v>
      </c>
      <c r="G854" s="82">
        <f t="shared" ca="1" si="50"/>
        <v>0</v>
      </c>
      <c r="H854" s="82">
        <f t="shared" ca="1" si="50"/>
        <v>0</v>
      </c>
      <c r="O854" s="29"/>
      <c r="P854" s="29"/>
    </row>
    <row r="855" spans="3:16" hidden="1" outlineLevel="2">
      <c r="C855" s="33">
        <v>831</v>
      </c>
      <c r="D855" s="82">
        <f t="shared" ca="1" si="51"/>
        <v>0.94424071115378816</v>
      </c>
      <c r="E855" s="82">
        <f t="shared" ca="1" si="48"/>
        <v>302.87931597011442</v>
      </c>
      <c r="F855" s="82">
        <f t="shared" ca="1" si="49"/>
        <v>289.43052738643365</v>
      </c>
      <c r="G855" s="82">
        <f t="shared" ca="1" si="50"/>
        <v>52.879315970114419</v>
      </c>
      <c r="H855" s="82">
        <f t="shared" ca="1" si="50"/>
        <v>39.430527386433653</v>
      </c>
      <c r="O855" s="29"/>
      <c r="P855" s="29"/>
    </row>
    <row r="856" spans="3:16" hidden="1" outlineLevel="2">
      <c r="C856" s="33">
        <v>832</v>
      </c>
      <c r="D856" s="82">
        <f t="shared" ca="1" si="51"/>
        <v>-0.60647929268906875</v>
      </c>
      <c r="E856" s="82">
        <f t="shared" ca="1" si="48"/>
        <v>215.42588199132786</v>
      </c>
      <c r="F856" s="82">
        <f t="shared" ca="1" si="49"/>
        <v>225.99949477904514</v>
      </c>
      <c r="G856" s="82">
        <f t="shared" ca="1" si="50"/>
        <v>0</v>
      </c>
      <c r="H856" s="82">
        <f t="shared" ca="1" si="50"/>
        <v>0</v>
      </c>
      <c r="O856" s="29"/>
      <c r="P856" s="29"/>
    </row>
    <row r="857" spans="3:16" hidden="1" outlineLevel="2">
      <c r="C857" s="33">
        <v>833</v>
      </c>
      <c r="D857" s="82">
        <f t="shared" ca="1" si="51"/>
        <v>-0.40395092287243667</v>
      </c>
      <c r="E857" s="82">
        <f t="shared" ref="E857:E920" ca="1" si="52">$H$9 * EXP(($H$17 - $H$18 - ($H$11^2)/2)*$H$14 + $H$11*SQRT($H$14)*D857)</f>
        <v>225.2285299883842</v>
      </c>
      <c r="F857" s="82">
        <f t="shared" ref="F857:F920" ca="1" si="53">$H$9 * EXP(($H$17 - $H$18 - ($H$12^2)/2)*$H$14 + $H$12*SQRT($H$14)*D857)</f>
        <v>233.42051542162628</v>
      </c>
      <c r="G857" s="82">
        <f t="shared" ref="G857:H920" ca="1" si="54">MAX(E857-$H$16, 0)</f>
        <v>0</v>
      </c>
      <c r="H857" s="82">
        <f t="shared" ca="1" si="54"/>
        <v>0</v>
      </c>
      <c r="O857" s="29"/>
      <c r="P857" s="29"/>
    </row>
    <row r="858" spans="3:16" hidden="1" outlineLevel="2">
      <c r="C858" s="33">
        <v>834</v>
      </c>
      <c r="D858" s="82">
        <f t="shared" ref="D858:D921" ca="1" si="55">_xlfn.NORM.S.INV(RAND())</f>
        <v>0.27959236579144076</v>
      </c>
      <c r="E858" s="82">
        <f t="shared" ca="1" si="52"/>
        <v>261.72668180959829</v>
      </c>
      <c r="F858" s="82">
        <f t="shared" ca="1" si="53"/>
        <v>260.31321673609602</v>
      </c>
      <c r="G858" s="82">
        <f t="shared" ca="1" si="54"/>
        <v>11.72668180959829</v>
      </c>
      <c r="H858" s="82">
        <f t="shared" ca="1" si="54"/>
        <v>10.313216736096024</v>
      </c>
      <c r="O858" s="29"/>
      <c r="P858" s="29"/>
    </row>
    <row r="859" spans="3:16" hidden="1" outlineLevel="2">
      <c r="C859" s="33">
        <v>835</v>
      </c>
      <c r="D859" s="82">
        <f t="shared" ca="1" si="55"/>
        <v>1.0630526045648256</v>
      </c>
      <c r="E859" s="82">
        <f t="shared" ca="1" si="52"/>
        <v>310.89003549432135</v>
      </c>
      <c r="F859" s="82">
        <f t="shared" ca="1" si="53"/>
        <v>294.96864467913809</v>
      </c>
      <c r="G859" s="82">
        <f t="shared" ca="1" si="54"/>
        <v>60.890035494321353</v>
      </c>
      <c r="H859" s="82">
        <f t="shared" ca="1" si="54"/>
        <v>44.968644679138094</v>
      </c>
      <c r="O859" s="29"/>
      <c r="P859" s="29"/>
    </row>
    <row r="860" spans="3:16" hidden="1" outlineLevel="2">
      <c r="C860" s="33">
        <v>836</v>
      </c>
      <c r="D860" s="82">
        <f t="shared" ca="1" si="55"/>
        <v>-0.60636355787898588</v>
      </c>
      <c r="E860" s="82">
        <f t="shared" ca="1" si="52"/>
        <v>215.43136007263115</v>
      </c>
      <c r="F860" s="82">
        <f t="shared" ca="1" si="53"/>
        <v>226.00366742097881</v>
      </c>
      <c r="G860" s="82">
        <f t="shared" ca="1" si="54"/>
        <v>0</v>
      </c>
      <c r="H860" s="82">
        <f t="shared" ca="1" si="54"/>
        <v>0</v>
      </c>
      <c r="O860" s="29"/>
      <c r="P860" s="29"/>
    </row>
    <row r="861" spans="3:16" hidden="1" outlineLevel="2">
      <c r="C861" s="33">
        <v>837</v>
      </c>
      <c r="D861" s="82">
        <f t="shared" ca="1" si="55"/>
        <v>-0.27555162967707081</v>
      </c>
      <c r="E861" s="82">
        <f t="shared" ca="1" si="52"/>
        <v>231.67300464920984</v>
      </c>
      <c r="F861" s="82">
        <f t="shared" ca="1" si="53"/>
        <v>238.2510229309564</v>
      </c>
      <c r="G861" s="82">
        <f t="shared" ca="1" si="54"/>
        <v>0</v>
      </c>
      <c r="H861" s="82">
        <f t="shared" ca="1" si="54"/>
        <v>0</v>
      </c>
      <c r="O861" s="29"/>
      <c r="P861" s="29"/>
    </row>
    <row r="862" spans="3:16" hidden="1" outlineLevel="2">
      <c r="C862" s="33">
        <v>838</v>
      </c>
      <c r="D862" s="82">
        <f t="shared" ca="1" si="55"/>
        <v>-0.28654274677308611</v>
      </c>
      <c r="E862" s="82">
        <f t="shared" ca="1" si="52"/>
        <v>231.11420767367588</v>
      </c>
      <c r="F862" s="82">
        <f t="shared" ca="1" si="53"/>
        <v>237.83364300379387</v>
      </c>
      <c r="G862" s="82">
        <f t="shared" ca="1" si="54"/>
        <v>0</v>
      </c>
      <c r="H862" s="82">
        <f t="shared" ca="1" si="54"/>
        <v>0</v>
      </c>
      <c r="O862" s="29"/>
      <c r="P862" s="29"/>
    </row>
    <row r="863" spans="3:16" hidden="1" outlineLevel="2">
      <c r="C863" s="33">
        <v>839</v>
      </c>
      <c r="D863" s="82">
        <f t="shared" ca="1" si="55"/>
        <v>8.8967280669394744E-2</v>
      </c>
      <c r="E863" s="82">
        <f t="shared" ca="1" si="52"/>
        <v>250.99108941829053</v>
      </c>
      <c r="F863" s="82">
        <f t="shared" ca="1" si="53"/>
        <v>252.51625856116951</v>
      </c>
      <c r="G863" s="82">
        <f t="shared" ca="1" si="54"/>
        <v>0.9910894182905281</v>
      </c>
      <c r="H863" s="82">
        <f t="shared" ca="1" si="54"/>
        <v>2.5162585611695079</v>
      </c>
      <c r="O863" s="29"/>
      <c r="P863" s="29"/>
    </row>
    <row r="864" spans="3:16" hidden="1" outlineLevel="2">
      <c r="C864" s="33">
        <v>840</v>
      </c>
      <c r="D864" s="82">
        <f t="shared" ca="1" si="55"/>
        <v>0.55726161981788891</v>
      </c>
      <c r="E864" s="82">
        <f t="shared" ca="1" si="52"/>
        <v>278.19131249457655</v>
      </c>
      <c r="F864" s="82">
        <f t="shared" ca="1" si="53"/>
        <v>272.10321891648306</v>
      </c>
      <c r="G864" s="82">
        <f t="shared" ca="1" si="54"/>
        <v>28.19131249457655</v>
      </c>
      <c r="H864" s="82">
        <f t="shared" ca="1" si="54"/>
        <v>22.103218916483058</v>
      </c>
      <c r="O864" s="29"/>
      <c r="P864" s="29"/>
    </row>
    <row r="865" spans="3:16" hidden="1" outlineLevel="2">
      <c r="C865" s="33">
        <v>841</v>
      </c>
      <c r="D865" s="82">
        <f t="shared" ca="1" si="55"/>
        <v>0.80069791478882735</v>
      </c>
      <c r="E865" s="82">
        <f t="shared" ca="1" si="52"/>
        <v>293.47598839732416</v>
      </c>
      <c r="F865" s="82">
        <f t="shared" ca="1" si="53"/>
        <v>282.87815752653512</v>
      </c>
      <c r="G865" s="82">
        <f t="shared" ca="1" si="54"/>
        <v>43.475988397324159</v>
      </c>
      <c r="H865" s="82">
        <f t="shared" ca="1" si="54"/>
        <v>32.878157526535119</v>
      </c>
      <c r="O865" s="29"/>
      <c r="P865" s="29"/>
    </row>
    <row r="866" spans="3:16" hidden="1" outlineLevel="2">
      <c r="C866" s="33">
        <v>842</v>
      </c>
      <c r="D866" s="82">
        <f t="shared" ca="1" si="55"/>
        <v>-0.3352259004022603</v>
      </c>
      <c r="E866" s="82">
        <f t="shared" ca="1" si="52"/>
        <v>228.65527984607797</v>
      </c>
      <c r="F866" s="82">
        <f t="shared" ca="1" si="53"/>
        <v>235.99370881514554</v>
      </c>
      <c r="G866" s="82">
        <f t="shared" ca="1" si="54"/>
        <v>0</v>
      </c>
      <c r="H866" s="82">
        <f t="shared" ca="1" si="54"/>
        <v>0</v>
      </c>
      <c r="O866" s="29"/>
      <c r="P866" s="29"/>
    </row>
    <row r="867" spans="3:16" hidden="1" outlineLevel="2">
      <c r="C867" s="33">
        <v>843</v>
      </c>
      <c r="D867" s="82">
        <f t="shared" ca="1" si="55"/>
        <v>0.29886804960627483</v>
      </c>
      <c r="E867" s="82">
        <f t="shared" ca="1" si="52"/>
        <v>262.83748940801019</v>
      </c>
      <c r="F867" s="82">
        <f t="shared" ca="1" si="53"/>
        <v>261.11491242742363</v>
      </c>
      <c r="G867" s="82">
        <f t="shared" ca="1" si="54"/>
        <v>12.837489408010185</v>
      </c>
      <c r="H867" s="82">
        <f t="shared" ca="1" si="54"/>
        <v>11.114912427423633</v>
      </c>
      <c r="O867" s="29"/>
      <c r="P867" s="29"/>
    </row>
    <row r="868" spans="3:16" hidden="1" outlineLevel="2">
      <c r="C868" s="33">
        <v>844</v>
      </c>
      <c r="D868" s="82">
        <f t="shared" ca="1" si="55"/>
        <v>0.31417089280052618</v>
      </c>
      <c r="E868" s="82">
        <f t="shared" ca="1" si="52"/>
        <v>263.72270859852438</v>
      </c>
      <c r="F868" s="82">
        <f t="shared" ca="1" si="53"/>
        <v>261.75313131702592</v>
      </c>
      <c r="G868" s="82">
        <f t="shared" ca="1" si="54"/>
        <v>13.722708598524378</v>
      </c>
      <c r="H868" s="82">
        <f t="shared" ca="1" si="54"/>
        <v>11.753131317025918</v>
      </c>
      <c r="O868" s="29"/>
      <c r="P868" s="29"/>
    </row>
    <row r="869" spans="3:16" hidden="1" outlineLevel="2">
      <c r="C869" s="33">
        <v>845</v>
      </c>
      <c r="D869" s="82">
        <f t="shared" ca="1" si="55"/>
        <v>0.90197604914862828</v>
      </c>
      <c r="E869" s="82">
        <f t="shared" ca="1" si="52"/>
        <v>300.07973411214397</v>
      </c>
      <c r="F869" s="82">
        <f t="shared" ca="1" si="53"/>
        <v>287.48564157635599</v>
      </c>
      <c r="G869" s="82">
        <f t="shared" ca="1" si="54"/>
        <v>50.079734112143967</v>
      </c>
      <c r="H869" s="82">
        <f t="shared" ca="1" si="54"/>
        <v>37.485641576355988</v>
      </c>
      <c r="O869" s="29"/>
      <c r="P869" s="29"/>
    </row>
    <row r="870" spans="3:16" hidden="1" outlineLevel="2">
      <c r="C870" s="33">
        <v>846</v>
      </c>
      <c r="D870" s="82">
        <f t="shared" ca="1" si="55"/>
        <v>9.9583143482719266E-2</v>
      </c>
      <c r="E870" s="82">
        <f t="shared" ca="1" si="52"/>
        <v>251.57720228878483</v>
      </c>
      <c r="F870" s="82">
        <f t="shared" ca="1" si="53"/>
        <v>252.94426280635284</v>
      </c>
      <c r="G870" s="82">
        <f t="shared" ca="1" si="54"/>
        <v>1.5772022887848323</v>
      </c>
      <c r="H870" s="82">
        <f t="shared" ca="1" si="54"/>
        <v>2.9442628063528389</v>
      </c>
      <c r="O870" s="29"/>
      <c r="P870" s="29"/>
    </row>
    <row r="871" spans="3:16" hidden="1" outlineLevel="2">
      <c r="C871" s="33">
        <v>847</v>
      </c>
      <c r="D871" s="82">
        <f t="shared" ca="1" si="55"/>
        <v>-1.9131817347870195</v>
      </c>
      <c r="E871" s="82">
        <f t="shared" ca="1" si="52"/>
        <v>161.66299460526974</v>
      </c>
      <c r="F871" s="82">
        <f t="shared" ca="1" si="53"/>
        <v>183.47487780331411</v>
      </c>
      <c r="G871" s="82">
        <f t="shared" ca="1" si="54"/>
        <v>0</v>
      </c>
      <c r="H871" s="82">
        <f t="shared" ca="1" si="54"/>
        <v>0</v>
      </c>
      <c r="O871" s="29"/>
      <c r="P871" s="29"/>
    </row>
    <row r="872" spans="3:16" hidden="1" outlineLevel="2">
      <c r="C872" s="33">
        <v>848</v>
      </c>
      <c r="D872" s="82">
        <f t="shared" ca="1" si="55"/>
        <v>-1.2227619704982782</v>
      </c>
      <c r="E872" s="82">
        <f t="shared" ca="1" si="52"/>
        <v>188.14443559112226</v>
      </c>
      <c r="F872" s="82">
        <f t="shared" ca="1" si="53"/>
        <v>204.83785423039643</v>
      </c>
      <c r="G872" s="82">
        <f t="shared" ca="1" si="54"/>
        <v>0</v>
      </c>
      <c r="H872" s="82">
        <f t="shared" ca="1" si="54"/>
        <v>0</v>
      </c>
      <c r="O872" s="29"/>
      <c r="P872" s="29"/>
    </row>
    <row r="873" spans="3:16" hidden="1" outlineLevel="2">
      <c r="C873" s="33">
        <v>849</v>
      </c>
      <c r="D873" s="82">
        <f t="shared" ca="1" si="55"/>
        <v>-0.607607286442159</v>
      </c>
      <c r="E873" s="82">
        <f t="shared" ca="1" si="52"/>
        <v>215.37249790345015</v>
      </c>
      <c r="F873" s="82">
        <f t="shared" ca="1" si="53"/>
        <v>225.95883072011549</v>
      </c>
      <c r="G873" s="82">
        <f t="shared" ca="1" si="54"/>
        <v>0</v>
      </c>
      <c r="H873" s="82">
        <f t="shared" ca="1" si="54"/>
        <v>0</v>
      </c>
      <c r="O873" s="29"/>
      <c r="P873" s="29"/>
    </row>
    <row r="874" spans="3:16" hidden="1" outlineLevel="2">
      <c r="C874" s="33">
        <v>850</v>
      </c>
      <c r="D874" s="82">
        <f t="shared" ca="1" si="55"/>
        <v>-0.90348116011984414</v>
      </c>
      <c r="E874" s="82">
        <f t="shared" ca="1" si="52"/>
        <v>201.81691912119436</v>
      </c>
      <c r="F874" s="82">
        <f t="shared" ca="1" si="53"/>
        <v>215.54135417172293</v>
      </c>
      <c r="G874" s="82">
        <f t="shared" ca="1" si="54"/>
        <v>0</v>
      </c>
      <c r="H874" s="82">
        <f t="shared" ca="1" si="54"/>
        <v>0</v>
      </c>
      <c r="O874" s="29"/>
      <c r="P874" s="29"/>
    </row>
    <row r="875" spans="3:16" hidden="1" outlineLevel="2">
      <c r="C875" s="33">
        <v>851</v>
      </c>
      <c r="D875" s="82">
        <f t="shared" ca="1" si="55"/>
        <v>3.9068751159355708E-2</v>
      </c>
      <c r="E875" s="82">
        <f t="shared" ca="1" si="52"/>
        <v>248.25438052682944</v>
      </c>
      <c r="F875" s="82">
        <f t="shared" ca="1" si="53"/>
        <v>250.51416050372333</v>
      </c>
      <c r="G875" s="82">
        <f t="shared" ca="1" si="54"/>
        <v>0</v>
      </c>
      <c r="H875" s="82">
        <f t="shared" ca="1" si="54"/>
        <v>0.51416050372333189</v>
      </c>
      <c r="O875" s="29"/>
      <c r="P875" s="29"/>
    </row>
    <row r="876" spans="3:16" hidden="1" outlineLevel="2">
      <c r="C876" s="33">
        <v>852</v>
      </c>
      <c r="D876" s="82">
        <f t="shared" ca="1" si="55"/>
        <v>0.29348748410674985</v>
      </c>
      <c r="E876" s="82">
        <f t="shared" ca="1" si="52"/>
        <v>262.52694792938587</v>
      </c>
      <c r="F876" s="82">
        <f t="shared" ca="1" si="53"/>
        <v>260.8908810439662</v>
      </c>
      <c r="G876" s="82">
        <f t="shared" ca="1" si="54"/>
        <v>12.526947929385869</v>
      </c>
      <c r="H876" s="82">
        <f t="shared" ca="1" si="54"/>
        <v>10.890881043966203</v>
      </c>
      <c r="O876" s="29"/>
      <c r="P876" s="29"/>
    </row>
    <row r="877" spans="3:16" hidden="1" outlineLevel="2">
      <c r="C877" s="33">
        <v>853</v>
      </c>
      <c r="D877" s="82">
        <f t="shared" ca="1" si="55"/>
        <v>-0.127393983433785</v>
      </c>
      <c r="E877" s="82">
        <f t="shared" ca="1" si="52"/>
        <v>239.3386450679404</v>
      </c>
      <c r="F877" s="82">
        <f t="shared" ca="1" si="53"/>
        <v>243.94921276210192</v>
      </c>
      <c r="G877" s="82">
        <f t="shared" ca="1" si="54"/>
        <v>0</v>
      </c>
      <c r="H877" s="82">
        <f t="shared" ca="1" si="54"/>
        <v>0</v>
      </c>
      <c r="O877" s="29"/>
      <c r="P877" s="29"/>
    </row>
    <row r="878" spans="3:16" hidden="1" outlineLevel="2">
      <c r="C878" s="33">
        <v>854</v>
      </c>
      <c r="D878" s="82">
        <f t="shared" ca="1" si="55"/>
        <v>0.94929084630170735</v>
      </c>
      <c r="E878" s="82">
        <f t="shared" ca="1" si="52"/>
        <v>303.21557553962111</v>
      </c>
      <c r="F878" s="82">
        <f t="shared" ca="1" si="53"/>
        <v>289.66379686967196</v>
      </c>
      <c r="G878" s="82">
        <f t="shared" ca="1" si="54"/>
        <v>53.215575539621113</v>
      </c>
      <c r="H878" s="82">
        <f t="shared" ca="1" si="54"/>
        <v>39.663796869671955</v>
      </c>
      <c r="O878" s="29"/>
      <c r="P878" s="29"/>
    </row>
    <row r="879" spans="3:16" hidden="1" outlineLevel="2">
      <c r="C879" s="33">
        <v>855</v>
      </c>
      <c r="D879" s="82">
        <f t="shared" ca="1" si="55"/>
        <v>1.571748864348282</v>
      </c>
      <c r="E879" s="82">
        <f t="shared" ca="1" si="52"/>
        <v>347.65402879356174</v>
      </c>
      <c r="F879" s="82">
        <f t="shared" ca="1" si="53"/>
        <v>319.9037338000594</v>
      </c>
      <c r="G879" s="82">
        <f t="shared" ca="1" si="54"/>
        <v>97.654028793561736</v>
      </c>
      <c r="H879" s="82">
        <f t="shared" ca="1" si="54"/>
        <v>69.903733800059399</v>
      </c>
      <c r="O879" s="29"/>
      <c r="P879" s="29"/>
    </row>
    <row r="880" spans="3:16" hidden="1" outlineLevel="2">
      <c r="C880" s="33">
        <v>856</v>
      </c>
      <c r="D880" s="82">
        <f t="shared" ca="1" si="55"/>
        <v>1.4849521247277975</v>
      </c>
      <c r="E880" s="82">
        <f t="shared" ca="1" si="52"/>
        <v>341.08687481765514</v>
      </c>
      <c r="F880" s="82">
        <f t="shared" ca="1" si="53"/>
        <v>315.50472222040429</v>
      </c>
      <c r="G880" s="82">
        <f t="shared" ca="1" si="54"/>
        <v>91.086874817655143</v>
      </c>
      <c r="H880" s="82">
        <f t="shared" ca="1" si="54"/>
        <v>65.50472222040429</v>
      </c>
      <c r="O880" s="29"/>
      <c r="P880" s="29"/>
    </row>
    <row r="881" spans="3:16" hidden="1" outlineLevel="2">
      <c r="C881" s="33">
        <v>857</v>
      </c>
      <c r="D881" s="82">
        <f t="shared" ca="1" si="55"/>
        <v>-0.76422880043860586</v>
      </c>
      <c r="E881" s="82">
        <f t="shared" ca="1" si="52"/>
        <v>208.08712736586276</v>
      </c>
      <c r="F881" s="82">
        <f t="shared" ca="1" si="53"/>
        <v>220.38309538910011</v>
      </c>
      <c r="G881" s="82">
        <f t="shared" ca="1" si="54"/>
        <v>0</v>
      </c>
      <c r="H881" s="82">
        <f t="shared" ca="1" si="54"/>
        <v>0</v>
      </c>
      <c r="O881" s="29"/>
      <c r="P881" s="29"/>
    </row>
    <row r="882" spans="3:16" hidden="1" outlineLevel="2">
      <c r="C882" s="33">
        <v>858</v>
      </c>
      <c r="D882" s="82">
        <f t="shared" ca="1" si="55"/>
        <v>0.88419820512965863</v>
      </c>
      <c r="E882" s="82">
        <f t="shared" ca="1" si="52"/>
        <v>298.9098875314362</v>
      </c>
      <c r="F882" s="82">
        <f t="shared" ca="1" si="53"/>
        <v>286.67147139660432</v>
      </c>
      <c r="G882" s="82">
        <f t="shared" ca="1" si="54"/>
        <v>48.909887531436198</v>
      </c>
      <c r="H882" s="82">
        <f t="shared" ca="1" si="54"/>
        <v>36.671471396604318</v>
      </c>
      <c r="O882" s="29"/>
      <c r="P882" s="29"/>
    </row>
    <row r="883" spans="3:16" hidden="1" outlineLevel="2">
      <c r="C883" s="33">
        <v>859</v>
      </c>
      <c r="D883" s="82">
        <f t="shared" ca="1" si="55"/>
        <v>0.58398062565584041</v>
      </c>
      <c r="E883" s="82">
        <f t="shared" ca="1" si="52"/>
        <v>279.82926133169138</v>
      </c>
      <c r="F883" s="82">
        <f t="shared" ca="1" si="53"/>
        <v>273.26551162305771</v>
      </c>
      <c r="G883" s="82">
        <f t="shared" ca="1" si="54"/>
        <v>29.829261331691384</v>
      </c>
      <c r="H883" s="82">
        <f t="shared" ca="1" si="54"/>
        <v>23.265511623057705</v>
      </c>
      <c r="O883" s="29"/>
      <c r="P883" s="29"/>
    </row>
    <row r="884" spans="3:16" hidden="1" outlineLevel="2">
      <c r="C884" s="33">
        <v>860</v>
      </c>
      <c r="D884" s="82">
        <f t="shared" ca="1" si="55"/>
        <v>0.37690566659693064</v>
      </c>
      <c r="E884" s="82">
        <f t="shared" ca="1" si="52"/>
        <v>267.38298168005326</v>
      </c>
      <c r="F884" s="82">
        <f t="shared" ca="1" si="53"/>
        <v>264.38588885597159</v>
      </c>
      <c r="G884" s="82">
        <f t="shared" ca="1" si="54"/>
        <v>17.382981680053263</v>
      </c>
      <c r="H884" s="82">
        <f t="shared" ca="1" si="54"/>
        <v>14.385888855971587</v>
      </c>
      <c r="O884" s="29"/>
      <c r="P884" s="29"/>
    </row>
    <row r="885" spans="3:16" hidden="1" outlineLevel="2">
      <c r="C885" s="33">
        <v>861</v>
      </c>
      <c r="D885" s="82">
        <f t="shared" ca="1" si="55"/>
        <v>0.78744485555699606</v>
      </c>
      <c r="E885" s="82">
        <f t="shared" ca="1" si="52"/>
        <v>292.62265720102152</v>
      </c>
      <c r="F885" s="82">
        <f t="shared" ca="1" si="53"/>
        <v>282.28072044707045</v>
      </c>
      <c r="G885" s="82">
        <f t="shared" ca="1" si="54"/>
        <v>42.622657201021525</v>
      </c>
      <c r="H885" s="82">
        <f t="shared" ca="1" si="54"/>
        <v>32.280720447070451</v>
      </c>
      <c r="O885" s="29"/>
      <c r="P885" s="29"/>
    </row>
    <row r="886" spans="3:16" hidden="1" outlineLevel="2">
      <c r="C886" s="33">
        <v>862</v>
      </c>
      <c r="D886" s="82">
        <f t="shared" ca="1" si="55"/>
        <v>-0.33628331325132638</v>
      </c>
      <c r="E886" s="82">
        <f t="shared" ca="1" si="52"/>
        <v>228.60216249152944</v>
      </c>
      <c r="F886" s="82">
        <f t="shared" ca="1" si="53"/>
        <v>235.95390322956817</v>
      </c>
      <c r="G886" s="82">
        <f t="shared" ca="1" si="54"/>
        <v>0</v>
      </c>
      <c r="H886" s="82">
        <f t="shared" ca="1" si="54"/>
        <v>0</v>
      </c>
      <c r="O886" s="29"/>
      <c r="P886" s="29"/>
    </row>
    <row r="887" spans="3:16" hidden="1" outlineLevel="2">
      <c r="C887" s="33">
        <v>863</v>
      </c>
      <c r="D887" s="82">
        <f t="shared" ca="1" si="55"/>
        <v>-0.8409386807114182</v>
      </c>
      <c r="E887" s="82">
        <f t="shared" ca="1" si="52"/>
        <v>204.60934140314484</v>
      </c>
      <c r="F887" s="82">
        <f t="shared" ca="1" si="53"/>
        <v>217.70262738966474</v>
      </c>
      <c r="G887" s="82">
        <f t="shared" ca="1" si="54"/>
        <v>0</v>
      </c>
      <c r="H887" s="82">
        <f t="shared" ca="1" si="54"/>
        <v>0</v>
      </c>
      <c r="O887" s="29"/>
      <c r="P887" s="29"/>
    </row>
    <row r="888" spans="3:16" hidden="1" outlineLevel="2">
      <c r="C888" s="33">
        <v>864</v>
      </c>
      <c r="D888" s="82">
        <f t="shared" ca="1" si="55"/>
        <v>0.75569626223576958</v>
      </c>
      <c r="E888" s="82">
        <f t="shared" ca="1" si="52"/>
        <v>290.5885228186981</v>
      </c>
      <c r="F888" s="82">
        <f t="shared" ca="1" si="53"/>
        <v>280.85464663449625</v>
      </c>
      <c r="G888" s="82">
        <f t="shared" ca="1" si="54"/>
        <v>40.588522818698095</v>
      </c>
      <c r="H888" s="82">
        <f t="shared" ca="1" si="54"/>
        <v>30.854646634496248</v>
      </c>
      <c r="O888" s="29"/>
      <c r="P888" s="29"/>
    </row>
    <row r="889" spans="3:16" hidden="1" outlineLevel="2">
      <c r="C889" s="33">
        <v>865</v>
      </c>
      <c r="D889" s="82">
        <f t="shared" ca="1" si="55"/>
        <v>-1.1048151995957149</v>
      </c>
      <c r="E889" s="82">
        <f t="shared" ca="1" si="52"/>
        <v>193.08387853221464</v>
      </c>
      <c r="F889" s="82">
        <f t="shared" ca="1" si="53"/>
        <v>208.72852163735885</v>
      </c>
      <c r="G889" s="82">
        <f t="shared" ca="1" si="54"/>
        <v>0</v>
      </c>
      <c r="H889" s="82">
        <f t="shared" ca="1" si="54"/>
        <v>0</v>
      </c>
      <c r="O889" s="29"/>
      <c r="P889" s="29"/>
    </row>
    <row r="890" spans="3:16" hidden="1" outlineLevel="2">
      <c r="C890" s="33">
        <v>866</v>
      </c>
      <c r="D890" s="82">
        <f t="shared" ca="1" si="55"/>
        <v>-0.45483043538523843</v>
      </c>
      <c r="E890" s="82">
        <f t="shared" ca="1" si="52"/>
        <v>222.72471532114039</v>
      </c>
      <c r="F890" s="82">
        <f t="shared" ca="1" si="53"/>
        <v>231.53358329127718</v>
      </c>
      <c r="G890" s="82">
        <f t="shared" ca="1" si="54"/>
        <v>0</v>
      </c>
      <c r="H890" s="82">
        <f t="shared" ca="1" si="54"/>
        <v>0</v>
      </c>
      <c r="O890" s="29"/>
      <c r="P890" s="29"/>
    </row>
    <row r="891" spans="3:16" hidden="1" outlineLevel="2">
      <c r="C891" s="33">
        <v>867</v>
      </c>
      <c r="D891" s="82">
        <f t="shared" ca="1" si="55"/>
        <v>1.0972982355959027</v>
      </c>
      <c r="E891" s="82">
        <f t="shared" ca="1" si="52"/>
        <v>313.23808879101603</v>
      </c>
      <c r="F891" s="82">
        <f t="shared" ca="1" si="53"/>
        <v>296.58450384124978</v>
      </c>
      <c r="G891" s="82">
        <f t="shared" ca="1" si="54"/>
        <v>63.238088791016025</v>
      </c>
      <c r="H891" s="82">
        <f t="shared" ca="1" si="54"/>
        <v>46.584503841249784</v>
      </c>
      <c r="O891" s="29"/>
      <c r="P891" s="29"/>
    </row>
    <row r="892" spans="3:16" hidden="1" outlineLevel="2">
      <c r="C892" s="33">
        <v>868</v>
      </c>
      <c r="D892" s="82">
        <f t="shared" ca="1" si="55"/>
        <v>0.1703316986800788</v>
      </c>
      <c r="E892" s="82">
        <f t="shared" ca="1" si="52"/>
        <v>255.51841395492346</v>
      </c>
      <c r="F892" s="82">
        <f t="shared" ca="1" si="53"/>
        <v>255.81524929875937</v>
      </c>
      <c r="G892" s="82">
        <f t="shared" ca="1" si="54"/>
        <v>5.5184139549234601</v>
      </c>
      <c r="H892" s="82">
        <f t="shared" ca="1" si="54"/>
        <v>5.8152492987593689</v>
      </c>
      <c r="O892" s="29"/>
      <c r="P892" s="29"/>
    </row>
    <row r="893" spans="3:16" hidden="1" outlineLevel="2">
      <c r="C893" s="33">
        <v>869</v>
      </c>
      <c r="D893" s="82">
        <f t="shared" ca="1" si="55"/>
        <v>-1.0091546459395517</v>
      </c>
      <c r="E893" s="82">
        <f t="shared" ca="1" si="52"/>
        <v>197.18508840862413</v>
      </c>
      <c r="F893" s="82">
        <f t="shared" ca="1" si="53"/>
        <v>211.93825024150303</v>
      </c>
      <c r="G893" s="82">
        <f t="shared" ca="1" si="54"/>
        <v>0</v>
      </c>
      <c r="H893" s="82">
        <f t="shared" ca="1" si="54"/>
        <v>0</v>
      </c>
      <c r="O893" s="29"/>
      <c r="P893" s="29"/>
    </row>
    <row r="894" spans="3:16" hidden="1" outlineLevel="2">
      <c r="C894" s="33">
        <v>870</v>
      </c>
      <c r="D894" s="82">
        <f t="shared" ca="1" si="55"/>
        <v>-1.1400173161010616</v>
      </c>
      <c r="E894" s="82">
        <f t="shared" ca="1" si="52"/>
        <v>191.59623997791527</v>
      </c>
      <c r="F894" s="82">
        <f t="shared" ca="1" si="53"/>
        <v>207.55964858587265</v>
      </c>
      <c r="G894" s="82">
        <f t="shared" ca="1" si="54"/>
        <v>0</v>
      </c>
      <c r="H894" s="82">
        <f t="shared" ca="1" si="54"/>
        <v>0</v>
      </c>
      <c r="O894" s="29"/>
      <c r="P894" s="29"/>
    </row>
    <row r="895" spans="3:16" hidden="1" outlineLevel="2">
      <c r="C895" s="33">
        <v>871</v>
      </c>
      <c r="D895" s="82">
        <f t="shared" ca="1" si="55"/>
        <v>4.5233172157412987E-2</v>
      </c>
      <c r="E895" s="82">
        <f t="shared" ca="1" si="52"/>
        <v>248.59084903465634</v>
      </c>
      <c r="F895" s="82">
        <f t="shared" ca="1" si="53"/>
        <v>250.76063600997486</v>
      </c>
      <c r="G895" s="82">
        <f t="shared" ca="1" si="54"/>
        <v>0</v>
      </c>
      <c r="H895" s="82">
        <f t="shared" ca="1" si="54"/>
        <v>0.76063600997485992</v>
      </c>
      <c r="O895" s="29"/>
      <c r="P895" s="29"/>
    </row>
    <row r="896" spans="3:16" hidden="1" outlineLevel="2">
      <c r="C896" s="33">
        <v>872</v>
      </c>
      <c r="D896" s="82">
        <f t="shared" ca="1" si="55"/>
        <v>0.17700743679730394</v>
      </c>
      <c r="E896" s="82">
        <f t="shared" ca="1" si="52"/>
        <v>255.89347426297473</v>
      </c>
      <c r="F896" s="82">
        <f t="shared" ca="1" si="53"/>
        <v>256.08782844872371</v>
      </c>
      <c r="G896" s="82">
        <f t="shared" ca="1" si="54"/>
        <v>5.8934742629747348</v>
      </c>
      <c r="H896" s="82">
        <f t="shared" ca="1" si="54"/>
        <v>6.0878284487237124</v>
      </c>
      <c r="O896" s="29"/>
      <c r="P896" s="29"/>
    </row>
    <row r="897" spans="3:16" hidden="1" outlineLevel="2">
      <c r="C897" s="33">
        <v>873</v>
      </c>
      <c r="D897" s="82">
        <f t="shared" ca="1" si="55"/>
        <v>-1.9054618698203787</v>
      </c>
      <c r="E897" s="82">
        <f t="shared" ca="1" si="52"/>
        <v>161.9374360922827</v>
      </c>
      <c r="F897" s="82">
        <f t="shared" ca="1" si="53"/>
        <v>183.70097199183706</v>
      </c>
      <c r="G897" s="82">
        <f t="shared" ca="1" si="54"/>
        <v>0</v>
      </c>
      <c r="H897" s="82">
        <f t="shared" ca="1" si="54"/>
        <v>0</v>
      </c>
      <c r="O897" s="29"/>
      <c r="P897" s="29"/>
    </row>
    <row r="898" spans="3:16" hidden="1" outlineLevel="2">
      <c r="C898" s="33">
        <v>874</v>
      </c>
      <c r="D898" s="82">
        <f t="shared" ca="1" si="55"/>
        <v>1.4573914546235336</v>
      </c>
      <c r="E898" s="82">
        <f t="shared" ca="1" si="52"/>
        <v>339.0276603764832</v>
      </c>
      <c r="F898" s="82">
        <f t="shared" ca="1" si="53"/>
        <v>314.12059217614404</v>
      </c>
      <c r="G898" s="82">
        <f t="shared" ca="1" si="54"/>
        <v>89.027660376483198</v>
      </c>
      <c r="H898" s="82">
        <f t="shared" ca="1" si="54"/>
        <v>64.120592176144044</v>
      </c>
      <c r="O898" s="29"/>
      <c r="P898" s="29"/>
    </row>
    <row r="899" spans="3:16" hidden="1" outlineLevel="2">
      <c r="C899" s="33">
        <v>875</v>
      </c>
      <c r="D899" s="82">
        <f t="shared" ca="1" si="55"/>
        <v>-5.0722140783995943E-3</v>
      </c>
      <c r="E899" s="82">
        <f t="shared" ca="1" si="52"/>
        <v>245.85833247914258</v>
      </c>
      <c r="F899" s="82">
        <f t="shared" ca="1" si="53"/>
        <v>248.75631155058502</v>
      </c>
      <c r="G899" s="82">
        <f t="shared" ca="1" si="54"/>
        <v>0</v>
      </c>
      <c r="H899" s="82">
        <f t="shared" ca="1" si="54"/>
        <v>0</v>
      </c>
      <c r="O899" s="29"/>
      <c r="P899" s="29"/>
    </row>
    <row r="900" spans="3:16" hidden="1" outlineLevel="2">
      <c r="C900" s="33">
        <v>876</v>
      </c>
      <c r="D900" s="82">
        <f t="shared" ca="1" si="55"/>
        <v>-0.86893439802658901</v>
      </c>
      <c r="E900" s="82">
        <f t="shared" ca="1" si="52"/>
        <v>203.3546321047499</v>
      </c>
      <c r="F900" s="82">
        <f t="shared" ca="1" si="53"/>
        <v>216.73251629845615</v>
      </c>
      <c r="G900" s="82">
        <f t="shared" ca="1" si="54"/>
        <v>0</v>
      </c>
      <c r="H900" s="82">
        <f t="shared" ca="1" si="54"/>
        <v>0</v>
      </c>
      <c r="O900" s="29"/>
      <c r="P900" s="29"/>
    </row>
    <row r="901" spans="3:16" hidden="1" outlineLevel="2">
      <c r="C901" s="33">
        <v>877</v>
      </c>
      <c r="D901" s="82">
        <f t="shared" ca="1" si="55"/>
        <v>1.0396114414861433</v>
      </c>
      <c r="E901" s="82">
        <f t="shared" ca="1" si="52"/>
        <v>309.29294650997701</v>
      </c>
      <c r="F901" s="82">
        <f t="shared" ca="1" si="53"/>
        <v>293.86766608558037</v>
      </c>
      <c r="G901" s="82">
        <f t="shared" ca="1" si="54"/>
        <v>59.292946509977014</v>
      </c>
      <c r="H901" s="82">
        <f t="shared" ca="1" si="54"/>
        <v>43.867666085580368</v>
      </c>
      <c r="O901" s="29"/>
      <c r="P901" s="29"/>
    </row>
    <row r="902" spans="3:16" hidden="1" outlineLevel="2">
      <c r="C902" s="33">
        <v>878</v>
      </c>
      <c r="D902" s="82">
        <f t="shared" ca="1" si="55"/>
        <v>-1.3611636867208172</v>
      </c>
      <c r="E902" s="82">
        <f t="shared" ca="1" si="52"/>
        <v>182.50926044007892</v>
      </c>
      <c r="F902" s="82">
        <f t="shared" ca="1" si="53"/>
        <v>200.36482451565701</v>
      </c>
      <c r="G902" s="82">
        <f t="shared" ca="1" si="54"/>
        <v>0</v>
      </c>
      <c r="H902" s="82">
        <f t="shared" ca="1" si="54"/>
        <v>0</v>
      </c>
      <c r="O902" s="29"/>
      <c r="P902" s="29"/>
    </row>
    <row r="903" spans="3:16" hidden="1" outlineLevel="2">
      <c r="C903" s="33">
        <v>879</v>
      </c>
      <c r="D903" s="82">
        <f t="shared" ca="1" si="55"/>
        <v>-1.2259043501351283</v>
      </c>
      <c r="E903" s="82">
        <f t="shared" ca="1" si="52"/>
        <v>188.01457984177895</v>
      </c>
      <c r="F903" s="82">
        <f t="shared" ca="1" si="53"/>
        <v>204.73519555493363</v>
      </c>
      <c r="G903" s="82">
        <f t="shared" ca="1" si="54"/>
        <v>0</v>
      </c>
      <c r="H903" s="82">
        <f t="shared" ca="1" si="54"/>
        <v>0</v>
      </c>
      <c r="O903" s="29"/>
      <c r="P903" s="29"/>
    </row>
    <row r="904" spans="3:16" hidden="1" outlineLevel="2">
      <c r="C904" s="33">
        <v>880</v>
      </c>
      <c r="D904" s="82">
        <f t="shared" ca="1" si="55"/>
        <v>-0.68518188486698961</v>
      </c>
      <c r="E904" s="82">
        <f t="shared" ca="1" si="52"/>
        <v>211.73271926447688</v>
      </c>
      <c r="F904" s="82">
        <f t="shared" ca="1" si="53"/>
        <v>223.17975740062769</v>
      </c>
      <c r="G904" s="82">
        <f t="shared" ca="1" si="54"/>
        <v>0</v>
      </c>
      <c r="H904" s="82">
        <f t="shared" ca="1" si="54"/>
        <v>0</v>
      </c>
      <c r="O904" s="29"/>
      <c r="P904" s="29"/>
    </row>
    <row r="905" spans="3:16" hidden="1" outlineLevel="2">
      <c r="C905" s="33">
        <v>881</v>
      </c>
      <c r="D905" s="82">
        <f t="shared" ca="1" si="55"/>
        <v>-0.48143408060859821</v>
      </c>
      <c r="E905" s="82">
        <f t="shared" ca="1" si="52"/>
        <v>221.42663379332126</v>
      </c>
      <c r="F905" s="82">
        <f t="shared" ca="1" si="53"/>
        <v>230.55303377844726</v>
      </c>
      <c r="G905" s="82">
        <f t="shared" ca="1" si="54"/>
        <v>0</v>
      </c>
      <c r="H905" s="82">
        <f t="shared" ca="1" si="54"/>
        <v>0</v>
      </c>
      <c r="O905" s="29"/>
      <c r="P905" s="29"/>
    </row>
    <row r="906" spans="3:16" hidden="1" outlineLevel="2">
      <c r="C906" s="33">
        <v>882</v>
      </c>
      <c r="D906" s="82">
        <f t="shared" ca="1" si="55"/>
        <v>0.71860215525129456</v>
      </c>
      <c r="E906" s="82">
        <f t="shared" ca="1" si="52"/>
        <v>288.22980567255291</v>
      </c>
      <c r="F906" s="82">
        <f t="shared" ca="1" si="53"/>
        <v>279.19758817853449</v>
      </c>
      <c r="G906" s="82">
        <f t="shared" ca="1" si="54"/>
        <v>38.229805672552914</v>
      </c>
      <c r="H906" s="82">
        <f t="shared" ca="1" si="54"/>
        <v>29.197588178534488</v>
      </c>
      <c r="O906" s="29"/>
      <c r="P906" s="29"/>
    </row>
    <row r="907" spans="3:16" hidden="1" outlineLevel="2">
      <c r="C907" s="33">
        <v>883</v>
      </c>
      <c r="D907" s="82">
        <f t="shared" ca="1" si="55"/>
        <v>0.46723518187362778</v>
      </c>
      <c r="E907" s="82">
        <f t="shared" ca="1" si="52"/>
        <v>272.74269201114191</v>
      </c>
      <c r="F907" s="82">
        <f t="shared" ca="1" si="53"/>
        <v>268.22328334785107</v>
      </c>
      <c r="G907" s="82">
        <f t="shared" ca="1" si="54"/>
        <v>22.742692011141912</v>
      </c>
      <c r="H907" s="82">
        <f t="shared" ca="1" si="54"/>
        <v>18.223283347851066</v>
      </c>
      <c r="O907" s="29"/>
      <c r="P907" s="29"/>
    </row>
    <row r="908" spans="3:16" hidden="1" outlineLevel="2">
      <c r="C908" s="33">
        <v>884</v>
      </c>
      <c r="D908" s="82">
        <f t="shared" ca="1" si="55"/>
        <v>1.6757914471912596</v>
      </c>
      <c r="E908" s="82">
        <f t="shared" ca="1" si="52"/>
        <v>355.69285901081719</v>
      </c>
      <c r="F908" s="82">
        <f t="shared" ca="1" si="53"/>
        <v>325.25769465710664</v>
      </c>
      <c r="G908" s="82">
        <f t="shared" ca="1" si="54"/>
        <v>105.69285901081719</v>
      </c>
      <c r="H908" s="82">
        <f t="shared" ca="1" si="54"/>
        <v>75.25769465710664</v>
      </c>
      <c r="O908" s="29"/>
      <c r="P908" s="29"/>
    </row>
    <row r="909" spans="3:16" hidden="1" outlineLevel="2">
      <c r="C909" s="33">
        <v>885</v>
      </c>
      <c r="D909" s="82">
        <f t="shared" ca="1" si="55"/>
        <v>7.1582001606212198E-2</v>
      </c>
      <c r="E909" s="82">
        <f t="shared" ca="1" si="52"/>
        <v>250.03417777354372</v>
      </c>
      <c r="F909" s="82">
        <f t="shared" ca="1" si="53"/>
        <v>251.81689251129237</v>
      </c>
      <c r="G909" s="82">
        <f t="shared" ca="1" si="54"/>
        <v>3.4177773543717649E-2</v>
      </c>
      <c r="H909" s="82">
        <f t="shared" ca="1" si="54"/>
        <v>1.816892511292366</v>
      </c>
      <c r="O909" s="29"/>
      <c r="P909" s="29"/>
    </row>
    <row r="910" spans="3:16" hidden="1" outlineLevel="2">
      <c r="C910" s="33">
        <v>886</v>
      </c>
      <c r="D910" s="82">
        <f t="shared" ca="1" si="55"/>
        <v>-0.41081477730536681</v>
      </c>
      <c r="E910" s="82">
        <f t="shared" ca="1" si="52"/>
        <v>224.88911962575179</v>
      </c>
      <c r="F910" s="82">
        <f t="shared" ca="1" si="53"/>
        <v>233.16506596873089</v>
      </c>
      <c r="G910" s="82">
        <f t="shared" ca="1" si="54"/>
        <v>0</v>
      </c>
      <c r="H910" s="82">
        <f t="shared" ca="1" si="54"/>
        <v>0</v>
      </c>
      <c r="O910" s="29"/>
      <c r="P910" s="29"/>
    </row>
    <row r="911" spans="3:16" hidden="1" outlineLevel="2">
      <c r="C911" s="33">
        <v>887</v>
      </c>
      <c r="D911" s="82">
        <f t="shared" ca="1" si="55"/>
        <v>-1.2762910894532449</v>
      </c>
      <c r="E911" s="82">
        <f t="shared" ca="1" si="52"/>
        <v>185.94459538000143</v>
      </c>
      <c r="F911" s="82">
        <f t="shared" ca="1" si="53"/>
        <v>203.09611565764203</v>
      </c>
      <c r="G911" s="82">
        <f t="shared" ca="1" si="54"/>
        <v>0</v>
      </c>
      <c r="H911" s="82">
        <f t="shared" ca="1" si="54"/>
        <v>0</v>
      </c>
      <c r="O911" s="29"/>
      <c r="P911" s="29"/>
    </row>
    <row r="912" spans="3:16" hidden="1" outlineLevel="2">
      <c r="C912" s="33">
        <v>888</v>
      </c>
      <c r="D912" s="82">
        <f t="shared" ca="1" si="55"/>
        <v>-0.47742057962406748</v>
      </c>
      <c r="E912" s="82">
        <f t="shared" ca="1" si="52"/>
        <v>221.62198036835514</v>
      </c>
      <c r="F912" s="82">
        <f t="shared" ca="1" si="53"/>
        <v>230.7006958278256</v>
      </c>
      <c r="G912" s="82">
        <f t="shared" ca="1" si="54"/>
        <v>0</v>
      </c>
      <c r="H912" s="82">
        <f t="shared" ca="1" si="54"/>
        <v>0</v>
      </c>
      <c r="O912" s="29"/>
      <c r="P912" s="29"/>
    </row>
    <row r="913" spans="3:16" hidden="1" outlineLevel="2">
      <c r="C913" s="33">
        <v>889</v>
      </c>
      <c r="D913" s="82">
        <f t="shared" ca="1" si="55"/>
        <v>-1.413108828189267</v>
      </c>
      <c r="E913" s="82">
        <f t="shared" ca="1" si="52"/>
        <v>180.43809434651368</v>
      </c>
      <c r="F913" s="82">
        <f t="shared" ca="1" si="53"/>
        <v>198.7113257915743</v>
      </c>
      <c r="G913" s="82">
        <f t="shared" ca="1" si="54"/>
        <v>0</v>
      </c>
      <c r="H913" s="82">
        <f t="shared" ca="1" si="54"/>
        <v>0</v>
      </c>
      <c r="O913" s="29"/>
      <c r="P913" s="29"/>
    </row>
    <row r="914" spans="3:16" hidden="1" outlineLevel="2">
      <c r="C914" s="33">
        <v>890</v>
      </c>
      <c r="D914" s="82">
        <f t="shared" ca="1" si="55"/>
        <v>2.2468759656042177</v>
      </c>
      <c r="E914" s="82">
        <f t="shared" ca="1" si="52"/>
        <v>403.24480382614956</v>
      </c>
      <c r="F914" s="82">
        <f t="shared" ca="1" si="53"/>
        <v>356.28161684925249</v>
      </c>
      <c r="G914" s="82">
        <f t="shared" ca="1" si="54"/>
        <v>153.24480382614956</v>
      </c>
      <c r="H914" s="82">
        <f t="shared" ca="1" si="54"/>
        <v>106.28161684925249</v>
      </c>
      <c r="O914" s="29"/>
      <c r="P914" s="29"/>
    </row>
    <row r="915" spans="3:16" hidden="1" outlineLevel="2">
      <c r="C915" s="33">
        <v>891</v>
      </c>
      <c r="D915" s="82">
        <f t="shared" ca="1" si="55"/>
        <v>-0.30648439492139651</v>
      </c>
      <c r="E915" s="82">
        <f t="shared" ca="1" si="52"/>
        <v>230.10379756906664</v>
      </c>
      <c r="F915" s="82">
        <f t="shared" ca="1" si="53"/>
        <v>237.078238864583</v>
      </c>
      <c r="G915" s="82">
        <f t="shared" ca="1" si="54"/>
        <v>0</v>
      </c>
      <c r="H915" s="82">
        <f t="shared" ca="1" si="54"/>
        <v>0</v>
      </c>
      <c r="O915" s="29"/>
      <c r="P915" s="29"/>
    </row>
    <row r="916" spans="3:16" hidden="1" outlineLevel="2">
      <c r="C916" s="33">
        <v>892</v>
      </c>
      <c r="D916" s="82">
        <f t="shared" ca="1" si="55"/>
        <v>0.71061630733433889</v>
      </c>
      <c r="E916" s="82">
        <f t="shared" ca="1" si="52"/>
        <v>287.72451644602592</v>
      </c>
      <c r="F916" s="82">
        <f t="shared" ca="1" si="53"/>
        <v>278.84212736791301</v>
      </c>
      <c r="G916" s="82">
        <f t="shared" ca="1" si="54"/>
        <v>37.724516446025916</v>
      </c>
      <c r="H916" s="82">
        <f t="shared" ca="1" si="54"/>
        <v>28.842127367913008</v>
      </c>
      <c r="O916" s="29"/>
      <c r="P916" s="29"/>
    </row>
    <row r="917" spans="3:16" hidden="1" outlineLevel="2">
      <c r="C917" s="33">
        <v>893</v>
      </c>
      <c r="D917" s="82">
        <f t="shared" ca="1" si="55"/>
        <v>-0.33473299858280792</v>
      </c>
      <c r="E917" s="82">
        <f t="shared" ca="1" si="52"/>
        <v>228.68004415659692</v>
      </c>
      <c r="F917" s="82">
        <f t="shared" ca="1" si="53"/>
        <v>236.01226606260403</v>
      </c>
      <c r="G917" s="82">
        <f t="shared" ca="1" si="54"/>
        <v>0</v>
      </c>
      <c r="H917" s="82">
        <f t="shared" ca="1" si="54"/>
        <v>0</v>
      </c>
      <c r="O917" s="29"/>
      <c r="P917" s="29"/>
    </row>
    <row r="918" spans="3:16" hidden="1" outlineLevel="2">
      <c r="C918" s="33">
        <v>894</v>
      </c>
      <c r="D918" s="82">
        <f t="shared" ca="1" si="55"/>
        <v>-0.45751258108394111</v>
      </c>
      <c r="E918" s="82">
        <f t="shared" ca="1" si="52"/>
        <v>222.59350019979635</v>
      </c>
      <c r="F918" s="82">
        <f t="shared" ca="1" si="53"/>
        <v>231.43453680175472</v>
      </c>
      <c r="G918" s="82">
        <f t="shared" ca="1" si="54"/>
        <v>0</v>
      </c>
      <c r="H918" s="82">
        <f t="shared" ca="1" si="54"/>
        <v>0</v>
      </c>
      <c r="O918" s="29"/>
      <c r="P918" s="29"/>
    </row>
    <row r="919" spans="3:16" hidden="1" outlineLevel="2">
      <c r="C919" s="33">
        <v>895</v>
      </c>
      <c r="D919" s="82">
        <f t="shared" ca="1" si="55"/>
        <v>1.7274840481790201</v>
      </c>
      <c r="E919" s="82">
        <f t="shared" ca="1" si="52"/>
        <v>359.75573177670111</v>
      </c>
      <c r="F919" s="82">
        <f t="shared" ca="1" si="53"/>
        <v>327.95098710853625</v>
      </c>
      <c r="G919" s="82">
        <f t="shared" ca="1" si="54"/>
        <v>109.75573177670111</v>
      </c>
      <c r="H919" s="82">
        <f t="shared" ca="1" si="54"/>
        <v>77.950987108536253</v>
      </c>
      <c r="O919" s="29"/>
      <c r="P919" s="29"/>
    </row>
    <row r="920" spans="3:16" hidden="1" outlineLevel="2">
      <c r="C920" s="33">
        <v>896</v>
      </c>
      <c r="D920" s="82">
        <f t="shared" ca="1" si="55"/>
        <v>-0.18889317074581122</v>
      </c>
      <c r="E920" s="82">
        <f t="shared" ca="1" si="52"/>
        <v>236.12637233661687</v>
      </c>
      <c r="F920" s="82">
        <f t="shared" ca="1" si="53"/>
        <v>241.56757457089279</v>
      </c>
      <c r="G920" s="82">
        <f t="shared" ca="1" si="54"/>
        <v>0</v>
      </c>
      <c r="H920" s="82">
        <f t="shared" ca="1" si="54"/>
        <v>0</v>
      </c>
      <c r="O920" s="29"/>
      <c r="P920" s="29"/>
    </row>
    <row r="921" spans="3:16" hidden="1" outlineLevel="2">
      <c r="C921" s="33">
        <v>897</v>
      </c>
      <c r="D921" s="82">
        <f t="shared" ca="1" si="55"/>
        <v>-0.79711152619846215</v>
      </c>
      <c r="E921" s="82">
        <f t="shared" ref="E921:E984" ca="1" si="56">$H$9 * EXP(($H$17 - $H$18 - ($H$11^2)/2)*$H$14 + $H$11*SQRT($H$14)*D921)</f>
        <v>206.58914678901837</v>
      </c>
      <c r="F921" s="82">
        <f t="shared" ref="F921:F984" ca="1" si="57">$H$9 * EXP(($H$17 - $H$18 - ($H$12^2)/2)*$H$14 + $H$12*SQRT($H$14)*D921)</f>
        <v>219.23005867682491</v>
      </c>
      <c r="G921" s="82">
        <f t="shared" ref="G921:H984" ca="1" si="58">MAX(E921-$H$16, 0)</f>
        <v>0</v>
      </c>
      <c r="H921" s="82">
        <f t="shared" ca="1" si="58"/>
        <v>0</v>
      </c>
      <c r="O921" s="29"/>
      <c r="P921" s="29"/>
    </row>
    <row r="922" spans="3:16" hidden="1" outlineLevel="2">
      <c r="C922" s="33">
        <v>898</v>
      </c>
      <c r="D922" s="82">
        <f t="shared" ref="D922:D985" ca="1" si="59">_xlfn.NORM.S.INV(RAND())</f>
        <v>-0.78214540635487728</v>
      </c>
      <c r="E922" s="82">
        <f t="shared" ca="1" si="56"/>
        <v>207.26959022419271</v>
      </c>
      <c r="F922" s="82">
        <f t="shared" ca="1" si="57"/>
        <v>219.75409754516647</v>
      </c>
      <c r="G922" s="82">
        <f t="shared" ca="1" si="58"/>
        <v>0</v>
      </c>
      <c r="H922" s="82">
        <f t="shared" ca="1" si="58"/>
        <v>0</v>
      </c>
      <c r="O922" s="29"/>
      <c r="P922" s="29"/>
    </row>
    <row r="923" spans="3:16" hidden="1" outlineLevel="2">
      <c r="C923" s="33">
        <v>899</v>
      </c>
      <c r="D923" s="82">
        <f t="shared" ca="1" si="59"/>
        <v>-1.5266351865342407</v>
      </c>
      <c r="E923" s="82">
        <f t="shared" ca="1" si="56"/>
        <v>175.99300137270617</v>
      </c>
      <c r="F923" s="82">
        <f t="shared" ca="1" si="57"/>
        <v>195.14494067882563</v>
      </c>
      <c r="G923" s="82">
        <f t="shared" ca="1" si="58"/>
        <v>0</v>
      </c>
      <c r="H923" s="82">
        <f t="shared" ca="1" si="58"/>
        <v>0</v>
      </c>
      <c r="O923" s="29"/>
      <c r="P923" s="29"/>
    </row>
    <row r="924" spans="3:16" hidden="1" outlineLevel="2">
      <c r="C924" s="33">
        <v>900</v>
      </c>
      <c r="D924" s="82">
        <f t="shared" ca="1" si="59"/>
        <v>0.1533263290671788</v>
      </c>
      <c r="E924" s="82">
        <f t="shared" ca="1" si="56"/>
        <v>254.56548995966739</v>
      </c>
      <c r="F924" s="82">
        <f t="shared" ca="1" si="57"/>
        <v>255.12220787507786</v>
      </c>
      <c r="G924" s="82">
        <f t="shared" ca="1" si="58"/>
        <v>4.5654899596673886</v>
      </c>
      <c r="H924" s="82">
        <f t="shared" ca="1" si="58"/>
        <v>5.1222078750778621</v>
      </c>
      <c r="O924" s="29"/>
      <c r="P924" s="29"/>
    </row>
    <row r="925" spans="3:16" hidden="1" outlineLevel="2">
      <c r="C925" s="33">
        <v>901</v>
      </c>
      <c r="D925" s="82">
        <f t="shared" ca="1" si="59"/>
        <v>-0.41408391853511906</v>
      </c>
      <c r="E925" s="82">
        <f t="shared" ca="1" si="56"/>
        <v>224.72764390473071</v>
      </c>
      <c r="F925" s="82">
        <f t="shared" ca="1" si="57"/>
        <v>233.04349788759055</v>
      </c>
      <c r="G925" s="82">
        <f t="shared" ca="1" si="58"/>
        <v>0</v>
      </c>
      <c r="H925" s="82">
        <f t="shared" ca="1" si="58"/>
        <v>0</v>
      </c>
      <c r="O925" s="29"/>
      <c r="P925" s="29"/>
    </row>
    <row r="926" spans="3:16" hidden="1" outlineLevel="2">
      <c r="C926" s="33">
        <v>902</v>
      </c>
      <c r="D926" s="82">
        <f t="shared" ca="1" si="59"/>
        <v>-0.15325799280562899</v>
      </c>
      <c r="E926" s="82">
        <f t="shared" ca="1" si="56"/>
        <v>237.98240571642214</v>
      </c>
      <c r="F926" s="82">
        <f t="shared" ca="1" si="57"/>
        <v>242.94474671511088</v>
      </c>
      <c r="G926" s="82">
        <f t="shared" ca="1" si="58"/>
        <v>0</v>
      </c>
      <c r="H926" s="82">
        <f t="shared" ca="1" si="58"/>
        <v>0</v>
      </c>
      <c r="O926" s="29"/>
      <c r="P926" s="29"/>
    </row>
    <row r="927" spans="3:16" hidden="1" outlineLevel="2">
      <c r="C927" s="33">
        <v>903</v>
      </c>
      <c r="D927" s="82">
        <f t="shared" ca="1" si="59"/>
        <v>-0.85027595156209113</v>
      </c>
      <c r="E927" s="82">
        <f t="shared" ca="1" si="56"/>
        <v>204.1900064424066</v>
      </c>
      <c r="F927" s="82">
        <f t="shared" ca="1" si="57"/>
        <v>217.37858945695413</v>
      </c>
      <c r="G927" s="82">
        <f t="shared" ca="1" si="58"/>
        <v>0</v>
      </c>
      <c r="H927" s="82">
        <f t="shared" ca="1" si="58"/>
        <v>0</v>
      </c>
      <c r="O927" s="29"/>
      <c r="P927" s="29"/>
    </row>
    <row r="928" spans="3:16" hidden="1" outlineLevel="2">
      <c r="C928" s="33">
        <v>904</v>
      </c>
      <c r="D928" s="82">
        <f t="shared" ca="1" si="59"/>
        <v>-0.98051301571528082</v>
      </c>
      <c r="E928" s="82">
        <f t="shared" ca="1" si="56"/>
        <v>198.42988989823274</v>
      </c>
      <c r="F928" s="82">
        <f t="shared" ca="1" si="57"/>
        <v>212.90883902226867</v>
      </c>
      <c r="G928" s="82">
        <f t="shared" ca="1" si="58"/>
        <v>0</v>
      </c>
      <c r="H928" s="82">
        <f t="shared" ca="1" si="58"/>
        <v>0</v>
      </c>
      <c r="O928" s="29"/>
      <c r="P928" s="29"/>
    </row>
    <row r="929" spans="3:16" hidden="1" outlineLevel="2">
      <c r="C929" s="33">
        <v>905</v>
      </c>
      <c r="D929" s="82">
        <f t="shared" ca="1" si="59"/>
        <v>-0.61485499185464965</v>
      </c>
      <c r="E929" s="82">
        <f t="shared" ca="1" si="56"/>
        <v>215.02980421982224</v>
      </c>
      <c r="F929" s="82">
        <f t="shared" ca="1" si="57"/>
        <v>225.6977261665956</v>
      </c>
      <c r="G929" s="82">
        <f t="shared" ca="1" si="58"/>
        <v>0</v>
      </c>
      <c r="H929" s="82">
        <f t="shared" ca="1" si="58"/>
        <v>0</v>
      </c>
      <c r="O929" s="29"/>
      <c r="P929" s="29"/>
    </row>
    <row r="930" spans="3:16" hidden="1" outlineLevel="2">
      <c r="C930" s="33">
        <v>906</v>
      </c>
      <c r="D930" s="82">
        <f t="shared" ca="1" si="59"/>
        <v>-0.4994044390613161</v>
      </c>
      <c r="E930" s="82">
        <f t="shared" ca="1" si="56"/>
        <v>220.55408329456506</v>
      </c>
      <c r="F930" s="82">
        <f t="shared" ca="1" si="57"/>
        <v>229.89303845683818</v>
      </c>
      <c r="G930" s="82">
        <f t="shared" ca="1" si="58"/>
        <v>0</v>
      </c>
      <c r="H930" s="82">
        <f t="shared" ca="1" si="58"/>
        <v>0</v>
      </c>
      <c r="O930" s="29"/>
      <c r="P930" s="29"/>
    </row>
    <row r="931" spans="3:16" hidden="1" outlineLevel="2">
      <c r="C931" s="33">
        <v>907</v>
      </c>
      <c r="D931" s="82">
        <f t="shared" ca="1" si="59"/>
        <v>-0.21399057370712465</v>
      </c>
      <c r="E931" s="82">
        <f t="shared" ca="1" si="56"/>
        <v>234.82788570081334</v>
      </c>
      <c r="F931" s="82">
        <f t="shared" ca="1" si="57"/>
        <v>240.60233759146263</v>
      </c>
      <c r="G931" s="82">
        <f t="shared" ca="1" si="58"/>
        <v>0</v>
      </c>
      <c r="H931" s="82">
        <f t="shared" ca="1" si="58"/>
        <v>0</v>
      </c>
      <c r="O931" s="29"/>
      <c r="P931" s="29"/>
    </row>
    <row r="932" spans="3:16" hidden="1" outlineLevel="2">
      <c r="C932" s="33">
        <v>908</v>
      </c>
      <c r="D932" s="82">
        <f t="shared" ca="1" si="59"/>
        <v>-0.46176802096399094</v>
      </c>
      <c r="E932" s="82">
        <f t="shared" ca="1" si="56"/>
        <v>222.38547545749685</v>
      </c>
      <c r="F932" s="82">
        <f t="shared" ca="1" si="57"/>
        <v>231.27747851292204</v>
      </c>
      <c r="G932" s="82">
        <f t="shared" ca="1" si="58"/>
        <v>0</v>
      </c>
      <c r="H932" s="82">
        <f t="shared" ca="1" si="58"/>
        <v>0</v>
      </c>
      <c r="O932" s="29"/>
      <c r="P932" s="29"/>
    </row>
    <row r="933" spans="3:16" hidden="1" outlineLevel="2">
      <c r="C933" s="33">
        <v>909</v>
      </c>
      <c r="D933" s="82">
        <f t="shared" ca="1" si="59"/>
        <v>-1.1460082291574258</v>
      </c>
      <c r="E933" s="82">
        <f t="shared" ca="1" si="56"/>
        <v>191.34420822004921</v>
      </c>
      <c r="F933" s="82">
        <f t="shared" ca="1" si="57"/>
        <v>207.36137536269285</v>
      </c>
      <c r="G933" s="82">
        <f t="shared" ca="1" si="58"/>
        <v>0</v>
      </c>
      <c r="H933" s="82">
        <f t="shared" ca="1" si="58"/>
        <v>0</v>
      </c>
      <c r="O933" s="29"/>
      <c r="P933" s="29"/>
    </row>
    <row r="934" spans="3:16" hidden="1" outlineLevel="2">
      <c r="C934" s="33">
        <v>910</v>
      </c>
      <c r="D934" s="82">
        <f t="shared" ca="1" si="59"/>
        <v>1.5398066624189619</v>
      </c>
      <c r="E934" s="82">
        <f t="shared" ca="1" si="56"/>
        <v>345.22266416620261</v>
      </c>
      <c r="F934" s="82">
        <f t="shared" ca="1" si="57"/>
        <v>318.2777591941404</v>
      </c>
      <c r="G934" s="82">
        <f t="shared" ca="1" si="58"/>
        <v>95.222664166202605</v>
      </c>
      <c r="H934" s="82">
        <f t="shared" ca="1" si="58"/>
        <v>68.277759194140401</v>
      </c>
      <c r="O934" s="29"/>
      <c r="P934" s="29"/>
    </row>
    <row r="935" spans="3:16" hidden="1" outlineLevel="2">
      <c r="C935" s="33">
        <v>911</v>
      </c>
      <c r="D935" s="82">
        <f t="shared" ca="1" si="59"/>
        <v>-1.7588831453325484</v>
      </c>
      <c r="E935" s="82">
        <f t="shared" ca="1" si="56"/>
        <v>167.23762564352504</v>
      </c>
      <c r="F935" s="82">
        <f t="shared" ca="1" si="57"/>
        <v>188.04713040945805</v>
      </c>
      <c r="G935" s="82">
        <f t="shared" ca="1" si="58"/>
        <v>0</v>
      </c>
      <c r="H935" s="82">
        <f t="shared" ca="1" si="58"/>
        <v>0</v>
      </c>
      <c r="O935" s="29"/>
      <c r="P935" s="29"/>
    </row>
    <row r="936" spans="3:16" hidden="1" outlineLevel="2">
      <c r="C936" s="33">
        <v>912</v>
      </c>
      <c r="D936" s="82">
        <f t="shared" ca="1" si="59"/>
        <v>1.6080808420398784</v>
      </c>
      <c r="E936" s="82">
        <f t="shared" ca="1" si="56"/>
        <v>350.44035493659123</v>
      </c>
      <c r="F936" s="82">
        <f t="shared" ca="1" si="57"/>
        <v>321.76326370876615</v>
      </c>
      <c r="G936" s="82">
        <f t="shared" ca="1" si="58"/>
        <v>100.44035493659123</v>
      </c>
      <c r="H936" s="82">
        <f t="shared" ca="1" si="58"/>
        <v>71.763263708766146</v>
      </c>
      <c r="O936" s="29"/>
      <c r="P936" s="29"/>
    </row>
    <row r="937" spans="3:16" hidden="1" outlineLevel="2">
      <c r="C937" s="33">
        <v>913</v>
      </c>
      <c r="D937" s="82">
        <f t="shared" ca="1" si="59"/>
        <v>-0.25683355466957714</v>
      </c>
      <c r="E937" s="82">
        <f t="shared" ca="1" si="56"/>
        <v>232.6277576695808</v>
      </c>
      <c r="F937" s="82">
        <f t="shared" ca="1" si="57"/>
        <v>238.96351521941068</v>
      </c>
      <c r="G937" s="82">
        <f t="shared" ca="1" si="58"/>
        <v>0</v>
      </c>
      <c r="H937" s="82">
        <f t="shared" ca="1" si="58"/>
        <v>0</v>
      </c>
      <c r="O937" s="29"/>
      <c r="P937" s="29"/>
    </row>
    <row r="938" spans="3:16" hidden="1" outlineLevel="2">
      <c r="C938" s="33">
        <v>914</v>
      </c>
      <c r="D938" s="82">
        <f t="shared" ca="1" si="59"/>
        <v>-1.2902009552840219</v>
      </c>
      <c r="E938" s="82">
        <f t="shared" ca="1" si="56"/>
        <v>185.37717609819845</v>
      </c>
      <c r="F938" s="82">
        <f t="shared" ca="1" si="57"/>
        <v>202.64594370461538</v>
      </c>
      <c r="G938" s="82">
        <f t="shared" ca="1" si="58"/>
        <v>0</v>
      </c>
      <c r="H938" s="82">
        <f t="shared" ca="1" si="58"/>
        <v>0</v>
      </c>
      <c r="O938" s="29"/>
      <c r="P938" s="29"/>
    </row>
    <row r="939" spans="3:16" hidden="1" outlineLevel="2">
      <c r="C939" s="33">
        <v>915</v>
      </c>
      <c r="D939" s="82">
        <f t="shared" ca="1" si="59"/>
        <v>0.90685233725074577</v>
      </c>
      <c r="E939" s="82">
        <f t="shared" ca="1" si="56"/>
        <v>300.40141092974608</v>
      </c>
      <c r="F939" s="82">
        <f t="shared" ca="1" si="57"/>
        <v>287.70936429251992</v>
      </c>
      <c r="G939" s="82">
        <f t="shared" ca="1" si="58"/>
        <v>50.401410929746078</v>
      </c>
      <c r="H939" s="82">
        <f t="shared" ca="1" si="58"/>
        <v>37.709364292519922</v>
      </c>
      <c r="O939" s="29"/>
      <c r="P939" s="29"/>
    </row>
    <row r="940" spans="3:16" hidden="1" outlineLevel="2">
      <c r="C940" s="33">
        <v>916</v>
      </c>
      <c r="D940" s="82">
        <f t="shared" ca="1" si="59"/>
        <v>-0.31226476416044729</v>
      </c>
      <c r="E940" s="82">
        <f t="shared" ca="1" si="56"/>
        <v>229.81174254594865</v>
      </c>
      <c r="F940" s="82">
        <f t="shared" ca="1" si="57"/>
        <v>236.85972314286084</v>
      </c>
      <c r="G940" s="82">
        <f t="shared" ca="1" si="58"/>
        <v>0</v>
      </c>
      <c r="H940" s="82">
        <f t="shared" ca="1" si="58"/>
        <v>0</v>
      </c>
      <c r="O940" s="29"/>
      <c r="P940" s="29"/>
    </row>
    <row r="941" spans="3:16" hidden="1" outlineLevel="2">
      <c r="C941" s="33">
        <v>917</v>
      </c>
      <c r="D941" s="82">
        <f t="shared" ca="1" si="59"/>
        <v>-1.6603368265081884</v>
      </c>
      <c r="E941" s="82">
        <f t="shared" ca="1" si="56"/>
        <v>170.89816988987783</v>
      </c>
      <c r="F941" s="82">
        <f t="shared" ca="1" si="57"/>
        <v>191.02675099127032</v>
      </c>
      <c r="G941" s="82">
        <f t="shared" ca="1" si="58"/>
        <v>0</v>
      </c>
      <c r="H941" s="82">
        <f t="shared" ca="1" si="58"/>
        <v>0</v>
      </c>
      <c r="O941" s="29"/>
      <c r="P941" s="29"/>
    </row>
    <row r="942" spans="3:16" hidden="1" outlineLevel="2">
      <c r="C942" s="33">
        <v>918</v>
      </c>
      <c r="D942" s="82">
        <f t="shared" ca="1" si="59"/>
        <v>1.8042309406834727</v>
      </c>
      <c r="E942" s="82">
        <f t="shared" ca="1" si="56"/>
        <v>365.87354734822264</v>
      </c>
      <c r="F942" s="82">
        <f t="shared" ca="1" si="57"/>
        <v>331.99085048927299</v>
      </c>
      <c r="G942" s="82">
        <f t="shared" ca="1" si="58"/>
        <v>115.87354734822264</v>
      </c>
      <c r="H942" s="82">
        <f t="shared" ca="1" si="58"/>
        <v>81.990850489272987</v>
      </c>
      <c r="O942" s="29"/>
      <c r="P942" s="29"/>
    </row>
    <row r="943" spans="3:16" hidden="1" outlineLevel="2">
      <c r="C943" s="33">
        <v>919</v>
      </c>
      <c r="D943" s="82">
        <f t="shared" ca="1" si="59"/>
        <v>1.3605657690676012</v>
      </c>
      <c r="E943" s="82">
        <f t="shared" ca="1" si="56"/>
        <v>331.89132330631787</v>
      </c>
      <c r="F943" s="82">
        <f t="shared" ca="1" si="57"/>
        <v>309.30585252830838</v>
      </c>
      <c r="G943" s="82">
        <f t="shared" ca="1" si="58"/>
        <v>81.891323306317872</v>
      </c>
      <c r="H943" s="82">
        <f t="shared" ca="1" si="58"/>
        <v>59.305852528308378</v>
      </c>
      <c r="O943" s="29"/>
      <c r="P943" s="29"/>
    </row>
    <row r="944" spans="3:16" hidden="1" outlineLevel="2">
      <c r="C944" s="33">
        <v>920</v>
      </c>
      <c r="D944" s="82">
        <f t="shared" ca="1" si="59"/>
        <v>-2.3868369010146062</v>
      </c>
      <c r="E944" s="82">
        <f t="shared" ca="1" si="56"/>
        <v>145.68465917207973</v>
      </c>
      <c r="F944" s="82">
        <f t="shared" ca="1" si="57"/>
        <v>170.12215099367114</v>
      </c>
      <c r="G944" s="82">
        <f t="shared" ca="1" si="58"/>
        <v>0</v>
      </c>
      <c r="H944" s="82">
        <f t="shared" ca="1" si="58"/>
        <v>0</v>
      </c>
      <c r="O944" s="29"/>
      <c r="P944" s="29"/>
    </row>
    <row r="945" spans="3:16" hidden="1" outlineLevel="2">
      <c r="C945" s="33">
        <v>921</v>
      </c>
      <c r="D945" s="82">
        <f t="shared" ca="1" si="59"/>
        <v>0.86183242913943525</v>
      </c>
      <c r="E945" s="82">
        <f t="shared" ca="1" si="56"/>
        <v>297.44461411054795</v>
      </c>
      <c r="F945" s="82">
        <f t="shared" ca="1" si="57"/>
        <v>285.65046246278564</v>
      </c>
      <c r="G945" s="82">
        <f t="shared" ca="1" si="58"/>
        <v>47.444614110547946</v>
      </c>
      <c r="H945" s="82">
        <f t="shared" ca="1" si="58"/>
        <v>35.65046246278564</v>
      </c>
      <c r="O945" s="29"/>
      <c r="P945" s="29"/>
    </row>
    <row r="946" spans="3:16" hidden="1" outlineLevel="2">
      <c r="C946" s="33">
        <v>922</v>
      </c>
      <c r="D946" s="82">
        <f t="shared" ca="1" si="59"/>
        <v>0.24555926101605524</v>
      </c>
      <c r="E946" s="82">
        <f t="shared" ca="1" si="56"/>
        <v>259.77689149483797</v>
      </c>
      <c r="F946" s="82">
        <f t="shared" ca="1" si="57"/>
        <v>258.90374938286197</v>
      </c>
      <c r="G946" s="82">
        <f t="shared" ca="1" si="58"/>
        <v>9.7768914948379688</v>
      </c>
      <c r="H946" s="82">
        <f t="shared" ca="1" si="58"/>
        <v>8.9037493828619745</v>
      </c>
      <c r="O946" s="29"/>
      <c r="P946" s="29"/>
    </row>
    <row r="947" spans="3:16" hidden="1" outlineLevel="2">
      <c r="C947" s="33">
        <v>923</v>
      </c>
      <c r="D947" s="82">
        <f t="shared" ca="1" si="59"/>
        <v>-0.60604985696236202</v>
      </c>
      <c r="E947" s="82">
        <f t="shared" ca="1" si="56"/>
        <v>215.44620919364885</v>
      </c>
      <c r="F947" s="82">
        <f t="shared" ca="1" si="57"/>
        <v>226.01497781614583</v>
      </c>
      <c r="G947" s="82">
        <f t="shared" ca="1" si="58"/>
        <v>0</v>
      </c>
      <c r="H947" s="82">
        <f t="shared" ca="1" si="58"/>
        <v>0</v>
      </c>
      <c r="O947" s="29"/>
      <c r="P947" s="29"/>
    </row>
    <row r="948" spans="3:16" hidden="1" outlineLevel="2">
      <c r="C948" s="33">
        <v>924</v>
      </c>
      <c r="D948" s="82">
        <f t="shared" ca="1" si="59"/>
        <v>0.18845030793757786</v>
      </c>
      <c r="E948" s="82">
        <f t="shared" ca="1" si="56"/>
        <v>256.53764552806797</v>
      </c>
      <c r="F948" s="82">
        <f t="shared" ca="1" si="57"/>
        <v>256.55573166949637</v>
      </c>
      <c r="G948" s="82">
        <f t="shared" ca="1" si="58"/>
        <v>6.5376455280679693</v>
      </c>
      <c r="H948" s="82">
        <f t="shared" ca="1" si="58"/>
        <v>6.5557316694963674</v>
      </c>
      <c r="O948" s="29"/>
      <c r="P948" s="29"/>
    </row>
    <row r="949" spans="3:16" hidden="1" outlineLevel="2">
      <c r="C949" s="33">
        <v>925</v>
      </c>
      <c r="D949" s="82">
        <f t="shared" ca="1" si="59"/>
        <v>-0.89754530391972065</v>
      </c>
      <c r="E949" s="82">
        <f t="shared" ca="1" si="56"/>
        <v>202.08030060896377</v>
      </c>
      <c r="F949" s="82">
        <f t="shared" ca="1" si="57"/>
        <v>215.74555394515122</v>
      </c>
      <c r="G949" s="82">
        <f t="shared" ca="1" si="58"/>
        <v>0</v>
      </c>
      <c r="H949" s="82">
        <f t="shared" ca="1" si="58"/>
        <v>0</v>
      </c>
      <c r="O949" s="29"/>
      <c r="P949" s="29"/>
    </row>
    <row r="950" spans="3:16" hidden="1" outlineLevel="2">
      <c r="C950" s="33">
        <v>926</v>
      </c>
      <c r="D950" s="82">
        <f t="shared" ca="1" si="59"/>
        <v>0.56407229104307199</v>
      </c>
      <c r="E950" s="82">
        <f t="shared" ca="1" si="56"/>
        <v>278.60791274842819</v>
      </c>
      <c r="F950" s="82">
        <f t="shared" ca="1" si="57"/>
        <v>272.39901688181658</v>
      </c>
      <c r="G950" s="82">
        <f t="shared" ca="1" si="58"/>
        <v>28.607912748428191</v>
      </c>
      <c r="H950" s="82">
        <f t="shared" ca="1" si="58"/>
        <v>22.399016881816578</v>
      </c>
      <c r="O950" s="29"/>
      <c r="P950" s="29"/>
    </row>
    <row r="951" spans="3:16" hidden="1" outlineLevel="2">
      <c r="C951" s="33">
        <v>927</v>
      </c>
      <c r="D951" s="82">
        <f t="shared" ca="1" si="59"/>
        <v>5.9159130116578584E-2</v>
      </c>
      <c r="E951" s="82">
        <f t="shared" ca="1" si="56"/>
        <v>249.35264009546174</v>
      </c>
      <c r="F951" s="82">
        <f t="shared" ca="1" si="57"/>
        <v>251.31833849266943</v>
      </c>
      <c r="G951" s="82">
        <f t="shared" ca="1" si="58"/>
        <v>0</v>
      </c>
      <c r="H951" s="82">
        <f t="shared" ca="1" si="58"/>
        <v>1.3183384926694259</v>
      </c>
      <c r="O951" s="29"/>
      <c r="P951" s="29"/>
    </row>
    <row r="952" spans="3:16" hidden="1" outlineLevel="2">
      <c r="C952" s="33">
        <v>928</v>
      </c>
      <c r="D952" s="82">
        <f t="shared" ca="1" si="59"/>
        <v>0.40129953186972878</v>
      </c>
      <c r="E952" s="82">
        <f t="shared" ca="1" si="56"/>
        <v>268.81992559868092</v>
      </c>
      <c r="F952" s="82">
        <f t="shared" ca="1" si="57"/>
        <v>265.41674919509467</v>
      </c>
      <c r="G952" s="82">
        <f t="shared" ca="1" si="58"/>
        <v>18.819925598680925</v>
      </c>
      <c r="H952" s="82">
        <f t="shared" ca="1" si="58"/>
        <v>15.416749195094667</v>
      </c>
      <c r="O952" s="29"/>
      <c r="P952" s="29"/>
    </row>
    <row r="953" spans="3:16" hidden="1" outlineLevel="2">
      <c r="C953" s="33">
        <v>929</v>
      </c>
      <c r="D953" s="82">
        <f t="shared" ca="1" si="59"/>
        <v>-0.74292215462394751</v>
      </c>
      <c r="E953" s="82">
        <f t="shared" ca="1" si="56"/>
        <v>209.06355108516749</v>
      </c>
      <c r="F953" s="82">
        <f t="shared" ca="1" si="57"/>
        <v>221.13345127659679</v>
      </c>
      <c r="G953" s="82">
        <f t="shared" ca="1" si="58"/>
        <v>0</v>
      </c>
      <c r="H953" s="82">
        <f t="shared" ca="1" si="58"/>
        <v>0</v>
      </c>
      <c r="O953" s="29"/>
      <c r="P953" s="29"/>
    </row>
    <row r="954" spans="3:16" hidden="1" outlineLevel="2">
      <c r="C954" s="33">
        <v>930</v>
      </c>
      <c r="D954" s="82">
        <f t="shared" ca="1" si="59"/>
        <v>0.90733076442778671</v>
      </c>
      <c r="E954" s="82">
        <f t="shared" ca="1" si="56"/>
        <v>300.43299017200502</v>
      </c>
      <c r="F954" s="82">
        <f t="shared" ca="1" si="57"/>
        <v>287.73132377242621</v>
      </c>
      <c r="G954" s="82">
        <f t="shared" ca="1" si="58"/>
        <v>50.43299017200502</v>
      </c>
      <c r="H954" s="82">
        <f t="shared" ca="1" si="58"/>
        <v>37.731323772426208</v>
      </c>
      <c r="O954" s="29"/>
      <c r="P954" s="29"/>
    </row>
    <row r="955" spans="3:16" hidden="1" outlineLevel="2">
      <c r="C955" s="33">
        <v>931</v>
      </c>
      <c r="D955" s="82">
        <f t="shared" ca="1" si="59"/>
        <v>-1.3592463877073631</v>
      </c>
      <c r="E955" s="82">
        <f t="shared" ca="1" si="56"/>
        <v>182.58616061038961</v>
      </c>
      <c r="F955" s="82">
        <f t="shared" ca="1" si="57"/>
        <v>200.42611786946537</v>
      </c>
      <c r="G955" s="82">
        <f t="shared" ca="1" si="58"/>
        <v>0</v>
      </c>
      <c r="H955" s="82">
        <f t="shared" ca="1" si="58"/>
        <v>0</v>
      </c>
      <c r="O955" s="29"/>
      <c r="P955" s="29"/>
    </row>
    <row r="956" spans="3:16" hidden="1" outlineLevel="2">
      <c r="C956" s="33">
        <v>932</v>
      </c>
      <c r="D956" s="82">
        <f t="shared" ca="1" si="59"/>
        <v>-0.83612384006098917</v>
      </c>
      <c r="E956" s="82">
        <f t="shared" ca="1" si="56"/>
        <v>204.82591134712263</v>
      </c>
      <c r="F956" s="82">
        <f t="shared" ca="1" si="57"/>
        <v>217.86990893346589</v>
      </c>
      <c r="G956" s="82">
        <f t="shared" ca="1" si="58"/>
        <v>0</v>
      </c>
      <c r="H956" s="82">
        <f t="shared" ca="1" si="58"/>
        <v>0</v>
      </c>
      <c r="O956" s="29"/>
      <c r="P956" s="29"/>
    </row>
    <row r="957" spans="3:16" hidden="1" outlineLevel="2">
      <c r="C957" s="33">
        <v>933</v>
      </c>
      <c r="D957" s="82">
        <f t="shared" ca="1" si="59"/>
        <v>-0.68317296792075821</v>
      </c>
      <c r="E957" s="82">
        <f t="shared" ca="1" si="56"/>
        <v>211.82619671874622</v>
      </c>
      <c r="F957" s="82">
        <f t="shared" ca="1" si="57"/>
        <v>223.25129296595094</v>
      </c>
      <c r="G957" s="82">
        <f t="shared" ca="1" si="58"/>
        <v>0</v>
      </c>
      <c r="H957" s="82">
        <f t="shared" ca="1" si="58"/>
        <v>0</v>
      </c>
      <c r="O957" s="29"/>
      <c r="P957" s="29"/>
    </row>
    <row r="958" spans="3:16" hidden="1" outlineLevel="2">
      <c r="C958" s="33">
        <v>934</v>
      </c>
      <c r="D958" s="82">
        <f t="shared" ca="1" si="59"/>
        <v>-5.8831121934711968E-2</v>
      </c>
      <c r="E958" s="82">
        <f t="shared" ca="1" si="56"/>
        <v>242.97141686428876</v>
      </c>
      <c r="F958" s="82">
        <f t="shared" ca="1" si="57"/>
        <v>246.63209272246522</v>
      </c>
      <c r="G958" s="82">
        <f t="shared" ca="1" si="58"/>
        <v>0</v>
      </c>
      <c r="H958" s="82">
        <f t="shared" ca="1" si="58"/>
        <v>0</v>
      </c>
      <c r="O958" s="29"/>
      <c r="P958" s="29"/>
    </row>
    <row r="959" spans="3:16" hidden="1" outlineLevel="2">
      <c r="C959" s="33">
        <v>935</v>
      </c>
      <c r="D959" s="82">
        <f t="shared" ca="1" si="59"/>
        <v>1.2299994272206252</v>
      </c>
      <c r="E959" s="82">
        <f t="shared" ca="1" si="56"/>
        <v>322.50547155749433</v>
      </c>
      <c r="F959" s="82">
        <f t="shared" ca="1" si="57"/>
        <v>302.92997570390423</v>
      </c>
      <c r="G959" s="82">
        <f t="shared" ca="1" si="58"/>
        <v>72.505471557494332</v>
      </c>
      <c r="H959" s="82">
        <f t="shared" ca="1" si="58"/>
        <v>52.929975703904233</v>
      </c>
      <c r="O959" s="29"/>
      <c r="P959" s="29"/>
    </row>
    <row r="960" spans="3:16" hidden="1" outlineLevel="2">
      <c r="C960" s="33">
        <v>936</v>
      </c>
      <c r="D960" s="82">
        <f t="shared" ca="1" si="59"/>
        <v>-2.5575327140225106</v>
      </c>
      <c r="E960" s="82">
        <f t="shared" ca="1" si="56"/>
        <v>140.32201225863395</v>
      </c>
      <c r="F960" s="82">
        <f t="shared" ca="1" si="57"/>
        <v>165.55211393452103</v>
      </c>
      <c r="G960" s="82">
        <f t="shared" ca="1" si="58"/>
        <v>0</v>
      </c>
      <c r="H960" s="82">
        <f t="shared" ca="1" si="58"/>
        <v>0</v>
      </c>
      <c r="O960" s="29"/>
      <c r="P960" s="29"/>
    </row>
    <row r="961" spans="3:16" hidden="1" outlineLevel="2">
      <c r="C961" s="33">
        <v>937</v>
      </c>
      <c r="D961" s="82">
        <f t="shared" ca="1" si="59"/>
        <v>0.35403262877513103</v>
      </c>
      <c r="E961" s="82">
        <f t="shared" ca="1" si="56"/>
        <v>266.04260196037603</v>
      </c>
      <c r="F961" s="82">
        <f t="shared" ca="1" si="57"/>
        <v>263.42293460615883</v>
      </c>
      <c r="G961" s="82">
        <f t="shared" ca="1" si="58"/>
        <v>16.042601960376032</v>
      </c>
      <c r="H961" s="82">
        <f t="shared" ca="1" si="58"/>
        <v>13.422934606158833</v>
      </c>
      <c r="O961" s="29"/>
      <c r="P961" s="29"/>
    </row>
    <row r="962" spans="3:16" hidden="1" outlineLevel="2">
      <c r="C962" s="33">
        <v>938</v>
      </c>
      <c r="D962" s="82">
        <f t="shared" ca="1" si="59"/>
        <v>-1.3301658157399077</v>
      </c>
      <c r="E962" s="82">
        <f t="shared" ca="1" si="56"/>
        <v>183.75652220303698</v>
      </c>
      <c r="F962" s="82">
        <f t="shared" ca="1" si="57"/>
        <v>201.35808514825442</v>
      </c>
      <c r="G962" s="82">
        <f t="shared" ca="1" si="58"/>
        <v>0</v>
      </c>
      <c r="H962" s="82">
        <f t="shared" ca="1" si="58"/>
        <v>0</v>
      </c>
      <c r="O962" s="29"/>
      <c r="P962" s="29"/>
    </row>
    <row r="963" spans="3:16" hidden="1" outlineLevel="2">
      <c r="C963" s="33">
        <v>939</v>
      </c>
      <c r="D963" s="82">
        <f t="shared" ca="1" si="59"/>
        <v>-0.4147100976437435</v>
      </c>
      <c r="E963" s="82">
        <f t="shared" ca="1" si="56"/>
        <v>224.69672769347048</v>
      </c>
      <c r="F963" s="82">
        <f t="shared" ca="1" si="57"/>
        <v>233.02021968141023</v>
      </c>
      <c r="G963" s="82">
        <f t="shared" ca="1" si="58"/>
        <v>0</v>
      </c>
      <c r="H963" s="82">
        <f t="shared" ca="1" si="58"/>
        <v>0</v>
      </c>
      <c r="O963" s="29"/>
      <c r="P963" s="29"/>
    </row>
    <row r="964" spans="3:16" hidden="1" outlineLevel="2">
      <c r="C964" s="33">
        <v>940</v>
      </c>
      <c r="D964" s="82">
        <f t="shared" ca="1" si="59"/>
        <v>0.15230917703800206</v>
      </c>
      <c r="E964" s="82">
        <f t="shared" ca="1" si="56"/>
        <v>254.50860493655065</v>
      </c>
      <c r="F964" s="82">
        <f t="shared" ca="1" si="57"/>
        <v>255.08081414747676</v>
      </c>
      <c r="G964" s="82">
        <f t="shared" ca="1" si="58"/>
        <v>4.508604936550654</v>
      </c>
      <c r="H964" s="82">
        <f t="shared" ca="1" si="58"/>
        <v>5.0808141474767581</v>
      </c>
      <c r="O964" s="29"/>
      <c r="P964" s="29"/>
    </row>
    <row r="965" spans="3:16" hidden="1" outlineLevel="2">
      <c r="C965" s="33">
        <v>941</v>
      </c>
      <c r="D965" s="82">
        <f t="shared" ca="1" si="59"/>
        <v>0.2113130326116964</v>
      </c>
      <c r="E965" s="82">
        <f t="shared" ca="1" si="56"/>
        <v>257.82955300533274</v>
      </c>
      <c r="F965" s="82">
        <f t="shared" ca="1" si="57"/>
        <v>257.49315891757692</v>
      </c>
      <c r="G965" s="82">
        <f t="shared" ca="1" si="58"/>
        <v>7.8295530053327411</v>
      </c>
      <c r="H965" s="82">
        <f t="shared" ca="1" si="58"/>
        <v>7.4931589175769204</v>
      </c>
      <c r="O965" s="29"/>
      <c r="P965" s="29"/>
    </row>
    <row r="966" spans="3:16" hidden="1" outlineLevel="2">
      <c r="C966" s="33">
        <v>942</v>
      </c>
      <c r="D966" s="82">
        <f t="shared" ca="1" si="59"/>
        <v>-0.11728636282863975</v>
      </c>
      <c r="E966" s="82">
        <f t="shared" ca="1" si="56"/>
        <v>239.87075964865909</v>
      </c>
      <c r="F966" s="82">
        <f t="shared" ca="1" si="57"/>
        <v>244.34288444363912</v>
      </c>
      <c r="G966" s="82">
        <f t="shared" ca="1" si="58"/>
        <v>0</v>
      </c>
      <c r="H966" s="82">
        <f t="shared" ca="1" si="58"/>
        <v>0</v>
      </c>
      <c r="O966" s="29"/>
      <c r="P966" s="29"/>
    </row>
    <row r="967" spans="3:16" hidden="1" outlineLevel="2">
      <c r="C967" s="33">
        <v>943</v>
      </c>
      <c r="D967" s="82">
        <f t="shared" ca="1" si="59"/>
        <v>1.1548717981290575</v>
      </c>
      <c r="E967" s="82">
        <f t="shared" ca="1" si="56"/>
        <v>317.22566049718876</v>
      </c>
      <c r="F967" s="82">
        <f t="shared" ca="1" si="57"/>
        <v>299.32105219955787</v>
      </c>
      <c r="G967" s="82">
        <f t="shared" ca="1" si="58"/>
        <v>67.225660497188755</v>
      </c>
      <c r="H967" s="82">
        <f t="shared" ca="1" si="58"/>
        <v>49.321052199557869</v>
      </c>
      <c r="O967" s="29"/>
      <c r="P967" s="29"/>
    </row>
    <row r="968" spans="3:16" hidden="1" outlineLevel="2">
      <c r="C968" s="33">
        <v>944</v>
      </c>
      <c r="D968" s="82">
        <f t="shared" ca="1" si="59"/>
        <v>-0.917474249767118</v>
      </c>
      <c r="E968" s="82">
        <f t="shared" ca="1" si="56"/>
        <v>201.19738560130236</v>
      </c>
      <c r="F968" s="82">
        <f t="shared" ca="1" si="57"/>
        <v>215.06074150005429</v>
      </c>
      <c r="G968" s="82">
        <f t="shared" ca="1" si="58"/>
        <v>0</v>
      </c>
      <c r="H968" s="82">
        <f t="shared" ca="1" si="58"/>
        <v>0</v>
      </c>
      <c r="O968" s="29"/>
      <c r="P968" s="29"/>
    </row>
    <row r="969" spans="3:16" hidden="1" outlineLevel="2">
      <c r="C969" s="33">
        <v>945</v>
      </c>
      <c r="D969" s="82">
        <f t="shared" ca="1" si="59"/>
        <v>0.63000553328579378</v>
      </c>
      <c r="E969" s="82">
        <f t="shared" ca="1" si="56"/>
        <v>282.67336124677007</v>
      </c>
      <c r="F969" s="82">
        <f t="shared" ca="1" si="57"/>
        <v>275.27927625611727</v>
      </c>
      <c r="G969" s="82">
        <f t="shared" ca="1" si="58"/>
        <v>32.673361246770071</v>
      </c>
      <c r="H969" s="82">
        <f t="shared" ca="1" si="58"/>
        <v>25.279276256117271</v>
      </c>
      <c r="O969" s="29"/>
      <c r="P969" s="29"/>
    </row>
    <row r="970" spans="3:16" hidden="1" outlineLevel="2">
      <c r="C970" s="33">
        <v>946</v>
      </c>
      <c r="D970" s="82">
        <f t="shared" ca="1" si="59"/>
        <v>0.21497359823079226</v>
      </c>
      <c r="E970" s="82">
        <f t="shared" ca="1" si="56"/>
        <v>258.03700452498839</v>
      </c>
      <c r="F970" s="82">
        <f t="shared" ca="1" si="57"/>
        <v>257.64356878926117</v>
      </c>
      <c r="G970" s="82">
        <f t="shared" ca="1" si="58"/>
        <v>8.0370045249883901</v>
      </c>
      <c r="H970" s="82">
        <f t="shared" ca="1" si="58"/>
        <v>7.6435687892611668</v>
      </c>
      <c r="O970" s="29"/>
      <c r="P970" s="29"/>
    </row>
    <row r="971" spans="3:16" hidden="1" outlineLevel="2">
      <c r="C971" s="33">
        <v>947</v>
      </c>
      <c r="D971" s="82">
        <f t="shared" ca="1" si="59"/>
        <v>0.62340162840306079</v>
      </c>
      <c r="E971" s="82">
        <f t="shared" ca="1" si="56"/>
        <v>282.26350484520708</v>
      </c>
      <c r="F971" s="82">
        <f t="shared" ca="1" si="57"/>
        <v>274.98942097393069</v>
      </c>
      <c r="G971" s="82">
        <f t="shared" ca="1" si="58"/>
        <v>32.263504845207081</v>
      </c>
      <c r="H971" s="82">
        <f t="shared" ca="1" si="58"/>
        <v>24.989420973930692</v>
      </c>
      <c r="O971" s="29"/>
      <c r="P971" s="29"/>
    </row>
    <row r="972" spans="3:16" hidden="1" outlineLevel="2">
      <c r="C972" s="33">
        <v>948</v>
      </c>
      <c r="D972" s="82">
        <f t="shared" ca="1" si="59"/>
        <v>-4.285322970067737E-2</v>
      </c>
      <c r="E972" s="82">
        <f t="shared" ca="1" si="56"/>
        <v>243.82588974059067</v>
      </c>
      <c r="F972" s="82">
        <f t="shared" ca="1" si="57"/>
        <v>247.26153849382879</v>
      </c>
      <c r="G972" s="82">
        <f t="shared" ca="1" si="58"/>
        <v>0</v>
      </c>
      <c r="H972" s="82">
        <f t="shared" ca="1" si="58"/>
        <v>0</v>
      </c>
      <c r="O972" s="29"/>
      <c r="P972" s="29"/>
    </row>
    <row r="973" spans="3:16" hidden="1" outlineLevel="2">
      <c r="C973" s="33">
        <v>949</v>
      </c>
      <c r="D973" s="82">
        <f t="shared" ca="1" si="59"/>
        <v>-0.82075037376155602</v>
      </c>
      <c r="E973" s="82">
        <f t="shared" ca="1" si="56"/>
        <v>205.51894041293951</v>
      </c>
      <c r="F973" s="82">
        <f t="shared" ca="1" si="57"/>
        <v>218.40488869156485</v>
      </c>
      <c r="G973" s="82">
        <f t="shared" ca="1" si="58"/>
        <v>0</v>
      </c>
      <c r="H973" s="82">
        <f t="shared" ca="1" si="58"/>
        <v>0</v>
      </c>
      <c r="O973" s="29"/>
      <c r="P973" s="29"/>
    </row>
    <row r="974" spans="3:16" hidden="1" outlineLevel="2">
      <c r="C974" s="33">
        <v>950</v>
      </c>
      <c r="D974" s="82">
        <f t="shared" ca="1" si="59"/>
        <v>-1.0034481436930538</v>
      </c>
      <c r="E974" s="82">
        <f t="shared" ca="1" si="56"/>
        <v>197.43247571975417</v>
      </c>
      <c r="F974" s="82">
        <f t="shared" ca="1" si="57"/>
        <v>212.13127484466852</v>
      </c>
      <c r="G974" s="82">
        <f t="shared" ca="1" si="58"/>
        <v>0</v>
      </c>
      <c r="H974" s="82">
        <f t="shared" ca="1" si="58"/>
        <v>0</v>
      </c>
      <c r="O974" s="29"/>
      <c r="P974" s="29"/>
    </row>
    <row r="975" spans="3:16" hidden="1" outlineLevel="2">
      <c r="C975" s="33">
        <v>951</v>
      </c>
      <c r="D975" s="82">
        <f t="shared" ca="1" si="59"/>
        <v>0.33272649788553926</v>
      </c>
      <c r="E975" s="82">
        <f t="shared" ca="1" si="56"/>
        <v>264.80008961293129</v>
      </c>
      <c r="F975" s="82">
        <f t="shared" ca="1" si="57"/>
        <v>262.52910248842409</v>
      </c>
      <c r="G975" s="82">
        <f t="shared" ca="1" si="58"/>
        <v>14.800089612931288</v>
      </c>
      <c r="H975" s="82">
        <f t="shared" ca="1" si="58"/>
        <v>12.529102488424087</v>
      </c>
      <c r="O975" s="29"/>
      <c r="P975" s="29"/>
    </row>
    <row r="976" spans="3:16" hidden="1" outlineLevel="2">
      <c r="C976" s="33">
        <v>952</v>
      </c>
      <c r="D976" s="82">
        <f t="shared" ca="1" si="59"/>
        <v>2.0277681894331803</v>
      </c>
      <c r="E976" s="82">
        <f t="shared" ca="1" si="56"/>
        <v>384.29189814126556</v>
      </c>
      <c r="F976" s="82">
        <f t="shared" ca="1" si="57"/>
        <v>344.04338019453104</v>
      </c>
      <c r="G976" s="82">
        <f t="shared" ca="1" si="58"/>
        <v>134.29189814126556</v>
      </c>
      <c r="H976" s="82">
        <f t="shared" ca="1" si="58"/>
        <v>94.043380194531039</v>
      </c>
      <c r="O976" s="29"/>
      <c r="P976" s="29"/>
    </row>
    <row r="977" spans="3:16" hidden="1" outlineLevel="2">
      <c r="C977" s="33">
        <v>953</v>
      </c>
      <c r="D977" s="82">
        <f t="shared" ca="1" si="59"/>
        <v>-0.46236827564623839</v>
      </c>
      <c r="E977" s="82">
        <f t="shared" ca="1" si="56"/>
        <v>222.35614800054691</v>
      </c>
      <c r="F977" s="82">
        <f t="shared" ca="1" si="57"/>
        <v>231.2553331019389</v>
      </c>
      <c r="G977" s="82">
        <f t="shared" ca="1" si="58"/>
        <v>0</v>
      </c>
      <c r="H977" s="82">
        <f t="shared" ca="1" si="58"/>
        <v>0</v>
      </c>
      <c r="O977" s="29"/>
      <c r="P977" s="29"/>
    </row>
    <row r="978" spans="3:16" hidden="1" outlineLevel="2">
      <c r="C978" s="33">
        <v>954</v>
      </c>
      <c r="D978" s="82">
        <f t="shared" ca="1" si="59"/>
        <v>-6.8857753780554656E-2</v>
      </c>
      <c r="E978" s="82">
        <f t="shared" ca="1" si="56"/>
        <v>242.43673797818334</v>
      </c>
      <c r="F978" s="82">
        <f t="shared" ca="1" si="57"/>
        <v>246.23791415341478</v>
      </c>
      <c r="G978" s="82">
        <f t="shared" ca="1" si="58"/>
        <v>0</v>
      </c>
      <c r="H978" s="82">
        <f t="shared" ca="1" si="58"/>
        <v>0</v>
      </c>
      <c r="O978" s="29"/>
      <c r="P978" s="29"/>
    </row>
    <row r="979" spans="3:16" hidden="1" outlineLevel="2">
      <c r="C979" s="33">
        <v>955</v>
      </c>
      <c r="D979" s="82">
        <f t="shared" ca="1" si="59"/>
        <v>2.2174969680302401</v>
      </c>
      <c r="E979" s="82">
        <f t="shared" ca="1" si="56"/>
        <v>400.65023088382065</v>
      </c>
      <c r="F979" s="82">
        <f t="shared" ca="1" si="57"/>
        <v>354.6157177011674</v>
      </c>
      <c r="G979" s="82">
        <f t="shared" ca="1" si="58"/>
        <v>150.65023088382065</v>
      </c>
      <c r="H979" s="82">
        <f t="shared" ca="1" si="58"/>
        <v>104.6157177011674</v>
      </c>
      <c r="O979" s="29"/>
      <c r="P979" s="29"/>
    </row>
    <row r="980" spans="3:16" hidden="1" outlineLevel="2">
      <c r="C980" s="33">
        <v>956</v>
      </c>
      <c r="D980" s="82">
        <f t="shared" ca="1" si="59"/>
        <v>-1.7089325452510598</v>
      </c>
      <c r="E980" s="82">
        <f t="shared" ca="1" si="56"/>
        <v>169.08315571999006</v>
      </c>
      <c r="F980" s="82">
        <f t="shared" ca="1" si="57"/>
        <v>189.55156927305705</v>
      </c>
      <c r="G980" s="82">
        <f t="shared" ca="1" si="58"/>
        <v>0</v>
      </c>
      <c r="H980" s="82">
        <f t="shared" ca="1" si="58"/>
        <v>0</v>
      </c>
      <c r="O980" s="29"/>
      <c r="P980" s="29"/>
    </row>
    <row r="981" spans="3:16" hidden="1" outlineLevel="2">
      <c r="C981" s="33">
        <v>957</v>
      </c>
      <c r="D981" s="82">
        <f t="shared" ca="1" si="59"/>
        <v>0.41552077398602794</v>
      </c>
      <c r="E981" s="82">
        <f t="shared" ca="1" si="56"/>
        <v>269.66120205897494</v>
      </c>
      <c r="F981" s="82">
        <f t="shared" ca="1" si="57"/>
        <v>266.01957831669438</v>
      </c>
      <c r="G981" s="82">
        <f t="shared" ca="1" si="58"/>
        <v>19.661202058974936</v>
      </c>
      <c r="H981" s="82">
        <f t="shared" ca="1" si="58"/>
        <v>16.019578316694378</v>
      </c>
      <c r="O981" s="29"/>
      <c r="P981" s="29"/>
    </row>
    <row r="982" spans="3:16" hidden="1" outlineLevel="2">
      <c r="C982" s="33">
        <v>958</v>
      </c>
      <c r="D982" s="82">
        <f t="shared" ca="1" si="59"/>
        <v>0.35426489233911346</v>
      </c>
      <c r="E982" s="82">
        <f t="shared" ca="1" si="56"/>
        <v>266.05617897928204</v>
      </c>
      <c r="F982" s="82">
        <f t="shared" ca="1" si="57"/>
        <v>263.43269524745574</v>
      </c>
      <c r="G982" s="82">
        <f t="shared" ca="1" si="58"/>
        <v>16.056178979282038</v>
      </c>
      <c r="H982" s="82">
        <f t="shared" ca="1" si="58"/>
        <v>13.43269524745574</v>
      </c>
      <c r="O982" s="29"/>
      <c r="P982" s="29"/>
    </row>
    <row r="983" spans="3:16" hidden="1" outlineLevel="2">
      <c r="C983" s="33">
        <v>959</v>
      </c>
      <c r="D983" s="82">
        <f t="shared" ca="1" si="59"/>
        <v>-1.5237787307338639</v>
      </c>
      <c r="E983" s="82">
        <f t="shared" ca="1" si="56"/>
        <v>176.10349068371625</v>
      </c>
      <c r="F983" s="82">
        <f t="shared" ca="1" si="57"/>
        <v>195.23388523988839</v>
      </c>
      <c r="G983" s="82">
        <f t="shared" ca="1" si="58"/>
        <v>0</v>
      </c>
      <c r="H983" s="82">
        <f t="shared" ca="1" si="58"/>
        <v>0</v>
      </c>
      <c r="O983" s="29"/>
      <c r="P983" s="29"/>
    </row>
    <row r="984" spans="3:16" hidden="1" outlineLevel="2">
      <c r="C984" s="33">
        <v>960</v>
      </c>
      <c r="D984" s="82">
        <f t="shared" ca="1" si="59"/>
        <v>0.38576011945007094</v>
      </c>
      <c r="E984" s="82">
        <f t="shared" ca="1" si="56"/>
        <v>267.90367149273357</v>
      </c>
      <c r="F984" s="82">
        <f t="shared" ca="1" si="57"/>
        <v>264.75960546700225</v>
      </c>
      <c r="G984" s="82">
        <f t="shared" ca="1" si="58"/>
        <v>17.903671492733565</v>
      </c>
      <c r="H984" s="82">
        <f t="shared" ca="1" si="58"/>
        <v>14.759605467002245</v>
      </c>
      <c r="O984" s="29"/>
      <c r="P984" s="29"/>
    </row>
    <row r="985" spans="3:16" hidden="1" outlineLevel="2">
      <c r="C985" s="33">
        <v>961</v>
      </c>
      <c r="D985" s="82">
        <f t="shared" ca="1" si="59"/>
        <v>0.31122939832210228</v>
      </c>
      <c r="E985" s="82">
        <f t="shared" ref="E985:E1048" ca="1" si="60">$H$9 * EXP(($H$17 - $H$18 - ($H$11^2)/2)*$H$14 + $H$11*SQRT($H$14)*D985)</f>
        <v>263.5523216595754</v>
      </c>
      <c r="F985" s="82">
        <f t="shared" ref="F985:F1048" ca="1" si="61">$H$9 * EXP(($H$17 - $H$18 - ($H$12^2)/2)*$H$14 + $H$12*SQRT($H$14)*D985)</f>
        <v>261.63033264548449</v>
      </c>
      <c r="G985" s="82">
        <f t="shared" ref="G985:H1048" ca="1" si="62">MAX(E985-$H$16, 0)</f>
        <v>13.552321659575398</v>
      </c>
      <c r="H985" s="82">
        <f t="shared" ca="1" si="62"/>
        <v>11.630332645484486</v>
      </c>
      <c r="O985" s="29"/>
      <c r="P985" s="29"/>
    </row>
    <row r="986" spans="3:16" hidden="1" outlineLevel="2">
      <c r="C986" s="33">
        <v>962</v>
      </c>
      <c r="D986" s="82">
        <f t="shared" ref="D986:D1049" ca="1" si="63">_xlfn.NORM.S.INV(RAND())</f>
        <v>-4.4166805649858983E-2</v>
      </c>
      <c r="E986" s="82">
        <f t="shared" ca="1" si="60"/>
        <v>243.75552851355769</v>
      </c>
      <c r="F986" s="82">
        <f t="shared" ca="1" si="61"/>
        <v>247.2097298898492</v>
      </c>
      <c r="G986" s="82">
        <f t="shared" ca="1" si="62"/>
        <v>0</v>
      </c>
      <c r="H986" s="82">
        <f t="shared" ca="1" si="62"/>
        <v>0</v>
      </c>
      <c r="O986" s="29"/>
      <c r="P986" s="29"/>
    </row>
    <row r="987" spans="3:16" hidden="1" outlineLevel="2">
      <c r="C987" s="33">
        <v>963</v>
      </c>
      <c r="D987" s="82">
        <f t="shared" ca="1" si="63"/>
        <v>0.2484788450858943</v>
      </c>
      <c r="E987" s="82">
        <f t="shared" ca="1" si="60"/>
        <v>259.94358622581922</v>
      </c>
      <c r="F987" s="82">
        <f t="shared" ca="1" si="61"/>
        <v>259.02436293386455</v>
      </c>
      <c r="G987" s="82">
        <f t="shared" ca="1" si="62"/>
        <v>9.9435862258192174</v>
      </c>
      <c r="H987" s="82">
        <f t="shared" ca="1" si="62"/>
        <v>9.0243629338645519</v>
      </c>
      <c r="O987" s="29"/>
      <c r="P987" s="29"/>
    </row>
    <row r="988" spans="3:16" hidden="1" outlineLevel="2">
      <c r="C988" s="33">
        <v>964</v>
      </c>
      <c r="D988" s="82">
        <f t="shared" ca="1" si="63"/>
        <v>-3.1548315234398279E-2</v>
      </c>
      <c r="E988" s="82">
        <f t="shared" ca="1" si="60"/>
        <v>244.43227361525172</v>
      </c>
      <c r="F988" s="82">
        <f t="shared" ca="1" si="61"/>
        <v>247.70786343602197</v>
      </c>
      <c r="G988" s="82">
        <f t="shared" ca="1" si="62"/>
        <v>0</v>
      </c>
      <c r="H988" s="82">
        <f t="shared" ca="1" si="62"/>
        <v>0</v>
      </c>
      <c r="O988" s="29"/>
      <c r="P988" s="29"/>
    </row>
    <row r="989" spans="3:16" hidden="1" outlineLevel="2">
      <c r="C989" s="33">
        <v>965</v>
      </c>
      <c r="D989" s="82">
        <f t="shared" ca="1" si="63"/>
        <v>-2.4328477538016826</v>
      </c>
      <c r="E989" s="82">
        <f t="shared" ca="1" si="60"/>
        <v>144.21930766547561</v>
      </c>
      <c r="F989" s="82">
        <f t="shared" ca="1" si="61"/>
        <v>168.87802632866897</v>
      </c>
      <c r="G989" s="82">
        <f t="shared" ca="1" si="62"/>
        <v>0</v>
      </c>
      <c r="H989" s="82">
        <f t="shared" ca="1" si="62"/>
        <v>0</v>
      </c>
      <c r="O989" s="29"/>
      <c r="P989" s="29"/>
    </row>
    <row r="990" spans="3:16" hidden="1" outlineLevel="2">
      <c r="C990" s="33">
        <v>966</v>
      </c>
      <c r="D990" s="82">
        <f t="shared" ca="1" si="63"/>
        <v>0.67526734400358002</v>
      </c>
      <c r="E990" s="82">
        <f t="shared" ca="1" si="60"/>
        <v>285.49849579583162</v>
      </c>
      <c r="F990" s="82">
        <f t="shared" ca="1" si="61"/>
        <v>277.27412483418442</v>
      </c>
      <c r="G990" s="82">
        <f t="shared" ca="1" si="62"/>
        <v>35.498495795831616</v>
      </c>
      <c r="H990" s="82">
        <f t="shared" ca="1" si="62"/>
        <v>27.27412483418442</v>
      </c>
      <c r="O990" s="29"/>
      <c r="P990" s="29"/>
    </row>
    <row r="991" spans="3:16" hidden="1" outlineLevel="2">
      <c r="C991" s="33">
        <v>967</v>
      </c>
      <c r="D991" s="82">
        <f t="shared" ca="1" si="63"/>
        <v>0.44268445041243276</v>
      </c>
      <c r="E991" s="82">
        <f t="shared" ca="1" si="60"/>
        <v>271.27542949617674</v>
      </c>
      <c r="F991" s="82">
        <f t="shared" ca="1" si="61"/>
        <v>267.17483662996364</v>
      </c>
      <c r="G991" s="82">
        <f t="shared" ca="1" si="62"/>
        <v>21.275429496176741</v>
      </c>
      <c r="H991" s="82">
        <f t="shared" ca="1" si="62"/>
        <v>17.174836629963636</v>
      </c>
      <c r="O991" s="29"/>
      <c r="P991" s="29"/>
    </row>
    <row r="992" spans="3:16" hidden="1" outlineLevel="2">
      <c r="C992" s="33">
        <v>968</v>
      </c>
      <c r="D992" s="82">
        <f t="shared" ca="1" si="63"/>
        <v>-5.9757529259446017E-2</v>
      </c>
      <c r="E992" s="82">
        <f t="shared" ca="1" si="60"/>
        <v>242.9219659829246</v>
      </c>
      <c r="F992" s="82">
        <f t="shared" ca="1" si="61"/>
        <v>246.59564628241881</v>
      </c>
      <c r="G992" s="82">
        <f t="shared" ca="1" si="62"/>
        <v>0</v>
      </c>
      <c r="H992" s="82">
        <f t="shared" ca="1" si="62"/>
        <v>0</v>
      </c>
      <c r="O992" s="29"/>
      <c r="P992" s="29"/>
    </row>
    <row r="993" spans="3:16" hidden="1" outlineLevel="2">
      <c r="C993" s="33">
        <v>969</v>
      </c>
      <c r="D993" s="82">
        <f t="shared" ca="1" si="63"/>
        <v>0.31041174686688022</v>
      </c>
      <c r="E993" s="82">
        <f t="shared" ca="1" si="60"/>
        <v>263.50497851301543</v>
      </c>
      <c r="F993" s="82">
        <f t="shared" ca="1" si="61"/>
        <v>261.59620835572923</v>
      </c>
      <c r="G993" s="82">
        <f t="shared" ca="1" si="62"/>
        <v>13.504978513015431</v>
      </c>
      <c r="H993" s="82">
        <f t="shared" ca="1" si="62"/>
        <v>11.596208355729232</v>
      </c>
      <c r="O993" s="29"/>
      <c r="P993" s="29"/>
    </row>
    <row r="994" spans="3:16" hidden="1" outlineLevel="2">
      <c r="C994" s="33">
        <v>970</v>
      </c>
      <c r="D994" s="82">
        <f t="shared" ca="1" si="63"/>
        <v>-0.38316660021402282</v>
      </c>
      <c r="E994" s="82">
        <f t="shared" ca="1" si="60"/>
        <v>226.25942006218034</v>
      </c>
      <c r="F994" s="82">
        <f t="shared" ca="1" si="61"/>
        <v>234.19574569672383</v>
      </c>
      <c r="G994" s="82">
        <f t="shared" ca="1" si="62"/>
        <v>0</v>
      </c>
      <c r="H994" s="82">
        <f t="shared" ca="1" si="62"/>
        <v>0</v>
      </c>
      <c r="O994" s="29"/>
      <c r="P994" s="29"/>
    </row>
    <row r="995" spans="3:16" hidden="1" outlineLevel="2">
      <c r="C995" s="33">
        <v>971</v>
      </c>
      <c r="D995" s="82">
        <f t="shared" ca="1" si="63"/>
        <v>-0.27510296183126015</v>
      </c>
      <c r="E995" s="82">
        <f t="shared" ca="1" si="60"/>
        <v>231.69584395256607</v>
      </c>
      <c r="F995" s="82">
        <f t="shared" ca="1" si="61"/>
        <v>238.2680763278735</v>
      </c>
      <c r="G995" s="82">
        <f t="shared" ca="1" si="62"/>
        <v>0</v>
      </c>
      <c r="H995" s="82">
        <f t="shared" ca="1" si="62"/>
        <v>0</v>
      </c>
      <c r="O995" s="29"/>
      <c r="P995" s="29"/>
    </row>
    <row r="996" spans="3:16" hidden="1" outlineLevel="2">
      <c r="C996" s="33">
        <v>972</v>
      </c>
      <c r="D996" s="82">
        <f t="shared" ca="1" si="63"/>
        <v>0.40047071389838451</v>
      </c>
      <c r="E996" s="82">
        <f t="shared" ca="1" si="60"/>
        <v>268.77097678825925</v>
      </c>
      <c r="F996" s="82">
        <f t="shared" ca="1" si="61"/>
        <v>265.38165830278967</v>
      </c>
      <c r="G996" s="82">
        <f t="shared" ca="1" si="62"/>
        <v>18.770976788259247</v>
      </c>
      <c r="H996" s="82">
        <f t="shared" ca="1" si="62"/>
        <v>15.381658302789674</v>
      </c>
      <c r="O996" s="29"/>
      <c r="P996" s="29"/>
    </row>
    <row r="997" spans="3:16" hidden="1" outlineLevel="2">
      <c r="C997" s="33">
        <v>973</v>
      </c>
      <c r="D997" s="82">
        <f t="shared" ca="1" si="63"/>
        <v>1.1251559456414124</v>
      </c>
      <c r="E997" s="82">
        <f t="shared" ca="1" si="60"/>
        <v>315.16122850117688</v>
      </c>
      <c r="F997" s="82">
        <f t="shared" ca="1" si="61"/>
        <v>297.9054797050523</v>
      </c>
      <c r="G997" s="82">
        <f t="shared" ca="1" si="62"/>
        <v>65.161228501176879</v>
      </c>
      <c r="H997" s="82">
        <f t="shared" ca="1" si="62"/>
        <v>47.905479705052301</v>
      </c>
      <c r="O997" s="29"/>
      <c r="P997" s="29"/>
    </row>
    <row r="998" spans="3:16" hidden="1" outlineLevel="2">
      <c r="C998" s="33">
        <v>974</v>
      </c>
      <c r="D998" s="82">
        <f t="shared" ca="1" si="63"/>
        <v>0.54156825616282556</v>
      </c>
      <c r="E998" s="82">
        <f t="shared" ca="1" si="60"/>
        <v>277.23373893626086</v>
      </c>
      <c r="F998" s="82">
        <f t="shared" ca="1" si="61"/>
        <v>271.42285411772565</v>
      </c>
      <c r="G998" s="82">
        <f t="shared" ca="1" si="62"/>
        <v>27.233738936260863</v>
      </c>
      <c r="H998" s="82">
        <f t="shared" ca="1" si="62"/>
        <v>21.422854117725649</v>
      </c>
      <c r="O998" s="29"/>
      <c r="P998" s="29"/>
    </row>
    <row r="999" spans="3:16" hidden="1" outlineLevel="2">
      <c r="C999" s="33">
        <v>975</v>
      </c>
      <c r="D999" s="82">
        <f t="shared" ca="1" si="63"/>
        <v>0.17849060854113652</v>
      </c>
      <c r="E999" s="82">
        <f t="shared" ca="1" si="60"/>
        <v>255.97687741951432</v>
      </c>
      <c r="F999" s="82">
        <f t="shared" ca="1" si="61"/>
        <v>256.14842771941801</v>
      </c>
      <c r="G999" s="82">
        <f t="shared" ca="1" si="62"/>
        <v>5.9768774195143237</v>
      </c>
      <c r="H999" s="82">
        <f t="shared" ca="1" si="62"/>
        <v>6.1484277194180095</v>
      </c>
      <c r="O999" s="29"/>
      <c r="P999" s="29"/>
    </row>
    <row r="1000" spans="3:16" hidden="1" outlineLevel="2">
      <c r="C1000" s="33">
        <v>976</v>
      </c>
      <c r="D1000" s="82">
        <f t="shared" ca="1" si="63"/>
        <v>-0.47596821334065326</v>
      </c>
      <c r="E1000" s="82">
        <f t="shared" ca="1" si="60"/>
        <v>221.69271292458899</v>
      </c>
      <c r="F1000" s="82">
        <f t="shared" ca="1" si="61"/>
        <v>230.75415361928702</v>
      </c>
      <c r="G1000" s="82">
        <f t="shared" ca="1" si="62"/>
        <v>0</v>
      </c>
      <c r="H1000" s="82">
        <f t="shared" ca="1" si="62"/>
        <v>0</v>
      </c>
      <c r="O1000" s="29"/>
      <c r="P1000" s="29"/>
    </row>
    <row r="1001" spans="3:16" hidden="1" outlineLevel="2">
      <c r="C1001" s="33">
        <v>977</v>
      </c>
      <c r="D1001" s="82">
        <f t="shared" ca="1" si="63"/>
        <v>0.90114555617726722</v>
      </c>
      <c r="E1001" s="82">
        <f t="shared" ca="1" si="60"/>
        <v>300.02498285775511</v>
      </c>
      <c r="F1001" s="82">
        <f t="shared" ca="1" si="61"/>
        <v>287.44755613535165</v>
      </c>
      <c r="G1001" s="82">
        <f t="shared" ca="1" si="62"/>
        <v>50.024982857755106</v>
      </c>
      <c r="H1001" s="82">
        <f t="shared" ca="1" si="62"/>
        <v>37.447556135351647</v>
      </c>
      <c r="O1001" s="29"/>
      <c r="P1001" s="29"/>
    </row>
    <row r="1002" spans="3:16" hidden="1" outlineLevel="2">
      <c r="C1002" s="33">
        <v>978</v>
      </c>
      <c r="D1002" s="82">
        <f t="shared" ca="1" si="63"/>
        <v>0.64811556174901608</v>
      </c>
      <c r="E1002" s="82">
        <f t="shared" ca="1" si="60"/>
        <v>283.80037551045194</v>
      </c>
      <c r="F1002" s="82">
        <f t="shared" ca="1" si="61"/>
        <v>276.0757212522218</v>
      </c>
      <c r="G1002" s="82">
        <f t="shared" ca="1" si="62"/>
        <v>33.800375510451943</v>
      </c>
      <c r="H1002" s="82">
        <f t="shared" ca="1" si="62"/>
        <v>26.075721252221797</v>
      </c>
      <c r="O1002" s="29"/>
      <c r="P1002" s="29"/>
    </row>
    <row r="1003" spans="3:16" hidden="1" outlineLevel="2">
      <c r="C1003" s="33">
        <v>979</v>
      </c>
      <c r="D1003" s="82">
        <f t="shared" ca="1" si="63"/>
        <v>-1.7173844328723991</v>
      </c>
      <c r="E1003" s="82">
        <f t="shared" ca="1" si="60"/>
        <v>168.76945757918932</v>
      </c>
      <c r="F1003" s="82">
        <f t="shared" ca="1" si="61"/>
        <v>189.29616745347508</v>
      </c>
      <c r="G1003" s="82">
        <f t="shared" ca="1" si="62"/>
        <v>0</v>
      </c>
      <c r="H1003" s="82">
        <f t="shared" ca="1" si="62"/>
        <v>0</v>
      </c>
      <c r="O1003" s="29"/>
      <c r="P1003" s="29"/>
    </row>
    <row r="1004" spans="3:16" hidden="1" outlineLevel="2">
      <c r="C1004" s="33">
        <v>980</v>
      </c>
      <c r="D1004" s="82">
        <f t="shared" ca="1" si="63"/>
        <v>0.24536296587240461</v>
      </c>
      <c r="E1004" s="82">
        <f t="shared" ca="1" si="60"/>
        <v>259.76568778701773</v>
      </c>
      <c r="F1004" s="82">
        <f t="shared" ca="1" si="61"/>
        <v>258.89564207373456</v>
      </c>
      <c r="G1004" s="82">
        <f t="shared" ca="1" si="62"/>
        <v>9.7656877870177254</v>
      </c>
      <c r="H1004" s="82">
        <f t="shared" ca="1" si="62"/>
        <v>8.8956420737345638</v>
      </c>
      <c r="O1004" s="29"/>
      <c r="P1004" s="29"/>
    </row>
    <row r="1005" spans="3:16" hidden="1" outlineLevel="2">
      <c r="C1005" s="33">
        <v>981</v>
      </c>
      <c r="D1005" s="82">
        <f t="shared" ca="1" si="63"/>
        <v>-0.31993888372726675</v>
      </c>
      <c r="E1005" s="82">
        <f t="shared" ca="1" si="60"/>
        <v>229.42457783986475</v>
      </c>
      <c r="F1005" s="82">
        <f t="shared" ca="1" si="61"/>
        <v>236.56992899936844</v>
      </c>
      <c r="G1005" s="82">
        <f t="shared" ca="1" si="62"/>
        <v>0</v>
      </c>
      <c r="H1005" s="82">
        <f t="shared" ca="1" si="62"/>
        <v>0</v>
      </c>
      <c r="O1005" s="29"/>
      <c r="P1005" s="29"/>
    </row>
    <row r="1006" spans="3:16" hidden="1" outlineLevel="2">
      <c r="C1006" s="33">
        <v>982</v>
      </c>
      <c r="D1006" s="82">
        <f t="shared" ca="1" si="63"/>
        <v>-0.6368832396174291</v>
      </c>
      <c r="E1006" s="82">
        <f t="shared" ca="1" si="60"/>
        <v>213.99158486092824</v>
      </c>
      <c r="F1006" s="82">
        <f t="shared" ca="1" si="61"/>
        <v>224.90599103273237</v>
      </c>
      <c r="G1006" s="82">
        <f t="shared" ca="1" si="62"/>
        <v>0</v>
      </c>
      <c r="H1006" s="82">
        <f t="shared" ca="1" si="62"/>
        <v>0</v>
      </c>
      <c r="O1006" s="29"/>
      <c r="P1006" s="29"/>
    </row>
    <row r="1007" spans="3:16" hidden="1" outlineLevel="2">
      <c r="C1007" s="33">
        <v>983</v>
      </c>
      <c r="D1007" s="82">
        <f t="shared" ca="1" si="63"/>
        <v>4.5583907602042742E-2</v>
      </c>
      <c r="E1007" s="82">
        <f t="shared" ca="1" si="60"/>
        <v>248.61000670065556</v>
      </c>
      <c r="F1007" s="82">
        <f t="shared" ca="1" si="61"/>
        <v>250.77466695125423</v>
      </c>
      <c r="G1007" s="82">
        <f t="shared" ca="1" si="62"/>
        <v>0</v>
      </c>
      <c r="H1007" s="82">
        <f t="shared" ca="1" si="62"/>
        <v>0.77466695125423257</v>
      </c>
      <c r="O1007" s="29"/>
      <c r="P1007" s="29"/>
    </row>
    <row r="1008" spans="3:16" hidden="1" outlineLevel="2">
      <c r="C1008" s="33">
        <v>984</v>
      </c>
      <c r="D1008" s="82">
        <f t="shared" ca="1" si="63"/>
        <v>0.69527033064866473</v>
      </c>
      <c r="E1008" s="82">
        <f t="shared" ca="1" si="60"/>
        <v>286.7560144707698</v>
      </c>
      <c r="F1008" s="82">
        <f t="shared" ca="1" si="61"/>
        <v>278.16032725623268</v>
      </c>
      <c r="G1008" s="82">
        <f t="shared" ca="1" si="62"/>
        <v>36.756014470769799</v>
      </c>
      <c r="H1008" s="82">
        <f t="shared" ca="1" si="62"/>
        <v>28.160327256232677</v>
      </c>
      <c r="O1008" s="29"/>
      <c r="P1008" s="29"/>
    </row>
    <row r="1009" spans="3:16" hidden="1" outlineLevel="2">
      <c r="C1009" s="33">
        <v>985</v>
      </c>
      <c r="D1009" s="82">
        <f t="shared" ca="1" si="63"/>
        <v>-0.93134839918271528</v>
      </c>
      <c r="E1009" s="82">
        <f t="shared" ca="1" si="60"/>
        <v>200.58499573915765</v>
      </c>
      <c r="F1009" s="82">
        <f t="shared" ca="1" si="61"/>
        <v>214.58527204939801</v>
      </c>
      <c r="G1009" s="82">
        <f t="shared" ca="1" si="62"/>
        <v>0</v>
      </c>
      <c r="H1009" s="82">
        <f t="shared" ca="1" si="62"/>
        <v>0</v>
      </c>
      <c r="O1009" s="29"/>
      <c r="P1009" s="29"/>
    </row>
    <row r="1010" spans="3:16" hidden="1" outlineLevel="2">
      <c r="C1010" s="33">
        <v>986</v>
      </c>
      <c r="D1010" s="82">
        <f t="shared" ca="1" si="63"/>
        <v>1.6075222856536358</v>
      </c>
      <c r="E1010" s="82">
        <f t="shared" ca="1" si="60"/>
        <v>350.39735027315356</v>
      </c>
      <c r="F1010" s="82">
        <f t="shared" ca="1" si="61"/>
        <v>321.73459423187603</v>
      </c>
      <c r="G1010" s="82">
        <f t="shared" ca="1" si="62"/>
        <v>100.39735027315356</v>
      </c>
      <c r="H1010" s="82">
        <f t="shared" ca="1" si="62"/>
        <v>71.734594231876031</v>
      </c>
      <c r="O1010" s="29"/>
      <c r="P1010" s="29"/>
    </row>
    <row r="1011" spans="3:16" hidden="1" outlineLevel="2">
      <c r="C1011" s="33">
        <v>987</v>
      </c>
      <c r="D1011" s="82">
        <f t="shared" ca="1" si="63"/>
        <v>-0.49428658976323342</v>
      </c>
      <c r="E1011" s="82">
        <f t="shared" ca="1" si="60"/>
        <v>220.80222962860205</v>
      </c>
      <c r="F1011" s="82">
        <f t="shared" ca="1" si="61"/>
        <v>230.08080847593482</v>
      </c>
      <c r="G1011" s="82">
        <f t="shared" ca="1" si="62"/>
        <v>0</v>
      </c>
      <c r="H1011" s="82">
        <f t="shared" ca="1" si="62"/>
        <v>0</v>
      </c>
      <c r="O1011" s="29"/>
      <c r="P1011" s="29"/>
    </row>
    <row r="1012" spans="3:16" hidden="1" outlineLevel="2">
      <c r="C1012" s="33">
        <v>988</v>
      </c>
      <c r="D1012" s="82">
        <f t="shared" ca="1" si="63"/>
        <v>0.16326307245570368</v>
      </c>
      <c r="E1012" s="82">
        <f t="shared" ca="1" si="60"/>
        <v>255.12187935839336</v>
      </c>
      <c r="F1012" s="82">
        <f t="shared" ca="1" si="61"/>
        <v>255.5269442528031</v>
      </c>
      <c r="G1012" s="82">
        <f t="shared" ca="1" si="62"/>
        <v>5.1218793583933575</v>
      </c>
      <c r="H1012" s="82">
        <f t="shared" ca="1" si="62"/>
        <v>5.526944252803105</v>
      </c>
      <c r="O1012" s="29"/>
      <c r="P1012" s="29"/>
    </row>
    <row r="1013" spans="3:16" hidden="1" outlineLevel="2">
      <c r="C1013" s="33">
        <v>989</v>
      </c>
      <c r="D1013" s="82">
        <f t="shared" ca="1" si="63"/>
        <v>0.33747913599800372</v>
      </c>
      <c r="E1013" s="82">
        <f t="shared" ca="1" si="60"/>
        <v>265.07674600830552</v>
      </c>
      <c r="F1013" s="82">
        <f t="shared" ca="1" si="61"/>
        <v>262.72822138826655</v>
      </c>
      <c r="G1013" s="82">
        <f t="shared" ca="1" si="62"/>
        <v>15.07674600830552</v>
      </c>
      <c r="H1013" s="82">
        <f t="shared" ca="1" si="62"/>
        <v>12.728221388266547</v>
      </c>
      <c r="O1013" s="29"/>
      <c r="P1013" s="29"/>
    </row>
    <row r="1014" spans="3:16" hidden="1" outlineLevel="2">
      <c r="C1014" s="33">
        <v>990</v>
      </c>
      <c r="D1014" s="82">
        <f t="shared" ca="1" si="63"/>
        <v>1.820442365638645</v>
      </c>
      <c r="E1014" s="82">
        <f t="shared" ca="1" si="60"/>
        <v>367.17907765311992</v>
      </c>
      <c r="F1014" s="82">
        <f t="shared" ca="1" si="61"/>
        <v>332.85054596861414</v>
      </c>
      <c r="G1014" s="82">
        <f t="shared" ca="1" si="62"/>
        <v>117.17907765311992</v>
      </c>
      <c r="H1014" s="82">
        <f t="shared" ca="1" si="62"/>
        <v>82.850545968614142</v>
      </c>
      <c r="O1014" s="29"/>
      <c r="P1014" s="29"/>
    </row>
    <row r="1015" spans="3:16" hidden="1" outlineLevel="2">
      <c r="C1015" s="33">
        <v>991</v>
      </c>
      <c r="D1015" s="82">
        <f t="shared" ca="1" si="63"/>
        <v>-0.30704392815550308</v>
      </c>
      <c r="E1015" s="82">
        <f t="shared" ca="1" si="60"/>
        <v>230.07551075429672</v>
      </c>
      <c r="F1015" s="82">
        <f t="shared" ca="1" si="61"/>
        <v>237.05707797922625</v>
      </c>
      <c r="G1015" s="82">
        <f t="shared" ca="1" si="62"/>
        <v>0</v>
      </c>
      <c r="H1015" s="82">
        <f t="shared" ca="1" si="62"/>
        <v>0</v>
      </c>
      <c r="O1015" s="29"/>
      <c r="P1015" s="29"/>
    </row>
    <row r="1016" spans="3:16" hidden="1" outlineLevel="2">
      <c r="C1016" s="33">
        <v>992</v>
      </c>
      <c r="D1016" s="82">
        <f t="shared" ca="1" si="63"/>
        <v>0.1406650115823608</v>
      </c>
      <c r="E1016" s="82">
        <f t="shared" ca="1" si="60"/>
        <v>253.85830086265713</v>
      </c>
      <c r="F1016" s="82">
        <f t="shared" ca="1" si="61"/>
        <v>254.60742478233158</v>
      </c>
      <c r="G1016" s="82">
        <f t="shared" ca="1" si="62"/>
        <v>3.8583008626571313</v>
      </c>
      <c r="H1016" s="82">
        <f t="shared" ca="1" si="62"/>
        <v>4.6074247823315773</v>
      </c>
      <c r="O1016" s="29"/>
      <c r="P1016" s="29"/>
    </row>
    <row r="1017" spans="3:16" hidden="1" outlineLevel="2">
      <c r="C1017" s="33">
        <v>993</v>
      </c>
      <c r="D1017" s="82">
        <f t="shared" ca="1" si="63"/>
        <v>0.99200386621251324</v>
      </c>
      <c r="E1017" s="82">
        <f t="shared" ca="1" si="60"/>
        <v>306.07456341221655</v>
      </c>
      <c r="F1017" s="82">
        <f t="shared" ca="1" si="61"/>
        <v>291.64427748059887</v>
      </c>
      <c r="G1017" s="82">
        <f t="shared" ca="1" si="62"/>
        <v>56.074563412216548</v>
      </c>
      <c r="H1017" s="82">
        <f t="shared" ca="1" si="62"/>
        <v>41.644277480598873</v>
      </c>
      <c r="O1017" s="29"/>
      <c r="P1017" s="29"/>
    </row>
    <row r="1018" spans="3:16" hidden="1" outlineLevel="2">
      <c r="C1018" s="33">
        <v>994</v>
      </c>
      <c r="D1018" s="82">
        <f t="shared" ca="1" si="63"/>
        <v>-0.39386805726233659</v>
      </c>
      <c r="E1018" s="82">
        <f t="shared" ca="1" si="60"/>
        <v>225.72804621272664</v>
      </c>
      <c r="F1018" s="82">
        <f t="shared" ca="1" si="61"/>
        <v>233.79627318912142</v>
      </c>
      <c r="G1018" s="82">
        <f t="shared" ca="1" si="62"/>
        <v>0</v>
      </c>
      <c r="H1018" s="82">
        <f t="shared" ca="1" si="62"/>
        <v>0</v>
      </c>
      <c r="O1018" s="29"/>
      <c r="P1018" s="29"/>
    </row>
    <row r="1019" spans="3:16" hidden="1" outlineLevel="2">
      <c r="C1019" s="33">
        <v>995</v>
      </c>
      <c r="D1019" s="82">
        <f t="shared" ca="1" si="63"/>
        <v>-4.381576204602778E-2</v>
      </c>
      <c r="E1019" s="82">
        <f t="shared" ca="1" si="60"/>
        <v>243.77433005067155</v>
      </c>
      <c r="F1019" s="82">
        <f t="shared" ca="1" si="61"/>
        <v>247.22357429889749</v>
      </c>
      <c r="G1019" s="82">
        <f t="shared" ca="1" si="62"/>
        <v>0</v>
      </c>
      <c r="H1019" s="82">
        <f t="shared" ca="1" si="62"/>
        <v>0</v>
      </c>
      <c r="O1019" s="29"/>
      <c r="P1019" s="29"/>
    </row>
    <row r="1020" spans="3:16" hidden="1" outlineLevel="2">
      <c r="C1020" s="33">
        <v>996</v>
      </c>
      <c r="D1020" s="82">
        <f t="shared" ca="1" si="63"/>
        <v>1.0600520662841793</v>
      </c>
      <c r="E1020" s="82">
        <f t="shared" ca="1" si="60"/>
        <v>310.68514401726634</v>
      </c>
      <c r="F1020" s="82">
        <f t="shared" ca="1" si="61"/>
        <v>294.82748627993396</v>
      </c>
      <c r="G1020" s="82">
        <f t="shared" ca="1" si="62"/>
        <v>60.685144017266339</v>
      </c>
      <c r="H1020" s="82">
        <f t="shared" ca="1" si="62"/>
        <v>44.827486279933964</v>
      </c>
      <c r="O1020" s="29"/>
      <c r="P1020" s="29"/>
    </row>
    <row r="1021" spans="3:16" hidden="1" outlineLevel="2">
      <c r="C1021" s="33">
        <v>997</v>
      </c>
      <c r="D1021" s="82">
        <f t="shared" ca="1" si="63"/>
        <v>-0.83075080642477384</v>
      </c>
      <c r="E1021" s="82">
        <f t="shared" ca="1" si="60"/>
        <v>205.06785927117846</v>
      </c>
      <c r="F1021" s="82">
        <f t="shared" ca="1" si="61"/>
        <v>218.0567354813179</v>
      </c>
      <c r="G1021" s="82">
        <f t="shared" ca="1" si="62"/>
        <v>0</v>
      </c>
      <c r="H1021" s="82">
        <f t="shared" ca="1" si="62"/>
        <v>0</v>
      </c>
      <c r="O1021" s="29"/>
      <c r="P1021" s="29"/>
    </row>
    <row r="1022" spans="3:16" hidden="1" outlineLevel="2">
      <c r="C1022" s="33">
        <v>998</v>
      </c>
      <c r="D1022" s="82">
        <f t="shared" ca="1" si="63"/>
        <v>1.1432850205329985</v>
      </c>
      <c r="E1022" s="82">
        <f t="shared" ca="1" si="60"/>
        <v>316.41909553031752</v>
      </c>
      <c r="F1022" s="82">
        <f t="shared" ca="1" si="61"/>
        <v>298.76829519290766</v>
      </c>
      <c r="G1022" s="82">
        <f t="shared" ca="1" si="62"/>
        <v>66.41909553031752</v>
      </c>
      <c r="H1022" s="82">
        <f t="shared" ca="1" si="62"/>
        <v>48.768295192907658</v>
      </c>
      <c r="O1022" s="29"/>
      <c r="P1022" s="29"/>
    </row>
    <row r="1023" spans="3:16" hidden="1" outlineLevel="2">
      <c r="C1023" s="33">
        <v>999</v>
      </c>
      <c r="D1023" s="82">
        <f t="shared" ca="1" si="63"/>
        <v>-1.933554023711229</v>
      </c>
      <c r="E1023" s="82">
        <f t="shared" ca="1" si="60"/>
        <v>160.94099010895633</v>
      </c>
      <c r="F1023" s="82">
        <f t="shared" ca="1" si="61"/>
        <v>182.87956318528066</v>
      </c>
      <c r="G1023" s="82">
        <f t="shared" ca="1" si="62"/>
        <v>0</v>
      </c>
      <c r="H1023" s="82">
        <f t="shared" ca="1" si="62"/>
        <v>0</v>
      </c>
      <c r="O1023" s="29"/>
      <c r="P1023" s="29"/>
    </row>
    <row r="1024" spans="3:16" hidden="1" outlineLevel="2">
      <c r="C1024" s="33">
        <v>1000</v>
      </c>
      <c r="D1024" s="82">
        <f t="shared" ca="1" si="63"/>
        <v>-0.91450845250735291</v>
      </c>
      <c r="E1024" s="82">
        <f t="shared" ca="1" si="60"/>
        <v>201.32853501978661</v>
      </c>
      <c r="F1024" s="82">
        <f t="shared" ca="1" si="61"/>
        <v>215.16251646888517</v>
      </c>
      <c r="G1024" s="82">
        <f t="shared" ca="1" si="62"/>
        <v>0</v>
      </c>
      <c r="H1024" s="82">
        <f t="shared" ca="1" si="62"/>
        <v>0</v>
      </c>
      <c r="O1024" s="29"/>
      <c r="P1024" s="29"/>
    </row>
    <row r="1025" spans="3:16" hidden="1" outlineLevel="2">
      <c r="C1025" s="33">
        <v>1001</v>
      </c>
      <c r="D1025" s="82">
        <f t="shared" ca="1" si="63"/>
        <v>1.0285072870317822</v>
      </c>
      <c r="E1025" s="82">
        <f t="shared" ca="1" si="60"/>
        <v>308.53926666762686</v>
      </c>
      <c r="F1025" s="82">
        <f t="shared" ca="1" si="61"/>
        <v>293.34756431352906</v>
      </c>
      <c r="G1025" s="82">
        <f t="shared" ca="1" si="62"/>
        <v>58.539266667626862</v>
      </c>
      <c r="H1025" s="82">
        <f t="shared" ca="1" si="62"/>
        <v>43.347564313529062</v>
      </c>
      <c r="O1025" s="29"/>
      <c r="P1025" s="29"/>
    </row>
    <row r="1026" spans="3:16" hidden="1" outlineLevel="2">
      <c r="C1026" s="33">
        <v>1002</v>
      </c>
      <c r="D1026" s="82">
        <f t="shared" ca="1" si="63"/>
        <v>0.41966626227411868</v>
      </c>
      <c r="E1026" s="82">
        <f t="shared" ca="1" si="60"/>
        <v>269.90692914262792</v>
      </c>
      <c r="F1026" s="82">
        <f t="shared" ca="1" si="61"/>
        <v>266.1955604355224</v>
      </c>
      <c r="G1026" s="82">
        <f t="shared" ca="1" si="62"/>
        <v>19.906929142627916</v>
      </c>
      <c r="H1026" s="82">
        <f t="shared" ca="1" si="62"/>
        <v>16.195560435522395</v>
      </c>
      <c r="O1026" s="29"/>
      <c r="P1026" s="29"/>
    </row>
    <row r="1027" spans="3:16" hidden="1" outlineLevel="2">
      <c r="C1027" s="33">
        <v>1003</v>
      </c>
      <c r="D1027" s="82">
        <f t="shared" ca="1" si="63"/>
        <v>-0.2718828736641789</v>
      </c>
      <c r="E1027" s="82">
        <f t="shared" ca="1" si="60"/>
        <v>231.85982766606602</v>
      </c>
      <c r="F1027" s="82">
        <f t="shared" ca="1" si="61"/>
        <v>238.39050434362375</v>
      </c>
      <c r="G1027" s="82">
        <f t="shared" ca="1" si="62"/>
        <v>0</v>
      </c>
      <c r="H1027" s="82">
        <f t="shared" ca="1" si="62"/>
        <v>0</v>
      </c>
      <c r="O1027" s="29"/>
      <c r="P1027" s="29"/>
    </row>
    <row r="1028" spans="3:16" hidden="1" outlineLevel="2">
      <c r="C1028" s="33">
        <v>1004</v>
      </c>
      <c r="D1028" s="82">
        <f t="shared" ca="1" si="63"/>
        <v>-0.16723406048910419</v>
      </c>
      <c r="E1028" s="82">
        <f t="shared" ca="1" si="60"/>
        <v>237.25273943485485</v>
      </c>
      <c r="F1028" s="82">
        <f t="shared" ca="1" si="61"/>
        <v>242.40368838130053</v>
      </c>
      <c r="G1028" s="82">
        <f t="shared" ca="1" si="62"/>
        <v>0</v>
      </c>
      <c r="H1028" s="82">
        <f t="shared" ca="1" si="62"/>
        <v>0</v>
      </c>
      <c r="O1028" s="29"/>
      <c r="P1028" s="29"/>
    </row>
    <row r="1029" spans="3:16" hidden="1" outlineLevel="2">
      <c r="C1029" s="33">
        <v>1005</v>
      </c>
      <c r="D1029" s="82">
        <f t="shared" ca="1" si="63"/>
        <v>-0.1818283937638934</v>
      </c>
      <c r="E1029" s="82">
        <f t="shared" ca="1" si="60"/>
        <v>236.49318230481418</v>
      </c>
      <c r="F1029" s="82">
        <f t="shared" ca="1" si="61"/>
        <v>241.8399810837644</v>
      </c>
      <c r="G1029" s="82">
        <f t="shared" ca="1" si="62"/>
        <v>0</v>
      </c>
      <c r="H1029" s="82">
        <f t="shared" ca="1" si="62"/>
        <v>0</v>
      </c>
      <c r="O1029" s="29"/>
      <c r="P1029" s="29"/>
    </row>
    <row r="1030" spans="3:16" hidden="1" outlineLevel="2">
      <c r="C1030" s="33">
        <v>1006</v>
      </c>
      <c r="D1030" s="82">
        <f t="shared" ca="1" si="63"/>
        <v>7.3640125959359176E-2</v>
      </c>
      <c r="E1030" s="82">
        <f t="shared" ca="1" si="60"/>
        <v>250.14726934946685</v>
      </c>
      <c r="F1030" s="82">
        <f t="shared" ca="1" si="61"/>
        <v>251.89958449430057</v>
      </c>
      <c r="G1030" s="82">
        <f t="shared" ca="1" si="62"/>
        <v>0.14726934946685333</v>
      </c>
      <c r="H1030" s="82">
        <f t="shared" ca="1" si="62"/>
        <v>1.8995844943005693</v>
      </c>
      <c r="O1030" s="29"/>
      <c r="P1030" s="29"/>
    </row>
    <row r="1031" spans="3:16" hidden="1" outlineLevel="2">
      <c r="C1031" s="33">
        <v>1007</v>
      </c>
      <c r="D1031" s="82">
        <f t="shared" ca="1" si="63"/>
        <v>-0.23549209235195362</v>
      </c>
      <c r="E1031" s="82">
        <f t="shared" ca="1" si="60"/>
        <v>233.72112323048304</v>
      </c>
      <c r="F1031" s="82">
        <f t="shared" ca="1" si="61"/>
        <v>239.77846511461925</v>
      </c>
      <c r="G1031" s="82">
        <f t="shared" ca="1" si="62"/>
        <v>0</v>
      </c>
      <c r="H1031" s="82">
        <f t="shared" ca="1" si="62"/>
        <v>0</v>
      </c>
      <c r="O1031" s="29"/>
      <c r="P1031" s="29"/>
    </row>
    <row r="1032" spans="3:16" hidden="1" outlineLevel="2">
      <c r="C1032" s="33">
        <v>1008</v>
      </c>
      <c r="D1032" s="82">
        <f t="shared" ca="1" si="63"/>
        <v>7.6726267703706511E-2</v>
      </c>
      <c r="E1032" s="82">
        <f t="shared" ca="1" si="60"/>
        <v>250.31694516855578</v>
      </c>
      <c r="F1032" s="82">
        <f t="shared" ca="1" si="61"/>
        <v>252.02363138101015</v>
      </c>
      <c r="G1032" s="82">
        <f t="shared" ca="1" si="62"/>
        <v>0.31694516855577604</v>
      </c>
      <c r="H1032" s="82">
        <f t="shared" ca="1" si="62"/>
        <v>2.0236313810101478</v>
      </c>
      <c r="O1032" s="29"/>
      <c r="P1032" s="29"/>
    </row>
    <row r="1033" spans="3:16" hidden="1" outlineLevel="2">
      <c r="C1033" s="33">
        <v>1009</v>
      </c>
      <c r="D1033" s="82">
        <f t="shared" ca="1" si="63"/>
        <v>4.0242055532187161E-2</v>
      </c>
      <c r="E1033" s="82">
        <f t="shared" ca="1" si="60"/>
        <v>248.31838711217316</v>
      </c>
      <c r="F1033" s="82">
        <f t="shared" ca="1" si="61"/>
        <v>250.56105471669846</v>
      </c>
      <c r="G1033" s="82">
        <f t="shared" ca="1" si="62"/>
        <v>0</v>
      </c>
      <c r="H1033" s="82">
        <f t="shared" ca="1" si="62"/>
        <v>0.56105471669846452</v>
      </c>
      <c r="O1033" s="29"/>
      <c r="P1033" s="29"/>
    </row>
    <row r="1034" spans="3:16" hidden="1" outlineLevel="2">
      <c r="C1034" s="33">
        <v>1010</v>
      </c>
      <c r="D1034" s="82">
        <f t="shared" ca="1" si="63"/>
        <v>-1.2079690875212317</v>
      </c>
      <c r="E1034" s="82">
        <f t="shared" ca="1" si="60"/>
        <v>188.75694284761181</v>
      </c>
      <c r="F1034" s="82">
        <f t="shared" ca="1" si="61"/>
        <v>205.32181617978338</v>
      </c>
      <c r="G1034" s="82">
        <f t="shared" ca="1" si="62"/>
        <v>0</v>
      </c>
      <c r="H1034" s="82">
        <f t="shared" ca="1" si="62"/>
        <v>0</v>
      </c>
      <c r="O1034" s="29"/>
      <c r="P1034" s="29"/>
    </row>
    <row r="1035" spans="3:16" hidden="1" outlineLevel="2">
      <c r="C1035" s="33">
        <v>1011</v>
      </c>
      <c r="D1035" s="82">
        <f t="shared" ca="1" si="63"/>
        <v>-0.69523234447718651</v>
      </c>
      <c r="E1035" s="82">
        <f t="shared" ca="1" si="60"/>
        <v>211.26567769104349</v>
      </c>
      <c r="F1035" s="82">
        <f t="shared" ca="1" si="61"/>
        <v>222.82221442502393</v>
      </c>
      <c r="G1035" s="82">
        <f t="shared" ca="1" si="62"/>
        <v>0</v>
      </c>
      <c r="H1035" s="82">
        <f t="shared" ca="1" si="62"/>
        <v>0</v>
      </c>
      <c r="O1035" s="29"/>
      <c r="P1035" s="29"/>
    </row>
    <row r="1036" spans="3:16" hidden="1" outlineLevel="2">
      <c r="C1036" s="33">
        <v>1012</v>
      </c>
      <c r="D1036" s="82">
        <f t="shared" ca="1" si="63"/>
        <v>0.53705936939064391</v>
      </c>
      <c r="E1036" s="82">
        <f t="shared" ca="1" si="60"/>
        <v>276.95922690959486</v>
      </c>
      <c r="F1036" s="82">
        <f t="shared" ca="1" si="61"/>
        <v>271.22769214606382</v>
      </c>
      <c r="G1036" s="82">
        <f t="shared" ca="1" si="62"/>
        <v>26.959226909594861</v>
      </c>
      <c r="H1036" s="82">
        <f t="shared" ca="1" si="62"/>
        <v>21.227692146063816</v>
      </c>
      <c r="O1036" s="29"/>
      <c r="P1036" s="29"/>
    </row>
    <row r="1037" spans="3:16" hidden="1" outlineLevel="2">
      <c r="C1037" s="33">
        <v>1013</v>
      </c>
      <c r="D1037" s="82">
        <f t="shared" ca="1" si="63"/>
        <v>-1.2260177349742041</v>
      </c>
      <c r="E1037" s="82">
        <f t="shared" ca="1" si="60"/>
        <v>188.00989600043636</v>
      </c>
      <c r="F1037" s="82">
        <f t="shared" ca="1" si="61"/>
        <v>204.73149233755899</v>
      </c>
      <c r="G1037" s="82">
        <f t="shared" ca="1" si="62"/>
        <v>0</v>
      </c>
      <c r="H1037" s="82">
        <f t="shared" ca="1" si="62"/>
        <v>0</v>
      </c>
      <c r="O1037" s="29"/>
      <c r="P1037" s="29"/>
    </row>
    <row r="1038" spans="3:16" hidden="1" outlineLevel="2">
      <c r="C1038" s="33">
        <v>1014</v>
      </c>
      <c r="D1038" s="82">
        <f t="shared" ca="1" si="63"/>
        <v>3.5005099240221479E-2</v>
      </c>
      <c r="E1038" s="82">
        <f t="shared" ca="1" si="60"/>
        <v>248.03282600172827</v>
      </c>
      <c r="F1038" s="82">
        <f t="shared" ca="1" si="61"/>
        <v>250.35181373223722</v>
      </c>
      <c r="G1038" s="82">
        <f t="shared" ca="1" si="62"/>
        <v>0</v>
      </c>
      <c r="H1038" s="82">
        <f t="shared" ca="1" si="62"/>
        <v>0.35181373223721835</v>
      </c>
      <c r="O1038" s="29"/>
      <c r="P1038" s="29"/>
    </row>
    <row r="1039" spans="3:16" hidden="1" outlineLevel="2">
      <c r="C1039" s="33">
        <v>1015</v>
      </c>
      <c r="D1039" s="82">
        <f t="shared" ca="1" si="63"/>
        <v>0.65923139758822191</v>
      </c>
      <c r="E1039" s="82">
        <f t="shared" ca="1" si="60"/>
        <v>284.4943549609215</v>
      </c>
      <c r="F1039" s="82">
        <f t="shared" ca="1" si="61"/>
        <v>276.5657156306242</v>
      </c>
      <c r="G1039" s="82">
        <f t="shared" ca="1" si="62"/>
        <v>34.494354960921498</v>
      </c>
      <c r="H1039" s="82">
        <f t="shared" ca="1" si="62"/>
        <v>26.565715630624197</v>
      </c>
      <c r="O1039" s="29"/>
      <c r="P1039" s="29"/>
    </row>
    <row r="1040" spans="3:16" hidden="1" outlineLevel="2">
      <c r="C1040" s="33">
        <v>1016</v>
      </c>
      <c r="D1040" s="82">
        <f t="shared" ca="1" si="63"/>
        <v>0.52783375508692876</v>
      </c>
      <c r="E1040" s="82">
        <f t="shared" ca="1" si="60"/>
        <v>276.3983957752605</v>
      </c>
      <c r="F1040" s="82">
        <f t="shared" ca="1" si="61"/>
        <v>270.82880924923018</v>
      </c>
      <c r="G1040" s="82">
        <f t="shared" ca="1" si="62"/>
        <v>26.398395775260497</v>
      </c>
      <c r="H1040" s="82">
        <f t="shared" ca="1" si="62"/>
        <v>20.828809249230176</v>
      </c>
      <c r="O1040" s="29"/>
      <c r="P1040" s="29"/>
    </row>
    <row r="1041" spans="3:16" hidden="1" outlineLevel="2">
      <c r="C1041" s="33">
        <v>1017</v>
      </c>
      <c r="D1041" s="82">
        <f t="shared" ca="1" si="63"/>
        <v>-0.46924274241811448</v>
      </c>
      <c r="E1041" s="82">
        <f t="shared" ca="1" si="60"/>
        <v>222.02054851705205</v>
      </c>
      <c r="F1041" s="82">
        <f t="shared" ca="1" si="61"/>
        <v>231.00186209200641</v>
      </c>
      <c r="G1041" s="82">
        <f t="shared" ca="1" si="62"/>
        <v>0</v>
      </c>
      <c r="H1041" s="82">
        <f t="shared" ca="1" si="62"/>
        <v>0</v>
      </c>
      <c r="O1041" s="29"/>
      <c r="P1041" s="29"/>
    </row>
    <row r="1042" spans="3:16" hidden="1" outlineLevel="2">
      <c r="C1042" s="33">
        <v>1018</v>
      </c>
      <c r="D1042" s="82">
        <f t="shared" ca="1" si="63"/>
        <v>-8.2485928884561258E-2</v>
      </c>
      <c r="E1042" s="82">
        <f t="shared" ca="1" si="60"/>
        <v>241.71188962131032</v>
      </c>
      <c r="F1042" s="82">
        <f t="shared" ca="1" si="61"/>
        <v>245.70315742383067</v>
      </c>
      <c r="G1042" s="82">
        <f t="shared" ca="1" si="62"/>
        <v>0</v>
      </c>
      <c r="H1042" s="82">
        <f t="shared" ca="1" si="62"/>
        <v>0</v>
      </c>
      <c r="O1042" s="29"/>
      <c r="P1042" s="29"/>
    </row>
    <row r="1043" spans="3:16" hidden="1" outlineLevel="2">
      <c r="C1043" s="33">
        <v>1019</v>
      </c>
      <c r="D1043" s="82">
        <f t="shared" ca="1" si="63"/>
        <v>2.9068539371588877</v>
      </c>
      <c r="E1043" s="82">
        <f t="shared" ca="1" si="60"/>
        <v>466.17045279541298</v>
      </c>
      <c r="F1043" s="82">
        <f t="shared" ca="1" si="61"/>
        <v>395.83843338842155</v>
      </c>
      <c r="G1043" s="82">
        <f t="shared" ca="1" si="62"/>
        <v>216.17045279541298</v>
      </c>
      <c r="H1043" s="82">
        <f t="shared" ca="1" si="62"/>
        <v>145.83843338842155</v>
      </c>
      <c r="O1043" s="29"/>
      <c r="P1043" s="29"/>
    </row>
    <row r="1044" spans="3:16" hidden="1" outlineLevel="2">
      <c r="C1044" s="33">
        <v>1020</v>
      </c>
      <c r="D1044" s="82">
        <f t="shared" ca="1" si="63"/>
        <v>1.3806059426202171</v>
      </c>
      <c r="E1044" s="82">
        <f t="shared" ca="1" si="60"/>
        <v>333.35590946833759</v>
      </c>
      <c r="F1044" s="82">
        <f t="shared" ca="1" si="61"/>
        <v>310.29627309285701</v>
      </c>
      <c r="G1044" s="82">
        <f t="shared" ca="1" si="62"/>
        <v>83.355909468337586</v>
      </c>
      <c r="H1044" s="82">
        <f t="shared" ca="1" si="62"/>
        <v>60.296273092857007</v>
      </c>
      <c r="O1044" s="29"/>
      <c r="P1044" s="29"/>
    </row>
    <row r="1045" spans="3:16" hidden="1" outlineLevel="2">
      <c r="C1045" s="33">
        <v>1021</v>
      </c>
      <c r="D1045" s="82">
        <f t="shared" ca="1" si="63"/>
        <v>-1.4018729489474657</v>
      </c>
      <c r="E1045" s="82">
        <f t="shared" ca="1" si="60"/>
        <v>180.88409197036151</v>
      </c>
      <c r="F1045" s="82">
        <f t="shared" ca="1" si="61"/>
        <v>199.06782174224932</v>
      </c>
      <c r="G1045" s="82">
        <f t="shared" ca="1" si="62"/>
        <v>0</v>
      </c>
      <c r="H1045" s="82">
        <f t="shared" ca="1" si="62"/>
        <v>0</v>
      </c>
      <c r="O1045" s="29"/>
      <c r="P1045" s="29"/>
    </row>
    <row r="1046" spans="3:16" hidden="1" outlineLevel="2">
      <c r="C1046" s="33">
        <v>1022</v>
      </c>
      <c r="D1046" s="82">
        <f t="shared" ca="1" si="63"/>
        <v>-1.4732407546569433</v>
      </c>
      <c r="E1046" s="82">
        <f t="shared" ca="1" si="60"/>
        <v>178.06983836286378</v>
      </c>
      <c r="F1046" s="82">
        <f t="shared" ca="1" si="61"/>
        <v>196.81426165686412</v>
      </c>
      <c r="G1046" s="82">
        <f t="shared" ca="1" si="62"/>
        <v>0</v>
      </c>
      <c r="H1046" s="82">
        <f t="shared" ca="1" si="62"/>
        <v>0</v>
      </c>
      <c r="O1046" s="29"/>
      <c r="P1046" s="29"/>
    </row>
    <row r="1047" spans="3:16" hidden="1" outlineLevel="2">
      <c r="C1047" s="33">
        <v>1023</v>
      </c>
      <c r="D1047" s="82">
        <f t="shared" ca="1" si="63"/>
        <v>-0.47319792018817236</v>
      </c>
      <c r="E1047" s="82">
        <f t="shared" ca="1" si="60"/>
        <v>221.82769322629562</v>
      </c>
      <c r="F1047" s="82">
        <f t="shared" ca="1" si="61"/>
        <v>230.85615519067338</v>
      </c>
      <c r="G1047" s="82">
        <f t="shared" ca="1" si="62"/>
        <v>0</v>
      </c>
      <c r="H1047" s="82">
        <f t="shared" ca="1" si="62"/>
        <v>0</v>
      </c>
      <c r="O1047" s="29"/>
      <c r="P1047" s="29"/>
    </row>
    <row r="1048" spans="3:16" hidden="1" outlineLevel="2">
      <c r="C1048" s="33">
        <v>1024</v>
      </c>
      <c r="D1048" s="82">
        <f t="shared" ca="1" si="63"/>
        <v>0.49598171293119719</v>
      </c>
      <c r="E1048" s="82">
        <f t="shared" ca="1" si="60"/>
        <v>274.47080396204876</v>
      </c>
      <c r="F1048" s="82">
        <f t="shared" ca="1" si="61"/>
        <v>269.45614329734047</v>
      </c>
      <c r="G1048" s="82">
        <f t="shared" ca="1" si="62"/>
        <v>24.470803962048763</v>
      </c>
      <c r="H1048" s="82">
        <f t="shared" ca="1" si="62"/>
        <v>19.456143297340475</v>
      </c>
      <c r="O1048" s="29"/>
      <c r="P1048" s="29"/>
    </row>
    <row r="1049" spans="3:16" hidden="1" outlineLevel="2">
      <c r="C1049" s="33">
        <v>1025</v>
      </c>
      <c r="D1049" s="82">
        <f t="shared" ca="1" si="63"/>
        <v>-0.90780345410735852</v>
      </c>
      <c r="E1049" s="82">
        <f t="shared" ref="E1049:E1112" ca="1" si="64">$H$9 * EXP(($H$17 - $H$18 - ($H$11^2)/2)*$H$14 + $H$11*SQRT($H$14)*D1049)</f>
        <v>201.62534945590426</v>
      </c>
      <c r="F1049" s="82">
        <f t="shared" ref="F1049:F1112" ca="1" si="65">$H$9 * EXP(($H$17 - $H$18 - ($H$12^2)/2)*$H$14 + $H$12*SQRT($H$14)*D1049)</f>
        <v>215.39278427294104</v>
      </c>
      <c r="G1049" s="82">
        <f t="shared" ref="G1049:H1112" ca="1" si="66">MAX(E1049-$H$16, 0)</f>
        <v>0</v>
      </c>
      <c r="H1049" s="82">
        <f t="shared" ca="1" si="66"/>
        <v>0</v>
      </c>
      <c r="O1049" s="29"/>
      <c r="P1049" s="29"/>
    </row>
    <row r="1050" spans="3:16" hidden="1" outlineLevel="2">
      <c r="C1050" s="33">
        <v>1026</v>
      </c>
      <c r="D1050" s="82">
        <f t="shared" ref="D1050:D1113" ca="1" si="67">_xlfn.NORM.S.INV(RAND())</f>
        <v>-1.7564816966327497</v>
      </c>
      <c r="E1050" s="82">
        <f t="shared" ca="1" si="64"/>
        <v>167.32588951141025</v>
      </c>
      <c r="F1050" s="82">
        <f t="shared" ca="1" si="65"/>
        <v>188.119184535138</v>
      </c>
      <c r="G1050" s="82">
        <f t="shared" ca="1" si="66"/>
        <v>0</v>
      </c>
      <c r="H1050" s="82">
        <f t="shared" ca="1" si="66"/>
        <v>0</v>
      </c>
      <c r="O1050" s="29"/>
      <c r="P1050" s="29"/>
    </row>
    <row r="1051" spans="3:16" hidden="1" outlineLevel="2">
      <c r="C1051" s="33">
        <v>1027</v>
      </c>
      <c r="D1051" s="82">
        <f t="shared" ca="1" si="67"/>
        <v>-0.56756151498873397</v>
      </c>
      <c r="E1051" s="82">
        <f t="shared" ca="1" si="64"/>
        <v>217.27585374440594</v>
      </c>
      <c r="F1051" s="82">
        <f t="shared" ca="1" si="65"/>
        <v>227.40696749770837</v>
      </c>
      <c r="G1051" s="82">
        <f t="shared" ca="1" si="66"/>
        <v>0</v>
      </c>
      <c r="H1051" s="82">
        <f t="shared" ca="1" si="66"/>
        <v>0</v>
      </c>
      <c r="O1051" s="29"/>
      <c r="P1051" s="29"/>
    </row>
    <row r="1052" spans="3:16" hidden="1" outlineLevel="2">
      <c r="C1052" s="33">
        <v>1028</v>
      </c>
      <c r="D1052" s="82">
        <f t="shared" ca="1" si="67"/>
        <v>-1.4777191590924428</v>
      </c>
      <c r="E1052" s="82">
        <f t="shared" ca="1" si="64"/>
        <v>177.89470814239047</v>
      </c>
      <c r="F1052" s="82">
        <f t="shared" ca="1" si="65"/>
        <v>196.67370209749652</v>
      </c>
      <c r="G1052" s="82">
        <f t="shared" ca="1" si="66"/>
        <v>0</v>
      </c>
      <c r="H1052" s="82">
        <f t="shared" ca="1" si="66"/>
        <v>0</v>
      </c>
      <c r="O1052" s="29"/>
      <c r="P1052" s="29"/>
    </row>
    <row r="1053" spans="3:16" hidden="1" outlineLevel="2">
      <c r="C1053" s="33">
        <v>1029</v>
      </c>
      <c r="D1053" s="82">
        <f t="shared" ca="1" si="67"/>
        <v>-0.61250002355512834</v>
      </c>
      <c r="E1053" s="82">
        <f t="shared" ca="1" si="64"/>
        <v>215.1410944794597</v>
      </c>
      <c r="F1053" s="82">
        <f t="shared" ca="1" si="65"/>
        <v>225.78253273054511</v>
      </c>
      <c r="G1053" s="82">
        <f t="shared" ca="1" si="66"/>
        <v>0</v>
      </c>
      <c r="H1053" s="82">
        <f t="shared" ca="1" si="66"/>
        <v>0</v>
      </c>
      <c r="O1053" s="29"/>
      <c r="P1053" s="29"/>
    </row>
    <row r="1054" spans="3:16" hidden="1" outlineLevel="2">
      <c r="C1054" s="33">
        <v>1030</v>
      </c>
      <c r="D1054" s="82">
        <f t="shared" ca="1" si="67"/>
        <v>0.15367761063158758</v>
      </c>
      <c r="E1054" s="82">
        <f t="shared" ca="1" si="64"/>
        <v>254.5851386096079</v>
      </c>
      <c r="F1054" s="82">
        <f t="shared" ca="1" si="65"/>
        <v>255.1365050894554</v>
      </c>
      <c r="G1054" s="82">
        <f t="shared" ca="1" si="66"/>
        <v>4.5851386096078954</v>
      </c>
      <c r="H1054" s="82">
        <f t="shared" ca="1" si="66"/>
        <v>5.1365050894553974</v>
      </c>
      <c r="O1054" s="29"/>
      <c r="P1054" s="29"/>
    </row>
    <row r="1055" spans="3:16" hidden="1" outlineLevel="2">
      <c r="C1055" s="33">
        <v>1031</v>
      </c>
      <c r="D1055" s="82">
        <f t="shared" ca="1" si="67"/>
        <v>-0.64557390136302661</v>
      </c>
      <c r="E1055" s="82">
        <f t="shared" ca="1" si="64"/>
        <v>213.58336320543205</v>
      </c>
      <c r="F1055" s="82">
        <f t="shared" ca="1" si="65"/>
        <v>224.5943974602622</v>
      </c>
      <c r="G1055" s="82">
        <f t="shared" ca="1" si="66"/>
        <v>0</v>
      </c>
      <c r="H1055" s="82">
        <f t="shared" ca="1" si="66"/>
        <v>0</v>
      </c>
      <c r="O1055" s="29"/>
      <c r="P1055" s="29"/>
    </row>
    <row r="1056" spans="3:16" hidden="1" outlineLevel="2">
      <c r="C1056" s="33">
        <v>1032</v>
      </c>
      <c r="D1056" s="82">
        <f t="shared" ca="1" si="67"/>
        <v>-0.22342259076977544</v>
      </c>
      <c r="E1056" s="82">
        <f t="shared" ca="1" si="64"/>
        <v>234.34174119222186</v>
      </c>
      <c r="F1056" s="82">
        <f t="shared" ca="1" si="65"/>
        <v>240.24058357266429</v>
      </c>
      <c r="G1056" s="82">
        <f t="shared" ca="1" si="66"/>
        <v>0</v>
      </c>
      <c r="H1056" s="82">
        <f t="shared" ca="1" si="66"/>
        <v>0</v>
      </c>
      <c r="O1056" s="29"/>
      <c r="P1056" s="29"/>
    </row>
    <row r="1057" spans="3:16" hidden="1" outlineLevel="2">
      <c r="C1057" s="33">
        <v>1033</v>
      </c>
      <c r="D1057" s="82">
        <f t="shared" ca="1" si="67"/>
        <v>0.79744863646777131</v>
      </c>
      <c r="E1057" s="82">
        <f t="shared" ca="1" si="64"/>
        <v>293.26654554693692</v>
      </c>
      <c r="F1057" s="82">
        <f t="shared" ca="1" si="65"/>
        <v>282.73156581622823</v>
      </c>
      <c r="G1057" s="82">
        <f t="shared" ca="1" si="66"/>
        <v>43.266545546936925</v>
      </c>
      <c r="H1057" s="82">
        <f t="shared" ca="1" si="66"/>
        <v>32.731565816228226</v>
      </c>
      <c r="O1057" s="29"/>
      <c r="P1057" s="29"/>
    </row>
    <row r="1058" spans="3:16" hidden="1" outlineLevel="2">
      <c r="C1058" s="33">
        <v>1034</v>
      </c>
      <c r="D1058" s="82">
        <f t="shared" ca="1" si="67"/>
        <v>-1.1132542532155978</v>
      </c>
      <c r="E1058" s="82">
        <f t="shared" ca="1" si="64"/>
        <v>192.72619556590357</v>
      </c>
      <c r="F1058" s="82">
        <f t="shared" ca="1" si="65"/>
        <v>208.44770755911429</v>
      </c>
      <c r="G1058" s="82">
        <f t="shared" ca="1" si="66"/>
        <v>0</v>
      </c>
      <c r="H1058" s="82">
        <f t="shared" ca="1" si="66"/>
        <v>0</v>
      </c>
      <c r="O1058" s="29"/>
      <c r="P1058" s="29"/>
    </row>
    <row r="1059" spans="3:16" hidden="1" outlineLevel="2">
      <c r="C1059" s="33">
        <v>1035</v>
      </c>
      <c r="D1059" s="82">
        <f t="shared" ca="1" si="67"/>
        <v>-0.89376067288127548</v>
      </c>
      <c r="E1059" s="82">
        <f t="shared" ca="1" si="64"/>
        <v>202.24840891599831</v>
      </c>
      <c r="F1059" s="82">
        <f t="shared" ca="1" si="65"/>
        <v>215.87585026477529</v>
      </c>
      <c r="G1059" s="82">
        <f t="shared" ca="1" si="66"/>
        <v>0</v>
      </c>
      <c r="H1059" s="82">
        <f t="shared" ca="1" si="66"/>
        <v>0</v>
      </c>
      <c r="O1059" s="29"/>
      <c r="P1059" s="29"/>
    </row>
    <row r="1060" spans="3:16" hidden="1" outlineLevel="2">
      <c r="C1060" s="33">
        <v>1036</v>
      </c>
      <c r="D1060" s="82">
        <f t="shared" ca="1" si="67"/>
        <v>0.17210950323367064</v>
      </c>
      <c r="E1060" s="82">
        <f t="shared" ca="1" si="64"/>
        <v>255.61824189486359</v>
      </c>
      <c r="F1060" s="82">
        <f t="shared" ca="1" si="65"/>
        <v>255.88781103527415</v>
      </c>
      <c r="G1060" s="82">
        <f t="shared" ca="1" si="66"/>
        <v>5.618241894863587</v>
      </c>
      <c r="H1060" s="82">
        <f t="shared" ca="1" si="66"/>
        <v>5.8878110352741544</v>
      </c>
      <c r="O1060" s="29"/>
      <c r="P1060" s="29"/>
    </row>
    <row r="1061" spans="3:16" hidden="1" outlineLevel="2">
      <c r="C1061" s="33">
        <v>1037</v>
      </c>
      <c r="D1061" s="82">
        <f t="shared" ca="1" si="67"/>
        <v>0.22962746781897431</v>
      </c>
      <c r="E1061" s="82">
        <f t="shared" ca="1" si="64"/>
        <v>258.86914130103685</v>
      </c>
      <c r="F1061" s="82">
        <f t="shared" ca="1" si="65"/>
        <v>258.24656556364624</v>
      </c>
      <c r="G1061" s="82">
        <f t="shared" ca="1" si="66"/>
        <v>8.8691413010368478</v>
      </c>
      <c r="H1061" s="82">
        <f t="shared" ca="1" si="66"/>
        <v>8.2465655636462429</v>
      </c>
      <c r="O1061" s="29"/>
      <c r="P1061" s="29"/>
    </row>
    <row r="1062" spans="3:16" hidden="1" outlineLevel="2">
      <c r="C1062" s="33">
        <v>1038</v>
      </c>
      <c r="D1062" s="82">
        <f t="shared" ca="1" si="67"/>
        <v>0.95113007567328434</v>
      </c>
      <c r="E1062" s="82">
        <f t="shared" ca="1" si="64"/>
        <v>303.33813200375005</v>
      </c>
      <c r="F1062" s="82">
        <f t="shared" ca="1" si="65"/>
        <v>289.74879893235527</v>
      </c>
      <c r="G1062" s="82">
        <f t="shared" ca="1" si="66"/>
        <v>53.338132003750047</v>
      </c>
      <c r="H1062" s="82">
        <f t="shared" ca="1" si="66"/>
        <v>39.748798932355271</v>
      </c>
      <c r="O1062" s="29"/>
      <c r="P1062" s="29"/>
    </row>
    <row r="1063" spans="3:16" hidden="1" outlineLevel="2">
      <c r="C1063" s="33">
        <v>1039</v>
      </c>
      <c r="D1063" s="82">
        <f t="shared" ca="1" si="67"/>
        <v>0.24227308296653083</v>
      </c>
      <c r="E1063" s="82">
        <f t="shared" ca="1" si="64"/>
        <v>259.58939381474136</v>
      </c>
      <c r="F1063" s="82">
        <f t="shared" ca="1" si="65"/>
        <v>258.76805832249249</v>
      </c>
      <c r="G1063" s="82">
        <f t="shared" ca="1" si="66"/>
        <v>9.5893938147413564</v>
      </c>
      <c r="H1063" s="82">
        <f t="shared" ca="1" si="66"/>
        <v>8.7680583224924931</v>
      </c>
      <c r="O1063" s="29"/>
      <c r="P1063" s="29"/>
    </row>
    <row r="1064" spans="3:16" hidden="1" outlineLevel="2">
      <c r="C1064" s="33">
        <v>1040</v>
      </c>
      <c r="D1064" s="82">
        <f t="shared" ca="1" si="67"/>
        <v>-0.38943164921521017</v>
      </c>
      <c r="E1064" s="82">
        <f t="shared" ca="1" si="64"/>
        <v>225.94818154669071</v>
      </c>
      <c r="F1064" s="82">
        <f t="shared" ca="1" si="65"/>
        <v>233.96179620717848</v>
      </c>
      <c r="G1064" s="82">
        <f t="shared" ca="1" si="66"/>
        <v>0</v>
      </c>
      <c r="H1064" s="82">
        <f t="shared" ca="1" si="66"/>
        <v>0</v>
      </c>
      <c r="O1064" s="29"/>
      <c r="P1064" s="29"/>
    </row>
    <row r="1065" spans="3:16" hidden="1" outlineLevel="2">
      <c r="C1065" s="33">
        <v>1041</v>
      </c>
      <c r="D1065" s="82">
        <f t="shared" ca="1" si="67"/>
        <v>-0.76836961760467903</v>
      </c>
      <c r="E1065" s="82">
        <f t="shared" ca="1" si="64"/>
        <v>207.89789527302938</v>
      </c>
      <c r="F1065" s="82">
        <f t="shared" ca="1" si="65"/>
        <v>220.23756404608204</v>
      </c>
      <c r="G1065" s="82">
        <f t="shared" ca="1" si="66"/>
        <v>0</v>
      </c>
      <c r="H1065" s="82">
        <f t="shared" ca="1" si="66"/>
        <v>0</v>
      </c>
      <c r="O1065" s="29"/>
      <c r="P1065" s="29"/>
    </row>
    <row r="1066" spans="3:16" hidden="1" outlineLevel="2">
      <c r="C1066" s="33">
        <v>1042</v>
      </c>
      <c r="D1066" s="82">
        <f t="shared" ca="1" si="67"/>
        <v>0.31490907302221366</v>
      </c>
      <c r="E1066" s="82">
        <f t="shared" ca="1" si="64"/>
        <v>263.76548519438609</v>
      </c>
      <c r="F1066" s="82">
        <f t="shared" ca="1" si="65"/>
        <v>261.78395719817382</v>
      </c>
      <c r="G1066" s="82">
        <f t="shared" ca="1" si="66"/>
        <v>13.765485194386088</v>
      </c>
      <c r="H1066" s="82">
        <f t="shared" ca="1" si="66"/>
        <v>11.783957198173823</v>
      </c>
      <c r="O1066" s="29"/>
      <c r="P1066" s="29"/>
    </row>
    <row r="1067" spans="3:16" hidden="1" outlineLevel="2">
      <c r="C1067" s="33">
        <v>1043</v>
      </c>
      <c r="D1067" s="82">
        <f t="shared" ca="1" si="67"/>
        <v>-0.24743778777804726</v>
      </c>
      <c r="E1067" s="82">
        <f t="shared" ca="1" si="64"/>
        <v>233.10848984670028</v>
      </c>
      <c r="F1067" s="82">
        <f t="shared" ca="1" si="65"/>
        <v>239.32196225099341</v>
      </c>
      <c r="G1067" s="82">
        <f t="shared" ca="1" si="66"/>
        <v>0</v>
      </c>
      <c r="H1067" s="82">
        <f t="shared" ca="1" si="66"/>
        <v>0</v>
      </c>
      <c r="O1067" s="29"/>
      <c r="P1067" s="29"/>
    </row>
    <row r="1068" spans="3:16" hidden="1" outlineLevel="2">
      <c r="C1068" s="33">
        <v>1044</v>
      </c>
      <c r="D1068" s="82">
        <f t="shared" ca="1" si="67"/>
        <v>0.43610615698045913</v>
      </c>
      <c r="E1068" s="82">
        <f t="shared" ca="1" si="64"/>
        <v>270.88362361254087</v>
      </c>
      <c r="F1068" s="82">
        <f t="shared" ca="1" si="65"/>
        <v>266.89460537400112</v>
      </c>
      <c r="G1068" s="82">
        <f t="shared" ca="1" si="66"/>
        <v>20.883623612540873</v>
      </c>
      <c r="H1068" s="82">
        <f t="shared" ca="1" si="66"/>
        <v>16.894605374001117</v>
      </c>
      <c r="O1068" s="29"/>
      <c r="P1068" s="29"/>
    </row>
    <row r="1069" spans="3:16" hidden="1" outlineLevel="2">
      <c r="C1069" s="33">
        <v>1045</v>
      </c>
      <c r="D1069" s="82">
        <f t="shared" ca="1" si="67"/>
        <v>-1.205265795488653</v>
      </c>
      <c r="E1069" s="82">
        <f t="shared" ca="1" si="64"/>
        <v>188.86908940597897</v>
      </c>
      <c r="F1069" s="82">
        <f t="shared" ca="1" si="65"/>
        <v>205.41038020503242</v>
      </c>
      <c r="G1069" s="82">
        <f t="shared" ca="1" si="66"/>
        <v>0</v>
      </c>
      <c r="H1069" s="82">
        <f t="shared" ca="1" si="66"/>
        <v>0</v>
      </c>
      <c r="O1069" s="29"/>
      <c r="P1069" s="29"/>
    </row>
    <row r="1070" spans="3:16" hidden="1" outlineLevel="2">
      <c r="C1070" s="33">
        <v>1046</v>
      </c>
      <c r="D1070" s="82">
        <f t="shared" ca="1" si="67"/>
        <v>-0.90605710295950659</v>
      </c>
      <c r="E1070" s="82">
        <f t="shared" ca="1" si="64"/>
        <v>201.70272809692969</v>
      </c>
      <c r="F1070" s="82">
        <f t="shared" ca="1" si="65"/>
        <v>215.45279914137475</v>
      </c>
      <c r="G1070" s="82">
        <f t="shared" ca="1" si="66"/>
        <v>0</v>
      </c>
      <c r="H1070" s="82">
        <f t="shared" ca="1" si="66"/>
        <v>0</v>
      </c>
      <c r="O1070" s="29"/>
      <c r="P1070" s="29"/>
    </row>
    <row r="1071" spans="3:16" hidden="1" outlineLevel="2">
      <c r="C1071" s="33">
        <v>1047</v>
      </c>
      <c r="D1071" s="82">
        <f t="shared" ca="1" si="67"/>
        <v>-0.8717205723765723</v>
      </c>
      <c r="E1071" s="82">
        <f t="shared" ca="1" si="64"/>
        <v>203.23018336458404</v>
      </c>
      <c r="F1071" s="82">
        <f t="shared" ca="1" si="65"/>
        <v>216.63620627508257</v>
      </c>
      <c r="G1071" s="82">
        <f t="shared" ca="1" si="66"/>
        <v>0</v>
      </c>
      <c r="H1071" s="82">
        <f t="shared" ca="1" si="66"/>
        <v>0</v>
      </c>
      <c r="O1071" s="29"/>
      <c r="P1071" s="29"/>
    </row>
    <row r="1072" spans="3:16" hidden="1" outlineLevel="2">
      <c r="C1072" s="33">
        <v>1048</v>
      </c>
      <c r="D1072" s="82">
        <f t="shared" ca="1" si="67"/>
        <v>-0.81435054402097151</v>
      </c>
      <c r="E1072" s="82">
        <f t="shared" ca="1" si="64"/>
        <v>205.80813270746526</v>
      </c>
      <c r="F1072" s="82">
        <f t="shared" ca="1" si="65"/>
        <v>218.62798281372221</v>
      </c>
      <c r="G1072" s="82">
        <f t="shared" ca="1" si="66"/>
        <v>0</v>
      </c>
      <c r="H1072" s="82">
        <f t="shared" ca="1" si="66"/>
        <v>0</v>
      </c>
      <c r="O1072" s="29"/>
      <c r="P1072" s="29"/>
    </row>
    <row r="1073" spans="3:16" hidden="1" outlineLevel="2">
      <c r="C1073" s="33">
        <v>1049</v>
      </c>
      <c r="D1073" s="82">
        <f t="shared" ca="1" si="67"/>
        <v>0.68974557302277217</v>
      </c>
      <c r="E1073" s="82">
        <f t="shared" ca="1" si="64"/>
        <v>286.40813942915298</v>
      </c>
      <c r="F1073" s="82">
        <f t="shared" ca="1" si="65"/>
        <v>277.91527839576645</v>
      </c>
      <c r="G1073" s="82">
        <f t="shared" ca="1" si="66"/>
        <v>36.408139429152982</v>
      </c>
      <c r="H1073" s="82">
        <f t="shared" ca="1" si="66"/>
        <v>27.91527839576645</v>
      </c>
      <c r="O1073" s="29"/>
      <c r="P1073" s="29"/>
    </row>
    <row r="1074" spans="3:16" hidden="1" outlineLevel="2">
      <c r="C1074" s="33">
        <v>1050</v>
      </c>
      <c r="D1074" s="82">
        <f t="shared" ca="1" si="67"/>
        <v>1.6766577678300798</v>
      </c>
      <c r="E1074" s="82">
        <f t="shared" ca="1" si="64"/>
        <v>355.76056954021368</v>
      </c>
      <c r="F1074" s="82">
        <f t="shared" ca="1" si="65"/>
        <v>325.30264902428303</v>
      </c>
      <c r="G1074" s="82">
        <f t="shared" ca="1" si="66"/>
        <v>105.76056954021368</v>
      </c>
      <c r="H1074" s="82">
        <f t="shared" ca="1" si="66"/>
        <v>75.302649024283028</v>
      </c>
      <c r="O1074" s="29"/>
      <c r="P1074" s="29"/>
    </row>
    <row r="1075" spans="3:16" hidden="1" outlineLevel="2">
      <c r="C1075" s="33">
        <v>1051</v>
      </c>
      <c r="D1075" s="82">
        <f t="shared" ca="1" si="67"/>
        <v>-0.59613730955607114</v>
      </c>
      <c r="E1075" s="82">
        <f t="shared" ca="1" si="64"/>
        <v>215.91594992874707</v>
      </c>
      <c r="F1075" s="82">
        <f t="shared" ca="1" si="65"/>
        <v>226.37266350208444</v>
      </c>
      <c r="G1075" s="82">
        <f t="shared" ca="1" si="66"/>
        <v>0</v>
      </c>
      <c r="H1075" s="82">
        <f t="shared" ca="1" si="66"/>
        <v>0</v>
      </c>
      <c r="O1075" s="29"/>
      <c r="P1075" s="29"/>
    </row>
    <row r="1076" spans="3:16" hidden="1" outlineLevel="2">
      <c r="C1076" s="33">
        <v>1052</v>
      </c>
      <c r="D1076" s="82">
        <f t="shared" ca="1" si="67"/>
        <v>-1.6611272889956434</v>
      </c>
      <c r="E1076" s="82">
        <f t="shared" ca="1" si="64"/>
        <v>170.86849138404975</v>
      </c>
      <c r="F1076" s="82">
        <f t="shared" ca="1" si="65"/>
        <v>191.00266393599387</v>
      </c>
      <c r="G1076" s="82">
        <f t="shared" ca="1" si="66"/>
        <v>0</v>
      </c>
      <c r="H1076" s="82">
        <f t="shared" ca="1" si="66"/>
        <v>0</v>
      </c>
      <c r="O1076" s="29"/>
      <c r="P1076" s="29"/>
    </row>
    <row r="1077" spans="3:16" hidden="1" outlineLevel="2">
      <c r="C1077" s="33">
        <v>1053</v>
      </c>
      <c r="D1077" s="82">
        <f t="shared" ca="1" si="67"/>
        <v>0.18959460666904918</v>
      </c>
      <c r="E1077" s="82">
        <f t="shared" ca="1" si="64"/>
        <v>256.60215243023725</v>
      </c>
      <c r="F1077" s="82">
        <f t="shared" ca="1" si="65"/>
        <v>256.60256946173058</v>
      </c>
      <c r="G1077" s="82">
        <f t="shared" ca="1" si="66"/>
        <v>6.6021524302372541</v>
      </c>
      <c r="H1077" s="82">
        <f t="shared" ca="1" si="66"/>
        <v>6.6025694617305817</v>
      </c>
      <c r="O1077" s="29"/>
      <c r="P1077" s="29"/>
    </row>
    <row r="1078" spans="3:16" hidden="1" outlineLevel="2">
      <c r="C1078" s="33">
        <v>1054</v>
      </c>
      <c r="D1078" s="82">
        <f t="shared" ca="1" si="67"/>
        <v>1.8406073641305893</v>
      </c>
      <c r="E1078" s="82">
        <f t="shared" ca="1" si="64"/>
        <v>368.80949816224808</v>
      </c>
      <c r="F1078" s="82">
        <f t="shared" ca="1" si="65"/>
        <v>333.92300775680695</v>
      </c>
      <c r="G1078" s="82">
        <f t="shared" ca="1" si="66"/>
        <v>118.80949816224808</v>
      </c>
      <c r="H1078" s="82">
        <f t="shared" ca="1" si="66"/>
        <v>83.923007756806953</v>
      </c>
      <c r="O1078" s="29"/>
      <c r="P1078" s="29"/>
    </row>
    <row r="1079" spans="3:16" hidden="1" outlineLevel="2">
      <c r="C1079" s="33">
        <v>1055</v>
      </c>
      <c r="D1079" s="82">
        <f t="shared" ca="1" si="67"/>
        <v>-1.4185054811261086</v>
      </c>
      <c r="E1079" s="82">
        <f t="shared" ca="1" si="64"/>
        <v>180.22427040184505</v>
      </c>
      <c r="F1079" s="82">
        <f t="shared" ca="1" si="65"/>
        <v>198.54032590759613</v>
      </c>
      <c r="G1079" s="82">
        <f t="shared" ca="1" si="66"/>
        <v>0</v>
      </c>
      <c r="H1079" s="82">
        <f t="shared" ca="1" si="66"/>
        <v>0</v>
      </c>
      <c r="O1079" s="29"/>
      <c r="P1079" s="29"/>
    </row>
    <row r="1080" spans="3:16" hidden="1" outlineLevel="2">
      <c r="C1080" s="33">
        <v>1056</v>
      </c>
      <c r="D1080" s="82">
        <f t="shared" ca="1" si="67"/>
        <v>7.4344494221254886E-2</v>
      </c>
      <c r="E1080" s="82">
        <f t="shared" ca="1" si="64"/>
        <v>250.18598532621479</v>
      </c>
      <c r="F1080" s="82">
        <f t="shared" ca="1" si="65"/>
        <v>251.9278910656077</v>
      </c>
      <c r="G1080" s="82">
        <f t="shared" ca="1" si="66"/>
        <v>0.1859853262147908</v>
      </c>
      <c r="H1080" s="82">
        <f t="shared" ca="1" si="66"/>
        <v>1.927891065607696</v>
      </c>
      <c r="O1080" s="29"/>
      <c r="P1080" s="29"/>
    </row>
    <row r="1081" spans="3:16" hidden="1" outlineLevel="2">
      <c r="C1081" s="33">
        <v>1057</v>
      </c>
      <c r="D1081" s="82">
        <f t="shared" ca="1" si="67"/>
        <v>-0.37146828392899905</v>
      </c>
      <c r="E1081" s="82">
        <f t="shared" ca="1" si="64"/>
        <v>226.84172349635412</v>
      </c>
      <c r="F1081" s="82">
        <f t="shared" ca="1" si="65"/>
        <v>234.63321068639678</v>
      </c>
      <c r="G1081" s="82">
        <f t="shared" ca="1" si="66"/>
        <v>0</v>
      </c>
      <c r="H1081" s="82">
        <f t="shared" ca="1" si="66"/>
        <v>0</v>
      </c>
      <c r="O1081" s="29"/>
      <c r="P1081" s="29"/>
    </row>
    <row r="1082" spans="3:16" hidden="1" outlineLevel="2">
      <c r="C1082" s="33">
        <v>1058</v>
      </c>
      <c r="D1082" s="82">
        <f t="shared" ca="1" si="67"/>
        <v>-8.5699159477173326E-3</v>
      </c>
      <c r="E1082" s="82">
        <f t="shared" ca="1" si="64"/>
        <v>245.66946293911371</v>
      </c>
      <c r="F1082" s="82">
        <f t="shared" ca="1" si="65"/>
        <v>248.61754928654972</v>
      </c>
      <c r="G1082" s="82">
        <f t="shared" ca="1" si="66"/>
        <v>0</v>
      </c>
      <c r="H1082" s="82">
        <f t="shared" ca="1" si="66"/>
        <v>0</v>
      </c>
      <c r="O1082" s="29"/>
      <c r="P1082" s="29"/>
    </row>
    <row r="1083" spans="3:16" hidden="1" outlineLevel="2">
      <c r="C1083" s="33">
        <v>1059</v>
      </c>
      <c r="D1083" s="82">
        <f t="shared" ca="1" si="67"/>
        <v>0.29471853188316832</v>
      </c>
      <c r="E1083" s="82">
        <f t="shared" ca="1" si="64"/>
        <v>262.59796595624033</v>
      </c>
      <c r="F1083" s="82">
        <f t="shared" ca="1" si="65"/>
        <v>260.94212139429089</v>
      </c>
      <c r="G1083" s="82">
        <f t="shared" ca="1" si="66"/>
        <v>12.59796595624033</v>
      </c>
      <c r="H1083" s="82">
        <f t="shared" ca="1" si="66"/>
        <v>10.942121394290893</v>
      </c>
      <c r="O1083" s="29"/>
      <c r="P1083" s="29"/>
    </row>
    <row r="1084" spans="3:16" hidden="1" outlineLevel="2">
      <c r="C1084" s="33">
        <v>1060</v>
      </c>
      <c r="D1084" s="82">
        <f t="shared" ca="1" si="67"/>
        <v>-0.10289326060527804</v>
      </c>
      <c r="E1084" s="82">
        <f t="shared" ca="1" si="64"/>
        <v>240.63052533331768</v>
      </c>
      <c r="F1084" s="82">
        <f t="shared" ca="1" si="65"/>
        <v>244.90456375821094</v>
      </c>
      <c r="G1084" s="82">
        <f t="shared" ca="1" si="66"/>
        <v>0</v>
      </c>
      <c r="H1084" s="82">
        <f t="shared" ca="1" si="66"/>
        <v>0</v>
      </c>
      <c r="O1084" s="29"/>
      <c r="P1084" s="29"/>
    </row>
    <row r="1085" spans="3:16" hidden="1" outlineLevel="2">
      <c r="C1085" s="33">
        <v>1061</v>
      </c>
      <c r="D1085" s="82">
        <f t="shared" ca="1" si="67"/>
        <v>-0.10934010545633402</v>
      </c>
      <c r="E1085" s="82">
        <f t="shared" ca="1" si="64"/>
        <v>240.28991998767532</v>
      </c>
      <c r="F1085" s="82">
        <f t="shared" ca="1" si="65"/>
        <v>244.65282132323819</v>
      </c>
      <c r="G1085" s="82">
        <f t="shared" ca="1" si="66"/>
        <v>0</v>
      </c>
      <c r="H1085" s="82">
        <f t="shared" ca="1" si="66"/>
        <v>0</v>
      </c>
      <c r="O1085" s="29"/>
      <c r="P1085" s="29"/>
    </row>
    <row r="1086" spans="3:16" hidden="1" outlineLevel="2">
      <c r="C1086" s="33">
        <v>1062</v>
      </c>
      <c r="D1086" s="82">
        <f t="shared" ca="1" si="67"/>
        <v>0.35592834744081986</v>
      </c>
      <c r="E1086" s="82">
        <f t="shared" ca="1" si="64"/>
        <v>266.1534368749393</v>
      </c>
      <c r="F1086" s="82">
        <f t="shared" ca="1" si="65"/>
        <v>263.50261083651259</v>
      </c>
      <c r="G1086" s="82">
        <f t="shared" ca="1" si="66"/>
        <v>16.153436874939302</v>
      </c>
      <c r="H1086" s="82">
        <f t="shared" ca="1" si="66"/>
        <v>13.502610836512588</v>
      </c>
      <c r="O1086" s="29"/>
      <c r="P1086" s="29"/>
    </row>
    <row r="1087" spans="3:16" hidden="1" outlineLevel="2">
      <c r="C1087" s="33">
        <v>1063</v>
      </c>
      <c r="D1087" s="82">
        <f t="shared" ca="1" si="67"/>
        <v>-1.908857691413633</v>
      </c>
      <c r="E1087" s="82">
        <f t="shared" ca="1" si="64"/>
        <v>161.81665715986912</v>
      </c>
      <c r="F1087" s="82">
        <f t="shared" ca="1" si="65"/>
        <v>183.60148316079682</v>
      </c>
      <c r="G1087" s="82">
        <f t="shared" ca="1" si="66"/>
        <v>0</v>
      </c>
      <c r="H1087" s="82">
        <f t="shared" ca="1" si="66"/>
        <v>0</v>
      </c>
      <c r="O1087" s="29"/>
      <c r="P1087" s="29"/>
    </row>
    <row r="1088" spans="3:16" hidden="1" outlineLevel="2">
      <c r="C1088" s="33">
        <v>1064</v>
      </c>
      <c r="D1088" s="82">
        <f t="shared" ca="1" si="67"/>
        <v>1.0897126464843072</v>
      </c>
      <c r="E1088" s="82">
        <f t="shared" ca="1" si="64"/>
        <v>312.71645816036619</v>
      </c>
      <c r="F1088" s="82">
        <f t="shared" ca="1" si="65"/>
        <v>296.22582094951969</v>
      </c>
      <c r="G1088" s="82">
        <f t="shared" ca="1" si="66"/>
        <v>62.716458160366187</v>
      </c>
      <c r="H1088" s="82">
        <f t="shared" ca="1" si="66"/>
        <v>46.225820949519687</v>
      </c>
      <c r="O1088" s="29"/>
      <c r="P1088" s="29"/>
    </row>
    <row r="1089" spans="3:16" hidden="1" outlineLevel="2">
      <c r="C1089" s="33">
        <v>1065</v>
      </c>
      <c r="D1089" s="82">
        <f t="shared" ca="1" si="67"/>
        <v>0.16674842784974422</v>
      </c>
      <c r="E1089" s="82">
        <f t="shared" ca="1" si="64"/>
        <v>255.31732326828592</v>
      </c>
      <c r="F1089" s="82">
        <f t="shared" ca="1" si="65"/>
        <v>255.66905932804121</v>
      </c>
      <c r="G1089" s="82">
        <f t="shared" ca="1" si="66"/>
        <v>5.3173232682859179</v>
      </c>
      <c r="H1089" s="82">
        <f t="shared" ca="1" si="66"/>
        <v>5.6690593280412145</v>
      </c>
      <c r="O1089" s="29"/>
      <c r="P1089" s="29"/>
    </row>
    <row r="1090" spans="3:16" hidden="1" outlineLevel="2">
      <c r="C1090" s="33">
        <v>1066</v>
      </c>
      <c r="D1090" s="82">
        <f t="shared" ca="1" si="67"/>
        <v>0.87854220000678196</v>
      </c>
      <c r="E1090" s="82">
        <f t="shared" ca="1" si="64"/>
        <v>298.53865902309838</v>
      </c>
      <c r="F1090" s="82">
        <f t="shared" ca="1" si="65"/>
        <v>286.41292767709842</v>
      </c>
      <c r="G1090" s="82">
        <f t="shared" ca="1" si="66"/>
        <v>48.538659023098376</v>
      </c>
      <c r="H1090" s="82">
        <f t="shared" ca="1" si="66"/>
        <v>36.412927677098423</v>
      </c>
      <c r="O1090" s="29"/>
      <c r="P1090" s="29"/>
    </row>
    <row r="1091" spans="3:16" hidden="1" outlineLevel="2">
      <c r="C1091" s="33">
        <v>1067</v>
      </c>
      <c r="D1091" s="82">
        <f t="shared" ca="1" si="67"/>
        <v>-0.71183289552287554</v>
      </c>
      <c r="E1091" s="82">
        <f t="shared" ca="1" si="64"/>
        <v>210.49651052333479</v>
      </c>
      <c r="F1091" s="82">
        <f t="shared" ca="1" si="65"/>
        <v>222.23290729490191</v>
      </c>
      <c r="G1091" s="82">
        <f t="shared" ca="1" si="66"/>
        <v>0</v>
      </c>
      <c r="H1091" s="82">
        <f t="shared" ca="1" si="66"/>
        <v>0</v>
      </c>
      <c r="O1091" s="29"/>
      <c r="P1091" s="29"/>
    </row>
    <row r="1092" spans="3:16" hidden="1" outlineLevel="2">
      <c r="C1092" s="33">
        <v>1068</v>
      </c>
      <c r="D1092" s="82">
        <f t="shared" ca="1" si="67"/>
        <v>2.6711381654274551E-2</v>
      </c>
      <c r="E1092" s="82">
        <f t="shared" ca="1" si="64"/>
        <v>247.58125729872722</v>
      </c>
      <c r="F1092" s="82">
        <f t="shared" ca="1" si="65"/>
        <v>250.02079821591406</v>
      </c>
      <c r="G1092" s="82">
        <f t="shared" ca="1" si="66"/>
        <v>0</v>
      </c>
      <c r="H1092" s="82">
        <f t="shared" ca="1" si="66"/>
        <v>2.0798215914055618E-2</v>
      </c>
      <c r="O1092" s="29"/>
      <c r="P1092" s="29"/>
    </row>
    <row r="1093" spans="3:16" hidden="1" outlineLevel="2">
      <c r="C1093" s="33">
        <v>1069</v>
      </c>
      <c r="D1093" s="82">
        <f t="shared" ca="1" si="67"/>
        <v>-0.64821425650582165</v>
      </c>
      <c r="E1093" s="82">
        <f t="shared" ca="1" si="64"/>
        <v>213.45949356739413</v>
      </c>
      <c r="F1093" s="82">
        <f t="shared" ca="1" si="65"/>
        <v>224.49981612505869</v>
      </c>
      <c r="G1093" s="82">
        <f t="shared" ca="1" si="66"/>
        <v>0</v>
      </c>
      <c r="H1093" s="82">
        <f t="shared" ca="1" si="66"/>
        <v>0</v>
      </c>
      <c r="O1093" s="29"/>
      <c r="P1093" s="29"/>
    </row>
    <row r="1094" spans="3:16" hidden="1" outlineLevel="2">
      <c r="C1094" s="33">
        <v>1070</v>
      </c>
      <c r="D1094" s="82">
        <f t="shared" ca="1" si="67"/>
        <v>-0.49804350187863722</v>
      </c>
      <c r="E1094" s="82">
        <f t="shared" ca="1" si="64"/>
        <v>220.62004307236828</v>
      </c>
      <c r="F1094" s="82">
        <f t="shared" ca="1" si="65"/>
        <v>229.94295525065365</v>
      </c>
      <c r="G1094" s="82">
        <f t="shared" ca="1" si="66"/>
        <v>0</v>
      </c>
      <c r="H1094" s="82">
        <f t="shared" ca="1" si="66"/>
        <v>0</v>
      </c>
      <c r="O1094" s="29"/>
      <c r="P1094" s="29"/>
    </row>
    <row r="1095" spans="3:16" hidden="1" outlineLevel="2">
      <c r="C1095" s="33">
        <v>1071</v>
      </c>
      <c r="D1095" s="82">
        <f t="shared" ca="1" si="67"/>
        <v>0.3397603042395293</v>
      </c>
      <c r="E1095" s="82">
        <f t="shared" ca="1" si="64"/>
        <v>265.20963801418594</v>
      </c>
      <c r="F1095" s="82">
        <f t="shared" ca="1" si="65"/>
        <v>262.82384798594819</v>
      </c>
      <c r="G1095" s="82">
        <f t="shared" ca="1" si="66"/>
        <v>15.209638014185941</v>
      </c>
      <c r="H1095" s="82">
        <f t="shared" ca="1" si="66"/>
        <v>12.823847985948191</v>
      </c>
      <c r="O1095" s="29"/>
      <c r="P1095" s="29"/>
    </row>
    <row r="1096" spans="3:16" hidden="1" outlineLevel="2">
      <c r="C1096" s="33">
        <v>1072</v>
      </c>
      <c r="D1096" s="82">
        <f t="shared" ca="1" si="67"/>
        <v>-0.71062847069635537</v>
      </c>
      <c r="E1096" s="82">
        <f t="shared" ca="1" si="64"/>
        <v>210.55222180293654</v>
      </c>
      <c r="F1096" s="82">
        <f t="shared" ca="1" si="65"/>
        <v>222.27561098722143</v>
      </c>
      <c r="G1096" s="82">
        <f t="shared" ca="1" si="66"/>
        <v>0</v>
      </c>
      <c r="H1096" s="82">
        <f t="shared" ca="1" si="66"/>
        <v>0</v>
      </c>
      <c r="O1096" s="29"/>
      <c r="P1096" s="29"/>
    </row>
    <row r="1097" spans="3:16" hidden="1" outlineLevel="2">
      <c r="C1097" s="33">
        <v>1073</v>
      </c>
      <c r="D1097" s="82">
        <f t="shared" ca="1" si="67"/>
        <v>0.76035893021797729</v>
      </c>
      <c r="E1097" s="82">
        <f t="shared" ca="1" si="64"/>
        <v>290.8863720581046</v>
      </c>
      <c r="F1097" s="82">
        <f t="shared" ca="1" si="65"/>
        <v>281.06363074726744</v>
      </c>
      <c r="G1097" s="82">
        <f t="shared" ca="1" si="66"/>
        <v>40.886372058104598</v>
      </c>
      <c r="H1097" s="82">
        <f t="shared" ca="1" si="66"/>
        <v>31.063630747267439</v>
      </c>
      <c r="O1097" s="29"/>
      <c r="P1097" s="29"/>
    </row>
    <row r="1098" spans="3:16" hidden="1" outlineLevel="2">
      <c r="C1098" s="33">
        <v>1074</v>
      </c>
      <c r="D1098" s="82">
        <f t="shared" ca="1" si="67"/>
        <v>1.731132206466873</v>
      </c>
      <c r="E1098" s="82">
        <f t="shared" ca="1" si="64"/>
        <v>360.04421232303241</v>
      </c>
      <c r="F1098" s="82">
        <f t="shared" ca="1" si="65"/>
        <v>328.14190412338672</v>
      </c>
      <c r="G1098" s="82">
        <f t="shared" ca="1" si="66"/>
        <v>110.04421232303241</v>
      </c>
      <c r="H1098" s="82">
        <f t="shared" ca="1" si="66"/>
        <v>78.141904123386723</v>
      </c>
      <c r="O1098" s="29"/>
      <c r="P1098" s="29"/>
    </row>
    <row r="1099" spans="3:16" hidden="1" outlineLevel="2">
      <c r="C1099" s="33">
        <v>1075</v>
      </c>
      <c r="D1099" s="82">
        <f t="shared" ca="1" si="67"/>
        <v>0.13302486559578561</v>
      </c>
      <c r="E1099" s="82">
        <f t="shared" ca="1" si="64"/>
        <v>253.43251657663606</v>
      </c>
      <c r="F1099" s="82">
        <f t="shared" ca="1" si="65"/>
        <v>254.29729482193221</v>
      </c>
      <c r="G1099" s="82">
        <f t="shared" ca="1" si="66"/>
        <v>3.4325165766360612</v>
      </c>
      <c r="H1099" s="82">
        <f t="shared" ca="1" si="66"/>
        <v>4.297294821932212</v>
      </c>
      <c r="O1099" s="29"/>
      <c r="P1099" s="29"/>
    </row>
    <row r="1100" spans="3:16" hidden="1" outlineLevel="2">
      <c r="C1100" s="33">
        <v>1076</v>
      </c>
      <c r="D1100" s="82">
        <f t="shared" ca="1" si="67"/>
        <v>-1.0493474143103613E-2</v>
      </c>
      <c r="E1100" s="82">
        <f t="shared" ca="1" si="64"/>
        <v>245.5656561389417</v>
      </c>
      <c r="F1100" s="82">
        <f t="shared" ca="1" si="65"/>
        <v>248.54127008886596</v>
      </c>
      <c r="G1100" s="82">
        <f t="shared" ca="1" si="66"/>
        <v>0</v>
      </c>
      <c r="H1100" s="82">
        <f t="shared" ca="1" si="66"/>
        <v>0</v>
      </c>
      <c r="O1100" s="29"/>
      <c r="P1100" s="29"/>
    </row>
    <row r="1101" spans="3:16" hidden="1" outlineLevel="2">
      <c r="C1101" s="33">
        <v>1077</v>
      </c>
      <c r="D1101" s="82">
        <f t="shared" ca="1" si="67"/>
        <v>0.72087403172580422</v>
      </c>
      <c r="E1101" s="82">
        <f t="shared" ca="1" si="64"/>
        <v>288.3737163671438</v>
      </c>
      <c r="F1101" s="82">
        <f t="shared" ca="1" si="65"/>
        <v>279.2987952169899</v>
      </c>
      <c r="G1101" s="82">
        <f t="shared" ca="1" si="66"/>
        <v>38.3737163671438</v>
      </c>
      <c r="H1101" s="82">
        <f t="shared" ca="1" si="66"/>
        <v>29.298795216989902</v>
      </c>
      <c r="O1101" s="29"/>
      <c r="P1101" s="29"/>
    </row>
    <row r="1102" spans="3:16" hidden="1" outlineLevel="2">
      <c r="C1102" s="33">
        <v>1078</v>
      </c>
      <c r="D1102" s="82">
        <f t="shared" ca="1" si="67"/>
        <v>0.49739533770521133</v>
      </c>
      <c r="E1102" s="82">
        <f t="shared" ca="1" si="64"/>
        <v>274.55606661027525</v>
      </c>
      <c r="F1102" s="82">
        <f t="shared" ca="1" si="65"/>
        <v>269.51691576131469</v>
      </c>
      <c r="G1102" s="82">
        <f t="shared" ca="1" si="66"/>
        <v>24.556066610275252</v>
      </c>
      <c r="H1102" s="82">
        <f t="shared" ca="1" si="66"/>
        <v>19.516915761314692</v>
      </c>
      <c r="O1102" s="29"/>
      <c r="P1102" s="29"/>
    </row>
    <row r="1103" spans="3:16" hidden="1" outlineLevel="2">
      <c r="C1103" s="33">
        <v>1079</v>
      </c>
      <c r="D1103" s="82">
        <f t="shared" ca="1" si="67"/>
        <v>1.0573408193035914</v>
      </c>
      <c r="E1103" s="82">
        <f t="shared" ca="1" si="64"/>
        <v>310.50012290460688</v>
      </c>
      <c r="F1103" s="82">
        <f t="shared" ca="1" si="65"/>
        <v>294.69999550184792</v>
      </c>
      <c r="G1103" s="82">
        <f t="shared" ca="1" si="66"/>
        <v>60.500122904606883</v>
      </c>
      <c r="H1103" s="82">
        <f t="shared" ca="1" si="66"/>
        <v>44.699995501847923</v>
      </c>
      <c r="O1103" s="29"/>
      <c r="P1103" s="29"/>
    </row>
    <row r="1104" spans="3:16" hidden="1" outlineLevel="2">
      <c r="C1104" s="33">
        <v>1080</v>
      </c>
      <c r="D1104" s="82">
        <f t="shared" ca="1" si="67"/>
        <v>1.0022673728360909</v>
      </c>
      <c r="E1104" s="82">
        <f t="shared" ca="1" si="64"/>
        <v>306.76555672594424</v>
      </c>
      <c r="F1104" s="82">
        <f t="shared" ca="1" si="65"/>
        <v>292.12218124340438</v>
      </c>
      <c r="G1104" s="82">
        <f t="shared" ca="1" si="66"/>
        <v>56.765556725944236</v>
      </c>
      <c r="H1104" s="82">
        <f t="shared" ca="1" si="66"/>
        <v>42.122181243404384</v>
      </c>
      <c r="O1104" s="29"/>
      <c r="P1104" s="29"/>
    </row>
    <row r="1105" spans="3:16" hidden="1" outlineLevel="2">
      <c r="C1105" s="33">
        <v>1081</v>
      </c>
      <c r="D1105" s="82">
        <f t="shared" ca="1" si="67"/>
        <v>0.67182105271502868</v>
      </c>
      <c r="E1105" s="82">
        <f t="shared" ca="1" si="64"/>
        <v>285.28239694321582</v>
      </c>
      <c r="F1105" s="82">
        <f t="shared" ca="1" si="65"/>
        <v>277.12172742441959</v>
      </c>
      <c r="G1105" s="82">
        <f t="shared" ca="1" si="66"/>
        <v>35.282396943215815</v>
      </c>
      <c r="H1105" s="82">
        <f t="shared" ca="1" si="66"/>
        <v>27.121727424419589</v>
      </c>
      <c r="O1105" s="29"/>
      <c r="P1105" s="29"/>
    </row>
    <row r="1106" spans="3:16" hidden="1" outlineLevel="2">
      <c r="C1106" s="33">
        <v>1082</v>
      </c>
      <c r="D1106" s="82">
        <f t="shared" ca="1" si="67"/>
        <v>0.1802470000691781</v>
      </c>
      <c r="E1106" s="82">
        <f t="shared" ca="1" si="64"/>
        <v>256.07567969358945</v>
      </c>
      <c r="F1106" s="82">
        <f t="shared" ca="1" si="65"/>
        <v>256.22020872036956</v>
      </c>
      <c r="G1106" s="82">
        <f t="shared" ca="1" si="66"/>
        <v>6.0756796935894499</v>
      </c>
      <c r="H1106" s="82">
        <f t="shared" ca="1" si="66"/>
        <v>6.2202087203695555</v>
      </c>
      <c r="O1106" s="29"/>
      <c r="P1106" s="29"/>
    </row>
    <row r="1107" spans="3:16" hidden="1" outlineLevel="2">
      <c r="C1107" s="33">
        <v>1083</v>
      </c>
      <c r="D1107" s="82">
        <f t="shared" ca="1" si="67"/>
        <v>0.13506644677421245</v>
      </c>
      <c r="E1107" s="82">
        <f t="shared" ca="1" si="64"/>
        <v>253.54622364615793</v>
      </c>
      <c r="F1107" s="82">
        <f t="shared" ca="1" si="65"/>
        <v>254.38012998952084</v>
      </c>
      <c r="G1107" s="82">
        <f t="shared" ca="1" si="66"/>
        <v>3.5462236461579266</v>
      </c>
      <c r="H1107" s="82">
        <f t="shared" ca="1" si="66"/>
        <v>4.3801299895208388</v>
      </c>
      <c r="O1107" s="29"/>
      <c r="P1107" s="29"/>
    </row>
    <row r="1108" spans="3:16" hidden="1" outlineLevel="2">
      <c r="C1108" s="33">
        <v>1084</v>
      </c>
      <c r="D1108" s="82">
        <f t="shared" ca="1" si="67"/>
        <v>0.17486235851707607</v>
      </c>
      <c r="E1108" s="82">
        <f t="shared" ca="1" si="64"/>
        <v>255.77289820370029</v>
      </c>
      <c r="F1108" s="82">
        <f t="shared" ca="1" si="65"/>
        <v>256.00021043270772</v>
      </c>
      <c r="G1108" s="82">
        <f t="shared" ca="1" si="66"/>
        <v>5.7728982037002936</v>
      </c>
      <c r="H1108" s="82">
        <f t="shared" ca="1" si="66"/>
        <v>6.0002104327077177</v>
      </c>
      <c r="O1108" s="29"/>
      <c r="P1108" s="29"/>
    </row>
    <row r="1109" spans="3:16" hidden="1" outlineLevel="2">
      <c r="C1109" s="33">
        <v>1085</v>
      </c>
      <c r="D1109" s="82">
        <f t="shared" ca="1" si="67"/>
        <v>-0.40160222037862925</v>
      </c>
      <c r="E1109" s="82">
        <f t="shared" ca="1" si="64"/>
        <v>225.34478844225183</v>
      </c>
      <c r="F1109" s="82">
        <f t="shared" ca="1" si="65"/>
        <v>233.50799043830327</v>
      </c>
      <c r="G1109" s="82">
        <f t="shared" ca="1" si="66"/>
        <v>0</v>
      </c>
      <c r="H1109" s="82">
        <f t="shared" ca="1" si="66"/>
        <v>0</v>
      </c>
      <c r="O1109" s="29"/>
      <c r="P1109" s="29"/>
    </row>
    <row r="1110" spans="3:16" hidden="1" outlineLevel="2">
      <c r="C1110" s="33">
        <v>1086</v>
      </c>
      <c r="D1110" s="82">
        <f t="shared" ca="1" si="67"/>
        <v>1.1365275259853056</v>
      </c>
      <c r="E1110" s="82">
        <f t="shared" ca="1" si="64"/>
        <v>315.94964796297126</v>
      </c>
      <c r="F1110" s="82">
        <f t="shared" ca="1" si="65"/>
        <v>298.44639459354647</v>
      </c>
      <c r="G1110" s="82">
        <f t="shared" ca="1" si="66"/>
        <v>65.949647962971255</v>
      </c>
      <c r="H1110" s="82">
        <f t="shared" ca="1" si="66"/>
        <v>48.446394593546472</v>
      </c>
      <c r="O1110" s="29"/>
      <c r="P1110" s="29"/>
    </row>
    <row r="1111" spans="3:16" hidden="1" outlineLevel="2">
      <c r="C1111" s="33">
        <v>1087</v>
      </c>
      <c r="D1111" s="82">
        <f t="shared" ca="1" si="67"/>
        <v>-0.31920634937415671</v>
      </c>
      <c r="E1111" s="82">
        <f t="shared" ca="1" si="64"/>
        <v>229.46150653450664</v>
      </c>
      <c r="F1111" s="82">
        <f t="shared" ca="1" si="65"/>
        <v>236.59757603353574</v>
      </c>
      <c r="G1111" s="82">
        <f t="shared" ca="1" si="66"/>
        <v>0</v>
      </c>
      <c r="H1111" s="82">
        <f t="shared" ca="1" si="66"/>
        <v>0</v>
      </c>
      <c r="O1111" s="29"/>
      <c r="P1111" s="29"/>
    </row>
    <row r="1112" spans="3:16" hidden="1" outlineLevel="2">
      <c r="C1112" s="33">
        <v>1088</v>
      </c>
      <c r="D1112" s="82">
        <f t="shared" ca="1" si="67"/>
        <v>-0.53888166130315285</v>
      </c>
      <c r="E1112" s="82">
        <f t="shared" ca="1" si="64"/>
        <v>218.64932165902155</v>
      </c>
      <c r="F1112" s="82">
        <f t="shared" ca="1" si="65"/>
        <v>228.44978956381271</v>
      </c>
      <c r="G1112" s="82">
        <f t="shared" ca="1" si="66"/>
        <v>0</v>
      </c>
      <c r="H1112" s="82">
        <f t="shared" ca="1" si="66"/>
        <v>0</v>
      </c>
      <c r="O1112" s="29"/>
      <c r="P1112" s="29"/>
    </row>
    <row r="1113" spans="3:16" hidden="1" outlineLevel="2">
      <c r="C1113" s="33">
        <v>1089</v>
      </c>
      <c r="D1113" s="82">
        <f t="shared" ca="1" si="67"/>
        <v>1.2349019313874743</v>
      </c>
      <c r="E1113" s="82">
        <f t="shared" ref="E1113:E1176" ca="1" si="68">$H$9 * EXP(($H$17 - $H$18 - ($H$11^2)/2)*$H$14 + $H$11*SQRT($H$14)*D1113)</f>
        <v>322.85304777291009</v>
      </c>
      <c r="F1113" s="82">
        <f t="shared" ref="F1113:F1176" ca="1" si="69">$H$9 * EXP(($H$17 - $H$18 - ($H$12^2)/2)*$H$14 + $H$12*SQRT($H$14)*D1113)</f>
        <v>303.16698517302331</v>
      </c>
      <c r="G1113" s="82">
        <f t="shared" ref="G1113:H1176" ca="1" si="70">MAX(E1113-$H$16, 0)</f>
        <v>72.853047772910088</v>
      </c>
      <c r="H1113" s="82">
        <f t="shared" ca="1" si="70"/>
        <v>53.166985173023306</v>
      </c>
      <c r="O1113" s="29"/>
      <c r="P1113" s="29"/>
    </row>
    <row r="1114" spans="3:16" hidden="1" outlineLevel="2">
      <c r="C1114" s="33">
        <v>1090</v>
      </c>
      <c r="D1114" s="82">
        <f t="shared" ref="D1114:D1177" ca="1" si="71">_xlfn.NORM.S.INV(RAND())</f>
        <v>0.81604662898040048</v>
      </c>
      <c r="E1114" s="82">
        <f t="shared" ca="1" si="68"/>
        <v>294.46736381281477</v>
      </c>
      <c r="F1114" s="82">
        <f t="shared" ca="1" si="69"/>
        <v>283.57164537246064</v>
      </c>
      <c r="G1114" s="82">
        <f t="shared" ca="1" si="70"/>
        <v>44.467363812814767</v>
      </c>
      <c r="H1114" s="82">
        <f t="shared" ca="1" si="70"/>
        <v>33.571645372460637</v>
      </c>
      <c r="O1114" s="29"/>
      <c r="P1114" s="29"/>
    </row>
    <row r="1115" spans="3:16" hidden="1" outlineLevel="2">
      <c r="C1115" s="33">
        <v>1091</v>
      </c>
      <c r="D1115" s="82">
        <f t="shared" ca="1" si="71"/>
        <v>-0.52287565314440199</v>
      </c>
      <c r="E1115" s="82">
        <f t="shared" ca="1" si="68"/>
        <v>219.41961495470997</v>
      </c>
      <c r="F1115" s="82">
        <f t="shared" ca="1" si="69"/>
        <v>229.03385837418537</v>
      </c>
      <c r="G1115" s="82">
        <f t="shared" ca="1" si="70"/>
        <v>0</v>
      </c>
      <c r="H1115" s="82">
        <f t="shared" ca="1" si="70"/>
        <v>0</v>
      </c>
      <c r="O1115" s="29"/>
      <c r="P1115" s="29"/>
    </row>
    <row r="1116" spans="3:16" hidden="1" outlineLevel="2">
      <c r="C1116" s="33">
        <v>1092</v>
      </c>
      <c r="D1116" s="82">
        <f t="shared" ca="1" si="71"/>
        <v>-0.49942851030966867</v>
      </c>
      <c r="E1116" s="82">
        <f t="shared" ca="1" si="68"/>
        <v>220.55291682439633</v>
      </c>
      <c r="F1116" s="82">
        <f t="shared" ca="1" si="69"/>
        <v>229.89215566311287</v>
      </c>
      <c r="G1116" s="82">
        <f t="shared" ca="1" si="70"/>
        <v>0</v>
      </c>
      <c r="H1116" s="82">
        <f t="shared" ca="1" si="70"/>
        <v>0</v>
      </c>
      <c r="O1116" s="29"/>
      <c r="P1116" s="29"/>
    </row>
    <row r="1117" spans="3:16" hidden="1" outlineLevel="2">
      <c r="C1117" s="33">
        <v>1093</v>
      </c>
      <c r="D1117" s="82">
        <f t="shared" ca="1" si="71"/>
        <v>0.37648879916018713</v>
      </c>
      <c r="E1117" s="82">
        <f t="shared" ca="1" si="68"/>
        <v>267.35849257502917</v>
      </c>
      <c r="F1117" s="82">
        <f t="shared" ca="1" si="69"/>
        <v>264.36830729462048</v>
      </c>
      <c r="G1117" s="82">
        <f t="shared" ca="1" si="70"/>
        <v>17.358492575029175</v>
      </c>
      <c r="H1117" s="82">
        <f t="shared" ca="1" si="70"/>
        <v>14.368307294620479</v>
      </c>
      <c r="O1117" s="29"/>
      <c r="P1117" s="29"/>
    </row>
    <row r="1118" spans="3:16" hidden="1" outlineLevel="2">
      <c r="C1118" s="33">
        <v>1094</v>
      </c>
      <c r="D1118" s="82">
        <f t="shared" ca="1" si="71"/>
        <v>1.8881675621137828</v>
      </c>
      <c r="E1118" s="82">
        <f t="shared" ca="1" si="68"/>
        <v>372.68366147317499</v>
      </c>
      <c r="F1118" s="82">
        <f t="shared" ca="1" si="69"/>
        <v>336.46617082194132</v>
      </c>
      <c r="G1118" s="82">
        <f t="shared" ca="1" si="70"/>
        <v>122.68366147317499</v>
      </c>
      <c r="H1118" s="82">
        <f t="shared" ca="1" si="70"/>
        <v>86.466170821941319</v>
      </c>
      <c r="O1118" s="29"/>
      <c r="P1118" s="29"/>
    </row>
    <row r="1119" spans="3:16" hidden="1" outlineLevel="2">
      <c r="C1119" s="33">
        <v>1095</v>
      </c>
      <c r="D1119" s="82">
        <f t="shared" ca="1" si="71"/>
        <v>-0.3612362134376978</v>
      </c>
      <c r="E1119" s="82">
        <f t="shared" ca="1" si="68"/>
        <v>227.35227058118889</v>
      </c>
      <c r="F1119" s="82">
        <f t="shared" ca="1" si="69"/>
        <v>235.01651450104683</v>
      </c>
      <c r="G1119" s="82">
        <f t="shared" ca="1" si="70"/>
        <v>0</v>
      </c>
      <c r="H1119" s="82">
        <f t="shared" ca="1" si="70"/>
        <v>0</v>
      </c>
      <c r="O1119" s="29"/>
      <c r="P1119" s="29"/>
    </row>
    <row r="1120" spans="3:16" hidden="1" outlineLevel="2">
      <c r="C1120" s="33">
        <v>1096</v>
      </c>
      <c r="D1120" s="82">
        <f t="shared" ca="1" si="71"/>
        <v>-0.45602122791267696</v>
      </c>
      <c r="E1120" s="82">
        <f t="shared" ca="1" si="68"/>
        <v>222.66645018444581</v>
      </c>
      <c r="F1120" s="82">
        <f t="shared" ca="1" si="69"/>
        <v>231.48960437921443</v>
      </c>
      <c r="G1120" s="82">
        <f t="shared" ca="1" si="70"/>
        <v>0</v>
      </c>
      <c r="H1120" s="82">
        <f t="shared" ca="1" si="70"/>
        <v>0</v>
      </c>
      <c r="O1120" s="29"/>
      <c r="P1120" s="29"/>
    </row>
    <row r="1121" spans="3:16" hidden="1" outlineLevel="2">
      <c r="C1121" s="33">
        <v>1097</v>
      </c>
      <c r="D1121" s="82">
        <f t="shared" ca="1" si="71"/>
        <v>-0.68797161681954855</v>
      </c>
      <c r="E1121" s="82">
        <f t="shared" ca="1" si="68"/>
        <v>211.60297791002645</v>
      </c>
      <c r="F1121" s="82">
        <f t="shared" ca="1" si="69"/>
        <v>223.08045579289819</v>
      </c>
      <c r="G1121" s="82">
        <f t="shared" ca="1" si="70"/>
        <v>0</v>
      </c>
      <c r="H1121" s="82">
        <f t="shared" ca="1" si="70"/>
        <v>0</v>
      </c>
      <c r="O1121" s="29"/>
      <c r="P1121" s="29"/>
    </row>
    <row r="1122" spans="3:16" hidden="1" outlineLevel="2">
      <c r="C1122" s="33">
        <v>1098</v>
      </c>
      <c r="D1122" s="82">
        <f t="shared" ca="1" si="71"/>
        <v>-0.33819648173651373</v>
      </c>
      <c r="E1122" s="82">
        <f t="shared" ca="1" si="68"/>
        <v>228.50608905047008</v>
      </c>
      <c r="F1122" s="82">
        <f t="shared" ca="1" si="69"/>
        <v>235.88190036919724</v>
      </c>
      <c r="G1122" s="82">
        <f t="shared" ca="1" si="70"/>
        <v>0</v>
      </c>
      <c r="H1122" s="82">
        <f t="shared" ca="1" si="70"/>
        <v>0</v>
      </c>
      <c r="O1122" s="29"/>
      <c r="P1122" s="29"/>
    </row>
    <row r="1123" spans="3:16" hidden="1" outlineLevel="2">
      <c r="C1123" s="33">
        <v>1099</v>
      </c>
      <c r="D1123" s="82">
        <f t="shared" ca="1" si="71"/>
        <v>-0.29208660520898566</v>
      </c>
      <c r="E1123" s="82">
        <f t="shared" ca="1" si="68"/>
        <v>230.8328651551823</v>
      </c>
      <c r="F1123" s="82">
        <f t="shared" ca="1" si="69"/>
        <v>237.62339638161498</v>
      </c>
      <c r="G1123" s="82">
        <f t="shared" ca="1" si="70"/>
        <v>0</v>
      </c>
      <c r="H1123" s="82">
        <f t="shared" ca="1" si="70"/>
        <v>0</v>
      </c>
      <c r="O1123" s="29"/>
      <c r="P1123" s="29"/>
    </row>
    <row r="1124" spans="3:16" hidden="1" outlineLevel="2">
      <c r="C1124" s="33">
        <v>1100</v>
      </c>
      <c r="D1124" s="82">
        <f t="shared" ca="1" si="71"/>
        <v>-0.95760588995141593</v>
      </c>
      <c r="E1124" s="82">
        <f t="shared" ca="1" si="68"/>
        <v>199.4311159300901</v>
      </c>
      <c r="F1124" s="82">
        <f t="shared" ca="1" si="69"/>
        <v>213.68829877607092</v>
      </c>
      <c r="G1124" s="82">
        <f t="shared" ca="1" si="70"/>
        <v>0</v>
      </c>
      <c r="H1124" s="82">
        <f t="shared" ca="1" si="70"/>
        <v>0</v>
      </c>
      <c r="O1124" s="29"/>
      <c r="P1124" s="29"/>
    </row>
    <row r="1125" spans="3:16" hidden="1" outlineLevel="2">
      <c r="C1125" s="33">
        <v>1101</v>
      </c>
      <c r="D1125" s="82">
        <f t="shared" ca="1" si="71"/>
        <v>-1.3492991697306695</v>
      </c>
      <c r="E1125" s="82">
        <f t="shared" ca="1" si="68"/>
        <v>182.98564998696745</v>
      </c>
      <c r="F1125" s="82">
        <f t="shared" ca="1" si="69"/>
        <v>200.74441755802266</v>
      </c>
      <c r="G1125" s="82">
        <f t="shared" ca="1" si="70"/>
        <v>0</v>
      </c>
      <c r="H1125" s="82">
        <f t="shared" ca="1" si="70"/>
        <v>0</v>
      </c>
      <c r="O1125" s="29"/>
      <c r="P1125" s="29"/>
    </row>
    <row r="1126" spans="3:16" hidden="1" outlineLevel="2">
      <c r="C1126" s="33">
        <v>1102</v>
      </c>
      <c r="D1126" s="82">
        <f t="shared" ca="1" si="71"/>
        <v>-0.16007929706880683</v>
      </c>
      <c r="E1126" s="82">
        <f t="shared" ca="1" si="68"/>
        <v>237.62599731529264</v>
      </c>
      <c r="F1126" s="82">
        <f t="shared" ca="1" si="69"/>
        <v>242.68052147784596</v>
      </c>
      <c r="G1126" s="82">
        <f t="shared" ca="1" si="70"/>
        <v>0</v>
      </c>
      <c r="H1126" s="82">
        <f t="shared" ca="1" si="70"/>
        <v>0</v>
      </c>
      <c r="O1126" s="29"/>
      <c r="P1126" s="29"/>
    </row>
    <row r="1127" spans="3:16" hidden="1" outlineLevel="2">
      <c r="C1127" s="33">
        <v>1103</v>
      </c>
      <c r="D1127" s="82">
        <f t="shared" ca="1" si="71"/>
        <v>-0.55011322718602873</v>
      </c>
      <c r="E1127" s="82">
        <f t="shared" ca="1" si="68"/>
        <v>218.11041474329625</v>
      </c>
      <c r="F1127" s="82">
        <f t="shared" ca="1" si="69"/>
        <v>228.04083251828553</v>
      </c>
      <c r="G1127" s="82">
        <f t="shared" ca="1" si="70"/>
        <v>0</v>
      </c>
      <c r="H1127" s="82">
        <f t="shared" ca="1" si="70"/>
        <v>0</v>
      </c>
      <c r="O1127" s="29"/>
      <c r="P1127" s="29"/>
    </row>
    <row r="1128" spans="3:16" hidden="1" outlineLevel="2">
      <c r="C1128" s="33">
        <v>1104</v>
      </c>
      <c r="D1128" s="82">
        <f t="shared" ca="1" si="71"/>
        <v>0.87532600273336925</v>
      </c>
      <c r="E1128" s="82">
        <f t="shared" ca="1" si="68"/>
        <v>298.32777149899943</v>
      </c>
      <c r="F1128" s="82">
        <f t="shared" ca="1" si="69"/>
        <v>286.26601491427294</v>
      </c>
      <c r="G1128" s="82">
        <f t="shared" ca="1" si="70"/>
        <v>48.327771498999425</v>
      </c>
      <c r="H1128" s="82">
        <f t="shared" ca="1" si="70"/>
        <v>36.266014914272944</v>
      </c>
      <c r="O1128" s="29"/>
      <c r="P1128" s="29"/>
    </row>
    <row r="1129" spans="3:16" hidden="1" outlineLevel="2">
      <c r="C1129" s="33">
        <v>1105</v>
      </c>
      <c r="D1129" s="82">
        <f t="shared" ca="1" si="71"/>
        <v>0.8838269682164055</v>
      </c>
      <c r="E1129" s="82">
        <f t="shared" ca="1" si="68"/>
        <v>298.88550747026079</v>
      </c>
      <c r="F1129" s="82">
        <f t="shared" ca="1" si="69"/>
        <v>286.65449449599737</v>
      </c>
      <c r="G1129" s="82">
        <f t="shared" ca="1" si="70"/>
        <v>48.885507470260791</v>
      </c>
      <c r="H1129" s="82">
        <f t="shared" ca="1" si="70"/>
        <v>36.654494495997369</v>
      </c>
      <c r="O1129" s="29"/>
      <c r="P1129" s="29"/>
    </row>
    <row r="1130" spans="3:16" hidden="1" outlineLevel="2">
      <c r="C1130" s="33">
        <v>1106</v>
      </c>
      <c r="D1130" s="82">
        <f t="shared" ca="1" si="71"/>
        <v>-0.5503504396271397</v>
      </c>
      <c r="E1130" s="82">
        <f t="shared" ca="1" si="68"/>
        <v>218.0990472785079</v>
      </c>
      <c r="F1130" s="82">
        <f t="shared" ca="1" si="69"/>
        <v>228.03220317987245</v>
      </c>
      <c r="G1130" s="82">
        <f t="shared" ca="1" si="70"/>
        <v>0</v>
      </c>
      <c r="H1130" s="82">
        <f t="shared" ca="1" si="70"/>
        <v>0</v>
      </c>
      <c r="O1130" s="29"/>
      <c r="P1130" s="29"/>
    </row>
    <row r="1131" spans="3:16" hidden="1" outlineLevel="2">
      <c r="C1131" s="33">
        <v>1107</v>
      </c>
      <c r="D1131" s="82">
        <f t="shared" ca="1" si="71"/>
        <v>1.0575789207641713</v>
      </c>
      <c r="E1131" s="82">
        <f t="shared" ca="1" si="68"/>
        <v>310.51636702743508</v>
      </c>
      <c r="F1131" s="82">
        <f t="shared" ca="1" si="69"/>
        <v>294.71118952173913</v>
      </c>
      <c r="G1131" s="82">
        <f t="shared" ca="1" si="70"/>
        <v>60.516367027435081</v>
      </c>
      <c r="H1131" s="82">
        <f t="shared" ca="1" si="70"/>
        <v>44.711189521739129</v>
      </c>
      <c r="O1131" s="29"/>
      <c r="P1131" s="29"/>
    </row>
    <row r="1132" spans="3:16" hidden="1" outlineLevel="2">
      <c r="C1132" s="33">
        <v>1108</v>
      </c>
      <c r="D1132" s="82">
        <f t="shared" ca="1" si="71"/>
        <v>-0.8765866607986782</v>
      </c>
      <c r="E1132" s="82">
        <f t="shared" ca="1" si="68"/>
        <v>203.01301471517044</v>
      </c>
      <c r="F1132" s="82">
        <f t="shared" ca="1" si="69"/>
        <v>216.46810224687107</v>
      </c>
      <c r="G1132" s="82">
        <f t="shared" ca="1" si="70"/>
        <v>0</v>
      </c>
      <c r="H1132" s="82">
        <f t="shared" ca="1" si="70"/>
        <v>0</v>
      </c>
      <c r="O1132" s="29"/>
      <c r="P1132" s="29"/>
    </row>
    <row r="1133" spans="3:16" hidden="1" outlineLevel="2">
      <c r="C1133" s="33">
        <v>1109</v>
      </c>
      <c r="D1133" s="82">
        <f t="shared" ca="1" si="71"/>
        <v>0.45639550585546174</v>
      </c>
      <c r="E1133" s="82">
        <f t="shared" ca="1" si="68"/>
        <v>272.0938881465616</v>
      </c>
      <c r="F1133" s="82">
        <f t="shared" ca="1" si="69"/>
        <v>267.75986527033979</v>
      </c>
      <c r="G1133" s="82">
        <f t="shared" ca="1" si="70"/>
        <v>22.093888146561596</v>
      </c>
      <c r="H1133" s="82">
        <f t="shared" ca="1" si="70"/>
        <v>17.759865270339787</v>
      </c>
      <c r="O1133" s="29"/>
      <c r="P1133" s="29"/>
    </row>
    <row r="1134" spans="3:16" hidden="1" outlineLevel="2">
      <c r="C1134" s="33">
        <v>1110</v>
      </c>
      <c r="D1134" s="82">
        <f t="shared" ca="1" si="71"/>
        <v>1.1559564486724661</v>
      </c>
      <c r="E1134" s="82">
        <f t="shared" ca="1" si="68"/>
        <v>317.30126905733698</v>
      </c>
      <c r="F1134" s="82">
        <f t="shared" ca="1" si="69"/>
        <v>299.37284868742</v>
      </c>
      <c r="G1134" s="82">
        <f t="shared" ca="1" si="70"/>
        <v>67.301269057336981</v>
      </c>
      <c r="H1134" s="82">
        <f t="shared" ca="1" si="70"/>
        <v>49.372848687420003</v>
      </c>
      <c r="O1134" s="29"/>
      <c r="P1134" s="29"/>
    </row>
    <row r="1135" spans="3:16" hidden="1" outlineLevel="2">
      <c r="C1135" s="33">
        <v>1111</v>
      </c>
      <c r="D1135" s="82">
        <f t="shared" ca="1" si="71"/>
        <v>7.236015397169189E-2</v>
      </c>
      <c r="E1135" s="82">
        <f t="shared" ca="1" si="68"/>
        <v>250.07693034238059</v>
      </c>
      <c r="F1135" s="82">
        <f t="shared" ca="1" si="69"/>
        <v>251.84815417565463</v>
      </c>
      <c r="G1135" s="82">
        <f t="shared" ca="1" si="70"/>
        <v>7.6930342380592265E-2</v>
      </c>
      <c r="H1135" s="82">
        <f t="shared" ca="1" si="70"/>
        <v>1.8481541756546278</v>
      </c>
      <c r="O1135" s="29"/>
      <c r="P1135" s="29"/>
    </row>
    <row r="1136" spans="3:16" hidden="1" outlineLevel="2">
      <c r="C1136" s="33">
        <v>1112</v>
      </c>
      <c r="D1136" s="82">
        <f t="shared" ca="1" si="71"/>
        <v>0.81787612452787772</v>
      </c>
      <c r="E1136" s="82">
        <f t="shared" ca="1" si="68"/>
        <v>294.58575432062349</v>
      </c>
      <c r="F1136" s="82">
        <f t="shared" ca="1" si="69"/>
        <v>283.65441922604441</v>
      </c>
      <c r="G1136" s="82">
        <f t="shared" ca="1" si="70"/>
        <v>44.585754320623494</v>
      </c>
      <c r="H1136" s="82">
        <f t="shared" ca="1" si="70"/>
        <v>33.654419226044411</v>
      </c>
      <c r="O1136" s="29"/>
      <c r="P1136" s="29"/>
    </row>
    <row r="1137" spans="3:16" hidden="1" outlineLevel="2">
      <c r="C1137" s="33">
        <v>1113</v>
      </c>
      <c r="D1137" s="82">
        <f t="shared" ca="1" si="71"/>
        <v>-0.51350986351007655</v>
      </c>
      <c r="E1137" s="82">
        <f t="shared" ca="1" si="68"/>
        <v>219.87160392892937</v>
      </c>
      <c r="F1137" s="82">
        <f t="shared" ca="1" si="69"/>
        <v>229.37631392190133</v>
      </c>
      <c r="G1137" s="82">
        <f t="shared" ca="1" si="70"/>
        <v>0</v>
      </c>
      <c r="H1137" s="82">
        <f t="shared" ca="1" si="70"/>
        <v>0</v>
      </c>
      <c r="O1137" s="29"/>
      <c r="P1137" s="29"/>
    </row>
    <row r="1138" spans="3:16" hidden="1" outlineLevel="2">
      <c r="C1138" s="33">
        <v>1114</v>
      </c>
      <c r="D1138" s="82">
        <f t="shared" ca="1" si="71"/>
        <v>0.89035687564402199</v>
      </c>
      <c r="E1138" s="82">
        <f t="shared" ca="1" si="68"/>
        <v>299.31463317916393</v>
      </c>
      <c r="F1138" s="82">
        <f t="shared" ca="1" si="69"/>
        <v>286.95325806538227</v>
      </c>
      <c r="G1138" s="82">
        <f t="shared" ca="1" si="70"/>
        <v>49.314633179163934</v>
      </c>
      <c r="H1138" s="82">
        <f t="shared" ca="1" si="70"/>
        <v>36.953258065382272</v>
      </c>
      <c r="O1138" s="29"/>
      <c r="P1138" s="29"/>
    </row>
    <row r="1139" spans="3:16" hidden="1" outlineLevel="2">
      <c r="C1139" s="33">
        <v>1115</v>
      </c>
      <c r="D1139" s="82">
        <f t="shared" ca="1" si="71"/>
        <v>1.1655913631833845</v>
      </c>
      <c r="E1139" s="82">
        <f t="shared" ca="1" si="68"/>
        <v>317.97368888747337</v>
      </c>
      <c r="F1139" s="82">
        <f t="shared" ca="1" si="69"/>
        <v>299.83334877638356</v>
      </c>
      <c r="G1139" s="82">
        <f t="shared" ca="1" si="70"/>
        <v>67.973688887473372</v>
      </c>
      <c r="H1139" s="82">
        <f t="shared" ca="1" si="70"/>
        <v>49.833348776383559</v>
      </c>
      <c r="O1139" s="29"/>
      <c r="P1139" s="29"/>
    </row>
    <row r="1140" spans="3:16" hidden="1" outlineLevel="2">
      <c r="C1140" s="33">
        <v>1116</v>
      </c>
      <c r="D1140" s="82">
        <f t="shared" ca="1" si="71"/>
        <v>1.3211597873830341</v>
      </c>
      <c r="E1140" s="82">
        <f t="shared" ca="1" si="68"/>
        <v>329.03017486780374</v>
      </c>
      <c r="F1140" s="82">
        <f t="shared" ca="1" si="69"/>
        <v>307.36754991999186</v>
      </c>
      <c r="G1140" s="82">
        <f t="shared" ca="1" si="70"/>
        <v>79.030174867803737</v>
      </c>
      <c r="H1140" s="82">
        <f t="shared" ca="1" si="70"/>
        <v>57.367549919991859</v>
      </c>
      <c r="O1140" s="29"/>
      <c r="P1140" s="29"/>
    </row>
    <row r="1141" spans="3:16" hidden="1" outlineLevel="2">
      <c r="C1141" s="33">
        <v>1117</v>
      </c>
      <c r="D1141" s="82">
        <f t="shared" ca="1" si="71"/>
        <v>0.33781335428320119</v>
      </c>
      <c r="E1141" s="82">
        <f t="shared" ca="1" si="68"/>
        <v>265.09621210390708</v>
      </c>
      <c r="F1141" s="82">
        <f t="shared" ca="1" si="69"/>
        <v>262.74222964677244</v>
      </c>
      <c r="G1141" s="82">
        <f t="shared" ca="1" si="70"/>
        <v>15.096212103907078</v>
      </c>
      <c r="H1141" s="82">
        <f t="shared" ca="1" si="70"/>
        <v>12.742229646772444</v>
      </c>
      <c r="O1141" s="29"/>
      <c r="P1141" s="29"/>
    </row>
    <row r="1142" spans="3:16" hidden="1" outlineLevel="2">
      <c r="C1142" s="33">
        <v>1118</v>
      </c>
      <c r="D1142" s="82">
        <f t="shared" ca="1" si="71"/>
        <v>0.58770175344719799</v>
      </c>
      <c r="E1142" s="82">
        <f t="shared" ca="1" si="68"/>
        <v>280.05814053296604</v>
      </c>
      <c r="F1142" s="82">
        <f t="shared" ca="1" si="69"/>
        <v>273.42777628740771</v>
      </c>
      <c r="G1142" s="82">
        <f t="shared" ca="1" si="70"/>
        <v>30.058140532966036</v>
      </c>
      <c r="H1142" s="82">
        <f t="shared" ca="1" si="70"/>
        <v>23.42777628740771</v>
      </c>
      <c r="O1142" s="29"/>
      <c r="P1142" s="29"/>
    </row>
    <row r="1143" spans="3:16" hidden="1" outlineLevel="2">
      <c r="C1143" s="33">
        <v>1119</v>
      </c>
      <c r="D1143" s="82">
        <f t="shared" ca="1" si="71"/>
        <v>1.099543596158574</v>
      </c>
      <c r="E1143" s="82">
        <f t="shared" ca="1" si="68"/>
        <v>313.39266009002569</v>
      </c>
      <c r="F1143" s="82">
        <f t="shared" ca="1" si="69"/>
        <v>296.69075849677995</v>
      </c>
      <c r="G1143" s="82">
        <f t="shared" ca="1" si="70"/>
        <v>63.392660090025686</v>
      </c>
      <c r="H1143" s="82">
        <f t="shared" ca="1" si="70"/>
        <v>46.690758496779949</v>
      </c>
      <c r="O1143" s="29"/>
      <c r="P1143" s="29"/>
    </row>
    <row r="1144" spans="3:16" hidden="1" outlineLevel="2">
      <c r="C1144" s="33">
        <v>1120</v>
      </c>
      <c r="D1144" s="82">
        <f t="shared" ca="1" si="71"/>
        <v>-0.23129669085691537</v>
      </c>
      <c r="E1144" s="82">
        <f t="shared" ca="1" si="68"/>
        <v>233.93666564469686</v>
      </c>
      <c r="F1144" s="82">
        <f t="shared" ca="1" si="69"/>
        <v>239.93899824807767</v>
      </c>
      <c r="G1144" s="82">
        <f t="shared" ca="1" si="70"/>
        <v>0</v>
      </c>
      <c r="H1144" s="82">
        <f t="shared" ca="1" si="70"/>
        <v>0</v>
      </c>
      <c r="O1144" s="29"/>
      <c r="P1144" s="29"/>
    </row>
    <row r="1145" spans="3:16" hidden="1" outlineLevel="2">
      <c r="C1145" s="33">
        <v>1121</v>
      </c>
      <c r="D1145" s="82">
        <f t="shared" ca="1" si="71"/>
        <v>5.157152730351202E-2</v>
      </c>
      <c r="E1145" s="82">
        <f t="shared" ca="1" si="68"/>
        <v>248.93728679171014</v>
      </c>
      <c r="F1145" s="82">
        <f t="shared" ca="1" si="69"/>
        <v>251.0143188873532</v>
      </c>
      <c r="G1145" s="82">
        <f t="shared" ca="1" si="70"/>
        <v>0</v>
      </c>
      <c r="H1145" s="82">
        <f t="shared" ca="1" si="70"/>
        <v>1.0143188873531983</v>
      </c>
      <c r="O1145" s="29"/>
      <c r="P1145" s="29"/>
    </row>
    <row r="1146" spans="3:16" hidden="1" outlineLevel="2">
      <c r="C1146" s="33">
        <v>1122</v>
      </c>
      <c r="D1146" s="82">
        <f t="shared" ca="1" si="71"/>
        <v>-0.5801943891765986</v>
      </c>
      <c r="E1146" s="82">
        <f t="shared" ca="1" si="68"/>
        <v>216.67361024419262</v>
      </c>
      <c r="F1146" s="82">
        <f t="shared" ca="1" si="69"/>
        <v>226.94913772244243</v>
      </c>
      <c r="G1146" s="82">
        <f t="shared" ca="1" si="70"/>
        <v>0</v>
      </c>
      <c r="H1146" s="82">
        <f t="shared" ca="1" si="70"/>
        <v>0</v>
      </c>
      <c r="O1146" s="29"/>
      <c r="P1146" s="29"/>
    </row>
    <row r="1147" spans="3:16" hidden="1" outlineLevel="2">
      <c r="C1147" s="33">
        <v>1123</v>
      </c>
      <c r="D1147" s="82">
        <f t="shared" ca="1" si="71"/>
        <v>-0.47828614773037087</v>
      </c>
      <c r="E1147" s="82">
        <f t="shared" ca="1" si="68"/>
        <v>221.57983655310045</v>
      </c>
      <c r="F1147" s="82">
        <f t="shared" ca="1" si="69"/>
        <v>230.66884242721034</v>
      </c>
      <c r="G1147" s="82">
        <f t="shared" ca="1" si="70"/>
        <v>0</v>
      </c>
      <c r="H1147" s="82">
        <f t="shared" ca="1" si="70"/>
        <v>0</v>
      </c>
      <c r="O1147" s="29"/>
      <c r="P1147" s="29"/>
    </row>
    <row r="1148" spans="3:16" hidden="1" outlineLevel="2">
      <c r="C1148" s="33">
        <v>1124</v>
      </c>
      <c r="D1148" s="82">
        <f t="shared" ca="1" si="71"/>
        <v>0.76696090228171587</v>
      </c>
      <c r="E1148" s="82">
        <f t="shared" ca="1" si="68"/>
        <v>291.30862545176109</v>
      </c>
      <c r="F1148" s="82">
        <f t="shared" ca="1" si="69"/>
        <v>281.35980185564404</v>
      </c>
      <c r="G1148" s="82">
        <f t="shared" ca="1" si="70"/>
        <v>41.308625451761088</v>
      </c>
      <c r="H1148" s="82">
        <f t="shared" ca="1" si="70"/>
        <v>31.359801855644037</v>
      </c>
      <c r="O1148" s="29"/>
      <c r="P1148" s="29"/>
    </row>
    <row r="1149" spans="3:16" hidden="1" outlineLevel="2">
      <c r="C1149" s="33">
        <v>1125</v>
      </c>
      <c r="D1149" s="82">
        <f t="shared" ca="1" si="71"/>
        <v>-6.9265415836778282E-2</v>
      </c>
      <c r="E1149" s="82">
        <f t="shared" ca="1" si="68"/>
        <v>242.41502395277533</v>
      </c>
      <c r="F1149" s="82">
        <f t="shared" ca="1" si="69"/>
        <v>246.22190100495311</v>
      </c>
      <c r="G1149" s="82">
        <f t="shared" ca="1" si="70"/>
        <v>0</v>
      </c>
      <c r="H1149" s="82">
        <f t="shared" ca="1" si="70"/>
        <v>0</v>
      </c>
      <c r="O1149" s="29"/>
      <c r="P1149" s="29"/>
    </row>
    <row r="1150" spans="3:16" hidden="1" outlineLevel="2">
      <c r="C1150" s="33">
        <v>1126</v>
      </c>
      <c r="D1150" s="82">
        <f t="shared" ca="1" si="71"/>
        <v>0.10072829141779571</v>
      </c>
      <c r="E1150" s="82">
        <f t="shared" ca="1" si="68"/>
        <v>251.64050882954299</v>
      </c>
      <c r="F1150" s="82">
        <f t="shared" ca="1" si="69"/>
        <v>252.99047554802593</v>
      </c>
      <c r="G1150" s="82">
        <f t="shared" ca="1" si="70"/>
        <v>1.6405088295429948</v>
      </c>
      <c r="H1150" s="82">
        <f t="shared" ca="1" si="70"/>
        <v>2.9904755480259269</v>
      </c>
      <c r="O1150" s="29"/>
      <c r="P1150" s="29"/>
    </row>
    <row r="1151" spans="3:16" hidden="1" outlineLevel="2">
      <c r="C1151" s="33">
        <v>1127</v>
      </c>
      <c r="D1151" s="82">
        <f t="shared" ca="1" si="71"/>
        <v>0.47305388068264592</v>
      </c>
      <c r="E1151" s="82">
        <f t="shared" ca="1" si="68"/>
        <v>273.09160546236012</v>
      </c>
      <c r="F1151" s="82">
        <f t="shared" ca="1" si="69"/>
        <v>268.47237522782973</v>
      </c>
      <c r="G1151" s="82">
        <f t="shared" ca="1" si="70"/>
        <v>23.091605462360121</v>
      </c>
      <c r="H1151" s="82">
        <f t="shared" ca="1" si="70"/>
        <v>18.47237522782973</v>
      </c>
      <c r="O1151" s="29"/>
      <c r="P1151" s="29"/>
    </row>
    <row r="1152" spans="3:16" hidden="1" outlineLevel="2">
      <c r="C1152" s="33">
        <v>1128</v>
      </c>
      <c r="D1152" s="82">
        <f t="shared" ca="1" si="71"/>
        <v>-0.80355148571893009</v>
      </c>
      <c r="E1152" s="82">
        <f t="shared" ca="1" si="68"/>
        <v>206.29703809042812</v>
      </c>
      <c r="F1152" s="82">
        <f t="shared" ca="1" si="69"/>
        <v>219.00494814820465</v>
      </c>
      <c r="G1152" s="82">
        <f t="shared" ca="1" si="70"/>
        <v>0</v>
      </c>
      <c r="H1152" s="82">
        <f t="shared" ca="1" si="70"/>
        <v>0</v>
      </c>
      <c r="O1152" s="29"/>
      <c r="P1152" s="29"/>
    </row>
    <row r="1153" spans="3:16" hidden="1" outlineLevel="2">
      <c r="C1153" s="33">
        <v>1129</v>
      </c>
      <c r="D1153" s="82">
        <f t="shared" ca="1" si="71"/>
        <v>-0.26575699242841871</v>
      </c>
      <c r="E1153" s="82">
        <f t="shared" ca="1" si="68"/>
        <v>232.17211002611148</v>
      </c>
      <c r="F1153" s="82">
        <f t="shared" ca="1" si="69"/>
        <v>238.62358454593843</v>
      </c>
      <c r="G1153" s="82">
        <f t="shared" ca="1" si="70"/>
        <v>0</v>
      </c>
      <c r="H1153" s="82">
        <f t="shared" ca="1" si="70"/>
        <v>0</v>
      </c>
      <c r="O1153" s="29"/>
      <c r="P1153" s="29"/>
    </row>
    <row r="1154" spans="3:16" hidden="1" outlineLevel="2">
      <c r="C1154" s="33">
        <v>1130</v>
      </c>
      <c r="D1154" s="82">
        <f t="shared" ca="1" si="71"/>
        <v>-4.7467007091750411E-2</v>
      </c>
      <c r="E1154" s="82">
        <f t="shared" ca="1" si="68"/>
        <v>243.57884397453935</v>
      </c>
      <c r="F1154" s="82">
        <f t="shared" ca="1" si="69"/>
        <v>247.07961490061234</v>
      </c>
      <c r="G1154" s="82">
        <f t="shared" ca="1" si="70"/>
        <v>0</v>
      </c>
      <c r="H1154" s="82">
        <f t="shared" ca="1" si="70"/>
        <v>0</v>
      </c>
      <c r="O1154" s="29"/>
      <c r="P1154" s="29"/>
    </row>
    <row r="1155" spans="3:16" hidden="1" outlineLevel="2">
      <c r="C1155" s="33">
        <v>1131</v>
      </c>
      <c r="D1155" s="82">
        <f t="shared" ca="1" si="71"/>
        <v>0.20627935905846687</v>
      </c>
      <c r="E1155" s="82">
        <f t="shared" ca="1" si="68"/>
        <v>257.54455706497339</v>
      </c>
      <c r="F1155" s="82">
        <f t="shared" ca="1" si="69"/>
        <v>257.28647246088155</v>
      </c>
      <c r="G1155" s="82">
        <f t="shared" ca="1" si="70"/>
        <v>7.5445570649733895</v>
      </c>
      <c r="H1155" s="82">
        <f t="shared" ca="1" si="70"/>
        <v>7.286472460881555</v>
      </c>
      <c r="O1155" s="29"/>
      <c r="P1155" s="29"/>
    </row>
    <row r="1156" spans="3:16" hidden="1" outlineLevel="2">
      <c r="C1156" s="33">
        <v>1132</v>
      </c>
      <c r="D1156" s="82">
        <f t="shared" ca="1" si="71"/>
        <v>-1.8414902148143444</v>
      </c>
      <c r="E1156" s="82">
        <f t="shared" ca="1" si="68"/>
        <v>164.22963139762598</v>
      </c>
      <c r="F1156" s="82">
        <f t="shared" ca="1" si="69"/>
        <v>185.58528307469805</v>
      </c>
      <c r="G1156" s="82">
        <f t="shared" ca="1" si="70"/>
        <v>0</v>
      </c>
      <c r="H1156" s="82">
        <f t="shared" ca="1" si="70"/>
        <v>0</v>
      </c>
      <c r="O1156" s="29"/>
      <c r="P1156" s="29"/>
    </row>
    <row r="1157" spans="3:16" hidden="1" outlineLevel="2">
      <c r="C1157" s="33">
        <v>1133</v>
      </c>
      <c r="D1157" s="82">
        <f t="shared" ca="1" si="71"/>
        <v>-0.35241680932955388</v>
      </c>
      <c r="E1157" s="82">
        <f t="shared" ca="1" si="68"/>
        <v>227.79325216683898</v>
      </c>
      <c r="F1157" s="82">
        <f t="shared" ca="1" si="69"/>
        <v>235.34740081897152</v>
      </c>
      <c r="G1157" s="82">
        <f t="shared" ca="1" si="70"/>
        <v>0</v>
      </c>
      <c r="H1157" s="82">
        <f t="shared" ca="1" si="70"/>
        <v>0</v>
      </c>
      <c r="O1157" s="29"/>
      <c r="P1157" s="29"/>
    </row>
    <row r="1158" spans="3:16" hidden="1" outlineLevel="2">
      <c r="C1158" s="33">
        <v>1134</v>
      </c>
      <c r="D1158" s="82">
        <f t="shared" ca="1" si="71"/>
        <v>-0.11392919397505931</v>
      </c>
      <c r="E1158" s="82">
        <f t="shared" ca="1" si="68"/>
        <v>240.04775902947253</v>
      </c>
      <c r="F1158" s="82">
        <f t="shared" ca="1" si="69"/>
        <v>244.47377997482866</v>
      </c>
      <c r="G1158" s="82">
        <f t="shared" ca="1" si="70"/>
        <v>0</v>
      </c>
      <c r="H1158" s="82">
        <f t="shared" ca="1" si="70"/>
        <v>0</v>
      </c>
      <c r="O1158" s="29"/>
      <c r="P1158" s="29"/>
    </row>
    <row r="1159" spans="3:16" hidden="1" outlineLevel="2">
      <c r="C1159" s="33">
        <v>1135</v>
      </c>
      <c r="D1159" s="82">
        <f t="shared" ca="1" si="71"/>
        <v>1.3063637028450261</v>
      </c>
      <c r="E1159" s="82">
        <f t="shared" ca="1" si="68"/>
        <v>327.96225697920602</v>
      </c>
      <c r="F1159" s="82">
        <f t="shared" ca="1" si="69"/>
        <v>306.64290040312034</v>
      </c>
      <c r="G1159" s="82">
        <f t="shared" ca="1" si="70"/>
        <v>77.962256979206018</v>
      </c>
      <c r="H1159" s="82">
        <f t="shared" ca="1" si="70"/>
        <v>56.642900403120336</v>
      </c>
      <c r="O1159" s="29"/>
      <c r="P1159" s="29"/>
    </row>
    <row r="1160" spans="3:16" hidden="1" outlineLevel="2">
      <c r="C1160" s="33">
        <v>1136</v>
      </c>
      <c r="D1160" s="82">
        <f t="shared" ca="1" si="71"/>
        <v>1.0095724408332891</v>
      </c>
      <c r="E1160" s="82">
        <f t="shared" ca="1" si="68"/>
        <v>307.25832246393719</v>
      </c>
      <c r="F1160" s="82">
        <f t="shared" ca="1" si="69"/>
        <v>292.46280702351629</v>
      </c>
      <c r="G1160" s="82">
        <f t="shared" ca="1" si="70"/>
        <v>57.258322463937191</v>
      </c>
      <c r="H1160" s="82">
        <f t="shared" ca="1" si="70"/>
        <v>42.462807023516291</v>
      </c>
      <c r="O1160" s="29"/>
      <c r="P1160" s="29"/>
    </row>
    <row r="1161" spans="3:16" hidden="1" outlineLevel="2">
      <c r="C1161" s="33">
        <v>1137</v>
      </c>
      <c r="D1161" s="82">
        <f t="shared" ca="1" si="71"/>
        <v>0.47012430722289689</v>
      </c>
      <c r="E1161" s="82">
        <f t="shared" ca="1" si="68"/>
        <v>272.91588026185934</v>
      </c>
      <c r="F1161" s="82">
        <f t="shared" ca="1" si="69"/>
        <v>268.34693461824605</v>
      </c>
      <c r="G1161" s="82">
        <f t="shared" ca="1" si="70"/>
        <v>22.915880261859343</v>
      </c>
      <c r="H1161" s="82">
        <f t="shared" ca="1" si="70"/>
        <v>18.346934618246053</v>
      </c>
      <c r="O1161" s="29"/>
      <c r="P1161" s="29"/>
    </row>
    <row r="1162" spans="3:16" hidden="1" outlineLevel="2">
      <c r="C1162" s="33">
        <v>1138</v>
      </c>
      <c r="D1162" s="82">
        <f t="shared" ca="1" si="71"/>
        <v>-0.24246481175317686</v>
      </c>
      <c r="E1162" s="82">
        <f t="shared" ca="1" si="68"/>
        <v>233.36333290639325</v>
      </c>
      <c r="F1162" s="82">
        <f t="shared" ca="1" si="69"/>
        <v>239.51189805437835</v>
      </c>
      <c r="G1162" s="82">
        <f t="shared" ca="1" si="70"/>
        <v>0</v>
      </c>
      <c r="H1162" s="82">
        <f t="shared" ca="1" si="70"/>
        <v>0</v>
      </c>
      <c r="O1162" s="29"/>
      <c r="P1162" s="29"/>
    </row>
    <row r="1163" spans="3:16" hidden="1" outlineLevel="2">
      <c r="C1163" s="33">
        <v>1139</v>
      </c>
      <c r="D1163" s="82">
        <f t="shared" ca="1" si="71"/>
        <v>-4.2432735414577545E-2</v>
      </c>
      <c r="E1163" s="82">
        <f t="shared" ca="1" si="68"/>
        <v>243.84841765810972</v>
      </c>
      <c r="F1163" s="82">
        <f t="shared" ca="1" si="69"/>
        <v>247.278125456596</v>
      </c>
      <c r="G1163" s="82">
        <f t="shared" ca="1" si="70"/>
        <v>0</v>
      </c>
      <c r="H1163" s="82">
        <f t="shared" ca="1" si="70"/>
        <v>0</v>
      </c>
      <c r="O1163" s="29"/>
      <c r="P1163" s="29"/>
    </row>
    <row r="1164" spans="3:16" hidden="1" outlineLevel="2">
      <c r="C1164" s="33">
        <v>1140</v>
      </c>
      <c r="D1164" s="82">
        <f t="shared" ca="1" si="71"/>
        <v>0.7414844077124495</v>
      </c>
      <c r="E1164" s="82">
        <f t="shared" ca="1" si="68"/>
        <v>289.68255577671073</v>
      </c>
      <c r="F1164" s="82">
        <f t="shared" ca="1" si="69"/>
        <v>280.21861929374217</v>
      </c>
      <c r="G1164" s="82">
        <f t="shared" ca="1" si="70"/>
        <v>39.682555776710728</v>
      </c>
      <c r="H1164" s="82">
        <f t="shared" ca="1" si="70"/>
        <v>30.218619293742165</v>
      </c>
      <c r="O1164" s="29"/>
      <c r="P1164" s="29"/>
    </row>
    <row r="1165" spans="3:16" hidden="1" outlineLevel="2">
      <c r="C1165" s="33">
        <v>1141</v>
      </c>
      <c r="D1165" s="82">
        <f t="shared" ca="1" si="71"/>
        <v>1.0174429530782731</v>
      </c>
      <c r="E1165" s="82">
        <f t="shared" ca="1" si="68"/>
        <v>307.79011628167069</v>
      </c>
      <c r="F1165" s="82">
        <f t="shared" ca="1" si="69"/>
        <v>292.83024323202915</v>
      </c>
      <c r="G1165" s="82">
        <f t="shared" ca="1" si="70"/>
        <v>57.790116281670691</v>
      </c>
      <c r="H1165" s="82">
        <f t="shared" ca="1" si="70"/>
        <v>42.830243232029147</v>
      </c>
      <c r="O1165" s="29"/>
      <c r="P1165" s="29"/>
    </row>
    <row r="1166" spans="3:16" hidden="1" outlineLevel="2">
      <c r="C1166" s="33">
        <v>1142</v>
      </c>
      <c r="D1166" s="82">
        <f t="shared" ca="1" si="71"/>
        <v>0.57396208795445225</v>
      </c>
      <c r="E1166" s="82">
        <f t="shared" ca="1" si="68"/>
        <v>279.21397023855775</v>
      </c>
      <c r="F1166" s="82">
        <f t="shared" ca="1" si="69"/>
        <v>272.82911860626842</v>
      </c>
      <c r="G1166" s="82">
        <f t="shared" ca="1" si="70"/>
        <v>29.213970238557749</v>
      </c>
      <c r="H1166" s="82">
        <f t="shared" ca="1" si="70"/>
        <v>22.829118606268423</v>
      </c>
      <c r="O1166" s="29"/>
      <c r="P1166" s="29"/>
    </row>
    <row r="1167" spans="3:16" hidden="1" outlineLevel="2">
      <c r="C1167" s="33">
        <v>1143</v>
      </c>
      <c r="D1167" s="82">
        <f t="shared" ca="1" si="71"/>
        <v>1.8459090138038396</v>
      </c>
      <c r="E1167" s="82">
        <f t="shared" ca="1" si="68"/>
        <v>369.23935828892638</v>
      </c>
      <c r="F1167" s="82">
        <f t="shared" ca="1" si="69"/>
        <v>334.20554563211431</v>
      </c>
      <c r="G1167" s="82">
        <f t="shared" ca="1" si="70"/>
        <v>119.23935828892638</v>
      </c>
      <c r="H1167" s="82">
        <f t="shared" ca="1" si="70"/>
        <v>84.205545632114308</v>
      </c>
      <c r="O1167" s="29"/>
      <c r="P1167" s="29"/>
    </row>
    <row r="1168" spans="3:16" hidden="1" outlineLevel="2">
      <c r="C1168" s="33">
        <v>1144</v>
      </c>
      <c r="D1168" s="82">
        <f t="shared" ca="1" si="71"/>
        <v>2.4846655882472639</v>
      </c>
      <c r="E1168" s="82">
        <f t="shared" ca="1" si="68"/>
        <v>424.87284754147026</v>
      </c>
      <c r="F1168" s="82">
        <f t="shared" ca="1" si="69"/>
        <v>370.05641520818853</v>
      </c>
      <c r="G1168" s="82">
        <f t="shared" ca="1" si="70"/>
        <v>174.87284754147026</v>
      </c>
      <c r="H1168" s="82">
        <f t="shared" ca="1" si="70"/>
        <v>120.05641520818853</v>
      </c>
      <c r="O1168" s="29"/>
      <c r="P1168" s="29"/>
    </row>
    <row r="1169" spans="3:16" hidden="1" outlineLevel="2">
      <c r="C1169" s="33">
        <v>1145</v>
      </c>
      <c r="D1169" s="82">
        <f t="shared" ca="1" si="71"/>
        <v>-0.31892571702793482</v>
      </c>
      <c r="E1169" s="82">
        <f t="shared" ca="1" si="68"/>
        <v>229.4756554132868</v>
      </c>
      <c r="F1169" s="82">
        <f t="shared" ca="1" si="69"/>
        <v>236.60816840925258</v>
      </c>
      <c r="G1169" s="82">
        <f t="shared" ca="1" si="70"/>
        <v>0</v>
      </c>
      <c r="H1169" s="82">
        <f t="shared" ca="1" si="70"/>
        <v>0</v>
      </c>
      <c r="O1169" s="29"/>
      <c r="P1169" s="29"/>
    </row>
    <row r="1170" spans="3:16" hidden="1" outlineLevel="2">
      <c r="C1170" s="33">
        <v>1146</v>
      </c>
      <c r="D1170" s="82">
        <f t="shared" ca="1" si="71"/>
        <v>-1.3991220090558165</v>
      </c>
      <c r="E1170" s="82">
        <f t="shared" ca="1" si="68"/>
        <v>180.9934558226681</v>
      </c>
      <c r="F1170" s="82">
        <f t="shared" ca="1" si="69"/>
        <v>199.15520195576553</v>
      </c>
      <c r="G1170" s="82">
        <f t="shared" ca="1" si="70"/>
        <v>0</v>
      </c>
      <c r="H1170" s="82">
        <f t="shared" ca="1" si="70"/>
        <v>0</v>
      </c>
      <c r="O1170" s="29"/>
      <c r="P1170" s="29"/>
    </row>
    <row r="1171" spans="3:16" hidden="1" outlineLevel="2">
      <c r="C1171" s="33">
        <v>1147</v>
      </c>
      <c r="D1171" s="82">
        <f t="shared" ca="1" si="71"/>
        <v>1.4617513602466643</v>
      </c>
      <c r="E1171" s="82">
        <f t="shared" ca="1" si="68"/>
        <v>339.35258402432885</v>
      </c>
      <c r="F1171" s="82">
        <f t="shared" ca="1" si="69"/>
        <v>314.3391468877594</v>
      </c>
      <c r="G1171" s="82">
        <f t="shared" ca="1" si="70"/>
        <v>89.352584024328848</v>
      </c>
      <c r="H1171" s="82">
        <f t="shared" ca="1" si="70"/>
        <v>64.339146887759398</v>
      </c>
      <c r="O1171" s="29"/>
      <c r="P1171" s="29"/>
    </row>
    <row r="1172" spans="3:16" hidden="1" outlineLevel="2">
      <c r="C1172" s="33">
        <v>1148</v>
      </c>
      <c r="D1172" s="82">
        <f t="shared" ca="1" si="71"/>
        <v>-0.35493706770544942</v>
      </c>
      <c r="E1172" s="82">
        <f t="shared" ca="1" si="68"/>
        <v>227.66714877940893</v>
      </c>
      <c r="F1172" s="82">
        <f t="shared" ca="1" si="69"/>
        <v>235.2527982762914</v>
      </c>
      <c r="G1172" s="82">
        <f t="shared" ca="1" si="70"/>
        <v>0</v>
      </c>
      <c r="H1172" s="82">
        <f t="shared" ca="1" si="70"/>
        <v>0</v>
      </c>
      <c r="O1172" s="29"/>
      <c r="P1172" s="29"/>
    </row>
    <row r="1173" spans="3:16" hidden="1" outlineLevel="2">
      <c r="C1173" s="33">
        <v>1149</v>
      </c>
      <c r="D1173" s="82">
        <f t="shared" ca="1" si="71"/>
        <v>-0.40320581368242642</v>
      </c>
      <c r="E1173" s="82">
        <f t="shared" ca="1" si="68"/>
        <v>225.26540566019276</v>
      </c>
      <c r="F1173" s="82">
        <f t="shared" ca="1" si="69"/>
        <v>233.44826270009133</v>
      </c>
      <c r="G1173" s="82">
        <f t="shared" ca="1" si="70"/>
        <v>0</v>
      </c>
      <c r="H1173" s="82">
        <f t="shared" ca="1" si="70"/>
        <v>0</v>
      </c>
      <c r="O1173" s="29"/>
      <c r="P1173" s="29"/>
    </row>
    <row r="1174" spans="3:16" hidden="1" outlineLevel="2">
      <c r="C1174" s="33">
        <v>1150</v>
      </c>
      <c r="D1174" s="82">
        <f t="shared" ca="1" si="71"/>
        <v>-1.1126023629026296</v>
      </c>
      <c r="E1174" s="82">
        <f t="shared" ca="1" si="68"/>
        <v>192.75380181785061</v>
      </c>
      <c r="F1174" s="82">
        <f t="shared" ca="1" si="69"/>
        <v>208.4693860911498</v>
      </c>
      <c r="G1174" s="82">
        <f t="shared" ca="1" si="70"/>
        <v>0</v>
      </c>
      <c r="H1174" s="82">
        <f t="shared" ca="1" si="70"/>
        <v>0</v>
      </c>
      <c r="O1174" s="29"/>
      <c r="P1174" s="29"/>
    </row>
    <row r="1175" spans="3:16" hidden="1" outlineLevel="2">
      <c r="C1175" s="33">
        <v>1151</v>
      </c>
      <c r="D1175" s="82">
        <f t="shared" ca="1" si="71"/>
        <v>-0.28458749443033687</v>
      </c>
      <c r="E1175" s="82">
        <f t="shared" ca="1" si="68"/>
        <v>231.21351557815163</v>
      </c>
      <c r="F1175" s="82">
        <f t="shared" ca="1" si="69"/>
        <v>237.90783882981657</v>
      </c>
      <c r="G1175" s="82">
        <f t="shared" ca="1" si="70"/>
        <v>0</v>
      </c>
      <c r="H1175" s="82">
        <f t="shared" ca="1" si="70"/>
        <v>0</v>
      </c>
      <c r="O1175" s="29"/>
      <c r="P1175" s="29"/>
    </row>
    <row r="1176" spans="3:16" hidden="1" outlineLevel="2">
      <c r="C1176" s="33">
        <v>1152</v>
      </c>
      <c r="D1176" s="82">
        <f t="shared" ca="1" si="71"/>
        <v>-0.94173957828518695</v>
      </c>
      <c r="E1176" s="82">
        <f t="shared" ca="1" si="68"/>
        <v>200.1275615016109</v>
      </c>
      <c r="F1176" s="82">
        <f t="shared" ca="1" si="69"/>
        <v>214.22985319048038</v>
      </c>
      <c r="G1176" s="82">
        <f t="shared" ca="1" si="70"/>
        <v>0</v>
      </c>
      <c r="H1176" s="82">
        <f t="shared" ca="1" si="70"/>
        <v>0</v>
      </c>
      <c r="O1176" s="29"/>
      <c r="P1176" s="29"/>
    </row>
    <row r="1177" spans="3:16" hidden="1" outlineLevel="2">
      <c r="C1177" s="33">
        <v>1153</v>
      </c>
      <c r="D1177" s="82">
        <f t="shared" ca="1" si="71"/>
        <v>1.3902304381122142E-2</v>
      </c>
      <c r="E1177" s="82">
        <f t="shared" ref="E1177:E1240" ca="1" si="72">$H$9 * EXP(($H$17 - $H$18 - ($H$11^2)/2)*$H$14 + $H$11*SQRT($H$14)*D1177)</f>
        <v>246.88545526733353</v>
      </c>
      <c r="F1177" s="82">
        <f t="shared" ref="F1177:F1240" ca="1" si="73">$H$9 * EXP(($H$17 - $H$18 - ($H$12^2)/2)*$H$14 + $H$12*SQRT($H$14)*D1177)</f>
        <v>249.51042722992369</v>
      </c>
      <c r="G1177" s="82">
        <f t="shared" ref="G1177:H1240" ca="1" si="74">MAX(E1177-$H$16, 0)</f>
        <v>0</v>
      </c>
      <c r="H1177" s="82">
        <f t="shared" ca="1" si="74"/>
        <v>0</v>
      </c>
      <c r="O1177" s="29"/>
      <c r="P1177" s="29"/>
    </row>
    <row r="1178" spans="3:16" hidden="1" outlineLevel="2">
      <c r="C1178" s="33">
        <v>1154</v>
      </c>
      <c r="D1178" s="82">
        <f t="shared" ref="D1178:D1241" ca="1" si="75">_xlfn.NORM.S.INV(RAND())</f>
        <v>0.86329671193168622</v>
      </c>
      <c r="E1178" s="82">
        <f t="shared" ca="1" si="72"/>
        <v>297.54032514292567</v>
      </c>
      <c r="F1178" s="82">
        <f t="shared" ca="1" si="73"/>
        <v>285.71719632385629</v>
      </c>
      <c r="G1178" s="82">
        <f t="shared" ca="1" si="74"/>
        <v>47.540325142925667</v>
      </c>
      <c r="H1178" s="82">
        <f t="shared" ca="1" si="74"/>
        <v>35.717196323856285</v>
      </c>
      <c r="O1178" s="29"/>
      <c r="P1178" s="29"/>
    </row>
    <row r="1179" spans="3:16" hidden="1" outlineLevel="2">
      <c r="C1179" s="33">
        <v>1155</v>
      </c>
      <c r="D1179" s="82">
        <f t="shared" ca="1" si="75"/>
        <v>0.85704982724261425</v>
      </c>
      <c r="E1179" s="82">
        <f t="shared" ca="1" si="72"/>
        <v>297.1322197042042</v>
      </c>
      <c r="F1179" s="82">
        <f t="shared" ca="1" si="73"/>
        <v>285.43260665743935</v>
      </c>
      <c r="G1179" s="82">
        <f t="shared" ca="1" si="74"/>
        <v>47.132219704204203</v>
      </c>
      <c r="H1179" s="82">
        <f t="shared" ca="1" si="74"/>
        <v>35.432606657439351</v>
      </c>
      <c r="O1179" s="29"/>
      <c r="P1179" s="29"/>
    </row>
    <row r="1180" spans="3:16" hidden="1" outlineLevel="2">
      <c r="C1180" s="33">
        <v>1156</v>
      </c>
      <c r="D1180" s="82">
        <f t="shared" ca="1" si="75"/>
        <v>2.4948054861235174</v>
      </c>
      <c r="E1180" s="82">
        <f t="shared" ca="1" si="72"/>
        <v>425.82047469847379</v>
      </c>
      <c r="F1180" s="82">
        <f t="shared" ca="1" si="73"/>
        <v>370.65550022659585</v>
      </c>
      <c r="G1180" s="82">
        <f t="shared" ca="1" si="74"/>
        <v>175.82047469847379</v>
      </c>
      <c r="H1180" s="82">
        <f t="shared" ca="1" si="74"/>
        <v>120.65550022659585</v>
      </c>
      <c r="O1180" s="29"/>
      <c r="P1180" s="29"/>
    </row>
    <row r="1181" spans="3:16" hidden="1" outlineLevel="2">
      <c r="C1181" s="33">
        <v>1157</v>
      </c>
      <c r="D1181" s="82">
        <f t="shared" ca="1" si="75"/>
        <v>-1.8030800345218145</v>
      </c>
      <c r="E1181" s="82">
        <f t="shared" ca="1" si="72"/>
        <v>165.62148255941219</v>
      </c>
      <c r="F1181" s="82">
        <f t="shared" ca="1" si="73"/>
        <v>186.7259445183586</v>
      </c>
      <c r="G1181" s="82">
        <f t="shared" ca="1" si="74"/>
        <v>0</v>
      </c>
      <c r="H1181" s="82">
        <f t="shared" ca="1" si="74"/>
        <v>0</v>
      </c>
      <c r="O1181" s="29"/>
      <c r="P1181" s="29"/>
    </row>
    <row r="1182" spans="3:16" hidden="1" outlineLevel="2">
      <c r="C1182" s="33">
        <v>1158</v>
      </c>
      <c r="D1182" s="82">
        <f t="shared" ca="1" si="75"/>
        <v>0.10500117088361986</v>
      </c>
      <c r="E1182" s="82">
        <f t="shared" ca="1" si="72"/>
        <v>251.8768645637756</v>
      </c>
      <c r="F1182" s="82">
        <f t="shared" ca="1" si="73"/>
        <v>253.16298324444884</v>
      </c>
      <c r="G1182" s="82">
        <f t="shared" ca="1" si="74"/>
        <v>1.8768645637755981</v>
      </c>
      <c r="H1182" s="82">
        <f t="shared" ca="1" si="74"/>
        <v>3.1629832444488386</v>
      </c>
      <c r="O1182" s="29"/>
      <c r="P1182" s="29"/>
    </row>
    <row r="1183" spans="3:16" hidden="1" outlineLevel="2">
      <c r="C1183" s="33">
        <v>1159</v>
      </c>
      <c r="D1183" s="82">
        <f t="shared" ca="1" si="75"/>
        <v>-0.53759051215116782</v>
      </c>
      <c r="E1183" s="82">
        <f t="shared" ca="1" si="72"/>
        <v>218.71135814942483</v>
      </c>
      <c r="F1183" s="82">
        <f t="shared" ca="1" si="73"/>
        <v>228.49684908906346</v>
      </c>
      <c r="G1183" s="82">
        <f t="shared" ca="1" si="74"/>
        <v>0</v>
      </c>
      <c r="H1183" s="82">
        <f t="shared" ca="1" si="74"/>
        <v>0</v>
      </c>
      <c r="O1183" s="29"/>
      <c r="P1183" s="29"/>
    </row>
    <row r="1184" spans="3:16" hidden="1" outlineLevel="2">
      <c r="C1184" s="33">
        <v>1160</v>
      </c>
      <c r="D1184" s="82">
        <f t="shared" ca="1" si="75"/>
        <v>3.5453282917730884</v>
      </c>
      <c r="E1184" s="82">
        <f t="shared" ca="1" si="72"/>
        <v>536.3753406243984</v>
      </c>
      <c r="F1184" s="82">
        <f t="shared" ca="1" si="73"/>
        <v>438.28104832891762</v>
      </c>
      <c r="G1184" s="82">
        <f t="shared" ca="1" si="74"/>
        <v>286.3753406243984</v>
      </c>
      <c r="H1184" s="82">
        <f t="shared" ca="1" si="74"/>
        <v>188.28104832891762</v>
      </c>
      <c r="O1184" s="29"/>
      <c r="P1184" s="29"/>
    </row>
    <row r="1185" spans="3:16" hidden="1" outlineLevel="2">
      <c r="C1185" s="33">
        <v>1161</v>
      </c>
      <c r="D1185" s="82">
        <f t="shared" ca="1" si="75"/>
        <v>1.1304499252900497</v>
      </c>
      <c r="E1185" s="82">
        <f t="shared" ca="1" si="72"/>
        <v>315.52802799241078</v>
      </c>
      <c r="F1185" s="82">
        <f t="shared" ca="1" si="73"/>
        <v>298.15717772445555</v>
      </c>
      <c r="G1185" s="82">
        <f t="shared" ca="1" si="74"/>
        <v>65.528027992410784</v>
      </c>
      <c r="H1185" s="82">
        <f t="shared" ca="1" si="74"/>
        <v>48.157177724455551</v>
      </c>
      <c r="O1185" s="29"/>
      <c r="P1185" s="29"/>
    </row>
    <row r="1186" spans="3:16" hidden="1" outlineLevel="2">
      <c r="C1186" s="33">
        <v>1162</v>
      </c>
      <c r="D1186" s="82">
        <f t="shared" ca="1" si="75"/>
        <v>-0.27011656206065987</v>
      </c>
      <c r="E1186" s="82">
        <f t="shared" ca="1" si="72"/>
        <v>231.94982676764303</v>
      </c>
      <c r="F1186" s="82">
        <f t="shared" ca="1" si="73"/>
        <v>238.45768637015044</v>
      </c>
      <c r="G1186" s="82">
        <f t="shared" ca="1" si="74"/>
        <v>0</v>
      </c>
      <c r="H1186" s="82">
        <f t="shared" ca="1" si="74"/>
        <v>0</v>
      </c>
      <c r="O1186" s="29"/>
      <c r="P1186" s="29"/>
    </row>
    <row r="1187" spans="3:16" hidden="1" outlineLevel="2">
      <c r="C1187" s="33">
        <v>1163</v>
      </c>
      <c r="D1187" s="82">
        <f t="shared" ca="1" si="75"/>
        <v>0.85751131133687208</v>
      </c>
      <c r="E1187" s="82">
        <f t="shared" ca="1" si="72"/>
        <v>297.16234904092164</v>
      </c>
      <c r="F1187" s="82">
        <f t="shared" ca="1" si="73"/>
        <v>285.45362081307843</v>
      </c>
      <c r="G1187" s="82">
        <f t="shared" ca="1" si="74"/>
        <v>47.16234904092164</v>
      </c>
      <c r="H1187" s="82">
        <f t="shared" ca="1" si="74"/>
        <v>35.45362081307843</v>
      </c>
      <c r="O1187" s="29"/>
      <c r="P1187" s="29"/>
    </row>
    <row r="1188" spans="3:16" hidden="1" outlineLevel="2">
      <c r="C1188" s="33">
        <v>1164</v>
      </c>
      <c r="D1188" s="82">
        <f t="shared" ca="1" si="75"/>
        <v>-0.87685309323573923</v>
      </c>
      <c r="E1188" s="82">
        <f t="shared" ca="1" si="72"/>
        <v>203.00113080569577</v>
      </c>
      <c r="F1188" s="82">
        <f t="shared" ca="1" si="73"/>
        <v>216.45890183191926</v>
      </c>
      <c r="G1188" s="82">
        <f t="shared" ca="1" si="74"/>
        <v>0</v>
      </c>
      <c r="H1188" s="82">
        <f t="shared" ca="1" si="74"/>
        <v>0</v>
      </c>
      <c r="O1188" s="29"/>
      <c r="P1188" s="29"/>
    </row>
    <row r="1189" spans="3:16" hidden="1" outlineLevel="2">
      <c r="C1189" s="33">
        <v>1165</v>
      </c>
      <c r="D1189" s="82">
        <f t="shared" ca="1" si="75"/>
        <v>-1.2194863198058754</v>
      </c>
      <c r="E1189" s="82">
        <f t="shared" ca="1" si="72"/>
        <v>188.27989411026411</v>
      </c>
      <c r="F1189" s="82">
        <f t="shared" ca="1" si="73"/>
        <v>204.94492154628102</v>
      </c>
      <c r="G1189" s="82">
        <f t="shared" ca="1" si="74"/>
        <v>0</v>
      </c>
      <c r="H1189" s="82">
        <f t="shared" ca="1" si="74"/>
        <v>0</v>
      </c>
      <c r="O1189" s="29"/>
      <c r="P1189" s="29"/>
    </row>
    <row r="1190" spans="3:16" hidden="1" outlineLevel="2">
      <c r="C1190" s="33">
        <v>1166</v>
      </c>
      <c r="D1190" s="82">
        <f t="shared" ca="1" si="75"/>
        <v>-1.9156956646195094</v>
      </c>
      <c r="E1190" s="82">
        <f t="shared" ca="1" si="72"/>
        <v>161.5737247349139</v>
      </c>
      <c r="F1190" s="82">
        <f t="shared" ca="1" si="73"/>
        <v>183.40131160487564</v>
      </c>
      <c r="G1190" s="82">
        <f t="shared" ca="1" si="74"/>
        <v>0</v>
      </c>
      <c r="H1190" s="82">
        <f t="shared" ca="1" si="74"/>
        <v>0</v>
      </c>
      <c r="O1190" s="29"/>
      <c r="P1190" s="29"/>
    </row>
    <row r="1191" spans="3:16" hidden="1" outlineLevel="2">
      <c r="C1191" s="33">
        <v>1167</v>
      </c>
      <c r="D1191" s="82">
        <f t="shared" ca="1" si="75"/>
        <v>0.13859710346308346</v>
      </c>
      <c r="E1191" s="82">
        <f t="shared" ca="1" si="72"/>
        <v>253.74298607104106</v>
      </c>
      <c r="F1191" s="82">
        <f t="shared" ca="1" si="73"/>
        <v>254.52344663142514</v>
      </c>
      <c r="G1191" s="82">
        <f t="shared" ca="1" si="74"/>
        <v>3.7429860710410594</v>
      </c>
      <c r="H1191" s="82">
        <f t="shared" ca="1" si="74"/>
        <v>4.5234466314251449</v>
      </c>
      <c r="O1191" s="29"/>
      <c r="P1191" s="29"/>
    </row>
    <row r="1192" spans="3:16" hidden="1" outlineLevel="2">
      <c r="C1192" s="33">
        <v>1168</v>
      </c>
      <c r="D1192" s="82">
        <f t="shared" ca="1" si="75"/>
        <v>-0.86207999647293621</v>
      </c>
      <c r="E1192" s="82">
        <f t="shared" ca="1" si="72"/>
        <v>203.66111888761753</v>
      </c>
      <c r="F1192" s="82">
        <f t="shared" ca="1" si="73"/>
        <v>216.96963549716037</v>
      </c>
      <c r="G1192" s="82">
        <f t="shared" ca="1" si="74"/>
        <v>0</v>
      </c>
      <c r="H1192" s="82">
        <f t="shared" ca="1" si="74"/>
        <v>0</v>
      </c>
      <c r="O1192" s="29"/>
      <c r="P1192" s="29"/>
    </row>
    <row r="1193" spans="3:16" hidden="1" outlineLevel="2">
      <c r="C1193" s="33">
        <v>1169</v>
      </c>
      <c r="D1193" s="82">
        <f t="shared" ca="1" si="75"/>
        <v>1.2997696259281006</v>
      </c>
      <c r="E1193" s="82">
        <f t="shared" ca="1" si="72"/>
        <v>327.48744204066617</v>
      </c>
      <c r="F1193" s="82">
        <f t="shared" ca="1" si="73"/>
        <v>306.32050105493619</v>
      </c>
      <c r="G1193" s="82">
        <f t="shared" ca="1" si="74"/>
        <v>77.487442040666167</v>
      </c>
      <c r="H1193" s="82">
        <f t="shared" ca="1" si="74"/>
        <v>56.320501054936187</v>
      </c>
      <c r="O1193" s="29"/>
      <c r="P1193" s="29"/>
    </row>
    <row r="1194" spans="3:16" hidden="1" outlineLevel="2">
      <c r="C1194" s="33">
        <v>1170</v>
      </c>
      <c r="D1194" s="82">
        <f t="shared" ca="1" si="75"/>
        <v>-1.39605063885612E-2</v>
      </c>
      <c r="E1194" s="82">
        <f t="shared" ca="1" si="72"/>
        <v>245.37866493676347</v>
      </c>
      <c r="F1194" s="82">
        <f t="shared" ca="1" si="73"/>
        <v>248.40384313005546</v>
      </c>
      <c r="G1194" s="82">
        <f t="shared" ca="1" si="74"/>
        <v>0</v>
      </c>
      <c r="H1194" s="82">
        <f t="shared" ca="1" si="74"/>
        <v>0</v>
      </c>
      <c r="O1194" s="29"/>
      <c r="P1194" s="29"/>
    </row>
    <row r="1195" spans="3:16" hidden="1" outlineLevel="2">
      <c r="C1195" s="33">
        <v>1171</v>
      </c>
      <c r="D1195" s="82">
        <f t="shared" ca="1" si="75"/>
        <v>-0.60416073838912587</v>
      </c>
      <c r="E1195" s="82">
        <f t="shared" ca="1" si="72"/>
        <v>215.53565279511969</v>
      </c>
      <c r="F1195" s="82">
        <f t="shared" ca="1" si="73"/>
        <v>226.0831014048652</v>
      </c>
      <c r="G1195" s="82">
        <f t="shared" ca="1" si="74"/>
        <v>0</v>
      </c>
      <c r="H1195" s="82">
        <f t="shared" ca="1" si="74"/>
        <v>0</v>
      </c>
      <c r="O1195" s="29"/>
      <c r="P1195" s="29"/>
    </row>
    <row r="1196" spans="3:16" hidden="1" outlineLevel="2">
      <c r="C1196" s="33">
        <v>1172</v>
      </c>
      <c r="D1196" s="82">
        <f t="shared" ca="1" si="75"/>
        <v>0.2291432828577285</v>
      </c>
      <c r="E1196" s="82">
        <f t="shared" ca="1" si="72"/>
        <v>258.84160348163334</v>
      </c>
      <c r="F1196" s="82">
        <f t="shared" ca="1" si="73"/>
        <v>258.22661915484565</v>
      </c>
      <c r="G1196" s="82">
        <f t="shared" ca="1" si="74"/>
        <v>8.8416034816333422</v>
      </c>
      <c r="H1196" s="82">
        <f t="shared" ca="1" si="74"/>
        <v>8.2266191548456504</v>
      </c>
      <c r="O1196" s="29"/>
      <c r="P1196" s="29"/>
    </row>
    <row r="1197" spans="3:16" hidden="1" outlineLevel="2">
      <c r="C1197" s="33">
        <v>1173</v>
      </c>
      <c r="D1197" s="82">
        <f t="shared" ca="1" si="75"/>
        <v>-1.233562467126087</v>
      </c>
      <c r="E1197" s="82">
        <f t="shared" ca="1" si="72"/>
        <v>187.69849092265778</v>
      </c>
      <c r="F1197" s="82">
        <f t="shared" ca="1" si="73"/>
        <v>204.48522728508752</v>
      </c>
      <c r="G1197" s="82">
        <f t="shared" ca="1" si="74"/>
        <v>0</v>
      </c>
      <c r="H1197" s="82">
        <f t="shared" ca="1" si="74"/>
        <v>0</v>
      </c>
      <c r="O1197" s="29"/>
      <c r="P1197" s="29"/>
    </row>
    <row r="1198" spans="3:16" hidden="1" outlineLevel="2">
      <c r="C1198" s="33">
        <v>1174</v>
      </c>
      <c r="D1198" s="82">
        <f t="shared" ca="1" si="75"/>
        <v>-1.2290087288338076</v>
      </c>
      <c r="E1198" s="82">
        <f t="shared" ca="1" si="72"/>
        <v>187.88638245025641</v>
      </c>
      <c r="F1198" s="82">
        <f t="shared" ca="1" si="73"/>
        <v>204.63382885553187</v>
      </c>
      <c r="G1198" s="82">
        <f t="shared" ca="1" si="74"/>
        <v>0</v>
      </c>
      <c r="H1198" s="82">
        <f t="shared" ca="1" si="74"/>
        <v>0</v>
      </c>
      <c r="O1198" s="29"/>
      <c r="P1198" s="29"/>
    </row>
    <row r="1199" spans="3:16" hidden="1" outlineLevel="2">
      <c r="C1199" s="33">
        <v>1175</v>
      </c>
      <c r="D1199" s="82">
        <f t="shared" ca="1" si="75"/>
        <v>0.26200307734594219</v>
      </c>
      <c r="E1199" s="82">
        <f t="shared" ca="1" si="72"/>
        <v>260.71715370793174</v>
      </c>
      <c r="F1199" s="82">
        <f t="shared" ca="1" si="73"/>
        <v>259.58380800113133</v>
      </c>
      <c r="G1199" s="82">
        <f t="shared" ca="1" si="74"/>
        <v>10.717153707931743</v>
      </c>
      <c r="H1199" s="82">
        <f t="shared" ca="1" si="74"/>
        <v>9.5838080011313309</v>
      </c>
      <c r="O1199" s="29"/>
      <c r="P1199" s="29"/>
    </row>
    <row r="1200" spans="3:16" hidden="1" outlineLevel="2">
      <c r="C1200" s="33">
        <v>1176</v>
      </c>
      <c r="D1200" s="82">
        <f t="shared" ca="1" si="75"/>
        <v>-1.3211353669701182</v>
      </c>
      <c r="E1200" s="82">
        <f t="shared" ca="1" si="72"/>
        <v>184.12148120860954</v>
      </c>
      <c r="F1200" s="82">
        <f t="shared" ca="1" si="73"/>
        <v>201.64837169178847</v>
      </c>
      <c r="G1200" s="82">
        <f t="shared" ca="1" si="74"/>
        <v>0</v>
      </c>
      <c r="H1200" s="82">
        <f t="shared" ca="1" si="74"/>
        <v>0</v>
      </c>
      <c r="O1200" s="29"/>
      <c r="P1200" s="29"/>
    </row>
    <row r="1201" spans="3:16" hidden="1" outlineLevel="2">
      <c r="C1201" s="33">
        <v>1177</v>
      </c>
      <c r="D1201" s="82">
        <f t="shared" ca="1" si="75"/>
        <v>-1.1646668011157504</v>
      </c>
      <c r="E1201" s="82">
        <f t="shared" ca="1" si="72"/>
        <v>190.56138286598139</v>
      </c>
      <c r="F1201" s="82">
        <f t="shared" ca="1" si="73"/>
        <v>206.74507033103797</v>
      </c>
      <c r="G1201" s="82">
        <f t="shared" ca="1" si="74"/>
        <v>0</v>
      </c>
      <c r="H1201" s="82">
        <f t="shared" ca="1" si="74"/>
        <v>0</v>
      </c>
      <c r="O1201" s="29"/>
      <c r="P1201" s="29"/>
    </row>
    <row r="1202" spans="3:16" hidden="1" outlineLevel="2">
      <c r="C1202" s="33">
        <v>1178</v>
      </c>
      <c r="D1202" s="82">
        <f t="shared" ca="1" si="75"/>
        <v>1.4571839526953332</v>
      </c>
      <c r="E1202" s="82">
        <f t="shared" ca="1" si="72"/>
        <v>339.01220397329303</v>
      </c>
      <c r="F1202" s="82">
        <f t="shared" ca="1" si="73"/>
        <v>314.11019424364736</v>
      </c>
      <c r="G1202" s="82">
        <f t="shared" ca="1" si="74"/>
        <v>89.012203973293026</v>
      </c>
      <c r="H1202" s="82">
        <f t="shared" ca="1" si="74"/>
        <v>64.110194243647356</v>
      </c>
      <c r="O1202" s="29"/>
      <c r="P1202" s="29"/>
    </row>
    <row r="1203" spans="3:16" hidden="1" outlineLevel="2">
      <c r="C1203" s="33">
        <v>1179</v>
      </c>
      <c r="D1203" s="82">
        <f t="shared" ca="1" si="75"/>
        <v>2.5982582144986432</v>
      </c>
      <c r="E1203" s="82">
        <f t="shared" ca="1" si="72"/>
        <v>435.61029463991855</v>
      </c>
      <c r="F1203" s="82">
        <f t="shared" ca="1" si="73"/>
        <v>376.82339088575196</v>
      </c>
      <c r="G1203" s="82">
        <f t="shared" ca="1" si="74"/>
        <v>185.61029463991855</v>
      </c>
      <c r="H1203" s="82">
        <f t="shared" ca="1" si="74"/>
        <v>126.82339088575196</v>
      </c>
      <c r="O1203" s="29"/>
      <c r="P1203" s="29"/>
    </row>
    <row r="1204" spans="3:16" hidden="1" outlineLevel="2">
      <c r="C1204" s="33">
        <v>1180</v>
      </c>
      <c r="D1204" s="82">
        <f t="shared" ca="1" si="75"/>
        <v>0.22471557499818576</v>
      </c>
      <c r="E1204" s="82">
        <f t="shared" ca="1" si="72"/>
        <v>258.589915268803</v>
      </c>
      <c r="F1204" s="82">
        <f t="shared" ca="1" si="73"/>
        <v>258.04428743264782</v>
      </c>
      <c r="G1204" s="82">
        <f t="shared" ca="1" si="74"/>
        <v>8.5899152688029972</v>
      </c>
      <c r="H1204" s="82">
        <f t="shared" ca="1" si="74"/>
        <v>8.0442874326478204</v>
      </c>
      <c r="O1204" s="29"/>
      <c r="P1204" s="29"/>
    </row>
    <row r="1205" spans="3:16" hidden="1" outlineLevel="2">
      <c r="C1205" s="33">
        <v>1181</v>
      </c>
      <c r="D1205" s="82">
        <f t="shared" ca="1" si="75"/>
        <v>0.42513361266312449</v>
      </c>
      <c r="E1205" s="82">
        <f t="shared" ca="1" si="72"/>
        <v>270.23135307749135</v>
      </c>
      <c r="F1205" s="82">
        <f t="shared" ca="1" si="73"/>
        <v>266.42783559198193</v>
      </c>
      <c r="G1205" s="82">
        <f t="shared" ca="1" si="74"/>
        <v>20.231353077491349</v>
      </c>
      <c r="H1205" s="82">
        <f t="shared" ca="1" si="74"/>
        <v>16.427835591981932</v>
      </c>
      <c r="O1205" s="29"/>
      <c r="P1205" s="29"/>
    </row>
    <row r="1206" spans="3:16" hidden="1" outlineLevel="2">
      <c r="C1206" s="33">
        <v>1182</v>
      </c>
      <c r="D1206" s="82">
        <f t="shared" ca="1" si="75"/>
        <v>0.55029171289153711</v>
      </c>
      <c r="E1206" s="82">
        <f t="shared" ca="1" si="72"/>
        <v>277.76561694038776</v>
      </c>
      <c r="F1206" s="82">
        <f t="shared" ca="1" si="73"/>
        <v>271.8008376555573</v>
      </c>
      <c r="G1206" s="82">
        <f t="shared" ca="1" si="74"/>
        <v>27.765616940387758</v>
      </c>
      <c r="H1206" s="82">
        <f t="shared" ca="1" si="74"/>
        <v>21.800837655557302</v>
      </c>
      <c r="O1206" s="29"/>
      <c r="P1206" s="29"/>
    </row>
    <row r="1207" spans="3:16" hidden="1" outlineLevel="2">
      <c r="C1207" s="33">
        <v>1183</v>
      </c>
      <c r="D1207" s="82">
        <f t="shared" ca="1" si="75"/>
        <v>-0.30203525426776129</v>
      </c>
      <c r="E1207" s="82">
        <f t="shared" ca="1" si="72"/>
        <v>230.32884459567663</v>
      </c>
      <c r="F1207" s="82">
        <f t="shared" ca="1" si="73"/>
        <v>237.24656734278719</v>
      </c>
      <c r="G1207" s="82">
        <f t="shared" ca="1" si="74"/>
        <v>0</v>
      </c>
      <c r="H1207" s="82">
        <f t="shared" ca="1" si="74"/>
        <v>0</v>
      </c>
      <c r="O1207" s="29"/>
      <c r="P1207" s="29"/>
    </row>
    <row r="1208" spans="3:16" hidden="1" outlineLevel="2">
      <c r="C1208" s="33">
        <v>1184</v>
      </c>
      <c r="D1208" s="82">
        <f t="shared" ca="1" si="75"/>
        <v>0.45866224535317235</v>
      </c>
      <c r="E1208" s="82">
        <f t="shared" ca="1" si="72"/>
        <v>272.22943505597658</v>
      </c>
      <c r="F1208" s="82">
        <f t="shared" ca="1" si="73"/>
        <v>267.85670671397662</v>
      </c>
      <c r="G1208" s="82">
        <f t="shared" ca="1" si="74"/>
        <v>22.22943505597658</v>
      </c>
      <c r="H1208" s="82">
        <f t="shared" ca="1" si="74"/>
        <v>17.856706713976621</v>
      </c>
      <c r="O1208" s="29"/>
      <c r="P1208" s="29"/>
    </row>
    <row r="1209" spans="3:16" hidden="1" outlineLevel="2">
      <c r="C1209" s="33">
        <v>1185</v>
      </c>
      <c r="D1209" s="82">
        <f t="shared" ca="1" si="75"/>
        <v>-0.43500513597418755</v>
      </c>
      <c r="E1209" s="82">
        <f t="shared" ca="1" si="72"/>
        <v>223.69700451194444</v>
      </c>
      <c r="F1209" s="82">
        <f t="shared" ca="1" si="73"/>
        <v>232.26700934590693</v>
      </c>
      <c r="G1209" s="82">
        <f t="shared" ca="1" si="74"/>
        <v>0</v>
      </c>
      <c r="H1209" s="82">
        <f t="shared" ca="1" si="74"/>
        <v>0</v>
      </c>
      <c r="O1209" s="29"/>
      <c r="P1209" s="29"/>
    </row>
    <row r="1210" spans="3:16" hidden="1" outlineLevel="2">
      <c r="C1210" s="33">
        <v>1186</v>
      </c>
      <c r="D1210" s="82">
        <f t="shared" ca="1" si="75"/>
        <v>-4.5147148201507226E-2</v>
      </c>
      <c r="E1210" s="82">
        <f t="shared" ca="1" si="72"/>
        <v>243.70303004618677</v>
      </c>
      <c r="F1210" s="82">
        <f t="shared" ca="1" si="73"/>
        <v>247.17107138159599</v>
      </c>
      <c r="G1210" s="82">
        <f t="shared" ca="1" si="74"/>
        <v>0</v>
      </c>
      <c r="H1210" s="82">
        <f t="shared" ca="1" si="74"/>
        <v>0</v>
      </c>
      <c r="O1210" s="29"/>
      <c r="P1210" s="29"/>
    </row>
    <row r="1211" spans="3:16" hidden="1" outlineLevel="2">
      <c r="C1211" s="33">
        <v>1187</v>
      </c>
      <c r="D1211" s="82">
        <f t="shared" ca="1" si="75"/>
        <v>0.88542925156567731</v>
      </c>
      <c r="E1211" s="82">
        <f t="shared" ca="1" si="72"/>
        <v>298.99074767730099</v>
      </c>
      <c r="F1211" s="82">
        <f t="shared" ca="1" si="73"/>
        <v>286.72777513005855</v>
      </c>
      <c r="G1211" s="82">
        <f t="shared" ca="1" si="74"/>
        <v>48.990747677300988</v>
      </c>
      <c r="H1211" s="82">
        <f t="shared" ca="1" si="74"/>
        <v>36.727775130058546</v>
      </c>
      <c r="O1211" s="29"/>
      <c r="P1211" s="29"/>
    </row>
    <row r="1212" spans="3:16" hidden="1" outlineLevel="2">
      <c r="C1212" s="33">
        <v>1188</v>
      </c>
      <c r="D1212" s="82">
        <f t="shared" ca="1" si="75"/>
        <v>2.7798840974835199</v>
      </c>
      <c r="E1212" s="82">
        <f t="shared" ca="1" si="72"/>
        <v>453.34529692926878</v>
      </c>
      <c r="F1212" s="82">
        <f t="shared" ca="1" si="73"/>
        <v>387.90130812359581</v>
      </c>
      <c r="G1212" s="82">
        <f t="shared" ca="1" si="74"/>
        <v>203.34529692926878</v>
      </c>
      <c r="H1212" s="82">
        <f t="shared" ca="1" si="74"/>
        <v>137.90130812359581</v>
      </c>
      <c r="O1212" s="29"/>
      <c r="P1212" s="29"/>
    </row>
    <row r="1213" spans="3:16" hidden="1" outlineLevel="2">
      <c r="C1213" s="33">
        <v>1189</v>
      </c>
      <c r="D1213" s="82">
        <f t="shared" ca="1" si="75"/>
        <v>-0.38543461778277904</v>
      </c>
      <c r="E1213" s="82">
        <f t="shared" ca="1" si="72"/>
        <v>226.14669877258856</v>
      </c>
      <c r="F1213" s="82">
        <f t="shared" ca="1" si="73"/>
        <v>234.11102637120314</v>
      </c>
      <c r="G1213" s="82">
        <f t="shared" ca="1" si="74"/>
        <v>0</v>
      </c>
      <c r="H1213" s="82">
        <f t="shared" ca="1" si="74"/>
        <v>0</v>
      </c>
      <c r="O1213" s="29"/>
      <c r="P1213" s="29"/>
    </row>
    <row r="1214" spans="3:16" hidden="1" outlineLevel="2">
      <c r="C1214" s="33">
        <v>1190</v>
      </c>
      <c r="D1214" s="82">
        <f t="shared" ca="1" si="75"/>
        <v>-0.84005905341543674</v>
      </c>
      <c r="E1214" s="82">
        <f t="shared" ca="1" si="72"/>
        <v>204.64888964597668</v>
      </c>
      <c r="F1214" s="82">
        <f t="shared" ca="1" si="73"/>
        <v>217.73317860399945</v>
      </c>
      <c r="G1214" s="82">
        <f t="shared" ca="1" si="74"/>
        <v>0</v>
      </c>
      <c r="H1214" s="82">
        <f t="shared" ca="1" si="74"/>
        <v>0</v>
      </c>
      <c r="O1214" s="29"/>
      <c r="P1214" s="29"/>
    </row>
    <row r="1215" spans="3:16" hidden="1" outlineLevel="2">
      <c r="C1215" s="33">
        <v>1191</v>
      </c>
      <c r="D1215" s="82">
        <f t="shared" ca="1" si="75"/>
        <v>-0.36952502971838153</v>
      </c>
      <c r="E1215" s="82">
        <f t="shared" ca="1" si="72"/>
        <v>226.93859729766339</v>
      </c>
      <c r="F1215" s="82">
        <f t="shared" ca="1" si="73"/>
        <v>234.70595885359836</v>
      </c>
      <c r="G1215" s="82">
        <f t="shared" ca="1" si="74"/>
        <v>0</v>
      </c>
      <c r="H1215" s="82">
        <f t="shared" ca="1" si="74"/>
        <v>0</v>
      </c>
      <c r="O1215" s="29"/>
      <c r="P1215" s="29"/>
    </row>
    <row r="1216" spans="3:16" hidden="1" outlineLevel="2">
      <c r="C1216" s="33">
        <v>1192</v>
      </c>
      <c r="D1216" s="82">
        <f t="shared" ca="1" si="75"/>
        <v>0.30033027994836597</v>
      </c>
      <c r="E1216" s="82">
        <f t="shared" ca="1" si="72"/>
        <v>262.9219460746026</v>
      </c>
      <c r="F1216" s="82">
        <f t="shared" ca="1" si="73"/>
        <v>261.17582876130871</v>
      </c>
      <c r="G1216" s="82">
        <f t="shared" ca="1" si="74"/>
        <v>12.921946074602602</v>
      </c>
      <c r="H1216" s="82">
        <f t="shared" ca="1" si="74"/>
        <v>11.175828761308708</v>
      </c>
      <c r="O1216" s="29"/>
      <c r="P1216" s="29"/>
    </row>
    <row r="1217" spans="3:16" hidden="1" outlineLevel="2">
      <c r="C1217" s="33">
        <v>1193</v>
      </c>
      <c r="D1217" s="82">
        <f t="shared" ca="1" si="75"/>
        <v>-1.6014361107666244</v>
      </c>
      <c r="E1217" s="82">
        <f t="shared" ca="1" si="72"/>
        <v>173.12420636044914</v>
      </c>
      <c r="F1217" s="82">
        <f t="shared" ca="1" si="73"/>
        <v>192.83015227328323</v>
      </c>
      <c r="G1217" s="82">
        <f t="shared" ca="1" si="74"/>
        <v>0</v>
      </c>
      <c r="H1217" s="82">
        <f t="shared" ca="1" si="74"/>
        <v>0</v>
      </c>
      <c r="O1217" s="29"/>
      <c r="P1217" s="29"/>
    </row>
    <row r="1218" spans="3:16" hidden="1" outlineLevel="2">
      <c r="C1218" s="33">
        <v>1194</v>
      </c>
      <c r="D1218" s="82">
        <f t="shared" ca="1" si="75"/>
        <v>-0.49033530771331013</v>
      </c>
      <c r="E1218" s="82">
        <f t="shared" ca="1" si="72"/>
        <v>220.99400422910901</v>
      </c>
      <c r="F1218" s="82">
        <f t="shared" ca="1" si="73"/>
        <v>230.22588293075648</v>
      </c>
      <c r="G1218" s="82">
        <f t="shared" ca="1" si="74"/>
        <v>0</v>
      </c>
      <c r="H1218" s="82">
        <f t="shared" ca="1" si="74"/>
        <v>0</v>
      </c>
      <c r="O1218" s="29"/>
      <c r="P1218" s="29"/>
    </row>
    <row r="1219" spans="3:16" hidden="1" outlineLevel="2">
      <c r="C1219" s="33">
        <v>1195</v>
      </c>
      <c r="D1219" s="82">
        <f t="shared" ca="1" si="75"/>
        <v>1.6746229722023469</v>
      </c>
      <c r="E1219" s="82">
        <f t="shared" ca="1" si="72"/>
        <v>355.60155289077096</v>
      </c>
      <c r="F1219" s="82">
        <f t="shared" ca="1" si="73"/>
        <v>325.1970709958407</v>
      </c>
      <c r="G1219" s="82">
        <f t="shared" ca="1" si="74"/>
        <v>105.60155289077096</v>
      </c>
      <c r="H1219" s="82">
        <f t="shared" ca="1" si="74"/>
        <v>75.197070995840704</v>
      </c>
      <c r="O1219" s="29"/>
      <c r="P1219" s="29"/>
    </row>
    <row r="1220" spans="3:16" hidden="1" outlineLevel="2">
      <c r="C1220" s="33">
        <v>1196</v>
      </c>
      <c r="D1220" s="82">
        <f t="shared" ca="1" si="75"/>
        <v>-1.2404305795596184</v>
      </c>
      <c r="E1220" s="82">
        <f t="shared" ca="1" si="72"/>
        <v>187.41546148734705</v>
      </c>
      <c r="F1220" s="82">
        <f t="shared" ca="1" si="73"/>
        <v>204.26130512453696</v>
      </c>
      <c r="G1220" s="82">
        <f t="shared" ca="1" si="74"/>
        <v>0</v>
      </c>
      <c r="H1220" s="82">
        <f t="shared" ca="1" si="74"/>
        <v>0</v>
      </c>
      <c r="O1220" s="29"/>
      <c r="P1220" s="29"/>
    </row>
    <row r="1221" spans="3:16" hidden="1" outlineLevel="2">
      <c r="C1221" s="33">
        <v>1197</v>
      </c>
      <c r="D1221" s="82">
        <f t="shared" ca="1" si="75"/>
        <v>0.1424605350921177</v>
      </c>
      <c r="E1221" s="82">
        <f t="shared" ca="1" si="72"/>
        <v>253.95846890866594</v>
      </c>
      <c r="F1221" s="82">
        <f t="shared" ca="1" si="73"/>
        <v>254.68036381475281</v>
      </c>
      <c r="G1221" s="82">
        <f t="shared" ca="1" si="74"/>
        <v>3.9584689086659353</v>
      </c>
      <c r="H1221" s="82">
        <f t="shared" ca="1" si="74"/>
        <v>4.680363814752809</v>
      </c>
      <c r="O1221" s="29"/>
      <c r="P1221" s="29"/>
    </row>
    <row r="1222" spans="3:16" hidden="1" outlineLevel="2">
      <c r="C1222" s="33">
        <v>1198</v>
      </c>
      <c r="D1222" s="82">
        <f t="shared" ca="1" si="75"/>
        <v>0.16246224156204542</v>
      </c>
      <c r="E1222" s="82">
        <f t="shared" ca="1" si="72"/>
        <v>255.07699330877446</v>
      </c>
      <c r="F1222" s="82">
        <f t="shared" ca="1" si="73"/>
        <v>255.49430160221925</v>
      </c>
      <c r="G1222" s="82">
        <f t="shared" ca="1" si="74"/>
        <v>5.0769933087744619</v>
      </c>
      <c r="H1222" s="82">
        <f t="shared" ca="1" si="74"/>
        <v>5.4943016022192523</v>
      </c>
      <c r="O1222" s="29"/>
      <c r="P1222" s="29"/>
    </row>
    <row r="1223" spans="3:16" hidden="1" outlineLevel="2">
      <c r="C1223" s="33">
        <v>1199</v>
      </c>
      <c r="D1223" s="82">
        <f t="shared" ca="1" si="75"/>
        <v>0.11155305344528937</v>
      </c>
      <c r="E1223" s="82">
        <f t="shared" ca="1" si="72"/>
        <v>252.23971536273172</v>
      </c>
      <c r="F1223" s="82">
        <f t="shared" ca="1" si="73"/>
        <v>253.42772895348821</v>
      </c>
      <c r="G1223" s="82">
        <f t="shared" ca="1" si="74"/>
        <v>2.2397153627317152</v>
      </c>
      <c r="H1223" s="82">
        <f t="shared" ca="1" si="74"/>
        <v>3.4277289534882129</v>
      </c>
      <c r="O1223" s="29"/>
      <c r="P1223" s="29"/>
    </row>
    <row r="1224" spans="3:16" hidden="1" outlineLevel="2">
      <c r="C1224" s="33">
        <v>1200</v>
      </c>
      <c r="D1224" s="82">
        <f t="shared" ca="1" si="75"/>
        <v>1.3477801797774829</v>
      </c>
      <c r="E1224" s="82">
        <f t="shared" ca="1" si="72"/>
        <v>330.96028435436926</v>
      </c>
      <c r="F1224" s="82">
        <f t="shared" ca="1" si="73"/>
        <v>308.67561872294272</v>
      </c>
      <c r="G1224" s="82">
        <f t="shared" ca="1" si="74"/>
        <v>80.960284354369264</v>
      </c>
      <c r="H1224" s="82">
        <f t="shared" ca="1" si="74"/>
        <v>58.675618722942716</v>
      </c>
      <c r="O1224" s="29"/>
      <c r="P1224" s="29"/>
    </row>
    <row r="1225" spans="3:16" hidden="1" outlineLevel="2">
      <c r="C1225" s="33">
        <v>1201</v>
      </c>
      <c r="D1225" s="82">
        <f t="shared" ca="1" si="75"/>
        <v>0.37408133955064937</v>
      </c>
      <c r="E1225" s="82">
        <f t="shared" ca="1" si="72"/>
        <v>267.21710891964824</v>
      </c>
      <c r="F1225" s="82">
        <f t="shared" ca="1" si="73"/>
        <v>264.26679453285954</v>
      </c>
      <c r="G1225" s="82">
        <f t="shared" ca="1" si="74"/>
        <v>17.21710891964824</v>
      </c>
      <c r="H1225" s="82">
        <f t="shared" ca="1" si="74"/>
        <v>14.266794532859535</v>
      </c>
      <c r="O1225" s="29"/>
      <c r="P1225" s="29"/>
    </row>
    <row r="1226" spans="3:16" hidden="1" outlineLevel="2">
      <c r="C1226" s="33">
        <v>1202</v>
      </c>
      <c r="D1226" s="82">
        <f t="shared" ca="1" si="75"/>
        <v>1.1575770076325071</v>
      </c>
      <c r="E1226" s="82">
        <f t="shared" ca="1" si="72"/>
        <v>317.4142681703388</v>
      </c>
      <c r="F1226" s="82">
        <f t="shared" ca="1" si="73"/>
        <v>299.45025368879817</v>
      </c>
      <c r="G1226" s="82">
        <f t="shared" ca="1" si="74"/>
        <v>67.414268170338801</v>
      </c>
      <c r="H1226" s="82">
        <f t="shared" ca="1" si="74"/>
        <v>49.450253688798171</v>
      </c>
      <c r="O1226" s="29"/>
      <c r="P1226" s="29"/>
    </row>
    <row r="1227" spans="3:16" hidden="1" outlineLevel="2">
      <c r="C1227" s="33">
        <v>1203</v>
      </c>
      <c r="D1227" s="82">
        <f t="shared" ca="1" si="75"/>
        <v>-0.7955453665460539</v>
      </c>
      <c r="E1227" s="82">
        <f t="shared" ca="1" si="72"/>
        <v>206.66024838133737</v>
      </c>
      <c r="F1227" s="82">
        <f t="shared" ca="1" si="73"/>
        <v>219.28483918080232</v>
      </c>
      <c r="G1227" s="82">
        <f t="shared" ca="1" si="74"/>
        <v>0</v>
      </c>
      <c r="H1227" s="82">
        <f t="shared" ca="1" si="74"/>
        <v>0</v>
      </c>
      <c r="O1227" s="29"/>
      <c r="P1227" s="29"/>
    </row>
    <row r="1228" spans="3:16" hidden="1" outlineLevel="2">
      <c r="C1228" s="33">
        <v>1204</v>
      </c>
      <c r="D1228" s="82">
        <f t="shared" ca="1" si="75"/>
        <v>0.22864798397664962</v>
      </c>
      <c r="E1228" s="82">
        <f t="shared" ca="1" si="72"/>
        <v>258.81343659366809</v>
      </c>
      <c r="F1228" s="82">
        <f t="shared" ca="1" si="73"/>
        <v>258.20621649278928</v>
      </c>
      <c r="G1228" s="82">
        <f t="shared" ca="1" si="74"/>
        <v>8.8134365936680865</v>
      </c>
      <c r="H1228" s="82">
        <f t="shared" ca="1" si="74"/>
        <v>8.2062164927892809</v>
      </c>
      <c r="O1228" s="29"/>
      <c r="P1228" s="29"/>
    </row>
    <row r="1229" spans="3:16" hidden="1" outlineLevel="2">
      <c r="C1229" s="33">
        <v>1205</v>
      </c>
      <c r="D1229" s="82">
        <f t="shared" ca="1" si="75"/>
        <v>0.5179471900538386</v>
      </c>
      <c r="E1229" s="82">
        <f t="shared" ca="1" si="72"/>
        <v>275.79864557015327</v>
      </c>
      <c r="F1229" s="82">
        <f t="shared" ca="1" si="73"/>
        <v>270.40200032645868</v>
      </c>
      <c r="G1229" s="82">
        <f t="shared" ca="1" si="74"/>
        <v>25.798645570153269</v>
      </c>
      <c r="H1229" s="82">
        <f t="shared" ca="1" si="74"/>
        <v>20.402000326458676</v>
      </c>
      <c r="O1229" s="29"/>
      <c r="P1229" s="29"/>
    </row>
    <row r="1230" spans="3:16" hidden="1" outlineLevel="2">
      <c r="C1230" s="33">
        <v>1206</v>
      </c>
      <c r="D1230" s="82">
        <f t="shared" ca="1" si="75"/>
        <v>0.71801027861059852</v>
      </c>
      <c r="E1230" s="82">
        <f t="shared" ca="1" si="72"/>
        <v>288.19232538454946</v>
      </c>
      <c r="F1230" s="82">
        <f t="shared" ca="1" si="73"/>
        <v>279.17122741429051</v>
      </c>
      <c r="G1230" s="82">
        <f t="shared" ca="1" si="74"/>
        <v>38.192325384549463</v>
      </c>
      <c r="H1230" s="82">
        <f t="shared" ca="1" si="74"/>
        <v>29.171227414290513</v>
      </c>
      <c r="O1230" s="29"/>
      <c r="P1230" s="29"/>
    </row>
    <row r="1231" spans="3:16" hidden="1" outlineLevel="2">
      <c r="C1231" s="33">
        <v>1207</v>
      </c>
      <c r="D1231" s="82">
        <f t="shared" ca="1" si="75"/>
        <v>-2.0783427660807461</v>
      </c>
      <c r="E1231" s="82">
        <f t="shared" ca="1" si="72"/>
        <v>155.90165916172697</v>
      </c>
      <c r="F1231" s="82">
        <f t="shared" ca="1" si="73"/>
        <v>178.70385979899669</v>
      </c>
      <c r="G1231" s="82">
        <f t="shared" ca="1" si="74"/>
        <v>0</v>
      </c>
      <c r="H1231" s="82">
        <f t="shared" ca="1" si="74"/>
        <v>0</v>
      </c>
      <c r="O1231" s="29"/>
      <c r="P1231" s="29"/>
    </row>
    <row r="1232" spans="3:16" hidden="1" outlineLevel="2">
      <c r="C1232" s="33">
        <v>1208</v>
      </c>
      <c r="D1232" s="82">
        <f t="shared" ca="1" si="75"/>
        <v>0.9976891080381759</v>
      </c>
      <c r="E1232" s="82">
        <f t="shared" ca="1" si="72"/>
        <v>306.45713131020216</v>
      </c>
      <c r="F1232" s="82">
        <f t="shared" ca="1" si="73"/>
        <v>291.90890499426479</v>
      </c>
      <c r="G1232" s="82">
        <f t="shared" ca="1" si="74"/>
        <v>56.457131310202158</v>
      </c>
      <c r="H1232" s="82">
        <f t="shared" ca="1" si="74"/>
        <v>41.908904994264788</v>
      </c>
      <c r="O1232" s="29"/>
      <c r="P1232" s="29"/>
    </row>
    <row r="1233" spans="3:16" hidden="1" outlineLevel="2">
      <c r="C1233" s="33">
        <v>1209</v>
      </c>
      <c r="D1233" s="82">
        <f t="shared" ca="1" si="75"/>
        <v>2.1369536601662085</v>
      </c>
      <c r="E1233" s="82">
        <f t="shared" ca="1" si="72"/>
        <v>393.62244015192334</v>
      </c>
      <c r="F1233" s="82">
        <f t="shared" ca="1" si="73"/>
        <v>350.08845214092003</v>
      </c>
      <c r="G1233" s="82">
        <f t="shared" ca="1" si="74"/>
        <v>143.62244015192334</v>
      </c>
      <c r="H1233" s="82">
        <f t="shared" ca="1" si="74"/>
        <v>100.08845214092003</v>
      </c>
      <c r="O1233" s="29"/>
      <c r="P1233" s="29"/>
    </row>
    <row r="1234" spans="3:16" hidden="1" outlineLevel="2">
      <c r="C1234" s="33">
        <v>1210</v>
      </c>
      <c r="D1234" s="82">
        <f t="shared" ca="1" si="75"/>
        <v>0.22883823521201951</v>
      </c>
      <c r="E1234" s="82">
        <f t="shared" ca="1" si="72"/>
        <v>258.82425552715341</v>
      </c>
      <c r="F1234" s="82">
        <f t="shared" ca="1" si="73"/>
        <v>258.21405325027598</v>
      </c>
      <c r="G1234" s="82">
        <f t="shared" ca="1" si="74"/>
        <v>8.8242555271534115</v>
      </c>
      <c r="H1234" s="82">
        <f t="shared" ca="1" si="74"/>
        <v>8.2140532502759811</v>
      </c>
      <c r="O1234" s="29"/>
      <c r="P1234" s="29"/>
    </row>
    <row r="1235" spans="3:16" hidden="1" outlineLevel="2">
      <c r="C1235" s="33">
        <v>1211</v>
      </c>
      <c r="D1235" s="82">
        <f t="shared" ca="1" si="75"/>
        <v>0.66631862967175326</v>
      </c>
      <c r="E1235" s="82">
        <f t="shared" ca="1" si="72"/>
        <v>284.93770786467013</v>
      </c>
      <c r="F1235" s="82">
        <f t="shared" ca="1" si="73"/>
        <v>276.87858004291769</v>
      </c>
      <c r="G1235" s="82">
        <f t="shared" ca="1" si="74"/>
        <v>34.937707864670131</v>
      </c>
      <c r="H1235" s="82">
        <f t="shared" ca="1" si="74"/>
        <v>26.87858004291769</v>
      </c>
      <c r="O1235" s="29"/>
      <c r="P1235" s="29"/>
    </row>
    <row r="1236" spans="3:16" hidden="1" outlineLevel="2">
      <c r="C1236" s="33">
        <v>1212</v>
      </c>
      <c r="D1236" s="82">
        <f t="shared" ca="1" si="75"/>
        <v>0.88759480294063886</v>
      </c>
      <c r="E1236" s="82">
        <f t="shared" ca="1" si="72"/>
        <v>299.13304300272813</v>
      </c>
      <c r="F1236" s="82">
        <f t="shared" ca="1" si="73"/>
        <v>286.82684666975024</v>
      </c>
      <c r="G1236" s="82">
        <f t="shared" ca="1" si="74"/>
        <v>49.13304300272813</v>
      </c>
      <c r="H1236" s="82">
        <f t="shared" ca="1" si="74"/>
        <v>36.826846669750239</v>
      </c>
      <c r="O1236" s="29"/>
      <c r="P1236" s="29"/>
    </row>
    <row r="1237" spans="3:16" hidden="1" outlineLevel="2">
      <c r="C1237" s="33">
        <v>1213</v>
      </c>
      <c r="D1237" s="82">
        <f t="shared" ca="1" si="75"/>
        <v>-0.74481758055574177</v>
      </c>
      <c r="E1237" s="82">
        <f t="shared" ca="1" si="72"/>
        <v>208.97650368977418</v>
      </c>
      <c r="F1237" s="82">
        <f t="shared" ca="1" si="73"/>
        <v>221.06659668472906</v>
      </c>
      <c r="G1237" s="82">
        <f t="shared" ca="1" si="74"/>
        <v>0</v>
      </c>
      <c r="H1237" s="82">
        <f t="shared" ca="1" si="74"/>
        <v>0</v>
      </c>
      <c r="O1237" s="29"/>
      <c r="P1237" s="29"/>
    </row>
    <row r="1238" spans="3:16" hidden="1" outlineLevel="2">
      <c r="C1238" s="33">
        <v>1214</v>
      </c>
      <c r="D1238" s="82">
        <f t="shared" ca="1" si="75"/>
        <v>-0.83490026736482448</v>
      </c>
      <c r="E1238" s="82">
        <f t="shared" ca="1" si="72"/>
        <v>204.88098376203484</v>
      </c>
      <c r="F1238" s="82">
        <f t="shared" ca="1" si="73"/>
        <v>217.91243988047688</v>
      </c>
      <c r="G1238" s="82">
        <f t="shared" ca="1" si="74"/>
        <v>0</v>
      </c>
      <c r="H1238" s="82">
        <f t="shared" ca="1" si="74"/>
        <v>0</v>
      </c>
      <c r="O1238" s="29"/>
      <c r="P1238" s="29"/>
    </row>
    <row r="1239" spans="3:16" hidden="1" outlineLevel="2">
      <c r="C1239" s="33">
        <v>1215</v>
      </c>
      <c r="D1239" s="82">
        <f t="shared" ca="1" si="75"/>
        <v>0.98222353626141723</v>
      </c>
      <c r="E1239" s="82">
        <f t="shared" ca="1" si="72"/>
        <v>305.41754843235952</v>
      </c>
      <c r="F1239" s="82">
        <f t="shared" ca="1" si="73"/>
        <v>291.18959957870868</v>
      </c>
      <c r="G1239" s="82">
        <f t="shared" ca="1" si="74"/>
        <v>55.417548432359524</v>
      </c>
      <c r="H1239" s="82">
        <f t="shared" ca="1" si="74"/>
        <v>41.18959957870868</v>
      </c>
      <c r="O1239" s="29"/>
      <c r="P1239" s="29"/>
    </row>
    <row r="1240" spans="3:16" hidden="1" outlineLevel="2">
      <c r="C1240" s="33">
        <v>1216</v>
      </c>
      <c r="D1240" s="82">
        <f t="shared" ca="1" si="75"/>
        <v>-2.3750555883863491</v>
      </c>
      <c r="E1240" s="82">
        <f t="shared" ca="1" si="72"/>
        <v>146.06225812992307</v>
      </c>
      <c r="F1240" s="82">
        <f t="shared" ca="1" si="73"/>
        <v>170.44218664694765</v>
      </c>
      <c r="G1240" s="82">
        <f t="shared" ca="1" si="74"/>
        <v>0</v>
      </c>
      <c r="H1240" s="82">
        <f t="shared" ca="1" si="74"/>
        <v>0</v>
      </c>
      <c r="O1240" s="29"/>
      <c r="P1240" s="29"/>
    </row>
    <row r="1241" spans="3:16" hidden="1" outlineLevel="2">
      <c r="C1241" s="33">
        <v>1217</v>
      </c>
      <c r="D1241" s="82">
        <f t="shared" ca="1" si="75"/>
        <v>-0.29955083896280199</v>
      </c>
      <c r="E1241" s="82">
        <f t="shared" ref="E1241:E1304" ca="1" si="76">$H$9 * EXP(($H$17 - $H$18 - ($H$11^2)/2)*$H$14 + $H$11*SQRT($H$14)*D1241)</f>
        <v>230.45460737664732</v>
      </c>
      <c r="F1241" s="82">
        <f t="shared" ref="F1241:F1304" ca="1" si="77">$H$9 * EXP(($H$17 - $H$18 - ($H$12^2)/2)*$H$14 + $H$12*SQRT($H$14)*D1241)</f>
        <v>237.3406145354642</v>
      </c>
      <c r="G1241" s="82">
        <f t="shared" ref="G1241:H1304" ca="1" si="78">MAX(E1241-$H$16, 0)</f>
        <v>0</v>
      </c>
      <c r="H1241" s="82">
        <f t="shared" ca="1" si="78"/>
        <v>0</v>
      </c>
      <c r="O1241" s="29"/>
      <c r="P1241" s="29"/>
    </row>
    <row r="1242" spans="3:16" hidden="1" outlineLevel="2">
      <c r="C1242" s="33">
        <v>1218</v>
      </c>
      <c r="D1242" s="82">
        <f t="shared" ref="D1242:D1305" ca="1" si="79">_xlfn.NORM.S.INV(RAND())</f>
        <v>1.0676425710049389</v>
      </c>
      <c r="E1242" s="82">
        <f t="shared" ca="1" si="76"/>
        <v>311.20372239993276</v>
      </c>
      <c r="F1242" s="82">
        <f t="shared" ca="1" si="77"/>
        <v>295.18470748462005</v>
      </c>
      <c r="G1242" s="82">
        <f t="shared" ca="1" si="78"/>
        <v>61.203722399932758</v>
      </c>
      <c r="H1242" s="82">
        <f t="shared" ca="1" si="78"/>
        <v>45.184707484620048</v>
      </c>
      <c r="O1242" s="29"/>
      <c r="P1242" s="29"/>
    </row>
    <row r="1243" spans="3:16" hidden="1" outlineLevel="2">
      <c r="C1243" s="33">
        <v>1219</v>
      </c>
      <c r="D1243" s="82">
        <f t="shared" ca="1" si="79"/>
        <v>0.63932466567762292</v>
      </c>
      <c r="E1243" s="82">
        <f t="shared" ca="1" si="76"/>
        <v>283.25274475775745</v>
      </c>
      <c r="F1243" s="82">
        <f t="shared" ca="1" si="77"/>
        <v>275.68882679391481</v>
      </c>
      <c r="G1243" s="82">
        <f t="shared" ca="1" si="78"/>
        <v>33.252744757757455</v>
      </c>
      <c r="H1243" s="82">
        <f t="shared" ca="1" si="78"/>
        <v>25.688826793914814</v>
      </c>
      <c r="O1243" s="29"/>
      <c r="P1243" s="29"/>
    </row>
    <row r="1244" spans="3:16" hidden="1" outlineLevel="2">
      <c r="C1244" s="33">
        <v>1220</v>
      </c>
      <c r="D1244" s="82">
        <f t="shared" ca="1" si="79"/>
        <v>0.13501842482439838</v>
      </c>
      <c r="E1244" s="82">
        <f t="shared" ca="1" si="76"/>
        <v>253.54354844949722</v>
      </c>
      <c r="F1244" s="82">
        <f t="shared" ca="1" si="77"/>
        <v>254.37818123584037</v>
      </c>
      <c r="G1244" s="82">
        <f t="shared" ca="1" si="78"/>
        <v>3.5435484494972229</v>
      </c>
      <c r="H1244" s="82">
        <f t="shared" ca="1" si="78"/>
        <v>4.3781812358403727</v>
      </c>
      <c r="O1244" s="29"/>
      <c r="P1244" s="29"/>
    </row>
    <row r="1245" spans="3:16" hidden="1" outlineLevel="2">
      <c r="C1245" s="33">
        <v>1221</v>
      </c>
      <c r="D1245" s="82">
        <f t="shared" ca="1" si="79"/>
        <v>0.34328198958622891</v>
      </c>
      <c r="E1245" s="82">
        <f t="shared" ca="1" si="76"/>
        <v>265.41492856245083</v>
      </c>
      <c r="F1245" s="82">
        <f t="shared" ca="1" si="77"/>
        <v>262.97154542243862</v>
      </c>
      <c r="G1245" s="82">
        <f t="shared" ca="1" si="78"/>
        <v>15.414928562450825</v>
      </c>
      <c r="H1245" s="82">
        <f t="shared" ca="1" si="78"/>
        <v>12.971545422438624</v>
      </c>
      <c r="O1245" s="29"/>
      <c r="P1245" s="29"/>
    </row>
    <row r="1246" spans="3:16" hidden="1" outlineLevel="2">
      <c r="C1246" s="33">
        <v>1222</v>
      </c>
      <c r="D1246" s="82">
        <f t="shared" ca="1" si="79"/>
        <v>-0.41274497580021285</v>
      </c>
      <c r="E1246" s="82">
        <f t="shared" ca="1" si="76"/>
        <v>224.79376551993136</v>
      </c>
      <c r="F1246" s="82">
        <f t="shared" ca="1" si="77"/>
        <v>233.09328088181672</v>
      </c>
      <c r="G1246" s="82">
        <f t="shared" ca="1" si="78"/>
        <v>0</v>
      </c>
      <c r="H1246" s="82">
        <f t="shared" ca="1" si="78"/>
        <v>0</v>
      </c>
      <c r="O1246" s="29"/>
      <c r="P1246" s="29"/>
    </row>
    <row r="1247" spans="3:16" hidden="1" outlineLevel="2">
      <c r="C1247" s="33">
        <v>1223</v>
      </c>
      <c r="D1247" s="82">
        <f t="shared" ca="1" si="79"/>
        <v>-0.24342337508825393</v>
      </c>
      <c r="E1247" s="82">
        <f t="shared" ca="1" si="76"/>
        <v>233.31418910265356</v>
      </c>
      <c r="F1247" s="82">
        <f t="shared" ca="1" si="77"/>
        <v>239.47527535618102</v>
      </c>
      <c r="G1247" s="82">
        <f t="shared" ca="1" si="78"/>
        <v>0</v>
      </c>
      <c r="H1247" s="82">
        <f t="shared" ca="1" si="78"/>
        <v>0</v>
      </c>
      <c r="O1247" s="29"/>
      <c r="P1247" s="29"/>
    </row>
    <row r="1248" spans="3:16" hidden="1" outlineLevel="2">
      <c r="C1248" s="33">
        <v>1224</v>
      </c>
      <c r="D1248" s="82">
        <f t="shared" ca="1" si="79"/>
        <v>2.4492859941804843</v>
      </c>
      <c r="E1248" s="82">
        <f t="shared" ca="1" si="76"/>
        <v>421.58292251004997</v>
      </c>
      <c r="F1248" s="82">
        <f t="shared" ca="1" si="77"/>
        <v>367.97369268420277</v>
      </c>
      <c r="G1248" s="82">
        <f t="shared" ca="1" si="78"/>
        <v>171.58292251004997</v>
      </c>
      <c r="H1248" s="82">
        <f t="shared" ca="1" si="78"/>
        <v>117.97369268420277</v>
      </c>
      <c r="O1248" s="29"/>
      <c r="P1248" s="29"/>
    </row>
    <row r="1249" spans="3:16" hidden="1" outlineLevel="2">
      <c r="C1249" s="33">
        <v>1225</v>
      </c>
      <c r="D1249" s="82">
        <f t="shared" ca="1" si="79"/>
        <v>-2.3200797805845257</v>
      </c>
      <c r="E1249" s="82">
        <f t="shared" ca="1" si="76"/>
        <v>147.83724960217924</v>
      </c>
      <c r="F1249" s="82">
        <f t="shared" ca="1" si="77"/>
        <v>171.94356503828459</v>
      </c>
      <c r="G1249" s="82">
        <f t="shared" ca="1" si="78"/>
        <v>0</v>
      </c>
      <c r="H1249" s="82">
        <f t="shared" ca="1" si="78"/>
        <v>0</v>
      </c>
      <c r="O1249" s="29"/>
      <c r="P1249" s="29"/>
    </row>
    <row r="1250" spans="3:16" hidden="1" outlineLevel="2">
      <c r="C1250" s="33">
        <v>1226</v>
      </c>
      <c r="D1250" s="82">
        <f t="shared" ca="1" si="79"/>
        <v>0.16625290398412262</v>
      </c>
      <c r="E1250" s="82">
        <f t="shared" ca="1" si="76"/>
        <v>255.289527269383</v>
      </c>
      <c r="F1250" s="82">
        <f t="shared" ca="1" si="77"/>
        <v>255.64884956498724</v>
      </c>
      <c r="G1250" s="82">
        <f t="shared" ca="1" si="78"/>
        <v>5.2895272693830009</v>
      </c>
      <c r="H1250" s="82">
        <f t="shared" ca="1" si="78"/>
        <v>5.6488495649872448</v>
      </c>
      <c r="O1250" s="29"/>
      <c r="P1250" s="29"/>
    </row>
    <row r="1251" spans="3:16" hidden="1" outlineLevel="2">
      <c r="C1251" s="33">
        <v>1227</v>
      </c>
      <c r="D1251" s="82">
        <f t="shared" ca="1" si="79"/>
        <v>-0.73410712128342581</v>
      </c>
      <c r="E1251" s="82">
        <f t="shared" ca="1" si="76"/>
        <v>209.46885797818607</v>
      </c>
      <c r="F1251" s="82">
        <f t="shared" ca="1" si="77"/>
        <v>221.4446368378232</v>
      </c>
      <c r="G1251" s="82">
        <f t="shared" ca="1" si="78"/>
        <v>0</v>
      </c>
      <c r="H1251" s="82">
        <f t="shared" ca="1" si="78"/>
        <v>0</v>
      </c>
      <c r="O1251" s="29"/>
      <c r="P1251" s="29"/>
    </row>
    <row r="1252" spans="3:16" hidden="1" outlineLevel="2">
      <c r="C1252" s="33">
        <v>1228</v>
      </c>
      <c r="D1252" s="82">
        <f t="shared" ca="1" si="79"/>
        <v>-0.75713850169191388</v>
      </c>
      <c r="E1252" s="82">
        <f t="shared" ca="1" si="76"/>
        <v>208.41154850484347</v>
      </c>
      <c r="F1252" s="82">
        <f t="shared" ca="1" si="77"/>
        <v>220.6325112618803</v>
      </c>
      <c r="G1252" s="82">
        <f t="shared" ca="1" si="78"/>
        <v>0</v>
      </c>
      <c r="H1252" s="82">
        <f t="shared" ca="1" si="78"/>
        <v>0</v>
      </c>
      <c r="O1252" s="29"/>
      <c r="P1252" s="29"/>
    </row>
    <row r="1253" spans="3:16" hidden="1" outlineLevel="2">
      <c r="C1253" s="33">
        <v>1229</v>
      </c>
      <c r="D1253" s="82">
        <f t="shared" ca="1" si="79"/>
        <v>0.58070779142256568</v>
      </c>
      <c r="E1253" s="82">
        <f t="shared" ca="1" si="76"/>
        <v>279.62811039268382</v>
      </c>
      <c r="F1253" s="82">
        <f t="shared" ca="1" si="77"/>
        <v>273.12287498268387</v>
      </c>
      <c r="G1253" s="82">
        <f t="shared" ca="1" si="78"/>
        <v>29.628110392683823</v>
      </c>
      <c r="H1253" s="82">
        <f t="shared" ca="1" si="78"/>
        <v>23.122874982683868</v>
      </c>
      <c r="O1253" s="29"/>
      <c r="P1253" s="29"/>
    </row>
    <row r="1254" spans="3:16" hidden="1" outlineLevel="2">
      <c r="C1254" s="33">
        <v>1230</v>
      </c>
      <c r="D1254" s="82">
        <f t="shared" ca="1" si="79"/>
        <v>-0.11421477295622347</v>
      </c>
      <c r="E1254" s="82">
        <f t="shared" ca="1" si="76"/>
        <v>240.03269742149934</v>
      </c>
      <c r="F1254" s="82">
        <f t="shared" ca="1" si="77"/>
        <v>244.46264256317261</v>
      </c>
      <c r="G1254" s="82">
        <f t="shared" ca="1" si="78"/>
        <v>0</v>
      </c>
      <c r="H1254" s="82">
        <f t="shared" ca="1" si="78"/>
        <v>0</v>
      </c>
      <c r="O1254" s="29"/>
      <c r="P1254" s="29"/>
    </row>
    <row r="1255" spans="3:16" hidden="1" outlineLevel="2">
      <c r="C1255" s="33">
        <v>1231</v>
      </c>
      <c r="D1255" s="82">
        <f t="shared" ca="1" si="79"/>
        <v>0.24576780692563316</v>
      </c>
      <c r="E1255" s="82">
        <f t="shared" ca="1" si="76"/>
        <v>259.78879495465918</v>
      </c>
      <c r="F1255" s="82">
        <f t="shared" ca="1" si="77"/>
        <v>258.91236294671597</v>
      </c>
      <c r="G1255" s="82">
        <f t="shared" ca="1" si="78"/>
        <v>9.7887949546591813</v>
      </c>
      <c r="H1255" s="82">
        <f t="shared" ca="1" si="78"/>
        <v>8.9123629467159731</v>
      </c>
      <c r="O1255" s="29"/>
      <c r="P1255" s="29"/>
    </row>
    <row r="1256" spans="3:16" hidden="1" outlineLevel="2">
      <c r="C1256" s="33">
        <v>1232</v>
      </c>
      <c r="D1256" s="82">
        <f t="shared" ca="1" si="79"/>
        <v>0.70608906610782241</v>
      </c>
      <c r="E1256" s="82">
        <f t="shared" ca="1" si="76"/>
        <v>287.43845746082042</v>
      </c>
      <c r="F1256" s="82">
        <f t="shared" ca="1" si="77"/>
        <v>278.64081482157167</v>
      </c>
      <c r="G1256" s="82">
        <f t="shared" ca="1" si="78"/>
        <v>37.438457460820416</v>
      </c>
      <c r="H1256" s="82">
        <f t="shared" ca="1" si="78"/>
        <v>28.640814821571666</v>
      </c>
      <c r="O1256" s="29"/>
      <c r="P1256" s="29"/>
    </row>
    <row r="1257" spans="3:16" hidden="1" outlineLevel="2">
      <c r="C1257" s="33">
        <v>1233</v>
      </c>
      <c r="D1257" s="82">
        <f t="shared" ca="1" si="79"/>
        <v>0.64521805995307957</v>
      </c>
      <c r="E1257" s="82">
        <f t="shared" ca="1" si="76"/>
        <v>283.61975814052903</v>
      </c>
      <c r="F1257" s="82">
        <f t="shared" ca="1" si="77"/>
        <v>275.94813990074022</v>
      </c>
      <c r="G1257" s="82">
        <f t="shared" ca="1" si="78"/>
        <v>33.619758140529029</v>
      </c>
      <c r="H1257" s="82">
        <f t="shared" ca="1" si="78"/>
        <v>25.948139900740216</v>
      </c>
      <c r="O1257" s="29"/>
      <c r="P1257" s="29"/>
    </row>
    <row r="1258" spans="3:16" hidden="1" outlineLevel="2">
      <c r="C1258" s="33">
        <v>1234</v>
      </c>
      <c r="D1258" s="82">
        <f t="shared" ca="1" si="79"/>
        <v>0.42775174804048294</v>
      </c>
      <c r="E1258" s="82">
        <f t="shared" ca="1" si="76"/>
        <v>270.38684714441126</v>
      </c>
      <c r="F1258" s="82">
        <f t="shared" ca="1" si="77"/>
        <v>266.53913632668292</v>
      </c>
      <c r="G1258" s="82">
        <f t="shared" ca="1" si="78"/>
        <v>20.386847144411263</v>
      </c>
      <c r="H1258" s="82">
        <f t="shared" ca="1" si="78"/>
        <v>16.539136326682922</v>
      </c>
      <c r="O1258" s="29"/>
      <c r="P1258" s="29"/>
    </row>
    <row r="1259" spans="3:16" hidden="1" outlineLevel="2">
      <c r="C1259" s="33">
        <v>1235</v>
      </c>
      <c r="D1259" s="82">
        <f t="shared" ca="1" si="79"/>
        <v>-1.0315887295082136</v>
      </c>
      <c r="E1259" s="82">
        <f t="shared" ca="1" si="76"/>
        <v>196.21553091708128</v>
      </c>
      <c r="F1259" s="82">
        <f t="shared" ca="1" si="77"/>
        <v>211.18110986131396</v>
      </c>
      <c r="G1259" s="82">
        <f t="shared" ca="1" si="78"/>
        <v>0</v>
      </c>
      <c r="H1259" s="82">
        <f t="shared" ca="1" si="78"/>
        <v>0</v>
      </c>
      <c r="O1259" s="29"/>
      <c r="P1259" s="29"/>
    </row>
    <row r="1260" spans="3:16" hidden="1" outlineLevel="2">
      <c r="C1260" s="33">
        <v>1236</v>
      </c>
      <c r="D1260" s="82">
        <f t="shared" ca="1" si="79"/>
        <v>3.5865807198899362E-2</v>
      </c>
      <c r="E1260" s="82">
        <f t="shared" ca="1" si="76"/>
        <v>248.07973618337275</v>
      </c>
      <c r="F1260" s="82">
        <f t="shared" ca="1" si="77"/>
        <v>250.38619105205154</v>
      </c>
      <c r="G1260" s="82">
        <f t="shared" ca="1" si="78"/>
        <v>0</v>
      </c>
      <c r="H1260" s="82">
        <f t="shared" ca="1" si="78"/>
        <v>0.38619105205154369</v>
      </c>
      <c r="O1260" s="29"/>
      <c r="P1260" s="29"/>
    </row>
    <row r="1261" spans="3:16" hidden="1" outlineLevel="2">
      <c r="C1261" s="33">
        <v>1237</v>
      </c>
      <c r="D1261" s="82">
        <f t="shared" ca="1" si="79"/>
        <v>-1.0100683201740317</v>
      </c>
      <c r="E1261" s="82">
        <f t="shared" ca="1" si="76"/>
        <v>197.1455077583478</v>
      </c>
      <c r="F1261" s="82">
        <f t="shared" ca="1" si="77"/>
        <v>211.90736118025481</v>
      </c>
      <c r="G1261" s="82">
        <f t="shared" ca="1" si="78"/>
        <v>0</v>
      </c>
      <c r="H1261" s="82">
        <f t="shared" ca="1" si="78"/>
        <v>0</v>
      </c>
      <c r="O1261" s="29"/>
      <c r="P1261" s="29"/>
    </row>
    <row r="1262" spans="3:16" hidden="1" outlineLevel="2">
      <c r="C1262" s="33">
        <v>1238</v>
      </c>
      <c r="D1262" s="82">
        <f t="shared" ca="1" si="79"/>
        <v>-0.47793612254449258</v>
      </c>
      <c r="E1262" s="82">
        <f t="shared" ca="1" si="76"/>
        <v>221.59687803279371</v>
      </c>
      <c r="F1262" s="82">
        <f t="shared" ca="1" si="77"/>
        <v>230.68172302425012</v>
      </c>
      <c r="G1262" s="82">
        <f t="shared" ca="1" si="78"/>
        <v>0</v>
      </c>
      <c r="H1262" s="82">
        <f t="shared" ca="1" si="78"/>
        <v>0</v>
      </c>
      <c r="O1262" s="29"/>
      <c r="P1262" s="29"/>
    </row>
    <row r="1263" spans="3:16" hidden="1" outlineLevel="2">
      <c r="C1263" s="33">
        <v>1239</v>
      </c>
      <c r="D1263" s="82">
        <f t="shared" ca="1" si="79"/>
        <v>-0.65451460699577413</v>
      </c>
      <c r="E1263" s="82">
        <f t="shared" ca="1" si="76"/>
        <v>213.16420903771129</v>
      </c>
      <c r="F1263" s="82">
        <f t="shared" ca="1" si="77"/>
        <v>224.27428935233502</v>
      </c>
      <c r="G1263" s="82">
        <f t="shared" ca="1" si="78"/>
        <v>0</v>
      </c>
      <c r="H1263" s="82">
        <f t="shared" ca="1" si="78"/>
        <v>0</v>
      </c>
      <c r="O1263" s="29"/>
      <c r="P1263" s="29"/>
    </row>
    <row r="1264" spans="3:16" hidden="1" outlineLevel="2">
      <c r="C1264" s="33">
        <v>1240</v>
      </c>
      <c r="D1264" s="82">
        <f t="shared" ca="1" si="79"/>
        <v>-0.37407391974872928</v>
      </c>
      <c r="E1264" s="82">
        <f t="shared" ca="1" si="76"/>
        <v>226.7118939880676</v>
      </c>
      <c r="F1264" s="82">
        <f t="shared" ca="1" si="77"/>
        <v>234.53570081622519</v>
      </c>
      <c r="G1264" s="82">
        <f t="shared" ca="1" si="78"/>
        <v>0</v>
      </c>
      <c r="H1264" s="82">
        <f t="shared" ca="1" si="78"/>
        <v>0</v>
      </c>
      <c r="O1264" s="29"/>
      <c r="P1264" s="29"/>
    </row>
    <row r="1265" spans="3:16" hidden="1" outlineLevel="2">
      <c r="C1265" s="33">
        <v>1241</v>
      </c>
      <c r="D1265" s="82">
        <f t="shared" ca="1" si="79"/>
        <v>-0.74150470799263057</v>
      </c>
      <c r="E1265" s="82">
        <f t="shared" ca="1" si="76"/>
        <v>209.12867098695119</v>
      </c>
      <c r="F1265" s="82">
        <f t="shared" ca="1" si="77"/>
        <v>221.18346001521226</v>
      </c>
      <c r="G1265" s="82">
        <f t="shared" ca="1" si="78"/>
        <v>0</v>
      </c>
      <c r="H1265" s="82">
        <f t="shared" ca="1" si="78"/>
        <v>0</v>
      </c>
      <c r="O1265" s="29"/>
      <c r="P1265" s="29"/>
    </row>
    <row r="1266" spans="3:16" hidden="1" outlineLevel="2">
      <c r="C1266" s="33">
        <v>1242</v>
      </c>
      <c r="D1266" s="82">
        <f t="shared" ca="1" si="79"/>
        <v>0.31220175919365062</v>
      </c>
      <c r="E1266" s="82">
        <f t="shared" ca="1" si="76"/>
        <v>263.60863376718356</v>
      </c>
      <c r="F1266" s="82">
        <f t="shared" ca="1" si="77"/>
        <v>261.67091945273842</v>
      </c>
      <c r="G1266" s="82">
        <f t="shared" ca="1" si="78"/>
        <v>13.608633767183562</v>
      </c>
      <c r="H1266" s="82">
        <f t="shared" ca="1" si="78"/>
        <v>11.670919452738417</v>
      </c>
      <c r="O1266" s="29"/>
      <c r="P1266" s="29"/>
    </row>
    <row r="1267" spans="3:16" hidden="1" outlineLevel="2">
      <c r="C1267" s="33">
        <v>1243</v>
      </c>
      <c r="D1267" s="82">
        <f t="shared" ca="1" si="79"/>
        <v>1.4395060995726303</v>
      </c>
      <c r="E1267" s="82">
        <f t="shared" ca="1" si="76"/>
        <v>337.69800000717947</v>
      </c>
      <c r="F1267" s="82">
        <f t="shared" ca="1" si="77"/>
        <v>313.2256186427125</v>
      </c>
      <c r="G1267" s="82">
        <f t="shared" ca="1" si="78"/>
        <v>87.698000007179473</v>
      </c>
      <c r="H1267" s="82">
        <f t="shared" ca="1" si="78"/>
        <v>63.225618642712504</v>
      </c>
      <c r="O1267" s="29"/>
      <c r="P1267" s="29"/>
    </row>
    <row r="1268" spans="3:16" hidden="1" outlineLevel="2">
      <c r="C1268" s="33">
        <v>1244</v>
      </c>
      <c r="D1268" s="82">
        <f t="shared" ca="1" si="79"/>
        <v>-0.80993285763388867</v>
      </c>
      <c r="E1268" s="82">
        <f t="shared" ca="1" si="76"/>
        <v>206.00799426647922</v>
      </c>
      <c r="F1268" s="82">
        <f t="shared" ca="1" si="77"/>
        <v>218.78211356988754</v>
      </c>
      <c r="G1268" s="82">
        <f t="shared" ca="1" si="78"/>
        <v>0</v>
      </c>
      <c r="H1268" s="82">
        <f t="shared" ca="1" si="78"/>
        <v>0</v>
      </c>
      <c r="O1268" s="29"/>
      <c r="P1268" s="29"/>
    </row>
    <row r="1269" spans="3:16" hidden="1" outlineLevel="2">
      <c r="C1269" s="33">
        <v>1245</v>
      </c>
      <c r="D1269" s="82">
        <f t="shared" ca="1" si="79"/>
        <v>1.4769594014990555</v>
      </c>
      <c r="E1269" s="82">
        <f t="shared" ca="1" si="76"/>
        <v>340.48840869837409</v>
      </c>
      <c r="F1269" s="82">
        <f t="shared" ca="1" si="77"/>
        <v>315.10269132460724</v>
      </c>
      <c r="G1269" s="82">
        <f t="shared" ca="1" si="78"/>
        <v>90.488408698374087</v>
      </c>
      <c r="H1269" s="82">
        <f t="shared" ca="1" si="78"/>
        <v>65.102691324607235</v>
      </c>
      <c r="O1269" s="29"/>
      <c r="P1269" s="29"/>
    </row>
    <row r="1270" spans="3:16" hidden="1" outlineLevel="2">
      <c r="C1270" s="33">
        <v>1246</v>
      </c>
      <c r="D1270" s="82">
        <f t="shared" ca="1" si="79"/>
        <v>-1.1768553927991656</v>
      </c>
      <c r="E1270" s="82">
        <f t="shared" ca="1" si="76"/>
        <v>190.0517374796234</v>
      </c>
      <c r="F1270" s="82">
        <f t="shared" ca="1" si="77"/>
        <v>206.34346249986604</v>
      </c>
      <c r="G1270" s="82">
        <f t="shared" ca="1" si="78"/>
        <v>0</v>
      </c>
      <c r="H1270" s="82">
        <f t="shared" ca="1" si="78"/>
        <v>0</v>
      </c>
      <c r="O1270" s="29"/>
      <c r="P1270" s="29"/>
    </row>
    <row r="1271" spans="3:16" hidden="1" outlineLevel="2">
      <c r="C1271" s="33">
        <v>1247</v>
      </c>
      <c r="D1271" s="82">
        <f t="shared" ca="1" si="79"/>
        <v>1.377707800851157</v>
      </c>
      <c r="E1271" s="82">
        <f t="shared" ca="1" si="76"/>
        <v>333.1437069232652</v>
      </c>
      <c r="F1271" s="82">
        <f t="shared" ca="1" si="77"/>
        <v>310.15284592181979</v>
      </c>
      <c r="G1271" s="82">
        <f t="shared" ca="1" si="78"/>
        <v>83.143706923265199</v>
      </c>
      <c r="H1271" s="82">
        <f t="shared" ca="1" si="78"/>
        <v>60.15284592181979</v>
      </c>
      <c r="O1271" s="29"/>
      <c r="P1271" s="29"/>
    </row>
    <row r="1272" spans="3:16" hidden="1" outlineLevel="2">
      <c r="C1272" s="33">
        <v>1248</v>
      </c>
      <c r="D1272" s="82">
        <f t="shared" ca="1" si="79"/>
        <v>0.45922203925562755</v>
      </c>
      <c r="E1272" s="82">
        <f t="shared" ca="1" si="76"/>
        <v>272.26292011144415</v>
      </c>
      <c r="F1272" s="82">
        <f t="shared" ca="1" si="77"/>
        <v>267.88062806576949</v>
      </c>
      <c r="G1272" s="82">
        <f t="shared" ca="1" si="78"/>
        <v>22.262920111444146</v>
      </c>
      <c r="H1272" s="82">
        <f t="shared" ca="1" si="78"/>
        <v>17.880628065769486</v>
      </c>
      <c r="O1272" s="29"/>
      <c r="P1272" s="29"/>
    </row>
    <row r="1273" spans="3:16" hidden="1" outlineLevel="2">
      <c r="C1273" s="33">
        <v>1249</v>
      </c>
      <c r="D1273" s="82">
        <f t="shared" ca="1" si="79"/>
        <v>1.2574058194298676</v>
      </c>
      <c r="E1273" s="82">
        <f t="shared" ca="1" si="76"/>
        <v>324.45333388213373</v>
      </c>
      <c r="F1273" s="82">
        <f t="shared" ca="1" si="77"/>
        <v>304.25730746266095</v>
      </c>
      <c r="G1273" s="82">
        <f t="shared" ca="1" si="78"/>
        <v>74.453333882133734</v>
      </c>
      <c r="H1273" s="82">
        <f t="shared" ca="1" si="78"/>
        <v>54.257307462660947</v>
      </c>
      <c r="O1273" s="29"/>
      <c r="P1273" s="29"/>
    </row>
    <row r="1274" spans="3:16" hidden="1" outlineLevel="2">
      <c r="C1274" s="33">
        <v>1250</v>
      </c>
      <c r="D1274" s="82">
        <f t="shared" ca="1" si="79"/>
        <v>1.9258490513219222</v>
      </c>
      <c r="E1274" s="82">
        <f t="shared" ca="1" si="76"/>
        <v>375.78199758956788</v>
      </c>
      <c r="F1274" s="82">
        <f t="shared" ca="1" si="77"/>
        <v>338.49483928693815</v>
      </c>
      <c r="G1274" s="82">
        <f t="shared" ca="1" si="78"/>
        <v>125.78199758956788</v>
      </c>
      <c r="H1274" s="82">
        <f t="shared" ca="1" si="78"/>
        <v>88.494839286938145</v>
      </c>
      <c r="O1274" s="29"/>
      <c r="P1274" s="29"/>
    </row>
    <row r="1275" spans="3:16" hidden="1" outlineLevel="2">
      <c r="C1275" s="33">
        <v>1251</v>
      </c>
      <c r="D1275" s="82">
        <f t="shared" ca="1" si="79"/>
        <v>1.7721408064584407</v>
      </c>
      <c r="E1275" s="82">
        <f t="shared" ca="1" si="76"/>
        <v>363.30295345324822</v>
      </c>
      <c r="F1275" s="82">
        <f t="shared" ca="1" si="77"/>
        <v>330.29564586993069</v>
      </c>
      <c r="G1275" s="82">
        <f t="shared" ca="1" si="78"/>
        <v>113.30295345324822</v>
      </c>
      <c r="H1275" s="82">
        <f t="shared" ca="1" si="78"/>
        <v>80.295645869930695</v>
      </c>
      <c r="O1275" s="29"/>
      <c r="P1275" s="29"/>
    </row>
    <row r="1276" spans="3:16" hidden="1" outlineLevel="2">
      <c r="C1276" s="33">
        <v>1252</v>
      </c>
      <c r="D1276" s="82">
        <f t="shared" ca="1" si="79"/>
        <v>-0.12022419984287151</v>
      </c>
      <c r="E1276" s="82">
        <f t="shared" ca="1" si="76"/>
        <v>239.71597570096557</v>
      </c>
      <c r="F1276" s="82">
        <f t="shared" ca="1" si="77"/>
        <v>244.22839610149154</v>
      </c>
      <c r="G1276" s="82">
        <f t="shared" ca="1" si="78"/>
        <v>0</v>
      </c>
      <c r="H1276" s="82">
        <f t="shared" ca="1" si="78"/>
        <v>0</v>
      </c>
      <c r="O1276" s="29"/>
      <c r="P1276" s="29"/>
    </row>
    <row r="1277" spans="3:16" hidden="1" outlineLevel="2">
      <c r="C1277" s="33">
        <v>1253</v>
      </c>
      <c r="D1277" s="82">
        <f t="shared" ca="1" si="79"/>
        <v>-1.3523724210174466</v>
      </c>
      <c r="E1277" s="82">
        <f t="shared" ca="1" si="76"/>
        <v>182.86213218480856</v>
      </c>
      <c r="F1277" s="82">
        <f t="shared" ca="1" si="77"/>
        <v>200.64602307900807</v>
      </c>
      <c r="G1277" s="82">
        <f t="shared" ca="1" si="78"/>
        <v>0</v>
      </c>
      <c r="H1277" s="82">
        <f t="shared" ca="1" si="78"/>
        <v>0</v>
      </c>
      <c r="O1277" s="29"/>
      <c r="P1277" s="29"/>
    </row>
    <row r="1278" spans="3:16" hidden="1" outlineLevel="2">
      <c r="C1278" s="33">
        <v>1254</v>
      </c>
      <c r="D1278" s="82">
        <f t="shared" ca="1" si="79"/>
        <v>1.6626070042505277</v>
      </c>
      <c r="E1278" s="82">
        <f t="shared" ca="1" si="76"/>
        <v>354.66396861460379</v>
      </c>
      <c r="F1278" s="82">
        <f t="shared" ca="1" si="77"/>
        <v>324.57430506502061</v>
      </c>
      <c r="G1278" s="82">
        <f t="shared" ca="1" si="78"/>
        <v>104.66396861460379</v>
      </c>
      <c r="H1278" s="82">
        <f t="shared" ca="1" si="78"/>
        <v>74.57430506502061</v>
      </c>
      <c r="O1278" s="29"/>
      <c r="P1278" s="29"/>
    </row>
    <row r="1279" spans="3:16" hidden="1" outlineLevel="2">
      <c r="C1279" s="33">
        <v>1255</v>
      </c>
      <c r="D1279" s="82">
        <f t="shared" ca="1" si="79"/>
        <v>-1.3856160170884735</v>
      </c>
      <c r="E1279" s="82">
        <f t="shared" ca="1" si="76"/>
        <v>181.53134767674857</v>
      </c>
      <c r="F1279" s="82">
        <f t="shared" ca="1" si="77"/>
        <v>199.58475986891983</v>
      </c>
      <c r="G1279" s="82">
        <f t="shared" ca="1" si="78"/>
        <v>0</v>
      </c>
      <c r="H1279" s="82">
        <f t="shared" ca="1" si="78"/>
        <v>0</v>
      </c>
      <c r="O1279" s="29"/>
      <c r="P1279" s="29"/>
    </row>
    <row r="1280" spans="3:16" hidden="1" outlineLevel="2">
      <c r="C1280" s="33">
        <v>1256</v>
      </c>
      <c r="D1280" s="82">
        <f t="shared" ca="1" si="79"/>
        <v>0.23962750962319121</v>
      </c>
      <c r="E1280" s="82">
        <f t="shared" ca="1" si="76"/>
        <v>259.43854510386785</v>
      </c>
      <c r="F1280" s="82">
        <f t="shared" ca="1" si="77"/>
        <v>258.65887043374101</v>
      </c>
      <c r="G1280" s="82">
        <f t="shared" ca="1" si="78"/>
        <v>9.4385451038678525</v>
      </c>
      <c r="H1280" s="82">
        <f t="shared" ca="1" si="78"/>
        <v>8.6588704337410149</v>
      </c>
      <c r="O1280" s="29"/>
      <c r="P1280" s="29"/>
    </row>
    <row r="1281" spans="3:16" hidden="1" outlineLevel="2">
      <c r="C1281" s="33">
        <v>1257</v>
      </c>
      <c r="D1281" s="82">
        <f t="shared" ca="1" si="79"/>
        <v>0.81891337743255688</v>
      </c>
      <c r="E1281" s="82">
        <f t="shared" ca="1" si="76"/>
        <v>294.65289828174809</v>
      </c>
      <c r="F1281" s="82">
        <f t="shared" ca="1" si="77"/>
        <v>283.70135951764695</v>
      </c>
      <c r="G1281" s="82">
        <f t="shared" ca="1" si="78"/>
        <v>44.652898281748094</v>
      </c>
      <c r="H1281" s="82">
        <f t="shared" ca="1" si="78"/>
        <v>33.701359517646949</v>
      </c>
      <c r="O1281" s="29"/>
      <c r="P1281" s="29"/>
    </row>
    <row r="1282" spans="3:16" hidden="1" outlineLevel="2">
      <c r="C1282" s="33">
        <v>1258</v>
      </c>
      <c r="D1282" s="82">
        <f t="shared" ca="1" si="79"/>
        <v>-0.43356623942400307</v>
      </c>
      <c r="E1282" s="82">
        <f t="shared" ca="1" si="76"/>
        <v>223.76773708571537</v>
      </c>
      <c r="F1282" s="82">
        <f t="shared" ca="1" si="77"/>
        <v>232.32033087346068</v>
      </c>
      <c r="G1282" s="82">
        <f t="shared" ca="1" si="78"/>
        <v>0</v>
      </c>
      <c r="H1282" s="82">
        <f t="shared" ca="1" si="78"/>
        <v>0</v>
      </c>
      <c r="O1282" s="29"/>
      <c r="P1282" s="29"/>
    </row>
    <row r="1283" spans="3:16" hidden="1" outlineLevel="2">
      <c r="C1283" s="33">
        <v>1259</v>
      </c>
      <c r="D1283" s="82">
        <f t="shared" ca="1" si="79"/>
        <v>0.86813896096062571</v>
      </c>
      <c r="E1283" s="82">
        <f t="shared" ca="1" si="76"/>
        <v>297.85705213045469</v>
      </c>
      <c r="F1283" s="82">
        <f t="shared" ca="1" si="77"/>
        <v>285.93799013148521</v>
      </c>
      <c r="G1283" s="82">
        <f t="shared" ca="1" si="78"/>
        <v>47.85705213045469</v>
      </c>
      <c r="H1283" s="82">
        <f t="shared" ca="1" si="78"/>
        <v>35.937990131485208</v>
      </c>
      <c r="O1283" s="29"/>
      <c r="P1283" s="29"/>
    </row>
    <row r="1284" spans="3:16" hidden="1" outlineLevel="2">
      <c r="C1284" s="33">
        <v>1260</v>
      </c>
      <c r="D1284" s="82">
        <f t="shared" ca="1" si="79"/>
        <v>1.5105457650884599</v>
      </c>
      <c r="E1284" s="82">
        <f t="shared" ca="1" si="76"/>
        <v>343.01031994534333</v>
      </c>
      <c r="F1284" s="82">
        <f t="shared" ca="1" si="77"/>
        <v>316.79552667136244</v>
      </c>
      <c r="G1284" s="82">
        <f t="shared" ca="1" si="78"/>
        <v>93.010319945343326</v>
      </c>
      <c r="H1284" s="82">
        <f t="shared" ca="1" si="78"/>
        <v>66.795526671362438</v>
      </c>
      <c r="O1284" s="29"/>
      <c r="P1284" s="29"/>
    </row>
    <row r="1285" spans="3:16" hidden="1" outlineLevel="2">
      <c r="C1285" s="33">
        <v>1261</v>
      </c>
      <c r="D1285" s="82">
        <f t="shared" ca="1" si="79"/>
        <v>2.6657476923789152E-2</v>
      </c>
      <c r="E1285" s="82">
        <f t="shared" ca="1" si="76"/>
        <v>247.57832503424424</v>
      </c>
      <c r="F1285" s="82">
        <f t="shared" ca="1" si="77"/>
        <v>250.01864822419827</v>
      </c>
      <c r="G1285" s="82">
        <f t="shared" ca="1" si="78"/>
        <v>0</v>
      </c>
      <c r="H1285" s="82">
        <f t="shared" ca="1" si="78"/>
        <v>1.8648224198273056E-2</v>
      </c>
      <c r="O1285" s="29"/>
      <c r="P1285" s="29"/>
    </row>
    <row r="1286" spans="3:16" hidden="1" outlineLevel="2">
      <c r="C1286" s="33">
        <v>1262</v>
      </c>
      <c r="D1286" s="82">
        <f t="shared" ca="1" si="79"/>
        <v>5.7002203529474542E-2</v>
      </c>
      <c r="E1286" s="82">
        <f t="shared" ca="1" si="76"/>
        <v>249.23449723030262</v>
      </c>
      <c r="F1286" s="82">
        <f t="shared" ca="1" si="77"/>
        <v>251.23187745066335</v>
      </c>
      <c r="G1286" s="82">
        <f t="shared" ca="1" si="78"/>
        <v>0</v>
      </c>
      <c r="H1286" s="82">
        <f t="shared" ca="1" si="78"/>
        <v>1.2318774506633474</v>
      </c>
      <c r="O1286" s="29"/>
      <c r="P1286" s="29"/>
    </row>
    <row r="1287" spans="3:16" hidden="1" outlineLevel="2">
      <c r="C1287" s="33">
        <v>1263</v>
      </c>
      <c r="D1287" s="82">
        <f t="shared" ca="1" si="79"/>
        <v>0.44312415462550753</v>
      </c>
      <c r="E1287" s="82">
        <f t="shared" ca="1" si="76"/>
        <v>271.30163865811079</v>
      </c>
      <c r="F1287" s="82">
        <f t="shared" ca="1" si="77"/>
        <v>267.19357824654327</v>
      </c>
      <c r="G1287" s="82">
        <f t="shared" ca="1" si="78"/>
        <v>21.301638658110789</v>
      </c>
      <c r="H1287" s="82">
        <f t="shared" ca="1" si="78"/>
        <v>17.193578246543268</v>
      </c>
      <c r="O1287" s="29"/>
      <c r="P1287" s="29"/>
    </row>
    <row r="1288" spans="3:16" hidden="1" outlineLevel="2">
      <c r="C1288" s="33">
        <v>1264</v>
      </c>
      <c r="D1288" s="82">
        <f t="shared" ca="1" si="79"/>
        <v>0.2195042780032056</v>
      </c>
      <c r="E1288" s="82">
        <f t="shared" ca="1" si="76"/>
        <v>258.29399830214913</v>
      </c>
      <c r="F1288" s="82">
        <f t="shared" ca="1" si="77"/>
        <v>257.82985266611126</v>
      </c>
      <c r="G1288" s="82">
        <f t="shared" ca="1" si="78"/>
        <v>8.2939983021491344</v>
      </c>
      <c r="H1288" s="82">
        <f t="shared" ca="1" si="78"/>
        <v>7.8298526661112646</v>
      </c>
      <c r="O1288" s="29"/>
      <c r="P1288" s="29"/>
    </row>
    <row r="1289" spans="3:16" hidden="1" outlineLevel="2">
      <c r="C1289" s="33">
        <v>1265</v>
      </c>
      <c r="D1289" s="82">
        <f t="shared" ca="1" si="79"/>
        <v>-0.38609323162957587</v>
      </c>
      <c r="E1289" s="82">
        <f t="shared" ca="1" si="76"/>
        <v>226.11397595014782</v>
      </c>
      <c r="F1289" s="82">
        <f t="shared" ca="1" si="77"/>
        <v>234.08643031092092</v>
      </c>
      <c r="G1289" s="82">
        <f t="shared" ca="1" si="78"/>
        <v>0</v>
      </c>
      <c r="H1289" s="82">
        <f t="shared" ca="1" si="78"/>
        <v>0</v>
      </c>
      <c r="O1289" s="29"/>
      <c r="P1289" s="29"/>
    </row>
    <row r="1290" spans="3:16" hidden="1" outlineLevel="2">
      <c r="C1290" s="33">
        <v>1266</v>
      </c>
      <c r="D1290" s="82">
        <f t="shared" ca="1" si="79"/>
        <v>2.8456871646026168E-2</v>
      </c>
      <c r="E1290" s="82">
        <f t="shared" ca="1" si="76"/>
        <v>247.67622577653228</v>
      </c>
      <c r="F1290" s="82">
        <f t="shared" ca="1" si="77"/>
        <v>250.09042712721617</v>
      </c>
      <c r="G1290" s="82">
        <f t="shared" ca="1" si="78"/>
        <v>0</v>
      </c>
      <c r="H1290" s="82">
        <f t="shared" ca="1" si="78"/>
        <v>9.0427127216173631E-2</v>
      </c>
      <c r="O1290" s="29"/>
      <c r="P1290" s="29"/>
    </row>
    <row r="1291" spans="3:16" hidden="1" outlineLevel="2">
      <c r="C1291" s="33">
        <v>1267</v>
      </c>
      <c r="D1291" s="82">
        <f t="shared" ca="1" si="79"/>
        <v>-1.0009578024232388</v>
      </c>
      <c r="E1291" s="82">
        <f t="shared" ca="1" si="76"/>
        <v>197.54053382476869</v>
      </c>
      <c r="F1291" s="82">
        <f t="shared" ca="1" si="77"/>
        <v>212.21556667336023</v>
      </c>
      <c r="G1291" s="82">
        <f t="shared" ca="1" si="78"/>
        <v>0</v>
      </c>
      <c r="H1291" s="82">
        <f t="shared" ca="1" si="78"/>
        <v>0</v>
      </c>
      <c r="O1291" s="29"/>
      <c r="P1291" s="29"/>
    </row>
    <row r="1292" spans="3:16" hidden="1" outlineLevel="2">
      <c r="C1292" s="33">
        <v>1268</v>
      </c>
      <c r="D1292" s="82">
        <f t="shared" ca="1" si="79"/>
        <v>0.7209448361480213</v>
      </c>
      <c r="E1292" s="82">
        <f t="shared" ca="1" si="76"/>
        <v>288.37820258649583</v>
      </c>
      <c r="F1292" s="82">
        <f t="shared" ca="1" si="77"/>
        <v>279.30194998578003</v>
      </c>
      <c r="G1292" s="82">
        <f t="shared" ca="1" si="78"/>
        <v>38.378202586495831</v>
      </c>
      <c r="H1292" s="82">
        <f t="shared" ca="1" si="78"/>
        <v>29.301949985780027</v>
      </c>
      <c r="O1292" s="29"/>
      <c r="P1292" s="29"/>
    </row>
    <row r="1293" spans="3:16" hidden="1" outlineLevel="2">
      <c r="C1293" s="33">
        <v>1269</v>
      </c>
      <c r="D1293" s="82">
        <f t="shared" ca="1" si="79"/>
        <v>-0.16898870813362954</v>
      </c>
      <c r="E1293" s="82">
        <f t="shared" ca="1" si="76"/>
        <v>237.16129052988751</v>
      </c>
      <c r="F1293" s="82">
        <f t="shared" ca="1" si="77"/>
        <v>242.33584554476457</v>
      </c>
      <c r="G1293" s="82">
        <f t="shared" ca="1" si="78"/>
        <v>0</v>
      </c>
      <c r="H1293" s="82">
        <f t="shared" ca="1" si="78"/>
        <v>0</v>
      </c>
      <c r="O1293" s="29"/>
      <c r="P1293" s="29"/>
    </row>
    <row r="1294" spans="3:16" hidden="1" outlineLevel="2">
      <c r="C1294" s="33">
        <v>1270</v>
      </c>
      <c r="D1294" s="82">
        <f t="shared" ca="1" si="79"/>
        <v>-2.0625675206445182</v>
      </c>
      <c r="E1294" s="82">
        <f t="shared" ca="1" si="76"/>
        <v>156.44296261219188</v>
      </c>
      <c r="F1294" s="82">
        <f t="shared" ca="1" si="77"/>
        <v>179.15414977536773</v>
      </c>
      <c r="G1294" s="82">
        <f t="shared" ca="1" si="78"/>
        <v>0</v>
      </c>
      <c r="H1294" s="82">
        <f t="shared" ca="1" si="78"/>
        <v>0</v>
      </c>
      <c r="O1294" s="29"/>
      <c r="P1294" s="29"/>
    </row>
    <row r="1295" spans="3:16" hidden="1" outlineLevel="2">
      <c r="C1295" s="33">
        <v>1271</v>
      </c>
      <c r="D1295" s="82">
        <f t="shared" ca="1" si="79"/>
        <v>1.1120890926328721</v>
      </c>
      <c r="E1295" s="82">
        <f t="shared" ca="1" si="76"/>
        <v>314.25770057518724</v>
      </c>
      <c r="F1295" s="82">
        <f t="shared" ca="1" si="77"/>
        <v>297.28513573490864</v>
      </c>
      <c r="G1295" s="82">
        <f t="shared" ca="1" si="78"/>
        <v>64.257700575187243</v>
      </c>
      <c r="H1295" s="82">
        <f t="shared" ca="1" si="78"/>
        <v>47.285135734908636</v>
      </c>
      <c r="O1295" s="29"/>
      <c r="P1295" s="29"/>
    </row>
    <row r="1296" spans="3:16" hidden="1" outlineLevel="2">
      <c r="C1296" s="33">
        <v>1272</v>
      </c>
      <c r="D1296" s="82">
        <f t="shared" ca="1" si="79"/>
        <v>1.7329470933746545</v>
      </c>
      <c r="E1296" s="82">
        <f t="shared" ca="1" si="76"/>
        <v>360.18781186772384</v>
      </c>
      <c r="F1296" s="82">
        <f t="shared" ca="1" si="77"/>
        <v>328.2369229734154</v>
      </c>
      <c r="G1296" s="82">
        <f t="shared" ca="1" si="78"/>
        <v>110.18781186772384</v>
      </c>
      <c r="H1296" s="82">
        <f t="shared" ca="1" si="78"/>
        <v>78.236922973415403</v>
      </c>
      <c r="O1296" s="29"/>
      <c r="P1296" s="29"/>
    </row>
    <row r="1297" spans="3:16" hidden="1" outlineLevel="2">
      <c r="C1297" s="33">
        <v>1273</v>
      </c>
      <c r="D1297" s="82">
        <f t="shared" ca="1" si="79"/>
        <v>1.3811504902540883</v>
      </c>
      <c r="E1297" s="82">
        <f t="shared" ca="1" si="76"/>
        <v>333.39579644172574</v>
      </c>
      <c r="F1297" s="82">
        <f t="shared" ca="1" si="77"/>
        <v>310.32322980592687</v>
      </c>
      <c r="G1297" s="82">
        <f t="shared" ca="1" si="78"/>
        <v>83.395796441725736</v>
      </c>
      <c r="H1297" s="82">
        <f t="shared" ca="1" si="78"/>
        <v>60.323229805926871</v>
      </c>
      <c r="O1297" s="29"/>
      <c r="P1297" s="29"/>
    </row>
    <row r="1298" spans="3:16" hidden="1" outlineLevel="2">
      <c r="C1298" s="33">
        <v>1274</v>
      </c>
      <c r="D1298" s="82">
        <f t="shared" ca="1" si="79"/>
        <v>1.9681842276380159</v>
      </c>
      <c r="E1298" s="82">
        <f t="shared" ca="1" si="76"/>
        <v>379.29371707207486</v>
      </c>
      <c r="F1298" s="82">
        <f t="shared" ca="1" si="77"/>
        <v>340.78864388385136</v>
      </c>
      <c r="G1298" s="82">
        <f t="shared" ca="1" si="78"/>
        <v>129.29371707207486</v>
      </c>
      <c r="H1298" s="82">
        <f t="shared" ca="1" si="78"/>
        <v>90.788643883851364</v>
      </c>
      <c r="O1298" s="29"/>
      <c r="P1298" s="29"/>
    </row>
    <row r="1299" spans="3:16" hidden="1" outlineLevel="2">
      <c r="C1299" s="33">
        <v>1275</v>
      </c>
      <c r="D1299" s="82">
        <f t="shared" ca="1" si="79"/>
        <v>0.61768728777233439</v>
      </c>
      <c r="E1299" s="82">
        <f t="shared" ca="1" si="76"/>
        <v>281.90933684665777</v>
      </c>
      <c r="F1299" s="82">
        <f t="shared" ca="1" si="77"/>
        <v>274.73885631601672</v>
      </c>
      <c r="G1299" s="82">
        <f t="shared" ca="1" si="78"/>
        <v>31.909336846657766</v>
      </c>
      <c r="H1299" s="82">
        <f t="shared" ca="1" si="78"/>
        <v>24.738856316016722</v>
      </c>
      <c r="O1299" s="29"/>
      <c r="P1299" s="29"/>
    </row>
    <row r="1300" spans="3:16" hidden="1" outlineLevel="2">
      <c r="C1300" s="33">
        <v>1276</v>
      </c>
      <c r="D1300" s="82">
        <f t="shared" ca="1" si="79"/>
        <v>0.85280347923993005</v>
      </c>
      <c r="E1300" s="82">
        <f t="shared" ca="1" si="76"/>
        <v>296.85512781160162</v>
      </c>
      <c r="F1300" s="82">
        <f t="shared" ca="1" si="77"/>
        <v>285.23931740115108</v>
      </c>
      <c r="G1300" s="82">
        <f t="shared" ca="1" si="78"/>
        <v>46.855127811601619</v>
      </c>
      <c r="H1300" s="82">
        <f t="shared" ca="1" si="78"/>
        <v>35.239317401151084</v>
      </c>
      <c r="O1300" s="29"/>
      <c r="P1300" s="29"/>
    </row>
    <row r="1301" spans="3:16" hidden="1" outlineLevel="2">
      <c r="C1301" s="33">
        <v>1277</v>
      </c>
      <c r="D1301" s="82">
        <f t="shared" ca="1" si="79"/>
        <v>-1.8062456898747967</v>
      </c>
      <c r="E1301" s="82">
        <f t="shared" ca="1" si="76"/>
        <v>165.50632555975059</v>
      </c>
      <c r="F1301" s="82">
        <f t="shared" ca="1" si="77"/>
        <v>186.63167000987067</v>
      </c>
      <c r="G1301" s="82">
        <f t="shared" ca="1" si="78"/>
        <v>0</v>
      </c>
      <c r="H1301" s="82">
        <f t="shared" ca="1" si="78"/>
        <v>0</v>
      </c>
      <c r="O1301" s="29"/>
      <c r="P1301" s="29"/>
    </row>
    <row r="1302" spans="3:16" hidden="1" outlineLevel="2">
      <c r="C1302" s="33">
        <v>1278</v>
      </c>
      <c r="D1302" s="82">
        <f t="shared" ca="1" si="79"/>
        <v>0.60988435021850773</v>
      </c>
      <c r="E1302" s="82">
        <f t="shared" ca="1" si="76"/>
        <v>281.42643770888964</v>
      </c>
      <c r="F1302" s="82">
        <f t="shared" ca="1" si="77"/>
        <v>274.39707872718361</v>
      </c>
      <c r="G1302" s="82">
        <f t="shared" ca="1" si="78"/>
        <v>31.426437708889637</v>
      </c>
      <c r="H1302" s="82">
        <f t="shared" ca="1" si="78"/>
        <v>24.397078727183612</v>
      </c>
      <c r="O1302" s="29"/>
      <c r="P1302" s="29"/>
    </row>
    <row r="1303" spans="3:16" hidden="1" outlineLevel="2">
      <c r="C1303" s="33">
        <v>1279</v>
      </c>
      <c r="D1303" s="82">
        <f t="shared" ca="1" si="79"/>
        <v>-0.21743851226332289</v>
      </c>
      <c r="E1303" s="82">
        <f t="shared" ca="1" si="76"/>
        <v>234.65005540064939</v>
      </c>
      <c r="F1303" s="82">
        <f t="shared" ca="1" si="77"/>
        <v>240.4700328028016</v>
      </c>
      <c r="G1303" s="82">
        <f t="shared" ca="1" si="78"/>
        <v>0</v>
      </c>
      <c r="H1303" s="82">
        <f t="shared" ca="1" si="78"/>
        <v>0</v>
      </c>
      <c r="O1303" s="29"/>
      <c r="P1303" s="29"/>
    </row>
    <row r="1304" spans="3:16" hidden="1" outlineLevel="2">
      <c r="C1304" s="33">
        <v>1280</v>
      </c>
      <c r="D1304" s="82">
        <f t="shared" ca="1" si="79"/>
        <v>0.63051182050620513</v>
      </c>
      <c r="E1304" s="82">
        <f t="shared" ca="1" si="76"/>
        <v>282.70480736714376</v>
      </c>
      <c r="F1304" s="82">
        <f t="shared" ca="1" si="77"/>
        <v>275.30151056623811</v>
      </c>
      <c r="G1304" s="82">
        <f t="shared" ca="1" si="78"/>
        <v>32.704807367143758</v>
      </c>
      <c r="H1304" s="82">
        <f t="shared" ca="1" si="78"/>
        <v>25.301510566238107</v>
      </c>
      <c r="O1304" s="29"/>
      <c r="P1304" s="29"/>
    </row>
    <row r="1305" spans="3:16" hidden="1" outlineLevel="2">
      <c r="C1305" s="33">
        <v>1281</v>
      </c>
      <c r="D1305" s="82">
        <f t="shared" ca="1" si="79"/>
        <v>-0.34735700994875884</v>
      </c>
      <c r="E1305" s="82">
        <f t="shared" ref="E1305:E1368" ca="1" si="80">$H$9 * EXP(($H$17 - $H$18 - ($H$11^2)/2)*$H$14 + $H$11*SQRT($H$14)*D1305)</f>
        <v>228.04663468622712</v>
      </c>
      <c r="F1305" s="82">
        <f t="shared" ref="F1305:F1368" ca="1" si="81">$H$9 * EXP(($H$17 - $H$18 - ($H$12^2)/2)*$H$14 + $H$12*SQRT($H$14)*D1305)</f>
        <v>235.53744458560561</v>
      </c>
      <c r="G1305" s="82">
        <f t="shared" ref="G1305:H1368" ca="1" si="82">MAX(E1305-$H$16, 0)</f>
        <v>0</v>
      </c>
      <c r="H1305" s="82">
        <f t="shared" ca="1" si="82"/>
        <v>0</v>
      </c>
      <c r="O1305" s="29"/>
      <c r="P1305" s="29"/>
    </row>
    <row r="1306" spans="3:16" hidden="1" outlineLevel="2">
      <c r="C1306" s="33">
        <v>1282</v>
      </c>
      <c r="D1306" s="82">
        <f t="shared" ref="D1306:D1369" ca="1" si="83">_xlfn.NORM.S.INV(RAND())</f>
        <v>1.1327826655577093</v>
      </c>
      <c r="E1306" s="82">
        <f t="shared" ca="1" si="80"/>
        <v>315.6897900637872</v>
      </c>
      <c r="F1306" s="82">
        <f t="shared" ca="1" si="81"/>
        <v>298.2681534781965</v>
      </c>
      <c r="G1306" s="82">
        <f t="shared" ca="1" si="82"/>
        <v>65.6897900637872</v>
      </c>
      <c r="H1306" s="82">
        <f t="shared" ca="1" si="82"/>
        <v>48.268153478196496</v>
      </c>
      <c r="O1306" s="29"/>
      <c r="P1306" s="29"/>
    </row>
    <row r="1307" spans="3:16" hidden="1" outlineLevel="2">
      <c r="C1307" s="33">
        <v>1283</v>
      </c>
      <c r="D1307" s="82">
        <f t="shared" ca="1" si="83"/>
        <v>2.2469474575665354</v>
      </c>
      <c r="E1307" s="82">
        <f t="shared" ca="1" si="80"/>
        <v>403.25113800726723</v>
      </c>
      <c r="F1307" s="82">
        <f t="shared" ca="1" si="81"/>
        <v>356.28568024148757</v>
      </c>
      <c r="G1307" s="82">
        <f t="shared" ca="1" si="82"/>
        <v>153.25113800726723</v>
      </c>
      <c r="H1307" s="82">
        <f t="shared" ca="1" si="82"/>
        <v>106.28568024148757</v>
      </c>
      <c r="O1307" s="29"/>
      <c r="P1307" s="29"/>
    </row>
    <row r="1308" spans="3:16" hidden="1" outlineLevel="2">
      <c r="C1308" s="33">
        <v>1284</v>
      </c>
      <c r="D1308" s="82">
        <f t="shared" ca="1" si="83"/>
        <v>2.1387876046611805</v>
      </c>
      <c r="E1308" s="82">
        <f t="shared" ca="1" si="80"/>
        <v>393.78108084813317</v>
      </c>
      <c r="F1308" s="82">
        <f t="shared" ca="1" si="81"/>
        <v>350.19089062467879</v>
      </c>
      <c r="G1308" s="82">
        <f t="shared" ca="1" si="82"/>
        <v>143.78108084813317</v>
      </c>
      <c r="H1308" s="82">
        <f t="shared" ca="1" si="82"/>
        <v>100.19089062467879</v>
      </c>
      <c r="O1308" s="29"/>
      <c r="P1308" s="29"/>
    </row>
    <row r="1309" spans="3:16" hidden="1" outlineLevel="2">
      <c r="C1309" s="33">
        <v>1285</v>
      </c>
      <c r="D1309" s="82">
        <f t="shared" ca="1" si="83"/>
        <v>0.40104841235896593</v>
      </c>
      <c r="E1309" s="82">
        <f t="shared" ca="1" si="80"/>
        <v>268.80509389634324</v>
      </c>
      <c r="F1309" s="82">
        <f t="shared" ca="1" si="81"/>
        <v>265.40611668703121</v>
      </c>
      <c r="G1309" s="82">
        <f t="shared" ca="1" si="82"/>
        <v>18.805093896343237</v>
      </c>
      <c r="H1309" s="82">
        <f t="shared" ca="1" si="82"/>
        <v>15.406116687031215</v>
      </c>
      <c r="O1309" s="29"/>
      <c r="P1309" s="29"/>
    </row>
    <row r="1310" spans="3:16" hidden="1" outlineLevel="2">
      <c r="C1310" s="33">
        <v>1286</v>
      </c>
      <c r="D1310" s="82">
        <f t="shared" ca="1" si="83"/>
        <v>-1.1741369252605787</v>
      </c>
      <c r="E1310" s="82">
        <f t="shared" ca="1" si="80"/>
        <v>190.16528738348467</v>
      </c>
      <c r="F1310" s="82">
        <f t="shared" ca="1" si="81"/>
        <v>206.43296695982113</v>
      </c>
      <c r="G1310" s="82">
        <f t="shared" ca="1" si="82"/>
        <v>0</v>
      </c>
      <c r="H1310" s="82">
        <f t="shared" ca="1" si="82"/>
        <v>0</v>
      </c>
      <c r="O1310" s="29"/>
      <c r="P1310" s="29"/>
    </row>
    <row r="1311" spans="3:16" hidden="1" outlineLevel="2">
      <c r="C1311" s="33">
        <v>1287</v>
      </c>
      <c r="D1311" s="82">
        <f t="shared" ca="1" si="83"/>
        <v>1.1784232073115928</v>
      </c>
      <c r="E1311" s="82">
        <f t="shared" ca="1" si="80"/>
        <v>318.87143532214589</v>
      </c>
      <c r="F1311" s="82">
        <f t="shared" ca="1" si="81"/>
        <v>300.44774598168442</v>
      </c>
      <c r="G1311" s="82">
        <f t="shared" ca="1" si="82"/>
        <v>68.871435322145885</v>
      </c>
      <c r="H1311" s="82">
        <f t="shared" ca="1" si="82"/>
        <v>50.44774598168442</v>
      </c>
      <c r="O1311" s="29"/>
      <c r="P1311" s="29"/>
    </row>
    <row r="1312" spans="3:16" hidden="1" outlineLevel="2">
      <c r="C1312" s="33">
        <v>1288</v>
      </c>
      <c r="D1312" s="82">
        <f t="shared" ca="1" si="83"/>
        <v>-0.86697816447909481</v>
      </c>
      <c r="E1312" s="82">
        <f t="shared" ca="1" si="80"/>
        <v>203.44205580355026</v>
      </c>
      <c r="F1312" s="82">
        <f t="shared" ca="1" si="81"/>
        <v>216.80016324227876</v>
      </c>
      <c r="G1312" s="82">
        <f t="shared" ca="1" si="82"/>
        <v>0</v>
      </c>
      <c r="H1312" s="82">
        <f t="shared" ca="1" si="82"/>
        <v>0</v>
      </c>
      <c r="O1312" s="29"/>
      <c r="P1312" s="29"/>
    </row>
    <row r="1313" spans="3:16" hidden="1" outlineLevel="2">
      <c r="C1313" s="33">
        <v>1289</v>
      </c>
      <c r="D1313" s="82">
        <f t="shared" ca="1" si="83"/>
        <v>-0.87192898486441373</v>
      </c>
      <c r="E1313" s="82">
        <f t="shared" ca="1" si="80"/>
        <v>203.22087736407079</v>
      </c>
      <c r="F1313" s="82">
        <f t="shared" ca="1" si="81"/>
        <v>216.62900377623501</v>
      </c>
      <c r="G1313" s="82">
        <f t="shared" ca="1" si="82"/>
        <v>0</v>
      </c>
      <c r="H1313" s="82">
        <f t="shared" ca="1" si="82"/>
        <v>0</v>
      </c>
      <c r="O1313" s="29"/>
      <c r="P1313" s="29"/>
    </row>
    <row r="1314" spans="3:16" hidden="1" outlineLevel="2">
      <c r="C1314" s="33">
        <v>1290</v>
      </c>
      <c r="D1314" s="82">
        <f t="shared" ca="1" si="83"/>
        <v>-0.33108311217385389</v>
      </c>
      <c r="E1314" s="82">
        <f t="shared" ca="1" si="80"/>
        <v>228.8635047673269</v>
      </c>
      <c r="F1314" s="82">
        <f t="shared" ca="1" si="81"/>
        <v>236.14972595595049</v>
      </c>
      <c r="G1314" s="82">
        <f t="shared" ca="1" si="82"/>
        <v>0</v>
      </c>
      <c r="H1314" s="82">
        <f t="shared" ca="1" si="82"/>
        <v>0</v>
      </c>
      <c r="O1314" s="29"/>
      <c r="P1314" s="29"/>
    </row>
    <row r="1315" spans="3:16" hidden="1" outlineLevel="2">
      <c r="C1315" s="33">
        <v>1291</v>
      </c>
      <c r="D1315" s="82">
        <f t="shared" ca="1" si="83"/>
        <v>-0.89611594058053989</v>
      </c>
      <c r="E1315" s="82">
        <f t="shared" ca="1" si="80"/>
        <v>202.14377461146597</v>
      </c>
      <c r="F1315" s="82">
        <f t="shared" ca="1" si="81"/>
        <v>215.79475445990232</v>
      </c>
      <c r="G1315" s="82">
        <f t="shared" ca="1" si="82"/>
        <v>0</v>
      </c>
      <c r="H1315" s="82">
        <f t="shared" ca="1" si="82"/>
        <v>0</v>
      </c>
      <c r="O1315" s="29"/>
      <c r="P1315" s="29"/>
    </row>
    <row r="1316" spans="3:16" hidden="1" outlineLevel="2">
      <c r="C1316" s="33">
        <v>1292</v>
      </c>
      <c r="D1316" s="82">
        <f t="shared" ca="1" si="83"/>
        <v>0.44891779532937331</v>
      </c>
      <c r="E1316" s="82">
        <f t="shared" ca="1" si="80"/>
        <v>271.64721300193224</v>
      </c>
      <c r="F1316" s="82">
        <f t="shared" ca="1" si="81"/>
        <v>267.44064478181485</v>
      </c>
      <c r="G1316" s="82">
        <f t="shared" ca="1" si="82"/>
        <v>21.647213001932244</v>
      </c>
      <c r="H1316" s="82">
        <f t="shared" ca="1" si="82"/>
        <v>17.440644781814854</v>
      </c>
      <c r="O1316" s="29"/>
      <c r="P1316" s="29"/>
    </row>
    <row r="1317" spans="3:16" hidden="1" outlineLevel="2">
      <c r="C1317" s="33">
        <v>1293</v>
      </c>
      <c r="D1317" s="82">
        <f t="shared" ca="1" si="83"/>
        <v>0.43862451465489477</v>
      </c>
      <c r="E1317" s="82">
        <f t="shared" ca="1" si="80"/>
        <v>271.03355114343373</v>
      </c>
      <c r="F1317" s="82">
        <f t="shared" ca="1" si="81"/>
        <v>267.00185112284851</v>
      </c>
      <c r="G1317" s="82">
        <f t="shared" ca="1" si="82"/>
        <v>21.033551143433726</v>
      </c>
      <c r="H1317" s="82">
        <f t="shared" ca="1" si="82"/>
        <v>17.001851122848507</v>
      </c>
      <c r="O1317" s="29"/>
      <c r="P1317" s="29"/>
    </row>
    <row r="1318" spans="3:16" hidden="1" outlineLevel="2">
      <c r="C1318" s="33">
        <v>1294</v>
      </c>
      <c r="D1318" s="82">
        <f t="shared" ca="1" si="83"/>
        <v>-0.35472809635695107</v>
      </c>
      <c r="E1318" s="82">
        <f t="shared" ca="1" si="80"/>
        <v>227.67760219346133</v>
      </c>
      <c r="F1318" s="82">
        <f t="shared" ca="1" si="81"/>
        <v>235.2606409549289</v>
      </c>
      <c r="G1318" s="82">
        <f t="shared" ca="1" si="82"/>
        <v>0</v>
      </c>
      <c r="H1318" s="82">
        <f t="shared" ca="1" si="82"/>
        <v>0</v>
      </c>
      <c r="O1318" s="29"/>
      <c r="P1318" s="29"/>
    </row>
    <row r="1319" spans="3:16" hidden="1" outlineLevel="2">
      <c r="C1319" s="33">
        <v>1295</v>
      </c>
      <c r="D1319" s="82">
        <f t="shared" ca="1" si="83"/>
        <v>1.5773363948503129E-2</v>
      </c>
      <c r="E1319" s="82">
        <f t="shared" ca="1" si="80"/>
        <v>246.98697102502379</v>
      </c>
      <c r="F1319" s="82">
        <f t="shared" ca="1" si="81"/>
        <v>249.58491359276141</v>
      </c>
      <c r="G1319" s="82">
        <f t="shared" ca="1" si="82"/>
        <v>0</v>
      </c>
      <c r="H1319" s="82">
        <f t="shared" ca="1" si="82"/>
        <v>0</v>
      </c>
      <c r="O1319" s="29"/>
      <c r="P1319" s="29"/>
    </row>
    <row r="1320" spans="3:16" hidden="1" outlineLevel="2">
      <c r="C1320" s="33">
        <v>1296</v>
      </c>
      <c r="D1320" s="82">
        <f t="shared" ca="1" si="83"/>
        <v>-2.1612980313177976</v>
      </c>
      <c r="E1320" s="82">
        <f t="shared" ca="1" si="80"/>
        <v>153.0858454232324</v>
      </c>
      <c r="F1320" s="82">
        <f t="shared" ca="1" si="81"/>
        <v>176.35453509524979</v>
      </c>
      <c r="G1320" s="82">
        <f t="shared" ca="1" si="82"/>
        <v>0</v>
      </c>
      <c r="H1320" s="82">
        <f t="shared" ca="1" si="82"/>
        <v>0</v>
      </c>
      <c r="O1320" s="29"/>
      <c r="P1320" s="29"/>
    </row>
    <row r="1321" spans="3:16" hidden="1" outlineLevel="2">
      <c r="C1321" s="33">
        <v>1297</v>
      </c>
      <c r="D1321" s="82">
        <f t="shared" ca="1" si="83"/>
        <v>-0.24665895256998946</v>
      </c>
      <c r="E1321" s="82">
        <f t="shared" ca="1" si="80"/>
        <v>233.14838332417142</v>
      </c>
      <c r="F1321" s="82">
        <f t="shared" ca="1" si="81"/>
        <v>239.35169881247475</v>
      </c>
      <c r="G1321" s="82">
        <f t="shared" ca="1" si="82"/>
        <v>0</v>
      </c>
      <c r="H1321" s="82">
        <f t="shared" ca="1" si="82"/>
        <v>0</v>
      </c>
      <c r="O1321" s="29"/>
      <c r="P1321" s="29"/>
    </row>
    <row r="1322" spans="3:16" hidden="1" outlineLevel="2">
      <c r="C1322" s="33">
        <v>1298</v>
      </c>
      <c r="D1322" s="82">
        <f t="shared" ca="1" si="83"/>
        <v>1.6136405795911659</v>
      </c>
      <c r="E1322" s="82">
        <f t="shared" ca="1" si="80"/>
        <v>350.86870097742877</v>
      </c>
      <c r="F1322" s="82">
        <f t="shared" ca="1" si="81"/>
        <v>322.04877217822121</v>
      </c>
      <c r="G1322" s="82">
        <f t="shared" ca="1" si="82"/>
        <v>100.86870097742877</v>
      </c>
      <c r="H1322" s="82">
        <f t="shared" ca="1" si="82"/>
        <v>72.048772178221213</v>
      </c>
      <c r="O1322" s="29"/>
      <c r="P1322" s="29"/>
    </row>
    <row r="1323" spans="3:16" hidden="1" outlineLevel="2">
      <c r="C1323" s="33">
        <v>1299</v>
      </c>
      <c r="D1323" s="82">
        <f t="shared" ca="1" si="83"/>
        <v>-1.0995430860516771</v>
      </c>
      <c r="E1323" s="82">
        <f t="shared" ca="1" si="80"/>
        <v>193.30766993472579</v>
      </c>
      <c r="F1323" s="82">
        <f t="shared" ca="1" si="81"/>
        <v>208.90414602924886</v>
      </c>
      <c r="G1323" s="82">
        <f t="shared" ca="1" si="82"/>
        <v>0</v>
      </c>
      <c r="H1323" s="82">
        <f t="shared" ca="1" si="82"/>
        <v>0</v>
      </c>
      <c r="O1323" s="29"/>
      <c r="P1323" s="29"/>
    </row>
    <row r="1324" spans="3:16" hidden="1" outlineLevel="2">
      <c r="C1324" s="33">
        <v>1300</v>
      </c>
      <c r="D1324" s="82">
        <f t="shared" ca="1" si="83"/>
        <v>-2.1647998267654103</v>
      </c>
      <c r="E1324" s="82">
        <f t="shared" ca="1" si="80"/>
        <v>152.96810656572623</v>
      </c>
      <c r="F1324" s="82">
        <f t="shared" ca="1" si="81"/>
        <v>176.2560451845373</v>
      </c>
      <c r="G1324" s="82">
        <f t="shared" ca="1" si="82"/>
        <v>0</v>
      </c>
      <c r="H1324" s="82">
        <f t="shared" ca="1" si="82"/>
        <v>0</v>
      </c>
      <c r="O1324" s="29"/>
      <c r="P1324" s="29"/>
    </row>
    <row r="1325" spans="3:16" hidden="1" outlineLevel="2">
      <c r="C1325" s="33">
        <v>1301</v>
      </c>
      <c r="D1325" s="82">
        <f t="shared" ca="1" si="83"/>
        <v>-0.11821511144292852</v>
      </c>
      <c r="E1325" s="82">
        <f t="shared" ca="1" si="80"/>
        <v>239.82181646143169</v>
      </c>
      <c r="F1325" s="82">
        <f t="shared" ca="1" si="81"/>
        <v>244.30668504629958</v>
      </c>
      <c r="G1325" s="82">
        <f t="shared" ca="1" si="82"/>
        <v>0</v>
      </c>
      <c r="H1325" s="82">
        <f t="shared" ca="1" si="82"/>
        <v>0</v>
      </c>
      <c r="O1325" s="29"/>
      <c r="P1325" s="29"/>
    </row>
    <row r="1326" spans="3:16" hidden="1" outlineLevel="2">
      <c r="C1326" s="33">
        <v>1302</v>
      </c>
      <c r="D1326" s="82">
        <f t="shared" ca="1" si="83"/>
        <v>0.26881460653138489</v>
      </c>
      <c r="E1326" s="82">
        <f t="shared" ca="1" si="80"/>
        <v>261.10763507923974</v>
      </c>
      <c r="F1326" s="82">
        <f t="shared" ca="1" si="81"/>
        <v>259.86603193274823</v>
      </c>
      <c r="G1326" s="82">
        <f t="shared" ca="1" si="82"/>
        <v>11.107635079239742</v>
      </c>
      <c r="H1326" s="82">
        <f t="shared" ca="1" si="82"/>
        <v>9.8660319327482284</v>
      </c>
      <c r="O1326" s="29"/>
      <c r="P1326" s="29"/>
    </row>
    <row r="1327" spans="3:16" hidden="1" outlineLevel="2">
      <c r="C1327" s="33">
        <v>1303</v>
      </c>
      <c r="D1327" s="82">
        <f t="shared" ca="1" si="83"/>
        <v>2.0040667778089643</v>
      </c>
      <c r="E1327" s="82">
        <f t="shared" ca="1" si="80"/>
        <v>382.29587215576294</v>
      </c>
      <c r="F1327" s="82">
        <f t="shared" ca="1" si="81"/>
        <v>342.74499882503602</v>
      </c>
      <c r="G1327" s="82">
        <f t="shared" ca="1" si="82"/>
        <v>132.29587215576294</v>
      </c>
      <c r="H1327" s="82">
        <f t="shared" ca="1" si="82"/>
        <v>92.744998825036021</v>
      </c>
      <c r="O1327" s="29"/>
      <c r="P1327" s="29"/>
    </row>
    <row r="1328" spans="3:16" hidden="1" outlineLevel="2">
      <c r="C1328" s="33">
        <v>1304</v>
      </c>
      <c r="D1328" s="82">
        <f t="shared" ca="1" si="83"/>
        <v>-0.98642790323618867</v>
      </c>
      <c r="E1328" s="82">
        <f t="shared" ca="1" si="80"/>
        <v>198.17217918199029</v>
      </c>
      <c r="F1328" s="82">
        <f t="shared" ca="1" si="81"/>
        <v>212.70803567943838</v>
      </c>
      <c r="G1328" s="82">
        <f t="shared" ca="1" si="82"/>
        <v>0</v>
      </c>
      <c r="H1328" s="82">
        <f t="shared" ca="1" si="82"/>
        <v>0</v>
      </c>
      <c r="O1328" s="29"/>
      <c r="P1328" s="29"/>
    </row>
    <row r="1329" spans="3:16" hidden="1" outlineLevel="2">
      <c r="C1329" s="33">
        <v>1305</v>
      </c>
      <c r="D1329" s="82">
        <f t="shared" ca="1" si="83"/>
        <v>-0.42040920089313794</v>
      </c>
      <c r="E1329" s="82">
        <f t="shared" ca="1" si="80"/>
        <v>224.41554249097999</v>
      </c>
      <c r="F1329" s="82">
        <f t="shared" ca="1" si="81"/>
        <v>232.80846239527804</v>
      </c>
      <c r="G1329" s="82">
        <f t="shared" ca="1" si="82"/>
        <v>0</v>
      </c>
      <c r="H1329" s="82">
        <f t="shared" ca="1" si="82"/>
        <v>0</v>
      </c>
      <c r="O1329" s="29"/>
      <c r="P1329" s="29"/>
    </row>
    <row r="1330" spans="3:16" hidden="1" outlineLevel="2">
      <c r="C1330" s="33">
        <v>1306</v>
      </c>
      <c r="D1330" s="82">
        <f t="shared" ca="1" si="83"/>
        <v>-5.6768683512429224E-2</v>
      </c>
      <c r="E1330" s="82">
        <f t="shared" ca="1" si="80"/>
        <v>243.08154433116292</v>
      </c>
      <c r="F1330" s="82">
        <f t="shared" ca="1" si="81"/>
        <v>246.71325190483091</v>
      </c>
      <c r="G1330" s="82">
        <f t="shared" ca="1" si="82"/>
        <v>0</v>
      </c>
      <c r="H1330" s="82">
        <f t="shared" ca="1" si="82"/>
        <v>0</v>
      </c>
      <c r="O1330" s="29"/>
      <c r="P1330" s="29"/>
    </row>
    <row r="1331" spans="3:16" hidden="1" outlineLevel="2">
      <c r="C1331" s="33">
        <v>1307</v>
      </c>
      <c r="D1331" s="82">
        <f t="shared" ca="1" si="83"/>
        <v>0.45597972359981459</v>
      </c>
      <c r="E1331" s="82">
        <f t="shared" ca="1" si="80"/>
        <v>272.06903244823212</v>
      </c>
      <c r="F1331" s="82">
        <f t="shared" ca="1" si="81"/>
        <v>267.74210569134419</v>
      </c>
      <c r="G1331" s="82">
        <f t="shared" ca="1" si="82"/>
        <v>22.069032448232122</v>
      </c>
      <c r="H1331" s="82">
        <f t="shared" ca="1" si="82"/>
        <v>17.742105691344193</v>
      </c>
      <c r="O1331" s="29"/>
      <c r="P1331" s="29"/>
    </row>
    <row r="1332" spans="3:16" hidden="1" outlineLevel="2">
      <c r="C1332" s="33">
        <v>1308</v>
      </c>
      <c r="D1332" s="82">
        <f t="shared" ca="1" si="83"/>
        <v>-0.7511736591042163</v>
      </c>
      <c r="E1332" s="82">
        <f t="shared" ca="1" si="80"/>
        <v>208.68486538451262</v>
      </c>
      <c r="F1332" s="82">
        <f t="shared" ca="1" si="81"/>
        <v>220.84255550217537</v>
      </c>
      <c r="G1332" s="82">
        <f t="shared" ca="1" si="82"/>
        <v>0</v>
      </c>
      <c r="H1332" s="82">
        <f t="shared" ca="1" si="82"/>
        <v>0</v>
      </c>
      <c r="O1332" s="29"/>
      <c r="P1332" s="29"/>
    </row>
    <row r="1333" spans="3:16" hidden="1" outlineLevel="2">
      <c r="C1333" s="33">
        <v>1309</v>
      </c>
      <c r="D1333" s="82">
        <f t="shared" ca="1" si="83"/>
        <v>-0.65812159249421565</v>
      </c>
      <c r="E1333" s="82">
        <f t="shared" ca="1" si="80"/>
        <v>212.99534091640456</v>
      </c>
      <c r="F1333" s="82">
        <f t="shared" ca="1" si="81"/>
        <v>224.14527602398357</v>
      </c>
      <c r="G1333" s="82">
        <f t="shared" ca="1" si="82"/>
        <v>0</v>
      </c>
      <c r="H1333" s="82">
        <f t="shared" ca="1" si="82"/>
        <v>0</v>
      </c>
      <c r="O1333" s="29"/>
      <c r="P1333" s="29"/>
    </row>
    <row r="1334" spans="3:16" hidden="1" outlineLevel="2">
      <c r="C1334" s="33">
        <v>1310</v>
      </c>
      <c r="D1334" s="82">
        <f t="shared" ca="1" si="83"/>
        <v>-0.12450292411785921</v>
      </c>
      <c r="E1334" s="82">
        <f t="shared" ca="1" si="80"/>
        <v>239.49072392525665</v>
      </c>
      <c r="F1334" s="82">
        <f t="shared" ca="1" si="81"/>
        <v>244.06174895362327</v>
      </c>
      <c r="G1334" s="82">
        <f t="shared" ca="1" si="82"/>
        <v>0</v>
      </c>
      <c r="H1334" s="82">
        <f t="shared" ca="1" si="82"/>
        <v>0</v>
      </c>
      <c r="O1334" s="29"/>
      <c r="P1334" s="29"/>
    </row>
    <row r="1335" spans="3:16" hidden="1" outlineLevel="2">
      <c r="C1335" s="33">
        <v>1311</v>
      </c>
      <c r="D1335" s="82">
        <f t="shared" ca="1" si="83"/>
        <v>1.1173476074631103</v>
      </c>
      <c r="E1335" s="82">
        <f t="shared" ca="1" si="80"/>
        <v>314.62099690598984</v>
      </c>
      <c r="F1335" s="82">
        <f t="shared" ca="1" si="81"/>
        <v>297.53462628944578</v>
      </c>
      <c r="G1335" s="82">
        <f t="shared" ca="1" si="82"/>
        <v>64.620996905989841</v>
      </c>
      <c r="H1335" s="82">
        <f t="shared" ca="1" si="82"/>
        <v>47.534626289445782</v>
      </c>
      <c r="O1335" s="29"/>
      <c r="P1335" s="29"/>
    </row>
    <row r="1336" spans="3:16" hidden="1" outlineLevel="2">
      <c r="C1336" s="33">
        <v>1312</v>
      </c>
      <c r="D1336" s="82">
        <f t="shared" ca="1" si="83"/>
        <v>0.36534379599482586</v>
      </c>
      <c r="E1336" s="82">
        <f t="shared" ca="1" si="80"/>
        <v>266.70460419173941</v>
      </c>
      <c r="F1336" s="82">
        <f t="shared" ca="1" si="81"/>
        <v>263.89869527123449</v>
      </c>
      <c r="G1336" s="82">
        <f t="shared" ca="1" si="82"/>
        <v>16.704604191739406</v>
      </c>
      <c r="H1336" s="82">
        <f t="shared" ca="1" si="82"/>
        <v>13.898695271234487</v>
      </c>
      <c r="O1336" s="29"/>
      <c r="P1336" s="29"/>
    </row>
    <row r="1337" spans="3:16" hidden="1" outlineLevel="2">
      <c r="C1337" s="33">
        <v>1313</v>
      </c>
      <c r="D1337" s="82">
        <f t="shared" ca="1" si="83"/>
        <v>-1.1471215525619383</v>
      </c>
      <c r="E1337" s="82">
        <f t="shared" ca="1" si="80"/>
        <v>191.29740835372488</v>
      </c>
      <c r="F1337" s="82">
        <f t="shared" ca="1" si="81"/>
        <v>207.32455006424871</v>
      </c>
      <c r="G1337" s="82">
        <f t="shared" ca="1" si="82"/>
        <v>0</v>
      </c>
      <c r="H1337" s="82">
        <f t="shared" ca="1" si="82"/>
        <v>0</v>
      </c>
      <c r="O1337" s="29"/>
      <c r="P1337" s="29"/>
    </row>
    <row r="1338" spans="3:16" hidden="1" outlineLevel="2">
      <c r="C1338" s="33">
        <v>1314</v>
      </c>
      <c r="D1338" s="82">
        <f t="shared" ca="1" si="83"/>
        <v>-1.4411907415662745E-3</v>
      </c>
      <c r="E1338" s="82">
        <f t="shared" ca="1" si="80"/>
        <v>246.05455474693585</v>
      </c>
      <c r="F1338" s="82">
        <f t="shared" ca="1" si="81"/>
        <v>248.9004449316966</v>
      </c>
      <c r="G1338" s="82">
        <f t="shared" ca="1" si="82"/>
        <v>0</v>
      </c>
      <c r="H1338" s="82">
        <f t="shared" ca="1" si="82"/>
        <v>0</v>
      </c>
      <c r="O1338" s="29"/>
      <c r="P1338" s="29"/>
    </row>
    <row r="1339" spans="3:16" hidden="1" outlineLevel="2">
      <c r="C1339" s="33">
        <v>1315</v>
      </c>
      <c r="D1339" s="82">
        <f t="shared" ca="1" si="83"/>
        <v>-1.3374577676918564</v>
      </c>
      <c r="E1339" s="82">
        <f t="shared" ca="1" si="80"/>
        <v>183.46235126015517</v>
      </c>
      <c r="F1339" s="82">
        <f t="shared" ca="1" si="81"/>
        <v>201.12398810271964</v>
      </c>
      <c r="G1339" s="82">
        <f t="shared" ca="1" si="82"/>
        <v>0</v>
      </c>
      <c r="H1339" s="82">
        <f t="shared" ca="1" si="82"/>
        <v>0</v>
      </c>
      <c r="O1339" s="29"/>
      <c r="P1339" s="29"/>
    </row>
    <row r="1340" spans="3:16" hidden="1" outlineLevel="2">
      <c r="C1340" s="33">
        <v>1316</v>
      </c>
      <c r="D1340" s="82">
        <f t="shared" ca="1" si="83"/>
        <v>0.77339885145035259</v>
      </c>
      <c r="E1340" s="82">
        <f t="shared" ca="1" si="80"/>
        <v>291.72097844468146</v>
      </c>
      <c r="F1340" s="82">
        <f t="shared" ca="1" si="81"/>
        <v>281.64891528564777</v>
      </c>
      <c r="G1340" s="82">
        <f t="shared" ca="1" si="82"/>
        <v>41.720978444681464</v>
      </c>
      <c r="H1340" s="82">
        <f t="shared" ca="1" si="82"/>
        <v>31.648915285647774</v>
      </c>
      <c r="O1340" s="29"/>
      <c r="P1340" s="29"/>
    </row>
    <row r="1341" spans="3:16" hidden="1" outlineLevel="2">
      <c r="C1341" s="33">
        <v>1317</v>
      </c>
      <c r="D1341" s="82">
        <f t="shared" ca="1" si="83"/>
        <v>-1.7753363068147792</v>
      </c>
      <c r="E1341" s="82">
        <f t="shared" ca="1" si="80"/>
        <v>166.63415011004003</v>
      </c>
      <c r="F1341" s="82">
        <f t="shared" ca="1" si="81"/>
        <v>187.55420423545468</v>
      </c>
      <c r="G1341" s="82">
        <f t="shared" ca="1" si="82"/>
        <v>0</v>
      </c>
      <c r="H1341" s="82">
        <f t="shared" ca="1" si="82"/>
        <v>0</v>
      </c>
      <c r="O1341" s="29"/>
      <c r="P1341" s="29"/>
    </row>
    <row r="1342" spans="3:16" hidden="1" outlineLevel="2">
      <c r="C1342" s="33">
        <v>1318</v>
      </c>
      <c r="D1342" s="82">
        <f t="shared" ca="1" si="83"/>
        <v>-0.40476994652254755</v>
      </c>
      <c r="E1342" s="82">
        <f t="shared" ca="1" si="80"/>
        <v>225.18800323271324</v>
      </c>
      <c r="F1342" s="82">
        <f t="shared" ca="1" si="81"/>
        <v>233.39001943192119</v>
      </c>
      <c r="G1342" s="82">
        <f t="shared" ca="1" si="82"/>
        <v>0</v>
      </c>
      <c r="H1342" s="82">
        <f t="shared" ca="1" si="82"/>
        <v>0</v>
      </c>
      <c r="O1342" s="29"/>
      <c r="P1342" s="29"/>
    </row>
    <row r="1343" spans="3:16" hidden="1" outlineLevel="2">
      <c r="C1343" s="33">
        <v>1319</v>
      </c>
      <c r="D1343" s="82">
        <f t="shared" ca="1" si="83"/>
        <v>-0.63164580151131877</v>
      </c>
      <c r="E1343" s="82">
        <f t="shared" ca="1" si="80"/>
        <v>214.23797684416152</v>
      </c>
      <c r="F1343" s="82">
        <f t="shared" ca="1" si="81"/>
        <v>225.09398201106103</v>
      </c>
      <c r="G1343" s="82">
        <f t="shared" ca="1" si="82"/>
        <v>0</v>
      </c>
      <c r="H1343" s="82">
        <f t="shared" ca="1" si="82"/>
        <v>0</v>
      </c>
      <c r="O1343" s="29"/>
      <c r="P1343" s="29"/>
    </row>
    <row r="1344" spans="3:16" hidden="1" outlineLevel="2">
      <c r="C1344" s="33">
        <v>1320</v>
      </c>
      <c r="D1344" s="82">
        <f t="shared" ca="1" si="83"/>
        <v>-0.41136142726818131</v>
      </c>
      <c r="E1344" s="82">
        <f t="shared" ca="1" si="80"/>
        <v>224.86211036141924</v>
      </c>
      <c r="F1344" s="82">
        <f t="shared" ca="1" si="81"/>
        <v>233.14473352838928</v>
      </c>
      <c r="G1344" s="82">
        <f t="shared" ca="1" si="82"/>
        <v>0</v>
      </c>
      <c r="H1344" s="82">
        <f t="shared" ca="1" si="82"/>
        <v>0</v>
      </c>
      <c r="O1344" s="29"/>
      <c r="P1344" s="29"/>
    </row>
    <row r="1345" spans="3:16" hidden="1" outlineLevel="2">
      <c r="C1345" s="33">
        <v>1321</v>
      </c>
      <c r="D1345" s="82">
        <f t="shared" ca="1" si="83"/>
        <v>2.3932672821888388</v>
      </c>
      <c r="E1345" s="82">
        <f t="shared" ca="1" si="80"/>
        <v>416.42580235768435</v>
      </c>
      <c r="F1345" s="82">
        <f t="shared" ca="1" si="81"/>
        <v>364.69993575505549</v>
      </c>
      <c r="G1345" s="82">
        <f t="shared" ca="1" si="82"/>
        <v>166.42580235768435</v>
      </c>
      <c r="H1345" s="82">
        <f t="shared" ca="1" si="82"/>
        <v>114.69993575505549</v>
      </c>
      <c r="O1345" s="29"/>
      <c r="P1345" s="29"/>
    </row>
    <row r="1346" spans="3:16" hidden="1" outlineLevel="2">
      <c r="C1346" s="33">
        <v>1322</v>
      </c>
      <c r="D1346" s="82">
        <f t="shared" ca="1" si="83"/>
        <v>1.1127645641222697</v>
      </c>
      <c r="E1346" s="82">
        <f t="shared" ca="1" si="80"/>
        <v>314.3043435506894</v>
      </c>
      <c r="F1346" s="82">
        <f t="shared" ca="1" si="81"/>
        <v>297.31717180642806</v>
      </c>
      <c r="G1346" s="82">
        <f t="shared" ca="1" si="82"/>
        <v>64.304343550689396</v>
      </c>
      <c r="H1346" s="82">
        <f t="shared" ca="1" si="82"/>
        <v>47.317171806428064</v>
      </c>
      <c r="O1346" s="29"/>
      <c r="P1346" s="29"/>
    </row>
    <row r="1347" spans="3:16" hidden="1" outlineLevel="2">
      <c r="C1347" s="33">
        <v>1323</v>
      </c>
      <c r="D1347" s="82">
        <f t="shared" ca="1" si="83"/>
        <v>-0.44718488209654467</v>
      </c>
      <c r="E1347" s="82">
        <f t="shared" ca="1" si="80"/>
        <v>223.09917341853324</v>
      </c>
      <c r="F1347" s="82">
        <f t="shared" ca="1" si="81"/>
        <v>231.81615158326014</v>
      </c>
      <c r="G1347" s="82">
        <f t="shared" ca="1" si="82"/>
        <v>0</v>
      </c>
      <c r="H1347" s="82">
        <f t="shared" ca="1" si="82"/>
        <v>0</v>
      </c>
      <c r="O1347" s="29"/>
      <c r="P1347" s="29"/>
    </row>
    <row r="1348" spans="3:16" hidden="1" outlineLevel="2">
      <c r="C1348" s="33">
        <v>1324</v>
      </c>
      <c r="D1348" s="82">
        <f t="shared" ca="1" si="83"/>
        <v>0.14377850186834637</v>
      </c>
      <c r="E1348" s="82">
        <f t="shared" ca="1" si="80"/>
        <v>254.03202033751461</v>
      </c>
      <c r="F1348" s="82">
        <f t="shared" ca="1" si="81"/>
        <v>254.73391649579304</v>
      </c>
      <c r="G1348" s="82">
        <f t="shared" ca="1" si="82"/>
        <v>4.0320203375146093</v>
      </c>
      <c r="H1348" s="82">
        <f t="shared" ca="1" si="82"/>
        <v>4.7339164957930393</v>
      </c>
      <c r="O1348" s="29"/>
      <c r="P1348" s="29"/>
    </row>
    <row r="1349" spans="3:16" hidden="1" outlineLevel="2">
      <c r="C1349" s="33">
        <v>1325</v>
      </c>
      <c r="D1349" s="82">
        <f t="shared" ca="1" si="83"/>
        <v>0.57357832154600563</v>
      </c>
      <c r="E1349" s="82">
        <f t="shared" ca="1" si="80"/>
        <v>279.1904280485295</v>
      </c>
      <c r="F1349" s="82">
        <f t="shared" ca="1" si="81"/>
        <v>272.81241616238714</v>
      </c>
      <c r="G1349" s="82">
        <f t="shared" ca="1" si="82"/>
        <v>29.190428048529498</v>
      </c>
      <c r="H1349" s="82">
        <f t="shared" ca="1" si="82"/>
        <v>22.812416162387137</v>
      </c>
      <c r="O1349" s="29"/>
      <c r="P1349" s="29"/>
    </row>
    <row r="1350" spans="3:16" hidden="1" outlineLevel="2">
      <c r="C1350" s="33">
        <v>1326</v>
      </c>
      <c r="D1350" s="82">
        <f t="shared" ca="1" si="83"/>
        <v>-1.6831248473977347E-2</v>
      </c>
      <c r="E1350" s="82">
        <f t="shared" ca="1" si="80"/>
        <v>245.2239418623852</v>
      </c>
      <c r="F1350" s="82">
        <f t="shared" ca="1" si="81"/>
        <v>248.29010955708853</v>
      </c>
      <c r="G1350" s="82">
        <f t="shared" ca="1" si="82"/>
        <v>0</v>
      </c>
      <c r="H1350" s="82">
        <f t="shared" ca="1" si="82"/>
        <v>0</v>
      </c>
      <c r="O1350" s="29"/>
      <c r="P1350" s="29"/>
    </row>
    <row r="1351" spans="3:16" hidden="1" outlineLevel="2">
      <c r="C1351" s="33">
        <v>1327</v>
      </c>
      <c r="D1351" s="82">
        <f t="shared" ca="1" si="83"/>
        <v>-3.0352806209177031E-3</v>
      </c>
      <c r="E1351" s="82">
        <f t="shared" ca="1" si="80"/>
        <v>245.9683900769173</v>
      </c>
      <c r="F1351" s="82">
        <f t="shared" ca="1" si="81"/>
        <v>248.83715729254104</v>
      </c>
      <c r="G1351" s="82">
        <f t="shared" ca="1" si="82"/>
        <v>0</v>
      </c>
      <c r="H1351" s="82">
        <f t="shared" ca="1" si="82"/>
        <v>0</v>
      </c>
      <c r="O1351" s="29"/>
      <c r="P1351" s="29"/>
    </row>
    <row r="1352" spans="3:16" hidden="1" outlineLevel="2">
      <c r="C1352" s="33">
        <v>1328</v>
      </c>
      <c r="D1352" s="82">
        <f t="shared" ca="1" si="83"/>
        <v>-0.76589042602871105</v>
      </c>
      <c r="E1352" s="82">
        <f t="shared" ca="1" si="80"/>
        <v>208.01117169905021</v>
      </c>
      <c r="F1352" s="82">
        <f t="shared" ca="1" si="81"/>
        <v>220.3246850766896</v>
      </c>
      <c r="G1352" s="82">
        <f t="shared" ca="1" si="82"/>
        <v>0</v>
      </c>
      <c r="H1352" s="82">
        <f t="shared" ca="1" si="82"/>
        <v>0</v>
      </c>
      <c r="O1352" s="29"/>
      <c r="P1352" s="29"/>
    </row>
    <row r="1353" spans="3:16" hidden="1" outlineLevel="2">
      <c r="C1353" s="33">
        <v>1329</v>
      </c>
      <c r="D1353" s="82">
        <f t="shared" ca="1" si="83"/>
        <v>0.86929687412569623</v>
      </c>
      <c r="E1353" s="82">
        <f t="shared" ca="1" si="80"/>
        <v>297.93284008630974</v>
      </c>
      <c r="F1353" s="82">
        <f t="shared" ca="1" si="81"/>
        <v>285.99081319699422</v>
      </c>
      <c r="G1353" s="82">
        <f t="shared" ca="1" si="82"/>
        <v>47.932840086309739</v>
      </c>
      <c r="H1353" s="82">
        <f t="shared" ca="1" si="82"/>
        <v>35.990813196994225</v>
      </c>
      <c r="O1353" s="29"/>
      <c r="P1353" s="29"/>
    </row>
    <row r="1354" spans="3:16" hidden="1" outlineLevel="2">
      <c r="C1354" s="33">
        <v>1330</v>
      </c>
      <c r="D1354" s="82">
        <f t="shared" ca="1" si="83"/>
        <v>1.3046810182380537</v>
      </c>
      <c r="E1354" s="82">
        <f t="shared" ca="1" si="80"/>
        <v>327.84102774057999</v>
      </c>
      <c r="F1354" s="82">
        <f t="shared" ca="1" si="81"/>
        <v>306.56059791117866</v>
      </c>
      <c r="G1354" s="82">
        <f t="shared" ca="1" si="82"/>
        <v>77.841027740579989</v>
      </c>
      <c r="H1354" s="82">
        <f t="shared" ca="1" si="82"/>
        <v>56.560597911178661</v>
      </c>
      <c r="O1354" s="29"/>
      <c r="P1354" s="29"/>
    </row>
    <row r="1355" spans="3:16" hidden="1" outlineLevel="2">
      <c r="C1355" s="33">
        <v>1331</v>
      </c>
      <c r="D1355" s="82">
        <f t="shared" ca="1" si="83"/>
        <v>1.1117464308269469</v>
      </c>
      <c r="E1355" s="82">
        <f t="shared" ca="1" si="80"/>
        <v>314.23404157715703</v>
      </c>
      <c r="F1355" s="82">
        <f t="shared" ca="1" si="81"/>
        <v>297.26888538705731</v>
      </c>
      <c r="G1355" s="82">
        <f t="shared" ca="1" si="82"/>
        <v>64.234041577157029</v>
      </c>
      <c r="H1355" s="82">
        <f t="shared" ca="1" si="82"/>
        <v>47.26888538705731</v>
      </c>
      <c r="O1355" s="29"/>
      <c r="P1355" s="29"/>
    </row>
    <row r="1356" spans="3:16" hidden="1" outlineLevel="2">
      <c r="C1356" s="33">
        <v>1332</v>
      </c>
      <c r="D1356" s="82">
        <f t="shared" ca="1" si="83"/>
        <v>0.37456998544492326</v>
      </c>
      <c r="E1356" s="82">
        <f t="shared" ca="1" si="80"/>
        <v>267.24579973547361</v>
      </c>
      <c r="F1356" s="82">
        <f t="shared" ca="1" si="81"/>
        <v>264.28739558568418</v>
      </c>
      <c r="G1356" s="82">
        <f t="shared" ca="1" si="82"/>
        <v>17.245799735473611</v>
      </c>
      <c r="H1356" s="82">
        <f t="shared" ca="1" si="82"/>
        <v>14.28739558568418</v>
      </c>
      <c r="O1356" s="29"/>
      <c r="P1356" s="29"/>
    </row>
    <row r="1357" spans="3:16" hidden="1" outlineLevel="2">
      <c r="C1357" s="33">
        <v>1333</v>
      </c>
      <c r="D1357" s="82">
        <f t="shared" ca="1" si="83"/>
        <v>0.36537606178000048</v>
      </c>
      <c r="E1357" s="82">
        <f t="shared" ca="1" si="80"/>
        <v>266.70649494718214</v>
      </c>
      <c r="F1357" s="82">
        <f t="shared" ca="1" si="81"/>
        <v>263.90005363546294</v>
      </c>
      <c r="G1357" s="82">
        <f t="shared" ca="1" si="82"/>
        <v>16.706494947182136</v>
      </c>
      <c r="H1357" s="82">
        <f t="shared" ca="1" si="82"/>
        <v>13.900053635462939</v>
      </c>
      <c r="O1357" s="29"/>
      <c r="P1357" s="29"/>
    </row>
    <row r="1358" spans="3:16" hidden="1" outlineLevel="2">
      <c r="C1358" s="33">
        <v>1334</v>
      </c>
      <c r="D1358" s="82">
        <f t="shared" ca="1" si="83"/>
        <v>-0.78922512363582176</v>
      </c>
      <c r="E1358" s="82">
        <f t="shared" ca="1" si="80"/>
        <v>206.94742783420651</v>
      </c>
      <c r="F1358" s="82">
        <f t="shared" ca="1" si="81"/>
        <v>219.50604521613158</v>
      </c>
      <c r="G1358" s="82">
        <f t="shared" ca="1" si="82"/>
        <v>0</v>
      </c>
      <c r="H1358" s="82">
        <f t="shared" ca="1" si="82"/>
        <v>0</v>
      </c>
      <c r="O1358" s="29"/>
      <c r="P1358" s="29"/>
    </row>
    <row r="1359" spans="3:16" hidden="1" outlineLevel="2">
      <c r="C1359" s="33">
        <v>1335</v>
      </c>
      <c r="D1359" s="82">
        <f t="shared" ca="1" si="83"/>
        <v>-1.2390838796583377</v>
      </c>
      <c r="E1359" s="82">
        <f t="shared" ca="1" si="80"/>
        <v>187.4709242587893</v>
      </c>
      <c r="F1359" s="82">
        <f t="shared" ca="1" si="81"/>
        <v>204.30519246058736</v>
      </c>
      <c r="G1359" s="82">
        <f t="shared" ca="1" si="82"/>
        <v>0</v>
      </c>
      <c r="H1359" s="82">
        <f t="shared" ca="1" si="82"/>
        <v>0</v>
      </c>
      <c r="O1359" s="29"/>
      <c r="P1359" s="29"/>
    </row>
    <row r="1360" spans="3:16" hidden="1" outlineLevel="2">
      <c r="C1360" s="33">
        <v>1336</v>
      </c>
      <c r="D1360" s="82">
        <f t="shared" ca="1" si="83"/>
        <v>-1.3061611659059171</v>
      </c>
      <c r="E1360" s="82">
        <f t="shared" ca="1" si="80"/>
        <v>184.72825080857245</v>
      </c>
      <c r="F1360" s="82">
        <f t="shared" ca="1" si="81"/>
        <v>202.13064457242621</v>
      </c>
      <c r="G1360" s="82">
        <f t="shared" ca="1" si="82"/>
        <v>0</v>
      </c>
      <c r="H1360" s="82">
        <f t="shared" ca="1" si="82"/>
        <v>0</v>
      </c>
      <c r="O1360" s="29"/>
      <c r="P1360" s="29"/>
    </row>
    <row r="1361" spans="3:16" hidden="1" outlineLevel="2">
      <c r="C1361" s="33">
        <v>1337</v>
      </c>
      <c r="D1361" s="82">
        <f t="shared" ca="1" si="83"/>
        <v>-0.78534251109976705</v>
      </c>
      <c r="E1361" s="82">
        <f t="shared" ca="1" si="80"/>
        <v>207.12404398248731</v>
      </c>
      <c r="F1361" s="82">
        <f t="shared" ca="1" si="81"/>
        <v>219.64204577078345</v>
      </c>
      <c r="G1361" s="82">
        <f t="shared" ca="1" si="82"/>
        <v>0</v>
      </c>
      <c r="H1361" s="82">
        <f t="shared" ca="1" si="82"/>
        <v>0</v>
      </c>
      <c r="O1361" s="29"/>
      <c r="P1361" s="29"/>
    </row>
    <row r="1362" spans="3:16" hidden="1" outlineLevel="2">
      <c r="C1362" s="33">
        <v>1338</v>
      </c>
      <c r="D1362" s="82">
        <f t="shared" ca="1" si="83"/>
        <v>-0.93683043805660837</v>
      </c>
      <c r="E1362" s="82">
        <f t="shared" ca="1" si="80"/>
        <v>200.34353857382129</v>
      </c>
      <c r="F1362" s="82">
        <f t="shared" ca="1" si="81"/>
        <v>214.39769151441104</v>
      </c>
      <c r="G1362" s="82">
        <f t="shared" ca="1" si="82"/>
        <v>0</v>
      </c>
      <c r="H1362" s="82">
        <f t="shared" ca="1" si="82"/>
        <v>0</v>
      </c>
      <c r="O1362" s="29"/>
      <c r="P1362" s="29"/>
    </row>
    <row r="1363" spans="3:16" hidden="1" outlineLevel="2">
      <c r="C1363" s="33">
        <v>1339</v>
      </c>
      <c r="D1363" s="82">
        <f t="shared" ca="1" si="83"/>
        <v>-0.25919212788938739</v>
      </c>
      <c r="E1363" s="82">
        <f t="shared" ca="1" si="80"/>
        <v>232.50723758102592</v>
      </c>
      <c r="F1363" s="82">
        <f t="shared" ca="1" si="81"/>
        <v>238.87362035160314</v>
      </c>
      <c r="G1363" s="82">
        <f t="shared" ca="1" si="82"/>
        <v>0</v>
      </c>
      <c r="H1363" s="82">
        <f t="shared" ca="1" si="82"/>
        <v>0</v>
      </c>
      <c r="O1363" s="29"/>
      <c r="P1363" s="29"/>
    </row>
    <row r="1364" spans="3:16" hidden="1" outlineLevel="2">
      <c r="C1364" s="33">
        <v>1340</v>
      </c>
      <c r="D1364" s="82">
        <f t="shared" ca="1" si="83"/>
        <v>9.7930058648357923E-2</v>
      </c>
      <c r="E1364" s="82">
        <f t="shared" ca="1" si="80"/>
        <v>251.48584385908259</v>
      </c>
      <c r="F1364" s="82">
        <f t="shared" ca="1" si="81"/>
        <v>252.87756702737997</v>
      </c>
      <c r="G1364" s="82">
        <f t="shared" ca="1" si="82"/>
        <v>1.4858438590825926</v>
      </c>
      <c r="H1364" s="82">
        <f t="shared" ca="1" si="82"/>
        <v>2.8775670273799676</v>
      </c>
      <c r="O1364" s="29"/>
      <c r="P1364" s="29"/>
    </row>
    <row r="1365" spans="3:16" hidden="1" outlineLevel="2">
      <c r="C1365" s="33">
        <v>1341</v>
      </c>
      <c r="D1365" s="82">
        <f t="shared" ca="1" si="83"/>
        <v>-1.5389254829260091</v>
      </c>
      <c r="E1365" s="82">
        <f t="shared" ca="1" si="80"/>
        <v>175.51839608027672</v>
      </c>
      <c r="F1365" s="82">
        <f t="shared" ca="1" si="81"/>
        <v>194.76270641762747</v>
      </c>
      <c r="G1365" s="82">
        <f t="shared" ca="1" si="82"/>
        <v>0</v>
      </c>
      <c r="H1365" s="82">
        <f t="shared" ca="1" si="82"/>
        <v>0</v>
      </c>
      <c r="O1365" s="29"/>
      <c r="P1365" s="29"/>
    </row>
    <row r="1366" spans="3:16" hidden="1" outlineLevel="2">
      <c r="C1366" s="33">
        <v>1342</v>
      </c>
      <c r="D1366" s="82">
        <f t="shared" ca="1" si="83"/>
        <v>-1.494192263499915</v>
      </c>
      <c r="E1366" s="82">
        <f t="shared" ca="1" si="80"/>
        <v>177.2519999385575</v>
      </c>
      <c r="F1366" s="82">
        <f t="shared" ca="1" si="81"/>
        <v>196.15753910674815</v>
      </c>
      <c r="G1366" s="82">
        <f t="shared" ca="1" si="82"/>
        <v>0</v>
      </c>
      <c r="H1366" s="82">
        <f t="shared" ca="1" si="82"/>
        <v>0</v>
      </c>
      <c r="O1366" s="29"/>
      <c r="P1366" s="29"/>
    </row>
    <row r="1367" spans="3:16" hidden="1" outlineLevel="2">
      <c r="C1367" s="33">
        <v>1343</v>
      </c>
      <c r="D1367" s="82">
        <f t="shared" ca="1" si="83"/>
        <v>-0.50736794243326511</v>
      </c>
      <c r="E1367" s="82">
        <f t="shared" ca="1" si="80"/>
        <v>220.16851576650697</v>
      </c>
      <c r="F1367" s="82">
        <f t="shared" ca="1" si="81"/>
        <v>229.60116823253787</v>
      </c>
      <c r="G1367" s="82">
        <f t="shared" ca="1" si="82"/>
        <v>0</v>
      </c>
      <c r="H1367" s="82">
        <f t="shared" ca="1" si="82"/>
        <v>0</v>
      </c>
      <c r="O1367" s="29"/>
      <c r="P1367" s="29"/>
    </row>
    <row r="1368" spans="3:16" hidden="1" outlineLevel="2">
      <c r="C1368" s="33">
        <v>1344</v>
      </c>
      <c r="D1368" s="82">
        <f t="shared" ca="1" si="83"/>
        <v>0.96127580261642109</v>
      </c>
      <c r="E1368" s="82">
        <f t="shared" ca="1" si="80"/>
        <v>304.01508013818028</v>
      </c>
      <c r="F1368" s="82">
        <f t="shared" ca="1" si="81"/>
        <v>290.21814367425492</v>
      </c>
      <c r="G1368" s="82">
        <f t="shared" ca="1" si="82"/>
        <v>54.015080138180281</v>
      </c>
      <c r="H1368" s="82">
        <f t="shared" ca="1" si="82"/>
        <v>40.218143674254918</v>
      </c>
      <c r="O1368" s="29"/>
      <c r="P1368" s="29"/>
    </row>
    <row r="1369" spans="3:16" hidden="1" outlineLevel="2">
      <c r="C1369" s="33">
        <v>1345</v>
      </c>
      <c r="D1369" s="82">
        <f t="shared" ca="1" si="83"/>
        <v>1.0796207439038172</v>
      </c>
      <c r="E1369" s="82">
        <f t="shared" ref="E1369:E1432" ca="1" si="84">$H$9 * EXP(($H$17 - $H$18 - ($H$11^2)/2)*$H$14 + $H$11*SQRT($H$14)*D1369)</f>
        <v>312.02382472142523</v>
      </c>
      <c r="F1369" s="82">
        <f t="shared" ref="F1369:F1432" ca="1" si="85">$H$9 * EXP(($H$17 - $H$18 - ($H$12^2)/2)*$H$14 + $H$12*SQRT($H$14)*D1369)</f>
        <v>295.74929994082419</v>
      </c>
      <c r="G1369" s="82">
        <f t="shared" ref="G1369:H1432" ca="1" si="86">MAX(E1369-$H$16, 0)</f>
        <v>62.023824721425228</v>
      </c>
      <c r="H1369" s="82">
        <f t="shared" ca="1" si="86"/>
        <v>45.749299940824187</v>
      </c>
      <c r="O1369" s="29"/>
      <c r="P1369" s="29"/>
    </row>
    <row r="1370" spans="3:16" hidden="1" outlineLevel="2">
      <c r="C1370" s="33">
        <v>1346</v>
      </c>
      <c r="D1370" s="82">
        <f t="shared" ref="D1370:D1433" ca="1" si="87">_xlfn.NORM.S.INV(RAND())</f>
        <v>-0.95305734557989752</v>
      </c>
      <c r="E1370" s="82">
        <f t="shared" ca="1" si="84"/>
        <v>199.63052433333445</v>
      </c>
      <c r="F1370" s="82">
        <f t="shared" ca="1" si="85"/>
        <v>213.84341113056723</v>
      </c>
      <c r="G1370" s="82">
        <f t="shared" ca="1" si="86"/>
        <v>0</v>
      </c>
      <c r="H1370" s="82">
        <f t="shared" ca="1" si="86"/>
        <v>0</v>
      </c>
      <c r="O1370" s="29"/>
      <c r="P1370" s="29"/>
    </row>
    <row r="1371" spans="3:16" hidden="1" outlineLevel="2">
      <c r="C1371" s="33">
        <v>1347</v>
      </c>
      <c r="D1371" s="82">
        <f t="shared" ca="1" si="87"/>
        <v>-0.80781990284310978</v>
      </c>
      <c r="E1371" s="82">
        <f t="shared" ca="1" si="84"/>
        <v>206.1036555407758</v>
      </c>
      <c r="F1371" s="82">
        <f t="shared" ca="1" si="85"/>
        <v>218.85587186213687</v>
      </c>
      <c r="G1371" s="82">
        <f t="shared" ca="1" si="86"/>
        <v>0</v>
      </c>
      <c r="H1371" s="82">
        <f t="shared" ca="1" si="86"/>
        <v>0</v>
      </c>
      <c r="O1371" s="29"/>
      <c r="P1371" s="29"/>
    </row>
    <row r="1372" spans="3:16" hidden="1" outlineLevel="2">
      <c r="C1372" s="33">
        <v>1348</v>
      </c>
      <c r="D1372" s="82">
        <f t="shared" ca="1" si="87"/>
        <v>1.2161349158004626</v>
      </c>
      <c r="E1372" s="82">
        <f t="shared" ca="1" si="84"/>
        <v>321.52453389628306</v>
      </c>
      <c r="F1372" s="82">
        <f t="shared" ca="1" si="85"/>
        <v>302.26070430521833</v>
      </c>
      <c r="G1372" s="82">
        <f t="shared" ca="1" si="86"/>
        <v>71.52453389628306</v>
      </c>
      <c r="H1372" s="82">
        <f t="shared" ca="1" si="86"/>
        <v>52.260704305218326</v>
      </c>
      <c r="O1372" s="29"/>
      <c r="P1372" s="29"/>
    </row>
    <row r="1373" spans="3:16" hidden="1" outlineLevel="2">
      <c r="C1373" s="33">
        <v>1349</v>
      </c>
      <c r="D1373" s="82">
        <f t="shared" ca="1" si="87"/>
        <v>-0.38205111144382375</v>
      </c>
      <c r="E1373" s="82">
        <f t="shared" ca="1" si="84"/>
        <v>226.31488086638134</v>
      </c>
      <c r="F1373" s="82">
        <f t="shared" ca="1" si="85"/>
        <v>234.23742481124958</v>
      </c>
      <c r="G1373" s="82">
        <f t="shared" ca="1" si="86"/>
        <v>0</v>
      </c>
      <c r="H1373" s="82">
        <f t="shared" ca="1" si="86"/>
        <v>0</v>
      </c>
      <c r="O1373" s="29"/>
      <c r="P1373" s="29"/>
    </row>
    <row r="1374" spans="3:16" hidden="1" outlineLevel="2">
      <c r="C1374" s="33">
        <v>1350</v>
      </c>
      <c r="D1374" s="82">
        <f t="shared" ca="1" si="87"/>
        <v>0.32306670649329911</v>
      </c>
      <c r="E1374" s="82">
        <f t="shared" ca="1" si="84"/>
        <v>264.23867184816532</v>
      </c>
      <c r="F1374" s="82">
        <f t="shared" ca="1" si="85"/>
        <v>262.12485599856592</v>
      </c>
      <c r="G1374" s="82">
        <f t="shared" ca="1" si="86"/>
        <v>14.238671848165325</v>
      </c>
      <c r="H1374" s="82">
        <f t="shared" ca="1" si="86"/>
        <v>12.12485599856592</v>
      </c>
      <c r="O1374" s="29"/>
      <c r="P1374" s="29"/>
    </row>
    <row r="1375" spans="3:16" hidden="1" outlineLevel="2">
      <c r="C1375" s="33">
        <v>1351</v>
      </c>
      <c r="D1375" s="82">
        <f t="shared" ca="1" si="87"/>
        <v>-0.55910552075527409</v>
      </c>
      <c r="E1375" s="82">
        <f t="shared" ca="1" si="84"/>
        <v>217.67990895851327</v>
      </c>
      <c r="F1375" s="82">
        <f t="shared" ca="1" si="85"/>
        <v>227.71393827873848</v>
      </c>
      <c r="G1375" s="82">
        <f t="shared" ca="1" si="86"/>
        <v>0</v>
      </c>
      <c r="H1375" s="82">
        <f t="shared" ca="1" si="86"/>
        <v>0</v>
      </c>
      <c r="O1375" s="29"/>
      <c r="P1375" s="29"/>
    </row>
    <row r="1376" spans="3:16" hidden="1" outlineLevel="2">
      <c r="C1376" s="33">
        <v>1352</v>
      </c>
      <c r="D1376" s="82">
        <f t="shared" ca="1" si="87"/>
        <v>0.23569892285636376</v>
      </c>
      <c r="E1376" s="82">
        <f t="shared" ca="1" si="84"/>
        <v>259.21470159942072</v>
      </c>
      <c r="F1376" s="82">
        <f t="shared" ca="1" si="85"/>
        <v>258.49681511825258</v>
      </c>
      <c r="G1376" s="82">
        <f t="shared" ca="1" si="86"/>
        <v>9.2147015994207209</v>
      </c>
      <c r="H1376" s="82">
        <f t="shared" ca="1" si="86"/>
        <v>8.4968151182525844</v>
      </c>
      <c r="O1376" s="29"/>
      <c r="P1376" s="29"/>
    </row>
    <row r="1377" spans="3:16" hidden="1" outlineLevel="2">
      <c r="C1377" s="33">
        <v>1353</v>
      </c>
      <c r="D1377" s="82">
        <f t="shared" ca="1" si="87"/>
        <v>1.145414556582028</v>
      </c>
      <c r="E1377" s="82">
        <f t="shared" ca="1" si="84"/>
        <v>316.56718028674152</v>
      </c>
      <c r="F1377" s="82">
        <f t="shared" ca="1" si="85"/>
        <v>298.86980988787207</v>
      </c>
      <c r="G1377" s="82">
        <f t="shared" ca="1" si="86"/>
        <v>66.567180286741518</v>
      </c>
      <c r="H1377" s="82">
        <f t="shared" ca="1" si="86"/>
        <v>48.869809887872066</v>
      </c>
      <c r="O1377" s="29"/>
      <c r="P1377" s="29"/>
    </row>
    <row r="1378" spans="3:16" hidden="1" outlineLevel="2">
      <c r="C1378" s="33">
        <v>1354</v>
      </c>
      <c r="D1378" s="82">
        <f t="shared" ca="1" si="87"/>
        <v>-0.12309163004218816</v>
      </c>
      <c r="E1378" s="82">
        <f t="shared" ca="1" si="84"/>
        <v>239.56499755006377</v>
      </c>
      <c r="F1378" s="82">
        <f t="shared" ca="1" si="85"/>
        <v>244.11670326429038</v>
      </c>
      <c r="G1378" s="82">
        <f t="shared" ca="1" si="86"/>
        <v>0</v>
      </c>
      <c r="H1378" s="82">
        <f t="shared" ca="1" si="86"/>
        <v>0</v>
      </c>
      <c r="O1378" s="29"/>
      <c r="P1378" s="29"/>
    </row>
    <row r="1379" spans="3:16" hidden="1" outlineLevel="2">
      <c r="C1379" s="33">
        <v>1355</v>
      </c>
      <c r="D1379" s="82">
        <f t="shared" ca="1" si="87"/>
        <v>0.4382886883737892</v>
      </c>
      <c r="E1379" s="82">
        <f t="shared" ca="1" si="84"/>
        <v>271.01355331759009</v>
      </c>
      <c r="F1379" s="82">
        <f t="shared" ca="1" si="85"/>
        <v>266.98754727253464</v>
      </c>
      <c r="G1379" s="82">
        <f t="shared" ca="1" si="86"/>
        <v>21.013553317590095</v>
      </c>
      <c r="H1379" s="82">
        <f t="shared" ca="1" si="86"/>
        <v>16.987547272534641</v>
      </c>
      <c r="O1379" s="29"/>
      <c r="P1379" s="29"/>
    </row>
    <row r="1380" spans="3:16" hidden="1" outlineLevel="2">
      <c r="C1380" s="33">
        <v>1356</v>
      </c>
      <c r="D1380" s="82">
        <f t="shared" ca="1" si="87"/>
        <v>-0.78297155019618225</v>
      </c>
      <c r="E1380" s="82">
        <f t="shared" ca="1" si="84"/>
        <v>207.23197073347072</v>
      </c>
      <c r="F1380" s="82">
        <f t="shared" ca="1" si="85"/>
        <v>219.72513747093464</v>
      </c>
      <c r="G1380" s="82">
        <f t="shared" ca="1" si="86"/>
        <v>0</v>
      </c>
      <c r="H1380" s="82">
        <f t="shared" ca="1" si="86"/>
        <v>0</v>
      </c>
      <c r="O1380" s="29"/>
      <c r="P1380" s="29"/>
    </row>
    <row r="1381" spans="3:16" hidden="1" outlineLevel="2">
      <c r="C1381" s="33">
        <v>1357</v>
      </c>
      <c r="D1381" s="82">
        <f t="shared" ca="1" si="87"/>
        <v>-0.68258755304763741</v>
      </c>
      <c r="E1381" s="82">
        <f t="shared" ca="1" si="84"/>
        <v>211.85344458006384</v>
      </c>
      <c r="F1381" s="82">
        <f t="shared" ca="1" si="85"/>
        <v>223.27214333045885</v>
      </c>
      <c r="G1381" s="82">
        <f t="shared" ca="1" si="86"/>
        <v>0</v>
      </c>
      <c r="H1381" s="82">
        <f t="shared" ca="1" si="86"/>
        <v>0</v>
      </c>
      <c r="O1381" s="29"/>
      <c r="P1381" s="29"/>
    </row>
    <row r="1382" spans="3:16" hidden="1" outlineLevel="2">
      <c r="C1382" s="33">
        <v>1358</v>
      </c>
      <c r="D1382" s="82">
        <f t="shared" ca="1" si="87"/>
        <v>-2.1403408897315792</v>
      </c>
      <c r="E1382" s="82">
        <f t="shared" ca="1" si="84"/>
        <v>153.79237185828569</v>
      </c>
      <c r="F1382" s="82">
        <f t="shared" ca="1" si="85"/>
        <v>176.94511748817138</v>
      </c>
      <c r="G1382" s="82">
        <f t="shared" ca="1" si="86"/>
        <v>0</v>
      </c>
      <c r="H1382" s="82">
        <f t="shared" ca="1" si="86"/>
        <v>0</v>
      </c>
      <c r="O1382" s="29"/>
      <c r="P1382" s="29"/>
    </row>
    <row r="1383" spans="3:16" hidden="1" outlineLevel="2">
      <c r="C1383" s="33">
        <v>1359</v>
      </c>
      <c r="D1383" s="82">
        <f t="shared" ca="1" si="87"/>
        <v>-0.44264327362162537</v>
      </c>
      <c r="E1383" s="82">
        <f t="shared" ca="1" si="84"/>
        <v>223.32190685761029</v>
      </c>
      <c r="F1383" s="82">
        <f t="shared" ca="1" si="85"/>
        <v>231.98416592550163</v>
      </c>
      <c r="G1383" s="82">
        <f t="shared" ca="1" si="86"/>
        <v>0</v>
      </c>
      <c r="H1383" s="82">
        <f t="shared" ca="1" si="86"/>
        <v>0</v>
      </c>
      <c r="O1383" s="29"/>
      <c r="P1383" s="29"/>
    </row>
    <row r="1384" spans="3:16" hidden="1" outlineLevel="2">
      <c r="C1384" s="33">
        <v>1360</v>
      </c>
      <c r="D1384" s="82">
        <f t="shared" ca="1" si="87"/>
        <v>0.31112521955703226</v>
      </c>
      <c r="E1384" s="82">
        <f t="shared" ca="1" si="84"/>
        <v>263.54628909263619</v>
      </c>
      <c r="F1384" s="82">
        <f t="shared" ca="1" si="85"/>
        <v>261.62598454745313</v>
      </c>
      <c r="G1384" s="82">
        <f t="shared" ca="1" si="86"/>
        <v>13.546289092636187</v>
      </c>
      <c r="H1384" s="82">
        <f t="shared" ca="1" si="86"/>
        <v>11.625984547453129</v>
      </c>
      <c r="O1384" s="29"/>
      <c r="P1384" s="29"/>
    </row>
    <row r="1385" spans="3:16" hidden="1" outlineLevel="2">
      <c r="C1385" s="33">
        <v>1361</v>
      </c>
      <c r="D1385" s="82">
        <f t="shared" ca="1" si="87"/>
        <v>0.51905649169589552</v>
      </c>
      <c r="E1385" s="82">
        <f t="shared" ca="1" si="84"/>
        <v>275.86587443530414</v>
      </c>
      <c r="F1385" s="82">
        <f t="shared" ca="1" si="85"/>
        <v>270.44985602073274</v>
      </c>
      <c r="G1385" s="82">
        <f t="shared" ca="1" si="86"/>
        <v>25.865874435304136</v>
      </c>
      <c r="H1385" s="82">
        <f t="shared" ca="1" si="86"/>
        <v>20.449856020732739</v>
      </c>
      <c r="O1385" s="29"/>
      <c r="P1385" s="29"/>
    </row>
    <row r="1386" spans="3:16" hidden="1" outlineLevel="2">
      <c r="C1386" s="33">
        <v>1362</v>
      </c>
      <c r="D1386" s="82">
        <f t="shared" ca="1" si="87"/>
        <v>-0.75489575852440816</v>
      </c>
      <c r="E1386" s="82">
        <f t="shared" ca="1" si="84"/>
        <v>208.51427190794442</v>
      </c>
      <c r="F1386" s="82">
        <f t="shared" ca="1" si="85"/>
        <v>220.71146312464359</v>
      </c>
      <c r="G1386" s="82">
        <f t="shared" ca="1" si="86"/>
        <v>0</v>
      </c>
      <c r="H1386" s="82">
        <f t="shared" ca="1" si="86"/>
        <v>0</v>
      </c>
      <c r="O1386" s="29"/>
      <c r="P1386" s="29"/>
    </row>
    <row r="1387" spans="3:16" hidden="1" outlineLevel="2">
      <c r="C1387" s="33">
        <v>1363</v>
      </c>
      <c r="D1387" s="82">
        <f t="shared" ca="1" si="87"/>
        <v>-5.9864624332711724E-2</v>
      </c>
      <c r="E1387" s="82">
        <f t="shared" ca="1" si="84"/>
        <v>242.9162499826798</v>
      </c>
      <c r="F1387" s="82">
        <f t="shared" ca="1" si="85"/>
        <v>246.59143332737688</v>
      </c>
      <c r="G1387" s="82">
        <f t="shared" ca="1" si="86"/>
        <v>0</v>
      </c>
      <c r="H1387" s="82">
        <f t="shared" ca="1" si="86"/>
        <v>0</v>
      </c>
      <c r="O1387" s="29"/>
      <c r="P1387" s="29"/>
    </row>
    <row r="1388" spans="3:16" hidden="1" outlineLevel="2">
      <c r="C1388" s="33">
        <v>1364</v>
      </c>
      <c r="D1388" s="82">
        <f t="shared" ca="1" si="87"/>
        <v>0.97393404045220577</v>
      </c>
      <c r="E1388" s="82">
        <f t="shared" ca="1" si="84"/>
        <v>304.86178785810745</v>
      </c>
      <c r="F1388" s="82">
        <f t="shared" ca="1" si="85"/>
        <v>290.80478413907383</v>
      </c>
      <c r="G1388" s="82">
        <f t="shared" ca="1" si="86"/>
        <v>54.861787858107448</v>
      </c>
      <c r="H1388" s="82">
        <f t="shared" ca="1" si="86"/>
        <v>40.804784139073831</v>
      </c>
      <c r="O1388" s="29"/>
      <c r="P1388" s="29"/>
    </row>
    <row r="1389" spans="3:16" hidden="1" outlineLevel="2">
      <c r="C1389" s="33">
        <v>1365</v>
      </c>
      <c r="D1389" s="82">
        <f t="shared" ca="1" si="87"/>
        <v>0.26996203108450129</v>
      </c>
      <c r="E1389" s="82">
        <f t="shared" ca="1" si="84"/>
        <v>261.17347048619138</v>
      </c>
      <c r="F1389" s="82">
        <f t="shared" ca="1" si="85"/>
        <v>259.91360367309801</v>
      </c>
      <c r="G1389" s="82">
        <f t="shared" ca="1" si="86"/>
        <v>11.173470486191377</v>
      </c>
      <c r="H1389" s="82">
        <f t="shared" ca="1" si="86"/>
        <v>9.9136036730980095</v>
      </c>
      <c r="O1389" s="29"/>
      <c r="P1389" s="29"/>
    </row>
    <row r="1390" spans="3:16" hidden="1" outlineLevel="2">
      <c r="C1390" s="33">
        <v>1366</v>
      </c>
      <c r="D1390" s="82">
        <f t="shared" ca="1" si="87"/>
        <v>0.5940778315855022</v>
      </c>
      <c r="E1390" s="82">
        <f t="shared" ca="1" si="84"/>
        <v>280.45075576331567</v>
      </c>
      <c r="F1390" s="82">
        <f t="shared" ca="1" si="85"/>
        <v>273.70603757527874</v>
      </c>
      <c r="G1390" s="82">
        <f t="shared" ca="1" si="86"/>
        <v>30.450755763315669</v>
      </c>
      <c r="H1390" s="82">
        <f t="shared" ca="1" si="86"/>
        <v>23.706037575278742</v>
      </c>
      <c r="O1390" s="29"/>
      <c r="P1390" s="29"/>
    </row>
    <row r="1391" spans="3:16" hidden="1" outlineLevel="2">
      <c r="C1391" s="33">
        <v>1367</v>
      </c>
      <c r="D1391" s="82">
        <f t="shared" ca="1" si="87"/>
        <v>-1.4036277118563603</v>
      </c>
      <c r="E1391" s="82">
        <f t="shared" ca="1" si="84"/>
        <v>180.81436574253152</v>
      </c>
      <c r="F1391" s="82">
        <f t="shared" ca="1" si="85"/>
        <v>199.01210389062359</v>
      </c>
      <c r="G1391" s="82">
        <f t="shared" ca="1" si="86"/>
        <v>0</v>
      </c>
      <c r="H1391" s="82">
        <f t="shared" ca="1" si="86"/>
        <v>0</v>
      </c>
      <c r="O1391" s="29"/>
      <c r="P1391" s="29"/>
    </row>
    <row r="1392" spans="3:16" hidden="1" outlineLevel="2">
      <c r="C1392" s="33">
        <v>1368</v>
      </c>
      <c r="D1392" s="82">
        <f t="shared" ca="1" si="87"/>
        <v>2.3889611902314969</v>
      </c>
      <c r="E1392" s="82">
        <f t="shared" ca="1" si="84"/>
        <v>416.03200157976727</v>
      </c>
      <c r="F1392" s="82">
        <f t="shared" ca="1" si="85"/>
        <v>364.44949473403739</v>
      </c>
      <c r="G1392" s="82">
        <f t="shared" ca="1" si="86"/>
        <v>166.03200157976727</v>
      </c>
      <c r="H1392" s="82">
        <f t="shared" ca="1" si="86"/>
        <v>114.44949473403739</v>
      </c>
      <c r="O1392" s="29"/>
      <c r="P1392" s="29"/>
    </row>
    <row r="1393" spans="3:16" hidden="1" outlineLevel="2">
      <c r="C1393" s="33">
        <v>1369</v>
      </c>
      <c r="D1393" s="82">
        <f t="shared" ca="1" si="87"/>
        <v>0.24623641451833947</v>
      </c>
      <c r="E1393" s="82">
        <f t="shared" ca="1" si="84"/>
        <v>259.81554430033162</v>
      </c>
      <c r="F1393" s="82">
        <f t="shared" ca="1" si="85"/>
        <v>258.93171887391384</v>
      </c>
      <c r="G1393" s="82">
        <f t="shared" ca="1" si="86"/>
        <v>9.8155443003316236</v>
      </c>
      <c r="H1393" s="82">
        <f t="shared" ca="1" si="86"/>
        <v>8.9317188739138373</v>
      </c>
      <c r="O1393" s="29"/>
      <c r="P1393" s="29"/>
    </row>
    <row r="1394" spans="3:16" hidden="1" outlineLevel="2">
      <c r="C1394" s="33">
        <v>1370</v>
      </c>
      <c r="D1394" s="82">
        <f t="shared" ca="1" si="87"/>
        <v>0.33929938910934898</v>
      </c>
      <c r="E1394" s="82">
        <f t="shared" ca="1" si="84"/>
        <v>265.18278151838774</v>
      </c>
      <c r="F1394" s="82">
        <f t="shared" ca="1" si="85"/>
        <v>262.80452361323592</v>
      </c>
      <c r="G1394" s="82">
        <f t="shared" ca="1" si="86"/>
        <v>15.182781518387742</v>
      </c>
      <c r="H1394" s="82">
        <f t="shared" ca="1" si="86"/>
        <v>12.804523613235915</v>
      </c>
      <c r="O1394" s="29"/>
      <c r="P1394" s="29"/>
    </row>
    <row r="1395" spans="3:16" hidden="1" outlineLevel="2">
      <c r="C1395" s="33">
        <v>1371</v>
      </c>
      <c r="D1395" s="82">
        <f t="shared" ca="1" si="87"/>
        <v>0.42895082223012654</v>
      </c>
      <c r="E1395" s="82">
        <f t="shared" ca="1" si="84"/>
        <v>270.45809140691051</v>
      </c>
      <c r="F1395" s="82">
        <f t="shared" ca="1" si="85"/>
        <v>266.59012623324719</v>
      </c>
      <c r="G1395" s="82">
        <f t="shared" ca="1" si="86"/>
        <v>20.458091406910512</v>
      </c>
      <c r="H1395" s="82">
        <f t="shared" ca="1" si="86"/>
        <v>16.59012623324719</v>
      </c>
      <c r="O1395" s="29"/>
      <c r="P1395" s="29"/>
    </row>
    <row r="1396" spans="3:16" hidden="1" outlineLevel="2">
      <c r="C1396" s="33">
        <v>1372</v>
      </c>
      <c r="D1396" s="82">
        <f t="shared" ca="1" si="87"/>
        <v>0.2175722086758064</v>
      </c>
      <c r="E1396" s="82">
        <f t="shared" ca="1" si="84"/>
        <v>258.18437423450473</v>
      </c>
      <c r="F1396" s="82">
        <f t="shared" ca="1" si="85"/>
        <v>257.75039704684872</v>
      </c>
      <c r="G1396" s="82">
        <f t="shared" ca="1" si="86"/>
        <v>8.1843742345047303</v>
      </c>
      <c r="H1396" s="82">
        <f t="shared" ca="1" si="86"/>
        <v>7.7503970468487182</v>
      </c>
      <c r="O1396" s="29"/>
      <c r="P1396" s="29"/>
    </row>
    <row r="1397" spans="3:16" hidden="1" outlineLevel="2">
      <c r="C1397" s="33">
        <v>1373</v>
      </c>
      <c r="D1397" s="82">
        <f t="shared" ca="1" si="87"/>
        <v>-0.4157788220722165</v>
      </c>
      <c r="E1397" s="82">
        <f t="shared" ca="1" si="84"/>
        <v>224.64397160785379</v>
      </c>
      <c r="F1397" s="82">
        <f t="shared" ca="1" si="85"/>
        <v>232.98049522526284</v>
      </c>
      <c r="G1397" s="82">
        <f t="shared" ca="1" si="86"/>
        <v>0</v>
      </c>
      <c r="H1397" s="82">
        <f t="shared" ca="1" si="86"/>
        <v>0</v>
      </c>
      <c r="O1397" s="29"/>
      <c r="P1397" s="29"/>
    </row>
    <row r="1398" spans="3:16" hidden="1" outlineLevel="2">
      <c r="C1398" s="33">
        <v>1374</v>
      </c>
      <c r="D1398" s="82">
        <f t="shared" ca="1" si="87"/>
        <v>3.3807491833113844E-2</v>
      </c>
      <c r="E1398" s="82">
        <f t="shared" ca="1" si="84"/>
        <v>247.96756893233587</v>
      </c>
      <c r="F1398" s="82">
        <f t="shared" ca="1" si="85"/>
        <v>250.30398824894755</v>
      </c>
      <c r="G1398" s="82">
        <f t="shared" ca="1" si="86"/>
        <v>0</v>
      </c>
      <c r="H1398" s="82">
        <f t="shared" ca="1" si="86"/>
        <v>0.30398824894754739</v>
      </c>
      <c r="O1398" s="29"/>
      <c r="P1398" s="29"/>
    </row>
    <row r="1399" spans="3:16" hidden="1" outlineLevel="2">
      <c r="C1399" s="33">
        <v>1375</v>
      </c>
      <c r="D1399" s="82">
        <f t="shared" ca="1" si="87"/>
        <v>1.2380577443018985</v>
      </c>
      <c r="E1399" s="82">
        <f t="shared" ca="1" si="84"/>
        <v>323.07698576663063</v>
      </c>
      <c r="F1399" s="82">
        <f t="shared" ca="1" si="85"/>
        <v>303.31964969300117</v>
      </c>
      <c r="G1399" s="82">
        <f t="shared" ca="1" si="86"/>
        <v>73.076985766630628</v>
      </c>
      <c r="H1399" s="82">
        <f t="shared" ca="1" si="86"/>
        <v>53.319649693001168</v>
      </c>
      <c r="O1399" s="29"/>
      <c r="P1399" s="29"/>
    </row>
    <row r="1400" spans="3:16" hidden="1" outlineLevel="2">
      <c r="C1400" s="33">
        <v>1376</v>
      </c>
      <c r="D1400" s="82">
        <f t="shared" ca="1" si="87"/>
        <v>0.29262046818006843</v>
      </c>
      <c r="E1400" s="82">
        <f t="shared" ca="1" si="84"/>
        <v>262.47694209612337</v>
      </c>
      <c r="F1400" s="82">
        <f t="shared" ca="1" si="85"/>
        <v>260.85479896286688</v>
      </c>
      <c r="G1400" s="82">
        <f t="shared" ca="1" si="86"/>
        <v>12.476942096123366</v>
      </c>
      <c r="H1400" s="82">
        <f t="shared" ca="1" si="86"/>
        <v>10.85479896286688</v>
      </c>
      <c r="O1400" s="29"/>
      <c r="P1400" s="29"/>
    </row>
    <row r="1401" spans="3:16" hidden="1" outlineLevel="2">
      <c r="C1401" s="33">
        <v>1377</v>
      </c>
      <c r="D1401" s="82">
        <f t="shared" ca="1" si="87"/>
        <v>1.1488713888658553</v>
      </c>
      <c r="E1401" s="82">
        <f t="shared" ca="1" si="84"/>
        <v>316.80771081445766</v>
      </c>
      <c r="F1401" s="82">
        <f t="shared" ca="1" si="85"/>
        <v>299.03467005947465</v>
      </c>
      <c r="G1401" s="82">
        <f t="shared" ca="1" si="86"/>
        <v>66.807710814457664</v>
      </c>
      <c r="H1401" s="82">
        <f t="shared" ca="1" si="86"/>
        <v>49.034670059474649</v>
      </c>
      <c r="O1401" s="29"/>
      <c r="P1401" s="29"/>
    </row>
    <row r="1402" spans="3:16" hidden="1" outlineLevel="2">
      <c r="C1402" s="33">
        <v>1378</v>
      </c>
      <c r="D1402" s="82">
        <f t="shared" ca="1" si="87"/>
        <v>-0.45178955368963164</v>
      </c>
      <c r="E1402" s="82">
        <f t="shared" ca="1" si="84"/>
        <v>222.87357397804999</v>
      </c>
      <c r="F1402" s="82">
        <f t="shared" ca="1" si="85"/>
        <v>231.64592848522528</v>
      </c>
      <c r="G1402" s="82">
        <f t="shared" ca="1" si="86"/>
        <v>0</v>
      </c>
      <c r="H1402" s="82">
        <f t="shared" ca="1" si="86"/>
        <v>0</v>
      </c>
      <c r="O1402" s="29"/>
      <c r="P1402" s="29"/>
    </row>
    <row r="1403" spans="3:16" hidden="1" outlineLevel="2">
      <c r="C1403" s="33">
        <v>1379</v>
      </c>
      <c r="D1403" s="82">
        <f t="shared" ca="1" si="87"/>
        <v>1.2053422644051277</v>
      </c>
      <c r="E1403" s="82">
        <f t="shared" ca="1" si="84"/>
        <v>320.76300127290619</v>
      </c>
      <c r="F1403" s="82">
        <f t="shared" ca="1" si="85"/>
        <v>301.74074223674768</v>
      </c>
      <c r="G1403" s="82">
        <f t="shared" ca="1" si="86"/>
        <v>70.763001272906195</v>
      </c>
      <c r="H1403" s="82">
        <f t="shared" ca="1" si="86"/>
        <v>51.740742236747678</v>
      </c>
      <c r="O1403" s="29"/>
      <c r="P1403" s="29"/>
    </row>
    <row r="1404" spans="3:16" hidden="1" outlineLevel="2">
      <c r="C1404" s="33">
        <v>1380</v>
      </c>
      <c r="D1404" s="82">
        <f t="shared" ca="1" si="87"/>
        <v>1.0782465956409302</v>
      </c>
      <c r="E1404" s="82">
        <f t="shared" ca="1" si="84"/>
        <v>311.92963210554376</v>
      </c>
      <c r="F1404" s="82">
        <f t="shared" ca="1" si="85"/>
        <v>295.68447451846532</v>
      </c>
      <c r="G1404" s="82">
        <f t="shared" ca="1" si="86"/>
        <v>61.92963210554376</v>
      </c>
      <c r="H1404" s="82">
        <f t="shared" ca="1" si="86"/>
        <v>45.684474518465322</v>
      </c>
      <c r="O1404" s="29"/>
      <c r="P1404" s="29"/>
    </row>
    <row r="1405" spans="3:16" hidden="1" outlineLevel="2">
      <c r="C1405" s="33">
        <v>1381</v>
      </c>
      <c r="D1405" s="82">
        <f t="shared" ca="1" si="87"/>
        <v>-0.70000843092703602</v>
      </c>
      <c r="E1405" s="82">
        <f t="shared" ca="1" si="84"/>
        <v>211.04409575901983</v>
      </c>
      <c r="F1405" s="82">
        <f t="shared" ca="1" si="85"/>
        <v>222.65250699181468</v>
      </c>
      <c r="G1405" s="82">
        <f t="shared" ca="1" si="86"/>
        <v>0</v>
      </c>
      <c r="H1405" s="82">
        <f t="shared" ca="1" si="86"/>
        <v>0</v>
      </c>
      <c r="O1405" s="29"/>
      <c r="P1405" s="29"/>
    </row>
    <row r="1406" spans="3:16" hidden="1" outlineLevel="2">
      <c r="C1406" s="33">
        <v>1382</v>
      </c>
      <c r="D1406" s="82">
        <f t="shared" ca="1" si="87"/>
        <v>-0.35420271890464122</v>
      </c>
      <c r="E1406" s="82">
        <f t="shared" ca="1" si="84"/>
        <v>227.70388537133812</v>
      </c>
      <c r="F1406" s="82">
        <f t="shared" ca="1" si="85"/>
        <v>235.28035948528077</v>
      </c>
      <c r="G1406" s="82">
        <f t="shared" ca="1" si="86"/>
        <v>0</v>
      </c>
      <c r="H1406" s="82">
        <f t="shared" ca="1" si="86"/>
        <v>0</v>
      </c>
      <c r="O1406" s="29"/>
      <c r="P1406" s="29"/>
    </row>
    <row r="1407" spans="3:16" hidden="1" outlineLevel="2">
      <c r="C1407" s="33">
        <v>1383</v>
      </c>
      <c r="D1407" s="82">
        <f t="shared" ca="1" si="87"/>
        <v>1.6880125166497895</v>
      </c>
      <c r="E1407" s="82">
        <f t="shared" ca="1" si="84"/>
        <v>356.64923493169852</v>
      </c>
      <c r="F1407" s="82">
        <f t="shared" ca="1" si="85"/>
        <v>325.89243462830143</v>
      </c>
      <c r="G1407" s="82">
        <f t="shared" ca="1" si="86"/>
        <v>106.64923493169852</v>
      </c>
      <c r="H1407" s="82">
        <f t="shared" ca="1" si="86"/>
        <v>75.89243462830143</v>
      </c>
      <c r="O1407" s="29"/>
      <c r="P1407" s="29"/>
    </row>
    <row r="1408" spans="3:16" hidden="1" outlineLevel="2">
      <c r="C1408" s="33">
        <v>1384</v>
      </c>
      <c r="D1408" s="82">
        <f t="shared" ca="1" si="87"/>
        <v>1.727471959761006</v>
      </c>
      <c r="E1408" s="82">
        <f t="shared" ca="1" si="84"/>
        <v>359.75477626131766</v>
      </c>
      <c r="F1408" s="82">
        <f t="shared" ca="1" si="85"/>
        <v>327.95035467683607</v>
      </c>
      <c r="G1408" s="82">
        <f t="shared" ca="1" si="86"/>
        <v>109.75477626131766</v>
      </c>
      <c r="H1408" s="82">
        <f t="shared" ca="1" si="86"/>
        <v>77.950354676836071</v>
      </c>
      <c r="O1408" s="29"/>
      <c r="P1408" s="29"/>
    </row>
    <row r="1409" spans="3:16" hidden="1" outlineLevel="2">
      <c r="C1409" s="33">
        <v>1385</v>
      </c>
      <c r="D1409" s="82">
        <f t="shared" ca="1" si="87"/>
        <v>1.2116699081237079</v>
      </c>
      <c r="E1409" s="82">
        <f t="shared" ca="1" si="84"/>
        <v>321.20926263444903</v>
      </c>
      <c r="F1409" s="82">
        <f t="shared" ca="1" si="85"/>
        <v>302.04548319152292</v>
      </c>
      <c r="G1409" s="82">
        <f t="shared" ca="1" si="86"/>
        <v>71.209262634449033</v>
      </c>
      <c r="H1409" s="82">
        <f t="shared" ca="1" si="86"/>
        <v>52.045483191522919</v>
      </c>
      <c r="O1409" s="29"/>
      <c r="P1409" s="29"/>
    </row>
    <row r="1410" spans="3:16" hidden="1" outlineLevel="2">
      <c r="C1410" s="33">
        <v>1386</v>
      </c>
      <c r="D1410" s="82">
        <f t="shared" ca="1" si="87"/>
        <v>-1.5591075757360719</v>
      </c>
      <c r="E1410" s="82">
        <f t="shared" ca="1" si="84"/>
        <v>174.74181400114156</v>
      </c>
      <c r="F1410" s="82">
        <f t="shared" ca="1" si="85"/>
        <v>194.13665688191875</v>
      </c>
      <c r="G1410" s="82">
        <f t="shared" ca="1" si="86"/>
        <v>0</v>
      </c>
      <c r="H1410" s="82">
        <f t="shared" ca="1" si="86"/>
        <v>0</v>
      </c>
      <c r="O1410" s="29"/>
      <c r="P1410" s="29"/>
    </row>
    <row r="1411" spans="3:16" hidden="1" outlineLevel="2">
      <c r="C1411" s="33">
        <v>1387</v>
      </c>
      <c r="D1411" s="82">
        <f t="shared" ca="1" si="87"/>
        <v>-1.4829641719325712</v>
      </c>
      <c r="E1411" s="82">
        <f t="shared" ca="1" si="84"/>
        <v>177.68981829698305</v>
      </c>
      <c r="F1411" s="82">
        <f t="shared" ca="1" si="85"/>
        <v>196.50920933038773</v>
      </c>
      <c r="G1411" s="82">
        <f t="shared" ca="1" si="86"/>
        <v>0</v>
      </c>
      <c r="H1411" s="82">
        <f t="shared" ca="1" si="86"/>
        <v>0</v>
      </c>
      <c r="O1411" s="29"/>
      <c r="P1411" s="29"/>
    </row>
    <row r="1412" spans="3:16" hidden="1" outlineLevel="2">
      <c r="C1412" s="33">
        <v>1388</v>
      </c>
      <c r="D1412" s="82">
        <f t="shared" ca="1" si="87"/>
        <v>-7.5019216087713517E-2</v>
      </c>
      <c r="E1412" s="82">
        <f t="shared" ca="1" si="84"/>
        <v>242.10875646710306</v>
      </c>
      <c r="F1412" s="82">
        <f t="shared" ca="1" si="85"/>
        <v>245.99600019064371</v>
      </c>
      <c r="G1412" s="82">
        <f t="shared" ca="1" si="86"/>
        <v>0</v>
      </c>
      <c r="H1412" s="82">
        <f t="shared" ca="1" si="86"/>
        <v>0</v>
      </c>
      <c r="O1412" s="29"/>
      <c r="P1412" s="29"/>
    </row>
    <row r="1413" spans="3:16" hidden="1" outlineLevel="2">
      <c r="C1413" s="33">
        <v>1389</v>
      </c>
      <c r="D1413" s="82">
        <f t="shared" ca="1" si="87"/>
        <v>-1.1391683786620863</v>
      </c>
      <c r="E1413" s="82">
        <f t="shared" ca="1" si="84"/>
        <v>191.63198077563027</v>
      </c>
      <c r="F1413" s="82">
        <f t="shared" ca="1" si="85"/>
        <v>207.58776006254774</v>
      </c>
      <c r="G1413" s="82">
        <f t="shared" ca="1" si="86"/>
        <v>0</v>
      </c>
      <c r="H1413" s="82">
        <f t="shared" ca="1" si="86"/>
        <v>0</v>
      </c>
      <c r="O1413" s="29"/>
      <c r="P1413" s="29"/>
    </row>
    <row r="1414" spans="3:16" hidden="1" outlineLevel="2">
      <c r="C1414" s="33">
        <v>1390</v>
      </c>
      <c r="D1414" s="82">
        <f t="shared" ca="1" si="87"/>
        <v>1.4420639157174691</v>
      </c>
      <c r="E1414" s="82">
        <f t="shared" ca="1" si="84"/>
        <v>337.88783703354801</v>
      </c>
      <c r="F1414" s="82">
        <f t="shared" ca="1" si="85"/>
        <v>313.35345395763807</v>
      </c>
      <c r="G1414" s="82">
        <f t="shared" ca="1" si="86"/>
        <v>87.88783703354801</v>
      </c>
      <c r="H1414" s="82">
        <f t="shared" ca="1" si="86"/>
        <v>63.353453957638067</v>
      </c>
      <c r="O1414" s="29"/>
      <c r="P1414" s="29"/>
    </row>
    <row r="1415" spans="3:16" hidden="1" outlineLevel="2">
      <c r="C1415" s="33">
        <v>1391</v>
      </c>
      <c r="D1415" s="82">
        <f t="shared" ca="1" si="87"/>
        <v>0.16157944163070578</v>
      </c>
      <c r="E1415" s="82">
        <f t="shared" ca="1" si="84"/>
        <v>255.02752209904992</v>
      </c>
      <c r="F1415" s="82">
        <f t="shared" ca="1" si="85"/>
        <v>255.45832264551046</v>
      </c>
      <c r="G1415" s="82">
        <f t="shared" ca="1" si="86"/>
        <v>5.0275220990499179</v>
      </c>
      <c r="H1415" s="82">
        <f t="shared" ca="1" si="86"/>
        <v>5.4583226455104636</v>
      </c>
      <c r="O1415" s="29"/>
      <c r="P1415" s="29"/>
    </row>
    <row r="1416" spans="3:16" hidden="1" outlineLevel="2">
      <c r="C1416" s="33">
        <v>1392</v>
      </c>
      <c r="D1416" s="82">
        <f t="shared" ca="1" si="87"/>
        <v>0.46105375744226396</v>
      </c>
      <c r="E1416" s="82">
        <f t="shared" ca="1" si="84"/>
        <v>272.37251634261764</v>
      </c>
      <c r="F1416" s="82">
        <f t="shared" ca="1" si="85"/>
        <v>267.95891676141929</v>
      </c>
      <c r="G1416" s="82">
        <f t="shared" ca="1" si="86"/>
        <v>22.372516342617644</v>
      </c>
      <c r="H1416" s="82">
        <f t="shared" ca="1" si="86"/>
        <v>17.958916761419289</v>
      </c>
      <c r="O1416" s="29"/>
      <c r="P1416" s="29"/>
    </row>
    <row r="1417" spans="3:16" hidden="1" outlineLevel="2">
      <c r="C1417" s="33">
        <v>1393</v>
      </c>
      <c r="D1417" s="82">
        <f t="shared" ca="1" si="87"/>
        <v>-0.31212503119220081</v>
      </c>
      <c r="E1417" s="82">
        <f t="shared" ca="1" si="84"/>
        <v>229.81879822530036</v>
      </c>
      <c r="F1417" s="82">
        <f t="shared" ca="1" si="85"/>
        <v>236.86500310222181</v>
      </c>
      <c r="G1417" s="82">
        <f t="shared" ca="1" si="86"/>
        <v>0</v>
      </c>
      <c r="H1417" s="82">
        <f t="shared" ca="1" si="86"/>
        <v>0</v>
      </c>
      <c r="O1417" s="29"/>
      <c r="P1417" s="29"/>
    </row>
    <row r="1418" spans="3:16" hidden="1" outlineLevel="2">
      <c r="C1418" s="33">
        <v>1394</v>
      </c>
      <c r="D1418" s="82">
        <f t="shared" ca="1" si="87"/>
        <v>-0.28096454404913956</v>
      </c>
      <c r="E1418" s="82">
        <f t="shared" ca="1" si="84"/>
        <v>231.39763921171806</v>
      </c>
      <c r="F1418" s="82">
        <f t="shared" ca="1" si="85"/>
        <v>238.04537986351372</v>
      </c>
      <c r="G1418" s="82">
        <f t="shared" ca="1" si="86"/>
        <v>0</v>
      </c>
      <c r="H1418" s="82">
        <f t="shared" ca="1" si="86"/>
        <v>0</v>
      </c>
      <c r="O1418" s="29"/>
      <c r="P1418" s="29"/>
    </row>
    <row r="1419" spans="3:16" hidden="1" outlineLevel="2">
      <c r="C1419" s="33">
        <v>1395</v>
      </c>
      <c r="D1419" s="82">
        <f t="shared" ca="1" si="87"/>
        <v>-0.35664330331299476</v>
      </c>
      <c r="E1419" s="82">
        <f t="shared" ca="1" si="84"/>
        <v>227.58181538226347</v>
      </c>
      <c r="F1419" s="82">
        <f t="shared" ca="1" si="85"/>
        <v>235.18877316645572</v>
      </c>
      <c r="G1419" s="82">
        <f t="shared" ca="1" si="86"/>
        <v>0</v>
      </c>
      <c r="H1419" s="82">
        <f t="shared" ca="1" si="86"/>
        <v>0</v>
      </c>
      <c r="O1419" s="29"/>
      <c r="P1419" s="29"/>
    </row>
    <row r="1420" spans="3:16" hidden="1" outlineLevel="2">
      <c r="C1420" s="33">
        <v>1396</v>
      </c>
      <c r="D1420" s="82">
        <f t="shared" ca="1" si="87"/>
        <v>-1.3565500503249732</v>
      </c>
      <c r="E1420" s="82">
        <f t="shared" ca="1" si="84"/>
        <v>182.69436174340566</v>
      </c>
      <c r="F1420" s="82">
        <f t="shared" ca="1" si="85"/>
        <v>200.51234771178858</v>
      </c>
      <c r="G1420" s="82">
        <f t="shared" ca="1" si="86"/>
        <v>0</v>
      </c>
      <c r="H1420" s="82">
        <f t="shared" ca="1" si="86"/>
        <v>0</v>
      </c>
      <c r="O1420" s="29"/>
      <c r="P1420" s="29"/>
    </row>
    <row r="1421" spans="3:16" hidden="1" outlineLevel="2">
      <c r="C1421" s="33">
        <v>1397</v>
      </c>
      <c r="D1421" s="82">
        <f t="shared" ca="1" si="87"/>
        <v>-0.26009100740502883</v>
      </c>
      <c r="E1421" s="82">
        <f t="shared" ca="1" si="84"/>
        <v>232.46132241667652</v>
      </c>
      <c r="F1421" s="82">
        <f t="shared" ca="1" si="85"/>
        <v>238.83936927910361</v>
      </c>
      <c r="G1421" s="82">
        <f t="shared" ca="1" si="86"/>
        <v>0</v>
      </c>
      <c r="H1421" s="82">
        <f t="shared" ca="1" si="86"/>
        <v>0</v>
      </c>
      <c r="O1421" s="29"/>
      <c r="P1421" s="29"/>
    </row>
    <row r="1422" spans="3:16" hidden="1" outlineLevel="2">
      <c r="C1422" s="33">
        <v>1398</v>
      </c>
      <c r="D1422" s="82">
        <f t="shared" ca="1" si="87"/>
        <v>-0.17514567718060622</v>
      </c>
      <c r="E1422" s="82">
        <f t="shared" ca="1" si="84"/>
        <v>236.84067974741666</v>
      </c>
      <c r="F1422" s="82">
        <f t="shared" ca="1" si="85"/>
        <v>242.09793866548549</v>
      </c>
      <c r="G1422" s="82">
        <f t="shared" ca="1" si="86"/>
        <v>0</v>
      </c>
      <c r="H1422" s="82">
        <f t="shared" ca="1" si="86"/>
        <v>0</v>
      </c>
      <c r="O1422" s="29"/>
      <c r="P1422" s="29"/>
    </row>
    <row r="1423" spans="3:16" hidden="1" outlineLevel="2">
      <c r="C1423" s="33">
        <v>1399</v>
      </c>
      <c r="D1423" s="82">
        <f t="shared" ca="1" si="87"/>
        <v>0.16712445667231077</v>
      </c>
      <c r="E1423" s="82">
        <f t="shared" ca="1" si="84"/>
        <v>255.33841831186768</v>
      </c>
      <c r="F1423" s="82">
        <f t="shared" ca="1" si="85"/>
        <v>255.68439659482405</v>
      </c>
      <c r="G1423" s="82">
        <f t="shared" ca="1" si="86"/>
        <v>5.3384183118676845</v>
      </c>
      <c r="H1423" s="82">
        <f t="shared" ca="1" si="86"/>
        <v>5.6843965948240509</v>
      </c>
      <c r="O1423" s="29"/>
      <c r="P1423" s="29"/>
    </row>
    <row r="1424" spans="3:16" hidden="1" outlineLevel="2">
      <c r="C1424" s="33">
        <v>1400</v>
      </c>
      <c r="D1424" s="82">
        <f t="shared" ca="1" si="87"/>
        <v>0.11309476072725118</v>
      </c>
      <c r="E1424" s="82">
        <f t="shared" ca="1" si="84"/>
        <v>252.32517283014707</v>
      </c>
      <c r="F1424" s="82">
        <f t="shared" ca="1" si="85"/>
        <v>253.49006583901411</v>
      </c>
      <c r="G1424" s="82">
        <f t="shared" ca="1" si="86"/>
        <v>2.3251728301470678</v>
      </c>
      <c r="H1424" s="82">
        <f t="shared" ca="1" si="86"/>
        <v>3.4900658390141075</v>
      </c>
      <c r="O1424" s="29"/>
      <c r="P1424" s="29"/>
    </row>
    <row r="1425" spans="3:16" hidden="1" outlineLevel="2">
      <c r="C1425" s="33">
        <v>1401</v>
      </c>
      <c r="D1425" s="82">
        <f t="shared" ca="1" si="87"/>
        <v>1.1043191143223015</v>
      </c>
      <c r="E1425" s="82">
        <f t="shared" ca="1" si="84"/>
        <v>313.72166187467457</v>
      </c>
      <c r="F1425" s="82">
        <f t="shared" ca="1" si="85"/>
        <v>296.9168715303731</v>
      </c>
      <c r="G1425" s="82">
        <f t="shared" ca="1" si="86"/>
        <v>63.721661874674567</v>
      </c>
      <c r="H1425" s="82">
        <f t="shared" ca="1" si="86"/>
        <v>46.916871530373101</v>
      </c>
      <c r="O1425" s="29"/>
      <c r="P1425" s="29"/>
    </row>
    <row r="1426" spans="3:16" hidden="1" outlineLevel="2">
      <c r="C1426" s="33">
        <v>1402</v>
      </c>
      <c r="D1426" s="82">
        <f t="shared" ca="1" si="87"/>
        <v>-0.5863749881416106</v>
      </c>
      <c r="E1426" s="82">
        <f t="shared" ca="1" si="84"/>
        <v>216.37957268690934</v>
      </c>
      <c r="F1426" s="82">
        <f t="shared" ca="1" si="85"/>
        <v>226.72548167013377</v>
      </c>
      <c r="G1426" s="82">
        <f t="shared" ca="1" si="86"/>
        <v>0</v>
      </c>
      <c r="H1426" s="82">
        <f t="shared" ca="1" si="86"/>
        <v>0</v>
      </c>
      <c r="O1426" s="29"/>
      <c r="P1426" s="29"/>
    </row>
    <row r="1427" spans="3:16" hidden="1" outlineLevel="2">
      <c r="C1427" s="33">
        <v>1403</v>
      </c>
      <c r="D1427" s="82">
        <f t="shared" ca="1" si="87"/>
        <v>-0.23432841704820465</v>
      </c>
      <c r="E1427" s="82">
        <f t="shared" ca="1" si="84"/>
        <v>233.78088815454285</v>
      </c>
      <c r="F1427" s="82">
        <f t="shared" ca="1" si="85"/>
        <v>239.82298130000282</v>
      </c>
      <c r="G1427" s="82">
        <f t="shared" ca="1" si="86"/>
        <v>0</v>
      </c>
      <c r="H1427" s="82">
        <f t="shared" ca="1" si="86"/>
        <v>0</v>
      </c>
      <c r="O1427" s="29"/>
      <c r="P1427" s="29"/>
    </row>
    <row r="1428" spans="3:16" hidden="1" outlineLevel="2">
      <c r="C1428" s="33">
        <v>1404</v>
      </c>
      <c r="D1428" s="82">
        <f t="shared" ca="1" si="87"/>
        <v>1.616801598712714</v>
      </c>
      <c r="E1428" s="82">
        <f t="shared" ca="1" si="84"/>
        <v>351.11247287822926</v>
      </c>
      <c r="F1428" s="82">
        <f t="shared" ca="1" si="85"/>
        <v>322.21121252708747</v>
      </c>
      <c r="G1428" s="82">
        <f t="shared" ca="1" si="86"/>
        <v>101.11247287822926</v>
      </c>
      <c r="H1428" s="82">
        <f t="shared" ca="1" si="86"/>
        <v>72.211212527087469</v>
      </c>
      <c r="O1428" s="29"/>
      <c r="P1428" s="29"/>
    </row>
    <row r="1429" spans="3:16" hidden="1" outlineLevel="2">
      <c r="C1429" s="33">
        <v>1405</v>
      </c>
      <c r="D1429" s="82">
        <f t="shared" ca="1" si="87"/>
        <v>-1.2769549736693269</v>
      </c>
      <c r="E1429" s="82">
        <f t="shared" ca="1" si="84"/>
        <v>185.91747440502806</v>
      </c>
      <c r="F1429" s="82">
        <f t="shared" ca="1" si="85"/>
        <v>203.07460733211866</v>
      </c>
      <c r="G1429" s="82">
        <f t="shared" ca="1" si="86"/>
        <v>0</v>
      </c>
      <c r="H1429" s="82">
        <f t="shared" ca="1" si="86"/>
        <v>0</v>
      </c>
      <c r="O1429" s="29"/>
      <c r="P1429" s="29"/>
    </row>
    <row r="1430" spans="3:16" hidden="1" outlineLevel="2">
      <c r="C1430" s="33">
        <v>1406</v>
      </c>
      <c r="D1430" s="82">
        <f t="shared" ca="1" si="87"/>
        <v>-0.81876450490609676</v>
      </c>
      <c r="E1430" s="82">
        <f t="shared" ca="1" si="84"/>
        <v>205.60863334809008</v>
      </c>
      <c r="F1430" s="82">
        <f t="shared" ca="1" si="85"/>
        <v>218.47409048530827</v>
      </c>
      <c r="G1430" s="82">
        <f t="shared" ca="1" si="86"/>
        <v>0</v>
      </c>
      <c r="H1430" s="82">
        <f t="shared" ca="1" si="86"/>
        <v>0</v>
      </c>
      <c r="O1430" s="29"/>
      <c r="P1430" s="29"/>
    </row>
    <row r="1431" spans="3:16" hidden="1" outlineLevel="2">
      <c r="C1431" s="33">
        <v>1407</v>
      </c>
      <c r="D1431" s="82">
        <f t="shared" ca="1" si="87"/>
        <v>-0.5442888857984105</v>
      </c>
      <c r="E1431" s="82">
        <f t="shared" ca="1" si="84"/>
        <v>218.38970913038912</v>
      </c>
      <c r="F1431" s="82">
        <f t="shared" ca="1" si="85"/>
        <v>228.25281347822681</v>
      </c>
      <c r="G1431" s="82">
        <f t="shared" ca="1" si="86"/>
        <v>0</v>
      </c>
      <c r="H1431" s="82">
        <f t="shared" ca="1" si="86"/>
        <v>0</v>
      </c>
      <c r="O1431" s="29"/>
      <c r="P1431" s="29"/>
    </row>
    <row r="1432" spans="3:16" hidden="1" outlineLevel="2">
      <c r="C1432" s="33">
        <v>1408</v>
      </c>
      <c r="D1432" s="82">
        <f t="shared" ca="1" si="87"/>
        <v>-1.5829253551525564</v>
      </c>
      <c r="E1432" s="82">
        <f t="shared" ca="1" si="84"/>
        <v>173.82975420758359</v>
      </c>
      <c r="F1432" s="82">
        <f t="shared" ca="1" si="85"/>
        <v>193.40041648467516</v>
      </c>
      <c r="G1432" s="82">
        <f t="shared" ca="1" si="86"/>
        <v>0</v>
      </c>
      <c r="H1432" s="82">
        <f t="shared" ca="1" si="86"/>
        <v>0</v>
      </c>
      <c r="O1432" s="29"/>
      <c r="P1432" s="29"/>
    </row>
    <row r="1433" spans="3:16" hidden="1" outlineLevel="2">
      <c r="C1433" s="33">
        <v>1409</v>
      </c>
      <c r="D1433" s="82">
        <f t="shared" ca="1" si="87"/>
        <v>-0.4541665275402158</v>
      </c>
      <c r="E1433" s="82">
        <f t="shared" ref="E1433:E1496" ca="1" si="88">$H$9 * EXP(($H$17 - $H$18 - ($H$11^2)/2)*$H$14 + $H$11*SQRT($H$14)*D1433)</f>
        <v>222.75720676100548</v>
      </c>
      <c r="F1433" s="82">
        <f t="shared" ref="F1433:F1496" ca="1" si="89">$H$9 * EXP(($H$17 - $H$18 - ($H$12^2)/2)*$H$14 + $H$12*SQRT($H$14)*D1433)</f>
        <v>231.5581066770329</v>
      </c>
      <c r="G1433" s="82">
        <f t="shared" ref="G1433:H1496" ca="1" si="90">MAX(E1433-$H$16, 0)</f>
        <v>0</v>
      </c>
      <c r="H1433" s="82">
        <f t="shared" ca="1" si="90"/>
        <v>0</v>
      </c>
      <c r="O1433" s="29"/>
      <c r="P1433" s="29"/>
    </row>
    <row r="1434" spans="3:16" hidden="1" outlineLevel="2">
      <c r="C1434" s="33">
        <v>1410</v>
      </c>
      <c r="D1434" s="82">
        <f t="shared" ref="D1434:D1497" ca="1" si="91">_xlfn.NORM.S.INV(RAND())</f>
        <v>4.209985370707555E-2</v>
      </c>
      <c r="E1434" s="82">
        <f t="shared" ca="1" si="88"/>
        <v>248.4197682402102</v>
      </c>
      <c r="F1434" s="82">
        <f t="shared" ca="1" si="89"/>
        <v>250.63532448950386</v>
      </c>
      <c r="G1434" s="82">
        <f t="shared" ca="1" si="90"/>
        <v>0</v>
      </c>
      <c r="H1434" s="82">
        <f t="shared" ca="1" si="90"/>
        <v>0.63532448950385856</v>
      </c>
      <c r="O1434" s="29"/>
      <c r="P1434" s="29"/>
    </row>
    <row r="1435" spans="3:16" hidden="1" outlineLevel="2">
      <c r="C1435" s="33">
        <v>1411</v>
      </c>
      <c r="D1435" s="82">
        <f t="shared" ca="1" si="91"/>
        <v>0.47994483285270023</v>
      </c>
      <c r="E1435" s="82">
        <f t="shared" ca="1" si="88"/>
        <v>273.50539305874059</v>
      </c>
      <c r="F1435" s="82">
        <f t="shared" ca="1" si="89"/>
        <v>268.7676682666912</v>
      </c>
      <c r="G1435" s="82">
        <f t="shared" ca="1" si="90"/>
        <v>23.505393058740594</v>
      </c>
      <c r="H1435" s="82">
        <f t="shared" ca="1" si="90"/>
        <v>18.767668266691203</v>
      </c>
      <c r="O1435" s="29"/>
      <c r="P1435" s="29"/>
    </row>
    <row r="1436" spans="3:16" hidden="1" outlineLevel="2">
      <c r="C1436" s="33">
        <v>1412</v>
      </c>
      <c r="D1436" s="82">
        <f t="shared" ca="1" si="91"/>
        <v>-0.42096529849361958</v>
      </c>
      <c r="E1436" s="82">
        <f t="shared" ca="1" si="88"/>
        <v>224.38812431937768</v>
      </c>
      <c r="F1436" s="82">
        <f t="shared" ca="1" si="89"/>
        <v>232.78781020310885</v>
      </c>
      <c r="G1436" s="82">
        <f t="shared" ca="1" si="90"/>
        <v>0</v>
      </c>
      <c r="H1436" s="82">
        <f t="shared" ca="1" si="90"/>
        <v>0</v>
      </c>
      <c r="O1436" s="29"/>
      <c r="P1436" s="29"/>
    </row>
    <row r="1437" spans="3:16" hidden="1" outlineLevel="2">
      <c r="C1437" s="33">
        <v>1413</v>
      </c>
      <c r="D1437" s="82">
        <f t="shared" ca="1" si="91"/>
        <v>0.12113012363660584</v>
      </c>
      <c r="E1437" s="82">
        <f t="shared" ca="1" si="88"/>
        <v>252.77104521285597</v>
      </c>
      <c r="F1437" s="82">
        <f t="shared" ca="1" si="89"/>
        <v>253.8152133697175</v>
      </c>
      <c r="G1437" s="82">
        <f t="shared" ca="1" si="90"/>
        <v>2.7710452128559666</v>
      </c>
      <c r="H1437" s="82">
        <f t="shared" ca="1" si="90"/>
        <v>3.8152133697174975</v>
      </c>
      <c r="O1437" s="29"/>
      <c r="P1437" s="29"/>
    </row>
    <row r="1438" spans="3:16" hidden="1" outlineLevel="2">
      <c r="C1438" s="33">
        <v>1414</v>
      </c>
      <c r="D1438" s="82">
        <f t="shared" ca="1" si="91"/>
        <v>-8.5416366825531817E-2</v>
      </c>
      <c r="E1438" s="82">
        <f t="shared" ca="1" si="88"/>
        <v>241.55631032412097</v>
      </c>
      <c r="F1438" s="82">
        <f t="shared" ca="1" si="89"/>
        <v>245.58832159896514</v>
      </c>
      <c r="G1438" s="82">
        <f t="shared" ca="1" si="90"/>
        <v>0</v>
      </c>
      <c r="H1438" s="82">
        <f t="shared" ca="1" si="90"/>
        <v>0</v>
      </c>
      <c r="O1438" s="29"/>
      <c r="P1438" s="29"/>
    </row>
    <row r="1439" spans="3:16" hidden="1" outlineLevel="2">
      <c r="C1439" s="33">
        <v>1415</v>
      </c>
      <c r="D1439" s="82">
        <f t="shared" ca="1" si="91"/>
        <v>0.14868622128754228</v>
      </c>
      <c r="E1439" s="82">
        <f t="shared" ca="1" si="88"/>
        <v>254.30609155441084</v>
      </c>
      <c r="F1439" s="82">
        <f t="shared" ca="1" si="89"/>
        <v>254.93342993504496</v>
      </c>
      <c r="G1439" s="82">
        <f t="shared" ca="1" si="90"/>
        <v>4.3060915544108411</v>
      </c>
      <c r="H1439" s="82">
        <f t="shared" ca="1" si="90"/>
        <v>4.9334299350449555</v>
      </c>
      <c r="O1439" s="29"/>
      <c r="P1439" s="29"/>
    </row>
    <row r="1440" spans="3:16" hidden="1" outlineLevel="2">
      <c r="C1440" s="33">
        <v>1416</v>
      </c>
      <c r="D1440" s="82">
        <f t="shared" ca="1" si="91"/>
        <v>0.49154702284877061</v>
      </c>
      <c r="E1440" s="82">
        <f t="shared" ca="1" si="88"/>
        <v>274.20349782300428</v>
      </c>
      <c r="F1440" s="82">
        <f t="shared" ca="1" si="89"/>
        <v>269.26558257573288</v>
      </c>
      <c r="G1440" s="82">
        <f t="shared" ca="1" si="90"/>
        <v>24.203497823004284</v>
      </c>
      <c r="H1440" s="82">
        <f t="shared" ca="1" si="90"/>
        <v>19.265582575732878</v>
      </c>
      <c r="O1440" s="29"/>
      <c r="P1440" s="29"/>
    </row>
    <row r="1441" spans="3:16" hidden="1" outlineLevel="2">
      <c r="C1441" s="33">
        <v>1417</v>
      </c>
      <c r="D1441" s="82">
        <f t="shared" ca="1" si="91"/>
        <v>-0.17771496745597737</v>
      </c>
      <c r="E1441" s="82">
        <f t="shared" ca="1" si="88"/>
        <v>236.70701774472369</v>
      </c>
      <c r="F1441" s="82">
        <f t="shared" ca="1" si="89"/>
        <v>241.99872970419662</v>
      </c>
      <c r="G1441" s="82">
        <f t="shared" ca="1" si="90"/>
        <v>0</v>
      </c>
      <c r="H1441" s="82">
        <f t="shared" ca="1" si="90"/>
        <v>0</v>
      </c>
      <c r="O1441" s="29"/>
      <c r="P1441" s="29"/>
    </row>
    <row r="1442" spans="3:16" hidden="1" outlineLevel="2">
      <c r="C1442" s="33">
        <v>1418</v>
      </c>
      <c r="D1442" s="82">
        <f t="shared" ca="1" si="91"/>
        <v>-1.003744783360313</v>
      </c>
      <c r="E1442" s="82">
        <f t="shared" ca="1" si="88"/>
        <v>197.41960820328708</v>
      </c>
      <c r="F1442" s="82">
        <f t="shared" ca="1" si="89"/>
        <v>212.12123656504943</v>
      </c>
      <c r="G1442" s="82">
        <f t="shared" ca="1" si="90"/>
        <v>0</v>
      </c>
      <c r="H1442" s="82">
        <f t="shared" ca="1" si="90"/>
        <v>0</v>
      </c>
      <c r="O1442" s="29"/>
      <c r="P1442" s="29"/>
    </row>
    <row r="1443" spans="3:16" hidden="1" outlineLevel="2">
      <c r="C1443" s="33">
        <v>1419</v>
      </c>
      <c r="D1443" s="82">
        <f t="shared" ca="1" si="91"/>
        <v>-0.7833789679744535</v>
      </c>
      <c r="E1443" s="82">
        <f t="shared" ca="1" si="88"/>
        <v>207.2134209705257</v>
      </c>
      <c r="F1443" s="82">
        <f t="shared" ca="1" si="89"/>
        <v>219.7108570422337</v>
      </c>
      <c r="G1443" s="82">
        <f t="shared" ca="1" si="90"/>
        <v>0</v>
      </c>
      <c r="H1443" s="82">
        <f t="shared" ca="1" si="90"/>
        <v>0</v>
      </c>
      <c r="O1443" s="29"/>
      <c r="P1443" s="29"/>
    </row>
    <row r="1444" spans="3:16" hidden="1" outlineLevel="2">
      <c r="C1444" s="33">
        <v>1420</v>
      </c>
      <c r="D1444" s="82">
        <f t="shared" ca="1" si="91"/>
        <v>1.1219160280683627</v>
      </c>
      <c r="E1444" s="82">
        <f t="shared" ca="1" si="88"/>
        <v>314.93695743614086</v>
      </c>
      <c r="F1444" s="82">
        <f t="shared" ca="1" si="89"/>
        <v>297.75154524182517</v>
      </c>
      <c r="G1444" s="82">
        <f t="shared" ca="1" si="90"/>
        <v>64.936957436140858</v>
      </c>
      <c r="H1444" s="82">
        <f t="shared" ca="1" si="90"/>
        <v>47.75154524182517</v>
      </c>
      <c r="O1444" s="29"/>
      <c r="P1444" s="29"/>
    </row>
    <row r="1445" spans="3:16" hidden="1" outlineLevel="2">
      <c r="C1445" s="33">
        <v>1421</v>
      </c>
      <c r="D1445" s="82">
        <f t="shared" ca="1" si="91"/>
        <v>2.0337299090200176</v>
      </c>
      <c r="E1445" s="82">
        <f t="shared" ca="1" si="88"/>
        <v>384.79560551759897</v>
      </c>
      <c r="F1445" s="82">
        <f t="shared" ca="1" si="89"/>
        <v>344.37074118372038</v>
      </c>
      <c r="G1445" s="82">
        <f t="shared" ca="1" si="90"/>
        <v>134.79560551759897</v>
      </c>
      <c r="H1445" s="82">
        <f t="shared" ca="1" si="90"/>
        <v>94.370741183720384</v>
      </c>
      <c r="O1445" s="29"/>
      <c r="P1445" s="29"/>
    </row>
    <row r="1446" spans="3:16" hidden="1" outlineLevel="2">
      <c r="C1446" s="33">
        <v>1422</v>
      </c>
      <c r="D1446" s="82">
        <f t="shared" ca="1" si="91"/>
        <v>-0.9074911295308441</v>
      </c>
      <c r="E1446" s="82">
        <f t="shared" ca="1" si="88"/>
        <v>201.63918598825882</v>
      </c>
      <c r="F1446" s="82">
        <f t="shared" ca="1" si="89"/>
        <v>215.40351634961414</v>
      </c>
      <c r="G1446" s="82">
        <f t="shared" ca="1" si="90"/>
        <v>0</v>
      </c>
      <c r="H1446" s="82">
        <f t="shared" ca="1" si="90"/>
        <v>0</v>
      </c>
      <c r="O1446" s="29"/>
      <c r="P1446" s="29"/>
    </row>
    <row r="1447" spans="3:16" hidden="1" outlineLevel="2">
      <c r="C1447" s="33">
        <v>1423</v>
      </c>
      <c r="D1447" s="82">
        <f t="shared" ca="1" si="91"/>
        <v>-0.84751211824253936</v>
      </c>
      <c r="E1447" s="82">
        <f t="shared" ca="1" si="88"/>
        <v>204.31404002005746</v>
      </c>
      <c r="F1447" s="82">
        <f t="shared" ca="1" si="89"/>
        <v>217.47445443946677</v>
      </c>
      <c r="G1447" s="82">
        <f t="shared" ca="1" si="90"/>
        <v>0</v>
      </c>
      <c r="H1447" s="82">
        <f t="shared" ca="1" si="90"/>
        <v>0</v>
      </c>
      <c r="O1447" s="29"/>
      <c r="P1447" s="29"/>
    </row>
    <row r="1448" spans="3:16" hidden="1" outlineLevel="2">
      <c r="C1448" s="33">
        <v>1424</v>
      </c>
      <c r="D1448" s="82">
        <f t="shared" ca="1" si="91"/>
        <v>1.7801169166560897</v>
      </c>
      <c r="E1448" s="82">
        <f t="shared" ca="1" si="88"/>
        <v>363.94019156751716</v>
      </c>
      <c r="F1448" s="82">
        <f t="shared" ca="1" si="89"/>
        <v>330.7161845633907</v>
      </c>
      <c r="G1448" s="82">
        <f t="shared" ca="1" si="90"/>
        <v>113.94019156751716</v>
      </c>
      <c r="H1448" s="82">
        <f t="shared" ca="1" si="90"/>
        <v>80.716184563390698</v>
      </c>
      <c r="O1448" s="29"/>
      <c r="P1448" s="29"/>
    </row>
    <row r="1449" spans="3:16" hidden="1" outlineLevel="2">
      <c r="C1449" s="33">
        <v>1425</v>
      </c>
      <c r="D1449" s="82">
        <f t="shared" ca="1" si="91"/>
        <v>-0.63905393311798708</v>
      </c>
      <c r="E1449" s="82">
        <f t="shared" ca="1" si="88"/>
        <v>213.88954902922944</v>
      </c>
      <c r="F1449" s="82">
        <f t="shared" ca="1" si="89"/>
        <v>224.82812286155024</v>
      </c>
      <c r="G1449" s="82">
        <f t="shared" ca="1" si="90"/>
        <v>0</v>
      </c>
      <c r="H1449" s="82">
        <f t="shared" ca="1" si="90"/>
        <v>0</v>
      </c>
      <c r="O1449" s="29"/>
      <c r="P1449" s="29"/>
    </row>
    <row r="1450" spans="3:16" hidden="1" outlineLevel="2">
      <c r="C1450" s="33">
        <v>1426</v>
      </c>
      <c r="D1450" s="82">
        <f t="shared" ca="1" si="91"/>
        <v>-0.26315191477695288</v>
      </c>
      <c r="E1450" s="82">
        <f t="shared" ca="1" si="88"/>
        <v>232.30503790847069</v>
      </c>
      <c r="F1450" s="82">
        <f t="shared" ca="1" si="89"/>
        <v>238.72277272593274</v>
      </c>
      <c r="G1450" s="82">
        <f t="shared" ca="1" si="90"/>
        <v>0</v>
      </c>
      <c r="H1450" s="82">
        <f t="shared" ca="1" si="90"/>
        <v>0</v>
      </c>
      <c r="O1450" s="29"/>
      <c r="P1450" s="29"/>
    </row>
    <row r="1451" spans="3:16" hidden="1" outlineLevel="2">
      <c r="C1451" s="33">
        <v>1427</v>
      </c>
      <c r="D1451" s="82">
        <f t="shared" ca="1" si="91"/>
        <v>0.99970311855607963</v>
      </c>
      <c r="E1451" s="82">
        <f t="shared" ca="1" si="88"/>
        <v>306.59277157478516</v>
      </c>
      <c r="F1451" s="82">
        <f t="shared" ca="1" si="89"/>
        <v>292.00270750969867</v>
      </c>
      <c r="G1451" s="82">
        <f t="shared" ca="1" si="90"/>
        <v>56.592771574785161</v>
      </c>
      <c r="H1451" s="82">
        <f t="shared" ca="1" si="90"/>
        <v>42.002707509698666</v>
      </c>
      <c r="O1451" s="29"/>
      <c r="P1451" s="29"/>
    </row>
    <row r="1452" spans="3:16" hidden="1" outlineLevel="2">
      <c r="C1452" s="33">
        <v>1428</v>
      </c>
      <c r="D1452" s="82">
        <f t="shared" ca="1" si="91"/>
        <v>2.0323953585898256</v>
      </c>
      <c r="E1452" s="82">
        <f t="shared" ca="1" si="88"/>
        <v>384.68279164925195</v>
      </c>
      <c r="F1452" s="82">
        <f t="shared" ca="1" si="89"/>
        <v>344.29743330661142</v>
      </c>
      <c r="G1452" s="82">
        <f t="shared" ca="1" si="90"/>
        <v>134.68279164925195</v>
      </c>
      <c r="H1452" s="82">
        <f t="shared" ca="1" si="90"/>
        <v>94.297433306611424</v>
      </c>
      <c r="O1452" s="29"/>
      <c r="P1452" s="29"/>
    </row>
    <row r="1453" spans="3:16" hidden="1" outlineLevel="2">
      <c r="C1453" s="33">
        <v>1429</v>
      </c>
      <c r="D1453" s="82">
        <f t="shared" ca="1" si="91"/>
        <v>-0.20280053092614164</v>
      </c>
      <c r="E1453" s="82">
        <f t="shared" ca="1" si="88"/>
        <v>235.40595043754038</v>
      </c>
      <c r="F1453" s="82">
        <f t="shared" ca="1" si="89"/>
        <v>241.03222519162634</v>
      </c>
      <c r="G1453" s="82">
        <f t="shared" ca="1" si="90"/>
        <v>0</v>
      </c>
      <c r="H1453" s="82">
        <f t="shared" ca="1" si="90"/>
        <v>0</v>
      </c>
      <c r="O1453" s="29"/>
      <c r="P1453" s="29"/>
    </row>
    <row r="1454" spans="3:16" hidden="1" outlineLevel="2">
      <c r="C1454" s="33">
        <v>1430</v>
      </c>
      <c r="D1454" s="82">
        <f t="shared" ca="1" si="91"/>
        <v>0.50892900311456535</v>
      </c>
      <c r="E1454" s="82">
        <f t="shared" ca="1" si="88"/>
        <v>275.25270893476085</v>
      </c>
      <c r="F1454" s="82">
        <f t="shared" ca="1" si="89"/>
        <v>270.01326643142801</v>
      </c>
      <c r="G1454" s="82">
        <f t="shared" ca="1" si="90"/>
        <v>25.252708934760847</v>
      </c>
      <c r="H1454" s="82">
        <f t="shared" ca="1" si="90"/>
        <v>20.013266431428008</v>
      </c>
      <c r="O1454" s="29"/>
      <c r="P1454" s="29"/>
    </row>
    <row r="1455" spans="3:16" hidden="1" outlineLevel="2">
      <c r="C1455" s="33">
        <v>1431</v>
      </c>
      <c r="D1455" s="82">
        <f t="shared" ca="1" si="91"/>
        <v>-1.1008636909277796</v>
      </c>
      <c r="E1455" s="82">
        <f t="shared" ca="1" si="88"/>
        <v>193.25158837987237</v>
      </c>
      <c r="F1455" s="82">
        <f t="shared" ca="1" si="89"/>
        <v>208.86014023670077</v>
      </c>
      <c r="G1455" s="82">
        <f t="shared" ca="1" si="90"/>
        <v>0</v>
      </c>
      <c r="H1455" s="82">
        <f t="shared" ca="1" si="90"/>
        <v>0</v>
      </c>
      <c r="O1455" s="29"/>
      <c r="P1455" s="29"/>
    </row>
    <row r="1456" spans="3:16" hidden="1" outlineLevel="2">
      <c r="C1456" s="33">
        <v>1432</v>
      </c>
      <c r="D1456" s="82">
        <f t="shared" ca="1" si="91"/>
        <v>-1.5002563507467277</v>
      </c>
      <c r="E1456" s="82">
        <f t="shared" ca="1" si="88"/>
        <v>177.01599104741834</v>
      </c>
      <c r="F1456" s="82">
        <f t="shared" ca="1" si="89"/>
        <v>195.96787024665863</v>
      </c>
      <c r="G1456" s="82">
        <f t="shared" ca="1" si="90"/>
        <v>0</v>
      </c>
      <c r="H1456" s="82">
        <f t="shared" ca="1" si="90"/>
        <v>0</v>
      </c>
      <c r="O1456" s="29"/>
      <c r="P1456" s="29"/>
    </row>
    <row r="1457" spans="3:16" hidden="1" outlineLevel="2">
      <c r="C1457" s="33">
        <v>1433</v>
      </c>
      <c r="D1457" s="82">
        <f t="shared" ca="1" si="91"/>
        <v>0.60117670209827334</v>
      </c>
      <c r="E1457" s="82">
        <f t="shared" ca="1" si="88"/>
        <v>280.88852543803159</v>
      </c>
      <c r="F1457" s="82">
        <f t="shared" ca="1" si="89"/>
        <v>274.01617573411608</v>
      </c>
      <c r="G1457" s="82">
        <f t="shared" ca="1" si="90"/>
        <v>30.888525438031593</v>
      </c>
      <c r="H1457" s="82">
        <f t="shared" ca="1" si="90"/>
        <v>24.016175734116075</v>
      </c>
      <c r="O1457" s="29"/>
      <c r="P1457" s="29"/>
    </row>
    <row r="1458" spans="3:16" hidden="1" outlineLevel="2">
      <c r="C1458" s="33">
        <v>1434</v>
      </c>
      <c r="D1458" s="82">
        <f t="shared" ca="1" si="91"/>
        <v>-1.4726174166560515</v>
      </c>
      <c r="E1458" s="82">
        <f t="shared" ca="1" si="88"/>
        <v>178.09422796845303</v>
      </c>
      <c r="F1458" s="82">
        <f t="shared" ca="1" si="89"/>
        <v>196.83383375568283</v>
      </c>
      <c r="G1458" s="82">
        <f t="shared" ca="1" si="90"/>
        <v>0</v>
      </c>
      <c r="H1458" s="82">
        <f t="shared" ca="1" si="90"/>
        <v>0</v>
      </c>
      <c r="O1458" s="29"/>
      <c r="P1458" s="29"/>
    </row>
    <row r="1459" spans="3:16" hidden="1" outlineLevel="2">
      <c r="C1459" s="33">
        <v>1435</v>
      </c>
      <c r="D1459" s="82">
        <f t="shared" ca="1" si="91"/>
        <v>-1.9557184656646391</v>
      </c>
      <c r="E1459" s="82">
        <f t="shared" ca="1" si="88"/>
        <v>160.15913282242818</v>
      </c>
      <c r="F1459" s="82">
        <f t="shared" ca="1" si="89"/>
        <v>182.23407240554735</v>
      </c>
      <c r="G1459" s="82">
        <f t="shared" ca="1" si="90"/>
        <v>0</v>
      </c>
      <c r="H1459" s="82">
        <f t="shared" ca="1" si="90"/>
        <v>0</v>
      </c>
      <c r="O1459" s="29"/>
      <c r="P1459" s="29"/>
    </row>
    <row r="1460" spans="3:16" hidden="1" outlineLevel="2">
      <c r="C1460" s="33">
        <v>1436</v>
      </c>
      <c r="D1460" s="82">
        <f t="shared" ca="1" si="91"/>
        <v>-0.31546613947496538</v>
      </c>
      <c r="E1460" s="82">
        <f t="shared" ca="1" si="88"/>
        <v>229.65015155449271</v>
      </c>
      <c r="F1460" s="82">
        <f t="shared" ca="1" si="89"/>
        <v>236.73878799146911</v>
      </c>
      <c r="G1460" s="82">
        <f t="shared" ca="1" si="90"/>
        <v>0</v>
      </c>
      <c r="H1460" s="82">
        <f t="shared" ca="1" si="90"/>
        <v>0</v>
      </c>
      <c r="O1460" s="29"/>
      <c r="P1460" s="29"/>
    </row>
    <row r="1461" spans="3:16" hidden="1" outlineLevel="2">
      <c r="C1461" s="33">
        <v>1437</v>
      </c>
      <c r="D1461" s="82">
        <f t="shared" ca="1" si="91"/>
        <v>-0.2289773942644085</v>
      </c>
      <c r="E1461" s="82">
        <f t="shared" ca="1" si="88"/>
        <v>234.055906838135</v>
      </c>
      <c r="F1461" s="82">
        <f t="shared" ca="1" si="89"/>
        <v>240.02779009995302</v>
      </c>
      <c r="G1461" s="82">
        <f t="shared" ca="1" si="90"/>
        <v>0</v>
      </c>
      <c r="H1461" s="82">
        <f t="shared" ca="1" si="90"/>
        <v>0</v>
      </c>
      <c r="O1461" s="29"/>
      <c r="P1461" s="29"/>
    </row>
    <row r="1462" spans="3:16" hidden="1" outlineLevel="2">
      <c r="C1462" s="33">
        <v>1438</v>
      </c>
      <c r="D1462" s="82">
        <f t="shared" ca="1" si="91"/>
        <v>0.31952101227749968</v>
      </c>
      <c r="E1462" s="82">
        <f t="shared" ca="1" si="88"/>
        <v>264.03289828919065</v>
      </c>
      <c r="F1462" s="82">
        <f t="shared" ca="1" si="89"/>
        <v>261.97663071126669</v>
      </c>
      <c r="G1462" s="82">
        <f t="shared" ca="1" si="90"/>
        <v>14.032898289190655</v>
      </c>
      <c r="H1462" s="82">
        <f t="shared" ca="1" si="90"/>
        <v>11.976630711266694</v>
      </c>
      <c r="O1462" s="29"/>
      <c r="P1462" s="29"/>
    </row>
    <row r="1463" spans="3:16" hidden="1" outlineLevel="2">
      <c r="C1463" s="33">
        <v>1439</v>
      </c>
      <c r="D1463" s="82">
        <f t="shared" ca="1" si="91"/>
        <v>1.0789933911207268</v>
      </c>
      <c r="E1463" s="82">
        <f t="shared" ca="1" si="88"/>
        <v>311.9808185558432</v>
      </c>
      <c r="F1463" s="82">
        <f t="shared" ca="1" si="89"/>
        <v>295.71970282038092</v>
      </c>
      <c r="G1463" s="82">
        <f t="shared" ca="1" si="90"/>
        <v>61.9808185558432</v>
      </c>
      <c r="H1463" s="82">
        <f t="shared" ca="1" si="90"/>
        <v>45.719702820380917</v>
      </c>
      <c r="O1463" s="29"/>
      <c r="P1463" s="29"/>
    </row>
    <row r="1464" spans="3:16" hidden="1" outlineLevel="2">
      <c r="C1464" s="33">
        <v>1440</v>
      </c>
      <c r="D1464" s="82">
        <f t="shared" ca="1" si="91"/>
        <v>0.72139240523019987</v>
      </c>
      <c r="E1464" s="82">
        <f t="shared" ca="1" si="88"/>
        <v>288.40656250192632</v>
      </c>
      <c r="F1464" s="82">
        <f t="shared" ca="1" si="89"/>
        <v>279.32189274233053</v>
      </c>
      <c r="G1464" s="82">
        <f t="shared" ca="1" si="90"/>
        <v>38.406562501926317</v>
      </c>
      <c r="H1464" s="82">
        <f t="shared" ca="1" si="90"/>
        <v>29.321892742330533</v>
      </c>
      <c r="O1464" s="29"/>
      <c r="P1464" s="29"/>
    </row>
    <row r="1465" spans="3:16" hidden="1" outlineLevel="2">
      <c r="C1465" s="33">
        <v>1441</v>
      </c>
      <c r="D1465" s="82">
        <f t="shared" ca="1" si="91"/>
        <v>-1.1594414650213836</v>
      </c>
      <c r="E1465" s="82">
        <f t="shared" ca="1" si="88"/>
        <v>190.78028980190825</v>
      </c>
      <c r="F1465" s="82">
        <f t="shared" ca="1" si="89"/>
        <v>206.91748176075546</v>
      </c>
      <c r="G1465" s="82">
        <f t="shared" ca="1" si="90"/>
        <v>0</v>
      </c>
      <c r="H1465" s="82">
        <f t="shared" ca="1" si="90"/>
        <v>0</v>
      </c>
      <c r="O1465" s="29"/>
      <c r="P1465" s="29"/>
    </row>
    <row r="1466" spans="3:16" hidden="1" outlineLevel="2">
      <c r="C1466" s="33">
        <v>1442</v>
      </c>
      <c r="D1466" s="82">
        <f t="shared" ca="1" si="91"/>
        <v>6.7159189648631851E-2</v>
      </c>
      <c r="E1466" s="82">
        <f t="shared" ca="1" si="88"/>
        <v>249.79132228490155</v>
      </c>
      <c r="F1466" s="82">
        <f t="shared" ca="1" si="89"/>
        <v>251.63928318315007</v>
      </c>
      <c r="G1466" s="82">
        <f t="shared" ca="1" si="90"/>
        <v>0</v>
      </c>
      <c r="H1466" s="82">
        <f t="shared" ca="1" si="90"/>
        <v>1.63928318315007</v>
      </c>
      <c r="O1466" s="29"/>
      <c r="P1466" s="29"/>
    </row>
    <row r="1467" spans="3:16" hidden="1" outlineLevel="2">
      <c r="C1467" s="33">
        <v>1443</v>
      </c>
      <c r="D1467" s="82">
        <f t="shared" ca="1" si="91"/>
        <v>1.3395487665388073</v>
      </c>
      <c r="E1467" s="82">
        <f t="shared" ca="1" si="88"/>
        <v>330.36226025205337</v>
      </c>
      <c r="F1467" s="82">
        <f t="shared" ca="1" si="89"/>
        <v>308.27055135602626</v>
      </c>
      <c r="G1467" s="82">
        <f t="shared" ca="1" si="90"/>
        <v>80.362260252053375</v>
      </c>
      <c r="H1467" s="82">
        <f t="shared" ca="1" si="90"/>
        <v>58.27055135602626</v>
      </c>
      <c r="O1467" s="29"/>
      <c r="P1467" s="29"/>
    </row>
    <row r="1468" spans="3:16" hidden="1" outlineLevel="2">
      <c r="C1468" s="33">
        <v>1444</v>
      </c>
      <c r="D1468" s="82">
        <f t="shared" ca="1" si="91"/>
        <v>-0.55918045673053152</v>
      </c>
      <c r="E1468" s="82">
        <f t="shared" ca="1" si="88"/>
        <v>217.67632497333886</v>
      </c>
      <c r="F1468" s="82">
        <f t="shared" ca="1" si="89"/>
        <v>227.71121612267606</v>
      </c>
      <c r="G1468" s="82">
        <f t="shared" ca="1" si="90"/>
        <v>0</v>
      </c>
      <c r="H1468" s="82">
        <f t="shared" ca="1" si="90"/>
        <v>0</v>
      </c>
      <c r="O1468" s="29"/>
      <c r="P1468" s="29"/>
    </row>
    <row r="1469" spans="3:16" hidden="1" outlineLevel="2">
      <c r="C1469" s="33">
        <v>1445</v>
      </c>
      <c r="D1469" s="82">
        <f t="shared" ca="1" si="91"/>
        <v>-1.1212031111093024</v>
      </c>
      <c r="E1469" s="82">
        <f t="shared" ca="1" si="88"/>
        <v>192.38989518428582</v>
      </c>
      <c r="F1469" s="82">
        <f t="shared" ca="1" si="89"/>
        <v>208.18355053298635</v>
      </c>
      <c r="G1469" s="82">
        <f t="shared" ca="1" si="90"/>
        <v>0</v>
      </c>
      <c r="H1469" s="82">
        <f t="shared" ca="1" si="90"/>
        <v>0</v>
      </c>
      <c r="O1469" s="29"/>
      <c r="P1469" s="29"/>
    </row>
    <row r="1470" spans="3:16" hidden="1" outlineLevel="2">
      <c r="C1470" s="33">
        <v>1446</v>
      </c>
      <c r="D1470" s="82">
        <f t="shared" ca="1" si="91"/>
        <v>-1.3571336892676671</v>
      </c>
      <c r="E1470" s="82">
        <f t="shared" ca="1" si="88"/>
        <v>182.67093550116672</v>
      </c>
      <c r="F1470" s="82">
        <f t="shared" ca="1" si="89"/>
        <v>200.49367958233432</v>
      </c>
      <c r="G1470" s="82">
        <f t="shared" ca="1" si="90"/>
        <v>0</v>
      </c>
      <c r="H1470" s="82">
        <f t="shared" ca="1" si="90"/>
        <v>0</v>
      </c>
      <c r="O1470" s="29"/>
      <c r="P1470" s="29"/>
    </row>
    <row r="1471" spans="3:16" hidden="1" outlineLevel="2">
      <c r="C1471" s="33">
        <v>1447</v>
      </c>
      <c r="D1471" s="82">
        <f t="shared" ca="1" si="91"/>
        <v>3.4581576664081716E-2</v>
      </c>
      <c r="E1471" s="82">
        <f t="shared" ca="1" si="88"/>
        <v>248.0097464914405</v>
      </c>
      <c r="F1471" s="82">
        <f t="shared" ca="1" si="89"/>
        <v>250.33489965637804</v>
      </c>
      <c r="G1471" s="82">
        <f t="shared" ca="1" si="90"/>
        <v>0</v>
      </c>
      <c r="H1471" s="82">
        <f t="shared" ca="1" si="90"/>
        <v>0.33489965637804175</v>
      </c>
      <c r="O1471" s="29"/>
      <c r="P1471" s="29"/>
    </row>
    <row r="1472" spans="3:16" hidden="1" outlineLevel="2">
      <c r="C1472" s="33">
        <v>1448</v>
      </c>
      <c r="D1472" s="82">
        <f t="shared" ca="1" si="91"/>
        <v>-0.66478618443321447</v>
      </c>
      <c r="E1472" s="82">
        <f t="shared" ca="1" si="88"/>
        <v>212.68367679979269</v>
      </c>
      <c r="F1472" s="82">
        <f t="shared" ca="1" si="89"/>
        <v>223.90709456902346</v>
      </c>
      <c r="G1472" s="82">
        <f t="shared" ca="1" si="90"/>
        <v>0</v>
      </c>
      <c r="H1472" s="82">
        <f t="shared" ca="1" si="90"/>
        <v>0</v>
      </c>
      <c r="O1472" s="29"/>
      <c r="P1472" s="29"/>
    </row>
    <row r="1473" spans="3:16" hidden="1" outlineLevel="2">
      <c r="C1473" s="33">
        <v>1449</v>
      </c>
      <c r="D1473" s="82">
        <f t="shared" ca="1" si="91"/>
        <v>1.3598794975687676</v>
      </c>
      <c r="E1473" s="82">
        <f t="shared" ca="1" si="88"/>
        <v>331.84128297364646</v>
      </c>
      <c r="F1473" s="82">
        <f t="shared" ca="1" si="89"/>
        <v>309.27199182573628</v>
      </c>
      <c r="G1473" s="82">
        <f t="shared" ca="1" si="90"/>
        <v>81.841282973646457</v>
      </c>
      <c r="H1473" s="82">
        <f t="shared" ca="1" si="90"/>
        <v>59.271991825736279</v>
      </c>
      <c r="O1473" s="29"/>
      <c r="P1473" s="29"/>
    </row>
    <row r="1474" spans="3:16" hidden="1" outlineLevel="2">
      <c r="C1474" s="33">
        <v>1450</v>
      </c>
      <c r="D1474" s="82">
        <f t="shared" ca="1" si="91"/>
        <v>-1.42969366050188</v>
      </c>
      <c r="E1474" s="82">
        <f t="shared" ca="1" si="88"/>
        <v>179.78178384656641</v>
      </c>
      <c r="F1474" s="82">
        <f t="shared" ca="1" si="89"/>
        <v>198.18628269172959</v>
      </c>
      <c r="G1474" s="82">
        <f t="shared" ca="1" si="90"/>
        <v>0</v>
      </c>
      <c r="H1474" s="82">
        <f t="shared" ca="1" si="90"/>
        <v>0</v>
      </c>
      <c r="O1474" s="29"/>
      <c r="P1474" s="29"/>
    </row>
    <row r="1475" spans="3:16" hidden="1" outlineLevel="2">
      <c r="C1475" s="33">
        <v>1451</v>
      </c>
      <c r="D1475" s="82">
        <f t="shared" ca="1" si="91"/>
        <v>0.16312892636310455</v>
      </c>
      <c r="E1475" s="82">
        <f t="shared" ca="1" si="88"/>
        <v>255.11436000664591</v>
      </c>
      <c r="F1475" s="82">
        <f t="shared" ca="1" si="89"/>
        <v>255.52147603607588</v>
      </c>
      <c r="G1475" s="82">
        <f t="shared" ca="1" si="90"/>
        <v>5.1143600066459101</v>
      </c>
      <c r="H1475" s="82">
        <f t="shared" ca="1" si="90"/>
        <v>5.5214760360758817</v>
      </c>
      <c r="O1475" s="29"/>
      <c r="P1475" s="29"/>
    </row>
    <row r="1476" spans="3:16" hidden="1" outlineLevel="2">
      <c r="C1476" s="33">
        <v>1452</v>
      </c>
      <c r="D1476" s="82">
        <f t="shared" ca="1" si="91"/>
        <v>1.3705999811872454</v>
      </c>
      <c r="E1476" s="82">
        <f t="shared" ca="1" si="88"/>
        <v>332.62384260661423</v>
      </c>
      <c r="F1476" s="82">
        <f t="shared" ca="1" si="89"/>
        <v>309.8013651186389</v>
      </c>
      <c r="G1476" s="82">
        <f t="shared" ca="1" si="90"/>
        <v>82.623842606614232</v>
      </c>
      <c r="H1476" s="82">
        <f t="shared" ca="1" si="90"/>
        <v>59.801365118638898</v>
      </c>
      <c r="O1476" s="29"/>
      <c r="P1476" s="29"/>
    </row>
    <row r="1477" spans="3:16" hidden="1" outlineLevel="2">
      <c r="C1477" s="33">
        <v>1453</v>
      </c>
      <c r="D1477" s="82">
        <f t="shared" ca="1" si="91"/>
        <v>-0.59636157580858906</v>
      </c>
      <c r="E1477" s="82">
        <f t="shared" ca="1" si="88"/>
        <v>215.90531097256306</v>
      </c>
      <c r="F1477" s="82">
        <f t="shared" ca="1" si="89"/>
        <v>226.36456479343431</v>
      </c>
      <c r="G1477" s="82">
        <f t="shared" ca="1" si="90"/>
        <v>0</v>
      </c>
      <c r="H1477" s="82">
        <f t="shared" ca="1" si="90"/>
        <v>0</v>
      </c>
      <c r="O1477" s="29"/>
      <c r="P1477" s="29"/>
    </row>
    <row r="1478" spans="3:16" hidden="1" outlineLevel="2">
      <c r="C1478" s="33">
        <v>1454</v>
      </c>
      <c r="D1478" s="82">
        <f t="shared" ca="1" si="91"/>
        <v>-0.75536922924253425</v>
      </c>
      <c r="E1478" s="82">
        <f t="shared" ca="1" si="88"/>
        <v>208.49258151646583</v>
      </c>
      <c r="F1478" s="82">
        <f t="shared" ca="1" si="89"/>
        <v>220.6947930612636</v>
      </c>
      <c r="G1478" s="82">
        <f t="shared" ca="1" si="90"/>
        <v>0</v>
      </c>
      <c r="H1478" s="82">
        <f t="shared" ca="1" si="90"/>
        <v>0</v>
      </c>
      <c r="O1478" s="29"/>
      <c r="P1478" s="29"/>
    </row>
    <row r="1479" spans="3:16" hidden="1" outlineLevel="2">
      <c r="C1479" s="33">
        <v>1455</v>
      </c>
      <c r="D1479" s="82">
        <f t="shared" ca="1" si="91"/>
        <v>0.71227325573164368</v>
      </c>
      <c r="E1479" s="82">
        <f t="shared" ca="1" si="88"/>
        <v>287.82928380048185</v>
      </c>
      <c r="F1479" s="82">
        <f t="shared" ca="1" si="89"/>
        <v>278.91584313815878</v>
      </c>
      <c r="G1479" s="82">
        <f t="shared" ca="1" si="90"/>
        <v>37.829283800481846</v>
      </c>
      <c r="H1479" s="82">
        <f t="shared" ca="1" si="90"/>
        <v>28.915843138158777</v>
      </c>
      <c r="O1479" s="29"/>
      <c r="P1479" s="29"/>
    </row>
    <row r="1480" spans="3:16" hidden="1" outlineLevel="2">
      <c r="C1480" s="33">
        <v>1456</v>
      </c>
      <c r="D1480" s="82">
        <f t="shared" ca="1" si="91"/>
        <v>1.0621158672189257</v>
      </c>
      <c r="E1480" s="82">
        <f t="shared" ca="1" si="88"/>
        <v>310.82605596884417</v>
      </c>
      <c r="F1480" s="82">
        <f t="shared" ca="1" si="89"/>
        <v>294.92456921684567</v>
      </c>
      <c r="G1480" s="82">
        <f t="shared" ca="1" si="90"/>
        <v>60.826055968844173</v>
      </c>
      <c r="H1480" s="82">
        <f t="shared" ca="1" si="90"/>
        <v>44.924569216845669</v>
      </c>
      <c r="O1480" s="29"/>
      <c r="P1480" s="29"/>
    </row>
    <row r="1481" spans="3:16" hidden="1" outlineLevel="2">
      <c r="C1481" s="33">
        <v>1457</v>
      </c>
      <c r="D1481" s="82">
        <f t="shared" ca="1" si="91"/>
        <v>0.96305569925925483</v>
      </c>
      <c r="E1481" s="82">
        <f t="shared" ca="1" si="88"/>
        <v>304.13399493606198</v>
      </c>
      <c r="F1481" s="82">
        <f t="shared" ca="1" si="89"/>
        <v>290.30056064351942</v>
      </c>
      <c r="G1481" s="82">
        <f t="shared" ca="1" si="90"/>
        <v>54.133994936061981</v>
      </c>
      <c r="H1481" s="82">
        <f t="shared" ca="1" si="90"/>
        <v>40.300560643519418</v>
      </c>
      <c r="O1481" s="29"/>
      <c r="P1481" s="29"/>
    </row>
    <row r="1482" spans="3:16" hidden="1" outlineLevel="2">
      <c r="C1482" s="33">
        <v>1458</v>
      </c>
      <c r="D1482" s="82">
        <f t="shared" ca="1" si="91"/>
        <v>-0.99587073016995686</v>
      </c>
      <c r="E1482" s="82">
        <f t="shared" ca="1" si="88"/>
        <v>197.76145020982304</v>
      </c>
      <c r="F1482" s="82">
        <f t="shared" ca="1" si="89"/>
        <v>212.38785546068058</v>
      </c>
      <c r="G1482" s="82">
        <f t="shared" ca="1" si="90"/>
        <v>0</v>
      </c>
      <c r="H1482" s="82">
        <f t="shared" ca="1" si="90"/>
        <v>0</v>
      </c>
      <c r="O1482" s="29"/>
      <c r="P1482" s="29"/>
    </row>
    <row r="1483" spans="3:16" hidden="1" outlineLevel="2">
      <c r="C1483" s="33">
        <v>1459</v>
      </c>
      <c r="D1483" s="82">
        <f t="shared" ca="1" si="91"/>
        <v>-0.61625334606851812</v>
      </c>
      <c r="E1483" s="82">
        <f t="shared" ca="1" si="88"/>
        <v>214.96374853353217</v>
      </c>
      <c r="F1483" s="82">
        <f t="shared" ca="1" si="89"/>
        <v>225.6473840377046</v>
      </c>
      <c r="G1483" s="82">
        <f t="shared" ca="1" si="90"/>
        <v>0</v>
      </c>
      <c r="H1483" s="82">
        <f t="shared" ca="1" si="90"/>
        <v>0</v>
      </c>
      <c r="O1483" s="29"/>
      <c r="P1483" s="29"/>
    </row>
    <row r="1484" spans="3:16" hidden="1" outlineLevel="2">
      <c r="C1484" s="33">
        <v>1460</v>
      </c>
      <c r="D1484" s="82">
        <f t="shared" ca="1" si="91"/>
        <v>1.1001061592137102</v>
      </c>
      <c r="E1484" s="82">
        <f t="shared" ca="1" si="88"/>
        <v>313.43139904826916</v>
      </c>
      <c r="F1484" s="82">
        <f t="shared" ca="1" si="89"/>
        <v>296.71738599423344</v>
      </c>
      <c r="G1484" s="82">
        <f t="shared" ca="1" si="90"/>
        <v>63.431399048269157</v>
      </c>
      <c r="H1484" s="82">
        <f t="shared" ca="1" si="90"/>
        <v>46.717385994233439</v>
      </c>
      <c r="O1484" s="29"/>
      <c r="P1484" s="29"/>
    </row>
    <row r="1485" spans="3:16" hidden="1" outlineLevel="2">
      <c r="C1485" s="33">
        <v>1461</v>
      </c>
      <c r="D1485" s="82">
        <f t="shared" ca="1" si="91"/>
        <v>0.32382068896858779</v>
      </c>
      <c r="E1485" s="82">
        <f t="shared" ca="1" si="88"/>
        <v>264.2824497226519</v>
      </c>
      <c r="F1485" s="82">
        <f t="shared" ca="1" si="89"/>
        <v>262.15638652436547</v>
      </c>
      <c r="G1485" s="82">
        <f t="shared" ca="1" si="90"/>
        <v>14.282449722651904</v>
      </c>
      <c r="H1485" s="82">
        <f t="shared" ca="1" si="90"/>
        <v>12.156386524365473</v>
      </c>
      <c r="O1485" s="29"/>
      <c r="P1485" s="29"/>
    </row>
    <row r="1486" spans="3:16" hidden="1" outlineLevel="2">
      <c r="C1486" s="33">
        <v>1462</v>
      </c>
      <c r="D1486" s="82">
        <f t="shared" ca="1" si="91"/>
        <v>0.46566398420890426</v>
      </c>
      <c r="E1486" s="82">
        <f t="shared" ca="1" si="88"/>
        <v>272.64855290816342</v>
      </c>
      <c r="F1486" s="82">
        <f t="shared" ca="1" si="89"/>
        <v>268.15606179971218</v>
      </c>
      <c r="G1486" s="82">
        <f t="shared" ca="1" si="90"/>
        <v>22.648552908163424</v>
      </c>
      <c r="H1486" s="82">
        <f t="shared" ca="1" si="90"/>
        <v>18.156061799712177</v>
      </c>
      <c r="O1486" s="29"/>
      <c r="P1486" s="29"/>
    </row>
    <row r="1487" spans="3:16" hidden="1" outlineLevel="2">
      <c r="C1487" s="33">
        <v>1463</v>
      </c>
      <c r="D1487" s="82">
        <f t="shared" ca="1" si="91"/>
        <v>2.579282701333838E-2</v>
      </c>
      <c r="E1487" s="82">
        <f t="shared" ca="1" si="88"/>
        <v>247.53129527693068</v>
      </c>
      <c r="F1487" s="82">
        <f t="shared" ca="1" si="89"/>
        <v>249.98416416443325</v>
      </c>
      <c r="G1487" s="82">
        <f t="shared" ca="1" si="90"/>
        <v>0</v>
      </c>
      <c r="H1487" s="82">
        <f t="shared" ca="1" si="90"/>
        <v>0</v>
      </c>
      <c r="O1487" s="29"/>
      <c r="P1487" s="29"/>
    </row>
    <row r="1488" spans="3:16" hidden="1" outlineLevel="2">
      <c r="C1488" s="33">
        <v>1464</v>
      </c>
      <c r="D1488" s="82">
        <f t="shared" ca="1" si="91"/>
        <v>-1.7177252940541605</v>
      </c>
      <c r="E1488" s="82">
        <f t="shared" ca="1" si="88"/>
        <v>168.75681847755618</v>
      </c>
      <c r="F1488" s="82">
        <f t="shared" ca="1" si="89"/>
        <v>189.28587442447608</v>
      </c>
      <c r="G1488" s="82">
        <f t="shared" ca="1" si="90"/>
        <v>0</v>
      </c>
      <c r="H1488" s="82">
        <f t="shared" ca="1" si="90"/>
        <v>0</v>
      </c>
      <c r="O1488" s="29"/>
      <c r="P1488" s="29"/>
    </row>
    <row r="1489" spans="3:16" hidden="1" outlineLevel="2">
      <c r="C1489" s="33">
        <v>1465</v>
      </c>
      <c r="D1489" s="82">
        <f t="shared" ca="1" si="91"/>
        <v>1.4677831407135988</v>
      </c>
      <c r="E1489" s="82">
        <f t="shared" ca="1" si="88"/>
        <v>339.80261827499163</v>
      </c>
      <c r="F1489" s="82">
        <f t="shared" ca="1" si="89"/>
        <v>314.64176059612771</v>
      </c>
      <c r="G1489" s="82">
        <f t="shared" ca="1" si="90"/>
        <v>89.80261827499163</v>
      </c>
      <c r="H1489" s="82">
        <f t="shared" ca="1" si="90"/>
        <v>64.64176059612771</v>
      </c>
      <c r="O1489" s="29"/>
      <c r="P1489" s="29"/>
    </row>
    <row r="1490" spans="3:16" hidden="1" outlineLevel="2">
      <c r="C1490" s="33">
        <v>1466</v>
      </c>
      <c r="D1490" s="82">
        <f t="shared" ca="1" si="91"/>
        <v>-0.34228791588176222</v>
      </c>
      <c r="E1490" s="82">
        <f t="shared" ca="1" si="88"/>
        <v>228.30076528467885</v>
      </c>
      <c r="F1490" s="82">
        <f t="shared" ca="1" si="89"/>
        <v>235.72799134056046</v>
      </c>
      <c r="G1490" s="82">
        <f t="shared" ca="1" si="90"/>
        <v>0</v>
      </c>
      <c r="H1490" s="82">
        <f t="shared" ca="1" si="90"/>
        <v>0</v>
      </c>
      <c r="O1490" s="29"/>
      <c r="P1490" s="29"/>
    </row>
    <row r="1491" spans="3:16" hidden="1" outlineLevel="2">
      <c r="C1491" s="33">
        <v>1467</v>
      </c>
      <c r="D1491" s="82">
        <f t="shared" ca="1" si="91"/>
        <v>-0.11011233205609601</v>
      </c>
      <c r="E1491" s="82">
        <f t="shared" ca="1" si="88"/>
        <v>240.24915338358267</v>
      </c>
      <c r="F1491" s="82">
        <f t="shared" ca="1" si="89"/>
        <v>244.62268405576734</v>
      </c>
      <c r="G1491" s="82">
        <f t="shared" ca="1" si="90"/>
        <v>0</v>
      </c>
      <c r="H1491" s="82">
        <f t="shared" ca="1" si="90"/>
        <v>0</v>
      </c>
      <c r="O1491" s="29"/>
      <c r="P1491" s="29"/>
    </row>
    <row r="1492" spans="3:16" hidden="1" outlineLevel="2">
      <c r="C1492" s="33">
        <v>1468</v>
      </c>
      <c r="D1492" s="82">
        <f t="shared" ca="1" si="91"/>
        <v>0.9135621562417785</v>
      </c>
      <c r="E1492" s="82">
        <f t="shared" ca="1" si="88"/>
        <v>300.8446050709145</v>
      </c>
      <c r="F1492" s="82">
        <f t="shared" ca="1" si="89"/>
        <v>288.01749351972433</v>
      </c>
      <c r="G1492" s="82">
        <f t="shared" ca="1" si="90"/>
        <v>50.844605070914497</v>
      </c>
      <c r="H1492" s="82">
        <f t="shared" ca="1" si="90"/>
        <v>38.017493519724326</v>
      </c>
      <c r="O1492" s="29"/>
      <c r="P1492" s="29"/>
    </row>
    <row r="1493" spans="3:16" hidden="1" outlineLevel="2">
      <c r="C1493" s="33">
        <v>1469</v>
      </c>
      <c r="D1493" s="82">
        <f t="shared" ca="1" si="91"/>
        <v>0.93908377076502481</v>
      </c>
      <c r="E1493" s="82">
        <f t="shared" ca="1" si="88"/>
        <v>302.53632966633023</v>
      </c>
      <c r="F1493" s="82">
        <f t="shared" ca="1" si="89"/>
        <v>289.19251834483157</v>
      </c>
      <c r="G1493" s="82">
        <f t="shared" ca="1" si="90"/>
        <v>52.536329666330232</v>
      </c>
      <c r="H1493" s="82">
        <f t="shared" ca="1" si="90"/>
        <v>39.192518344831569</v>
      </c>
      <c r="O1493" s="29"/>
      <c r="P1493" s="29"/>
    </row>
    <row r="1494" spans="3:16" hidden="1" outlineLevel="2">
      <c r="C1494" s="33">
        <v>1470</v>
      </c>
      <c r="D1494" s="82">
        <f t="shared" ca="1" si="91"/>
        <v>-0.1661684618437887</v>
      </c>
      <c r="E1494" s="82">
        <f t="shared" ca="1" si="88"/>
        <v>237.30829362303498</v>
      </c>
      <c r="F1494" s="82">
        <f t="shared" ca="1" si="89"/>
        <v>242.4448986489154</v>
      </c>
      <c r="G1494" s="82">
        <f t="shared" ca="1" si="90"/>
        <v>0</v>
      </c>
      <c r="H1494" s="82">
        <f t="shared" ca="1" si="90"/>
        <v>0</v>
      </c>
      <c r="O1494" s="29"/>
      <c r="P1494" s="29"/>
    </row>
    <row r="1495" spans="3:16" hidden="1" outlineLevel="2">
      <c r="C1495" s="33">
        <v>1471</v>
      </c>
      <c r="D1495" s="82">
        <f t="shared" ca="1" si="91"/>
        <v>0.70362808735723925</v>
      </c>
      <c r="E1495" s="82">
        <f t="shared" ca="1" si="88"/>
        <v>287.28307700308892</v>
      </c>
      <c r="F1495" s="82">
        <f t="shared" ca="1" si="89"/>
        <v>278.53144361963302</v>
      </c>
      <c r="G1495" s="82">
        <f t="shared" ca="1" si="90"/>
        <v>37.28307700308892</v>
      </c>
      <c r="H1495" s="82">
        <f t="shared" ca="1" si="90"/>
        <v>28.531443619633023</v>
      </c>
      <c r="O1495" s="29"/>
      <c r="P1495" s="29"/>
    </row>
    <row r="1496" spans="3:16" hidden="1" outlineLevel="2">
      <c r="C1496" s="33">
        <v>1472</v>
      </c>
      <c r="D1496" s="82">
        <f t="shared" ca="1" si="91"/>
        <v>-1.2657849305757904</v>
      </c>
      <c r="E1496" s="82">
        <f t="shared" ca="1" si="88"/>
        <v>186.37431971160493</v>
      </c>
      <c r="F1496" s="82">
        <f t="shared" ca="1" si="89"/>
        <v>203.43679453948275</v>
      </c>
      <c r="G1496" s="82">
        <f t="shared" ca="1" si="90"/>
        <v>0</v>
      </c>
      <c r="H1496" s="82">
        <f t="shared" ca="1" si="90"/>
        <v>0</v>
      </c>
      <c r="O1496" s="29"/>
      <c r="P1496" s="29"/>
    </row>
    <row r="1497" spans="3:16" hidden="1" outlineLevel="2">
      <c r="C1497" s="33">
        <v>1473</v>
      </c>
      <c r="D1497" s="82">
        <f t="shared" ca="1" si="91"/>
        <v>1.0626935088184053</v>
      </c>
      <c r="E1497" s="82">
        <f t="shared" ref="E1497:E1560" ca="1" si="92">$H$9 * EXP(($H$17 - $H$18 - ($H$11^2)/2)*$H$14 + $H$11*SQRT($H$14)*D1497)</f>
        <v>310.86550755859537</v>
      </c>
      <c r="F1497" s="82">
        <f t="shared" ref="F1497:F1560" ca="1" si="93">$H$9 * EXP(($H$17 - $H$18 - ($H$12^2)/2)*$H$14 + $H$12*SQRT($H$14)*D1497)</f>
        <v>294.95174769051522</v>
      </c>
      <c r="G1497" s="82">
        <f t="shared" ref="G1497:H1560" ca="1" si="94">MAX(E1497-$H$16, 0)</f>
        <v>60.865507558595368</v>
      </c>
      <c r="H1497" s="82">
        <f t="shared" ca="1" si="94"/>
        <v>44.951747690515219</v>
      </c>
      <c r="O1497" s="29"/>
      <c r="P1497" s="29"/>
    </row>
    <row r="1498" spans="3:16" hidden="1" outlineLevel="2">
      <c r="C1498" s="33">
        <v>1474</v>
      </c>
      <c r="D1498" s="82">
        <f t="shared" ref="D1498:D1561" ca="1" si="95">_xlfn.NORM.S.INV(RAND())</f>
        <v>-0.98506672520094096</v>
      </c>
      <c r="E1498" s="82">
        <f t="shared" ca="1" si="92"/>
        <v>198.2314558291186</v>
      </c>
      <c r="F1498" s="82">
        <f t="shared" ca="1" si="93"/>
        <v>212.75422925932571</v>
      </c>
      <c r="G1498" s="82">
        <f t="shared" ca="1" si="94"/>
        <v>0</v>
      </c>
      <c r="H1498" s="82">
        <f t="shared" ca="1" si="94"/>
        <v>0</v>
      </c>
      <c r="O1498" s="29"/>
      <c r="P1498" s="29"/>
    </row>
    <row r="1499" spans="3:16" hidden="1" outlineLevel="2">
      <c r="C1499" s="33">
        <v>1475</v>
      </c>
      <c r="D1499" s="82">
        <f t="shared" ca="1" si="95"/>
        <v>1.183325519814356</v>
      </c>
      <c r="E1499" s="82">
        <f t="shared" ca="1" si="92"/>
        <v>319.21508155805856</v>
      </c>
      <c r="F1499" s="82">
        <f t="shared" ca="1" si="93"/>
        <v>300.68280418480435</v>
      </c>
      <c r="G1499" s="82">
        <f t="shared" ca="1" si="94"/>
        <v>69.215081558058557</v>
      </c>
      <c r="H1499" s="82">
        <f t="shared" ca="1" si="94"/>
        <v>50.682804184804354</v>
      </c>
      <c r="O1499" s="29"/>
      <c r="P1499" s="29"/>
    </row>
    <row r="1500" spans="3:16" hidden="1" outlineLevel="2">
      <c r="C1500" s="33">
        <v>1476</v>
      </c>
      <c r="D1500" s="82">
        <f t="shared" ca="1" si="95"/>
        <v>-3.1540822597368824E-2</v>
      </c>
      <c r="E1500" s="82">
        <f t="shared" ca="1" si="92"/>
        <v>244.43267601219031</v>
      </c>
      <c r="F1500" s="82">
        <f t="shared" ca="1" si="93"/>
        <v>247.70815951691685</v>
      </c>
      <c r="G1500" s="82">
        <f t="shared" ca="1" si="94"/>
        <v>0</v>
      </c>
      <c r="H1500" s="82">
        <f t="shared" ca="1" si="94"/>
        <v>0</v>
      </c>
      <c r="O1500" s="29"/>
      <c r="P1500" s="29"/>
    </row>
    <row r="1501" spans="3:16" hidden="1" outlineLevel="2">
      <c r="C1501" s="33">
        <v>1477</v>
      </c>
      <c r="D1501" s="82">
        <f t="shared" ca="1" si="95"/>
        <v>0.21561519990697103</v>
      </c>
      <c r="E1501" s="82">
        <f t="shared" ca="1" si="92"/>
        <v>258.07338255374145</v>
      </c>
      <c r="F1501" s="82">
        <f t="shared" ca="1" si="93"/>
        <v>257.66994076450982</v>
      </c>
      <c r="G1501" s="82">
        <f t="shared" ca="1" si="94"/>
        <v>8.0733825537414532</v>
      </c>
      <c r="H1501" s="82">
        <f t="shared" ca="1" si="94"/>
        <v>7.6699407645098177</v>
      </c>
      <c r="O1501" s="29"/>
      <c r="P1501" s="29"/>
    </row>
    <row r="1502" spans="3:16" hidden="1" outlineLevel="2">
      <c r="C1502" s="33">
        <v>1478</v>
      </c>
      <c r="D1502" s="82">
        <f t="shared" ca="1" si="95"/>
        <v>-0.22122059411082026</v>
      </c>
      <c r="E1502" s="82">
        <f t="shared" ca="1" si="92"/>
        <v>234.45514625409268</v>
      </c>
      <c r="F1502" s="82">
        <f t="shared" ca="1" si="93"/>
        <v>240.32498988932136</v>
      </c>
      <c r="G1502" s="82">
        <f t="shared" ca="1" si="94"/>
        <v>0</v>
      </c>
      <c r="H1502" s="82">
        <f t="shared" ca="1" si="94"/>
        <v>0</v>
      </c>
      <c r="O1502" s="29"/>
      <c r="P1502" s="29"/>
    </row>
    <row r="1503" spans="3:16" hidden="1" outlineLevel="2">
      <c r="C1503" s="33">
        <v>1479</v>
      </c>
      <c r="D1503" s="82">
        <f t="shared" ca="1" si="95"/>
        <v>-0.46428857533608664</v>
      </c>
      <c r="E1503" s="82">
        <f t="shared" ca="1" si="92"/>
        <v>222.26235129022061</v>
      </c>
      <c r="F1503" s="82">
        <f t="shared" ca="1" si="93"/>
        <v>231.18450103958494</v>
      </c>
      <c r="G1503" s="82">
        <f t="shared" ca="1" si="94"/>
        <v>0</v>
      </c>
      <c r="H1503" s="82">
        <f t="shared" ca="1" si="94"/>
        <v>0</v>
      </c>
      <c r="O1503" s="29"/>
      <c r="P1503" s="29"/>
    </row>
    <row r="1504" spans="3:16" hidden="1" outlineLevel="2">
      <c r="C1504" s="33">
        <v>1480</v>
      </c>
      <c r="D1504" s="82">
        <f t="shared" ca="1" si="95"/>
        <v>0.14921900283149367</v>
      </c>
      <c r="E1504" s="82">
        <f t="shared" ca="1" si="92"/>
        <v>254.33586248592431</v>
      </c>
      <c r="F1504" s="82">
        <f t="shared" ca="1" si="93"/>
        <v>254.95509849524123</v>
      </c>
      <c r="G1504" s="82">
        <f t="shared" ca="1" si="94"/>
        <v>4.3358624859243093</v>
      </c>
      <c r="H1504" s="82">
        <f t="shared" ca="1" si="94"/>
        <v>4.9550984952412307</v>
      </c>
      <c r="O1504" s="29"/>
      <c r="P1504" s="29"/>
    </row>
    <row r="1505" spans="3:16" hidden="1" outlineLevel="2">
      <c r="C1505" s="33">
        <v>1481</v>
      </c>
      <c r="D1505" s="82">
        <f t="shared" ca="1" si="95"/>
        <v>1.013835153497662</v>
      </c>
      <c r="E1505" s="82">
        <f t="shared" ca="1" si="92"/>
        <v>307.54623075773503</v>
      </c>
      <c r="F1505" s="82">
        <f t="shared" ca="1" si="93"/>
        <v>292.6617552232305</v>
      </c>
      <c r="G1505" s="82">
        <f t="shared" ca="1" si="94"/>
        <v>57.546230757735032</v>
      </c>
      <c r="H1505" s="82">
        <f t="shared" ca="1" si="94"/>
        <v>42.6617552232305</v>
      </c>
      <c r="O1505" s="29"/>
      <c r="P1505" s="29"/>
    </row>
    <row r="1506" spans="3:16" hidden="1" outlineLevel="2">
      <c r="C1506" s="33">
        <v>1482</v>
      </c>
      <c r="D1506" s="82">
        <f t="shared" ca="1" si="95"/>
        <v>-0.42788482558108221</v>
      </c>
      <c r="E1506" s="82">
        <f t="shared" ca="1" si="92"/>
        <v>224.04723981691779</v>
      </c>
      <c r="F1506" s="82">
        <f t="shared" ca="1" si="93"/>
        <v>232.5309879751355</v>
      </c>
      <c r="G1506" s="82">
        <f t="shared" ca="1" si="94"/>
        <v>0</v>
      </c>
      <c r="H1506" s="82">
        <f t="shared" ca="1" si="94"/>
        <v>0</v>
      </c>
      <c r="O1506" s="29"/>
      <c r="P1506" s="29"/>
    </row>
    <row r="1507" spans="3:16" hidden="1" outlineLevel="2">
      <c r="C1507" s="33">
        <v>1483</v>
      </c>
      <c r="D1507" s="82">
        <f t="shared" ca="1" si="95"/>
        <v>1.3917089490339396</v>
      </c>
      <c r="E1507" s="82">
        <f t="shared" ca="1" si="92"/>
        <v>334.17012551492718</v>
      </c>
      <c r="F1507" s="82">
        <f t="shared" ca="1" si="93"/>
        <v>310.84636779601715</v>
      </c>
      <c r="G1507" s="82">
        <f t="shared" ca="1" si="94"/>
        <v>84.170125514927179</v>
      </c>
      <c r="H1507" s="82">
        <f t="shared" ca="1" si="94"/>
        <v>60.846367796017148</v>
      </c>
      <c r="O1507" s="29"/>
      <c r="P1507" s="29"/>
    </row>
    <row r="1508" spans="3:16" hidden="1" outlineLevel="2">
      <c r="C1508" s="33">
        <v>1484</v>
      </c>
      <c r="D1508" s="82">
        <f t="shared" ca="1" si="95"/>
        <v>1.4756764363358879</v>
      </c>
      <c r="E1508" s="82">
        <f t="shared" ca="1" si="92"/>
        <v>340.39244277314043</v>
      </c>
      <c r="F1508" s="82">
        <f t="shared" ca="1" si="93"/>
        <v>315.03820640368275</v>
      </c>
      <c r="G1508" s="82">
        <f t="shared" ca="1" si="94"/>
        <v>90.392442773140431</v>
      </c>
      <c r="H1508" s="82">
        <f t="shared" ca="1" si="94"/>
        <v>65.03820640368275</v>
      </c>
      <c r="O1508" s="29"/>
      <c r="P1508" s="29"/>
    </row>
    <row r="1509" spans="3:16" hidden="1" outlineLevel="2">
      <c r="C1509" s="33">
        <v>1485</v>
      </c>
      <c r="D1509" s="82">
        <f t="shared" ca="1" si="95"/>
        <v>-1.0089027046674679</v>
      </c>
      <c r="E1509" s="82">
        <f t="shared" ca="1" si="92"/>
        <v>197.19600398006628</v>
      </c>
      <c r="F1509" s="82">
        <f t="shared" ca="1" si="93"/>
        <v>211.94676854339002</v>
      </c>
      <c r="G1509" s="82">
        <f t="shared" ca="1" si="94"/>
        <v>0</v>
      </c>
      <c r="H1509" s="82">
        <f t="shared" ca="1" si="94"/>
        <v>0</v>
      </c>
      <c r="O1509" s="29"/>
      <c r="P1509" s="29"/>
    </row>
    <row r="1510" spans="3:16" hidden="1" outlineLevel="2">
      <c r="C1510" s="33">
        <v>1486</v>
      </c>
      <c r="D1510" s="82">
        <f t="shared" ca="1" si="95"/>
        <v>2.2352402095670802</v>
      </c>
      <c r="E1510" s="82">
        <f t="shared" ca="1" si="92"/>
        <v>402.21520171528709</v>
      </c>
      <c r="F1510" s="82">
        <f t="shared" ca="1" si="93"/>
        <v>355.62089198933324</v>
      </c>
      <c r="G1510" s="82">
        <f t="shared" ca="1" si="94"/>
        <v>152.21520171528709</v>
      </c>
      <c r="H1510" s="82">
        <f t="shared" ca="1" si="94"/>
        <v>105.62089198933324</v>
      </c>
      <c r="O1510" s="29"/>
      <c r="P1510" s="29"/>
    </row>
    <row r="1511" spans="3:16" hidden="1" outlineLevel="2">
      <c r="C1511" s="33">
        <v>1487</v>
      </c>
      <c r="D1511" s="82">
        <f t="shared" ca="1" si="95"/>
        <v>7.4163720495152241E-2</v>
      </c>
      <c r="E1511" s="82">
        <f t="shared" ca="1" si="92"/>
        <v>250.17604843050322</v>
      </c>
      <c r="F1511" s="82">
        <f t="shared" ca="1" si="93"/>
        <v>251.92062597665293</v>
      </c>
      <c r="G1511" s="82">
        <f t="shared" ca="1" si="94"/>
        <v>0.17604843050321506</v>
      </c>
      <c r="H1511" s="82">
        <f t="shared" ca="1" si="94"/>
        <v>1.9206259766529286</v>
      </c>
      <c r="O1511" s="29"/>
      <c r="P1511" s="29"/>
    </row>
    <row r="1512" spans="3:16" hidden="1" outlineLevel="2">
      <c r="C1512" s="33">
        <v>1488</v>
      </c>
      <c r="D1512" s="82">
        <f t="shared" ca="1" si="95"/>
        <v>-0.20250684935018393</v>
      </c>
      <c r="E1512" s="82">
        <f t="shared" ca="1" si="92"/>
        <v>235.4211408378558</v>
      </c>
      <c r="F1512" s="82">
        <f t="shared" ca="1" si="93"/>
        <v>241.04351788726353</v>
      </c>
      <c r="G1512" s="82">
        <f t="shared" ca="1" si="94"/>
        <v>0</v>
      </c>
      <c r="H1512" s="82">
        <f t="shared" ca="1" si="94"/>
        <v>0</v>
      </c>
      <c r="O1512" s="29"/>
      <c r="P1512" s="29"/>
    </row>
    <row r="1513" spans="3:16" hidden="1" outlineLevel="2">
      <c r="C1513" s="33">
        <v>1489</v>
      </c>
      <c r="D1513" s="82">
        <f t="shared" ca="1" si="95"/>
        <v>-0.88064961515836448</v>
      </c>
      <c r="E1513" s="82">
        <f t="shared" ca="1" si="92"/>
        <v>202.83186691632122</v>
      </c>
      <c r="F1513" s="82">
        <f t="shared" ca="1" si="93"/>
        <v>216.32784324177231</v>
      </c>
      <c r="G1513" s="82">
        <f t="shared" ca="1" si="94"/>
        <v>0</v>
      </c>
      <c r="H1513" s="82">
        <f t="shared" ca="1" si="94"/>
        <v>0</v>
      </c>
      <c r="O1513" s="29"/>
      <c r="P1513" s="29"/>
    </row>
    <row r="1514" spans="3:16" hidden="1" outlineLevel="2">
      <c r="C1514" s="33">
        <v>1490</v>
      </c>
      <c r="D1514" s="82">
        <f t="shared" ca="1" si="95"/>
        <v>-0.67329591949837186</v>
      </c>
      <c r="E1514" s="82">
        <f t="shared" ca="1" si="92"/>
        <v>212.2863889109577</v>
      </c>
      <c r="F1514" s="82">
        <f t="shared" ca="1" si="93"/>
        <v>223.60333862907592</v>
      </c>
      <c r="G1514" s="82">
        <f t="shared" ca="1" si="94"/>
        <v>0</v>
      </c>
      <c r="H1514" s="82">
        <f t="shared" ca="1" si="94"/>
        <v>0</v>
      </c>
      <c r="O1514" s="29"/>
      <c r="P1514" s="29"/>
    </row>
    <row r="1515" spans="3:16" hidden="1" outlineLevel="2">
      <c r="C1515" s="33">
        <v>1491</v>
      </c>
      <c r="D1515" s="82">
        <f t="shared" ca="1" si="95"/>
        <v>0.13595178973721417</v>
      </c>
      <c r="E1515" s="82">
        <f t="shared" ca="1" si="92"/>
        <v>253.59554920290878</v>
      </c>
      <c r="F1515" s="82">
        <f t="shared" ca="1" si="93"/>
        <v>254.41606030509547</v>
      </c>
      <c r="G1515" s="82">
        <f t="shared" ca="1" si="94"/>
        <v>3.595549202908785</v>
      </c>
      <c r="H1515" s="82">
        <f t="shared" ca="1" si="94"/>
        <v>4.4160603050954705</v>
      </c>
      <c r="O1515" s="29"/>
      <c r="P1515" s="29"/>
    </row>
    <row r="1516" spans="3:16" hidden="1" outlineLevel="2">
      <c r="C1516" s="33">
        <v>1492</v>
      </c>
      <c r="D1516" s="82">
        <f t="shared" ca="1" si="95"/>
        <v>-0.68058699336581818</v>
      </c>
      <c r="E1516" s="82">
        <f t="shared" ca="1" si="92"/>
        <v>211.9465861517468</v>
      </c>
      <c r="F1516" s="82">
        <f t="shared" ca="1" si="93"/>
        <v>223.34341074344178</v>
      </c>
      <c r="G1516" s="82">
        <f t="shared" ca="1" si="94"/>
        <v>0</v>
      </c>
      <c r="H1516" s="82">
        <f t="shared" ca="1" si="94"/>
        <v>0</v>
      </c>
      <c r="O1516" s="29"/>
      <c r="P1516" s="29"/>
    </row>
    <row r="1517" spans="3:16" hidden="1" outlineLevel="2">
      <c r="C1517" s="33">
        <v>1493</v>
      </c>
      <c r="D1517" s="82">
        <f t="shared" ca="1" si="95"/>
        <v>-1.7528830637475146</v>
      </c>
      <c r="E1517" s="82">
        <f t="shared" ca="1" si="92"/>
        <v>167.45824241090256</v>
      </c>
      <c r="F1517" s="82">
        <f t="shared" ca="1" si="93"/>
        <v>188.2272111918349</v>
      </c>
      <c r="G1517" s="82">
        <f t="shared" ca="1" si="94"/>
        <v>0</v>
      </c>
      <c r="H1517" s="82">
        <f t="shared" ca="1" si="94"/>
        <v>0</v>
      </c>
      <c r="O1517" s="29"/>
      <c r="P1517" s="29"/>
    </row>
    <row r="1518" spans="3:16" hidden="1" outlineLevel="2">
      <c r="C1518" s="33">
        <v>1494</v>
      </c>
      <c r="D1518" s="82">
        <f t="shared" ca="1" si="95"/>
        <v>1.5447581998462687</v>
      </c>
      <c r="E1518" s="82">
        <f t="shared" ca="1" si="92"/>
        <v>345.59844679237148</v>
      </c>
      <c r="F1518" s="82">
        <f t="shared" ca="1" si="93"/>
        <v>318.52926819543296</v>
      </c>
      <c r="G1518" s="82">
        <f t="shared" ca="1" si="94"/>
        <v>95.598446792371476</v>
      </c>
      <c r="H1518" s="82">
        <f t="shared" ca="1" si="94"/>
        <v>68.529268195432962</v>
      </c>
      <c r="O1518" s="29"/>
      <c r="P1518" s="29"/>
    </row>
    <row r="1519" spans="3:16" hidden="1" outlineLevel="2">
      <c r="C1519" s="33">
        <v>1495</v>
      </c>
      <c r="D1519" s="82">
        <f t="shared" ca="1" si="95"/>
        <v>1.4423564898295775</v>
      </c>
      <c r="E1519" s="82">
        <f t="shared" ca="1" si="92"/>
        <v>337.909558216932</v>
      </c>
      <c r="F1519" s="82">
        <f t="shared" ca="1" si="93"/>
        <v>313.36807964057732</v>
      </c>
      <c r="G1519" s="82">
        <f t="shared" ca="1" si="94"/>
        <v>87.909558216931998</v>
      </c>
      <c r="H1519" s="82">
        <f t="shared" ca="1" si="94"/>
        <v>63.368079640577321</v>
      </c>
      <c r="O1519" s="29"/>
      <c r="P1519" s="29"/>
    </row>
    <row r="1520" spans="3:16" hidden="1" outlineLevel="2">
      <c r="C1520" s="33">
        <v>1496</v>
      </c>
      <c r="D1520" s="82">
        <f t="shared" ca="1" si="95"/>
        <v>-3.8379196822083114E-2</v>
      </c>
      <c r="E1520" s="82">
        <f t="shared" ca="1" si="92"/>
        <v>244.06569214553187</v>
      </c>
      <c r="F1520" s="82">
        <f t="shared" ca="1" si="93"/>
        <v>247.43807981402284</v>
      </c>
      <c r="G1520" s="82">
        <f t="shared" ca="1" si="94"/>
        <v>0</v>
      </c>
      <c r="H1520" s="82">
        <f t="shared" ca="1" si="94"/>
        <v>0</v>
      </c>
      <c r="O1520" s="29"/>
      <c r="P1520" s="29"/>
    </row>
    <row r="1521" spans="3:16" hidden="1" outlineLevel="2">
      <c r="C1521" s="33">
        <v>1497</v>
      </c>
      <c r="D1521" s="82">
        <f t="shared" ca="1" si="95"/>
        <v>0.81281798880750911</v>
      </c>
      <c r="E1521" s="82">
        <f t="shared" ca="1" si="92"/>
        <v>294.25854777452361</v>
      </c>
      <c r="F1521" s="82">
        <f t="shared" ca="1" si="93"/>
        <v>283.42562742194974</v>
      </c>
      <c r="G1521" s="82">
        <f t="shared" ca="1" si="94"/>
        <v>44.258547774523606</v>
      </c>
      <c r="H1521" s="82">
        <f t="shared" ca="1" si="94"/>
        <v>33.425627421949741</v>
      </c>
      <c r="O1521" s="29"/>
      <c r="P1521" s="29"/>
    </row>
    <row r="1522" spans="3:16" hidden="1" outlineLevel="2">
      <c r="C1522" s="33">
        <v>1498</v>
      </c>
      <c r="D1522" s="82">
        <f t="shared" ca="1" si="95"/>
        <v>-0.49687198576759434</v>
      </c>
      <c r="E1522" s="82">
        <f t="shared" ca="1" si="92"/>
        <v>220.67683808419667</v>
      </c>
      <c r="F1522" s="82">
        <f t="shared" ca="1" si="93"/>
        <v>229.98593309164443</v>
      </c>
      <c r="G1522" s="82">
        <f t="shared" ca="1" si="94"/>
        <v>0</v>
      </c>
      <c r="H1522" s="82">
        <f t="shared" ca="1" si="94"/>
        <v>0</v>
      </c>
      <c r="O1522" s="29"/>
      <c r="P1522" s="29"/>
    </row>
    <row r="1523" spans="3:16" hidden="1" outlineLevel="2">
      <c r="C1523" s="33">
        <v>1499</v>
      </c>
      <c r="D1523" s="82">
        <f t="shared" ca="1" si="95"/>
        <v>0.20689555512537308</v>
      </c>
      <c r="E1523" s="82">
        <f t="shared" ca="1" si="92"/>
        <v>257.57942785334018</v>
      </c>
      <c r="F1523" s="82">
        <f t="shared" ca="1" si="93"/>
        <v>257.31176502489461</v>
      </c>
      <c r="G1523" s="82">
        <f t="shared" ca="1" si="94"/>
        <v>7.579427853340178</v>
      </c>
      <c r="H1523" s="82">
        <f t="shared" ca="1" si="94"/>
        <v>7.311765024894612</v>
      </c>
      <c r="O1523" s="29"/>
      <c r="P1523" s="29"/>
    </row>
    <row r="1524" spans="3:16" hidden="1" outlineLevel="2">
      <c r="C1524" s="33">
        <v>1500</v>
      </c>
      <c r="D1524" s="82">
        <f t="shared" ca="1" si="95"/>
        <v>0.50622390994505539</v>
      </c>
      <c r="E1524" s="82">
        <f t="shared" ca="1" si="92"/>
        <v>275.08916070677088</v>
      </c>
      <c r="F1524" s="82">
        <f t="shared" ca="1" si="93"/>
        <v>269.89677090069966</v>
      </c>
      <c r="G1524" s="82">
        <f t="shared" ca="1" si="94"/>
        <v>25.089160706770883</v>
      </c>
      <c r="H1524" s="82">
        <f t="shared" ca="1" si="94"/>
        <v>19.896770900699664</v>
      </c>
      <c r="O1524" s="29"/>
      <c r="P1524" s="29"/>
    </row>
    <row r="1525" spans="3:16" hidden="1" outlineLevel="2">
      <c r="C1525" s="33">
        <v>1501</v>
      </c>
      <c r="D1525" s="82">
        <f t="shared" ca="1" si="95"/>
        <v>0.889693658090284</v>
      </c>
      <c r="E1525" s="82">
        <f t="shared" ca="1" si="92"/>
        <v>299.27102043753803</v>
      </c>
      <c r="F1525" s="82">
        <f t="shared" ca="1" si="93"/>
        <v>286.92289959850046</v>
      </c>
      <c r="G1525" s="82">
        <f t="shared" ca="1" si="94"/>
        <v>49.271020437538027</v>
      </c>
      <c r="H1525" s="82">
        <f t="shared" ca="1" si="94"/>
        <v>36.922899598500464</v>
      </c>
      <c r="O1525" s="29"/>
      <c r="P1525" s="29"/>
    </row>
    <row r="1526" spans="3:16" hidden="1" outlineLevel="2">
      <c r="C1526" s="33">
        <v>1502</v>
      </c>
      <c r="D1526" s="82">
        <f t="shared" ca="1" si="95"/>
        <v>1.0875184010568799</v>
      </c>
      <c r="E1526" s="82">
        <f t="shared" ca="1" si="92"/>
        <v>312.56573071978318</v>
      </c>
      <c r="F1526" s="82">
        <f t="shared" ca="1" si="93"/>
        <v>296.12214745377338</v>
      </c>
      <c r="G1526" s="82">
        <f t="shared" ca="1" si="94"/>
        <v>62.565730719783176</v>
      </c>
      <c r="H1526" s="82">
        <f t="shared" ca="1" si="94"/>
        <v>46.12214745377338</v>
      </c>
      <c r="O1526" s="29"/>
      <c r="P1526" s="29"/>
    </row>
    <row r="1527" spans="3:16" hidden="1" outlineLevel="2">
      <c r="C1527" s="33">
        <v>1503</v>
      </c>
      <c r="D1527" s="82">
        <f t="shared" ca="1" si="95"/>
        <v>-1.0546823665673788</v>
      </c>
      <c r="E1527" s="82">
        <f t="shared" ca="1" si="92"/>
        <v>195.22244816741602</v>
      </c>
      <c r="F1527" s="82">
        <f t="shared" ca="1" si="93"/>
        <v>210.40453504721745</v>
      </c>
      <c r="G1527" s="82">
        <f t="shared" ca="1" si="94"/>
        <v>0</v>
      </c>
      <c r="H1527" s="82">
        <f t="shared" ca="1" si="94"/>
        <v>0</v>
      </c>
      <c r="O1527" s="29"/>
      <c r="P1527" s="29"/>
    </row>
    <row r="1528" spans="3:16" hidden="1" outlineLevel="2">
      <c r="C1528" s="33">
        <v>1504</v>
      </c>
      <c r="D1528" s="82">
        <f t="shared" ca="1" si="95"/>
        <v>1.333774827134518</v>
      </c>
      <c r="E1528" s="82">
        <f t="shared" ca="1" si="92"/>
        <v>329.94342013719574</v>
      </c>
      <c r="F1528" s="82">
        <f t="shared" ca="1" si="93"/>
        <v>307.9867333797967</v>
      </c>
      <c r="G1528" s="82">
        <f t="shared" ca="1" si="94"/>
        <v>79.943420137195744</v>
      </c>
      <c r="H1528" s="82">
        <f t="shared" ca="1" si="94"/>
        <v>57.986733379796704</v>
      </c>
      <c r="O1528" s="29"/>
      <c r="P1528" s="29"/>
    </row>
    <row r="1529" spans="3:16" hidden="1" outlineLevel="2">
      <c r="C1529" s="33">
        <v>1505</v>
      </c>
      <c r="D1529" s="82">
        <f t="shared" ca="1" si="95"/>
        <v>-0.10910405735798144</v>
      </c>
      <c r="E1529" s="82">
        <f t="shared" ca="1" si="92"/>
        <v>240.30238258002873</v>
      </c>
      <c r="F1529" s="82">
        <f t="shared" ca="1" si="93"/>
        <v>244.6620341848768</v>
      </c>
      <c r="G1529" s="82">
        <f t="shared" ca="1" si="94"/>
        <v>0</v>
      </c>
      <c r="H1529" s="82">
        <f t="shared" ca="1" si="94"/>
        <v>0</v>
      </c>
      <c r="O1529" s="29"/>
      <c r="P1529" s="29"/>
    </row>
    <row r="1530" spans="3:16" hidden="1" outlineLevel="2">
      <c r="C1530" s="33">
        <v>1506</v>
      </c>
      <c r="D1530" s="82">
        <f t="shared" ca="1" si="95"/>
        <v>1.1620410582670981</v>
      </c>
      <c r="E1530" s="82">
        <f t="shared" ca="1" si="92"/>
        <v>317.72574778298872</v>
      </c>
      <c r="F1530" s="82">
        <f t="shared" ca="1" si="93"/>
        <v>299.66357983268841</v>
      </c>
      <c r="G1530" s="82">
        <f t="shared" ca="1" si="94"/>
        <v>67.725747782988719</v>
      </c>
      <c r="H1530" s="82">
        <f t="shared" ca="1" si="94"/>
        <v>49.663579832688413</v>
      </c>
      <c r="O1530" s="29"/>
      <c r="P1530" s="29"/>
    </row>
    <row r="1531" spans="3:16" hidden="1" outlineLevel="2">
      <c r="C1531" s="33">
        <v>1507</v>
      </c>
      <c r="D1531" s="82">
        <f t="shared" ca="1" si="95"/>
        <v>-2.2482651116745003</v>
      </c>
      <c r="E1531" s="82">
        <f t="shared" ca="1" si="92"/>
        <v>150.18844615200865</v>
      </c>
      <c r="F1531" s="82">
        <f t="shared" ca="1" si="93"/>
        <v>173.9247491269966</v>
      </c>
      <c r="G1531" s="82">
        <f t="shared" ca="1" si="94"/>
        <v>0</v>
      </c>
      <c r="H1531" s="82">
        <f t="shared" ca="1" si="94"/>
        <v>0</v>
      </c>
      <c r="O1531" s="29"/>
      <c r="P1531" s="29"/>
    </row>
    <row r="1532" spans="3:16" hidden="1" outlineLevel="2">
      <c r="C1532" s="33">
        <v>1508</v>
      </c>
      <c r="D1532" s="82">
        <f t="shared" ca="1" si="95"/>
        <v>-1.6173012397841404</v>
      </c>
      <c r="E1532" s="82">
        <f t="shared" ca="1" si="92"/>
        <v>172.52177751763679</v>
      </c>
      <c r="F1532" s="82">
        <f t="shared" ca="1" si="93"/>
        <v>192.34273072771734</v>
      </c>
      <c r="G1532" s="82">
        <f t="shared" ca="1" si="94"/>
        <v>0</v>
      </c>
      <c r="H1532" s="82">
        <f t="shared" ca="1" si="94"/>
        <v>0</v>
      </c>
      <c r="O1532" s="29"/>
      <c r="P1532" s="29"/>
    </row>
    <row r="1533" spans="3:16" hidden="1" outlineLevel="2">
      <c r="C1533" s="33">
        <v>1509</v>
      </c>
      <c r="D1533" s="82">
        <f t="shared" ca="1" si="95"/>
        <v>-0.72197442869743778</v>
      </c>
      <c r="E1533" s="82">
        <f t="shared" ca="1" si="92"/>
        <v>210.02799302484988</v>
      </c>
      <c r="F1533" s="82">
        <f t="shared" ca="1" si="93"/>
        <v>221.87365764312125</v>
      </c>
      <c r="G1533" s="82">
        <f t="shared" ca="1" si="94"/>
        <v>0</v>
      </c>
      <c r="H1533" s="82">
        <f t="shared" ca="1" si="94"/>
        <v>0</v>
      </c>
      <c r="O1533" s="29"/>
      <c r="P1533" s="29"/>
    </row>
    <row r="1534" spans="3:16" hidden="1" outlineLevel="2">
      <c r="C1534" s="33">
        <v>1510</v>
      </c>
      <c r="D1534" s="82">
        <f t="shared" ca="1" si="95"/>
        <v>0.31143785089091897</v>
      </c>
      <c r="E1534" s="82">
        <f t="shared" ca="1" si="92"/>
        <v>263.5643927113295</v>
      </c>
      <c r="F1534" s="82">
        <f t="shared" ca="1" si="93"/>
        <v>261.63903302512239</v>
      </c>
      <c r="G1534" s="82">
        <f t="shared" ca="1" si="94"/>
        <v>13.564392711329504</v>
      </c>
      <c r="H1534" s="82">
        <f t="shared" ca="1" si="94"/>
        <v>11.639033025122387</v>
      </c>
      <c r="O1534" s="29"/>
      <c r="P1534" s="29"/>
    </row>
    <row r="1535" spans="3:16" hidden="1" outlineLevel="2">
      <c r="C1535" s="33">
        <v>1511</v>
      </c>
      <c r="D1535" s="82">
        <f t="shared" ca="1" si="95"/>
        <v>-2.5594076049904184</v>
      </c>
      <c r="E1535" s="82">
        <f t="shared" ca="1" si="92"/>
        <v>140.26421949797566</v>
      </c>
      <c r="F1535" s="82">
        <f t="shared" ca="1" si="93"/>
        <v>165.50260524411476</v>
      </c>
      <c r="G1535" s="82">
        <f t="shared" ca="1" si="94"/>
        <v>0</v>
      </c>
      <c r="H1535" s="82">
        <f t="shared" ca="1" si="94"/>
        <v>0</v>
      </c>
      <c r="O1535" s="29"/>
      <c r="P1535" s="29"/>
    </row>
    <row r="1536" spans="3:16" hidden="1" outlineLevel="2">
      <c r="C1536" s="33">
        <v>1512</v>
      </c>
      <c r="D1536" s="82">
        <f t="shared" ca="1" si="95"/>
        <v>-0.48081169565796722</v>
      </c>
      <c r="E1536" s="82">
        <f t="shared" ca="1" si="92"/>
        <v>221.4569154550762</v>
      </c>
      <c r="F1536" s="82">
        <f t="shared" ca="1" si="93"/>
        <v>230.57592595685199</v>
      </c>
      <c r="G1536" s="82">
        <f t="shared" ca="1" si="94"/>
        <v>0</v>
      </c>
      <c r="H1536" s="82">
        <f t="shared" ca="1" si="94"/>
        <v>0</v>
      </c>
      <c r="O1536" s="29"/>
      <c r="P1536" s="29"/>
    </row>
    <row r="1537" spans="3:16" hidden="1" outlineLevel="2">
      <c r="C1537" s="33">
        <v>1513</v>
      </c>
      <c r="D1537" s="82">
        <f t="shared" ca="1" si="95"/>
        <v>1.5013948090156748</v>
      </c>
      <c r="E1537" s="82">
        <f t="shared" ca="1" si="92"/>
        <v>342.32135329378343</v>
      </c>
      <c r="F1537" s="82">
        <f t="shared" ca="1" si="93"/>
        <v>316.33339664286706</v>
      </c>
      <c r="G1537" s="82">
        <f t="shared" ca="1" si="94"/>
        <v>92.321353293783432</v>
      </c>
      <c r="H1537" s="82">
        <f t="shared" ca="1" si="94"/>
        <v>66.333396642867058</v>
      </c>
      <c r="O1537" s="29"/>
      <c r="P1537" s="29"/>
    </row>
    <row r="1538" spans="3:16" hidden="1" outlineLevel="2">
      <c r="C1538" s="33">
        <v>1514</v>
      </c>
      <c r="D1538" s="82">
        <f t="shared" ca="1" si="95"/>
        <v>0.68020307971987404</v>
      </c>
      <c r="E1538" s="82">
        <f t="shared" ca="1" si="92"/>
        <v>285.8082750280401</v>
      </c>
      <c r="F1538" s="82">
        <f t="shared" ca="1" si="93"/>
        <v>277.49253249520018</v>
      </c>
      <c r="G1538" s="82">
        <f t="shared" ca="1" si="94"/>
        <v>35.8082750280401</v>
      </c>
      <c r="H1538" s="82">
        <f t="shared" ca="1" si="94"/>
        <v>27.49253249520018</v>
      </c>
      <c r="O1538" s="29"/>
      <c r="P1538" s="29"/>
    </row>
    <row r="1539" spans="3:16" hidden="1" outlineLevel="2">
      <c r="C1539" s="33">
        <v>1515</v>
      </c>
      <c r="D1539" s="82">
        <f t="shared" ca="1" si="95"/>
        <v>0.32396394891191349</v>
      </c>
      <c r="E1539" s="82">
        <f t="shared" ca="1" si="92"/>
        <v>264.29076852877091</v>
      </c>
      <c r="F1539" s="82">
        <f t="shared" ca="1" si="93"/>
        <v>262.1623778899085</v>
      </c>
      <c r="G1539" s="82">
        <f t="shared" ca="1" si="94"/>
        <v>14.290768528770911</v>
      </c>
      <c r="H1539" s="82">
        <f t="shared" ca="1" si="94"/>
        <v>12.162377889908498</v>
      </c>
      <c r="O1539" s="29"/>
      <c r="P1539" s="29"/>
    </row>
    <row r="1540" spans="3:16" hidden="1" outlineLevel="2">
      <c r="C1540" s="33">
        <v>1516</v>
      </c>
      <c r="D1540" s="82">
        <f t="shared" ca="1" si="95"/>
        <v>0.51419731904631316</v>
      </c>
      <c r="E1540" s="82">
        <f t="shared" ca="1" si="92"/>
        <v>275.57150713475113</v>
      </c>
      <c r="F1540" s="82">
        <f t="shared" ca="1" si="93"/>
        <v>270.24029215233264</v>
      </c>
      <c r="G1540" s="82">
        <f t="shared" ca="1" si="94"/>
        <v>25.57150713475113</v>
      </c>
      <c r="H1540" s="82">
        <f t="shared" ca="1" si="94"/>
        <v>20.240292152332643</v>
      </c>
      <c r="O1540" s="29"/>
      <c r="P1540" s="29"/>
    </row>
    <row r="1541" spans="3:16" hidden="1" outlineLevel="2">
      <c r="C1541" s="33">
        <v>1517</v>
      </c>
      <c r="D1541" s="82">
        <f t="shared" ca="1" si="95"/>
        <v>1.0710513055178144</v>
      </c>
      <c r="E1541" s="82">
        <f t="shared" ca="1" si="92"/>
        <v>311.43688649419579</v>
      </c>
      <c r="F1541" s="82">
        <f t="shared" ca="1" si="93"/>
        <v>295.3452687406587</v>
      </c>
      <c r="G1541" s="82">
        <f t="shared" ca="1" si="94"/>
        <v>61.43688649419579</v>
      </c>
      <c r="H1541" s="82">
        <f t="shared" ca="1" si="94"/>
        <v>45.345268740658696</v>
      </c>
      <c r="O1541" s="29"/>
      <c r="P1541" s="29"/>
    </row>
    <row r="1542" spans="3:16" hidden="1" outlineLevel="2">
      <c r="C1542" s="33">
        <v>1518</v>
      </c>
      <c r="D1542" s="82">
        <f t="shared" ca="1" si="95"/>
        <v>1.7159229993033112</v>
      </c>
      <c r="E1542" s="82">
        <f t="shared" ca="1" si="92"/>
        <v>358.84306012850107</v>
      </c>
      <c r="F1542" s="82">
        <f t="shared" ca="1" si="93"/>
        <v>327.34670269457263</v>
      </c>
      <c r="G1542" s="82">
        <f t="shared" ca="1" si="94"/>
        <v>108.84306012850107</v>
      </c>
      <c r="H1542" s="82">
        <f t="shared" ca="1" si="94"/>
        <v>77.346702694572627</v>
      </c>
      <c r="O1542" s="29"/>
      <c r="P1542" s="29"/>
    </row>
    <row r="1543" spans="3:16" hidden="1" outlineLevel="2">
      <c r="C1543" s="33">
        <v>1519</v>
      </c>
      <c r="D1543" s="82">
        <f t="shared" ca="1" si="95"/>
        <v>-0.45801629369365449</v>
      </c>
      <c r="E1543" s="82">
        <f t="shared" ca="1" si="92"/>
        <v>222.56886634721539</v>
      </c>
      <c r="F1543" s="82">
        <f t="shared" ca="1" si="93"/>
        <v>231.41594038885557</v>
      </c>
      <c r="G1543" s="82">
        <f t="shared" ca="1" si="94"/>
        <v>0</v>
      </c>
      <c r="H1543" s="82">
        <f t="shared" ca="1" si="94"/>
        <v>0</v>
      </c>
      <c r="O1543" s="29"/>
      <c r="P1543" s="29"/>
    </row>
    <row r="1544" spans="3:16" hidden="1" outlineLevel="2">
      <c r="C1544" s="33">
        <v>1520</v>
      </c>
      <c r="D1544" s="82">
        <f t="shared" ca="1" si="95"/>
        <v>-0.90598079789836339</v>
      </c>
      <c r="E1544" s="82">
        <f t="shared" ca="1" si="92"/>
        <v>201.70610975604026</v>
      </c>
      <c r="F1544" s="82">
        <f t="shared" ca="1" si="93"/>
        <v>215.45542181208569</v>
      </c>
      <c r="G1544" s="82">
        <f t="shared" ca="1" si="94"/>
        <v>0</v>
      </c>
      <c r="H1544" s="82">
        <f t="shared" ca="1" si="94"/>
        <v>0</v>
      </c>
      <c r="O1544" s="29"/>
      <c r="P1544" s="29"/>
    </row>
    <row r="1545" spans="3:16" hidden="1" outlineLevel="2">
      <c r="C1545" s="33">
        <v>1521</v>
      </c>
      <c r="D1545" s="82">
        <f t="shared" ca="1" si="95"/>
        <v>0.73634381740969257</v>
      </c>
      <c r="E1545" s="82">
        <f t="shared" ca="1" si="92"/>
        <v>289.35555320587628</v>
      </c>
      <c r="F1545" s="82">
        <f t="shared" ca="1" si="93"/>
        <v>279.98891582359761</v>
      </c>
      <c r="G1545" s="82">
        <f t="shared" ca="1" si="94"/>
        <v>39.355553205876276</v>
      </c>
      <c r="H1545" s="82">
        <f t="shared" ca="1" si="94"/>
        <v>29.988915823597608</v>
      </c>
      <c r="O1545" s="29"/>
      <c r="P1545" s="29"/>
    </row>
    <row r="1546" spans="3:16" hidden="1" outlineLevel="2">
      <c r="C1546" s="33">
        <v>1522</v>
      </c>
      <c r="D1546" s="82">
        <f t="shared" ca="1" si="95"/>
        <v>0.25122964304671924</v>
      </c>
      <c r="E1546" s="82">
        <f t="shared" ca="1" si="92"/>
        <v>260.10074191869785</v>
      </c>
      <c r="F1546" s="82">
        <f t="shared" ca="1" si="93"/>
        <v>259.13805502099439</v>
      </c>
      <c r="G1546" s="82">
        <f t="shared" ca="1" si="94"/>
        <v>10.10074191869785</v>
      </c>
      <c r="H1546" s="82">
        <f t="shared" ca="1" si="94"/>
        <v>9.1380550209943863</v>
      </c>
      <c r="O1546" s="29"/>
      <c r="P1546" s="29"/>
    </row>
    <row r="1547" spans="3:16" hidden="1" outlineLevel="2">
      <c r="C1547" s="33">
        <v>1523</v>
      </c>
      <c r="D1547" s="82">
        <f t="shared" ca="1" si="95"/>
        <v>2.046071060505446</v>
      </c>
      <c r="E1547" s="82">
        <f t="shared" ca="1" si="92"/>
        <v>385.8404118426995</v>
      </c>
      <c r="F1547" s="82">
        <f t="shared" ca="1" si="93"/>
        <v>345.049390077564</v>
      </c>
      <c r="G1547" s="82">
        <f t="shared" ca="1" si="94"/>
        <v>135.8404118426995</v>
      </c>
      <c r="H1547" s="82">
        <f t="shared" ca="1" si="94"/>
        <v>95.049390077563999</v>
      </c>
      <c r="O1547" s="29"/>
      <c r="P1547" s="29"/>
    </row>
    <row r="1548" spans="3:16" hidden="1" outlineLevel="2">
      <c r="C1548" s="33">
        <v>1524</v>
      </c>
      <c r="D1548" s="82">
        <f t="shared" ca="1" si="95"/>
        <v>-2.4376624607913464</v>
      </c>
      <c r="E1548" s="82">
        <f t="shared" ca="1" si="92"/>
        <v>144.06682353597364</v>
      </c>
      <c r="F1548" s="82">
        <f t="shared" ca="1" si="93"/>
        <v>168.74836458158219</v>
      </c>
      <c r="G1548" s="82">
        <f t="shared" ca="1" si="94"/>
        <v>0</v>
      </c>
      <c r="H1548" s="82">
        <f t="shared" ca="1" si="94"/>
        <v>0</v>
      </c>
      <c r="O1548" s="29"/>
      <c r="P1548" s="29"/>
    </row>
    <row r="1549" spans="3:16" hidden="1" outlineLevel="2">
      <c r="C1549" s="33">
        <v>1525</v>
      </c>
      <c r="D1549" s="82">
        <f t="shared" ca="1" si="95"/>
        <v>0.34130150516466751</v>
      </c>
      <c r="E1549" s="82">
        <f t="shared" ca="1" si="92"/>
        <v>265.29946010630448</v>
      </c>
      <c r="F1549" s="82">
        <f t="shared" ca="1" si="93"/>
        <v>262.88847484628184</v>
      </c>
      <c r="G1549" s="82">
        <f t="shared" ca="1" si="94"/>
        <v>15.29946010630448</v>
      </c>
      <c r="H1549" s="82">
        <f t="shared" ca="1" si="94"/>
        <v>12.888474846281838</v>
      </c>
      <c r="O1549" s="29"/>
      <c r="P1549" s="29"/>
    </row>
    <row r="1550" spans="3:16" hidden="1" outlineLevel="2">
      <c r="C1550" s="33">
        <v>1526</v>
      </c>
      <c r="D1550" s="82">
        <f t="shared" ca="1" si="95"/>
        <v>-1.0729263463153358</v>
      </c>
      <c r="E1550" s="82">
        <f t="shared" ca="1" si="92"/>
        <v>194.44146753582336</v>
      </c>
      <c r="F1550" s="82">
        <f t="shared" ca="1" si="93"/>
        <v>209.79306036564367</v>
      </c>
      <c r="G1550" s="82">
        <f t="shared" ca="1" si="94"/>
        <v>0</v>
      </c>
      <c r="H1550" s="82">
        <f t="shared" ca="1" si="94"/>
        <v>0</v>
      </c>
      <c r="O1550" s="29"/>
      <c r="P1550" s="29"/>
    </row>
    <row r="1551" spans="3:16" hidden="1" outlineLevel="2">
      <c r="C1551" s="33">
        <v>1527</v>
      </c>
      <c r="D1551" s="82">
        <f t="shared" ca="1" si="95"/>
        <v>-0.99886353376898451</v>
      </c>
      <c r="E1551" s="82">
        <f t="shared" ca="1" si="92"/>
        <v>197.63145176897368</v>
      </c>
      <c r="F1551" s="82">
        <f t="shared" ca="1" si="93"/>
        <v>212.28647836030518</v>
      </c>
      <c r="G1551" s="82">
        <f t="shared" ca="1" si="94"/>
        <v>0</v>
      </c>
      <c r="H1551" s="82">
        <f t="shared" ca="1" si="94"/>
        <v>0</v>
      </c>
      <c r="O1551" s="29"/>
      <c r="P1551" s="29"/>
    </row>
    <row r="1552" spans="3:16" hidden="1" outlineLevel="2">
      <c r="C1552" s="33">
        <v>1528</v>
      </c>
      <c r="D1552" s="82">
        <f t="shared" ca="1" si="95"/>
        <v>-1.2113474316916981</v>
      </c>
      <c r="E1552" s="82">
        <f t="shared" ca="1" si="92"/>
        <v>188.61688523410822</v>
      </c>
      <c r="F1552" s="82">
        <f t="shared" ca="1" si="93"/>
        <v>205.21119007973871</v>
      </c>
      <c r="G1552" s="82">
        <f t="shared" ca="1" si="94"/>
        <v>0</v>
      </c>
      <c r="H1552" s="82">
        <f t="shared" ca="1" si="94"/>
        <v>0</v>
      </c>
      <c r="O1552" s="29"/>
      <c r="P1552" s="29"/>
    </row>
    <row r="1553" spans="3:16" hidden="1" outlineLevel="2">
      <c r="C1553" s="33">
        <v>1529</v>
      </c>
      <c r="D1553" s="82">
        <f t="shared" ca="1" si="95"/>
        <v>-9.1697275898480396E-2</v>
      </c>
      <c r="E1553" s="82">
        <f t="shared" ca="1" si="92"/>
        <v>241.22318907944589</v>
      </c>
      <c r="F1553" s="82">
        <f t="shared" ca="1" si="93"/>
        <v>245.34237076683144</v>
      </c>
      <c r="G1553" s="82">
        <f t="shared" ca="1" si="94"/>
        <v>0</v>
      </c>
      <c r="H1553" s="82">
        <f t="shared" ca="1" si="94"/>
        <v>0</v>
      </c>
      <c r="O1553" s="29"/>
      <c r="P1553" s="29"/>
    </row>
    <row r="1554" spans="3:16" hidden="1" outlineLevel="2">
      <c r="C1554" s="33">
        <v>1530</v>
      </c>
      <c r="D1554" s="82">
        <f t="shared" ca="1" si="95"/>
        <v>-0.82812552586837951</v>
      </c>
      <c r="E1554" s="82">
        <f t="shared" ca="1" si="92"/>
        <v>205.18617967643661</v>
      </c>
      <c r="F1554" s="82">
        <f t="shared" ca="1" si="93"/>
        <v>218.14807775355726</v>
      </c>
      <c r="G1554" s="82">
        <f t="shared" ca="1" si="94"/>
        <v>0</v>
      </c>
      <c r="H1554" s="82">
        <f t="shared" ca="1" si="94"/>
        <v>0</v>
      </c>
      <c r="O1554" s="29"/>
      <c r="P1554" s="29"/>
    </row>
    <row r="1555" spans="3:16" hidden="1" outlineLevel="2">
      <c r="C1555" s="33">
        <v>1531</v>
      </c>
      <c r="D1555" s="82">
        <f t="shared" ca="1" si="95"/>
        <v>0.23717641484537924</v>
      </c>
      <c r="E1555" s="82">
        <f t="shared" ca="1" si="92"/>
        <v>259.29886365358971</v>
      </c>
      <c r="F1555" s="82">
        <f t="shared" ca="1" si="93"/>
        <v>258.55775016542327</v>
      </c>
      <c r="G1555" s="82">
        <f t="shared" ca="1" si="94"/>
        <v>9.2988636535897058</v>
      </c>
      <c r="H1555" s="82">
        <f t="shared" ca="1" si="94"/>
        <v>8.5577501654232719</v>
      </c>
      <c r="O1555" s="29"/>
      <c r="P1555" s="29"/>
    </row>
    <row r="1556" spans="3:16" hidden="1" outlineLevel="2">
      <c r="C1556" s="33">
        <v>1532</v>
      </c>
      <c r="D1556" s="82">
        <f t="shared" ca="1" si="95"/>
        <v>1.7879758994679675</v>
      </c>
      <c r="E1556" s="82">
        <f t="shared" ca="1" si="92"/>
        <v>364.56916519808595</v>
      </c>
      <c r="F1556" s="82">
        <f t="shared" ca="1" si="93"/>
        <v>331.13107143879404</v>
      </c>
      <c r="G1556" s="82">
        <f t="shared" ca="1" si="94"/>
        <v>114.56916519808595</v>
      </c>
      <c r="H1556" s="82">
        <f t="shared" ca="1" si="94"/>
        <v>81.131071438794038</v>
      </c>
      <c r="O1556" s="29"/>
      <c r="P1556" s="29"/>
    </row>
    <row r="1557" spans="3:16" hidden="1" outlineLevel="2">
      <c r="C1557" s="33">
        <v>1533</v>
      </c>
      <c r="D1557" s="82">
        <f t="shared" ca="1" si="95"/>
        <v>0.20753389157434271</v>
      </c>
      <c r="E1557" s="82">
        <f t="shared" ca="1" si="92"/>
        <v>257.6155565539413</v>
      </c>
      <c r="F1557" s="82">
        <f t="shared" ca="1" si="93"/>
        <v>257.33796899150832</v>
      </c>
      <c r="G1557" s="82">
        <f t="shared" ca="1" si="94"/>
        <v>7.6155565539413033</v>
      </c>
      <c r="H1557" s="82">
        <f t="shared" ca="1" si="94"/>
        <v>7.337968991508319</v>
      </c>
      <c r="O1557" s="29"/>
      <c r="P1557" s="29"/>
    </row>
    <row r="1558" spans="3:16" hidden="1" outlineLevel="2">
      <c r="C1558" s="33">
        <v>1534</v>
      </c>
      <c r="D1558" s="82">
        <f t="shared" ca="1" si="95"/>
        <v>-0.23690538358913954</v>
      </c>
      <c r="E1558" s="82">
        <f t="shared" ca="1" si="92"/>
        <v>233.64855888665193</v>
      </c>
      <c r="F1558" s="82">
        <f t="shared" ca="1" si="93"/>
        <v>239.72441102931347</v>
      </c>
      <c r="G1558" s="82">
        <f t="shared" ca="1" si="94"/>
        <v>0</v>
      </c>
      <c r="H1558" s="82">
        <f t="shared" ca="1" si="94"/>
        <v>0</v>
      </c>
      <c r="O1558" s="29"/>
      <c r="P1558" s="29"/>
    </row>
    <row r="1559" spans="3:16" hidden="1" outlineLevel="2">
      <c r="C1559" s="33">
        <v>1535</v>
      </c>
      <c r="D1559" s="82">
        <f t="shared" ca="1" si="95"/>
        <v>0.22198425291088852</v>
      </c>
      <c r="E1559" s="82">
        <f t="shared" ca="1" si="92"/>
        <v>258.43477831389242</v>
      </c>
      <c r="F1559" s="82">
        <f t="shared" ca="1" si="93"/>
        <v>257.93187659316106</v>
      </c>
      <c r="G1559" s="82">
        <f t="shared" ca="1" si="94"/>
        <v>8.4347783138924228</v>
      </c>
      <c r="H1559" s="82">
        <f t="shared" ca="1" si="94"/>
        <v>7.9318765931610642</v>
      </c>
      <c r="O1559" s="29"/>
      <c r="P1559" s="29"/>
    </row>
    <row r="1560" spans="3:16" hidden="1" outlineLevel="2">
      <c r="C1560" s="33">
        <v>1536</v>
      </c>
      <c r="D1560" s="82">
        <f t="shared" ca="1" si="95"/>
        <v>0.55294082109390086</v>
      </c>
      <c r="E1560" s="82">
        <f t="shared" ca="1" si="92"/>
        <v>277.92733765389374</v>
      </c>
      <c r="F1560" s="82">
        <f t="shared" ca="1" si="93"/>
        <v>271.91572650932511</v>
      </c>
      <c r="G1560" s="82">
        <f t="shared" ca="1" si="94"/>
        <v>27.927337653893744</v>
      </c>
      <c r="H1560" s="82">
        <f t="shared" ca="1" si="94"/>
        <v>21.915726509325111</v>
      </c>
      <c r="O1560" s="29"/>
      <c r="P1560" s="29"/>
    </row>
    <row r="1561" spans="3:16" hidden="1" outlineLevel="2">
      <c r="C1561" s="33">
        <v>1537</v>
      </c>
      <c r="D1561" s="82">
        <f t="shared" ca="1" si="95"/>
        <v>-0.26291563504762644</v>
      </c>
      <c r="E1561" s="82">
        <f t="shared" ref="E1561:E1624" ca="1" si="96">$H$9 * EXP(($H$17 - $H$18 - ($H$11^2)/2)*$H$14 + $H$11*SQRT($H$14)*D1561)</f>
        <v>232.31709818969298</v>
      </c>
      <c r="F1561" s="82">
        <f t="shared" ref="F1561:F1624" ca="1" si="97">$H$9 * EXP(($H$17 - $H$18 - ($H$12^2)/2)*$H$14 + $H$12*SQRT($H$14)*D1561)</f>
        <v>238.73177110195101</v>
      </c>
      <c r="G1561" s="82">
        <f t="shared" ref="G1561:H1624" ca="1" si="98">MAX(E1561-$H$16, 0)</f>
        <v>0</v>
      </c>
      <c r="H1561" s="82">
        <f t="shared" ca="1" si="98"/>
        <v>0</v>
      </c>
      <c r="O1561" s="29"/>
      <c r="P1561" s="29"/>
    </row>
    <row r="1562" spans="3:16" hidden="1" outlineLevel="2">
      <c r="C1562" s="33">
        <v>1538</v>
      </c>
      <c r="D1562" s="82">
        <f t="shared" ref="D1562:D1625" ca="1" si="99">_xlfn.NORM.S.INV(RAND())</f>
        <v>2.8295248180334234</v>
      </c>
      <c r="E1562" s="82">
        <f t="shared" ca="1" si="96"/>
        <v>458.31692697706069</v>
      </c>
      <c r="F1562" s="82">
        <f t="shared" ca="1" si="97"/>
        <v>390.98531754135422</v>
      </c>
      <c r="G1562" s="82">
        <f t="shared" ca="1" si="98"/>
        <v>208.31692697706069</v>
      </c>
      <c r="H1562" s="82">
        <f t="shared" ca="1" si="98"/>
        <v>140.98531754135422</v>
      </c>
      <c r="O1562" s="29"/>
      <c r="P1562" s="29"/>
    </row>
    <row r="1563" spans="3:16" hidden="1" outlineLevel="2">
      <c r="C1563" s="33">
        <v>1539</v>
      </c>
      <c r="D1563" s="82">
        <f t="shared" ca="1" si="99"/>
        <v>-2.2313549078179844</v>
      </c>
      <c r="E1563" s="82">
        <f t="shared" ca="1" si="96"/>
        <v>150.74749979616303</v>
      </c>
      <c r="F1563" s="82">
        <f t="shared" ca="1" si="97"/>
        <v>174.39456943328457</v>
      </c>
      <c r="G1563" s="82">
        <f t="shared" ca="1" si="98"/>
        <v>0</v>
      </c>
      <c r="H1563" s="82">
        <f t="shared" ca="1" si="98"/>
        <v>0</v>
      </c>
      <c r="O1563" s="29"/>
      <c r="P1563" s="29"/>
    </row>
    <row r="1564" spans="3:16" hidden="1" outlineLevel="2">
      <c r="C1564" s="33">
        <v>1540</v>
      </c>
      <c r="D1564" s="82">
        <f t="shared" ca="1" si="99"/>
        <v>-1.3873105333008575</v>
      </c>
      <c r="E1564" s="82">
        <f t="shared" ca="1" si="96"/>
        <v>181.46377399455196</v>
      </c>
      <c r="F1564" s="82">
        <f t="shared" ca="1" si="97"/>
        <v>199.53081501227697</v>
      </c>
      <c r="G1564" s="82">
        <f t="shared" ca="1" si="98"/>
        <v>0</v>
      </c>
      <c r="H1564" s="82">
        <f t="shared" ca="1" si="98"/>
        <v>0</v>
      </c>
      <c r="O1564" s="29"/>
      <c r="P1564" s="29"/>
    </row>
    <row r="1565" spans="3:16" hidden="1" outlineLevel="2">
      <c r="C1565" s="33">
        <v>1541</v>
      </c>
      <c r="D1565" s="82">
        <f t="shared" ca="1" si="99"/>
        <v>-1.8015759213255664</v>
      </c>
      <c r="E1565" s="82">
        <f t="shared" ca="1" si="96"/>
        <v>165.67622573949805</v>
      </c>
      <c r="F1565" s="82">
        <f t="shared" ca="1" si="97"/>
        <v>186.77075431045265</v>
      </c>
      <c r="G1565" s="82">
        <f t="shared" ca="1" si="98"/>
        <v>0</v>
      </c>
      <c r="H1565" s="82">
        <f t="shared" ca="1" si="98"/>
        <v>0</v>
      </c>
      <c r="O1565" s="29"/>
      <c r="P1565" s="29"/>
    </row>
    <row r="1566" spans="3:16" hidden="1" outlineLevel="2">
      <c r="C1566" s="33">
        <v>1542</v>
      </c>
      <c r="D1566" s="82">
        <f t="shared" ca="1" si="99"/>
        <v>-1.4934297453771854</v>
      </c>
      <c r="E1566" s="82">
        <f t="shared" ca="1" si="96"/>
        <v>177.28169872910919</v>
      </c>
      <c r="F1566" s="82">
        <f t="shared" ca="1" si="97"/>
        <v>196.18140167736101</v>
      </c>
      <c r="G1566" s="82">
        <f t="shared" ca="1" si="98"/>
        <v>0</v>
      </c>
      <c r="H1566" s="82">
        <f t="shared" ca="1" si="98"/>
        <v>0</v>
      </c>
      <c r="O1566" s="29"/>
      <c r="P1566" s="29"/>
    </row>
    <row r="1567" spans="3:16" hidden="1" outlineLevel="2">
      <c r="C1567" s="33">
        <v>1543</v>
      </c>
      <c r="D1567" s="82">
        <f t="shared" ca="1" si="99"/>
        <v>1.6951887319879879</v>
      </c>
      <c r="E1567" s="82">
        <f t="shared" ca="1" si="96"/>
        <v>357.21201700438223</v>
      </c>
      <c r="F1567" s="82">
        <f t="shared" ca="1" si="97"/>
        <v>326.26573119285672</v>
      </c>
      <c r="G1567" s="82">
        <f t="shared" ca="1" si="98"/>
        <v>107.21201700438223</v>
      </c>
      <c r="H1567" s="82">
        <f t="shared" ca="1" si="98"/>
        <v>76.26573119285672</v>
      </c>
      <c r="O1567" s="29"/>
      <c r="P1567" s="29"/>
    </row>
    <row r="1568" spans="3:16" hidden="1" outlineLevel="2">
      <c r="C1568" s="33">
        <v>1544</v>
      </c>
      <c r="D1568" s="82">
        <f t="shared" ca="1" si="99"/>
        <v>0.23595478866592645</v>
      </c>
      <c r="E1568" s="82">
        <f t="shared" ca="1" si="96"/>
        <v>259.22927447181917</v>
      </c>
      <c r="F1568" s="82">
        <f t="shared" ca="1" si="97"/>
        <v>258.5073665636076</v>
      </c>
      <c r="G1568" s="82">
        <f t="shared" ca="1" si="98"/>
        <v>9.229274471819167</v>
      </c>
      <c r="H1568" s="82">
        <f t="shared" ca="1" si="98"/>
        <v>8.5073665636076043</v>
      </c>
      <c r="O1568" s="29"/>
      <c r="P1568" s="29"/>
    </row>
    <row r="1569" spans="3:16" hidden="1" outlineLevel="2">
      <c r="C1569" s="33">
        <v>1545</v>
      </c>
      <c r="D1569" s="82">
        <f t="shared" ca="1" si="99"/>
        <v>0.41407919938995585</v>
      </c>
      <c r="E1569" s="82">
        <f t="shared" ca="1" si="96"/>
        <v>269.57580402379415</v>
      </c>
      <c r="F1569" s="82">
        <f t="shared" ca="1" si="97"/>
        <v>265.95840860662804</v>
      </c>
      <c r="G1569" s="82">
        <f t="shared" ca="1" si="98"/>
        <v>19.575804023794149</v>
      </c>
      <c r="H1569" s="82">
        <f t="shared" ca="1" si="98"/>
        <v>15.958408606628041</v>
      </c>
      <c r="O1569" s="29"/>
      <c r="P1569" s="29"/>
    </row>
    <row r="1570" spans="3:16" hidden="1" outlineLevel="2">
      <c r="C1570" s="33">
        <v>1546</v>
      </c>
      <c r="D1570" s="82">
        <f t="shared" ca="1" si="99"/>
        <v>-0.22212014303424482</v>
      </c>
      <c r="E1570" s="82">
        <f t="shared" ca="1" si="96"/>
        <v>234.40881194308776</v>
      </c>
      <c r="F1570" s="82">
        <f t="shared" ca="1" si="97"/>
        <v>240.29050505073968</v>
      </c>
      <c r="G1570" s="82">
        <f t="shared" ca="1" si="98"/>
        <v>0</v>
      </c>
      <c r="H1570" s="82">
        <f t="shared" ca="1" si="98"/>
        <v>0</v>
      </c>
      <c r="O1570" s="29"/>
      <c r="P1570" s="29"/>
    </row>
    <row r="1571" spans="3:16" hidden="1" outlineLevel="2">
      <c r="C1571" s="33">
        <v>1547</v>
      </c>
      <c r="D1571" s="82">
        <f t="shared" ca="1" si="99"/>
        <v>-0.29004219785789576</v>
      </c>
      <c r="E1571" s="82">
        <f t="shared" ca="1" si="96"/>
        <v>230.93657588453735</v>
      </c>
      <c r="F1571" s="82">
        <f t="shared" ca="1" si="97"/>
        <v>237.70090733746324</v>
      </c>
      <c r="G1571" s="82">
        <f t="shared" ca="1" si="98"/>
        <v>0</v>
      </c>
      <c r="H1571" s="82">
        <f t="shared" ca="1" si="98"/>
        <v>0</v>
      </c>
      <c r="O1571" s="29"/>
      <c r="P1571" s="29"/>
    </row>
    <row r="1572" spans="3:16" hidden="1" outlineLevel="2">
      <c r="C1572" s="33">
        <v>1548</v>
      </c>
      <c r="D1572" s="82">
        <f t="shared" ca="1" si="99"/>
        <v>0.42706827933274616</v>
      </c>
      <c r="E1572" s="82">
        <f t="shared" ca="1" si="96"/>
        <v>270.3462465251647</v>
      </c>
      <c r="F1572" s="82">
        <f t="shared" ca="1" si="97"/>
        <v>266.51007659612304</v>
      </c>
      <c r="G1572" s="82">
        <f t="shared" ca="1" si="98"/>
        <v>20.346246525164702</v>
      </c>
      <c r="H1572" s="82">
        <f t="shared" ca="1" si="98"/>
        <v>16.510076596123042</v>
      </c>
      <c r="O1572" s="29"/>
      <c r="P1572" s="29"/>
    </row>
    <row r="1573" spans="3:16" hidden="1" outlineLevel="2">
      <c r="C1573" s="33">
        <v>1549</v>
      </c>
      <c r="D1573" s="82">
        <f t="shared" ca="1" si="99"/>
        <v>1.0418459680992731</v>
      </c>
      <c r="E1573" s="82">
        <f t="shared" ca="1" si="96"/>
        <v>309.44483442874213</v>
      </c>
      <c r="F1573" s="82">
        <f t="shared" ca="1" si="97"/>
        <v>293.97243932726332</v>
      </c>
      <c r="G1573" s="82">
        <f t="shared" ca="1" si="98"/>
        <v>59.444834428742126</v>
      </c>
      <c r="H1573" s="82">
        <f t="shared" ca="1" si="98"/>
        <v>43.972439327263316</v>
      </c>
      <c r="O1573" s="29"/>
      <c r="P1573" s="29"/>
    </row>
    <row r="1574" spans="3:16" hidden="1" outlineLevel="2">
      <c r="C1574" s="33">
        <v>1550</v>
      </c>
      <c r="D1574" s="82">
        <f t="shared" ca="1" si="99"/>
        <v>4.0290600044279937E-2</v>
      </c>
      <c r="E1574" s="82">
        <f t="shared" ca="1" si="96"/>
        <v>248.32103568795782</v>
      </c>
      <c r="F1574" s="82">
        <f t="shared" ca="1" si="97"/>
        <v>250.56299511563574</v>
      </c>
      <c r="G1574" s="82">
        <f t="shared" ca="1" si="98"/>
        <v>0</v>
      </c>
      <c r="H1574" s="82">
        <f t="shared" ca="1" si="98"/>
        <v>0.56299511563574356</v>
      </c>
      <c r="O1574" s="29"/>
      <c r="P1574" s="29"/>
    </row>
    <row r="1575" spans="3:16" hidden="1" outlineLevel="2">
      <c r="C1575" s="33">
        <v>1551</v>
      </c>
      <c r="D1575" s="82">
        <f t="shared" ca="1" si="99"/>
        <v>1.4935618082148172</v>
      </c>
      <c r="E1575" s="82">
        <f t="shared" ca="1" si="96"/>
        <v>341.73271357084479</v>
      </c>
      <c r="F1575" s="82">
        <f t="shared" ca="1" si="97"/>
        <v>315.93835985739514</v>
      </c>
      <c r="G1575" s="82">
        <f t="shared" ca="1" si="98"/>
        <v>91.732713570844794</v>
      </c>
      <c r="H1575" s="82">
        <f t="shared" ca="1" si="98"/>
        <v>65.938359857395142</v>
      </c>
      <c r="O1575" s="29"/>
      <c r="P1575" s="29"/>
    </row>
    <row r="1576" spans="3:16" hidden="1" outlineLevel="2">
      <c r="C1576" s="33">
        <v>1552</v>
      </c>
      <c r="D1576" s="82">
        <f t="shared" ca="1" si="99"/>
        <v>-1.254489498914358</v>
      </c>
      <c r="E1576" s="82">
        <f t="shared" ca="1" si="96"/>
        <v>186.83743487001362</v>
      </c>
      <c r="F1576" s="82">
        <f t="shared" ca="1" si="97"/>
        <v>203.80370434435878</v>
      </c>
      <c r="G1576" s="82">
        <f t="shared" ca="1" si="98"/>
        <v>0</v>
      </c>
      <c r="H1576" s="82">
        <f t="shared" ca="1" si="98"/>
        <v>0</v>
      </c>
      <c r="O1576" s="29"/>
      <c r="P1576" s="29"/>
    </row>
    <row r="1577" spans="3:16" hidden="1" outlineLevel="2">
      <c r="C1577" s="33">
        <v>1553</v>
      </c>
      <c r="D1577" s="82">
        <f t="shared" ca="1" si="99"/>
        <v>-1.5953195212890277</v>
      </c>
      <c r="E1577" s="82">
        <f t="shared" ca="1" si="96"/>
        <v>173.35702623812631</v>
      </c>
      <c r="F1577" s="82">
        <f t="shared" ca="1" si="97"/>
        <v>193.01840090002236</v>
      </c>
      <c r="G1577" s="82">
        <f t="shared" ca="1" si="98"/>
        <v>0</v>
      </c>
      <c r="H1577" s="82">
        <f t="shared" ca="1" si="98"/>
        <v>0</v>
      </c>
      <c r="O1577" s="29"/>
      <c r="P1577" s="29"/>
    </row>
    <row r="1578" spans="3:16" hidden="1" outlineLevel="2">
      <c r="C1578" s="33">
        <v>1554</v>
      </c>
      <c r="D1578" s="82">
        <f t="shared" ca="1" si="99"/>
        <v>1.1084740798063906</v>
      </c>
      <c r="E1578" s="82">
        <f t="shared" ca="1" si="96"/>
        <v>314.00819263175134</v>
      </c>
      <c r="F1578" s="82">
        <f t="shared" ca="1" si="97"/>
        <v>297.11374258771588</v>
      </c>
      <c r="G1578" s="82">
        <f t="shared" ca="1" si="98"/>
        <v>64.008192631751342</v>
      </c>
      <c r="H1578" s="82">
        <f t="shared" ca="1" si="98"/>
        <v>47.113742587715876</v>
      </c>
      <c r="O1578" s="29"/>
      <c r="P1578" s="29"/>
    </row>
    <row r="1579" spans="3:16" hidden="1" outlineLevel="2">
      <c r="C1579" s="33">
        <v>1555</v>
      </c>
      <c r="D1579" s="82">
        <f t="shared" ca="1" si="99"/>
        <v>3.4149488281724601E-2</v>
      </c>
      <c r="E1579" s="82">
        <f t="shared" ca="1" si="96"/>
        <v>247.98620240781557</v>
      </c>
      <c r="F1579" s="82">
        <f t="shared" ca="1" si="97"/>
        <v>250.3176446684908</v>
      </c>
      <c r="G1579" s="82">
        <f t="shared" ca="1" si="98"/>
        <v>0</v>
      </c>
      <c r="H1579" s="82">
        <f t="shared" ca="1" si="98"/>
        <v>0.31764466849080009</v>
      </c>
      <c r="O1579" s="29"/>
      <c r="P1579" s="29"/>
    </row>
    <row r="1580" spans="3:16" hidden="1" outlineLevel="2">
      <c r="C1580" s="33">
        <v>1556</v>
      </c>
      <c r="D1580" s="82">
        <f t="shared" ca="1" si="99"/>
        <v>1.3207226582307843</v>
      </c>
      <c r="E1580" s="82">
        <f t="shared" ca="1" si="96"/>
        <v>328.99857496752117</v>
      </c>
      <c r="F1580" s="82">
        <f t="shared" ca="1" si="97"/>
        <v>307.34611665758968</v>
      </c>
      <c r="G1580" s="82">
        <f t="shared" ca="1" si="98"/>
        <v>78.998574967521165</v>
      </c>
      <c r="H1580" s="82">
        <f t="shared" ca="1" si="98"/>
        <v>57.346116657589675</v>
      </c>
      <c r="O1580" s="29"/>
      <c r="P1580" s="29"/>
    </row>
    <row r="1581" spans="3:16" hidden="1" outlineLevel="2">
      <c r="C1581" s="33">
        <v>1557</v>
      </c>
      <c r="D1581" s="82">
        <f t="shared" ca="1" si="99"/>
        <v>-1.8665415391311859</v>
      </c>
      <c r="E1581" s="82">
        <f t="shared" ca="1" si="96"/>
        <v>163.32816693765702</v>
      </c>
      <c r="F1581" s="82">
        <f t="shared" ca="1" si="97"/>
        <v>184.84509455045674</v>
      </c>
      <c r="G1581" s="82">
        <f t="shared" ca="1" si="98"/>
        <v>0</v>
      </c>
      <c r="H1581" s="82">
        <f t="shared" ca="1" si="98"/>
        <v>0</v>
      </c>
      <c r="O1581" s="29"/>
      <c r="P1581" s="29"/>
    </row>
    <row r="1582" spans="3:16" hidden="1" outlineLevel="2">
      <c r="C1582" s="33">
        <v>1558</v>
      </c>
      <c r="D1582" s="82">
        <f t="shared" ca="1" si="99"/>
        <v>-0.48519131252169134</v>
      </c>
      <c r="E1582" s="82">
        <f t="shared" ca="1" si="96"/>
        <v>221.24391648814617</v>
      </c>
      <c r="F1582" s="82">
        <f t="shared" ca="1" si="97"/>
        <v>230.41488586377275</v>
      </c>
      <c r="G1582" s="82">
        <f t="shared" ca="1" si="98"/>
        <v>0</v>
      </c>
      <c r="H1582" s="82">
        <f t="shared" ca="1" si="98"/>
        <v>0</v>
      </c>
      <c r="O1582" s="29"/>
      <c r="P1582" s="29"/>
    </row>
    <row r="1583" spans="3:16" hidden="1" outlineLevel="2">
      <c r="C1583" s="33">
        <v>1559</v>
      </c>
      <c r="D1583" s="82">
        <f t="shared" ca="1" si="99"/>
        <v>0.94583595195990455</v>
      </c>
      <c r="E1583" s="82">
        <f t="shared" ca="1" si="96"/>
        <v>302.98549360498106</v>
      </c>
      <c r="F1583" s="82">
        <f t="shared" ca="1" si="97"/>
        <v>289.50419243603608</v>
      </c>
      <c r="G1583" s="82">
        <f t="shared" ca="1" si="98"/>
        <v>52.985493604981059</v>
      </c>
      <c r="H1583" s="82">
        <f t="shared" ca="1" si="98"/>
        <v>39.504192436036078</v>
      </c>
      <c r="O1583" s="29"/>
      <c r="P1583" s="29"/>
    </row>
    <row r="1584" spans="3:16" hidden="1" outlineLevel="2">
      <c r="C1584" s="33">
        <v>1560</v>
      </c>
      <c r="D1584" s="82">
        <f t="shared" ca="1" si="99"/>
        <v>1.1340346347513515</v>
      </c>
      <c r="E1584" s="82">
        <f t="shared" ca="1" si="96"/>
        <v>315.77664109539677</v>
      </c>
      <c r="F1584" s="82">
        <f t="shared" ca="1" si="97"/>
        <v>298.32773060238657</v>
      </c>
      <c r="G1584" s="82">
        <f t="shared" ca="1" si="98"/>
        <v>65.776641095396769</v>
      </c>
      <c r="H1584" s="82">
        <f t="shared" ca="1" si="98"/>
        <v>48.327730602386566</v>
      </c>
      <c r="O1584" s="29"/>
      <c r="P1584" s="29"/>
    </row>
    <row r="1585" spans="3:16" hidden="1" outlineLevel="2">
      <c r="C1585" s="33">
        <v>1561</v>
      </c>
      <c r="D1585" s="82">
        <f t="shared" ca="1" si="99"/>
        <v>0.20195630536344411</v>
      </c>
      <c r="E1585" s="82">
        <f t="shared" ca="1" si="96"/>
        <v>257.3000463840512</v>
      </c>
      <c r="F1585" s="82">
        <f t="shared" ca="1" si="97"/>
        <v>257.10909702580977</v>
      </c>
      <c r="G1585" s="82">
        <f t="shared" ca="1" si="98"/>
        <v>7.3000463840511998</v>
      </c>
      <c r="H1585" s="82">
        <f t="shared" ca="1" si="98"/>
        <v>7.1090970258097741</v>
      </c>
      <c r="O1585" s="29"/>
      <c r="P1585" s="29"/>
    </row>
    <row r="1586" spans="3:16" hidden="1" outlineLevel="2">
      <c r="C1586" s="33">
        <v>1562</v>
      </c>
      <c r="D1586" s="82">
        <f t="shared" ca="1" si="99"/>
        <v>0.31544637314537965</v>
      </c>
      <c r="E1586" s="82">
        <f t="shared" ca="1" si="96"/>
        <v>263.79662540960516</v>
      </c>
      <c r="F1586" s="82">
        <f t="shared" ca="1" si="97"/>
        <v>261.80639675206379</v>
      </c>
      <c r="G1586" s="82">
        <f t="shared" ca="1" si="98"/>
        <v>13.796625409605156</v>
      </c>
      <c r="H1586" s="82">
        <f t="shared" ca="1" si="98"/>
        <v>11.80639675206379</v>
      </c>
      <c r="O1586" s="29"/>
      <c r="P1586" s="29"/>
    </row>
    <row r="1587" spans="3:16" hidden="1" outlineLevel="2">
      <c r="C1587" s="33">
        <v>1563</v>
      </c>
      <c r="D1587" s="82">
        <f t="shared" ca="1" si="99"/>
        <v>1.0037636337916587</v>
      </c>
      <c r="E1587" s="82">
        <f t="shared" ca="1" si="96"/>
        <v>306.86642309732366</v>
      </c>
      <c r="F1587" s="82">
        <f t="shared" ca="1" si="97"/>
        <v>292.19191761522558</v>
      </c>
      <c r="G1587" s="82">
        <f t="shared" ca="1" si="98"/>
        <v>56.866423097323661</v>
      </c>
      <c r="H1587" s="82">
        <f t="shared" ca="1" si="98"/>
        <v>42.191917615225577</v>
      </c>
      <c r="O1587" s="29"/>
      <c r="P1587" s="29"/>
    </row>
    <row r="1588" spans="3:16" hidden="1" outlineLevel="2">
      <c r="C1588" s="33">
        <v>1564</v>
      </c>
      <c r="D1588" s="82">
        <f t="shared" ca="1" si="99"/>
        <v>-1.1156786826118295</v>
      </c>
      <c r="E1588" s="82">
        <f t="shared" ca="1" si="96"/>
        <v>192.623560517268</v>
      </c>
      <c r="F1588" s="82">
        <f t="shared" ca="1" si="97"/>
        <v>208.36710323882232</v>
      </c>
      <c r="G1588" s="82">
        <f t="shared" ca="1" si="98"/>
        <v>0</v>
      </c>
      <c r="H1588" s="82">
        <f t="shared" ca="1" si="98"/>
        <v>0</v>
      </c>
      <c r="O1588" s="29"/>
      <c r="P1588" s="29"/>
    </row>
    <row r="1589" spans="3:16" hidden="1" outlineLevel="2">
      <c r="C1589" s="33">
        <v>1565</v>
      </c>
      <c r="D1589" s="82">
        <f t="shared" ca="1" si="99"/>
        <v>1.4855563859150929</v>
      </c>
      <c r="E1589" s="82">
        <f t="shared" ca="1" si="96"/>
        <v>341.13216244897268</v>
      </c>
      <c r="F1589" s="82">
        <f t="shared" ca="1" si="97"/>
        <v>315.53513717225849</v>
      </c>
      <c r="G1589" s="82">
        <f t="shared" ca="1" si="98"/>
        <v>91.132162448972679</v>
      </c>
      <c r="H1589" s="82">
        <f t="shared" ca="1" si="98"/>
        <v>65.535137172258487</v>
      </c>
      <c r="O1589" s="29"/>
      <c r="P1589" s="29"/>
    </row>
    <row r="1590" spans="3:16" hidden="1" outlineLevel="2">
      <c r="C1590" s="33">
        <v>1566</v>
      </c>
      <c r="D1590" s="82">
        <f t="shared" ca="1" si="99"/>
        <v>1.1329181233347629</v>
      </c>
      <c r="E1590" s="82">
        <f t="shared" ca="1" si="96"/>
        <v>315.69918582589179</v>
      </c>
      <c r="F1590" s="82">
        <f t="shared" ca="1" si="97"/>
        <v>298.27459889726754</v>
      </c>
      <c r="G1590" s="82">
        <f t="shared" ca="1" si="98"/>
        <v>65.699185825891789</v>
      </c>
      <c r="H1590" s="82">
        <f t="shared" ca="1" si="98"/>
        <v>48.274598897267538</v>
      </c>
      <c r="O1590" s="29"/>
      <c r="P1590" s="29"/>
    </row>
    <row r="1591" spans="3:16" hidden="1" outlineLevel="2">
      <c r="C1591" s="33">
        <v>1567</v>
      </c>
      <c r="D1591" s="82">
        <f t="shared" ca="1" si="99"/>
        <v>0.97228490746073626</v>
      </c>
      <c r="E1591" s="82">
        <f t="shared" ca="1" si="96"/>
        <v>304.75134412898689</v>
      </c>
      <c r="F1591" s="82">
        <f t="shared" ca="1" si="97"/>
        <v>290.72828866540897</v>
      </c>
      <c r="G1591" s="82">
        <f t="shared" ca="1" si="98"/>
        <v>54.751344128986887</v>
      </c>
      <c r="H1591" s="82">
        <f t="shared" ca="1" si="98"/>
        <v>40.728288665408968</v>
      </c>
      <c r="O1591" s="29"/>
      <c r="P1591" s="29"/>
    </row>
    <row r="1592" spans="3:16" hidden="1" outlineLevel="2">
      <c r="C1592" s="33">
        <v>1568</v>
      </c>
      <c r="D1592" s="82">
        <f t="shared" ca="1" si="99"/>
        <v>2.2613526963145554</v>
      </c>
      <c r="E1592" s="82">
        <f t="shared" ca="1" si="96"/>
        <v>404.52947275957325</v>
      </c>
      <c r="F1592" s="82">
        <f t="shared" ca="1" si="97"/>
        <v>357.10537766981145</v>
      </c>
      <c r="G1592" s="82">
        <f t="shared" ca="1" si="98"/>
        <v>154.52947275957325</v>
      </c>
      <c r="H1592" s="82">
        <f t="shared" ca="1" si="98"/>
        <v>107.10537766981145</v>
      </c>
      <c r="O1592" s="29"/>
      <c r="P1592" s="29"/>
    </row>
    <row r="1593" spans="3:16" hidden="1" outlineLevel="2">
      <c r="C1593" s="33">
        <v>1569</v>
      </c>
      <c r="D1593" s="82">
        <f t="shared" ca="1" si="99"/>
        <v>0.75134195893989719</v>
      </c>
      <c r="E1593" s="82">
        <f t="shared" ca="1" si="96"/>
        <v>290.31064718114135</v>
      </c>
      <c r="F1593" s="82">
        <f t="shared" ca="1" si="97"/>
        <v>280.65962396415813</v>
      </c>
      <c r="G1593" s="82">
        <f t="shared" ca="1" si="98"/>
        <v>40.310647181141348</v>
      </c>
      <c r="H1593" s="82">
        <f t="shared" ca="1" si="98"/>
        <v>30.659623964158129</v>
      </c>
      <c r="O1593" s="29"/>
      <c r="P1593" s="29"/>
    </row>
    <row r="1594" spans="3:16" hidden="1" outlineLevel="2">
      <c r="C1594" s="33">
        <v>1570</v>
      </c>
      <c r="D1594" s="82">
        <f t="shared" ca="1" si="99"/>
        <v>0.94314595291265757</v>
      </c>
      <c r="E1594" s="82">
        <f t="shared" ca="1" si="96"/>
        <v>302.80647148513282</v>
      </c>
      <c r="F1594" s="82">
        <f t="shared" ca="1" si="97"/>
        <v>289.37998447283263</v>
      </c>
      <c r="G1594" s="82">
        <f t="shared" ca="1" si="98"/>
        <v>52.806471485132818</v>
      </c>
      <c r="H1594" s="82">
        <f t="shared" ca="1" si="98"/>
        <v>39.379984472832632</v>
      </c>
      <c r="O1594" s="29"/>
      <c r="P1594" s="29"/>
    </row>
    <row r="1595" spans="3:16" hidden="1" outlineLevel="2">
      <c r="C1595" s="33">
        <v>1571</v>
      </c>
      <c r="D1595" s="82">
        <f t="shared" ca="1" si="99"/>
        <v>-0.63455097995681631</v>
      </c>
      <c r="E1595" s="82">
        <f t="shared" ca="1" si="96"/>
        <v>214.10126953347554</v>
      </c>
      <c r="F1595" s="82">
        <f t="shared" ca="1" si="97"/>
        <v>224.98968503890444</v>
      </c>
      <c r="G1595" s="82">
        <f t="shared" ca="1" si="98"/>
        <v>0</v>
      </c>
      <c r="H1595" s="82">
        <f t="shared" ca="1" si="98"/>
        <v>0</v>
      </c>
      <c r="O1595" s="29"/>
      <c r="P1595" s="29"/>
    </row>
    <row r="1596" spans="3:16" hidden="1" outlineLevel="2">
      <c r="C1596" s="33">
        <v>1572</v>
      </c>
      <c r="D1596" s="82">
        <f t="shared" ca="1" si="99"/>
        <v>-9.5705804412841197E-2</v>
      </c>
      <c r="E1596" s="82">
        <f t="shared" ca="1" si="96"/>
        <v>241.01082851780316</v>
      </c>
      <c r="F1596" s="82">
        <f t="shared" ca="1" si="97"/>
        <v>245.1855316744313</v>
      </c>
      <c r="G1596" s="82">
        <f t="shared" ca="1" si="98"/>
        <v>0</v>
      </c>
      <c r="H1596" s="82">
        <f t="shared" ca="1" si="98"/>
        <v>0</v>
      </c>
      <c r="O1596" s="29"/>
      <c r="P1596" s="29"/>
    </row>
    <row r="1597" spans="3:16" hidden="1" outlineLevel="2">
      <c r="C1597" s="33">
        <v>1573</v>
      </c>
      <c r="D1597" s="82">
        <f t="shared" ca="1" si="99"/>
        <v>-0.59388490284750395</v>
      </c>
      <c r="E1597" s="82">
        <f t="shared" ca="1" si="96"/>
        <v>216.02283082192963</v>
      </c>
      <c r="F1597" s="82">
        <f t="shared" ca="1" si="97"/>
        <v>226.45401854121835</v>
      </c>
      <c r="G1597" s="82">
        <f t="shared" ca="1" si="98"/>
        <v>0</v>
      </c>
      <c r="H1597" s="82">
        <f t="shared" ca="1" si="98"/>
        <v>0</v>
      </c>
      <c r="O1597" s="29"/>
      <c r="P1597" s="29"/>
    </row>
    <row r="1598" spans="3:16" hidden="1" outlineLevel="2">
      <c r="C1598" s="33">
        <v>1574</v>
      </c>
      <c r="D1598" s="82">
        <f t="shared" ca="1" si="99"/>
        <v>-0.13939305914979869</v>
      </c>
      <c r="E1598" s="82">
        <f t="shared" ca="1" si="96"/>
        <v>238.70848724413065</v>
      </c>
      <c r="F1598" s="82">
        <f t="shared" ca="1" si="97"/>
        <v>243.48269599322026</v>
      </c>
      <c r="G1598" s="82">
        <f t="shared" ca="1" si="98"/>
        <v>0</v>
      </c>
      <c r="H1598" s="82">
        <f t="shared" ca="1" si="98"/>
        <v>0</v>
      </c>
      <c r="O1598" s="29"/>
      <c r="P1598" s="29"/>
    </row>
    <row r="1599" spans="3:16" hidden="1" outlineLevel="2">
      <c r="C1599" s="33">
        <v>1575</v>
      </c>
      <c r="D1599" s="82">
        <f t="shared" ca="1" si="99"/>
        <v>-0.22672217852142582</v>
      </c>
      <c r="E1599" s="82">
        <f t="shared" ca="1" si="96"/>
        <v>234.17191174811927</v>
      </c>
      <c r="F1599" s="82">
        <f t="shared" ca="1" si="97"/>
        <v>240.11416019228855</v>
      </c>
      <c r="G1599" s="82">
        <f t="shared" ca="1" si="98"/>
        <v>0</v>
      </c>
      <c r="H1599" s="82">
        <f t="shared" ca="1" si="98"/>
        <v>0</v>
      </c>
      <c r="O1599" s="29"/>
      <c r="P1599" s="29"/>
    </row>
    <row r="1600" spans="3:16" hidden="1" outlineLevel="2">
      <c r="C1600" s="33">
        <v>1576</v>
      </c>
      <c r="D1600" s="82">
        <f t="shared" ca="1" si="99"/>
        <v>-0.16876932350616083</v>
      </c>
      <c r="E1600" s="82">
        <f t="shared" ca="1" si="96"/>
        <v>237.1727225119279</v>
      </c>
      <c r="F1600" s="82">
        <f t="shared" ca="1" si="97"/>
        <v>242.3443269358288</v>
      </c>
      <c r="G1600" s="82">
        <f t="shared" ca="1" si="98"/>
        <v>0</v>
      </c>
      <c r="H1600" s="82">
        <f t="shared" ca="1" si="98"/>
        <v>0</v>
      </c>
      <c r="O1600" s="29"/>
      <c r="P1600" s="29"/>
    </row>
    <row r="1601" spans="3:16" hidden="1" outlineLevel="2">
      <c r="C1601" s="33">
        <v>1577</v>
      </c>
      <c r="D1601" s="82">
        <f t="shared" ca="1" si="99"/>
        <v>-0.54908636351851481</v>
      </c>
      <c r="E1601" s="82">
        <f t="shared" ca="1" si="96"/>
        <v>218.15962994320563</v>
      </c>
      <c r="F1601" s="82">
        <f t="shared" ca="1" si="97"/>
        <v>228.07819163634741</v>
      </c>
      <c r="G1601" s="82">
        <f t="shared" ca="1" si="98"/>
        <v>0</v>
      </c>
      <c r="H1601" s="82">
        <f t="shared" ca="1" si="98"/>
        <v>0</v>
      </c>
      <c r="O1601" s="29"/>
      <c r="P1601" s="29"/>
    </row>
    <row r="1602" spans="3:16" hidden="1" outlineLevel="2">
      <c r="C1602" s="33">
        <v>1578</v>
      </c>
      <c r="D1602" s="82">
        <f t="shared" ca="1" si="99"/>
        <v>1.1045871788645276</v>
      </c>
      <c r="E1602" s="82">
        <f t="shared" ca="1" si="96"/>
        <v>313.74013999273257</v>
      </c>
      <c r="F1602" s="82">
        <f t="shared" ca="1" si="97"/>
        <v>296.92956905815458</v>
      </c>
      <c r="G1602" s="82">
        <f t="shared" ca="1" si="98"/>
        <v>63.740139992732566</v>
      </c>
      <c r="H1602" s="82">
        <f t="shared" ca="1" si="98"/>
        <v>46.929569058154584</v>
      </c>
      <c r="O1602" s="29"/>
      <c r="P1602" s="29"/>
    </row>
    <row r="1603" spans="3:16" hidden="1" outlineLevel="2">
      <c r="C1603" s="33">
        <v>1579</v>
      </c>
      <c r="D1603" s="82">
        <f t="shared" ca="1" si="99"/>
        <v>1.1405059625573606</v>
      </c>
      <c r="E1603" s="82">
        <f t="shared" ca="1" si="96"/>
        <v>316.22594817025754</v>
      </c>
      <c r="F1603" s="82">
        <f t="shared" ca="1" si="97"/>
        <v>298.63586973366432</v>
      </c>
      <c r="G1603" s="82">
        <f t="shared" ca="1" si="98"/>
        <v>66.225948170257539</v>
      </c>
      <c r="H1603" s="82">
        <f t="shared" ca="1" si="98"/>
        <v>48.635869733664322</v>
      </c>
      <c r="O1603" s="29"/>
      <c r="P1603" s="29"/>
    </row>
    <row r="1604" spans="3:16" hidden="1" outlineLevel="2">
      <c r="C1604" s="33">
        <v>1580</v>
      </c>
      <c r="D1604" s="82">
        <f t="shared" ca="1" si="99"/>
        <v>0.46751305482042871</v>
      </c>
      <c r="E1604" s="82">
        <f t="shared" ca="1" si="96"/>
        <v>272.75934429156621</v>
      </c>
      <c r="F1604" s="82">
        <f t="shared" ca="1" si="97"/>
        <v>268.23517351622155</v>
      </c>
      <c r="G1604" s="82">
        <f t="shared" ca="1" si="98"/>
        <v>22.759344291566208</v>
      </c>
      <c r="H1604" s="82">
        <f t="shared" ca="1" si="98"/>
        <v>18.23517351622155</v>
      </c>
      <c r="O1604" s="29"/>
      <c r="P1604" s="29"/>
    </row>
    <row r="1605" spans="3:16" hidden="1" outlineLevel="2">
      <c r="C1605" s="33">
        <v>1581</v>
      </c>
      <c r="D1605" s="82">
        <f t="shared" ca="1" si="99"/>
        <v>-0.33181041312025533</v>
      </c>
      <c r="E1605" s="82">
        <f t="shared" ca="1" si="96"/>
        <v>228.8269354320453</v>
      </c>
      <c r="F1605" s="82">
        <f t="shared" ca="1" si="97"/>
        <v>236.12232838615643</v>
      </c>
      <c r="G1605" s="82">
        <f t="shared" ca="1" si="98"/>
        <v>0</v>
      </c>
      <c r="H1605" s="82">
        <f t="shared" ca="1" si="98"/>
        <v>0</v>
      </c>
      <c r="O1605" s="29"/>
      <c r="P1605" s="29"/>
    </row>
    <row r="1606" spans="3:16" hidden="1" outlineLevel="2">
      <c r="C1606" s="33">
        <v>1582</v>
      </c>
      <c r="D1606" s="82">
        <f t="shared" ca="1" si="99"/>
        <v>1.002171434076029</v>
      </c>
      <c r="E1606" s="82">
        <f t="shared" ca="1" si="96"/>
        <v>306.75909040600646</v>
      </c>
      <c r="F1606" s="82">
        <f t="shared" ca="1" si="97"/>
        <v>292.11771038464502</v>
      </c>
      <c r="G1606" s="82">
        <f t="shared" ca="1" si="98"/>
        <v>56.759090406006464</v>
      </c>
      <c r="H1606" s="82">
        <f t="shared" ca="1" si="98"/>
        <v>42.117710384645022</v>
      </c>
      <c r="O1606" s="29"/>
      <c r="P1606" s="29"/>
    </row>
    <row r="1607" spans="3:16" hidden="1" outlineLevel="2">
      <c r="C1607" s="33">
        <v>1583</v>
      </c>
      <c r="D1607" s="82">
        <f t="shared" ca="1" si="99"/>
        <v>-0.28351269579806537</v>
      </c>
      <c r="E1607" s="82">
        <f t="shared" ca="1" si="96"/>
        <v>231.26812312554739</v>
      </c>
      <c r="F1607" s="82">
        <f t="shared" ca="1" si="97"/>
        <v>237.94863399791774</v>
      </c>
      <c r="G1607" s="82">
        <f t="shared" ca="1" si="98"/>
        <v>0</v>
      </c>
      <c r="H1607" s="82">
        <f t="shared" ca="1" si="98"/>
        <v>0</v>
      </c>
      <c r="O1607" s="29"/>
      <c r="P1607" s="29"/>
    </row>
    <row r="1608" spans="3:16" hidden="1" outlineLevel="2">
      <c r="C1608" s="33">
        <v>1584</v>
      </c>
      <c r="D1608" s="82">
        <f t="shared" ca="1" si="99"/>
        <v>-0.54562992275729127</v>
      </c>
      <c r="E1608" s="82">
        <f t="shared" ca="1" si="96"/>
        <v>218.32537076755142</v>
      </c>
      <c r="F1608" s="82">
        <f t="shared" ca="1" si="97"/>
        <v>228.2039880489798</v>
      </c>
      <c r="G1608" s="82">
        <f t="shared" ca="1" si="98"/>
        <v>0</v>
      </c>
      <c r="H1608" s="82">
        <f t="shared" ca="1" si="98"/>
        <v>0</v>
      </c>
      <c r="O1608" s="29"/>
      <c r="P1608" s="29"/>
    </row>
    <row r="1609" spans="3:16" hidden="1" outlineLevel="2">
      <c r="C1609" s="33">
        <v>1585</v>
      </c>
      <c r="D1609" s="82">
        <f t="shared" ca="1" si="99"/>
        <v>-0.93246303729950697</v>
      </c>
      <c r="E1609" s="82">
        <f t="shared" ca="1" si="96"/>
        <v>200.53587779017676</v>
      </c>
      <c r="F1609" s="82">
        <f t="shared" ca="1" si="97"/>
        <v>214.54711886185433</v>
      </c>
      <c r="G1609" s="82">
        <f t="shared" ca="1" si="98"/>
        <v>0</v>
      </c>
      <c r="H1609" s="82">
        <f t="shared" ca="1" si="98"/>
        <v>0</v>
      </c>
      <c r="O1609" s="29"/>
      <c r="P1609" s="29"/>
    </row>
    <row r="1610" spans="3:16" hidden="1" outlineLevel="2">
      <c r="C1610" s="33">
        <v>1586</v>
      </c>
      <c r="D1610" s="82">
        <f t="shared" ca="1" si="99"/>
        <v>-0.90070257484179439</v>
      </c>
      <c r="E1610" s="82">
        <f t="shared" ca="1" si="96"/>
        <v>201.94016572085246</v>
      </c>
      <c r="F1610" s="82">
        <f t="shared" ca="1" si="97"/>
        <v>215.63691639195011</v>
      </c>
      <c r="G1610" s="82">
        <f t="shared" ca="1" si="98"/>
        <v>0</v>
      </c>
      <c r="H1610" s="82">
        <f t="shared" ca="1" si="98"/>
        <v>0</v>
      </c>
      <c r="O1610" s="29"/>
      <c r="P1610" s="29"/>
    </row>
    <row r="1611" spans="3:16" hidden="1" outlineLevel="2">
      <c r="C1611" s="33">
        <v>1587</v>
      </c>
      <c r="D1611" s="82">
        <f t="shared" ca="1" si="99"/>
        <v>0.24100924506505397</v>
      </c>
      <c r="E1611" s="82">
        <f t="shared" ca="1" si="96"/>
        <v>259.51731973743125</v>
      </c>
      <c r="F1611" s="82">
        <f t="shared" ca="1" si="97"/>
        <v>258.71589155817588</v>
      </c>
      <c r="G1611" s="82">
        <f t="shared" ca="1" si="98"/>
        <v>9.5173197374312508</v>
      </c>
      <c r="H1611" s="82">
        <f t="shared" ca="1" si="98"/>
        <v>8.7158915581758833</v>
      </c>
      <c r="O1611" s="29"/>
      <c r="P1611" s="29"/>
    </row>
    <row r="1612" spans="3:16" hidden="1" outlineLevel="2">
      <c r="C1612" s="33">
        <v>1588</v>
      </c>
      <c r="D1612" s="82">
        <f t="shared" ca="1" si="99"/>
        <v>0.21050074897806778</v>
      </c>
      <c r="E1612" s="82">
        <f t="shared" ca="1" si="96"/>
        <v>257.78354189503983</v>
      </c>
      <c r="F1612" s="82">
        <f t="shared" ca="1" si="97"/>
        <v>257.45979470361777</v>
      </c>
      <c r="G1612" s="82">
        <f t="shared" ca="1" si="98"/>
        <v>7.7835418950398321</v>
      </c>
      <c r="H1612" s="82">
        <f t="shared" ca="1" si="98"/>
        <v>7.4597947036177743</v>
      </c>
      <c r="O1612" s="29"/>
      <c r="P1612" s="29"/>
    </row>
    <row r="1613" spans="3:16" hidden="1" outlineLevel="2">
      <c r="C1613" s="33">
        <v>1589</v>
      </c>
      <c r="D1613" s="82">
        <f t="shared" ca="1" si="99"/>
        <v>1.237108669350752</v>
      </c>
      <c r="E1613" s="82">
        <f t="shared" ca="1" si="96"/>
        <v>323.00962262671896</v>
      </c>
      <c r="F1613" s="82">
        <f t="shared" ca="1" si="97"/>
        <v>303.27372948801968</v>
      </c>
      <c r="G1613" s="82">
        <f t="shared" ca="1" si="98"/>
        <v>73.009622626718965</v>
      </c>
      <c r="H1613" s="82">
        <f t="shared" ca="1" si="98"/>
        <v>53.273729488019683</v>
      </c>
      <c r="O1613" s="29"/>
      <c r="P1613" s="29"/>
    </row>
    <row r="1614" spans="3:16" hidden="1" outlineLevel="2">
      <c r="C1614" s="33">
        <v>1590</v>
      </c>
      <c r="D1614" s="82">
        <f t="shared" ca="1" si="99"/>
        <v>1.050676859555002</v>
      </c>
      <c r="E1614" s="82">
        <f t="shared" ca="1" si="96"/>
        <v>310.04582858421008</v>
      </c>
      <c r="F1614" s="82">
        <f t="shared" ca="1" si="97"/>
        <v>294.38687081680706</v>
      </c>
      <c r="G1614" s="82">
        <f t="shared" ca="1" si="98"/>
        <v>60.045828584210085</v>
      </c>
      <c r="H1614" s="82">
        <f t="shared" ca="1" si="98"/>
        <v>44.386870816807061</v>
      </c>
      <c r="O1614" s="29"/>
      <c r="P1614" s="29"/>
    </row>
    <row r="1615" spans="3:16" hidden="1" outlineLevel="2">
      <c r="C1615" s="33">
        <v>1591</v>
      </c>
      <c r="D1615" s="82">
        <f t="shared" ca="1" si="99"/>
        <v>0.31749561495009487</v>
      </c>
      <c r="E1615" s="82">
        <f t="shared" ca="1" si="96"/>
        <v>263.91542673494217</v>
      </c>
      <c r="F1615" s="82">
        <f t="shared" ca="1" si="97"/>
        <v>261.89199799832727</v>
      </c>
      <c r="G1615" s="82">
        <f t="shared" ca="1" si="98"/>
        <v>13.915426734942173</v>
      </c>
      <c r="H1615" s="82">
        <f t="shared" ca="1" si="98"/>
        <v>11.89199799832727</v>
      </c>
      <c r="O1615" s="29"/>
      <c r="P1615" s="29"/>
    </row>
    <row r="1616" spans="3:16" hidden="1" outlineLevel="2">
      <c r="C1616" s="33">
        <v>1592</v>
      </c>
      <c r="D1616" s="82">
        <f t="shared" ca="1" si="99"/>
        <v>0.97103766144144799</v>
      </c>
      <c r="E1616" s="82">
        <f t="shared" ca="1" si="96"/>
        <v>304.66784165948462</v>
      </c>
      <c r="F1616" s="82">
        <f t="shared" ca="1" si="97"/>
        <v>290.67044819041377</v>
      </c>
      <c r="G1616" s="82">
        <f t="shared" ca="1" si="98"/>
        <v>54.667841659484623</v>
      </c>
      <c r="H1616" s="82">
        <f t="shared" ca="1" si="98"/>
        <v>40.670448190413765</v>
      </c>
      <c r="O1616" s="29"/>
      <c r="P1616" s="29"/>
    </row>
    <row r="1617" spans="3:16" hidden="1" outlineLevel="2">
      <c r="C1617" s="33">
        <v>1593</v>
      </c>
      <c r="D1617" s="82">
        <f t="shared" ca="1" si="99"/>
        <v>-0.89111586227008588</v>
      </c>
      <c r="E1617" s="82">
        <f t="shared" ca="1" si="96"/>
        <v>202.36597091250042</v>
      </c>
      <c r="F1617" s="82">
        <f t="shared" ca="1" si="97"/>
        <v>215.96695184270757</v>
      </c>
      <c r="G1617" s="82">
        <f t="shared" ca="1" si="98"/>
        <v>0</v>
      </c>
      <c r="H1617" s="82">
        <f t="shared" ca="1" si="98"/>
        <v>0</v>
      </c>
      <c r="O1617" s="29"/>
      <c r="P1617" s="29"/>
    </row>
    <row r="1618" spans="3:16" hidden="1" outlineLevel="2">
      <c r="C1618" s="33">
        <v>1594</v>
      </c>
      <c r="D1618" s="82">
        <f t="shared" ca="1" si="99"/>
        <v>-0.62900479202267934</v>
      </c>
      <c r="E1618" s="82">
        <f t="shared" ca="1" si="96"/>
        <v>214.36232905162058</v>
      </c>
      <c r="F1618" s="82">
        <f t="shared" ca="1" si="97"/>
        <v>225.18883717379509</v>
      </c>
      <c r="G1618" s="82">
        <f t="shared" ca="1" si="98"/>
        <v>0</v>
      </c>
      <c r="H1618" s="82">
        <f t="shared" ca="1" si="98"/>
        <v>0</v>
      </c>
      <c r="O1618" s="29"/>
      <c r="P1618" s="29"/>
    </row>
    <row r="1619" spans="3:16" hidden="1" outlineLevel="2">
      <c r="C1619" s="33">
        <v>1595</v>
      </c>
      <c r="D1619" s="82">
        <f t="shared" ca="1" si="99"/>
        <v>-1.9565285449156047</v>
      </c>
      <c r="E1619" s="82">
        <f t="shared" ca="1" si="96"/>
        <v>160.13062909626547</v>
      </c>
      <c r="F1619" s="82">
        <f t="shared" ca="1" si="97"/>
        <v>182.21052382875027</v>
      </c>
      <c r="G1619" s="82">
        <f t="shared" ca="1" si="98"/>
        <v>0</v>
      </c>
      <c r="H1619" s="82">
        <f t="shared" ca="1" si="98"/>
        <v>0</v>
      </c>
      <c r="O1619" s="29"/>
      <c r="P1619" s="29"/>
    </row>
    <row r="1620" spans="3:16" hidden="1" outlineLevel="2">
      <c r="C1620" s="33">
        <v>1596</v>
      </c>
      <c r="D1620" s="82">
        <f t="shared" ca="1" si="99"/>
        <v>-0.40419184712173123</v>
      </c>
      <c r="E1620" s="82">
        <f t="shared" ca="1" si="96"/>
        <v>225.21660786832763</v>
      </c>
      <c r="F1620" s="82">
        <f t="shared" ca="1" si="97"/>
        <v>233.41154429824189</v>
      </c>
      <c r="G1620" s="82">
        <f t="shared" ca="1" si="98"/>
        <v>0</v>
      </c>
      <c r="H1620" s="82">
        <f t="shared" ca="1" si="98"/>
        <v>0</v>
      </c>
      <c r="O1620" s="29"/>
      <c r="P1620" s="29"/>
    </row>
    <row r="1621" spans="3:16" hidden="1" outlineLevel="2">
      <c r="C1621" s="33">
        <v>1597</v>
      </c>
      <c r="D1621" s="82">
        <f t="shared" ca="1" si="99"/>
        <v>1.6425510522533322</v>
      </c>
      <c r="E1621" s="82">
        <f t="shared" ca="1" si="96"/>
        <v>353.10454219236192</v>
      </c>
      <c r="F1621" s="82">
        <f t="shared" ca="1" si="97"/>
        <v>323.53749672340751</v>
      </c>
      <c r="G1621" s="82">
        <f t="shared" ca="1" si="98"/>
        <v>103.10454219236192</v>
      </c>
      <c r="H1621" s="82">
        <f t="shared" ca="1" si="98"/>
        <v>73.537496723407514</v>
      </c>
      <c r="O1621" s="29"/>
      <c r="P1621" s="29"/>
    </row>
    <row r="1622" spans="3:16" hidden="1" outlineLevel="2">
      <c r="C1622" s="33">
        <v>1598</v>
      </c>
      <c r="D1622" s="82">
        <f t="shared" ca="1" si="99"/>
        <v>1.3113243328780306</v>
      </c>
      <c r="E1622" s="82">
        <f t="shared" ca="1" si="96"/>
        <v>328.31990717731304</v>
      </c>
      <c r="F1622" s="82">
        <f t="shared" ca="1" si="97"/>
        <v>306.88566046648032</v>
      </c>
      <c r="G1622" s="82">
        <f t="shared" ca="1" si="98"/>
        <v>78.319907177313041</v>
      </c>
      <c r="H1622" s="82">
        <f t="shared" ca="1" si="98"/>
        <v>56.885660466480317</v>
      </c>
      <c r="O1622" s="29"/>
      <c r="P1622" s="29"/>
    </row>
    <row r="1623" spans="3:16" hidden="1" outlineLevel="2">
      <c r="C1623" s="33">
        <v>1599</v>
      </c>
      <c r="D1623" s="82">
        <f t="shared" ca="1" si="99"/>
        <v>0.62834313569806555</v>
      </c>
      <c r="E1623" s="82">
        <f t="shared" ca="1" si="96"/>
        <v>282.57013228956686</v>
      </c>
      <c r="F1623" s="82">
        <f t="shared" ca="1" si="97"/>
        <v>275.20628237270978</v>
      </c>
      <c r="G1623" s="82">
        <f t="shared" ca="1" si="98"/>
        <v>32.570132289566857</v>
      </c>
      <c r="H1623" s="82">
        <f t="shared" ca="1" si="98"/>
        <v>25.206282372709779</v>
      </c>
      <c r="O1623" s="29"/>
      <c r="P1623" s="29"/>
    </row>
    <row r="1624" spans="3:16" hidden="1" outlineLevel="2">
      <c r="C1624" s="33">
        <v>1600</v>
      </c>
      <c r="D1624" s="82">
        <f t="shared" ca="1" si="99"/>
        <v>-0.51578721301316044</v>
      </c>
      <c r="E1624" s="82">
        <f t="shared" ca="1" si="96"/>
        <v>219.76161442316379</v>
      </c>
      <c r="F1624" s="82">
        <f t="shared" ca="1" si="97"/>
        <v>229.29299665671039</v>
      </c>
      <c r="G1624" s="82">
        <f t="shared" ca="1" si="98"/>
        <v>0</v>
      </c>
      <c r="H1624" s="82">
        <f t="shared" ca="1" si="98"/>
        <v>0</v>
      </c>
      <c r="O1624" s="29"/>
      <c r="P1624" s="29"/>
    </row>
    <row r="1625" spans="3:16" hidden="1" outlineLevel="2">
      <c r="C1625" s="33">
        <v>1601</v>
      </c>
      <c r="D1625" s="82">
        <f t="shared" ca="1" si="99"/>
        <v>-1.365177628338788</v>
      </c>
      <c r="E1625" s="82">
        <f t="shared" ref="E1625:E1688" ca="1" si="100">$H$9 * EXP(($H$17 - $H$18 - ($H$11^2)/2)*$H$14 + $H$11*SQRT($H$14)*D1625)</f>
        <v>182.34837174406655</v>
      </c>
      <c r="F1625" s="82">
        <f t="shared" ref="F1625:F1688" ca="1" si="101">$H$9 * EXP(($H$17 - $H$18 - ($H$12^2)/2)*$H$14 + $H$12*SQRT($H$14)*D1625)</f>
        <v>200.23656513751374</v>
      </c>
      <c r="G1625" s="82">
        <f t="shared" ref="G1625:H1688" ca="1" si="102">MAX(E1625-$H$16, 0)</f>
        <v>0</v>
      </c>
      <c r="H1625" s="82">
        <f t="shared" ca="1" si="102"/>
        <v>0</v>
      </c>
      <c r="O1625" s="29"/>
      <c r="P1625" s="29"/>
    </row>
    <row r="1626" spans="3:16" hidden="1" outlineLevel="2">
      <c r="C1626" s="33">
        <v>1602</v>
      </c>
      <c r="D1626" s="82">
        <f t="shared" ref="D1626:D1689" ca="1" si="103">_xlfn.NORM.S.INV(RAND())</f>
        <v>-2.8862719847437084E-2</v>
      </c>
      <c r="E1626" s="82">
        <f t="shared" ca="1" si="100"/>
        <v>244.57654770278015</v>
      </c>
      <c r="F1626" s="82">
        <f t="shared" ca="1" si="101"/>
        <v>247.81401075955662</v>
      </c>
      <c r="G1626" s="82">
        <f t="shared" ca="1" si="102"/>
        <v>0</v>
      </c>
      <c r="H1626" s="82">
        <f t="shared" ca="1" si="102"/>
        <v>0</v>
      </c>
      <c r="O1626" s="29"/>
      <c r="P1626" s="29"/>
    </row>
    <row r="1627" spans="3:16" hidden="1" outlineLevel="2">
      <c r="C1627" s="33">
        <v>1603</v>
      </c>
      <c r="D1627" s="82">
        <f t="shared" ca="1" si="103"/>
        <v>1.6288439761803304</v>
      </c>
      <c r="E1627" s="82">
        <f t="shared" ca="1" si="100"/>
        <v>352.04271122606667</v>
      </c>
      <c r="F1627" s="82">
        <f t="shared" ca="1" si="101"/>
        <v>322.83080445208441</v>
      </c>
      <c r="G1627" s="82">
        <f t="shared" ca="1" si="102"/>
        <v>102.04271122606667</v>
      </c>
      <c r="H1627" s="82">
        <f t="shared" ca="1" si="102"/>
        <v>72.830804452084408</v>
      </c>
      <c r="O1627" s="29"/>
      <c r="P1627" s="29"/>
    </row>
    <row r="1628" spans="3:16" hidden="1" outlineLevel="2">
      <c r="C1628" s="33">
        <v>1604</v>
      </c>
      <c r="D1628" s="82">
        <f t="shared" ca="1" si="103"/>
        <v>-1.4947870864944761</v>
      </c>
      <c r="E1628" s="82">
        <f t="shared" ca="1" si="100"/>
        <v>177.22883604381758</v>
      </c>
      <c r="F1628" s="82">
        <f t="shared" ca="1" si="101"/>
        <v>196.13892647495709</v>
      </c>
      <c r="G1628" s="82">
        <f t="shared" ca="1" si="102"/>
        <v>0</v>
      </c>
      <c r="H1628" s="82">
        <f t="shared" ca="1" si="102"/>
        <v>0</v>
      </c>
      <c r="O1628" s="29"/>
      <c r="P1628" s="29"/>
    </row>
    <row r="1629" spans="3:16" hidden="1" outlineLevel="2">
      <c r="C1629" s="33">
        <v>1605</v>
      </c>
      <c r="D1629" s="82">
        <f t="shared" ca="1" si="103"/>
        <v>-1.1670778716815506</v>
      </c>
      <c r="E1629" s="82">
        <f t="shared" ca="1" si="100"/>
        <v>190.46045970206993</v>
      </c>
      <c r="F1629" s="82">
        <f t="shared" ca="1" si="101"/>
        <v>206.66556482565633</v>
      </c>
      <c r="G1629" s="82">
        <f t="shared" ca="1" si="102"/>
        <v>0</v>
      </c>
      <c r="H1629" s="82">
        <f t="shared" ca="1" si="102"/>
        <v>0</v>
      </c>
      <c r="O1629" s="29"/>
      <c r="P1629" s="29"/>
    </row>
    <row r="1630" spans="3:16" hidden="1" outlineLevel="2">
      <c r="C1630" s="33">
        <v>1606</v>
      </c>
      <c r="D1630" s="82">
        <f t="shared" ca="1" si="103"/>
        <v>0.94758331002958651</v>
      </c>
      <c r="E1630" s="82">
        <f t="shared" ca="1" si="100"/>
        <v>303.10183872843987</v>
      </c>
      <c r="F1630" s="82">
        <f t="shared" ca="1" si="101"/>
        <v>289.58490347472235</v>
      </c>
      <c r="G1630" s="82">
        <f t="shared" ca="1" si="102"/>
        <v>53.101838728439873</v>
      </c>
      <c r="H1630" s="82">
        <f t="shared" ca="1" si="102"/>
        <v>39.584903474722353</v>
      </c>
      <c r="O1630" s="29"/>
      <c r="P1630" s="29"/>
    </row>
    <row r="1631" spans="3:16" hidden="1" outlineLevel="2">
      <c r="C1631" s="33">
        <v>1607</v>
      </c>
      <c r="D1631" s="82">
        <f t="shared" ca="1" si="103"/>
        <v>0.28637465567892023</v>
      </c>
      <c r="E1631" s="82">
        <f t="shared" ca="1" si="100"/>
        <v>262.11699123951615</v>
      </c>
      <c r="F1631" s="82">
        <f t="shared" ca="1" si="101"/>
        <v>260.59501815204999</v>
      </c>
      <c r="G1631" s="82">
        <f t="shared" ca="1" si="102"/>
        <v>12.116991239516153</v>
      </c>
      <c r="H1631" s="82">
        <f t="shared" ca="1" si="102"/>
        <v>10.595018152049988</v>
      </c>
      <c r="O1631" s="29"/>
      <c r="P1631" s="29"/>
    </row>
    <row r="1632" spans="3:16" hidden="1" outlineLevel="2">
      <c r="C1632" s="33">
        <v>1608</v>
      </c>
      <c r="D1632" s="82">
        <f t="shared" ca="1" si="103"/>
        <v>0.27271948371071703</v>
      </c>
      <c r="E1632" s="82">
        <f t="shared" ca="1" si="100"/>
        <v>261.33175183962464</v>
      </c>
      <c r="F1632" s="82">
        <f t="shared" ca="1" si="101"/>
        <v>260.02796211573911</v>
      </c>
      <c r="G1632" s="82">
        <f t="shared" ca="1" si="102"/>
        <v>11.331751839624644</v>
      </c>
      <c r="H1632" s="82">
        <f t="shared" ca="1" si="102"/>
        <v>10.027962115739115</v>
      </c>
      <c r="O1632" s="29"/>
      <c r="P1632" s="29"/>
    </row>
    <row r="1633" spans="3:16" hidden="1" outlineLevel="2">
      <c r="C1633" s="33">
        <v>1609</v>
      </c>
      <c r="D1633" s="82">
        <f t="shared" ca="1" si="103"/>
        <v>0.71296054738099235</v>
      </c>
      <c r="E1633" s="82">
        <f t="shared" ca="1" si="100"/>
        <v>287.87275182512303</v>
      </c>
      <c r="F1633" s="82">
        <f t="shared" ca="1" si="101"/>
        <v>278.94642568836599</v>
      </c>
      <c r="G1633" s="82">
        <f t="shared" ca="1" si="102"/>
        <v>37.872751825123032</v>
      </c>
      <c r="H1633" s="82">
        <f t="shared" ca="1" si="102"/>
        <v>28.946425688365991</v>
      </c>
      <c r="O1633" s="29"/>
      <c r="P1633" s="29"/>
    </row>
    <row r="1634" spans="3:16" hidden="1" outlineLevel="2">
      <c r="C1634" s="33">
        <v>1610</v>
      </c>
      <c r="D1634" s="82">
        <f t="shared" ca="1" si="103"/>
        <v>0.54268386548946179</v>
      </c>
      <c r="E1634" s="82">
        <f t="shared" ca="1" si="100"/>
        <v>277.30170193214843</v>
      </c>
      <c r="F1634" s="82">
        <f t="shared" ca="1" si="101"/>
        <v>271.47116365004814</v>
      </c>
      <c r="G1634" s="82">
        <f t="shared" ca="1" si="102"/>
        <v>27.301701932148433</v>
      </c>
      <c r="H1634" s="82">
        <f t="shared" ca="1" si="102"/>
        <v>21.47116365004814</v>
      </c>
      <c r="O1634" s="29"/>
      <c r="P1634" s="29"/>
    </row>
    <row r="1635" spans="3:16" hidden="1" outlineLevel="2">
      <c r="C1635" s="33">
        <v>1611</v>
      </c>
      <c r="D1635" s="82">
        <f t="shared" ca="1" si="103"/>
        <v>0.97736183639485619</v>
      </c>
      <c r="E1635" s="82">
        <f t="shared" ca="1" si="100"/>
        <v>305.09147811528601</v>
      </c>
      <c r="F1635" s="82">
        <f t="shared" ca="1" si="101"/>
        <v>290.96384777022178</v>
      </c>
      <c r="G1635" s="82">
        <f t="shared" ca="1" si="102"/>
        <v>55.091478115286009</v>
      </c>
      <c r="H1635" s="82">
        <f t="shared" ca="1" si="102"/>
        <v>40.963847770221776</v>
      </c>
      <c r="O1635" s="29"/>
      <c r="P1635" s="29"/>
    </row>
    <row r="1636" spans="3:16" hidden="1" outlineLevel="2">
      <c r="C1636" s="33">
        <v>1612</v>
      </c>
      <c r="D1636" s="82">
        <f t="shared" ca="1" si="103"/>
        <v>0.27906690253337468</v>
      </c>
      <c r="E1636" s="82">
        <f t="shared" ca="1" si="100"/>
        <v>261.6964665484432</v>
      </c>
      <c r="F1636" s="82">
        <f t="shared" ca="1" si="101"/>
        <v>260.29139667269271</v>
      </c>
      <c r="G1636" s="82">
        <f t="shared" ca="1" si="102"/>
        <v>11.696466548443198</v>
      </c>
      <c r="H1636" s="82">
        <f t="shared" ca="1" si="102"/>
        <v>10.291396672692713</v>
      </c>
      <c r="O1636" s="29"/>
      <c r="P1636" s="29"/>
    </row>
    <row r="1637" spans="3:16" hidden="1" outlineLevel="2">
      <c r="C1637" s="33">
        <v>1613</v>
      </c>
      <c r="D1637" s="82">
        <f t="shared" ca="1" si="103"/>
        <v>-0.39500891617048101</v>
      </c>
      <c r="E1637" s="82">
        <f t="shared" ca="1" si="100"/>
        <v>225.67147127309923</v>
      </c>
      <c r="F1637" s="82">
        <f t="shared" ca="1" si="101"/>
        <v>233.75372651278354</v>
      </c>
      <c r="G1637" s="82">
        <f t="shared" ca="1" si="102"/>
        <v>0</v>
      </c>
      <c r="H1637" s="82">
        <f t="shared" ca="1" si="102"/>
        <v>0</v>
      </c>
      <c r="O1637" s="29"/>
      <c r="P1637" s="29"/>
    </row>
    <row r="1638" spans="3:16" hidden="1" outlineLevel="2">
      <c r="C1638" s="33">
        <v>1614</v>
      </c>
      <c r="D1638" s="82">
        <f t="shared" ca="1" si="103"/>
        <v>0.47717472509213243</v>
      </c>
      <c r="E1638" s="82">
        <f t="shared" ca="1" si="100"/>
        <v>273.33897844163602</v>
      </c>
      <c r="F1638" s="82">
        <f t="shared" ca="1" si="101"/>
        <v>268.64892380327484</v>
      </c>
      <c r="G1638" s="82">
        <f t="shared" ca="1" si="102"/>
        <v>23.338978441636016</v>
      </c>
      <c r="H1638" s="82">
        <f t="shared" ca="1" si="102"/>
        <v>18.64892380327484</v>
      </c>
      <c r="O1638" s="29"/>
      <c r="P1638" s="29"/>
    </row>
    <row r="1639" spans="3:16" hidden="1" outlineLevel="2">
      <c r="C1639" s="33">
        <v>1615</v>
      </c>
      <c r="D1639" s="82">
        <f t="shared" ca="1" si="103"/>
        <v>-1.5582608298809064</v>
      </c>
      <c r="E1639" s="82">
        <f t="shared" ca="1" si="100"/>
        <v>174.77432657767056</v>
      </c>
      <c r="F1639" s="82">
        <f t="shared" ca="1" si="101"/>
        <v>194.16288249176276</v>
      </c>
      <c r="G1639" s="82">
        <f t="shared" ca="1" si="102"/>
        <v>0</v>
      </c>
      <c r="H1639" s="82">
        <f t="shared" ca="1" si="102"/>
        <v>0</v>
      </c>
      <c r="O1639" s="29"/>
      <c r="P1639" s="29"/>
    </row>
    <row r="1640" spans="3:16" hidden="1" outlineLevel="2">
      <c r="C1640" s="33">
        <v>1616</v>
      </c>
      <c r="D1640" s="82">
        <f t="shared" ca="1" si="103"/>
        <v>0.61497614471649997</v>
      </c>
      <c r="E1640" s="82">
        <f t="shared" ca="1" si="100"/>
        <v>281.74145891152051</v>
      </c>
      <c r="F1640" s="82">
        <f t="shared" ca="1" si="101"/>
        <v>274.62005691678883</v>
      </c>
      <c r="G1640" s="82">
        <f t="shared" ca="1" si="102"/>
        <v>31.74145891152051</v>
      </c>
      <c r="H1640" s="82">
        <f t="shared" ca="1" si="102"/>
        <v>24.620056916788826</v>
      </c>
      <c r="O1640" s="29"/>
      <c r="P1640" s="29"/>
    </row>
    <row r="1641" spans="3:16" hidden="1" outlineLevel="2">
      <c r="C1641" s="33">
        <v>1617</v>
      </c>
      <c r="D1641" s="82">
        <f t="shared" ca="1" si="103"/>
        <v>1.2226443508345148</v>
      </c>
      <c r="E1641" s="82">
        <f t="shared" ca="1" si="100"/>
        <v>321.98471532646636</v>
      </c>
      <c r="F1641" s="82">
        <f t="shared" ca="1" si="101"/>
        <v>302.57474515006595</v>
      </c>
      <c r="G1641" s="82">
        <f t="shared" ca="1" si="102"/>
        <v>71.984715326466358</v>
      </c>
      <c r="H1641" s="82">
        <f t="shared" ca="1" si="102"/>
        <v>52.574745150065951</v>
      </c>
      <c r="O1641" s="29"/>
      <c r="P1641" s="29"/>
    </row>
    <row r="1642" spans="3:16" hidden="1" outlineLevel="2">
      <c r="C1642" s="33">
        <v>1618</v>
      </c>
      <c r="D1642" s="82">
        <f t="shared" ca="1" si="103"/>
        <v>0.6166648566667714</v>
      </c>
      <c r="E1642" s="82">
        <f t="shared" ca="1" si="100"/>
        <v>281.84601467475886</v>
      </c>
      <c r="F1642" s="82">
        <f t="shared" ca="1" si="101"/>
        <v>274.69404843983006</v>
      </c>
      <c r="G1642" s="82">
        <f t="shared" ca="1" si="102"/>
        <v>31.846014674758862</v>
      </c>
      <c r="H1642" s="82">
        <f t="shared" ca="1" si="102"/>
        <v>24.694048439830055</v>
      </c>
      <c r="O1642" s="29"/>
      <c r="P1642" s="29"/>
    </row>
    <row r="1643" spans="3:16" hidden="1" outlineLevel="2">
      <c r="C1643" s="33">
        <v>1619</v>
      </c>
      <c r="D1643" s="82">
        <f t="shared" ca="1" si="103"/>
        <v>-1.2196939469342594</v>
      </c>
      <c r="E1643" s="82">
        <f t="shared" ca="1" si="100"/>
        <v>188.27130517744897</v>
      </c>
      <c r="F1643" s="82">
        <f t="shared" ca="1" si="101"/>
        <v>204.93813342327178</v>
      </c>
      <c r="G1643" s="82">
        <f t="shared" ca="1" si="102"/>
        <v>0</v>
      </c>
      <c r="H1643" s="82">
        <f t="shared" ca="1" si="102"/>
        <v>0</v>
      </c>
      <c r="O1643" s="29"/>
      <c r="P1643" s="29"/>
    </row>
    <row r="1644" spans="3:16" hidden="1" outlineLevel="2">
      <c r="C1644" s="33">
        <v>1620</v>
      </c>
      <c r="D1644" s="82">
        <f t="shared" ca="1" si="103"/>
        <v>0.7568362846765081</v>
      </c>
      <c r="E1644" s="82">
        <f t="shared" ca="1" si="100"/>
        <v>290.66131878556524</v>
      </c>
      <c r="F1644" s="82">
        <f t="shared" ca="1" si="101"/>
        <v>280.90572889921469</v>
      </c>
      <c r="G1644" s="82">
        <f t="shared" ca="1" si="102"/>
        <v>40.661318785565243</v>
      </c>
      <c r="H1644" s="82">
        <f t="shared" ca="1" si="102"/>
        <v>30.905728899214694</v>
      </c>
      <c r="O1644" s="29"/>
      <c r="P1644" s="29"/>
    </row>
    <row r="1645" spans="3:16" hidden="1" outlineLevel="2">
      <c r="C1645" s="33">
        <v>1621</v>
      </c>
      <c r="D1645" s="82">
        <f t="shared" ca="1" si="103"/>
        <v>-0.37115771051308794</v>
      </c>
      <c r="E1645" s="82">
        <f t="shared" ca="1" si="100"/>
        <v>226.8572032164526</v>
      </c>
      <c r="F1645" s="82">
        <f t="shared" ca="1" si="101"/>
        <v>234.64483587903825</v>
      </c>
      <c r="G1645" s="82">
        <f t="shared" ca="1" si="102"/>
        <v>0</v>
      </c>
      <c r="H1645" s="82">
        <f t="shared" ca="1" si="102"/>
        <v>0</v>
      </c>
      <c r="O1645" s="29"/>
      <c r="P1645" s="29"/>
    </row>
    <row r="1646" spans="3:16" hidden="1" outlineLevel="2">
      <c r="C1646" s="33">
        <v>1622</v>
      </c>
      <c r="D1646" s="82">
        <f t="shared" ca="1" si="103"/>
        <v>-8.4312660095815034E-2</v>
      </c>
      <c r="E1646" s="82">
        <f t="shared" ca="1" si="100"/>
        <v>241.61489523941526</v>
      </c>
      <c r="F1646" s="82">
        <f t="shared" ca="1" si="101"/>
        <v>245.63156653640641</v>
      </c>
      <c r="G1646" s="82">
        <f t="shared" ca="1" si="102"/>
        <v>0</v>
      </c>
      <c r="H1646" s="82">
        <f t="shared" ca="1" si="102"/>
        <v>0</v>
      </c>
      <c r="O1646" s="29"/>
      <c r="P1646" s="29"/>
    </row>
    <row r="1647" spans="3:16" hidden="1" outlineLevel="2">
      <c r="C1647" s="33">
        <v>1623</v>
      </c>
      <c r="D1647" s="82">
        <f t="shared" ca="1" si="103"/>
        <v>-2.9047106656161613E-5</v>
      </c>
      <c r="E1647" s="82">
        <f t="shared" ca="1" si="100"/>
        <v>246.13090996580209</v>
      </c>
      <c r="F1647" s="82">
        <f t="shared" ca="1" si="101"/>
        <v>248.95652249085595</v>
      </c>
      <c r="G1647" s="82">
        <f t="shared" ca="1" si="102"/>
        <v>0</v>
      </c>
      <c r="H1647" s="82">
        <f t="shared" ca="1" si="102"/>
        <v>0</v>
      </c>
      <c r="O1647" s="29"/>
      <c r="P1647" s="29"/>
    </row>
    <row r="1648" spans="3:16" hidden="1" outlineLevel="2">
      <c r="C1648" s="33">
        <v>1624</v>
      </c>
      <c r="D1648" s="82">
        <f t="shared" ca="1" si="103"/>
        <v>-0.40358669588012236</v>
      </c>
      <c r="E1648" s="82">
        <f t="shared" ca="1" si="100"/>
        <v>225.24655493454782</v>
      </c>
      <c r="F1648" s="82">
        <f t="shared" ca="1" si="101"/>
        <v>233.4340785354359</v>
      </c>
      <c r="G1648" s="82">
        <f t="shared" ca="1" si="102"/>
        <v>0</v>
      </c>
      <c r="H1648" s="82">
        <f t="shared" ca="1" si="102"/>
        <v>0</v>
      </c>
      <c r="O1648" s="29"/>
      <c r="P1648" s="29"/>
    </row>
    <row r="1649" spans="3:16" hidden="1" outlineLevel="2">
      <c r="C1649" s="33">
        <v>1625</v>
      </c>
      <c r="D1649" s="82">
        <f t="shared" ca="1" si="103"/>
        <v>-8.4568839161209691E-2</v>
      </c>
      <c r="E1649" s="82">
        <f t="shared" ca="1" si="100"/>
        <v>241.60129595089774</v>
      </c>
      <c r="F1649" s="82">
        <f t="shared" ca="1" si="101"/>
        <v>245.62152836567191</v>
      </c>
      <c r="G1649" s="82">
        <f t="shared" ca="1" si="102"/>
        <v>0</v>
      </c>
      <c r="H1649" s="82">
        <f t="shared" ca="1" si="102"/>
        <v>0</v>
      </c>
      <c r="O1649" s="29"/>
      <c r="P1649" s="29"/>
    </row>
    <row r="1650" spans="3:16" hidden="1" outlineLevel="2">
      <c r="C1650" s="33">
        <v>1626</v>
      </c>
      <c r="D1650" s="82">
        <f t="shared" ca="1" si="103"/>
        <v>2.6004571719091374E-2</v>
      </c>
      <c r="E1650" s="82">
        <f t="shared" ca="1" si="100"/>
        <v>247.5428116001714</v>
      </c>
      <c r="F1650" s="82">
        <f t="shared" ca="1" si="101"/>
        <v>249.99260854954102</v>
      </c>
      <c r="G1650" s="82">
        <f t="shared" ca="1" si="102"/>
        <v>0</v>
      </c>
      <c r="H1650" s="82">
        <f t="shared" ca="1" si="102"/>
        <v>0</v>
      </c>
      <c r="O1650" s="29"/>
      <c r="P1650" s="29"/>
    </row>
    <row r="1651" spans="3:16" hidden="1" outlineLevel="2">
      <c r="C1651" s="33">
        <v>1627</v>
      </c>
      <c r="D1651" s="82">
        <f t="shared" ca="1" si="103"/>
        <v>-0.37002010026516446</v>
      </c>
      <c r="E1651" s="82">
        <f t="shared" ca="1" si="100"/>
        <v>226.91391344732062</v>
      </c>
      <c r="F1651" s="82">
        <f t="shared" ca="1" si="101"/>
        <v>234.68742312365475</v>
      </c>
      <c r="G1651" s="82">
        <f t="shared" ca="1" si="102"/>
        <v>0</v>
      </c>
      <c r="H1651" s="82">
        <f t="shared" ca="1" si="102"/>
        <v>0</v>
      </c>
      <c r="O1651" s="29"/>
      <c r="P1651" s="29"/>
    </row>
    <row r="1652" spans="3:16" hidden="1" outlineLevel="2">
      <c r="C1652" s="33">
        <v>1628</v>
      </c>
      <c r="D1652" s="82">
        <f t="shared" ca="1" si="103"/>
        <v>0.32613218939519295</v>
      </c>
      <c r="E1652" s="82">
        <f t="shared" ca="1" si="100"/>
        <v>264.41670570861328</v>
      </c>
      <c r="F1652" s="82">
        <f t="shared" ca="1" si="101"/>
        <v>262.25307398021221</v>
      </c>
      <c r="G1652" s="82">
        <f t="shared" ca="1" si="102"/>
        <v>14.416705708613279</v>
      </c>
      <c r="H1652" s="82">
        <f t="shared" ca="1" si="102"/>
        <v>12.253073980212207</v>
      </c>
      <c r="O1652" s="29"/>
      <c r="P1652" s="29"/>
    </row>
    <row r="1653" spans="3:16" hidden="1" outlineLevel="2">
      <c r="C1653" s="33">
        <v>1629</v>
      </c>
      <c r="D1653" s="82">
        <f t="shared" ca="1" si="103"/>
        <v>0.67320792521181549</v>
      </c>
      <c r="E1653" s="82">
        <f t="shared" ca="1" si="100"/>
        <v>285.36934076960523</v>
      </c>
      <c r="F1653" s="82">
        <f t="shared" ca="1" si="101"/>
        <v>277.18304582159897</v>
      </c>
      <c r="G1653" s="82">
        <f t="shared" ca="1" si="102"/>
        <v>35.36934076960523</v>
      </c>
      <c r="H1653" s="82">
        <f t="shared" ca="1" si="102"/>
        <v>27.183045821598967</v>
      </c>
      <c r="O1653" s="29"/>
      <c r="P1653" s="29"/>
    </row>
    <row r="1654" spans="3:16" hidden="1" outlineLevel="2">
      <c r="C1654" s="33">
        <v>1630</v>
      </c>
      <c r="D1654" s="82">
        <f t="shared" ca="1" si="103"/>
        <v>1.2167554298222527</v>
      </c>
      <c r="E1654" s="82">
        <f t="shared" ca="1" si="100"/>
        <v>321.56837246750564</v>
      </c>
      <c r="F1654" s="82">
        <f t="shared" ca="1" si="101"/>
        <v>302.29062629171153</v>
      </c>
      <c r="G1654" s="82">
        <f t="shared" ca="1" si="102"/>
        <v>71.56837246750564</v>
      </c>
      <c r="H1654" s="82">
        <f t="shared" ca="1" si="102"/>
        <v>52.290626291711533</v>
      </c>
      <c r="O1654" s="29"/>
      <c r="P1654" s="29"/>
    </row>
    <row r="1655" spans="3:16" hidden="1" outlineLevel="2">
      <c r="C1655" s="33">
        <v>1631</v>
      </c>
      <c r="D1655" s="82">
        <f t="shared" ca="1" si="103"/>
        <v>2.0145832336861536</v>
      </c>
      <c r="E1655" s="82">
        <f t="shared" ca="1" si="100"/>
        <v>383.18023792701342</v>
      </c>
      <c r="F1655" s="82">
        <f t="shared" ca="1" si="101"/>
        <v>343.32049245266808</v>
      </c>
      <c r="G1655" s="82">
        <f t="shared" ca="1" si="102"/>
        <v>133.18023792701342</v>
      </c>
      <c r="H1655" s="82">
        <f t="shared" ca="1" si="102"/>
        <v>93.320492452668077</v>
      </c>
      <c r="O1655" s="29"/>
      <c r="P1655" s="29"/>
    </row>
    <row r="1656" spans="3:16" hidden="1" outlineLevel="2">
      <c r="C1656" s="33">
        <v>1632</v>
      </c>
      <c r="D1656" s="82">
        <f t="shared" ca="1" si="103"/>
        <v>-0.30214253018031872</v>
      </c>
      <c r="E1656" s="82">
        <f t="shared" ca="1" si="100"/>
        <v>230.32341576248936</v>
      </c>
      <c r="F1656" s="82">
        <f t="shared" ca="1" si="101"/>
        <v>237.24250726759811</v>
      </c>
      <c r="G1656" s="82">
        <f t="shared" ca="1" si="102"/>
        <v>0</v>
      </c>
      <c r="H1656" s="82">
        <f t="shared" ca="1" si="102"/>
        <v>0</v>
      </c>
      <c r="O1656" s="29"/>
      <c r="P1656" s="29"/>
    </row>
    <row r="1657" spans="3:16" hidden="1" outlineLevel="2">
      <c r="C1657" s="33">
        <v>1633</v>
      </c>
      <c r="D1657" s="82">
        <f t="shared" ca="1" si="103"/>
        <v>-0.91235653414600482</v>
      </c>
      <c r="E1657" s="82">
        <f t="shared" ca="1" si="100"/>
        <v>201.42374771670984</v>
      </c>
      <c r="F1657" s="82">
        <f t="shared" ca="1" si="101"/>
        <v>215.23639233581662</v>
      </c>
      <c r="G1657" s="82">
        <f t="shared" ca="1" si="102"/>
        <v>0</v>
      </c>
      <c r="H1657" s="82">
        <f t="shared" ca="1" si="102"/>
        <v>0</v>
      </c>
      <c r="O1657" s="29"/>
      <c r="P1657" s="29"/>
    </row>
    <row r="1658" spans="3:16" hidden="1" outlineLevel="2">
      <c r="C1658" s="33">
        <v>1634</v>
      </c>
      <c r="D1658" s="82">
        <f t="shared" ca="1" si="103"/>
        <v>0.27296457191794216</v>
      </c>
      <c r="E1658" s="82">
        <f t="shared" ca="1" si="100"/>
        <v>261.34582486131222</v>
      </c>
      <c r="F1658" s="82">
        <f t="shared" ca="1" si="101"/>
        <v>260.0381289699273</v>
      </c>
      <c r="G1658" s="82">
        <f t="shared" ca="1" si="102"/>
        <v>11.345824861312224</v>
      </c>
      <c r="H1658" s="82">
        <f t="shared" ca="1" si="102"/>
        <v>10.0381289699273</v>
      </c>
      <c r="O1658" s="29"/>
      <c r="P1658" s="29"/>
    </row>
    <row r="1659" spans="3:16" hidden="1" outlineLevel="2">
      <c r="C1659" s="33">
        <v>1635</v>
      </c>
      <c r="D1659" s="82">
        <f t="shared" ca="1" si="103"/>
        <v>1.1854575224398933</v>
      </c>
      <c r="E1659" s="82">
        <f t="shared" ca="1" si="100"/>
        <v>319.36464791962453</v>
      </c>
      <c r="F1659" s="82">
        <f t="shared" ca="1" si="101"/>
        <v>300.7850877414856</v>
      </c>
      <c r="G1659" s="82">
        <f t="shared" ca="1" si="102"/>
        <v>69.364647919624531</v>
      </c>
      <c r="H1659" s="82">
        <f t="shared" ca="1" si="102"/>
        <v>50.785087741485597</v>
      </c>
      <c r="O1659" s="29"/>
      <c r="P1659" s="29"/>
    </row>
    <row r="1660" spans="3:16" hidden="1" outlineLevel="2">
      <c r="C1660" s="33">
        <v>1636</v>
      </c>
      <c r="D1660" s="82">
        <f t="shared" ca="1" si="103"/>
        <v>1.3691582214931126</v>
      </c>
      <c r="E1660" s="82">
        <f t="shared" ca="1" si="100"/>
        <v>332.51849163631431</v>
      </c>
      <c r="F1660" s="82">
        <f t="shared" ca="1" si="101"/>
        <v>309.73011888646278</v>
      </c>
      <c r="G1660" s="82">
        <f t="shared" ca="1" si="102"/>
        <v>82.518491636314309</v>
      </c>
      <c r="H1660" s="82">
        <f t="shared" ca="1" si="102"/>
        <v>59.730118886462776</v>
      </c>
      <c r="O1660" s="29"/>
      <c r="P1660" s="29"/>
    </row>
    <row r="1661" spans="3:16" hidden="1" outlineLevel="2">
      <c r="C1661" s="33">
        <v>1637</v>
      </c>
      <c r="D1661" s="82">
        <f t="shared" ca="1" si="103"/>
        <v>0.1914913278548514</v>
      </c>
      <c r="E1661" s="82">
        <f t="shared" ca="1" si="100"/>
        <v>256.70911094309128</v>
      </c>
      <c r="F1661" s="82">
        <f t="shared" ca="1" si="101"/>
        <v>256.68022382076987</v>
      </c>
      <c r="G1661" s="82">
        <f t="shared" ca="1" si="102"/>
        <v>6.7091109430912752</v>
      </c>
      <c r="H1661" s="82">
        <f t="shared" ca="1" si="102"/>
        <v>6.6802238207698679</v>
      </c>
      <c r="O1661" s="29"/>
      <c r="P1661" s="29"/>
    </row>
    <row r="1662" spans="3:16" hidden="1" outlineLevel="2">
      <c r="C1662" s="33">
        <v>1638</v>
      </c>
      <c r="D1662" s="82">
        <f t="shared" ca="1" si="103"/>
        <v>0.76068651986809588</v>
      </c>
      <c r="E1662" s="82">
        <f t="shared" ca="1" si="100"/>
        <v>290.90730981947075</v>
      </c>
      <c r="F1662" s="82">
        <f t="shared" ca="1" si="101"/>
        <v>281.07831939480695</v>
      </c>
      <c r="G1662" s="82">
        <f t="shared" ca="1" si="102"/>
        <v>40.907309819470754</v>
      </c>
      <c r="H1662" s="82">
        <f t="shared" ca="1" si="102"/>
        <v>31.078319394806954</v>
      </c>
      <c r="O1662" s="29"/>
      <c r="P1662" s="29"/>
    </row>
    <row r="1663" spans="3:16" hidden="1" outlineLevel="2">
      <c r="C1663" s="33">
        <v>1639</v>
      </c>
      <c r="D1663" s="82">
        <f t="shared" ca="1" si="103"/>
        <v>-0.13002335071742754</v>
      </c>
      <c r="E1663" s="82">
        <f t="shared" ca="1" si="100"/>
        <v>239.20041589520019</v>
      </c>
      <c r="F1663" s="82">
        <f t="shared" ca="1" si="101"/>
        <v>243.84690814537839</v>
      </c>
      <c r="G1663" s="82">
        <f t="shared" ca="1" si="102"/>
        <v>0</v>
      </c>
      <c r="H1663" s="82">
        <f t="shared" ca="1" si="102"/>
        <v>0</v>
      </c>
      <c r="O1663" s="29"/>
      <c r="P1663" s="29"/>
    </row>
    <row r="1664" spans="3:16" hidden="1" outlineLevel="2">
      <c r="C1664" s="33">
        <v>1640</v>
      </c>
      <c r="D1664" s="82">
        <f t="shared" ca="1" si="103"/>
        <v>0.91894299450896344</v>
      </c>
      <c r="E1664" s="82">
        <f t="shared" ca="1" si="100"/>
        <v>301.20049031696919</v>
      </c>
      <c r="F1664" s="82">
        <f t="shared" ca="1" si="101"/>
        <v>288.26483152468074</v>
      </c>
      <c r="G1664" s="82">
        <f t="shared" ca="1" si="102"/>
        <v>51.200490316969194</v>
      </c>
      <c r="H1664" s="82">
        <f t="shared" ca="1" si="102"/>
        <v>38.264831524680744</v>
      </c>
      <c r="O1664" s="29"/>
      <c r="P1664" s="29"/>
    </row>
    <row r="1665" spans="3:16" hidden="1" outlineLevel="2">
      <c r="C1665" s="33">
        <v>1641</v>
      </c>
      <c r="D1665" s="82">
        <f t="shared" ca="1" si="103"/>
        <v>-0.88915180883808842</v>
      </c>
      <c r="E1665" s="82">
        <f t="shared" ca="1" si="100"/>
        <v>202.45331742348887</v>
      </c>
      <c r="F1665" s="82">
        <f t="shared" ca="1" si="101"/>
        <v>216.03462933736279</v>
      </c>
      <c r="G1665" s="82">
        <f t="shared" ca="1" si="102"/>
        <v>0</v>
      </c>
      <c r="H1665" s="82">
        <f t="shared" ca="1" si="102"/>
        <v>0</v>
      </c>
      <c r="O1665" s="29"/>
      <c r="P1665" s="29"/>
    </row>
    <row r="1666" spans="3:16" hidden="1" outlineLevel="2">
      <c r="C1666" s="33">
        <v>1642</v>
      </c>
      <c r="D1666" s="82">
        <f t="shared" ca="1" si="103"/>
        <v>0.49031191578667327</v>
      </c>
      <c r="E1666" s="82">
        <f t="shared" ca="1" si="100"/>
        <v>274.12909665769479</v>
      </c>
      <c r="F1666" s="82">
        <f t="shared" ca="1" si="101"/>
        <v>269.21253344115041</v>
      </c>
      <c r="G1666" s="82">
        <f t="shared" ca="1" si="102"/>
        <v>24.129096657694788</v>
      </c>
      <c r="H1666" s="82">
        <f t="shared" ca="1" si="102"/>
        <v>19.212533441150413</v>
      </c>
      <c r="O1666" s="29"/>
      <c r="P1666" s="29"/>
    </row>
    <row r="1667" spans="3:16" hidden="1" outlineLevel="2">
      <c r="C1667" s="33">
        <v>1643</v>
      </c>
      <c r="D1667" s="82">
        <f t="shared" ca="1" si="103"/>
        <v>0.91688267056157113</v>
      </c>
      <c r="E1667" s="82">
        <f t="shared" ca="1" si="100"/>
        <v>301.0641720808319</v>
      </c>
      <c r="F1667" s="82">
        <f t="shared" ca="1" si="101"/>
        <v>288.17010067347178</v>
      </c>
      <c r="G1667" s="82">
        <f t="shared" ca="1" si="102"/>
        <v>51.064172080831895</v>
      </c>
      <c r="H1667" s="82">
        <f t="shared" ca="1" si="102"/>
        <v>38.170100673471779</v>
      </c>
      <c r="O1667" s="29"/>
      <c r="P1667" s="29"/>
    </row>
    <row r="1668" spans="3:16" hidden="1" outlineLevel="2">
      <c r="C1668" s="33">
        <v>1644</v>
      </c>
      <c r="D1668" s="82">
        <f t="shared" ca="1" si="103"/>
        <v>1.0192584830462343</v>
      </c>
      <c r="E1668" s="82">
        <f t="shared" ca="1" si="100"/>
        <v>307.91291837879919</v>
      </c>
      <c r="F1668" s="82">
        <f t="shared" ca="1" si="101"/>
        <v>292.9150670625956</v>
      </c>
      <c r="G1668" s="82">
        <f t="shared" ca="1" si="102"/>
        <v>57.912918378799191</v>
      </c>
      <c r="H1668" s="82">
        <f t="shared" ca="1" si="102"/>
        <v>42.915067062595597</v>
      </c>
      <c r="O1668" s="29"/>
      <c r="P1668" s="29"/>
    </row>
    <row r="1669" spans="3:16" hidden="1" outlineLevel="2">
      <c r="C1669" s="33">
        <v>1645</v>
      </c>
      <c r="D1669" s="82">
        <f t="shared" ca="1" si="103"/>
        <v>-0.7494438967438134</v>
      </c>
      <c r="E1669" s="82">
        <f t="shared" ca="1" si="100"/>
        <v>208.76419237816586</v>
      </c>
      <c r="F1669" s="82">
        <f t="shared" ca="1" si="101"/>
        <v>220.90350424698647</v>
      </c>
      <c r="G1669" s="82">
        <f t="shared" ca="1" si="102"/>
        <v>0</v>
      </c>
      <c r="H1669" s="82">
        <f t="shared" ca="1" si="102"/>
        <v>0</v>
      </c>
      <c r="O1669" s="29"/>
      <c r="P1669" s="29"/>
    </row>
    <row r="1670" spans="3:16" hidden="1" outlineLevel="2">
      <c r="C1670" s="33">
        <v>1646</v>
      </c>
      <c r="D1670" s="82">
        <f t="shared" ca="1" si="103"/>
        <v>0.62655956556118131</v>
      </c>
      <c r="E1670" s="82">
        <f t="shared" ca="1" si="100"/>
        <v>282.45942086900408</v>
      </c>
      <c r="F1670" s="82">
        <f t="shared" ca="1" si="101"/>
        <v>275.12798947083377</v>
      </c>
      <c r="G1670" s="82">
        <f t="shared" ca="1" si="102"/>
        <v>32.459420869004077</v>
      </c>
      <c r="H1670" s="82">
        <f t="shared" ca="1" si="102"/>
        <v>25.127989470833768</v>
      </c>
      <c r="O1670" s="29"/>
      <c r="P1670" s="29"/>
    </row>
    <row r="1671" spans="3:16" hidden="1" outlineLevel="2">
      <c r="C1671" s="33">
        <v>1647</v>
      </c>
      <c r="D1671" s="82">
        <f t="shared" ca="1" si="103"/>
        <v>-0.24710731593271831</v>
      </c>
      <c r="E1671" s="82">
        <f t="shared" ca="1" si="100"/>
        <v>233.12541643348646</v>
      </c>
      <c r="F1671" s="82">
        <f t="shared" ca="1" si="101"/>
        <v>239.33457948349391</v>
      </c>
      <c r="G1671" s="82">
        <f t="shared" ca="1" si="102"/>
        <v>0</v>
      </c>
      <c r="H1671" s="82">
        <f t="shared" ca="1" si="102"/>
        <v>0</v>
      </c>
      <c r="O1671" s="29"/>
      <c r="P1671" s="29"/>
    </row>
    <row r="1672" spans="3:16" hidden="1" outlineLevel="2">
      <c r="C1672" s="33">
        <v>1648</v>
      </c>
      <c r="D1672" s="82">
        <f t="shared" ca="1" si="103"/>
        <v>0.49961911214397231</v>
      </c>
      <c r="E1672" s="82">
        <f t="shared" ca="1" si="100"/>
        <v>274.69024696914806</v>
      </c>
      <c r="F1672" s="82">
        <f t="shared" ca="1" si="101"/>
        <v>269.61254472192905</v>
      </c>
      <c r="G1672" s="82">
        <f t="shared" ca="1" si="102"/>
        <v>24.690246969148063</v>
      </c>
      <c r="H1672" s="82">
        <f t="shared" ca="1" si="102"/>
        <v>19.612544721929055</v>
      </c>
      <c r="O1672" s="29"/>
      <c r="P1672" s="29"/>
    </row>
    <row r="1673" spans="3:16" hidden="1" outlineLevel="2">
      <c r="C1673" s="33">
        <v>1649</v>
      </c>
      <c r="D1673" s="82">
        <f t="shared" ca="1" si="103"/>
        <v>-1.7899787851071909</v>
      </c>
      <c r="E1673" s="82">
        <f t="shared" ca="1" si="100"/>
        <v>166.09891911730739</v>
      </c>
      <c r="F1673" s="82">
        <f t="shared" ca="1" si="101"/>
        <v>187.11661170582596</v>
      </c>
      <c r="G1673" s="82">
        <f t="shared" ca="1" si="102"/>
        <v>0</v>
      </c>
      <c r="H1673" s="82">
        <f t="shared" ca="1" si="102"/>
        <v>0</v>
      </c>
      <c r="O1673" s="29"/>
      <c r="P1673" s="29"/>
    </row>
    <row r="1674" spans="3:16" hidden="1" outlineLevel="2">
      <c r="C1674" s="33">
        <v>1650</v>
      </c>
      <c r="D1674" s="82">
        <f t="shared" ca="1" si="103"/>
        <v>-0.18677228775237206</v>
      </c>
      <c r="E1674" s="82">
        <f t="shared" ca="1" si="100"/>
        <v>236.2364308053503</v>
      </c>
      <c r="F1674" s="82">
        <f t="shared" ca="1" si="101"/>
        <v>241.64932018438398</v>
      </c>
      <c r="G1674" s="82">
        <f t="shared" ca="1" si="102"/>
        <v>0</v>
      </c>
      <c r="H1674" s="82">
        <f t="shared" ca="1" si="102"/>
        <v>0</v>
      </c>
      <c r="O1674" s="29"/>
      <c r="P1674" s="29"/>
    </row>
    <row r="1675" spans="3:16" hidden="1" outlineLevel="2">
      <c r="C1675" s="33">
        <v>1651</v>
      </c>
      <c r="D1675" s="82">
        <f t="shared" ca="1" si="103"/>
        <v>1.3908191493064115</v>
      </c>
      <c r="E1675" s="82">
        <f t="shared" ca="1" si="100"/>
        <v>334.10480065205587</v>
      </c>
      <c r="F1675" s="82">
        <f t="shared" ca="1" si="101"/>
        <v>310.80224704667859</v>
      </c>
      <c r="G1675" s="82">
        <f t="shared" ca="1" si="102"/>
        <v>84.104800652055872</v>
      </c>
      <c r="H1675" s="82">
        <f t="shared" ca="1" si="102"/>
        <v>60.802247046678588</v>
      </c>
      <c r="O1675" s="29"/>
      <c r="P1675" s="29"/>
    </row>
    <row r="1676" spans="3:16" hidden="1" outlineLevel="2">
      <c r="C1676" s="33">
        <v>1652</v>
      </c>
      <c r="D1676" s="82">
        <f t="shared" ca="1" si="103"/>
        <v>0.89585381200272296</v>
      </c>
      <c r="E1676" s="82">
        <f t="shared" ca="1" si="100"/>
        <v>299.67635275763757</v>
      </c>
      <c r="F1676" s="82">
        <f t="shared" ca="1" si="101"/>
        <v>287.20500137620917</v>
      </c>
      <c r="G1676" s="82">
        <f t="shared" ca="1" si="102"/>
        <v>49.676352757637574</v>
      </c>
      <c r="H1676" s="82">
        <f t="shared" ca="1" si="102"/>
        <v>37.205001376209168</v>
      </c>
      <c r="O1676" s="29"/>
      <c r="P1676" s="29"/>
    </row>
    <row r="1677" spans="3:16" hidden="1" outlineLevel="2">
      <c r="C1677" s="33">
        <v>1653</v>
      </c>
      <c r="D1677" s="82">
        <f t="shared" ca="1" si="103"/>
        <v>-1.3141293624366421</v>
      </c>
      <c r="E1677" s="82">
        <f t="shared" ca="1" si="100"/>
        <v>184.40512301774038</v>
      </c>
      <c r="F1677" s="82">
        <f t="shared" ca="1" si="101"/>
        <v>201.87387010401051</v>
      </c>
      <c r="G1677" s="82">
        <f t="shared" ca="1" si="102"/>
        <v>0</v>
      </c>
      <c r="H1677" s="82">
        <f t="shared" ca="1" si="102"/>
        <v>0</v>
      </c>
      <c r="O1677" s="29"/>
      <c r="P1677" s="29"/>
    </row>
    <row r="1678" spans="3:16" hidden="1" outlineLevel="2">
      <c r="C1678" s="33">
        <v>1654</v>
      </c>
      <c r="D1678" s="82">
        <f t="shared" ca="1" si="103"/>
        <v>0.93188858402655783</v>
      </c>
      <c r="E1678" s="82">
        <f t="shared" ca="1" si="100"/>
        <v>302.05842922622412</v>
      </c>
      <c r="F1678" s="82">
        <f t="shared" ca="1" si="101"/>
        <v>288.86076482746347</v>
      </c>
      <c r="G1678" s="82">
        <f t="shared" ca="1" si="102"/>
        <v>52.058429226224121</v>
      </c>
      <c r="H1678" s="82">
        <f t="shared" ca="1" si="102"/>
        <v>38.86076482746347</v>
      </c>
      <c r="O1678" s="29"/>
      <c r="P1678" s="29"/>
    </row>
    <row r="1679" spans="3:16" hidden="1" outlineLevel="2">
      <c r="C1679" s="33">
        <v>1655</v>
      </c>
      <c r="D1679" s="82">
        <f t="shared" ca="1" si="103"/>
        <v>0.80621931610901276</v>
      </c>
      <c r="E1679" s="82">
        <f t="shared" ca="1" si="100"/>
        <v>293.83223145831647</v>
      </c>
      <c r="F1679" s="82">
        <f t="shared" ca="1" si="101"/>
        <v>283.12743076021769</v>
      </c>
      <c r="G1679" s="82">
        <f t="shared" ca="1" si="102"/>
        <v>43.832231458316471</v>
      </c>
      <c r="H1679" s="82">
        <f t="shared" ca="1" si="102"/>
        <v>33.127430760217692</v>
      </c>
      <c r="O1679" s="29"/>
      <c r="P1679" s="29"/>
    </row>
    <row r="1680" spans="3:16" hidden="1" outlineLevel="2">
      <c r="C1680" s="33">
        <v>1656</v>
      </c>
      <c r="D1680" s="82">
        <f t="shared" ca="1" si="103"/>
        <v>-0.79711946004812695</v>
      </c>
      <c r="E1680" s="82">
        <f t="shared" ca="1" si="100"/>
        <v>206.58878666494053</v>
      </c>
      <c r="F1680" s="82">
        <f t="shared" ca="1" si="101"/>
        <v>219.22978120465552</v>
      </c>
      <c r="G1680" s="82">
        <f t="shared" ca="1" si="102"/>
        <v>0</v>
      </c>
      <c r="H1680" s="82">
        <f t="shared" ca="1" si="102"/>
        <v>0</v>
      </c>
      <c r="O1680" s="29"/>
      <c r="P1680" s="29"/>
    </row>
    <row r="1681" spans="3:16" hidden="1" outlineLevel="2">
      <c r="C1681" s="33">
        <v>1657</v>
      </c>
      <c r="D1681" s="82">
        <f t="shared" ca="1" si="103"/>
        <v>-0.12083800088441803</v>
      </c>
      <c r="E1681" s="82">
        <f t="shared" ca="1" si="100"/>
        <v>239.68364937234546</v>
      </c>
      <c r="F1681" s="82">
        <f t="shared" ca="1" si="101"/>
        <v>244.20448287631217</v>
      </c>
      <c r="G1681" s="82">
        <f t="shared" ca="1" si="102"/>
        <v>0</v>
      </c>
      <c r="H1681" s="82">
        <f t="shared" ca="1" si="102"/>
        <v>0</v>
      </c>
      <c r="O1681" s="29"/>
      <c r="P1681" s="29"/>
    </row>
    <row r="1682" spans="3:16" hidden="1" outlineLevel="2">
      <c r="C1682" s="33">
        <v>1658</v>
      </c>
      <c r="D1682" s="82">
        <f t="shared" ca="1" si="103"/>
        <v>-0.12421775825736793</v>
      </c>
      <c r="E1682" s="82">
        <f t="shared" ca="1" si="100"/>
        <v>239.5057297856761</v>
      </c>
      <c r="F1682" s="82">
        <f t="shared" ca="1" si="101"/>
        <v>244.07285201566177</v>
      </c>
      <c r="G1682" s="82">
        <f t="shared" ca="1" si="102"/>
        <v>0</v>
      </c>
      <c r="H1682" s="82">
        <f t="shared" ca="1" si="102"/>
        <v>0</v>
      </c>
      <c r="O1682" s="29"/>
      <c r="P1682" s="29"/>
    </row>
    <row r="1683" spans="3:16" hidden="1" outlineLevel="2">
      <c r="C1683" s="33">
        <v>1659</v>
      </c>
      <c r="D1683" s="82">
        <f t="shared" ca="1" si="103"/>
        <v>-3.6164741951847199E-2</v>
      </c>
      <c r="E1683" s="82">
        <f t="shared" ca="1" si="100"/>
        <v>244.18447131816728</v>
      </c>
      <c r="F1683" s="82">
        <f t="shared" ca="1" si="101"/>
        <v>247.52550684325189</v>
      </c>
      <c r="G1683" s="82">
        <f t="shared" ca="1" si="102"/>
        <v>0</v>
      </c>
      <c r="H1683" s="82">
        <f t="shared" ca="1" si="102"/>
        <v>0</v>
      </c>
      <c r="O1683" s="29"/>
      <c r="P1683" s="29"/>
    </row>
    <row r="1684" spans="3:16" hidden="1" outlineLevel="2">
      <c r="C1684" s="33">
        <v>1660</v>
      </c>
      <c r="D1684" s="82">
        <f t="shared" ca="1" si="103"/>
        <v>0.10787281868255121</v>
      </c>
      <c r="E1684" s="82">
        <f t="shared" ca="1" si="100"/>
        <v>252.03583542836139</v>
      </c>
      <c r="F1684" s="82">
        <f t="shared" ca="1" si="101"/>
        <v>253.27898551669432</v>
      </c>
      <c r="G1684" s="82">
        <f t="shared" ca="1" si="102"/>
        <v>2.0358354283613949</v>
      </c>
      <c r="H1684" s="82">
        <f t="shared" ca="1" si="102"/>
        <v>3.2789855166943198</v>
      </c>
      <c r="O1684" s="29"/>
      <c r="P1684" s="29"/>
    </row>
    <row r="1685" spans="3:16" hidden="1" outlineLevel="2">
      <c r="C1685" s="33">
        <v>1661</v>
      </c>
      <c r="D1685" s="82">
        <f t="shared" ca="1" si="103"/>
        <v>-0.51182765217159976</v>
      </c>
      <c r="E1685" s="82">
        <f t="shared" ca="1" si="100"/>
        <v>219.9528853019273</v>
      </c>
      <c r="F1685" s="82">
        <f t="shared" ca="1" si="101"/>
        <v>229.43787738435466</v>
      </c>
      <c r="G1685" s="82">
        <f t="shared" ca="1" si="102"/>
        <v>0</v>
      </c>
      <c r="H1685" s="82">
        <f t="shared" ca="1" si="102"/>
        <v>0</v>
      </c>
      <c r="O1685" s="29"/>
      <c r="P1685" s="29"/>
    </row>
    <row r="1686" spans="3:16" hidden="1" outlineLevel="2">
      <c r="C1686" s="33">
        <v>1662</v>
      </c>
      <c r="D1686" s="82">
        <f t="shared" ca="1" si="103"/>
        <v>-0.16806213400866921</v>
      </c>
      <c r="E1686" s="82">
        <f t="shared" ca="1" si="100"/>
        <v>237.20957742158029</v>
      </c>
      <c r="F1686" s="82">
        <f t="shared" ca="1" si="101"/>
        <v>242.37166884243368</v>
      </c>
      <c r="G1686" s="82">
        <f t="shared" ca="1" si="102"/>
        <v>0</v>
      </c>
      <c r="H1686" s="82">
        <f t="shared" ca="1" si="102"/>
        <v>0</v>
      </c>
      <c r="O1686" s="29"/>
      <c r="P1686" s="29"/>
    </row>
    <row r="1687" spans="3:16" hidden="1" outlineLevel="2">
      <c r="C1687" s="33">
        <v>1663</v>
      </c>
      <c r="D1687" s="82">
        <f t="shared" ca="1" si="103"/>
        <v>1.6724151085492569</v>
      </c>
      <c r="E1687" s="82">
        <f t="shared" ca="1" si="100"/>
        <v>355.42909159960368</v>
      </c>
      <c r="F1687" s="82">
        <f t="shared" ca="1" si="101"/>
        <v>325.08255186782969</v>
      </c>
      <c r="G1687" s="82">
        <f t="shared" ca="1" si="102"/>
        <v>105.42909159960368</v>
      </c>
      <c r="H1687" s="82">
        <f t="shared" ca="1" si="102"/>
        <v>75.082551867829693</v>
      </c>
      <c r="O1687" s="29"/>
      <c r="P1687" s="29"/>
    </row>
    <row r="1688" spans="3:16" hidden="1" outlineLevel="2">
      <c r="C1688" s="33">
        <v>1664</v>
      </c>
      <c r="D1688" s="82">
        <f t="shared" ca="1" si="103"/>
        <v>1.520090473410842</v>
      </c>
      <c r="E1688" s="82">
        <f t="shared" ca="1" si="100"/>
        <v>343.73040928323297</v>
      </c>
      <c r="F1688" s="82">
        <f t="shared" ca="1" si="101"/>
        <v>317.27826081685976</v>
      </c>
      <c r="G1688" s="82">
        <f t="shared" ca="1" si="102"/>
        <v>93.730409283232973</v>
      </c>
      <c r="H1688" s="82">
        <f t="shared" ca="1" si="102"/>
        <v>67.278260816859756</v>
      </c>
      <c r="O1688" s="29"/>
      <c r="P1688" s="29"/>
    </row>
    <row r="1689" spans="3:16" hidden="1" outlineLevel="2">
      <c r="C1689" s="33">
        <v>1665</v>
      </c>
      <c r="D1689" s="82">
        <f t="shared" ca="1" si="103"/>
        <v>-0.42110301871848949</v>
      </c>
      <c r="E1689" s="82">
        <f t="shared" ref="E1689:E1752" ca="1" si="104">$H$9 * EXP(($H$17 - $H$18 - ($H$11^2)/2)*$H$14 + $H$11*SQRT($H$14)*D1689)</f>
        <v>224.38133459586598</v>
      </c>
      <c r="F1689" s="82">
        <f t="shared" ref="F1689:F1752" ca="1" si="105">$H$9 * EXP(($H$17 - $H$18 - ($H$12^2)/2)*$H$14 + $H$12*SQRT($H$14)*D1689)</f>
        <v>232.78269587219481</v>
      </c>
      <c r="G1689" s="82">
        <f t="shared" ref="G1689:H1752" ca="1" si="106">MAX(E1689-$H$16, 0)</f>
        <v>0</v>
      </c>
      <c r="H1689" s="82">
        <f t="shared" ca="1" si="106"/>
        <v>0</v>
      </c>
      <c r="O1689" s="29"/>
      <c r="P1689" s="29"/>
    </row>
    <row r="1690" spans="3:16" hidden="1" outlineLevel="2">
      <c r="C1690" s="33">
        <v>1666</v>
      </c>
      <c r="D1690" s="82">
        <f t="shared" ref="D1690:D1753" ca="1" si="107">_xlfn.NORM.S.INV(RAND())</f>
        <v>0.19535335017777292</v>
      </c>
      <c r="E1690" s="82">
        <f t="shared" ca="1" si="104"/>
        <v>256.92703310753961</v>
      </c>
      <c r="F1690" s="82">
        <f t="shared" ca="1" si="105"/>
        <v>256.83841294349048</v>
      </c>
      <c r="G1690" s="82">
        <f t="shared" ca="1" si="106"/>
        <v>6.9270331075396143</v>
      </c>
      <c r="H1690" s="82">
        <f t="shared" ca="1" si="106"/>
        <v>6.8384129434904821</v>
      </c>
      <c r="O1690" s="29"/>
      <c r="P1690" s="29"/>
    </row>
    <row r="1691" spans="3:16" hidden="1" outlineLevel="2">
      <c r="C1691" s="33">
        <v>1667</v>
      </c>
      <c r="D1691" s="82">
        <f t="shared" ca="1" si="107"/>
        <v>-0.15078987902930696</v>
      </c>
      <c r="E1691" s="82">
        <f t="shared" ca="1" si="104"/>
        <v>238.1114946033077</v>
      </c>
      <c r="F1691" s="82">
        <f t="shared" ca="1" si="105"/>
        <v>243.04042069203589</v>
      </c>
      <c r="G1691" s="82">
        <f t="shared" ca="1" si="106"/>
        <v>0</v>
      </c>
      <c r="H1691" s="82">
        <f t="shared" ca="1" si="106"/>
        <v>0</v>
      </c>
      <c r="O1691" s="29"/>
      <c r="P1691" s="29"/>
    </row>
    <row r="1692" spans="3:16" hidden="1" outlineLevel="2">
      <c r="C1692" s="33">
        <v>1668</v>
      </c>
      <c r="D1692" s="82">
        <f t="shared" ca="1" si="107"/>
        <v>-0.8362132694508887</v>
      </c>
      <c r="E1692" s="82">
        <f t="shared" ca="1" si="104"/>
        <v>204.82188675413778</v>
      </c>
      <c r="F1692" s="82">
        <f t="shared" ca="1" si="105"/>
        <v>217.86680072556985</v>
      </c>
      <c r="G1692" s="82">
        <f t="shared" ca="1" si="106"/>
        <v>0</v>
      </c>
      <c r="H1692" s="82">
        <f t="shared" ca="1" si="106"/>
        <v>0</v>
      </c>
      <c r="O1692" s="29"/>
      <c r="P1692" s="29"/>
    </row>
    <row r="1693" spans="3:16" hidden="1" outlineLevel="2">
      <c r="C1693" s="33">
        <v>1669</v>
      </c>
      <c r="D1693" s="82">
        <f t="shared" ca="1" si="107"/>
        <v>1.7606094643527241</v>
      </c>
      <c r="E1693" s="82">
        <f t="shared" ca="1" si="104"/>
        <v>362.38364807217039</v>
      </c>
      <c r="F1693" s="82">
        <f t="shared" ca="1" si="105"/>
        <v>329.68860358025427</v>
      </c>
      <c r="G1693" s="82">
        <f t="shared" ca="1" si="106"/>
        <v>112.38364807217039</v>
      </c>
      <c r="H1693" s="82">
        <f t="shared" ca="1" si="106"/>
        <v>79.688603580254266</v>
      </c>
      <c r="O1693" s="29"/>
      <c r="P1693" s="29"/>
    </row>
    <row r="1694" spans="3:16" hidden="1" outlineLevel="2">
      <c r="C1694" s="33">
        <v>1670</v>
      </c>
      <c r="D1694" s="82">
        <f t="shared" ca="1" si="107"/>
        <v>-0.37613388418466009</v>
      </c>
      <c r="E1694" s="82">
        <f t="shared" ca="1" si="104"/>
        <v>226.60930592787847</v>
      </c>
      <c r="F1694" s="82">
        <f t="shared" ca="1" si="105"/>
        <v>234.45864011388804</v>
      </c>
      <c r="G1694" s="82">
        <f t="shared" ca="1" si="106"/>
        <v>0</v>
      </c>
      <c r="H1694" s="82">
        <f t="shared" ca="1" si="106"/>
        <v>0</v>
      </c>
      <c r="O1694" s="29"/>
      <c r="P1694" s="29"/>
    </row>
    <row r="1695" spans="3:16" hidden="1" outlineLevel="2">
      <c r="C1695" s="33">
        <v>1671</v>
      </c>
      <c r="D1695" s="82">
        <f t="shared" ca="1" si="107"/>
        <v>-0.17501874341771473</v>
      </c>
      <c r="E1695" s="82">
        <f t="shared" ca="1" si="104"/>
        <v>236.84728516956665</v>
      </c>
      <c r="F1695" s="82">
        <f t="shared" ca="1" si="105"/>
        <v>242.10284106026305</v>
      </c>
      <c r="G1695" s="82">
        <f t="shared" ca="1" si="106"/>
        <v>0</v>
      </c>
      <c r="H1695" s="82">
        <f t="shared" ca="1" si="106"/>
        <v>0</v>
      </c>
      <c r="O1695" s="29"/>
      <c r="P1695" s="29"/>
    </row>
    <row r="1696" spans="3:16" hidden="1" outlineLevel="2">
      <c r="C1696" s="33">
        <v>1672</v>
      </c>
      <c r="D1696" s="82">
        <f t="shared" ca="1" si="107"/>
        <v>1.2912377020754779</v>
      </c>
      <c r="E1696" s="82">
        <f t="shared" ca="1" si="104"/>
        <v>326.87410994711121</v>
      </c>
      <c r="F1696" s="82">
        <f t="shared" ca="1" si="105"/>
        <v>305.90385895506603</v>
      </c>
      <c r="G1696" s="82">
        <f t="shared" ca="1" si="106"/>
        <v>76.874109947111208</v>
      </c>
      <c r="H1696" s="82">
        <f t="shared" ca="1" si="106"/>
        <v>55.903858955066028</v>
      </c>
      <c r="O1696" s="29"/>
      <c r="P1696" s="29"/>
    </row>
    <row r="1697" spans="3:16" hidden="1" outlineLevel="2">
      <c r="C1697" s="33">
        <v>1673</v>
      </c>
      <c r="D1697" s="82">
        <f t="shared" ca="1" si="107"/>
        <v>1.6702661779149588</v>
      </c>
      <c r="E1697" s="82">
        <f t="shared" ca="1" si="104"/>
        <v>355.26131402398778</v>
      </c>
      <c r="F1697" s="82">
        <f t="shared" ca="1" si="105"/>
        <v>324.97112824990262</v>
      </c>
      <c r="G1697" s="82">
        <f t="shared" ca="1" si="106"/>
        <v>105.26131402398778</v>
      </c>
      <c r="H1697" s="82">
        <f t="shared" ca="1" si="106"/>
        <v>74.97112824990262</v>
      </c>
      <c r="O1697" s="29"/>
      <c r="P1697" s="29"/>
    </row>
    <row r="1698" spans="3:16" hidden="1" outlineLevel="2">
      <c r="C1698" s="33">
        <v>1674</v>
      </c>
      <c r="D1698" s="82">
        <f t="shared" ca="1" si="107"/>
        <v>-0.29097129414547335</v>
      </c>
      <c r="E1698" s="82">
        <f t="shared" ca="1" si="104"/>
        <v>230.88943798910185</v>
      </c>
      <c r="F1698" s="82">
        <f t="shared" ca="1" si="105"/>
        <v>237.66567876724361</v>
      </c>
      <c r="G1698" s="82">
        <f t="shared" ca="1" si="106"/>
        <v>0</v>
      </c>
      <c r="H1698" s="82">
        <f t="shared" ca="1" si="106"/>
        <v>0</v>
      </c>
      <c r="O1698" s="29"/>
      <c r="P1698" s="29"/>
    </row>
    <row r="1699" spans="3:16" hidden="1" outlineLevel="2">
      <c r="C1699" s="33">
        <v>1675</v>
      </c>
      <c r="D1699" s="82">
        <f t="shared" ca="1" si="107"/>
        <v>0.25364269978763548</v>
      </c>
      <c r="E1699" s="82">
        <f t="shared" ca="1" si="104"/>
        <v>260.23868036421499</v>
      </c>
      <c r="F1699" s="82">
        <f t="shared" ca="1" si="105"/>
        <v>259.23782915331873</v>
      </c>
      <c r="G1699" s="82">
        <f t="shared" ca="1" si="106"/>
        <v>10.238680364214986</v>
      </c>
      <c r="H1699" s="82">
        <f t="shared" ca="1" si="106"/>
        <v>9.237829153318728</v>
      </c>
      <c r="O1699" s="29"/>
      <c r="P1699" s="29"/>
    </row>
    <row r="1700" spans="3:16" hidden="1" outlineLevel="2">
      <c r="C1700" s="33">
        <v>1676</v>
      </c>
      <c r="D1700" s="82">
        <f t="shared" ca="1" si="107"/>
        <v>1.1163679020674511</v>
      </c>
      <c r="E1700" s="82">
        <f t="shared" ca="1" si="104"/>
        <v>314.55327993402426</v>
      </c>
      <c r="F1700" s="82">
        <f t="shared" ca="1" si="105"/>
        <v>297.48812824214633</v>
      </c>
      <c r="G1700" s="82">
        <f t="shared" ca="1" si="106"/>
        <v>64.55327993402426</v>
      </c>
      <c r="H1700" s="82">
        <f t="shared" ca="1" si="106"/>
        <v>47.488128242146331</v>
      </c>
      <c r="O1700" s="29"/>
      <c r="P1700" s="29"/>
    </row>
    <row r="1701" spans="3:16" hidden="1" outlineLevel="2">
      <c r="C1701" s="33">
        <v>1677</v>
      </c>
      <c r="D1701" s="82">
        <f t="shared" ca="1" si="107"/>
        <v>-2.0503706518397995</v>
      </c>
      <c r="E1701" s="82">
        <f t="shared" ca="1" si="104"/>
        <v>156.86276751221891</v>
      </c>
      <c r="F1701" s="82">
        <f t="shared" ca="1" si="105"/>
        <v>179.50307586378824</v>
      </c>
      <c r="G1701" s="82">
        <f t="shared" ca="1" si="106"/>
        <v>0</v>
      </c>
      <c r="H1701" s="82">
        <f t="shared" ca="1" si="106"/>
        <v>0</v>
      </c>
      <c r="O1701" s="29"/>
      <c r="P1701" s="29"/>
    </row>
    <row r="1702" spans="3:16" hidden="1" outlineLevel="2">
      <c r="C1702" s="33">
        <v>1678</v>
      </c>
      <c r="D1702" s="82">
        <f t="shared" ca="1" si="107"/>
        <v>0.6115651173974116</v>
      </c>
      <c r="E1702" s="82">
        <f t="shared" ca="1" si="104"/>
        <v>281.53038512876276</v>
      </c>
      <c r="F1702" s="82">
        <f t="shared" ca="1" si="105"/>
        <v>274.47066230567873</v>
      </c>
      <c r="G1702" s="82">
        <f t="shared" ca="1" si="106"/>
        <v>31.530385128762759</v>
      </c>
      <c r="H1702" s="82">
        <f t="shared" ca="1" si="106"/>
        <v>24.470662305678729</v>
      </c>
      <c r="O1702" s="29"/>
      <c r="P1702" s="29"/>
    </row>
    <row r="1703" spans="3:16" hidden="1" outlineLevel="2">
      <c r="C1703" s="33">
        <v>1679</v>
      </c>
      <c r="D1703" s="82">
        <f t="shared" ca="1" si="107"/>
        <v>-0.26473026188895576</v>
      </c>
      <c r="E1703" s="82">
        <f t="shared" ca="1" si="104"/>
        <v>232.22449136368303</v>
      </c>
      <c r="F1703" s="82">
        <f t="shared" ca="1" si="105"/>
        <v>238.66267232998439</v>
      </c>
      <c r="G1703" s="82">
        <f t="shared" ca="1" si="106"/>
        <v>0</v>
      </c>
      <c r="H1703" s="82">
        <f t="shared" ca="1" si="106"/>
        <v>0</v>
      </c>
      <c r="O1703" s="29"/>
      <c r="P1703" s="29"/>
    </row>
    <row r="1704" spans="3:16" hidden="1" outlineLevel="2">
      <c r="C1704" s="33">
        <v>1680</v>
      </c>
      <c r="D1704" s="82">
        <f t="shared" ca="1" si="107"/>
        <v>-9.1124223820518144E-2</v>
      </c>
      <c r="E1704" s="82">
        <f t="shared" ca="1" si="104"/>
        <v>241.2535630492003</v>
      </c>
      <c r="F1704" s="82">
        <f t="shared" ca="1" si="105"/>
        <v>245.36480039830195</v>
      </c>
      <c r="G1704" s="82">
        <f t="shared" ca="1" si="106"/>
        <v>0</v>
      </c>
      <c r="H1704" s="82">
        <f t="shared" ca="1" si="106"/>
        <v>0</v>
      </c>
      <c r="O1704" s="29"/>
      <c r="P1704" s="29"/>
    </row>
    <row r="1705" spans="3:16" hidden="1" outlineLevel="2">
      <c r="C1705" s="33">
        <v>1681</v>
      </c>
      <c r="D1705" s="82">
        <f t="shared" ca="1" si="107"/>
        <v>-1.9118435612864766</v>
      </c>
      <c r="E1705" s="82">
        <f t="shared" ca="1" si="104"/>
        <v>161.71053337739531</v>
      </c>
      <c r="F1705" s="82">
        <f t="shared" ca="1" si="105"/>
        <v>183.51404937764516</v>
      </c>
      <c r="G1705" s="82">
        <f t="shared" ca="1" si="106"/>
        <v>0</v>
      </c>
      <c r="H1705" s="82">
        <f t="shared" ca="1" si="106"/>
        <v>0</v>
      </c>
      <c r="O1705" s="29"/>
      <c r="P1705" s="29"/>
    </row>
    <row r="1706" spans="3:16" hidden="1" outlineLevel="2">
      <c r="C1706" s="33">
        <v>1682</v>
      </c>
      <c r="D1706" s="82">
        <f t="shared" ca="1" si="107"/>
        <v>-1.6581579336641989</v>
      </c>
      <c r="E1706" s="82">
        <f t="shared" ca="1" si="104"/>
        <v>170.98000474423986</v>
      </c>
      <c r="F1706" s="82">
        <f t="shared" ca="1" si="105"/>
        <v>191.09316216874547</v>
      </c>
      <c r="G1706" s="82">
        <f t="shared" ca="1" si="106"/>
        <v>0</v>
      </c>
      <c r="H1706" s="82">
        <f t="shared" ca="1" si="106"/>
        <v>0</v>
      </c>
      <c r="O1706" s="29"/>
      <c r="P1706" s="29"/>
    </row>
    <row r="1707" spans="3:16" hidden="1" outlineLevel="2">
      <c r="C1707" s="33">
        <v>1683</v>
      </c>
      <c r="D1707" s="82">
        <f t="shared" ca="1" si="107"/>
        <v>1.0810123967183403</v>
      </c>
      <c r="E1707" s="82">
        <f t="shared" ca="1" si="104"/>
        <v>312.11924619641337</v>
      </c>
      <c r="F1707" s="82">
        <f t="shared" ca="1" si="105"/>
        <v>295.81496562508545</v>
      </c>
      <c r="G1707" s="82">
        <f t="shared" ca="1" si="106"/>
        <v>62.119246196413371</v>
      </c>
      <c r="H1707" s="82">
        <f t="shared" ca="1" si="106"/>
        <v>45.814965625085449</v>
      </c>
      <c r="O1707" s="29"/>
      <c r="P1707" s="29"/>
    </row>
    <row r="1708" spans="3:16" hidden="1" outlineLevel="2">
      <c r="C1708" s="33">
        <v>1684</v>
      </c>
      <c r="D1708" s="82">
        <f t="shared" ca="1" si="107"/>
        <v>2.1845332292923438</v>
      </c>
      <c r="E1708" s="82">
        <f t="shared" ca="1" si="104"/>
        <v>397.75894419263523</v>
      </c>
      <c r="F1708" s="82">
        <f t="shared" ca="1" si="105"/>
        <v>352.75582158888051</v>
      </c>
      <c r="G1708" s="82">
        <f t="shared" ca="1" si="106"/>
        <v>147.75894419263523</v>
      </c>
      <c r="H1708" s="82">
        <f t="shared" ca="1" si="106"/>
        <v>102.75582158888051</v>
      </c>
      <c r="O1708" s="29"/>
      <c r="P1708" s="29"/>
    </row>
    <row r="1709" spans="3:16" hidden="1" outlineLevel="2">
      <c r="C1709" s="33">
        <v>1685</v>
      </c>
      <c r="D1709" s="82">
        <f t="shared" ca="1" si="107"/>
        <v>-0.66040133982428595</v>
      </c>
      <c r="E1709" s="82">
        <f t="shared" ca="1" si="104"/>
        <v>212.88867906333209</v>
      </c>
      <c r="F1709" s="82">
        <f t="shared" ca="1" si="105"/>
        <v>224.0637731406062</v>
      </c>
      <c r="G1709" s="82">
        <f t="shared" ca="1" si="106"/>
        <v>0</v>
      </c>
      <c r="H1709" s="82">
        <f t="shared" ca="1" si="106"/>
        <v>0</v>
      </c>
      <c r="O1709" s="29"/>
      <c r="P1709" s="29"/>
    </row>
    <row r="1710" spans="3:16" hidden="1" outlineLevel="2">
      <c r="C1710" s="33">
        <v>1686</v>
      </c>
      <c r="D1710" s="82">
        <f t="shared" ca="1" si="107"/>
        <v>0.10307562318232884</v>
      </c>
      <c r="E1710" s="82">
        <f t="shared" ca="1" si="104"/>
        <v>251.77032479176066</v>
      </c>
      <c r="F1710" s="82">
        <f t="shared" ca="1" si="105"/>
        <v>253.08522912223398</v>
      </c>
      <c r="G1710" s="82">
        <f t="shared" ca="1" si="106"/>
        <v>1.7703247917606575</v>
      </c>
      <c r="H1710" s="82">
        <f t="shared" ca="1" si="106"/>
        <v>3.0852291222339829</v>
      </c>
      <c r="O1710" s="29"/>
      <c r="P1710" s="29"/>
    </row>
    <row r="1711" spans="3:16" hidden="1" outlineLevel="2">
      <c r="C1711" s="33">
        <v>1687</v>
      </c>
      <c r="D1711" s="82">
        <f t="shared" ca="1" si="107"/>
        <v>-1.6259860846137282</v>
      </c>
      <c r="E1711" s="82">
        <f t="shared" ca="1" si="104"/>
        <v>172.19288593209407</v>
      </c>
      <c r="F1711" s="82">
        <f t="shared" ca="1" si="105"/>
        <v>192.07642981082248</v>
      </c>
      <c r="G1711" s="82">
        <f t="shared" ca="1" si="106"/>
        <v>0</v>
      </c>
      <c r="H1711" s="82">
        <f t="shared" ca="1" si="106"/>
        <v>0</v>
      </c>
      <c r="O1711" s="29"/>
      <c r="P1711" s="29"/>
    </row>
    <row r="1712" spans="3:16" hidden="1" outlineLevel="2">
      <c r="C1712" s="33">
        <v>1688</v>
      </c>
      <c r="D1712" s="82">
        <f t="shared" ca="1" si="107"/>
        <v>0.15190558176416102</v>
      </c>
      <c r="E1712" s="82">
        <f t="shared" ca="1" si="104"/>
        <v>254.48603707777343</v>
      </c>
      <c r="F1712" s="82">
        <f t="shared" ca="1" si="105"/>
        <v>255.06439141104173</v>
      </c>
      <c r="G1712" s="82">
        <f t="shared" ca="1" si="106"/>
        <v>4.4860370777734317</v>
      </c>
      <c r="H1712" s="82">
        <f t="shared" ca="1" si="106"/>
        <v>5.0643914110417256</v>
      </c>
      <c r="O1712" s="29"/>
      <c r="P1712" s="29"/>
    </row>
    <row r="1713" spans="3:16" hidden="1" outlineLevel="2">
      <c r="C1713" s="33">
        <v>1689</v>
      </c>
      <c r="D1713" s="82">
        <f t="shared" ca="1" si="107"/>
        <v>0.36126080341500655</v>
      </c>
      <c r="E1713" s="82">
        <f t="shared" ca="1" si="104"/>
        <v>266.46545143861448</v>
      </c>
      <c r="F1713" s="82">
        <f t="shared" ca="1" si="105"/>
        <v>263.72686089921564</v>
      </c>
      <c r="G1713" s="82">
        <f t="shared" ca="1" si="106"/>
        <v>16.46545143861448</v>
      </c>
      <c r="H1713" s="82">
        <f t="shared" ca="1" si="106"/>
        <v>13.726860899215637</v>
      </c>
      <c r="O1713" s="29"/>
      <c r="P1713" s="29"/>
    </row>
    <row r="1714" spans="3:16" hidden="1" outlineLevel="2">
      <c r="C1714" s="33">
        <v>1690</v>
      </c>
      <c r="D1714" s="82">
        <f t="shared" ca="1" si="107"/>
        <v>1.0941880856705113</v>
      </c>
      <c r="E1714" s="82">
        <f t="shared" ca="1" si="104"/>
        <v>313.02411105893719</v>
      </c>
      <c r="F1714" s="82">
        <f t="shared" ca="1" si="105"/>
        <v>296.43738859464833</v>
      </c>
      <c r="G1714" s="82">
        <f t="shared" ca="1" si="106"/>
        <v>63.024111058937194</v>
      </c>
      <c r="H1714" s="82">
        <f t="shared" ca="1" si="106"/>
        <v>46.437388594648326</v>
      </c>
      <c r="O1714" s="29"/>
      <c r="P1714" s="29"/>
    </row>
    <row r="1715" spans="3:16" hidden="1" outlineLevel="2">
      <c r="C1715" s="33">
        <v>1691</v>
      </c>
      <c r="D1715" s="82">
        <f t="shared" ca="1" si="107"/>
        <v>-0.35502935240179873</v>
      </c>
      <c r="E1715" s="82">
        <f t="shared" ca="1" si="104"/>
        <v>227.66253255703069</v>
      </c>
      <c r="F1715" s="82">
        <f t="shared" ca="1" si="105"/>
        <v>235.24933492195802</v>
      </c>
      <c r="G1715" s="82">
        <f t="shared" ca="1" si="106"/>
        <v>0</v>
      </c>
      <c r="H1715" s="82">
        <f t="shared" ca="1" si="106"/>
        <v>0</v>
      </c>
      <c r="O1715" s="29"/>
      <c r="P1715" s="29"/>
    </row>
    <row r="1716" spans="3:16" hidden="1" outlineLevel="2">
      <c r="C1716" s="33">
        <v>1692</v>
      </c>
      <c r="D1716" s="82">
        <f t="shared" ca="1" si="107"/>
        <v>0.14468161411601363</v>
      </c>
      <c r="E1716" s="82">
        <f t="shared" ca="1" si="104"/>
        <v>254.08243238675854</v>
      </c>
      <c r="F1716" s="82">
        <f t="shared" ca="1" si="105"/>
        <v>254.77061897721092</v>
      </c>
      <c r="G1716" s="82">
        <f t="shared" ca="1" si="106"/>
        <v>4.0824323867585406</v>
      </c>
      <c r="H1716" s="82">
        <f t="shared" ca="1" si="106"/>
        <v>4.7706189772109155</v>
      </c>
      <c r="O1716" s="29"/>
      <c r="P1716" s="29"/>
    </row>
    <row r="1717" spans="3:16" hidden="1" outlineLevel="2">
      <c r="C1717" s="33">
        <v>1693</v>
      </c>
      <c r="D1717" s="82">
        <f t="shared" ca="1" si="107"/>
        <v>1.5588430698393108</v>
      </c>
      <c r="E1717" s="82">
        <f t="shared" ca="1" si="104"/>
        <v>346.66961547065745</v>
      </c>
      <c r="F1717" s="82">
        <f t="shared" ca="1" si="105"/>
        <v>319.24578408995819</v>
      </c>
      <c r="G1717" s="82">
        <f t="shared" ca="1" si="106"/>
        <v>96.669615470657448</v>
      </c>
      <c r="H1717" s="82">
        <f t="shared" ca="1" si="106"/>
        <v>69.245784089958192</v>
      </c>
      <c r="O1717" s="29"/>
      <c r="P1717" s="29"/>
    </row>
    <row r="1718" spans="3:16" hidden="1" outlineLevel="2">
      <c r="C1718" s="33">
        <v>1694</v>
      </c>
      <c r="D1718" s="82">
        <f t="shared" ca="1" si="107"/>
        <v>-1.0912604420360967</v>
      </c>
      <c r="E1718" s="82">
        <f t="shared" ca="1" si="104"/>
        <v>193.65977670933032</v>
      </c>
      <c r="F1718" s="82">
        <f t="shared" ca="1" si="105"/>
        <v>209.18035554923736</v>
      </c>
      <c r="G1718" s="82">
        <f t="shared" ca="1" si="106"/>
        <v>0</v>
      </c>
      <c r="H1718" s="82">
        <f t="shared" ca="1" si="106"/>
        <v>0</v>
      </c>
      <c r="O1718" s="29"/>
      <c r="P1718" s="29"/>
    </row>
    <row r="1719" spans="3:16" hidden="1" outlineLevel="2">
      <c r="C1719" s="33">
        <v>1695</v>
      </c>
      <c r="D1719" s="82">
        <f t="shared" ca="1" si="107"/>
        <v>0.17809892693428575</v>
      </c>
      <c r="E1719" s="82">
        <f t="shared" ca="1" si="104"/>
        <v>255.95484935720586</v>
      </c>
      <c r="F1719" s="82">
        <f t="shared" ca="1" si="105"/>
        <v>256.13242304139465</v>
      </c>
      <c r="G1719" s="82">
        <f t="shared" ca="1" si="106"/>
        <v>5.954849357205859</v>
      </c>
      <c r="H1719" s="82">
        <f t="shared" ca="1" si="106"/>
        <v>6.1324230413946452</v>
      </c>
      <c r="O1719" s="29"/>
      <c r="P1719" s="29"/>
    </row>
    <row r="1720" spans="3:16" hidden="1" outlineLevel="2">
      <c r="C1720" s="33">
        <v>1696</v>
      </c>
      <c r="D1720" s="82">
        <f t="shared" ca="1" si="107"/>
        <v>0.42514312088179412</v>
      </c>
      <c r="E1720" s="82">
        <f t="shared" ca="1" si="104"/>
        <v>270.23191761970162</v>
      </c>
      <c r="F1720" s="82">
        <f t="shared" ca="1" si="105"/>
        <v>266.42823971605787</v>
      </c>
      <c r="G1720" s="82">
        <f t="shared" ca="1" si="106"/>
        <v>20.231917619701619</v>
      </c>
      <c r="H1720" s="82">
        <f t="shared" ca="1" si="106"/>
        <v>16.428239716057874</v>
      </c>
      <c r="O1720" s="29"/>
      <c r="P1720" s="29"/>
    </row>
    <row r="1721" spans="3:16" hidden="1" outlineLevel="2">
      <c r="C1721" s="33">
        <v>1697</v>
      </c>
      <c r="D1721" s="82">
        <f t="shared" ca="1" si="107"/>
        <v>-1.433709513290963</v>
      </c>
      <c r="E1721" s="82">
        <f t="shared" ca="1" si="104"/>
        <v>179.62322409616539</v>
      </c>
      <c r="F1721" s="82">
        <f t="shared" ca="1" si="105"/>
        <v>198.05935747663887</v>
      </c>
      <c r="G1721" s="82">
        <f t="shared" ca="1" si="106"/>
        <v>0</v>
      </c>
      <c r="H1721" s="82">
        <f t="shared" ca="1" si="106"/>
        <v>0</v>
      </c>
      <c r="O1721" s="29"/>
      <c r="P1721" s="29"/>
    </row>
    <row r="1722" spans="3:16" hidden="1" outlineLevel="2">
      <c r="C1722" s="33">
        <v>1698</v>
      </c>
      <c r="D1722" s="82">
        <f t="shared" ca="1" si="107"/>
        <v>-4.1171418915548631E-2</v>
      </c>
      <c r="E1722" s="82">
        <f t="shared" ca="1" si="104"/>
        <v>243.9160049844746</v>
      </c>
      <c r="F1722" s="82">
        <f t="shared" ca="1" si="105"/>
        <v>247.32788645757606</v>
      </c>
      <c r="G1722" s="82">
        <f t="shared" ca="1" si="106"/>
        <v>0</v>
      </c>
      <c r="H1722" s="82">
        <f t="shared" ca="1" si="106"/>
        <v>0</v>
      </c>
      <c r="O1722" s="29"/>
      <c r="P1722" s="29"/>
    </row>
    <row r="1723" spans="3:16" hidden="1" outlineLevel="2">
      <c r="C1723" s="33">
        <v>1699</v>
      </c>
      <c r="D1723" s="82">
        <f t="shared" ca="1" si="107"/>
        <v>0.31423131880070126</v>
      </c>
      <c r="E1723" s="82">
        <f t="shared" ca="1" si="104"/>
        <v>263.72620994692221</v>
      </c>
      <c r="F1723" s="82">
        <f t="shared" ca="1" si="105"/>
        <v>261.75565452741461</v>
      </c>
      <c r="G1723" s="82">
        <f t="shared" ca="1" si="106"/>
        <v>13.726209946922211</v>
      </c>
      <c r="H1723" s="82">
        <f t="shared" ca="1" si="106"/>
        <v>11.755654527414606</v>
      </c>
      <c r="O1723" s="29"/>
      <c r="P1723" s="29"/>
    </row>
    <row r="1724" spans="3:16" hidden="1" outlineLevel="2">
      <c r="C1724" s="33">
        <v>1700</v>
      </c>
      <c r="D1724" s="82">
        <f t="shared" ca="1" si="107"/>
        <v>0.71260404290325452</v>
      </c>
      <c r="E1724" s="82">
        <f t="shared" ca="1" si="104"/>
        <v>287.85020374298807</v>
      </c>
      <c r="F1724" s="82">
        <f t="shared" ca="1" si="105"/>
        <v>278.93056182072178</v>
      </c>
      <c r="G1724" s="82">
        <f t="shared" ca="1" si="106"/>
        <v>37.850203742988072</v>
      </c>
      <c r="H1724" s="82">
        <f t="shared" ca="1" si="106"/>
        <v>28.930561820721778</v>
      </c>
      <c r="O1724" s="29"/>
      <c r="P1724" s="29"/>
    </row>
    <row r="1725" spans="3:16" hidden="1" outlineLevel="2">
      <c r="C1725" s="33">
        <v>1701</v>
      </c>
      <c r="D1725" s="82">
        <f t="shared" ca="1" si="107"/>
        <v>-0.48785979568924415</v>
      </c>
      <c r="E1725" s="82">
        <f t="shared" ca="1" si="104"/>
        <v>221.11423751426676</v>
      </c>
      <c r="F1725" s="82">
        <f t="shared" ca="1" si="105"/>
        <v>230.31681992216363</v>
      </c>
      <c r="G1725" s="82">
        <f t="shared" ca="1" si="106"/>
        <v>0</v>
      </c>
      <c r="H1725" s="82">
        <f t="shared" ca="1" si="106"/>
        <v>0</v>
      </c>
      <c r="O1725" s="29"/>
      <c r="P1725" s="29"/>
    </row>
    <row r="1726" spans="3:16" hidden="1" outlineLevel="2">
      <c r="C1726" s="33">
        <v>1702</v>
      </c>
      <c r="D1726" s="82">
        <f t="shared" ca="1" si="107"/>
        <v>0.73382583503424503</v>
      </c>
      <c r="E1726" s="82">
        <f t="shared" ca="1" si="104"/>
        <v>289.19551434656131</v>
      </c>
      <c r="F1726" s="82">
        <f t="shared" ca="1" si="105"/>
        <v>279.87647035985304</v>
      </c>
      <c r="G1726" s="82">
        <f t="shared" ca="1" si="106"/>
        <v>39.195514346561311</v>
      </c>
      <c r="H1726" s="82">
        <f t="shared" ca="1" si="106"/>
        <v>29.876470359853045</v>
      </c>
      <c r="O1726" s="29"/>
      <c r="P1726" s="29"/>
    </row>
    <row r="1727" spans="3:16" hidden="1" outlineLevel="2">
      <c r="C1727" s="33">
        <v>1703</v>
      </c>
      <c r="D1727" s="82">
        <f t="shared" ca="1" si="107"/>
        <v>9.614796701938387E-2</v>
      </c>
      <c r="E1727" s="82">
        <f t="shared" ca="1" si="104"/>
        <v>251.38739297495908</v>
      </c>
      <c r="F1727" s="82">
        <f t="shared" ca="1" si="105"/>
        <v>252.80568600588367</v>
      </c>
      <c r="G1727" s="82">
        <f t="shared" ca="1" si="106"/>
        <v>1.3873929749590843</v>
      </c>
      <c r="H1727" s="82">
        <f t="shared" ca="1" si="106"/>
        <v>2.8056860058836719</v>
      </c>
      <c r="O1727" s="29"/>
      <c r="P1727" s="29"/>
    </row>
    <row r="1728" spans="3:16" hidden="1" outlineLevel="2">
      <c r="C1728" s="33">
        <v>1704</v>
      </c>
      <c r="D1728" s="82">
        <f t="shared" ca="1" si="107"/>
        <v>-1.4354298321061598</v>
      </c>
      <c r="E1728" s="82">
        <f t="shared" ca="1" si="104"/>
        <v>179.5553427540404</v>
      </c>
      <c r="F1728" s="82">
        <f t="shared" ca="1" si="105"/>
        <v>198.00500987912756</v>
      </c>
      <c r="G1728" s="82">
        <f t="shared" ca="1" si="106"/>
        <v>0</v>
      </c>
      <c r="H1728" s="82">
        <f t="shared" ca="1" si="106"/>
        <v>0</v>
      </c>
      <c r="O1728" s="29"/>
      <c r="P1728" s="29"/>
    </row>
    <row r="1729" spans="3:16" hidden="1" outlineLevel="2">
      <c r="C1729" s="33">
        <v>1705</v>
      </c>
      <c r="D1729" s="82">
        <f t="shared" ca="1" si="107"/>
        <v>0.60608233546574319</v>
      </c>
      <c r="E1729" s="82">
        <f t="shared" ca="1" si="104"/>
        <v>281.19144284197864</v>
      </c>
      <c r="F1729" s="82">
        <f t="shared" ca="1" si="105"/>
        <v>274.23070022131066</v>
      </c>
      <c r="G1729" s="82">
        <f t="shared" ca="1" si="106"/>
        <v>31.191442841978642</v>
      </c>
      <c r="H1729" s="82">
        <f t="shared" ca="1" si="106"/>
        <v>24.230700221310656</v>
      </c>
      <c r="O1729" s="29"/>
      <c r="P1729" s="29"/>
    </row>
    <row r="1730" spans="3:16" hidden="1" outlineLevel="2">
      <c r="C1730" s="33">
        <v>1706</v>
      </c>
      <c r="D1730" s="82">
        <f t="shared" ca="1" si="107"/>
        <v>0.58567529733693735</v>
      </c>
      <c r="E1730" s="82">
        <f t="shared" ca="1" si="104"/>
        <v>279.93347402580355</v>
      </c>
      <c r="F1730" s="82">
        <f t="shared" ca="1" si="105"/>
        <v>273.3393980626829</v>
      </c>
      <c r="G1730" s="82">
        <f t="shared" ca="1" si="106"/>
        <v>29.933474025803548</v>
      </c>
      <c r="H1730" s="82">
        <f t="shared" ca="1" si="106"/>
        <v>23.339398062682903</v>
      </c>
      <c r="O1730" s="29"/>
      <c r="P1730" s="29"/>
    </row>
    <row r="1731" spans="3:16" hidden="1" outlineLevel="2">
      <c r="C1731" s="33">
        <v>1707</v>
      </c>
      <c r="D1731" s="82">
        <f t="shared" ca="1" si="107"/>
        <v>1.9981986200141575</v>
      </c>
      <c r="E1731" s="82">
        <f t="shared" ca="1" si="104"/>
        <v>381.80328564191825</v>
      </c>
      <c r="F1731" s="82">
        <f t="shared" ca="1" si="105"/>
        <v>342.42429415454109</v>
      </c>
      <c r="G1731" s="82">
        <f t="shared" ca="1" si="106"/>
        <v>131.80328564191825</v>
      </c>
      <c r="H1731" s="82">
        <f t="shared" ca="1" si="106"/>
        <v>92.424294154541087</v>
      </c>
      <c r="O1731" s="29"/>
      <c r="P1731" s="29"/>
    </row>
    <row r="1732" spans="3:16" hidden="1" outlineLevel="2">
      <c r="C1732" s="33">
        <v>1708</v>
      </c>
      <c r="D1732" s="82">
        <f t="shared" ca="1" si="107"/>
        <v>1.7067397642138129</v>
      </c>
      <c r="E1732" s="82">
        <f t="shared" ca="1" si="104"/>
        <v>358.11975214576728</v>
      </c>
      <c r="F1732" s="82">
        <f t="shared" ca="1" si="105"/>
        <v>326.86749781324392</v>
      </c>
      <c r="G1732" s="82">
        <f t="shared" ca="1" si="106"/>
        <v>108.11975214576728</v>
      </c>
      <c r="H1732" s="82">
        <f t="shared" ca="1" si="106"/>
        <v>76.867497813243915</v>
      </c>
      <c r="O1732" s="29"/>
      <c r="P1732" s="29"/>
    </row>
    <row r="1733" spans="3:16" hidden="1" outlineLevel="2">
      <c r="C1733" s="33">
        <v>1709</v>
      </c>
      <c r="D1733" s="82">
        <f t="shared" ca="1" si="107"/>
        <v>-1.0910927897715288</v>
      </c>
      <c r="E1733" s="82">
        <f t="shared" ca="1" si="104"/>
        <v>193.66691045987</v>
      </c>
      <c r="F1733" s="82">
        <f t="shared" ca="1" si="105"/>
        <v>209.18595018434144</v>
      </c>
      <c r="G1733" s="82">
        <f t="shared" ca="1" si="106"/>
        <v>0</v>
      </c>
      <c r="H1733" s="82">
        <f t="shared" ca="1" si="106"/>
        <v>0</v>
      </c>
      <c r="O1733" s="29"/>
      <c r="P1733" s="29"/>
    </row>
    <row r="1734" spans="3:16" hidden="1" outlineLevel="2">
      <c r="C1734" s="33">
        <v>1710</v>
      </c>
      <c r="D1734" s="82">
        <f t="shared" ca="1" si="107"/>
        <v>2.1859634980900888</v>
      </c>
      <c r="E1734" s="82">
        <f t="shared" ca="1" si="104"/>
        <v>397.88396057519248</v>
      </c>
      <c r="F1734" s="82">
        <f t="shared" ca="1" si="105"/>
        <v>352.83631809643742</v>
      </c>
      <c r="G1734" s="82">
        <f t="shared" ca="1" si="106"/>
        <v>147.88396057519248</v>
      </c>
      <c r="H1734" s="82">
        <f t="shared" ca="1" si="106"/>
        <v>102.83631809643742</v>
      </c>
      <c r="O1734" s="29"/>
      <c r="P1734" s="29"/>
    </row>
    <row r="1735" spans="3:16" hidden="1" outlineLevel="2">
      <c r="C1735" s="33">
        <v>1711</v>
      </c>
      <c r="D1735" s="82">
        <f t="shared" ca="1" si="107"/>
        <v>-0.40491100976313216</v>
      </c>
      <c r="E1735" s="82">
        <f t="shared" ca="1" si="104"/>
        <v>225.18102390734623</v>
      </c>
      <c r="F1735" s="82">
        <f t="shared" ca="1" si="105"/>
        <v>233.38476740567702</v>
      </c>
      <c r="G1735" s="82">
        <f t="shared" ca="1" si="106"/>
        <v>0</v>
      </c>
      <c r="H1735" s="82">
        <f t="shared" ca="1" si="106"/>
        <v>0</v>
      </c>
      <c r="O1735" s="29"/>
      <c r="P1735" s="29"/>
    </row>
    <row r="1736" spans="3:16" hidden="1" outlineLevel="2">
      <c r="C1736" s="33">
        <v>1712</v>
      </c>
      <c r="D1736" s="82">
        <f t="shared" ca="1" si="107"/>
        <v>0.59958161655120712</v>
      </c>
      <c r="E1736" s="82">
        <f t="shared" ca="1" si="104"/>
        <v>280.79010099937085</v>
      </c>
      <c r="F1736" s="82">
        <f t="shared" ca="1" si="105"/>
        <v>273.94645843336281</v>
      </c>
      <c r="G1736" s="82">
        <f t="shared" ca="1" si="106"/>
        <v>30.79010099937085</v>
      </c>
      <c r="H1736" s="82">
        <f t="shared" ca="1" si="106"/>
        <v>23.946458433362807</v>
      </c>
      <c r="O1736" s="29"/>
      <c r="P1736" s="29"/>
    </row>
    <row r="1737" spans="3:16" hidden="1" outlineLevel="2">
      <c r="C1737" s="33">
        <v>1713</v>
      </c>
      <c r="D1737" s="82">
        <f t="shared" ca="1" si="107"/>
        <v>1.8679460160513317</v>
      </c>
      <c r="E1737" s="82">
        <f t="shared" ca="1" si="104"/>
        <v>371.03150432624562</v>
      </c>
      <c r="F1737" s="82">
        <f t="shared" ca="1" si="105"/>
        <v>335.38251568347488</v>
      </c>
      <c r="G1737" s="82">
        <f t="shared" ca="1" si="106"/>
        <v>121.03150432624562</v>
      </c>
      <c r="H1737" s="82">
        <f t="shared" ca="1" si="106"/>
        <v>85.382515683474878</v>
      </c>
      <c r="O1737" s="29"/>
      <c r="P1737" s="29"/>
    </row>
    <row r="1738" spans="3:16" hidden="1" outlineLevel="2">
      <c r="C1738" s="33">
        <v>1714</v>
      </c>
      <c r="D1738" s="82">
        <f t="shared" ca="1" si="107"/>
        <v>-2.0497776148264104</v>
      </c>
      <c r="E1738" s="82">
        <f t="shared" ca="1" si="104"/>
        <v>156.88320798968314</v>
      </c>
      <c r="F1738" s="82">
        <f t="shared" ca="1" si="105"/>
        <v>179.52005868649491</v>
      </c>
      <c r="G1738" s="82">
        <f t="shared" ca="1" si="106"/>
        <v>0</v>
      </c>
      <c r="H1738" s="82">
        <f t="shared" ca="1" si="106"/>
        <v>0</v>
      </c>
      <c r="O1738" s="29"/>
      <c r="P1738" s="29"/>
    </row>
    <row r="1739" spans="3:16" hidden="1" outlineLevel="2">
      <c r="C1739" s="33">
        <v>1715</v>
      </c>
      <c r="D1739" s="82">
        <f t="shared" ca="1" si="107"/>
        <v>0.2915581075180898</v>
      </c>
      <c r="E1739" s="82">
        <f t="shared" ca="1" si="104"/>
        <v>262.41568258558152</v>
      </c>
      <c r="F1739" s="82">
        <f t="shared" ca="1" si="105"/>
        <v>260.81059414061866</v>
      </c>
      <c r="G1739" s="82">
        <f t="shared" ca="1" si="106"/>
        <v>12.415682585581521</v>
      </c>
      <c r="H1739" s="82">
        <f t="shared" ca="1" si="106"/>
        <v>10.810594140618662</v>
      </c>
      <c r="O1739" s="29"/>
      <c r="P1739" s="29"/>
    </row>
    <row r="1740" spans="3:16" hidden="1" outlineLevel="2">
      <c r="C1740" s="33">
        <v>1716</v>
      </c>
      <c r="D1740" s="82">
        <f t="shared" ca="1" si="107"/>
        <v>-2.3658082862946519</v>
      </c>
      <c r="E1740" s="82">
        <f t="shared" ca="1" si="104"/>
        <v>146.35932580292618</v>
      </c>
      <c r="F1740" s="82">
        <f t="shared" ca="1" si="105"/>
        <v>170.69380838332725</v>
      </c>
      <c r="G1740" s="82">
        <f t="shared" ca="1" si="106"/>
        <v>0</v>
      </c>
      <c r="H1740" s="82">
        <f t="shared" ca="1" si="106"/>
        <v>0</v>
      </c>
      <c r="O1740" s="29"/>
      <c r="P1740" s="29"/>
    </row>
    <row r="1741" spans="3:16" hidden="1" outlineLevel="2">
      <c r="C1741" s="33">
        <v>1717</v>
      </c>
      <c r="D1741" s="82">
        <f t="shared" ca="1" si="107"/>
        <v>0.2145462547302924</v>
      </c>
      <c r="E1741" s="82">
        <f t="shared" ca="1" si="104"/>
        <v>258.01277751742629</v>
      </c>
      <c r="F1741" s="82">
        <f t="shared" ca="1" si="105"/>
        <v>257.62600503940115</v>
      </c>
      <c r="G1741" s="82">
        <f t="shared" ca="1" si="106"/>
        <v>8.0127775174262865</v>
      </c>
      <c r="H1741" s="82">
        <f t="shared" ca="1" si="106"/>
        <v>7.62600503940115</v>
      </c>
      <c r="O1741" s="29"/>
      <c r="P1741" s="29"/>
    </row>
    <row r="1742" spans="3:16" hidden="1" outlineLevel="2">
      <c r="C1742" s="33">
        <v>1718</v>
      </c>
      <c r="D1742" s="82">
        <f t="shared" ca="1" si="107"/>
        <v>-0.12401672607036206</v>
      </c>
      <c r="E1742" s="82">
        <f t="shared" ca="1" si="104"/>
        <v>239.51630896954055</v>
      </c>
      <c r="F1742" s="82">
        <f t="shared" ca="1" si="105"/>
        <v>244.08067959854208</v>
      </c>
      <c r="G1742" s="82">
        <f t="shared" ca="1" si="106"/>
        <v>0</v>
      </c>
      <c r="H1742" s="82">
        <f t="shared" ca="1" si="106"/>
        <v>0</v>
      </c>
      <c r="O1742" s="29"/>
      <c r="P1742" s="29"/>
    </row>
    <row r="1743" spans="3:16" hidden="1" outlineLevel="2">
      <c r="C1743" s="33">
        <v>1719</v>
      </c>
      <c r="D1743" s="82">
        <f t="shared" ca="1" si="107"/>
        <v>-0.60945149258819853</v>
      </c>
      <c r="E1743" s="82">
        <f t="shared" ca="1" si="104"/>
        <v>215.28524642523089</v>
      </c>
      <c r="F1743" s="82">
        <f t="shared" ca="1" si="105"/>
        <v>225.89236303745804</v>
      </c>
      <c r="G1743" s="82">
        <f t="shared" ca="1" si="106"/>
        <v>0</v>
      </c>
      <c r="H1743" s="82">
        <f t="shared" ca="1" si="106"/>
        <v>0</v>
      </c>
      <c r="O1743" s="29"/>
      <c r="P1743" s="29"/>
    </row>
    <row r="1744" spans="3:16" hidden="1" outlineLevel="2">
      <c r="C1744" s="33">
        <v>1720</v>
      </c>
      <c r="D1744" s="82">
        <f t="shared" ca="1" si="107"/>
        <v>-0.48341767601737012</v>
      </c>
      <c r="E1744" s="82">
        <f t="shared" ca="1" si="104"/>
        <v>221.3301511072342</v>
      </c>
      <c r="F1744" s="82">
        <f t="shared" ca="1" si="105"/>
        <v>230.48008956236137</v>
      </c>
      <c r="G1744" s="82">
        <f t="shared" ca="1" si="106"/>
        <v>0</v>
      </c>
      <c r="H1744" s="82">
        <f t="shared" ca="1" si="106"/>
        <v>0</v>
      </c>
      <c r="O1744" s="29"/>
      <c r="P1744" s="29"/>
    </row>
    <row r="1745" spans="3:16" hidden="1" outlineLevel="2">
      <c r="C1745" s="33">
        <v>1721</v>
      </c>
      <c r="D1745" s="82">
        <f t="shared" ca="1" si="107"/>
        <v>0.94863327474033998</v>
      </c>
      <c r="E1745" s="82">
        <f t="shared" ca="1" si="104"/>
        <v>303.17177048513361</v>
      </c>
      <c r="F1745" s="82">
        <f t="shared" ca="1" si="105"/>
        <v>289.63341250915607</v>
      </c>
      <c r="G1745" s="82">
        <f t="shared" ca="1" si="106"/>
        <v>53.171770485133607</v>
      </c>
      <c r="H1745" s="82">
        <f t="shared" ca="1" si="106"/>
        <v>39.633412509156074</v>
      </c>
      <c r="O1745" s="29"/>
      <c r="P1745" s="29"/>
    </row>
    <row r="1746" spans="3:16" hidden="1" outlineLevel="2">
      <c r="C1746" s="33">
        <v>1722</v>
      </c>
      <c r="D1746" s="82">
        <f t="shared" ca="1" si="107"/>
        <v>2.5172115430583453E-2</v>
      </c>
      <c r="E1746" s="82">
        <f t="shared" ca="1" si="104"/>
        <v>247.49753924270561</v>
      </c>
      <c r="F1746" s="82">
        <f t="shared" ca="1" si="105"/>
        <v>249.95941181181217</v>
      </c>
      <c r="G1746" s="82">
        <f t="shared" ca="1" si="106"/>
        <v>0</v>
      </c>
      <c r="H1746" s="82">
        <f t="shared" ca="1" si="106"/>
        <v>0</v>
      </c>
      <c r="O1746" s="29"/>
      <c r="P1746" s="29"/>
    </row>
    <row r="1747" spans="3:16" hidden="1" outlineLevel="2">
      <c r="C1747" s="33">
        <v>1723</v>
      </c>
      <c r="D1747" s="82">
        <f t="shared" ca="1" si="107"/>
        <v>0.33806171285042247</v>
      </c>
      <c r="E1747" s="82">
        <f t="shared" ca="1" si="104"/>
        <v>265.11067834125015</v>
      </c>
      <c r="F1747" s="82">
        <f t="shared" ca="1" si="105"/>
        <v>262.75263970761222</v>
      </c>
      <c r="G1747" s="82">
        <f t="shared" ca="1" si="106"/>
        <v>15.11067834125015</v>
      </c>
      <c r="H1747" s="82">
        <f t="shared" ca="1" si="106"/>
        <v>12.752639707612218</v>
      </c>
      <c r="O1747" s="29"/>
      <c r="P1747" s="29"/>
    </row>
    <row r="1748" spans="3:16" hidden="1" outlineLevel="2">
      <c r="C1748" s="33">
        <v>1724</v>
      </c>
      <c r="D1748" s="82">
        <f t="shared" ca="1" si="107"/>
        <v>1.1595024643916958</v>
      </c>
      <c r="E1748" s="82">
        <f t="shared" ca="1" si="104"/>
        <v>317.54857965559205</v>
      </c>
      <c r="F1748" s="82">
        <f t="shared" ca="1" si="105"/>
        <v>299.54224796232194</v>
      </c>
      <c r="G1748" s="82">
        <f t="shared" ca="1" si="106"/>
        <v>67.54857965559205</v>
      </c>
      <c r="H1748" s="82">
        <f t="shared" ca="1" si="106"/>
        <v>49.542247962321937</v>
      </c>
      <c r="O1748" s="29"/>
      <c r="P1748" s="29"/>
    </row>
    <row r="1749" spans="3:16" hidden="1" outlineLevel="2">
      <c r="C1749" s="33">
        <v>1725</v>
      </c>
      <c r="D1749" s="82">
        <f t="shared" ca="1" si="107"/>
        <v>-2.3035910295350623</v>
      </c>
      <c r="E1749" s="82">
        <f t="shared" ca="1" si="104"/>
        <v>148.37381125436369</v>
      </c>
      <c r="F1749" s="82">
        <f t="shared" ca="1" si="105"/>
        <v>172.39644242616447</v>
      </c>
      <c r="G1749" s="82">
        <f t="shared" ca="1" si="106"/>
        <v>0</v>
      </c>
      <c r="H1749" s="82">
        <f t="shared" ca="1" si="106"/>
        <v>0</v>
      </c>
      <c r="O1749" s="29"/>
      <c r="P1749" s="29"/>
    </row>
    <row r="1750" spans="3:16" hidden="1" outlineLevel="2">
      <c r="C1750" s="33">
        <v>1726</v>
      </c>
      <c r="D1750" s="82">
        <f t="shared" ca="1" si="107"/>
        <v>-7.7373969210819085E-2</v>
      </c>
      <c r="E1750" s="82">
        <f t="shared" ca="1" si="104"/>
        <v>241.98352755567211</v>
      </c>
      <c r="F1750" s="82">
        <f t="shared" ca="1" si="105"/>
        <v>245.90360965257534</v>
      </c>
      <c r="G1750" s="82">
        <f t="shared" ca="1" si="106"/>
        <v>0</v>
      </c>
      <c r="H1750" s="82">
        <f t="shared" ca="1" si="106"/>
        <v>0</v>
      </c>
      <c r="O1750" s="29"/>
      <c r="P1750" s="29"/>
    </row>
    <row r="1751" spans="3:16" hidden="1" outlineLevel="2">
      <c r="C1751" s="33">
        <v>1727</v>
      </c>
      <c r="D1751" s="82">
        <f t="shared" ca="1" si="107"/>
        <v>-0.17214397374255475</v>
      </c>
      <c r="E1751" s="82">
        <f t="shared" ca="1" si="104"/>
        <v>236.99693274993453</v>
      </c>
      <c r="F1751" s="82">
        <f t="shared" ca="1" si="105"/>
        <v>242.21389607318187</v>
      </c>
      <c r="G1751" s="82">
        <f t="shared" ca="1" si="106"/>
        <v>0</v>
      </c>
      <c r="H1751" s="82">
        <f t="shared" ca="1" si="106"/>
        <v>0</v>
      </c>
      <c r="O1751" s="29"/>
      <c r="P1751" s="29"/>
    </row>
    <row r="1752" spans="3:16" hidden="1" outlineLevel="2">
      <c r="C1752" s="33">
        <v>1728</v>
      </c>
      <c r="D1752" s="82">
        <f t="shared" ca="1" si="107"/>
        <v>-0.80202397227103561</v>
      </c>
      <c r="E1752" s="82">
        <f t="shared" ca="1" si="104"/>
        <v>206.36628684777168</v>
      </c>
      <c r="F1752" s="82">
        <f t="shared" ca="1" si="105"/>
        <v>219.05832187432324</v>
      </c>
      <c r="G1752" s="82">
        <f t="shared" ca="1" si="106"/>
        <v>0</v>
      </c>
      <c r="H1752" s="82">
        <f t="shared" ca="1" si="106"/>
        <v>0</v>
      </c>
      <c r="O1752" s="29"/>
      <c r="P1752" s="29"/>
    </row>
    <row r="1753" spans="3:16" hidden="1" outlineLevel="2">
      <c r="C1753" s="33">
        <v>1729</v>
      </c>
      <c r="D1753" s="82">
        <f t="shared" ca="1" si="107"/>
        <v>-0.11637071299470471</v>
      </c>
      <c r="E1753" s="82">
        <f t="shared" ref="E1753:E1816" ca="1" si="108">$H$9 * EXP(($H$17 - $H$18 - ($H$11^2)/2)*$H$14 + $H$11*SQRT($H$14)*D1753)</f>
        <v>239.91902233453305</v>
      </c>
      <c r="F1753" s="82">
        <f t="shared" ref="F1753:F1816" ca="1" si="109">$H$9 * EXP(($H$17 - $H$18 - ($H$12^2)/2)*$H$14 + $H$12*SQRT($H$14)*D1753)</f>
        <v>244.37857854677816</v>
      </c>
      <c r="G1753" s="82">
        <f t="shared" ref="G1753:H1816" ca="1" si="110">MAX(E1753-$H$16, 0)</f>
        <v>0</v>
      </c>
      <c r="H1753" s="82">
        <f t="shared" ca="1" si="110"/>
        <v>0</v>
      </c>
      <c r="O1753" s="29"/>
      <c r="P1753" s="29"/>
    </row>
    <row r="1754" spans="3:16" hidden="1" outlineLevel="2">
      <c r="C1754" s="33">
        <v>1730</v>
      </c>
      <c r="D1754" s="82">
        <f t="shared" ref="D1754:D1817" ca="1" si="111">_xlfn.NORM.S.INV(RAND())</f>
        <v>-0.62213675913210342</v>
      </c>
      <c r="E1754" s="82">
        <f t="shared" ca="1" si="108"/>
        <v>214.68604911864674</v>
      </c>
      <c r="F1754" s="82">
        <f t="shared" ca="1" si="109"/>
        <v>225.4356983529463</v>
      </c>
      <c r="G1754" s="82">
        <f t="shared" ca="1" si="110"/>
        <v>0</v>
      </c>
      <c r="H1754" s="82">
        <f t="shared" ca="1" si="110"/>
        <v>0</v>
      </c>
      <c r="O1754" s="29"/>
      <c r="P1754" s="29"/>
    </row>
    <row r="1755" spans="3:16" hidden="1" outlineLevel="2">
      <c r="C1755" s="33">
        <v>1731</v>
      </c>
      <c r="D1755" s="82">
        <f t="shared" ca="1" si="111"/>
        <v>1.169242227151718</v>
      </c>
      <c r="E1755" s="82">
        <f t="shared" ca="1" si="108"/>
        <v>318.22885447414689</v>
      </c>
      <c r="F1755" s="82">
        <f t="shared" ca="1" si="109"/>
        <v>300.0080265708603</v>
      </c>
      <c r="G1755" s="82">
        <f t="shared" ca="1" si="110"/>
        <v>68.228854474146885</v>
      </c>
      <c r="H1755" s="82">
        <f t="shared" ca="1" si="110"/>
        <v>50.008026570860295</v>
      </c>
      <c r="O1755" s="29"/>
      <c r="P1755" s="29"/>
    </row>
    <row r="1756" spans="3:16" hidden="1" outlineLevel="2">
      <c r="C1756" s="33">
        <v>1732</v>
      </c>
      <c r="D1756" s="82">
        <f t="shared" ca="1" si="111"/>
        <v>4.3289397127603657E-2</v>
      </c>
      <c r="E1756" s="82">
        <f t="shared" ca="1" si="108"/>
        <v>248.48470405217731</v>
      </c>
      <c r="F1756" s="82">
        <f t="shared" ca="1" si="109"/>
        <v>250.68289079541717</v>
      </c>
      <c r="G1756" s="82">
        <f t="shared" ca="1" si="110"/>
        <v>0</v>
      </c>
      <c r="H1756" s="82">
        <f t="shared" ca="1" si="110"/>
        <v>0.68289079541716546</v>
      </c>
      <c r="O1756" s="29"/>
      <c r="P1756" s="29"/>
    </row>
    <row r="1757" spans="3:16" hidden="1" outlineLevel="2">
      <c r="C1757" s="33">
        <v>1733</v>
      </c>
      <c r="D1757" s="82">
        <f t="shared" ca="1" si="111"/>
        <v>-0.63889605188142073</v>
      </c>
      <c r="E1757" s="82">
        <f t="shared" ca="1" si="108"/>
        <v>213.89696876920033</v>
      </c>
      <c r="F1757" s="82">
        <f t="shared" ca="1" si="109"/>
        <v>224.83378554468194</v>
      </c>
      <c r="G1757" s="82">
        <f t="shared" ca="1" si="110"/>
        <v>0</v>
      </c>
      <c r="H1757" s="82">
        <f t="shared" ca="1" si="110"/>
        <v>0</v>
      </c>
      <c r="O1757" s="29"/>
      <c r="P1757" s="29"/>
    </row>
    <row r="1758" spans="3:16" hidden="1" outlineLevel="2">
      <c r="C1758" s="33">
        <v>1734</v>
      </c>
      <c r="D1758" s="82">
        <f t="shared" ca="1" si="111"/>
        <v>-1.110322408999453</v>
      </c>
      <c r="E1758" s="82">
        <f t="shared" ca="1" si="108"/>
        <v>192.85038441297473</v>
      </c>
      <c r="F1758" s="82">
        <f t="shared" ca="1" si="109"/>
        <v>208.54522341051825</v>
      </c>
      <c r="G1758" s="82">
        <f t="shared" ca="1" si="110"/>
        <v>0</v>
      </c>
      <c r="H1758" s="82">
        <f t="shared" ca="1" si="110"/>
        <v>0</v>
      </c>
      <c r="O1758" s="29"/>
      <c r="P1758" s="29"/>
    </row>
    <row r="1759" spans="3:16" hidden="1" outlineLevel="2">
      <c r="C1759" s="33">
        <v>1735</v>
      </c>
      <c r="D1759" s="82">
        <f t="shared" ca="1" si="111"/>
        <v>-8.4758396523029397E-2</v>
      </c>
      <c r="E1759" s="82">
        <f t="shared" ca="1" si="108"/>
        <v>241.59123377418564</v>
      </c>
      <c r="F1759" s="82">
        <f t="shared" ca="1" si="109"/>
        <v>245.61410097691007</v>
      </c>
      <c r="G1759" s="82">
        <f t="shared" ca="1" si="110"/>
        <v>0</v>
      </c>
      <c r="H1759" s="82">
        <f t="shared" ca="1" si="110"/>
        <v>0</v>
      </c>
      <c r="O1759" s="29"/>
      <c r="P1759" s="29"/>
    </row>
    <row r="1760" spans="3:16" hidden="1" outlineLevel="2">
      <c r="C1760" s="33">
        <v>1736</v>
      </c>
      <c r="D1760" s="82">
        <f t="shared" ca="1" si="111"/>
        <v>-0.73065632706489558</v>
      </c>
      <c r="E1760" s="82">
        <f t="shared" ca="1" si="108"/>
        <v>209.62773615427784</v>
      </c>
      <c r="F1760" s="82">
        <f t="shared" ca="1" si="109"/>
        <v>221.566574934013</v>
      </c>
      <c r="G1760" s="82">
        <f t="shared" ca="1" si="110"/>
        <v>0</v>
      </c>
      <c r="H1760" s="82">
        <f t="shared" ca="1" si="110"/>
        <v>0</v>
      </c>
      <c r="O1760" s="29"/>
      <c r="P1760" s="29"/>
    </row>
    <row r="1761" spans="3:16" hidden="1" outlineLevel="2">
      <c r="C1761" s="33">
        <v>1737</v>
      </c>
      <c r="D1761" s="82">
        <f t="shared" ca="1" si="111"/>
        <v>9.1058590860149474E-2</v>
      </c>
      <c r="E1761" s="82">
        <f t="shared" ca="1" si="108"/>
        <v>251.106444732829</v>
      </c>
      <c r="F1761" s="82">
        <f t="shared" ca="1" si="109"/>
        <v>252.60051748038575</v>
      </c>
      <c r="G1761" s="82">
        <f t="shared" ca="1" si="110"/>
        <v>1.1064447328290044</v>
      </c>
      <c r="H1761" s="82">
        <f t="shared" ca="1" si="110"/>
        <v>2.6005174803857471</v>
      </c>
      <c r="O1761" s="29"/>
      <c r="P1761" s="29"/>
    </row>
    <row r="1762" spans="3:16" hidden="1" outlineLevel="2">
      <c r="C1762" s="33">
        <v>1738</v>
      </c>
      <c r="D1762" s="82">
        <f t="shared" ca="1" si="111"/>
        <v>0.44332974763108418</v>
      </c>
      <c r="E1762" s="82">
        <f t="shared" ca="1" si="108"/>
        <v>271.3138941749279</v>
      </c>
      <c r="F1762" s="82">
        <f t="shared" ca="1" si="109"/>
        <v>267.20234173685884</v>
      </c>
      <c r="G1762" s="82">
        <f t="shared" ca="1" si="110"/>
        <v>21.313894174927896</v>
      </c>
      <c r="H1762" s="82">
        <f t="shared" ca="1" si="110"/>
        <v>17.202341736858841</v>
      </c>
      <c r="O1762" s="29"/>
      <c r="P1762" s="29"/>
    </row>
    <row r="1763" spans="3:16" hidden="1" outlineLevel="2">
      <c r="C1763" s="33">
        <v>1739</v>
      </c>
      <c r="D1763" s="82">
        <f t="shared" ca="1" si="111"/>
        <v>-0.47370558118977674</v>
      </c>
      <c r="E1763" s="82">
        <f t="shared" ca="1" si="108"/>
        <v>221.80295170422275</v>
      </c>
      <c r="F1763" s="82">
        <f t="shared" ca="1" si="109"/>
        <v>230.83745985305694</v>
      </c>
      <c r="G1763" s="82">
        <f t="shared" ca="1" si="110"/>
        <v>0</v>
      </c>
      <c r="H1763" s="82">
        <f t="shared" ca="1" si="110"/>
        <v>0</v>
      </c>
      <c r="O1763" s="29"/>
      <c r="P1763" s="29"/>
    </row>
    <row r="1764" spans="3:16" hidden="1" outlineLevel="2">
      <c r="C1764" s="33">
        <v>1740</v>
      </c>
      <c r="D1764" s="82">
        <f t="shared" ca="1" si="111"/>
        <v>0.34056990222509448</v>
      </c>
      <c r="E1764" s="82">
        <f t="shared" ca="1" si="108"/>
        <v>265.25681806642814</v>
      </c>
      <c r="F1764" s="82">
        <f t="shared" ca="1" si="109"/>
        <v>262.85779471010432</v>
      </c>
      <c r="G1764" s="82">
        <f t="shared" ca="1" si="110"/>
        <v>15.256818066428139</v>
      </c>
      <c r="H1764" s="82">
        <f t="shared" ca="1" si="110"/>
        <v>12.857794710104315</v>
      </c>
      <c r="O1764" s="29"/>
      <c r="P1764" s="29"/>
    </row>
    <row r="1765" spans="3:16" hidden="1" outlineLevel="2">
      <c r="C1765" s="33">
        <v>1741</v>
      </c>
      <c r="D1765" s="82">
        <f t="shared" ca="1" si="111"/>
        <v>-1.3787896881762642</v>
      </c>
      <c r="E1765" s="82">
        <f t="shared" ca="1" si="108"/>
        <v>181.80382203598194</v>
      </c>
      <c r="F1765" s="82">
        <f t="shared" ca="1" si="109"/>
        <v>199.80222354008228</v>
      </c>
      <c r="G1765" s="82">
        <f t="shared" ca="1" si="110"/>
        <v>0</v>
      </c>
      <c r="H1765" s="82">
        <f t="shared" ca="1" si="110"/>
        <v>0</v>
      </c>
      <c r="O1765" s="29"/>
      <c r="P1765" s="29"/>
    </row>
    <row r="1766" spans="3:16" hidden="1" outlineLevel="2">
      <c r="C1766" s="33">
        <v>1742</v>
      </c>
      <c r="D1766" s="82">
        <f t="shared" ca="1" si="111"/>
        <v>-5.0526078667671989E-2</v>
      </c>
      <c r="E1766" s="82">
        <f t="shared" ca="1" si="108"/>
        <v>243.41518330245739</v>
      </c>
      <c r="F1766" s="82">
        <f t="shared" ca="1" si="109"/>
        <v>246.95906795048523</v>
      </c>
      <c r="G1766" s="82">
        <f t="shared" ca="1" si="110"/>
        <v>0</v>
      </c>
      <c r="H1766" s="82">
        <f t="shared" ca="1" si="110"/>
        <v>0</v>
      </c>
      <c r="O1766" s="29"/>
      <c r="P1766" s="29"/>
    </row>
    <row r="1767" spans="3:16" hidden="1" outlineLevel="2">
      <c r="C1767" s="33">
        <v>1743</v>
      </c>
      <c r="D1767" s="82">
        <f t="shared" ca="1" si="111"/>
        <v>-1.3480027751995487</v>
      </c>
      <c r="E1767" s="82">
        <f t="shared" ca="1" si="108"/>
        <v>183.03777871707968</v>
      </c>
      <c r="F1767" s="82">
        <f t="shared" ca="1" si="109"/>
        <v>200.78593792791418</v>
      </c>
      <c r="G1767" s="82">
        <f t="shared" ca="1" si="110"/>
        <v>0</v>
      </c>
      <c r="H1767" s="82">
        <f t="shared" ca="1" si="110"/>
        <v>0</v>
      </c>
      <c r="O1767" s="29"/>
      <c r="P1767" s="29"/>
    </row>
    <row r="1768" spans="3:16" hidden="1" outlineLevel="2">
      <c r="C1768" s="33">
        <v>1744</v>
      </c>
      <c r="D1768" s="82">
        <f t="shared" ca="1" si="111"/>
        <v>1.2654379049802522</v>
      </c>
      <c r="E1768" s="82">
        <f t="shared" ca="1" si="108"/>
        <v>325.02642662342095</v>
      </c>
      <c r="F1768" s="82">
        <f t="shared" ca="1" si="109"/>
        <v>304.64741401916717</v>
      </c>
      <c r="G1768" s="82">
        <f t="shared" ca="1" si="110"/>
        <v>75.026426623420946</v>
      </c>
      <c r="H1768" s="82">
        <f t="shared" ca="1" si="110"/>
        <v>54.647414019167172</v>
      </c>
      <c r="O1768" s="29"/>
      <c r="P1768" s="29"/>
    </row>
    <row r="1769" spans="3:16" hidden="1" outlineLevel="2">
      <c r="C1769" s="33">
        <v>1745</v>
      </c>
      <c r="D1769" s="82">
        <f t="shared" ca="1" si="111"/>
        <v>1.2801205185666498</v>
      </c>
      <c r="E1769" s="82">
        <f t="shared" ca="1" si="108"/>
        <v>326.07665516487481</v>
      </c>
      <c r="F1769" s="82">
        <f t="shared" ca="1" si="109"/>
        <v>305.36182023063282</v>
      </c>
      <c r="G1769" s="82">
        <f t="shared" ca="1" si="110"/>
        <v>76.076655164874808</v>
      </c>
      <c r="H1769" s="82">
        <f t="shared" ca="1" si="110"/>
        <v>55.361820230632816</v>
      </c>
      <c r="O1769" s="29"/>
      <c r="P1769" s="29"/>
    </row>
    <row r="1770" spans="3:16" hidden="1" outlineLevel="2">
      <c r="C1770" s="33">
        <v>1746</v>
      </c>
      <c r="D1770" s="82">
        <f t="shared" ca="1" si="111"/>
        <v>-0.24255587070184337</v>
      </c>
      <c r="E1770" s="82">
        <f t="shared" ca="1" si="108"/>
        <v>233.35866403431569</v>
      </c>
      <c r="F1770" s="82">
        <f t="shared" ca="1" si="109"/>
        <v>239.50841883184557</v>
      </c>
      <c r="G1770" s="82">
        <f t="shared" ca="1" si="110"/>
        <v>0</v>
      </c>
      <c r="H1770" s="82">
        <f t="shared" ca="1" si="110"/>
        <v>0</v>
      </c>
      <c r="O1770" s="29"/>
      <c r="P1770" s="29"/>
    </row>
    <row r="1771" spans="3:16" hidden="1" outlineLevel="2">
      <c r="C1771" s="33">
        <v>1747</v>
      </c>
      <c r="D1771" s="82">
        <f t="shared" ca="1" si="111"/>
        <v>-0.31396941158003272</v>
      </c>
      <c r="E1771" s="82">
        <f t="shared" ca="1" si="108"/>
        <v>229.72568548245769</v>
      </c>
      <c r="F1771" s="82">
        <f t="shared" ca="1" si="109"/>
        <v>236.7953206955608</v>
      </c>
      <c r="G1771" s="82">
        <f t="shared" ca="1" si="110"/>
        <v>0</v>
      </c>
      <c r="H1771" s="82">
        <f t="shared" ca="1" si="110"/>
        <v>0</v>
      </c>
      <c r="O1771" s="29"/>
      <c r="P1771" s="29"/>
    </row>
    <row r="1772" spans="3:16" hidden="1" outlineLevel="2">
      <c r="C1772" s="33">
        <v>1748</v>
      </c>
      <c r="D1772" s="82">
        <f t="shared" ca="1" si="111"/>
        <v>-0.37396373702446661</v>
      </c>
      <c r="E1772" s="82">
        <f t="shared" ca="1" si="108"/>
        <v>226.71738249398612</v>
      </c>
      <c r="F1772" s="82">
        <f t="shared" ca="1" si="109"/>
        <v>234.53982332814857</v>
      </c>
      <c r="G1772" s="82">
        <f t="shared" ca="1" si="110"/>
        <v>0</v>
      </c>
      <c r="H1772" s="82">
        <f t="shared" ca="1" si="110"/>
        <v>0</v>
      </c>
      <c r="O1772" s="29"/>
      <c r="P1772" s="29"/>
    </row>
    <row r="1773" spans="3:16" hidden="1" outlineLevel="2">
      <c r="C1773" s="33">
        <v>1749</v>
      </c>
      <c r="D1773" s="82">
        <f t="shared" ca="1" si="111"/>
        <v>3.1830884985767431</v>
      </c>
      <c r="E1773" s="82">
        <f t="shared" ca="1" si="108"/>
        <v>495.34000853473339</v>
      </c>
      <c r="F1773" s="82">
        <f t="shared" ca="1" si="109"/>
        <v>413.67190036949199</v>
      </c>
      <c r="G1773" s="82">
        <f t="shared" ca="1" si="110"/>
        <v>245.34000853473339</v>
      </c>
      <c r="H1773" s="82">
        <f t="shared" ca="1" si="110"/>
        <v>163.67190036949199</v>
      </c>
      <c r="O1773" s="29"/>
      <c r="P1773" s="29"/>
    </row>
    <row r="1774" spans="3:16" hidden="1" outlineLevel="2">
      <c r="C1774" s="33">
        <v>1750</v>
      </c>
      <c r="D1774" s="82">
        <f t="shared" ca="1" si="111"/>
        <v>-1.854477993347992</v>
      </c>
      <c r="E1774" s="82">
        <f t="shared" ca="1" si="108"/>
        <v>163.76165068620213</v>
      </c>
      <c r="F1774" s="82">
        <f t="shared" ca="1" si="109"/>
        <v>185.20116546810007</v>
      </c>
      <c r="G1774" s="82">
        <f t="shared" ca="1" si="110"/>
        <v>0</v>
      </c>
      <c r="H1774" s="82">
        <f t="shared" ca="1" si="110"/>
        <v>0</v>
      </c>
      <c r="O1774" s="29"/>
      <c r="P1774" s="29"/>
    </row>
    <row r="1775" spans="3:16" hidden="1" outlineLevel="2">
      <c r="C1775" s="33">
        <v>1751</v>
      </c>
      <c r="D1775" s="82">
        <f t="shared" ca="1" si="111"/>
        <v>-0.81051520813913813</v>
      </c>
      <c r="E1775" s="82">
        <f t="shared" ca="1" si="108"/>
        <v>205.98163691214131</v>
      </c>
      <c r="F1775" s="82">
        <f t="shared" ca="1" si="109"/>
        <v>218.76178945062816</v>
      </c>
      <c r="G1775" s="82">
        <f t="shared" ca="1" si="110"/>
        <v>0</v>
      </c>
      <c r="H1775" s="82">
        <f t="shared" ca="1" si="110"/>
        <v>0</v>
      </c>
      <c r="O1775" s="29"/>
      <c r="P1775" s="29"/>
    </row>
    <row r="1776" spans="3:16" hidden="1" outlineLevel="2">
      <c r="C1776" s="33">
        <v>1752</v>
      </c>
      <c r="D1776" s="82">
        <f t="shared" ca="1" si="111"/>
        <v>-0.92380714108693829</v>
      </c>
      <c r="E1776" s="82">
        <f t="shared" ca="1" si="108"/>
        <v>200.91762707884811</v>
      </c>
      <c r="F1776" s="82">
        <f t="shared" ca="1" si="109"/>
        <v>214.84358169034419</v>
      </c>
      <c r="G1776" s="82">
        <f t="shared" ca="1" si="110"/>
        <v>0</v>
      </c>
      <c r="H1776" s="82">
        <f t="shared" ca="1" si="110"/>
        <v>0</v>
      </c>
      <c r="O1776" s="29"/>
      <c r="P1776" s="29"/>
    </row>
    <row r="1777" spans="3:16" hidden="1" outlineLevel="2">
      <c r="C1777" s="33">
        <v>1753</v>
      </c>
      <c r="D1777" s="82">
        <f t="shared" ca="1" si="111"/>
        <v>0.89226017463845175</v>
      </c>
      <c r="E1777" s="82">
        <f t="shared" ca="1" si="108"/>
        <v>299.43982813960861</v>
      </c>
      <c r="F1777" s="82">
        <f t="shared" ca="1" si="109"/>
        <v>287.04039850558377</v>
      </c>
      <c r="G1777" s="82">
        <f t="shared" ca="1" si="110"/>
        <v>49.439828139608608</v>
      </c>
      <c r="H1777" s="82">
        <f t="shared" ca="1" si="110"/>
        <v>37.040398505583767</v>
      </c>
      <c r="O1777" s="29"/>
      <c r="P1777" s="29"/>
    </row>
    <row r="1778" spans="3:16" hidden="1" outlineLevel="2">
      <c r="C1778" s="33">
        <v>1754</v>
      </c>
      <c r="D1778" s="82">
        <f t="shared" ca="1" si="111"/>
        <v>0.53672623288920962</v>
      </c>
      <c r="E1778" s="82">
        <f t="shared" ca="1" si="108"/>
        <v>276.93895553339308</v>
      </c>
      <c r="F1778" s="82">
        <f t="shared" ca="1" si="109"/>
        <v>271.21327828450444</v>
      </c>
      <c r="G1778" s="82">
        <f t="shared" ca="1" si="110"/>
        <v>26.938955533393084</v>
      </c>
      <c r="H1778" s="82">
        <f t="shared" ca="1" si="110"/>
        <v>21.21327828450444</v>
      </c>
      <c r="O1778" s="29"/>
      <c r="P1778" s="29"/>
    </row>
    <row r="1779" spans="3:16" hidden="1" outlineLevel="2">
      <c r="C1779" s="33">
        <v>1755</v>
      </c>
      <c r="D1779" s="82">
        <f t="shared" ca="1" si="111"/>
        <v>-0.48117602337460597</v>
      </c>
      <c r="E1779" s="82">
        <f t="shared" ca="1" si="108"/>
        <v>221.43918886731657</v>
      </c>
      <c r="F1779" s="82">
        <f t="shared" ca="1" si="109"/>
        <v>230.56252520422976</v>
      </c>
      <c r="G1779" s="82">
        <f t="shared" ca="1" si="110"/>
        <v>0</v>
      </c>
      <c r="H1779" s="82">
        <f t="shared" ca="1" si="110"/>
        <v>0</v>
      </c>
      <c r="O1779" s="29"/>
      <c r="P1779" s="29"/>
    </row>
    <row r="1780" spans="3:16" hidden="1" outlineLevel="2">
      <c r="C1780" s="33">
        <v>1756</v>
      </c>
      <c r="D1780" s="82">
        <f t="shared" ca="1" si="111"/>
        <v>-1.0337213038122381</v>
      </c>
      <c r="E1780" s="82">
        <f t="shared" ca="1" si="108"/>
        <v>196.12361369767402</v>
      </c>
      <c r="F1780" s="82">
        <f t="shared" ca="1" si="109"/>
        <v>211.10927735741473</v>
      </c>
      <c r="G1780" s="82">
        <f t="shared" ca="1" si="110"/>
        <v>0</v>
      </c>
      <c r="H1780" s="82">
        <f t="shared" ca="1" si="110"/>
        <v>0</v>
      </c>
      <c r="O1780" s="29"/>
      <c r="P1780" s="29"/>
    </row>
    <row r="1781" spans="3:16" hidden="1" outlineLevel="2">
      <c r="C1781" s="33">
        <v>1757</v>
      </c>
      <c r="D1781" s="82">
        <f t="shared" ca="1" si="111"/>
        <v>-0.93813496287061315</v>
      </c>
      <c r="E1781" s="82">
        <f t="shared" ca="1" si="108"/>
        <v>200.28612342231082</v>
      </c>
      <c r="F1781" s="82">
        <f t="shared" ca="1" si="109"/>
        <v>214.35307836348315</v>
      </c>
      <c r="G1781" s="82">
        <f t="shared" ca="1" si="110"/>
        <v>0</v>
      </c>
      <c r="H1781" s="82">
        <f t="shared" ca="1" si="110"/>
        <v>0</v>
      </c>
      <c r="O1781" s="29"/>
      <c r="P1781" s="29"/>
    </row>
    <row r="1782" spans="3:16" hidden="1" outlineLevel="2">
      <c r="C1782" s="33">
        <v>1758</v>
      </c>
      <c r="D1782" s="82">
        <f t="shared" ca="1" si="111"/>
        <v>0.29699991469886566</v>
      </c>
      <c r="E1782" s="82">
        <f t="shared" ca="1" si="108"/>
        <v>262.7296276516804</v>
      </c>
      <c r="F1782" s="82">
        <f t="shared" ca="1" si="109"/>
        <v>261.03710683102014</v>
      </c>
      <c r="G1782" s="82">
        <f t="shared" ca="1" si="110"/>
        <v>12.729627651680403</v>
      </c>
      <c r="H1782" s="82">
        <f t="shared" ca="1" si="110"/>
        <v>11.037106831020139</v>
      </c>
      <c r="O1782" s="29"/>
      <c r="P1782" s="29"/>
    </row>
    <row r="1783" spans="3:16" hidden="1" outlineLevel="2">
      <c r="C1783" s="33">
        <v>1759</v>
      </c>
      <c r="D1783" s="82">
        <f t="shared" ca="1" si="111"/>
        <v>-0.61567586794969098</v>
      </c>
      <c r="E1783" s="82">
        <f t="shared" ca="1" si="108"/>
        <v>214.99102507987558</v>
      </c>
      <c r="F1783" s="82">
        <f t="shared" ca="1" si="109"/>
        <v>225.66817245749465</v>
      </c>
      <c r="G1783" s="82">
        <f t="shared" ca="1" si="110"/>
        <v>0</v>
      </c>
      <c r="H1783" s="82">
        <f t="shared" ca="1" si="110"/>
        <v>0</v>
      </c>
      <c r="O1783" s="29"/>
      <c r="P1783" s="29"/>
    </row>
    <row r="1784" spans="3:16" hidden="1" outlineLevel="2">
      <c r="C1784" s="33">
        <v>1760</v>
      </c>
      <c r="D1784" s="82">
        <f t="shared" ca="1" si="111"/>
        <v>0.37672862133863366</v>
      </c>
      <c r="E1784" s="82">
        <f t="shared" ca="1" si="108"/>
        <v>267.37258078573558</v>
      </c>
      <c r="F1784" s="82">
        <f t="shared" ca="1" si="109"/>
        <v>264.378421754106</v>
      </c>
      <c r="G1784" s="82">
        <f t="shared" ca="1" si="110"/>
        <v>17.372580785735579</v>
      </c>
      <c r="H1784" s="82">
        <f t="shared" ca="1" si="110"/>
        <v>14.378421754106</v>
      </c>
      <c r="O1784" s="29"/>
      <c r="P1784" s="29"/>
    </row>
    <row r="1785" spans="3:16" hidden="1" outlineLevel="2">
      <c r="C1785" s="33">
        <v>1761</v>
      </c>
      <c r="D1785" s="82">
        <f t="shared" ca="1" si="111"/>
        <v>-0.10223976796759228</v>
      </c>
      <c r="E1785" s="82">
        <f t="shared" ca="1" si="108"/>
        <v>240.66507816670662</v>
      </c>
      <c r="F1785" s="82">
        <f t="shared" ca="1" si="109"/>
        <v>244.93009640589756</v>
      </c>
      <c r="G1785" s="82">
        <f t="shared" ca="1" si="110"/>
        <v>0</v>
      </c>
      <c r="H1785" s="82">
        <f t="shared" ca="1" si="110"/>
        <v>0</v>
      </c>
      <c r="O1785" s="29"/>
      <c r="P1785" s="29"/>
    </row>
    <row r="1786" spans="3:16" hidden="1" outlineLevel="2">
      <c r="C1786" s="33">
        <v>1762</v>
      </c>
      <c r="D1786" s="82">
        <f t="shared" ca="1" si="111"/>
        <v>7.3548229557348868E-2</v>
      </c>
      <c r="E1786" s="82">
        <f t="shared" ca="1" si="108"/>
        <v>250.14221865661338</v>
      </c>
      <c r="F1786" s="82">
        <f t="shared" ca="1" si="109"/>
        <v>251.89589167197138</v>
      </c>
      <c r="G1786" s="82">
        <f t="shared" ca="1" si="110"/>
        <v>0.14221865661338029</v>
      </c>
      <c r="H1786" s="82">
        <f t="shared" ca="1" si="110"/>
        <v>1.8958916719713841</v>
      </c>
      <c r="O1786" s="29"/>
      <c r="P1786" s="29"/>
    </row>
    <row r="1787" spans="3:16" hidden="1" outlineLevel="2">
      <c r="C1787" s="33">
        <v>1763</v>
      </c>
      <c r="D1787" s="82">
        <f t="shared" ca="1" si="111"/>
        <v>0.50232958582325893</v>
      </c>
      <c r="E1787" s="82">
        <f t="shared" ca="1" si="108"/>
        <v>274.85388295895734</v>
      </c>
      <c r="F1787" s="82">
        <f t="shared" ca="1" si="109"/>
        <v>269.72914909118919</v>
      </c>
      <c r="G1787" s="82">
        <f t="shared" ca="1" si="110"/>
        <v>24.853882958957342</v>
      </c>
      <c r="H1787" s="82">
        <f t="shared" ca="1" si="110"/>
        <v>19.729149091189186</v>
      </c>
      <c r="O1787" s="29"/>
      <c r="P1787" s="29"/>
    </row>
    <row r="1788" spans="3:16" hidden="1" outlineLevel="2">
      <c r="C1788" s="33">
        <v>1764</v>
      </c>
      <c r="D1788" s="82">
        <f t="shared" ca="1" si="111"/>
        <v>-0.42895762238340746</v>
      </c>
      <c r="E1788" s="82">
        <f t="shared" ca="1" si="108"/>
        <v>223.9944358008903</v>
      </c>
      <c r="F1788" s="82">
        <f t="shared" ca="1" si="109"/>
        <v>232.4911958821767</v>
      </c>
      <c r="G1788" s="82">
        <f t="shared" ca="1" si="110"/>
        <v>0</v>
      </c>
      <c r="H1788" s="82">
        <f t="shared" ca="1" si="110"/>
        <v>0</v>
      </c>
      <c r="O1788" s="29"/>
      <c r="P1788" s="29"/>
    </row>
    <row r="1789" spans="3:16" hidden="1" outlineLevel="2">
      <c r="C1789" s="33">
        <v>1765</v>
      </c>
      <c r="D1789" s="82">
        <f t="shared" ca="1" si="111"/>
        <v>-0.27058986767312587</v>
      </c>
      <c r="E1789" s="82">
        <f t="shared" ca="1" si="108"/>
        <v>231.92570694033108</v>
      </c>
      <c r="F1789" s="82">
        <f t="shared" ca="1" si="109"/>
        <v>238.43968223675211</v>
      </c>
      <c r="G1789" s="82">
        <f t="shared" ca="1" si="110"/>
        <v>0</v>
      </c>
      <c r="H1789" s="82">
        <f t="shared" ca="1" si="110"/>
        <v>0</v>
      </c>
      <c r="O1789" s="29"/>
      <c r="P1789" s="29"/>
    </row>
    <row r="1790" spans="3:16" hidden="1" outlineLevel="2">
      <c r="C1790" s="33">
        <v>1766</v>
      </c>
      <c r="D1790" s="82">
        <f t="shared" ca="1" si="111"/>
        <v>0.1226592511672368</v>
      </c>
      <c r="E1790" s="82">
        <f t="shared" ca="1" si="108"/>
        <v>252.85598380498686</v>
      </c>
      <c r="F1790" s="82">
        <f t="shared" ca="1" si="109"/>
        <v>253.87713608134968</v>
      </c>
      <c r="G1790" s="82">
        <f t="shared" ca="1" si="110"/>
        <v>2.8559838049868631</v>
      </c>
      <c r="H1790" s="82">
        <f t="shared" ca="1" si="110"/>
        <v>3.8771360813496756</v>
      </c>
      <c r="O1790" s="29"/>
      <c r="P1790" s="29"/>
    </row>
    <row r="1791" spans="3:16" hidden="1" outlineLevel="2">
      <c r="C1791" s="33">
        <v>1767</v>
      </c>
      <c r="D1791" s="82">
        <f t="shared" ca="1" si="111"/>
        <v>-0.17614956578751037</v>
      </c>
      <c r="E1791" s="82">
        <f t="shared" ca="1" si="108"/>
        <v>236.78844554137945</v>
      </c>
      <c r="F1791" s="82">
        <f t="shared" ca="1" si="109"/>
        <v>242.05917030104135</v>
      </c>
      <c r="G1791" s="82">
        <f t="shared" ca="1" si="110"/>
        <v>0</v>
      </c>
      <c r="H1791" s="82">
        <f t="shared" ca="1" si="110"/>
        <v>0</v>
      </c>
      <c r="O1791" s="29"/>
      <c r="P1791" s="29"/>
    </row>
    <row r="1792" spans="3:16" hidden="1" outlineLevel="2">
      <c r="C1792" s="33">
        <v>1768</v>
      </c>
      <c r="D1792" s="82">
        <f t="shared" ca="1" si="111"/>
        <v>0.58010373849400887</v>
      </c>
      <c r="E1792" s="82">
        <f t="shared" ca="1" si="108"/>
        <v>279.59100063902326</v>
      </c>
      <c r="F1792" s="82">
        <f t="shared" ca="1" si="109"/>
        <v>273.09655729176211</v>
      </c>
      <c r="G1792" s="82">
        <f t="shared" ca="1" si="110"/>
        <v>29.591000639023264</v>
      </c>
      <c r="H1792" s="82">
        <f t="shared" ca="1" si="110"/>
        <v>23.09655729176211</v>
      </c>
      <c r="O1792" s="29"/>
      <c r="P1792" s="29"/>
    </row>
    <row r="1793" spans="3:16" hidden="1" outlineLevel="2">
      <c r="C1793" s="33">
        <v>1769</v>
      </c>
      <c r="D1793" s="82">
        <f t="shared" ca="1" si="111"/>
        <v>-0.2499127335562086</v>
      </c>
      <c r="E1793" s="82">
        <f t="shared" ca="1" si="108"/>
        <v>232.98176354162948</v>
      </c>
      <c r="F1793" s="82">
        <f t="shared" ca="1" si="109"/>
        <v>239.22749132993832</v>
      </c>
      <c r="G1793" s="82">
        <f t="shared" ca="1" si="110"/>
        <v>0</v>
      </c>
      <c r="H1793" s="82">
        <f t="shared" ca="1" si="110"/>
        <v>0</v>
      </c>
      <c r="O1793" s="29"/>
      <c r="P1793" s="29"/>
    </row>
    <row r="1794" spans="3:16" hidden="1" outlineLevel="2">
      <c r="C1794" s="33">
        <v>1770</v>
      </c>
      <c r="D1794" s="82">
        <f t="shared" ca="1" si="111"/>
        <v>-1.3502111561977457</v>
      </c>
      <c r="E1794" s="82">
        <f t="shared" ca="1" si="108"/>
        <v>182.94898741023411</v>
      </c>
      <c r="F1794" s="82">
        <f t="shared" ca="1" si="109"/>
        <v>200.7152139899413</v>
      </c>
      <c r="G1794" s="82">
        <f t="shared" ca="1" si="110"/>
        <v>0</v>
      </c>
      <c r="H1794" s="82">
        <f t="shared" ca="1" si="110"/>
        <v>0</v>
      </c>
      <c r="O1794" s="29"/>
      <c r="P1794" s="29"/>
    </row>
    <row r="1795" spans="3:16" hidden="1" outlineLevel="2">
      <c r="C1795" s="33">
        <v>1771</v>
      </c>
      <c r="D1795" s="82">
        <f t="shared" ca="1" si="111"/>
        <v>-2.0172570762924673</v>
      </c>
      <c r="E1795" s="82">
        <f t="shared" ca="1" si="108"/>
        <v>158.00819565043307</v>
      </c>
      <c r="F1795" s="82">
        <f t="shared" ca="1" si="109"/>
        <v>180.45381462669565</v>
      </c>
      <c r="G1795" s="82">
        <f t="shared" ca="1" si="110"/>
        <v>0</v>
      </c>
      <c r="H1795" s="82">
        <f t="shared" ca="1" si="110"/>
        <v>0</v>
      </c>
      <c r="O1795" s="29"/>
      <c r="P1795" s="29"/>
    </row>
    <row r="1796" spans="3:16" hidden="1" outlineLevel="2">
      <c r="C1796" s="33">
        <v>1772</v>
      </c>
      <c r="D1796" s="82">
        <f t="shared" ca="1" si="111"/>
        <v>-0.89785030427281975</v>
      </c>
      <c r="E1796" s="82">
        <f t="shared" ca="1" si="108"/>
        <v>202.06675898223355</v>
      </c>
      <c r="F1796" s="82">
        <f t="shared" ca="1" si="109"/>
        <v>215.73505689508127</v>
      </c>
      <c r="G1796" s="82">
        <f t="shared" ca="1" si="110"/>
        <v>0</v>
      </c>
      <c r="H1796" s="82">
        <f t="shared" ca="1" si="110"/>
        <v>0</v>
      </c>
      <c r="O1796" s="29"/>
      <c r="P1796" s="29"/>
    </row>
    <row r="1797" spans="3:16" hidden="1" outlineLevel="2">
      <c r="C1797" s="33">
        <v>1773</v>
      </c>
      <c r="D1797" s="82">
        <f t="shared" ca="1" si="111"/>
        <v>0.3715879786162668</v>
      </c>
      <c r="E1797" s="82">
        <f t="shared" ca="1" si="108"/>
        <v>267.07075932428739</v>
      </c>
      <c r="F1797" s="82">
        <f t="shared" ca="1" si="109"/>
        <v>264.16170075223494</v>
      </c>
      <c r="G1797" s="82">
        <f t="shared" ca="1" si="110"/>
        <v>17.070759324287394</v>
      </c>
      <c r="H1797" s="82">
        <f t="shared" ca="1" si="110"/>
        <v>14.161700752234935</v>
      </c>
      <c r="O1797" s="29"/>
      <c r="P1797" s="29"/>
    </row>
    <row r="1798" spans="3:16" hidden="1" outlineLevel="2">
      <c r="C1798" s="33">
        <v>1774</v>
      </c>
      <c r="D1798" s="82">
        <f t="shared" ca="1" si="111"/>
        <v>1.5642895889258628</v>
      </c>
      <c r="E1798" s="82">
        <f t="shared" ca="1" si="108"/>
        <v>347.08471836382051</v>
      </c>
      <c r="F1798" s="82">
        <f t="shared" ca="1" si="109"/>
        <v>319.52328762793979</v>
      </c>
      <c r="G1798" s="82">
        <f t="shared" ca="1" si="110"/>
        <v>97.084718363820514</v>
      </c>
      <c r="H1798" s="82">
        <f t="shared" ca="1" si="110"/>
        <v>69.523287627939794</v>
      </c>
      <c r="O1798" s="29"/>
      <c r="P1798" s="29"/>
    </row>
    <row r="1799" spans="3:16" hidden="1" outlineLevel="2">
      <c r="C1799" s="33">
        <v>1775</v>
      </c>
      <c r="D1799" s="82">
        <f t="shared" ca="1" si="111"/>
        <v>-0.46898645894848284</v>
      </c>
      <c r="E1799" s="82">
        <f t="shared" ca="1" si="108"/>
        <v>222.03305073491134</v>
      </c>
      <c r="F1799" s="82">
        <f t="shared" ca="1" si="109"/>
        <v>231.01130662723969</v>
      </c>
      <c r="G1799" s="82">
        <f t="shared" ca="1" si="110"/>
        <v>0</v>
      </c>
      <c r="H1799" s="82">
        <f t="shared" ca="1" si="110"/>
        <v>0</v>
      </c>
      <c r="O1799" s="29"/>
      <c r="P1799" s="29"/>
    </row>
    <row r="1800" spans="3:16" hidden="1" outlineLevel="2">
      <c r="C1800" s="33">
        <v>1776</v>
      </c>
      <c r="D1800" s="82">
        <f t="shared" ca="1" si="111"/>
        <v>-0.88985647113734112</v>
      </c>
      <c r="E1800" s="82">
        <f t="shared" ca="1" si="108"/>
        <v>202.42197494161201</v>
      </c>
      <c r="F1800" s="82">
        <f t="shared" ca="1" si="109"/>
        <v>216.01034559390473</v>
      </c>
      <c r="G1800" s="82">
        <f t="shared" ca="1" si="110"/>
        <v>0</v>
      </c>
      <c r="H1800" s="82">
        <f t="shared" ca="1" si="110"/>
        <v>0</v>
      </c>
      <c r="O1800" s="29"/>
      <c r="P1800" s="29"/>
    </row>
    <row r="1801" spans="3:16" hidden="1" outlineLevel="2">
      <c r="C1801" s="33">
        <v>1777</v>
      </c>
      <c r="D1801" s="82">
        <f t="shared" ca="1" si="111"/>
        <v>-0.80605068409249891</v>
      </c>
      <c r="E1801" s="82">
        <f t="shared" ca="1" si="108"/>
        <v>206.18378878215313</v>
      </c>
      <c r="F1801" s="82">
        <f t="shared" ca="1" si="109"/>
        <v>218.91765026308761</v>
      </c>
      <c r="G1801" s="82">
        <f t="shared" ca="1" si="110"/>
        <v>0</v>
      </c>
      <c r="H1801" s="82">
        <f t="shared" ca="1" si="110"/>
        <v>0</v>
      </c>
      <c r="O1801" s="29"/>
      <c r="P1801" s="29"/>
    </row>
    <row r="1802" spans="3:16" hidden="1" outlineLevel="2">
      <c r="C1802" s="33">
        <v>1778</v>
      </c>
      <c r="D1802" s="82">
        <f t="shared" ca="1" si="111"/>
        <v>-0.22938865833907221</v>
      </c>
      <c r="E1802" s="82">
        <f t="shared" ca="1" si="108"/>
        <v>234.03475822820204</v>
      </c>
      <c r="F1802" s="82">
        <f t="shared" ca="1" si="109"/>
        <v>240.01204288732271</v>
      </c>
      <c r="G1802" s="82">
        <f t="shared" ca="1" si="110"/>
        <v>0</v>
      </c>
      <c r="H1802" s="82">
        <f t="shared" ca="1" si="110"/>
        <v>0</v>
      </c>
      <c r="O1802" s="29"/>
      <c r="P1802" s="29"/>
    </row>
    <row r="1803" spans="3:16" hidden="1" outlineLevel="2">
      <c r="C1803" s="33">
        <v>1779</v>
      </c>
      <c r="D1803" s="82">
        <f t="shared" ca="1" si="111"/>
        <v>-0.34655623278344133</v>
      </c>
      <c r="E1803" s="82">
        <f t="shared" ca="1" si="108"/>
        <v>228.08676149507158</v>
      </c>
      <c r="F1803" s="82">
        <f t="shared" ca="1" si="109"/>
        <v>235.56753547448341</v>
      </c>
      <c r="G1803" s="82">
        <f t="shared" ca="1" si="110"/>
        <v>0</v>
      </c>
      <c r="H1803" s="82">
        <f t="shared" ca="1" si="110"/>
        <v>0</v>
      </c>
      <c r="O1803" s="29"/>
      <c r="P1803" s="29"/>
    </row>
    <row r="1804" spans="3:16" hidden="1" outlineLevel="2">
      <c r="C1804" s="33">
        <v>1780</v>
      </c>
      <c r="D1804" s="82">
        <f t="shared" ca="1" si="111"/>
        <v>-0.84748765206115406</v>
      </c>
      <c r="E1804" s="82">
        <f t="shared" ca="1" si="108"/>
        <v>204.31513833435875</v>
      </c>
      <c r="F1804" s="82">
        <f t="shared" ca="1" si="109"/>
        <v>217.47530325032429</v>
      </c>
      <c r="G1804" s="82">
        <f t="shared" ca="1" si="110"/>
        <v>0</v>
      </c>
      <c r="H1804" s="82">
        <f t="shared" ca="1" si="110"/>
        <v>0</v>
      </c>
      <c r="O1804" s="29"/>
      <c r="P1804" s="29"/>
    </row>
    <row r="1805" spans="3:16" hidden="1" outlineLevel="2">
      <c r="C1805" s="33">
        <v>1781</v>
      </c>
      <c r="D1805" s="82">
        <f t="shared" ca="1" si="111"/>
        <v>-0.25336745946368505</v>
      </c>
      <c r="E1805" s="82">
        <f t="shared" ca="1" si="108"/>
        <v>232.80498409215176</v>
      </c>
      <c r="F1805" s="82">
        <f t="shared" ca="1" si="109"/>
        <v>239.09568366968793</v>
      </c>
      <c r="G1805" s="82">
        <f t="shared" ca="1" si="110"/>
        <v>0</v>
      </c>
      <c r="H1805" s="82">
        <f t="shared" ca="1" si="110"/>
        <v>0</v>
      </c>
      <c r="O1805" s="29"/>
      <c r="P1805" s="29"/>
    </row>
    <row r="1806" spans="3:16" hidden="1" outlineLevel="2">
      <c r="C1806" s="33">
        <v>1782</v>
      </c>
      <c r="D1806" s="82">
        <f t="shared" ca="1" si="111"/>
        <v>-0.83232192988843856</v>
      </c>
      <c r="E1806" s="82">
        <f t="shared" ca="1" si="108"/>
        <v>204.997081965847</v>
      </c>
      <c r="F1806" s="82">
        <f t="shared" ca="1" si="109"/>
        <v>218.00208914709964</v>
      </c>
      <c r="G1806" s="82">
        <f t="shared" ca="1" si="110"/>
        <v>0</v>
      </c>
      <c r="H1806" s="82">
        <f t="shared" ca="1" si="110"/>
        <v>0</v>
      </c>
      <c r="O1806" s="29"/>
      <c r="P1806" s="29"/>
    </row>
    <row r="1807" spans="3:16" hidden="1" outlineLevel="2">
      <c r="C1807" s="33">
        <v>1783</v>
      </c>
      <c r="D1807" s="82">
        <f t="shared" ca="1" si="111"/>
        <v>0.55701380545634949</v>
      </c>
      <c r="E1807" s="82">
        <f t="shared" ca="1" si="108"/>
        <v>278.17616575075266</v>
      </c>
      <c r="F1807" s="82">
        <f t="shared" ca="1" si="109"/>
        <v>272.09246201468818</v>
      </c>
      <c r="G1807" s="82">
        <f t="shared" ca="1" si="110"/>
        <v>28.176165750752659</v>
      </c>
      <c r="H1807" s="82">
        <f t="shared" ca="1" si="110"/>
        <v>22.092462014688181</v>
      </c>
      <c r="O1807" s="29"/>
      <c r="P1807" s="29"/>
    </row>
    <row r="1808" spans="3:16" hidden="1" outlineLevel="2">
      <c r="C1808" s="33">
        <v>1784</v>
      </c>
      <c r="D1808" s="82">
        <f t="shared" ca="1" si="111"/>
        <v>2.4264426528749317E-2</v>
      </c>
      <c r="E1808" s="82">
        <f t="shared" ca="1" si="108"/>
        <v>247.44818486575181</v>
      </c>
      <c r="F1808" s="82">
        <f t="shared" ca="1" si="109"/>
        <v>249.92321996757573</v>
      </c>
      <c r="G1808" s="82">
        <f t="shared" ca="1" si="110"/>
        <v>0</v>
      </c>
      <c r="H1808" s="82">
        <f t="shared" ca="1" si="110"/>
        <v>0</v>
      </c>
      <c r="O1808" s="29"/>
      <c r="P1808" s="29"/>
    </row>
    <row r="1809" spans="3:16" hidden="1" outlineLevel="2">
      <c r="C1809" s="33">
        <v>1785</v>
      </c>
      <c r="D1809" s="82">
        <f t="shared" ca="1" si="111"/>
        <v>1.5350283864267744</v>
      </c>
      <c r="E1809" s="82">
        <f t="shared" ca="1" si="108"/>
        <v>344.86041812773806</v>
      </c>
      <c r="F1809" s="82">
        <f t="shared" ca="1" si="109"/>
        <v>318.03523914553597</v>
      </c>
      <c r="G1809" s="82">
        <f t="shared" ca="1" si="110"/>
        <v>94.860418127738058</v>
      </c>
      <c r="H1809" s="82">
        <f t="shared" ca="1" si="110"/>
        <v>68.035239145535968</v>
      </c>
      <c r="O1809" s="29"/>
      <c r="P1809" s="29"/>
    </row>
    <row r="1810" spans="3:16" hidden="1" outlineLevel="2">
      <c r="C1810" s="33">
        <v>1786</v>
      </c>
      <c r="D1810" s="82">
        <f t="shared" ca="1" si="111"/>
        <v>0.468959358689507</v>
      </c>
      <c r="E1810" s="82">
        <f t="shared" ca="1" si="108"/>
        <v>272.84603434296406</v>
      </c>
      <c r="F1810" s="82">
        <f t="shared" ca="1" si="109"/>
        <v>268.29706929246242</v>
      </c>
      <c r="G1810" s="82">
        <f t="shared" ca="1" si="110"/>
        <v>22.84603434296406</v>
      </c>
      <c r="H1810" s="82">
        <f t="shared" ca="1" si="110"/>
        <v>18.297069292462425</v>
      </c>
      <c r="O1810" s="29"/>
      <c r="P1810" s="29"/>
    </row>
    <row r="1811" spans="3:16" hidden="1" outlineLevel="2">
      <c r="C1811" s="33">
        <v>1787</v>
      </c>
      <c r="D1811" s="82">
        <f t="shared" ca="1" si="111"/>
        <v>-5.5127601749189521E-2</v>
      </c>
      <c r="E1811" s="82">
        <f t="shared" ca="1" si="108"/>
        <v>243.1692083899583</v>
      </c>
      <c r="F1811" s="82">
        <f t="shared" ca="1" si="109"/>
        <v>246.77784932656883</v>
      </c>
      <c r="G1811" s="82">
        <f t="shared" ca="1" si="110"/>
        <v>0</v>
      </c>
      <c r="H1811" s="82">
        <f t="shared" ca="1" si="110"/>
        <v>0</v>
      </c>
      <c r="O1811" s="29"/>
      <c r="P1811" s="29"/>
    </row>
    <row r="1812" spans="3:16" hidden="1" outlineLevel="2">
      <c r="C1812" s="33">
        <v>1788</v>
      </c>
      <c r="D1812" s="82">
        <f t="shared" ca="1" si="111"/>
        <v>1.210699280793927</v>
      </c>
      <c r="E1812" s="82">
        <f t="shared" ca="1" si="108"/>
        <v>321.14076819177427</v>
      </c>
      <c r="F1812" s="82">
        <f t="shared" ca="1" si="109"/>
        <v>301.99871755222853</v>
      </c>
      <c r="G1812" s="82">
        <f t="shared" ca="1" si="110"/>
        <v>71.140768191774271</v>
      </c>
      <c r="H1812" s="82">
        <f t="shared" ca="1" si="110"/>
        <v>51.998717552228527</v>
      </c>
      <c r="O1812" s="29"/>
      <c r="P1812" s="29"/>
    </row>
    <row r="1813" spans="3:16" hidden="1" outlineLevel="2">
      <c r="C1813" s="33">
        <v>1789</v>
      </c>
      <c r="D1813" s="82">
        <f t="shared" ca="1" si="111"/>
        <v>-1.0086031303813014</v>
      </c>
      <c r="E1813" s="82">
        <f t="shared" ca="1" si="108"/>
        <v>197.20898407906824</v>
      </c>
      <c r="F1813" s="82">
        <f t="shared" ca="1" si="109"/>
        <v>211.95689779473315</v>
      </c>
      <c r="G1813" s="82">
        <f t="shared" ca="1" si="110"/>
        <v>0</v>
      </c>
      <c r="H1813" s="82">
        <f t="shared" ca="1" si="110"/>
        <v>0</v>
      </c>
      <c r="O1813" s="29"/>
      <c r="P1813" s="29"/>
    </row>
    <row r="1814" spans="3:16" hidden="1" outlineLevel="2">
      <c r="C1814" s="33">
        <v>1790</v>
      </c>
      <c r="D1814" s="82">
        <f t="shared" ca="1" si="111"/>
        <v>1.0537664236684199</v>
      </c>
      <c r="E1814" s="82">
        <f t="shared" ca="1" si="108"/>
        <v>310.25636711445293</v>
      </c>
      <c r="F1814" s="82">
        <f t="shared" ca="1" si="109"/>
        <v>294.53200119151887</v>
      </c>
      <c r="G1814" s="82">
        <f t="shared" ca="1" si="110"/>
        <v>60.256367114452928</v>
      </c>
      <c r="H1814" s="82">
        <f t="shared" ca="1" si="110"/>
        <v>44.532001191518873</v>
      </c>
      <c r="O1814" s="29"/>
      <c r="P1814" s="29"/>
    </row>
    <row r="1815" spans="3:16" hidden="1" outlineLevel="2">
      <c r="C1815" s="33">
        <v>1791</v>
      </c>
      <c r="D1815" s="82">
        <f t="shared" ca="1" si="111"/>
        <v>-1.4144956236242572</v>
      </c>
      <c r="E1815" s="82">
        <f t="shared" ca="1" si="108"/>
        <v>180.38312310561474</v>
      </c>
      <c r="F1815" s="82">
        <f t="shared" ca="1" si="109"/>
        <v>198.66736934035964</v>
      </c>
      <c r="G1815" s="82">
        <f t="shared" ca="1" si="110"/>
        <v>0</v>
      </c>
      <c r="H1815" s="82">
        <f t="shared" ca="1" si="110"/>
        <v>0</v>
      </c>
      <c r="O1815" s="29"/>
      <c r="P1815" s="29"/>
    </row>
    <row r="1816" spans="3:16" hidden="1" outlineLevel="2">
      <c r="C1816" s="33">
        <v>1792</v>
      </c>
      <c r="D1816" s="82">
        <f t="shared" ca="1" si="111"/>
        <v>2.5074424654704255</v>
      </c>
      <c r="E1816" s="82">
        <f t="shared" ca="1" si="108"/>
        <v>427.00442628083812</v>
      </c>
      <c r="F1816" s="82">
        <f t="shared" ca="1" si="109"/>
        <v>371.40347541693336</v>
      </c>
      <c r="G1816" s="82">
        <f t="shared" ca="1" si="110"/>
        <v>177.00442628083812</v>
      </c>
      <c r="H1816" s="82">
        <f t="shared" ca="1" si="110"/>
        <v>121.40347541693336</v>
      </c>
      <c r="O1816" s="29"/>
      <c r="P1816" s="29"/>
    </row>
    <row r="1817" spans="3:16" hidden="1" outlineLevel="2">
      <c r="C1817" s="33">
        <v>1793</v>
      </c>
      <c r="D1817" s="82">
        <f t="shared" ca="1" si="111"/>
        <v>0.69570259708025783</v>
      </c>
      <c r="E1817" s="82">
        <f t="shared" ref="E1817:E1880" ca="1" si="112">$H$9 * EXP(($H$17 - $H$18 - ($H$11^2)/2)*$H$14 + $H$11*SQRT($H$14)*D1817)</f>
        <v>286.78325062214219</v>
      </c>
      <c r="F1817" s="82">
        <f t="shared" ref="F1817:F1880" ca="1" si="113">$H$9 * EXP(($H$17 - $H$18 - ($H$12^2)/2)*$H$14 + $H$12*SQRT($H$14)*D1817)</f>
        <v>278.17950940749211</v>
      </c>
      <c r="G1817" s="82">
        <f t="shared" ref="G1817:H1880" ca="1" si="114">MAX(E1817-$H$16, 0)</f>
        <v>36.783250622142191</v>
      </c>
      <c r="H1817" s="82">
        <f t="shared" ca="1" si="114"/>
        <v>28.179509407492105</v>
      </c>
      <c r="O1817" s="29"/>
      <c r="P1817" s="29"/>
    </row>
    <row r="1818" spans="3:16" hidden="1" outlineLevel="2">
      <c r="C1818" s="33">
        <v>1794</v>
      </c>
      <c r="D1818" s="82">
        <f t="shared" ref="D1818:D1881" ca="1" si="115">_xlfn.NORM.S.INV(RAND())</f>
        <v>-1.5943745824314135</v>
      </c>
      <c r="E1818" s="82">
        <f t="shared" ca="1" si="112"/>
        <v>173.39302199501981</v>
      </c>
      <c r="F1818" s="82">
        <f t="shared" ca="1" si="113"/>
        <v>193.04749941282191</v>
      </c>
      <c r="G1818" s="82">
        <f t="shared" ca="1" si="114"/>
        <v>0</v>
      </c>
      <c r="H1818" s="82">
        <f t="shared" ca="1" si="114"/>
        <v>0</v>
      </c>
      <c r="O1818" s="29"/>
      <c r="P1818" s="29"/>
    </row>
    <row r="1819" spans="3:16" hidden="1" outlineLevel="2">
      <c r="C1819" s="33">
        <v>1795</v>
      </c>
      <c r="D1819" s="82">
        <f t="shared" ca="1" si="115"/>
        <v>0.85543329179175487</v>
      </c>
      <c r="E1819" s="82">
        <f t="shared" ca="1" si="112"/>
        <v>297.02670355687371</v>
      </c>
      <c r="F1819" s="82">
        <f t="shared" ca="1" si="113"/>
        <v>285.3590082431819</v>
      </c>
      <c r="G1819" s="82">
        <f t="shared" ca="1" si="114"/>
        <v>47.026703556873713</v>
      </c>
      <c r="H1819" s="82">
        <f t="shared" ca="1" si="114"/>
        <v>35.359008243181904</v>
      </c>
      <c r="O1819" s="29"/>
      <c r="P1819" s="29"/>
    </row>
    <row r="1820" spans="3:16" hidden="1" outlineLevel="2">
      <c r="C1820" s="33">
        <v>1796</v>
      </c>
      <c r="D1820" s="82">
        <f t="shared" ca="1" si="115"/>
        <v>0.43195442707881676</v>
      </c>
      <c r="E1820" s="82">
        <f t="shared" ca="1" si="112"/>
        <v>270.6366361863976</v>
      </c>
      <c r="F1820" s="82">
        <f t="shared" ca="1" si="113"/>
        <v>266.7178955423596</v>
      </c>
      <c r="G1820" s="82">
        <f t="shared" ca="1" si="114"/>
        <v>20.636636186397595</v>
      </c>
      <c r="H1820" s="82">
        <f t="shared" ca="1" si="114"/>
        <v>16.717895542359599</v>
      </c>
      <c r="O1820" s="29"/>
      <c r="P1820" s="29"/>
    </row>
    <row r="1821" spans="3:16" hidden="1" outlineLevel="2">
      <c r="C1821" s="33">
        <v>1797</v>
      </c>
      <c r="D1821" s="82">
        <f t="shared" ca="1" si="115"/>
        <v>-0.30107447767497708</v>
      </c>
      <c r="E1821" s="82">
        <f t="shared" ca="1" si="112"/>
        <v>230.37747161524874</v>
      </c>
      <c r="F1821" s="82">
        <f t="shared" ca="1" si="113"/>
        <v>237.28293298583054</v>
      </c>
      <c r="G1821" s="82">
        <f t="shared" ca="1" si="114"/>
        <v>0</v>
      </c>
      <c r="H1821" s="82">
        <f t="shared" ca="1" si="114"/>
        <v>0</v>
      </c>
      <c r="O1821" s="29"/>
      <c r="P1821" s="29"/>
    </row>
    <row r="1822" spans="3:16" hidden="1" outlineLevel="2">
      <c r="C1822" s="33">
        <v>1798</v>
      </c>
      <c r="D1822" s="82">
        <f t="shared" ca="1" si="115"/>
        <v>0.59739254602462244</v>
      </c>
      <c r="E1822" s="82">
        <f t="shared" ca="1" si="112"/>
        <v>280.65508097633574</v>
      </c>
      <c r="F1822" s="82">
        <f t="shared" ca="1" si="113"/>
        <v>273.85080837217868</v>
      </c>
      <c r="G1822" s="82">
        <f t="shared" ca="1" si="114"/>
        <v>30.655080976335739</v>
      </c>
      <c r="H1822" s="82">
        <f t="shared" ca="1" si="114"/>
        <v>23.850808372178676</v>
      </c>
      <c r="O1822" s="29"/>
      <c r="P1822" s="29"/>
    </row>
    <row r="1823" spans="3:16" hidden="1" outlineLevel="2">
      <c r="C1823" s="33">
        <v>1799</v>
      </c>
      <c r="D1823" s="82">
        <f t="shared" ca="1" si="115"/>
        <v>0.79707238005203729</v>
      </c>
      <c r="E1823" s="82">
        <f t="shared" ca="1" si="112"/>
        <v>293.24230236866714</v>
      </c>
      <c r="F1823" s="82">
        <f t="shared" ca="1" si="113"/>
        <v>282.71459585632789</v>
      </c>
      <c r="G1823" s="82">
        <f t="shared" ca="1" si="114"/>
        <v>43.24230236866714</v>
      </c>
      <c r="H1823" s="82">
        <f t="shared" ca="1" si="114"/>
        <v>32.71459585632789</v>
      </c>
      <c r="O1823" s="29"/>
      <c r="P1823" s="29"/>
    </row>
    <row r="1824" spans="3:16" hidden="1" outlineLevel="2">
      <c r="C1824" s="33">
        <v>1800</v>
      </c>
      <c r="D1824" s="82">
        <f t="shared" ca="1" si="115"/>
        <v>0.20057668988648822</v>
      </c>
      <c r="E1824" s="82">
        <f t="shared" ca="1" si="112"/>
        <v>257.22206459933972</v>
      </c>
      <c r="F1824" s="82">
        <f t="shared" ca="1" si="113"/>
        <v>257.05251697305744</v>
      </c>
      <c r="G1824" s="82">
        <f t="shared" ca="1" si="114"/>
        <v>7.222064599339717</v>
      </c>
      <c r="H1824" s="82">
        <f t="shared" ca="1" si="114"/>
        <v>7.0525169730574362</v>
      </c>
      <c r="O1824" s="29"/>
      <c r="P1824" s="29"/>
    </row>
    <row r="1825" spans="3:16" hidden="1" outlineLevel="2">
      <c r="C1825" s="33">
        <v>1801</v>
      </c>
      <c r="D1825" s="82">
        <f t="shared" ca="1" si="115"/>
        <v>-1.3760760031288648</v>
      </c>
      <c r="E1825" s="82">
        <f t="shared" ca="1" si="112"/>
        <v>181.91225291978239</v>
      </c>
      <c r="F1825" s="82">
        <f t="shared" ca="1" si="113"/>
        <v>199.88873814010003</v>
      </c>
      <c r="G1825" s="82">
        <f t="shared" ca="1" si="114"/>
        <v>0</v>
      </c>
      <c r="H1825" s="82">
        <f t="shared" ca="1" si="114"/>
        <v>0</v>
      </c>
      <c r="O1825" s="29"/>
      <c r="P1825" s="29"/>
    </row>
    <row r="1826" spans="3:16" hidden="1" outlineLevel="2">
      <c r="C1826" s="33">
        <v>1802</v>
      </c>
      <c r="D1826" s="82">
        <f t="shared" ca="1" si="115"/>
        <v>-0.19611380506009185</v>
      </c>
      <c r="E1826" s="82">
        <f t="shared" ca="1" si="112"/>
        <v>235.75205800200774</v>
      </c>
      <c r="F1826" s="82">
        <f t="shared" ca="1" si="113"/>
        <v>241.28947551049961</v>
      </c>
      <c r="G1826" s="82">
        <f t="shared" ca="1" si="114"/>
        <v>0</v>
      </c>
      <c r="H1826" s="82">
        <f t="shared" ca="1" si="114"/>
        <v>0</v>
      </c>
      <c r="O1826" s="29"/>
      <c r="P1826" s="29"/>
    </row>
    <row r="1827" spans="3:16" hidden="1" outlineLevel="2">
      <c r="C1827" s="33">
        <v>1803</v>
      </c>
      <c r="D1827" s="82">
        <f t="shared" ca="1" si="115"/>
        <v>0.29902489137704819</v>
      </c>
      <c r="E1827" s="82">
        <f t="shared" ca="1" si="112"/>
        <v>262.84654710105713</v>
      </c>
      <c r="F1827" s="82">
        <f t="shared" ca="1" si="113"/>
        <v>261.12144575573666</v>
      </c>
      <c r="G1827" s="82">
        <f t="shared" ca="1" si="114"/>
        <v>12.846547101057126</v>
      </c>
      <c r="H1827" s="82">
        <f t="shared" ca="1" si="114"/>
        <v>11.121445755736659</v>
      </c>
      <c r="O1827" s="29"/>
      <c r="P1827" s="29"/>
    </row>
    <row r="1828" spans="3:16" hidden="1" outlineLevel="2">
      <c r="C1828" s="33">
        <v>1804</v>
      </c>
      <c r="D1828" s="82">
        <f t="shared" ca="1" si="115"/>
        <v>-2.8731244023201854</v>
      </c>
      <c r="E1828" s="82">
        <f t="shared" ca="1" si="112"/>
        <v>130.92169859617235</v>
      </c>
      <c r="F1828" s="82">
        <f t="shared" ca="1" si="113"/>
        <v>157.42363301832603</v>
      </c>
      <c r="G1828" s="82">
        <f t="shared" ca="1" si="114"/>
        <v>0</v>
      </c>
      <c r="H1828" s="82">
        <f t="shared" ca="1" si="114"/>
        <v>0</v>
      </c>
      <c r="O1828" s="29"/>
      <c r="P1828" s="29"/>
    </row>
    <row r="1829" spans="3:16" hidden="1" outlineLevel="2">
      <c r="C1829" s="33">
        <v>1805</v>
      </c>
      <c r="D1829" s="82">
        <f t="shared" ca="1" si="115"/>
        <v>1.03895472946043</v>
      </c>
      <c r="E1829" s="82">
        <f t="shared" ca="1" si="112"/>
        <v>309.24832187033377</v>
      </c>
      <c r="F1829" s="82">
        <f t="shared" ca="1" si="113"/>
        <v>293.8368810498846</v>
      </c>
      <c r="G1829" s="82">
        <f t="shared" ca="1" si="114"/>
        <v>59.248321870333768</v>
      </c>
      <c r="H1829" s="82">
        <f t="shared" ca="1" si="114"/>
        <v>43.836881049884596</v>
      </c>
      <c r="O1829" s="29"/>
      <c r="P1829" s="29"/>
    </row>
    <row r="1830" spans="3:16" hidden="1" outlineLevel="2">
      <c r="C1830" s="33">
        <v>1806</v>
      </c>
      <c r="D1830" s="82">
        <f t="shared" ca="1" si="115"/>
        <v>0.55775621809918119</v>
      </c>
      <c r="E1830" s="82">
        <f t="shared" ca="1" si="112"/>
        <v>278.22154546595738</v>
      </c>
      <c r="F1830" s="82">
        <f t="shared" ca="1" si="113"/>
        <v>272.12468926297669</v>
      </c>
      <c r="G1830" s="82">
        <f t="shared" ca="1" si="114"/>
        <v>28.221545465957377</v>
      </c>
      <c r="H1830" s="82">
        <f t="shared" ca="1" si="114"/>
        <v>22.124689262976688</v>
      </c>
      <c r="O1830" s="29"/>
      <c r="P1830" s="29"/>
    </row>
    <row r="1831" spans="3:16" hidden="1" outlineLevel="2">
      <c r="C1831" s="33">
        <v>1807</v>
      </c>
      <c r="D1831" s="82">
        <f t="shared" ca="1" si="115"/>
        <v>1.0078832802894104</v>
      </c>
      <c r="E1831" s="82">
        <f t="shared" ca="1" si="112"/>
        <v>307.1443092826571</v>
      </c>
      <c r="F1831" s="82">
        <f t="shared" ca="1" si="113"/>
        <v>292.38400838803614</v>
      </c>
      <c r="G1831" s="82">
        <f t="shared" ca="1" si="114"/>
        <v>57.144309282657105</v>
      </c>
      <c r="H1831" s="82">
        <f t="shared" ca="1" si="114"/>
        <v>42.384008388036136</v>
      </c>
      <c r="O1831" s="29"/>
      <c r="P1831" s="29"/>
    </row>
    <row r="1832" spans="3:16" hidden="1" outlineLevel="2">
      <c r="C1832" s="33">
        <v>1808</v>
      </c>
      <c r="D1832" s="82">
        <f t="shared" ca="1" si="115"/>
        <v>1.6403192422775433E-2</v>
      </c>
      <c r="E1832" s="82">
        <f t="shared" ca="1" si="112"/>
        <v>247.02115223669716</v>
      </c>
      <c r="F1832" s="82">
        <f t="shared" ca="1" si="113"/>
        <v>249.6099918918172</v>
      </c>
      <c r="G1832" s="82">
        <f t="shared" ca="1" si="114"/>
        <v>0</v>
      </c>
      <c r="H1832" s="82">
        <f t="shared" ca="1" si="114"/>
        <v>0</v>
      </c>
      <c r="O1832" s="29"/>
      <c r="P1832" s="29"/>
    </row>
    <row r="1833" spans="3:16" hidden="1" outlineLevel="2">
      <c r="C1833" s="33">
        <v>1809</v>
      </c>
      <c r="D1833" s="82">
        <f t="shared" ca="1" si="115"/>
        <v>-0.11370290183718548</v>
      </c>
      <c r="E1833" s="82">
        <f t="shared" ca="1" si="112"/>
        <v>240.05969448466541</v>
      </c>
      <c r="F1833" s="82">
        <f t="shared" ca="1" si="113"/>
        <v>244.48260559493161</v>
      </c>
      <c r="G1833" s="82">
        <f t="shared" ca="1" si="114"/>
        <v>0</v>
      </c>
      <c r="H1833" s="82">
        <f t="shared" ca="1" si="114"/>
        <v>0</v>
      </c>
      <c r="O1833" s="29"/>
      <c r="P1833" s="29"/>
    </row>
    <row r="1834" spans="3:16" hidden="1" outlineLevel="2">
      <c r="C1834" s="33">
        <v>1810</v>
      </c>
      <c r="D1834" s="82">
        <f t="shared" ca="1" si="115"/>
        <v>0.75502677272512253</v>
      </c>
      <c r="E1834" s="82">
        <f t="shared" ca="1" si="112"/>
        <v>290.54578116102419</v>
      </c>
      <c r="F1834" s="82">
        <f t="shared" ca="1" si="113"/>
        <v>280.82465239627265</v>
      </c>
      <c r="G1834" s="82">
        <f t="shared" ca="1" si="114"/>
        <v>40.545781161024195</v>
      </c>
      <c r="H1834" s="82">
        <f t="shared" ca="1" si="114"/>
        <v>30.824652396272654</v>
      </c>
      <c r="O1834" s="29"/>
      <c r="P1834" s="29"/>
    </row>
    <row r="1835" spans="3:16" hidden="1" outlineLevel="2">
      <c r="C1835" s="33">
        <v>1811</v>
      </c>
      <c r="D1835" s="82">
        <f t="shared" ca="1" si="115"/>
        <v>0.44646375626535012</v>
      </c>
      <c r="E1835" s="82">
        <f t="shared" ca="1" si="112"/>
        <v>271.50078278169843</v>
      </c>
      <c r="F1835" s="82">
        <f t="shared" ca="1" si="113"/>
        <v>267.33596579456184</v>
      </c>
      <c r="G1835" s="82">
        <f t="shared" ca="1" si="114"/>
        <v>21.500782781698433</v>
      </c>
      <c r="H1835" s="82">
        <f t="shared" ca="1" si="114"/>
        <v>17.335965794561844</v>
      </c>
      <c r="O1835" s="29"/>
      <c r="P1835" s="29"/>
    </row>
    <row r="1836" spans="3:16" hidden="1" outlineLevel="2">
      <c r="C1836" s="33">
        <v>1812</v>
      </c>
      <c r="D1836" s="82">
        <f t="shared" ca="1" si="115"/>
        <v>0.64141143816224133</v>
      </c>
      <c r="E1836" s="82">
        <f t="shared" ca="1" si="112"/>
        <v>283.38264497052791</v>
      </c>
      <c r="F1836" s="82">
        <f t="shared" ca="1" si="113"/>
        <v>275.78061823627627</v>
      </c>
      <c r="G1836" s="82">
        <f t="shared" ca="1" si="114"/>
        <v>33.382644970527906</v>
      </c>
      <c r="H1836" s="82">
        <f t="shared" ca="1" si="114"/>
        <v>25.780618236276268</v>
      </c>
      <c r="O1836" s="29"/>
      <c r="P1836" s="29"/>
    </row>
    <row r="1837" spans="3:16" hidden="1" outlineLevel="2">
      <c r="C1837" s="33">
        <v>1813</v>
      </c>
      <c r="D1837" s="82">
        <f t="shared" ca="1" si="115"/>
        <v>0.62635832923183787</v>
      </c>
      <c r="E1837" s="82">
        <f t="shared" ca="1" si="112"/>
        <v>282.44693226430923</v>
      </c>
      <c r="F1837" s="82">
        <f t="shared" ca="1" si="113"/>
        <v>275.11915725185679</v>
      </c>
      <c r="G1837" s="82">
        <f t="shared" ca="1" si="114"/>
        <v>32.446932264309226</v>
      </c>
      <c r="H1837" s="82">
        <f t="shared" ca="1" si="114"/>
        <v>25.119157251856791</v>
      </c>
      <c r="O1837" s="29"/>
      <c r="P1837" s="29"/>
    </row>
    <row r="1838" spans="3:16" hidden="1" outlineLevel="2">
      <c r="C1838" s="33">
        <v>1814</v>
      </c>
      <c r="D1838" s="82">
        <f t="shared" ca="1" si="115"/>
        <v>-0.15633603333910256</v>
      </c>
      <c r="E1838" s="82">
        <f t="shared" ca="1" si="112"/>
        <v>237.82151410304289</v>
      </c>
      <c r="F1838" s="82">
        <f t="shared" ca="1" si="113"/>
        <v>242.82548230547769</v>
      </c>
      <c r="G1838" s="82">
        <f t="shared" ca="1" si="114"/>
        <v>0</v>
      </c>
      <c r="H1838" s="82">
        <f t="shared" ca="1" si="114"/>
        <v>0</v>
      </c>
      <c r="O1838" s="29"/>
      <c r="P1838" s="29"/>
    </row>
    <row r="1839" spans="3:16" hidden="1" outlineLevel="2">
      <c r="C1839" s="33">
        <v>1815</v>
      </c>
      <c r="D1839" s="82">
        <f t="shared" ca="1" si="115"/>
        <v>-0.26956191186467815</v>
      </c>
      <c r="E1839" s="82">
        <f t="shared" ca="1" si="112"/>
        <v>231.97809513685866</v>
      </c>
      <c r="F1839" s="82">
        <f t="shared" ca="1" si="113"/>
        <v>238.47878651068817</v>
      </c>
      <c r="G1839" s="82">
        <f t="shared" ca="1" si="114"/>
        <v>0</v>
      </c>
      <c r="H1839" s="82">
        <f t="shared" ca="1" si="114"/>
        <v>0</v>
      </c>
      <c r="O1839" s="29"/>
      <c r="P1839" s="29"/>
    </row>
    <row r="1840" spans="3:16" hidden="1" outlineLevel="2">
      <c r="C1840" s="33">
        <v>1816</v>
      </c>
      <c r="D1840" s="82">
        <f t="shared" ca="1" si="115"/>
        <v>0.74932114806466277</v>
      </c>
      <c r="E1840" s="82">
        <f t="shared" ca="1" si="112"/>
        <v>290.18177674673456</v>
      </c>
      <c r="F1840" s="82">
        <f t="shared" ca="1" si="113"/>
        <v>280.56916091001875</v>
      </c>
      <c r="G1840" s="82">
        <f t="shared" ca="1" si="114"/>
        <v>40.181776746734556</v>
      </c>
      <c r="H1840" s="82">
        <f t="shared" ca="1" si="114"/>
        <v>30.569160910018752</v>
      </c>
      <c r="O1840" s="29"/>
      <c r="P1840" s="29"/>
    </row>
    <row r="1841" spans="3:16" hidden="1" outlineLevel="2">
      <c r="C1841" s="33">
        <v>1817</v>
      </c>
      <c r="D1841" s="82">
        <f t="shared" ca="1" si="115"/>
        <v>1.2254910097088618</v>
      </c>
      <c r="E1841" s="82">
        <f t="shared" ca="1" si="112"/>
        <v>322.18616546719011</v>
      </c>
      <c r="F1841" s="82">
        <f t="shared" ca="1" si="113"/>
        <v>302.71218173512653</v>
      </c>
      <c r="G1841" s="82">
        <f t="shared" ca="1" si="114"/>
        <v>72.186165467190108</v>
      </c>
      <c r="H1841" s="82">
        <f t="shared" ca="1" si="114"/>
        <v>52.712181735126535</v>
      </c>
      <c r="O1841" s="29"/>
      <c r="P1841" s="29"/>
    </row>
    <row r="1842" spans="3:16" hidden="1" outlineLevel="2">
      <c r="C1842" s="33">
        <v>1818</v>
      </c>
      <c r="D1842" s="82">
        <f t="shared" ca="1" si="115"/>
        <v>-0.52397951824038258</v>
      </c>
      <c r="E1842" s="82">
        <f t="shared" ca="1" si="112"/>
        <v>219.3664041467263</v>
      </c>
      <c r="F1842" s="82">
        <f t="shared" ca="1" si="113"/>
        <v>228.99352977939176</v>
      </c>
      <c r="G1842" s="82">
        <f t="shared" ca="1" si="114"/>
        <v>0</v>
      </c>
      <c r="H1842" s="82">
        <f t="shared" ca="1" si="114"/>
        <v>0</v>
      </c>
      <c r="O1842" s="29"/>
      <c r="P1842" s="29"/>
    </row>
    <row r="1843" spans="3:16" hidden="1" outlineLevel="2">
      <c r="C1843" s="33">
        <v>1819</v>
      </c>
      <c r="D1843" s="82">
        <f t="shared" ca="1" si="115"/>
        <v>1.3050554765087257</v>
      </c>
      <c r="E1843" s="82">
        <f t="shared" ca="1" si="112"/>
        <v>327.86800175990805</v>
      </c>
      <c r="F1843" s="82">
        <f t="shared" ca="1" si="113"/>
        <v>306.57891128543713</v>
      </c>
      <c r="G1843" s="82">
        <f t="shared" ca="1" si="114"/>
        <v>77.868001759908054</v>
      </c>
      <c r="H1843" s="82">
        <f t="shared" ca="1" si="114"/>
        <v>56.57891128543713</v>
      </c>
      <c r="O1843" s="29"/>
      <c r="P1843" s="29"/>
    </row>
    <row r="1844" spans="3:16" hidden="1" outlineLevel="2">
      <c r="C1844" s="33">
        <v>1820</v>
      </c>
      <c r="D1844" s="82">
        <f t="shared" ca="1" si="115"/>
        <v>0.31233854117392845</v>
      </c>
      <c r="E1844" s="82">
        <f t="shared" ca="1" si="112"/>
        <v>263.6165561552524</v>
      </c>
      <c r="F1844" s="82">
        <f t="shared" ca="1" si="113"/>
        <v>261.6766293030521</v>
      </c>
      <c r="G1844" s="82">
        <f t="shared" ca="1" si="114"/>
        <v>13.616556155252397</v>
      </c>
      <c r="H1844" s="82">
        <f t="shared" ca="1" si="114"/>
        <v>11.676629303052096</v>
      </c>
      <c r="O1844" s="29"/>
      <c r="P1844" s="29"/>
    </row>
    <row r="1845" spans="3:16" hidden="1" outlineLevel="2">
      <c r="C1845" s="33">
        <v>1821</v>
      </c>
      <c r="D1845" s="82">
        <f t="shared" ca="1" si="115"/>
        <v>-0.65498907773808723</v>
      </c>
      <c r="E1845" s="82">
        <f t="shared" ca="1" si="112"/>
        <v>213.14198811156243</v>
      </c>
      <c r="F1845" s="82">
        <f t="shared" ca="1" si="113"/>
        <v>224.25731441702058</v>
      </c>
      <c r="G1845" s="82">
        <f t="shared" ca="1" si="114"/>
        <v>0</v>
      </c>
      <c r="H1845" s="82">
        <f t="shared" ca="1" si="114"/>
        <v>0</v>
      </c>
      <c r="O1845" s="29"/>
      <c r="P1845" s="29"/>
    </row>
    <row r="1846" spans="3:16" hidden="1" outlineLevel="2">
      <c r="C1846" s="33">
        <v>1822</v>
      </c>
      <c r="D1846" s="82">
        <f t="shared" ca="1" si="115"/>
        <v>-1.7114501038006678</v>
      </c>
      <c r="E1846" s="82">
        <f t="shared" ca="1" si="112"/>
        <v>168.98965372349241</v>
      </c>
      <c r="F1846" s="82">
        <f t="shared" ca="1" si="113"/>
        <v>189.47545687708003</v>
      </c>
      <c r="G1846" s="82">
        <f t="shared" ca="1" si="114"/>
        <v>0</v>
      </c>
      <c r="H1846" s="82">
        <f t="shared" ca="1" si="114"/>
        <v>0</v>
      </c>
      <c r="O1846" s="29"/>
      <c r="P1846" s="29"/>
    </row>
    <row r="1847" spans="3:16" hidden="1" outlineLevel="2">
      <c r="C1847" s="33">
        <v>1823</v>
      </c>
      <c r="D1847" s="82">
        <f t="shared" ca="1" si="115"/>
        <v>1.4716113629052652</v>
      </c>
      <c r="E1847" s="82">
        <f t="shared" ca="1" si="112"/>
        <v>340.08855345099215</v>
      </c>
      <c r="F1847" s="82">
        <f t="shared" ca="1" si="113"/>
        <v>314.83397315373804</v>
      </c>
      <c r="G1847" s="82">
        <f t="shared" ca="1" si="114"/>
        <v>90.088553450992151</v>
      </c>
      <c r="H1847" s="82">
        <f t="shared" ca="1" si="114"/>
        <v>64.833973153738043</v>
      </c>
      <c r="O1847" s="29"/>
      <c r="P1847" s="29"/>
    </row>
    <row r="1848" spans="3:16" hidden="1" outlineLevel="2">
      <c r="C1848" s="33">
        <v>1824</v>
      </c>
      <c r="D1848" s="82">
        <f t="shared" ca="1" si="115"/>
        <v>-0.22300545151964951</v>
      </c>
      <c r="E1848" s="82">
        <f t="shared" ca="1" si="112"/>
        <v>234.363220074586</v>
      </c>
      <c r="F1848" s="82">
        <f t="shared" ca="1" si="113"/>
        <v>240.25657096076992</v>
      </c>
      <c r="G1848" s="82">
        <f t="shared" ca="1" si="114"/>
        <v>0</v>
      </c>
      <c r="H1848" s="82">
        <f t="shared" ca="1" si="114"/>
        <v>0</v>
      </c>
      <c r="O1848" s="29"/>
      <c r="P1848" s="29"/>
    </row>
    <row r="1849" spans="3:16" hidden="1" outlineLevel="2">
      <c r="C1849" s="33">
        <v>1825</v>
      </c>
      <c r="D1849" s="82">
        <f t="shared" ca="1" si="115"/>
        <v>9.3748560023385177E-2</v>
      </c>
      <c r="E1849" s="82">
        <f t="shared" ca="1" si="112"/>
        <v>251.25489964620107</v>
      </c>
      <c r="F1849" s="82">
        <f t="shared" ca="1" si="113"/>
        <v>252.70893771963773</v>
      </c>
      <c r="G1849" s="82">
        <f t="shared" ca="1" si="114"/>
        <v>1.2548996462010678</v>
      </c>
      <c r="H1849" s="82">
        <f t="shared" ca="1" si="114"/>
        <v>2.7089377196377313</v>
      </c>
      <c r="O1849" s="29"/>
      <c r="P1849" s="29"/>
    </row>
    <row r="1850" spans="3:16" hidden="1" outlineLevel="2">
      <c r="C1850" s="33">
        <v>1826</v>
      </c>
      <c r="D1850" s="82">
        <f t="shared" ca="1" si="115"/>
        <v>0.45569582365941547</v>
      </c>
      <c r="E1850" s="82">
        <f t="shared" ca="1" si="112"/>
        <v>272.05206205376811</v>
      </c>
      <c r="F1850" s="82">
        <f t="shared" ca="1" si="113"/>
        <v>267.72997996454842</v>
      </c>
      <c r="G1850" s="82">
        <f t="shared" ca="1" si="114"/>
        <v>22.052062053768111</v>
      </c>
      <c r="H1850" s="82">
        <f t="shared" ca="1" si="114"/>
        <v>17.72997996454842</v>
      </c>
      <c r="O1850" s="29"/>
      <c r="P1850" s="29"/>
    </row>
    <row r="1851" spans="3:16" hidden="1" outlineLevel="2">
      <c r="C1851" s="33">
        <v>1827</v>
      </c>
      <c r="D1851" s="82">
        <f t="shared" ca="1" si="115"/>
        <v>-0.52684319666162072</v>
      </c>
      <c r="E1851" s="82">
        <f t="shared" ca="1" si="112"/>
        <v>219.22842329822421</v>
      </c>
      <c r="F1851" s="82">
        <f t="shared" ca="1" si="113"/>
        <v>228.88894128788348</v>
      </c>
      <c r="G1851" s="82">
        <f t="shared" ca="1" si="114"/>
        <v>0</v>
      </c>
      <c r="H1851" s="82">
        <f t="shared" ca="1" si="114"/>
        <v>0</v>
      </c>
      <c r="O1851" s="29"/>
      <c r="P1851" s="29"/>
    </row>
    <row r="1852" spans="3:16" hidden="1" outlineLevel="2">
      <c r="C1852" s="33">
        <v>1828</v>
      </c>
      <c r="D1852" s="82">
        <f t="shared" ca="1" si="115"/>
        <v>0.78029160690437704</v>
      </c>
      <c r="E1852" s="82">
        <f t="shared" ca="1" si="112"/>
        <v>292.16310897000199</v>
      </c>
      <c r="F1852" s="82">
        <f t="shared" ca="1" si="113"/>
        <v>281.95878232637455</v>
      </c>
      <c r="G1852" s="82">
        <f t="shared" ca="1" si="114"/>
        <v>42.163108970001986</v>
      </c>
      <c r="H1852" s="82">
        <f t="shared" ca="1" si="114"/>
        <v>31.958782326374546</v>
      </c>
      <c r="O1852" s="29"/>
      <c r="P1852" s="29"/>
    </row>
    <row r="1853" spans="3:16" hidden="1" outlineLevel="2">
      <c r="C1853" s="33">
        <v>1829</v>
      </c>
      <c r="D1853" s="82">
        <f t="shared" ca="1" si="115"/>
        <v>-1.6232126953771764</v>
      </c>
      <c r="E1853" s="82">
        <f t="shared" ca="1" si="112"/>
        <v>172.29784486973068</v>
      </c>
      <c r="F1853" s="82">
        <f t="shared" ca="1" si="113"/>
        <v>192.16142935845033</v>
      </c>
      <c r="G1853" s="82">
        <f t="shared" ca="1" si="114"/>
        <v>0</v>
      </c>
      <c r="H1853" s="82">
        <f t="shared" ca="1" si="114"/>
        <v>0</v>
      </c>
      <c r="O1853" s="29"/>
      <c r="P1853" s="29"/>
    </row>
    <row r="1854" spans="3:16" hidden="1" outlineLevel="2">
      <c r="C1854" s="33">
        <v>1830</v>
      </c>
      <c r="D1854" s="82">
        <f t="shared" ca="1" si="115"/>
        <v>0.73363905466845658</v>
      </c>
      <c r="E1854" s="82">
        <f t="shared" ca="1" si="112"/>
        <v>289.1836464177826</v>
      </c>
      <c r="F1854" s="82">
        <f t="shared" ca="1" si="113"/>
        <v>279.86813111401187</v>
      </c>
      <c r="G1854" s="82">
        <f t="shared" ca="1" si="114"/>
        <v>39.183646417782597</v>
      </c>
      <c r="H1854" s="82">
        <f t="shared" ca="1" si="114"/>
        <v>29.868131114011874</v>
      </c>
      <c r="O1854" s="29"/>
      <c r="P1854" s="29"/>
    </row>
    <row r="1855" spans="3:16" hidden="1" outlineLevel="2">
      <c r="C1855" s="33">
        <v>1831</v>
      </c>
      <c r="D1855" s="82">
        <f t="shared" ca="1" si="115"/>
        <v>1.9788018581369149</v>
      </c>
      <c r="E1855" s="82">
        <f t="shared" ca="1" si="112"/>
        <v>380.17958911815009</v>
      </c>
      <c r="F1855" s="82">
        <f t="shared" ca="1" si="113"/>
        <v>341.36636230564409</v>
      </c>
      <c r="G1855" s="82">
        <f t="shared" ca="1" si="114"/>
        <v>130.17958911815009</v>
      </c>
      <c r="H1855" s="82">
        <f t="shared" ca="1" si="114"/>
        <v>91.366362305644088</v>
      </c>
      <c r="O1855" s="29"/>
      <c r="P1855" s="29"/>
    </row>
    <row r="1856" spans="3:16" hidden="1" outlineLevel="2">
      <c r="C1856" s="33">
        <v>1832</v>
      </c>
      <c r="D1856" s="82">
        <f t="shared" ca="1" si="115"/>
        <v>-1.2605501371096568</v>
      </c>
      <c r="E1856" s="82">
        <f t="shared" ca="1" si="112"/>
        <v>186.58880448730113</v>
      </c>
      <c r="F1856" s="82">
        <f t="shared" ca="1" si="113"/>
        <v>203.60675427410493</v>
      </c>
      <c r="G1856" s="82">
        <f t="shared" ca="1" si="114"/>
        <v>0</v>
      </c>
      <c r="H1856" s="82">
        <f t="shared" ca="1" si="114"/>
        <v>0</v>
      </c>
      <c r="O1856" s="29"/>
      <c r="P1856" s="29"/>
    </row>
    <row r="1857" spans="3:16" hidden="1" outlineLevel="2">
      <c r="C1857" s="33">
        <v>1833</v>
      </c>
      <c r="D1857" s="82">
        <f t="shared" ca="1" si="115"/>
        <v>0.86174413337342148</v>
      </c>
      <c r="E1857" s="82">
        <f t="shared" ca="1" si="112"/>
        <v>297.43884375140391</v>
      </c>
      <c r="F1857" s="82">
        <f t="shared" ca="1" si="113"/>
        <v>285.64643893144074</v>
      </c>
      <c r="G1857" s="82">
        <f t="shared" ca="1" si="114"/>
        <v>47.438843751403908</v>
      </c>
      <c r="H1857" s="82">
        <f t="shared" ca="1" si="114"/>
        <v>35.646438931440741</v>
      </c>
      <c r="O1857" s="29"/>
      <c r="P1857" s="29"/>
    </row>
    <row r="1858" spans="3:16" hidden="1" outlineLevel="2">
      <c r="C1858" s="33">
        <v>1834</v>
      </c>
      <c r="D1858" s="82">
        <f t="shared" ca="1" si="115"/>
        <v>-0.20719135513627546</v>
      </c>
      <c r="E1858" s="82">
        <f t="shared" ca="1" si="112"/>
        <v>235.17895606893856</v>
      </c>
      <c r="F1858" s="82">
        <f t="shared" ca="1" si="113"/>
        <v>240.86345151772963</v>
      </c>
      <c r="G1858" s="82">
        <f t="shared" ca="1" si="114"/>
        <v>0</v>
      </c>
      <c r="H1858" s="82">
        <f t="shared" ca="1" si="114"/>
        <v>0</v>
      </c>
      <c r="O1858" s="29"/>
      <c r="P1858" s="29"/>
    </row>
    <row r="1859" spans="3:16" hidden="1" outlineLevel="2">
      <c r="C1859" s="33">
        <v>1835</v>
      </c>
      <c r="D1859" s="82">
        <f t="shared" ca="1" si="115"/>
        <v>-0.90047267353223703</v>
      </c>
      <c r="E1859" s="82">
        <f t="shared" ca="1" si="112"/>
        <v>201.95036656684789</v>
      </c>
      <c r="F1859" s="82">
        <f t="shared" ca="1" si="113"/>
        <v>215.64482514763048</v>
      </c>
      <c r="G1859" s="82">
        <f t="shared" ca="1" si="114"/>
        <v>0</v>
      </c>
      <c r="H1859" s="82">
        <f t="shared" ca="1" si="114"/>
        <v>0</v>
      </c>
      <c r="O1859" s="29"/>
      <c r="P1859" s="29"/>
    </row>
    <row r="1860" spans="3:16" hidden="1" outlineLevel="2">
      <c r="C1860" s="33">
        <v>1836</v>
      </c>
      <c r="D1860" s="82">
        <f t="shared" ca="1" si="115"/>
        <v>0.43634554795802727</v>
      </c>
      <c r="E1860" s="82">
        <f t="shared" ca="1" si="112"/>
        <v>270.8978719114977</v>
      </c>
      <c r="F1860" s="82">
        <f t="shared" ca="1" si="113"/>
        <v>266.90479812709498</v>
      </c>
      <c r="G1860" s="82">
        <f t="shared" ca="1" si="114"/>
        <v>20.897871911497703</v>
      </c>
      <c r="H1860" s="82">
        <f t="shared" ca="1" si="114"/>
        <v>16.904798127094978</v>
      </c>
      <c r="O1860" s="29"/>
      <c r="P1860" s="29"/>
    </row>
    <row r="1861" spans="3:16" hidden="1" outlineLevel="2">
      <c r="C1861" s="33">
        <v>1837</v>
      </c>
      <c r="D1861" s="82">
        <f t="shared" ca="1" si="115"/>
        <v>-1.3921804504196609</v>
      </c>
      <c r="E1861" s="82">
        <f t="shared" ca="1" si="112"/>
        <v>181.26971210691789</v>
      </c>
      <c r="F1861" s="82">
        <f t="shared" ca="1" si="113"/>
        <v>199.37586254482727</v>
      </c>
      <c r="G1861" s="82">
        <f t="shared" ca="1" si="114"/>
        <v>0</v>
      </c>
      <c r="H1861" s="82">
        <f t="shared" ca="1" si="114"/>
        <v>0</v>
      </c>
      <c r="O1861" s="29"/>
      <c r="P1861" s="29"/>
    </row>
    <row r="1862" spans="3:16" hidden="1" outlineLevel="2">
      <c r="C1862" s="33">
        <v>1838</v>
      </c>
      <c r="D1862" s="82">
        <f t="shared" ca="1" si="115"/>
        <v>-0.38430899582026973</v>
      </c>
      <c r="E1862" s="82">
        <f t="shared" ca="1" si="112"/>
        <v>226.20263556831131</v>
      </c>
      <c r="F1862" s="82">
        <f t="shared" ca="1" si="113"/>
        <v>234.15306892202989</v>
      </c>
      <c r="G1862" s="82">
        <f t="shared" ca="1" si="114"/>
        <v>0</v>
      </c>
      <c r="H1862" s="82">
        <f t="shared" ca="1" si="114"/>
        <v>0</v>
      </c>
      <c r="O1862" s="29"/>
      <c r="P1862" s="29"/>
    </row>
    <row r="1863" spans="3:16" hidden="1" outlineLevel="2">
      <c r="C1863" s="33">
        <v>1839</v>
      </c>
      <c r="D1863" s="82">
        <f t="shared" ca="1" si="115"/>
        <v>0.75142303984103231</v>
      </c>
      <c r="E1863" s="82">
        <f t="shared" ca="1" si="112"/>
        <v>290.31581903766073</v>
      </c>
      <c r="F1863" s="82">
        <f t="shared" ca="1" si="113"/>
        <v>280.66325421765146</v>
      </c>
      <c r="G1863" s="82">
        <f t="shared" ca="1" si="114"/>
        <v>40.315819037660731</v>
      </c>
      <c r="H1863" s="82">
        <f t="shared" ca="1" si="114"/>
        <v>30.663254217651456</v>
      </c>
      <c r="O1863" s="29"/>
      <c r="P1863" s="29"/>
    </row>
    <row r="1864" spans="3:16" hidden="1" outlineLevel="2">
      <c r="C1864" s="33">
        <v>1840</v>
      </c>
      <c r="D1864" s="82">
        <f t="shared" ca="1" si="115"/>
        <v>0.48831137786659112</v>
      </c>
      <c r="E1864" s="82">
        <f t="shared" ca="1" si="112"/>
        <v>274.00862980946727</v>
      </c>
      <c r="F1864" s="82">
        <f t="shared" ca="1" si="113"/>
        <v>269.12663042718839</v>
      </c>
      <c r="G1864" s="82">
        <f t="shared" ca="1" si="114"/>
        <v>24.008629809467266</v>
      </c>
      <c r="H1864" s="82">
        <f t="shared" ca="1" si="114"/>
        <v>19.126630427188388</v>
      </c>
      <c r="O1864" s="29"/>
      <c r="P1864" s="29"/>
    </row>
    <row r="1865" spans="3:16" hidden="1" outlineLevel="2">
      <c r="C1865" s="33">
        <v>1841</v>
      </c>
      <c r="D1865" s="82">
        <f t="shared" ca="1" si="115"/>
        <v>-3.7923159824207311E-2</v>
      </c>
      <c r="E1865" s="82">
        <f t="shared" ca="1" si="112"/>
        <v>244.09014838287808</v>
      </c>
      <c r="F1865" s="82">
        <f t="shared" ca="1" si="113"/>
        <v>247.45608170179679</v>
      </c>
      <c r="G1865" s="82">
        <f t="shared" ca="1" si="114"/>
        <v>0</v>
      </c>
      <c r="H1865" s="82">
        <f t="shared" ca="1" si="114"/>
        <v>0</v>
      </c>
      <c r="O1865" s="29"/>
      <c r="P1865" s="29"/>
    </row>
    <row r="1866" spans="3:16" hidden="1" outlineLevel="2">
      <c r="C1866" s="33">
        <v>1842</v>
      </c>
      <c r="D1866" s="82">
        <f t="shared" ca="1" si="115"/>
        <v>-0.37781930286310395</v>
      </c>
      <c r="E1866" s="82">
        <f t="shared" ca="1" si="112"/>
        <v>226.5254051085254</v>
      </c>
      <c r="F1866" s="82">
        <f t="shared" ca="1" si="113"/>
        <v>234.39560953459556</v>
      </c>
      <c r="G1866" s="82">
        <f t="shared" ca="1" si="114"/>
        <v>0</v>
      </c>
      <c r="H1866" s="82">
        <f t="shared" ca="1" si="114"/>
        <v>0</v>
      </c>
      <c r="O1866" s="29"/>
      <c r="P1866" s="29"/>
    </row>
    <row r="1867" spans="3:16" hidden="1" outlineLevel="2">
      <c r="C1867" s="33">
        <v>1843</v>
      </c>
      <c r="D1867" s="82">
        <f t="shared" ca="1" si="115"/>
        <v>-0.61832455425948374</v>
      </c>
      <c r="E1867" s="82">
        <f t="shared" ca="1" si="112"/>
        <v>214.865945745457</v>
      </c>
      <c r="F1867" s="82">
        <f t="shared" ca="1" si="113"/>
        <v>225.57283913559291</v>
      </c>
      <c r="G1867" s="82">
        <f t="shared" ca="1" si="114"/>
        <v>0</v>
      </c>
      <c r="H1867" s="82">
        <f t="shared" ca="1" si="114"/>
        <v>0</v>
      </c>
      <c r="O1867" s="29"/>
      <c r="P1867" s="29"/>
    </row>
    <row r="1868" spans="3:16" hidden="1" outlineLevel="2">
      <c r="C1868" s="33">
        <v>1844</v>
      </c>
      <c r="D1868" s="82">
        <f t="shared" ca="1" si="115"/>
        <v>0.83455703277153459</v>
      </c>
      <c r="E1868" s="82">
        <f t="shared" ca="1" si="112"/>
        <v>295.66740892571607</v>
      </c>
      <c r="F1868" s="82">
        <f t="shared" ca="1" si="113"/>
        <v>284.41024701610672</v>
      </c>
      <c r="G1868" s="82">
        <f t="shared" ca="1" si="114"/>
        <v>45.667408925716074</v>
      </c>
      <c r="H1868" s="82">
        <f t="shared" ca="1" si="114"/>
        <v>34.410247016106723</v>
      </c>
      <c r="O1868" s="29"/>
      <c r="P1868" s="29"/>
    </row>
    <row r="1869" spans="3:16" hidden="1" outlineLevel="2">
      <c r="C1869" s="33">
        <v>1845</v>
      </c>
      <c r="D1869" s="82">
        <f t="shared" ca="1" si="115"/>
        <v>1.3938952682635948</v>
      </c>
      <c r="E1869" s="82">
        <f t="shared" ca="1" si="112"/>
        <v>334.3306889238408</v>
      </c>
      <c r="F1869" s="82">
        <f t="shared" ca="1" si="113"/>
        <v>310.95480311155188</v>
      </c>
      <c r="G1869" s="82">
        <f t="shared" ca="1" si="114"/>
        <v>84.330688923840796</v>
      </c>
      <c r="H1869" s="82">
        <f t="shared" ca="1" si="114"/>
        <v>60.954803111551882</v>
      </c>
      <c r="O1869" s="29"/>
      <c r="P1869" s="29"/>
    </row>
    <row r="1870" spans="3:16" hidden="1" outlineLevel="2">
      <c r="C1870" s="33">
        <v>1846</v>
      </c>
      <c r="D1870" s="82">
        <f t="shared" ca="1" si="115"/>
        <v>0.52925804927959641</v>
      </c>
      <c r="E1870" s="82">
        <f t="shared" ca="1" si="112"/>
        <v>276.48490536374209</v>
      </c>
      <c r="F1870" s="82">
        <f t="shared" ca="1" si="113"/>
        <v>270.8903523737103</v>
      </c>
      <c r="G1870" s="82">
        <f t="shared" ca="1" si="114"/>
        <v>26.484905363742087</v>
      </c>
      <c r="H1870" s="82">
        <f t="shared" ca="1" si="114"/>
        <v>20.8903523737103</v>
      </c>
      <c r="O1870" s="29"/>
      <c r="P1870" s="29"/>
    </row>
    <row r="1871" spans="3:16" hidden="1" outlineLevel="2">
      <c r="C1871" s="33">
        <v>1847</v>
      </c>
      <c r="D1871" s="82">
        <f t="shared" ca="1" si="115"/>
        <v>0.28040875617841032</v>
      </c>
      <c r="E1871" s="82">
        <f t="shared" ca="1" si="112"/>
        <v>261.773632923614</v>
      </c>
      <c r="F1871" s="82">
        <f t="shared" ca="1" si="113"/>
        <v>260.34712128881932</v>
      </c>
      <c r="G1871" s="82">
        <f t="shared" ca="1" si="114"/>
        <v>11.773632923614002</v>
      </c>
      <c r="H1871" s="82">
        <f t="shared" ca="1" si="114"/>
        <v>10.347121288819324</v>
      </c>
      <c r="O1871" s="29"/>
      <c r="P1871" s="29"/>
    </row>
    <row r="1872" spans="3:16" hidden="1" outlineLevel="2">
      <c r="C1872" s="33">
        <v>1848</v>
      </c>
      <c r="D1872" s="82">
        <f t="shared" ca="1" si="115"/>
        <v>0.38872612114439398</v>
      </c>
      <c r="E1872" s="82">
        <f t="shared" ca="1" si="112"/>
        <v>268.07831508126554</v>
      </c>
      <c r="F1872" s="82">
        <f t="shared" ca="1" si="113"/>
        <v>264.88490847789149</v>
      </c>
      <c r="G1872" s="82">
        <f t="shared" ca="1" si="114"/>
        <v>18.078315081265544</v>
      </c>
      <c r="H1872" s="82">
        <f t="shared" ca="1" si="114"/>
        <v>14.884908477891486</v>
      </c>
      <c r="O1872" s="29"/>
      <c r="P1872" s="29"/>
    </row>
    <row r="1873" spans="3:16" hidden="1" outlineLevel="2">
      <c r="C1873" s="33">
        <v>1849</v>
      </c>
      <c r="D1873" s="82">
        <f t="shared" ca="1" si="115"/>
        <v>-0.70588861857957674</v>
      </c>
      <c r="E1873" s="82">
        <f t="shared" ca="1" si="112"/>
        <v>210.77160928833544</v>
      </c>
      <c r="F1873" s="82">
        <f t="shared" ca="1" si="113"/>
        <v>222.44374533575979</v>
      </c>
      <c r="G1873" s="82">
        <f t="shared" ca="1" si="114"/>
        <v>0</v>
      </c>
      <c r="H1873" s="82">
        <f t="shared" ca="1" si="114"/>
        <v>0</v>
      </c>
      <c r="O1873" s="29"/>
      <c r="P1873" s="29"/>
    </row>
    <row r="1874" spans="3:16" hidden="1" outlineLevel="2">
      <c r="C1874" s="33">
        <v>1850</v>
      </c>
      <c r="D1874" s="82">
        <f t="shared" ca="1" si="115"/>
        <v>-0.29199350874675606</v>
      </c>
      <c r="E1874" s="82">
        <f t="shared" ca="1" si="112"/>
        <v>230.83758683278754</v>
      </c>
      <c r="F1874" s="82">
        <f t="shared" ca="1" si="113"/>
        <v>237.62692545946703</v>
      </c>
      <c r="G1874" s="82">
        <f t="shared" ca="1" si="114"/>
        <v>0</v>
      </c>
      <c r="H1874" s="82">
        <f t="shared" ca="1" si="114"/>
        <v>0</v>
      </c>
      <c r="O1874" s="29"/>
      <c r="P1874" s="29"/>
    </row>
    <row r="1875" spans="3:16" hidden="1" outlineLevel="2">
      <c r="C1875" s="33">
        <v>1851</v>
      </c>
      <c r="D1875" s="82">
        <f t="shared" ca="1" si="115"/>
        <v>1.0019117230526826</v>
      </c>
      <c r="E1875" s="82">
        <f t="shared" ca="1" si="112"/>
        <v>306.74158643832936</v>
      </c>
      <c r="F1875" s="82">
        <f t="shared" ca="1" si="113"/>
        <v>292.1056078896317</v>
      </c>
      <c r="G1875" s="82">
        <f t="shared" ca="1" si="114"/>
        <v>56.741586438329364</v>
      </c>
      <c r="H1875" s="82">
        <f t="shared" ca="1" si="114"/>
        <v>42.105607889631699</v>
      </c>
      <c r="O1875" s="29"/>
      <c r="P1875" s="29"/>
    </row>
    <row r="1876" spans="3:16" hidden="1" outlineLevel="2">
      <c r="C1876" s="33">
        <v>1852</v>
      </c>
      <c r="D1876" s="82">
        <f t="shared" ca="1" si="115"/>
        <v>-0.46504355811437592</v>
      </c>
      <c r="E1876" s="82">
        <f t="shared" ca="1" si="112"/>
        <v>222.2254851221993</v>
      </c>
      <c r="F1876" s="82">
        <f t="shared" ca="1" si="113"/>
        <v>231.15665873087403</v>
      </c>
      <c r="G1876" s="82">
        <f t="shared" ca="1" si="114"/>
        <v>0</v>
      </c>
      <c r="H1876" s="82">
        <f t="shared" ca="1" si="114"/>
        <v>0</v>
      </c>
      <c r="O1876" s="29"/>
      <c r="P1876" s="29"/>
    </row>
    <row r="1877" spans="3:16" hidden="1" outlineLevel="2">
      <c r="C1877" s="33">
        <v>1853</v>
      </c>
      <c r="D1877" s="82">
        <f t="shared" ca="1" si="115"/>
        <v>0.1665940348441981</v>
      </c>
      <c r="E1877" s="82">
        <f t="shared" ca="1" si="112"/>
        <v>255.30866239655049</v>
      </c>
      <c r="F1877" s="82">
        <f t="shared" ca="1" si="113"/>
        <v>255.66276229337205</v>
      </c>
      <c r="G1877" s="82">
        <f t="shared" ca="1" si="114"/>
        <v>5.3086623965504884</v>
      </c>
      <c r="H1877" s="82">
        <f t="shared" ca="1" si="114"/>
        <v>5.6627622933720545</v>
      </c>
      <c r="O1877" s="29"/>
      <c r="P1877" s="29"/>
    </row>
    <row r="1878" spans="3:16" hidden="1" outlineLevel="2">
      <c r="C1878" s="33">
        <v>1854</v>
      </c>
      <c r="D1878" s="82">
        <f t="shared" ca="1" si="115"/>
        <v>-0.19390730912528958</v>
      </c>
      <c r="E1878" s="82">
        <f t="shared" ca="1" si="112"/>
        <v>235.86637872717577</v>
      </c>
      <c r="F1878" s="82">
        <f t="shared" ca="1" si="113"/>
        <v>241.37442359412725</v>
      </c>
      <c r="G1878" s="82">
        <f t="shared" ca="1" si="114"/>
        <v>0</v>
      </c>
      <c r="H1878" s="82">
        <f t="shared" ca="1" si="114"/>
        <v>0</v>
      </c>
      <c r="O1878" s="29"/>
      <c r="P1878" s="29"/>
    </row>
    <row r="1879" spans="3:16" hidden="1" outlineLevel="2">
      <c r="C1879" s="33">
        <v>1855</v>
      </c>
      <c r="D1879" s="82">
        <f t="shared" ca="1" si="115"/>
        <v>0.43753659928713229</v>
      </c>
      <c r="E1879" s="82">
        <f t="shared" ca="1" si="112"/>
        <v>270.9687731738004</v>
      </c>
      <c r="F1879" s="82">
        <f t="shared" ca="1" si="113"/>
        <v>266.95551631828704</v>
      </c>
      <c r="G1879" s="82">
        <f t="shared" ca="1" si="114"/>
        <v>20.9687731738004</v>
      </c>
      <c r="H1879" s="82">
        <f t="shared" ca="1" si="114"/>
        <v>16.955516318287039</v>
      </c>
      <c r="O1879" s="29"/>
      <c r="P1879" s="29"/>
    </row>
    <row r="1880" spans="3:16" hidden="1" outlineLevel="2">
      <c r="C1880" s="33">
        <v>1856</v>
      </c>
      <c r="D1880" s="82">
        <f t="shared" ca="1" si="115"/>
        <v>0.3422440655050259</v>
      </c>
      <c r="E1880" s="82">
        <f t="shared" ca="1" si="112"/>
        <v>265.35440806563139</v>
      </c>
      <c r="F1880" s="82">
        <f t="shared" ca="1" si="113"/>
        <v>262.92800686553062</v>
      </c>
      <c r="G1880" s="82">
        <f t="shared" ca="1" si="114"/>
        <v>15.354408065631389</v>
      </c>
      <c r="H1880" s="82">
        <f t="shared" ca="1" si="114"/>
        <v>12.92800686553062</v>
      </c>
      <c r="O1880" s="29"/>
      <c r="P1880" s="29"/>
    </row>
    <row r="1881" spans="3:16" hidden="1" outlineLevel="2">
      <c r="C1881" s="33">
        <v>1857</v>
      </c>
      <c r="D1881" s="82">
        <f t="shared" ca="1" si="115"/>
        <v>-0.30934379522697752</v>
      </c>
      <c r="E1881" s="82">
        <f t="shared" ref="E1881:E1944" ca="1" si="116">$H$9 * EXP(($H$17 - $H$18 - ($H$11^2)/2)*$H$14 + $H$11*SQRT($H$14)*D1881)</f>
        <v>229.95927908495636</v>
      </c>
      <c r="F1881" s="82">
        <f t="shared" ref="F1881:F1944" ca="1" si="117">$H$9 * EXP(($H$17 - $H$18 - ($H$12^2)/2)*$H$14 + $H$12*SQRT($H$14)*D1881)</f>
        <v>236.97011956077978</v>
      </c>
      <c r="G1881" s="82">
        <f t="shared" ref="G1881:H1944" ca="1" si="118">MAX(E1881-$H$16, 0)</f>
        <v>0</v>
      </c>
      <c r="H1881" s="82">
        <f t="shared" ca="1" si="118"/>
        <v>0</v>
      </c>
      <c r="O1881" s="29"/>
      <c r="P1881" s="29"/>
    </row>
    <row r="1882" spans="3:16" hidden="1" outlineLevel="2">
      <c r="C1882" s="33">
        <v>1858</v>
      </c>
      <c r="D1882" s="82">
        <f t="shared" ref="D1882:D1945" ca="1" si="119">_xlfn.NORM.S.INV(RAND())</f>
        <v>0.47702871112036022</v>
      </c>
      <c r="E1882" s="82">
        <f t="shared" ca="1" si="116"/>
        <v>273.33020944135797</v>
      </c>
      <c r="F1882" s="82">
        <f t="shared" ca="1" si="117"/>
        <v>268.64266617012811</v>
      </c>
      <c r="G1882" s="82">
        <f t="shared" ca="1" si="118"/>
        <v>23.330209441357965</v>
      </c>
      <c r="H1882" s="82">
        <f t="shared" ca="1" si="118"/>
        <v>18.642666170128109</v>
      </c>
      <c r="O1882" s="29"/>
      <c r="P1882" s="29"/>
    </row>
    <row r="1883" spans="3:16" hidden="1" outlineLevel="2">
      <c r="C1883" s="33">
        <v>1859</v>
      </c>
      <c r="D1883" s="82">
        <f t="shared" ca="1" si="119"/>
        <v>-1.0369483075624213</v>
      </c>
      <c r="E1883" s="82">
        <f t="shared" ca="1" si="116"/>
        <v>195.98460676116221</v>
      </c>
      <c r="F1883" s="82">
        <f t="shared" ca="1" si="117"/>
        <v>211.00062712866759</v>
      </c>
      <c r="G1883" s="82">
        <f t="shared" ca="1" si="118"/>
        <v>0</v>
      </c>
      <c r="H1883" s="82">
        <f t="shared" ca="1" si="118"/>
        <v>0</v>
      </c>
      <c r="O1883" s="29"/>
      <c r="P1883" s="29"/>
    </row>
    <row r="1884" spans="3:16" hidden="1" outlineLevel="2">
      <c r="C1884" s="33">
        <v>1860</v>
      </c>
      <c r="D1884" s="82">
        <f t="shared" ca="1" si="119"/>
        <v>0.23613651393517246</v>
      </c>
      <c r="E1884" s="82">
        <f t="shared" ca="1" si="116"/>
        <v>259.23962515711384</v>
      </c>
      <c r="F1884" s="82">
        <f t="shared" ca="1" si="117"/>
        <v>258.5148608481291</v>
      </c>
      <c r="G1884" s="82">
        <f t="shared" ca="1" si="118"/>
        <v>9.239625157113835</v>
      </c>
      <c r="H1884" s="82">
        <f t="shared" ca="1" si="118"/>
        <v>8.5148608481291035</v>
      </c>
      <c r="O1884" s="29"/>
      <c r="P1884" s="29"/>
    </row>
    <row r="1885" spans="3:16" hidden="1" outlineLevel="2">
      <c r="C1885" s="33">
        <v>1861</v>
      </c>
      <c r="D1885" s="82">
        <f t="shared" ca="1" si="119"/>
        <v>-0.84150370640226213</v>
      </c>
      <c r="E1885" s="82">
        <f t="shared" ca="1" si="116"/>
        <v>204.58394175130121</v>
      </c>
      <c r="F1885" s="82">
        <f t="shared" ca="1" si="117"/>
        <v>217.6830051791803</v>
      </c>
      <c r="G1885" s="82">
        <f t="shared" ca="1" si="118"/>
        <v>0</v>
      </c>
      <c r="H1885" s="82">
        <f t="shared" ca="1" si="118"/>
        <v>0</v>
      </c>
      <c r="O1885" s="29"/>
      <c r="P1885" s="29"/>
    </row>
    <row r="1886" spans="3:16" hidden="1" outlineLevel="2">
      <c r="C1886" s="33">
        <v>1862</v>
      </c>
      <c r="D1886" s="82">
        <f t="shared" ca="1" si="119"/>
        <v>6.688353910046122E-3</v>
      </c>
      <c r="E1886" s="82">
        <f t="shared" ca="1" si="116"/>
        <v>246.49444731217761</v>
      </c>
      <c r="F1886" s="82">
        <f t="shared" ca="1" si="117"/>
        <v>249.22344988096421</v>
      </c>
      <c r="G1886" s="82">
        <f t="shared" ca="1" si="118"/>
        <v>0</v>
      </c>
      <c r="H1886" s="82">
        <f t="shared" ca="1" si="118"/>
        <v>0</v>
      </c>
      <c r="O1886" s="29"/>
      <c r="P1886" s="29"/>
    </row>
    <row r="1887" spans="3:16" hidden="1" outlineLevel="2">
      <c r="C1887" s="33">
        <v>1863</v>
      </c>
      <c r="D1887" s="82">
        <f t="shared" ca="1" si="119"/>
        <v>-0.11612125438928871</v>
      </c>
      <c r="E1887" s="82">
        <f t="shared" ca="1" si="116"/>
        <v>239.9321726491645</v>
      </c>
      <c r="F1887" s="82">
        <f t="shared" ca="1" si="117"/>
        <v>244.38830391163896</v>
      </c>
      <c r="G1887" s="82">
        <f t="shared" ca="1" si="118"/>
        <v>0</v>
      </c>
      <c r="H1887" s="82">
        <f t="shared" ca="1" si="118"/>
        <v>0</v>
      </c>
      <c r="O1887" s="29"/>
      <c r="P1887" s="29"/>
    </row>
    <row r="1888" spans="3:16" hidden="1" outlineLevel="2">
      <c r="C1888" s="33">
        <v>1864</v>
      </c>
      <c r="D1888" s="82">
        <f t="shared" ca="1" si="119"/>
        <v>0.33480363248234096</v>
      </c>
      <c r="E1888" s="82">
        <f t="shared" ca="1" si="116"/>
        <v>264.92096640926712</v>
      </c>
      <c r="F1888" s="82">
        <f t="shared" ca="1" si="117"/>
        <v>262.61610858533436</v>
      </c>
      <c r="G1888" s="82">
        <f t="shared" ca="1" si="118"/>
        <v>14.920966409267123</v>
      </c>
      <c r="H1888" s="82">
        <f t="shared" ca="1" si="118"/>
        <v>12.616108585334359</v>
      </c>
      <c r="O1888" s="29"/>
      <c r="P1888" s="29"/>
    </row>
    <row r="1889" spans="3:16" hidden="1" outlineLevel="2">
      <c r="C1889" s="33">
        <v>1865</v>
      </c>
      <c r="D1889" s="82">
        <f t="shared" ca="1" si="119"/>
        <v>-0.87662898228892405</v>
      </c>
      <c r="E1889" s="82">
        <f t="shared" ca="1" si="116"/>
        <v>203.01112696776545</v>
      </c>
      <c r="F1889" s="82">
        <f t="shared" ca="1" si="117"/>
        <v>216.46664077980492</v>
      </c>
      <c r="G1889" s="82">
        <f t="shared" ca="1" si="118"/>
        <v>0</v>
      </c>
      <c r="H1889" s="82">
        <f t="shared" ca="1" si="118"/>
        <v>0</v>
      </c>
      <c r="O1889" s="29"/>
      <c r="P1889" s="29"/>
    </row>
    <row r="1890" spans="3:16" hidden="1" outlineLevel="2">
      <c r="C1890" s="33">
        <v>1866</v>
      </c>
      <c r="D1890" s="82">
        <f t="shared" ca="1" si="119"/>
        <v>7.680138471227918E-2</v>
      </c>
      <c r="E1890" s="82">
        <f t="shared" ca="1" si="116"/>
        <v>250.32107652995279</v>
      </c>
      <c r="F1890" s="82">
        <f t="shared" ca="1" si="117"/>
        <v>252.02665145643263</v>
      </c>
      <c r="G1890" s="82">
        <f t="shared" ca="1" si="118"/>
        <v>0.32107652995279068</v>
      </c>
      <c r="H1890" s="82">
        <f t="shared" ca="1" si="118"/>
        <v>2.0266514564326314</v>
      </c>
      <c r="O1890" s="29"/>
      <c r="P1890" s="29"/>
    </row>
    <row r="1891" spans="3:16" hidden="1" outlineLevel="2">
      <c r="C1891" s="33">
        <v>1867</v>
      </c>
      <c r="D1891" s="82">
        <f t="shared" ca="1" si="119"/>
        <v>0.64736025874267444</v>
      </c>
      <c r="E1891" s="82">
        <f t="shared" ca="1" si="116"/>
        <v>283.75328220088426</v>
      </c>
      <c r="F1891" s="82">
        <f t="shared" ca="1" si="117"/>
        <v>276.04245844474826</v>
      </c>
      <c r="G1891" s="82">
        <f t="shared" ca="1" si="118"/>
        <v>33.753282200884257</v>
      </c>
      <c r="H1891" s="82">
        <f t="shared" ca="1" si="118"/>
        <v>26.042458444748263</v>
      </c>
      <c r="O1891" s="29"/>
      <c r="P1891" s="29"/>
    </row>
    <row r="1892" spans="3:16" hidden="1" outlineLevel="2">
      <c r="C1892" s="33">
        <v>1868</v>
      </c>
      <c r="D1892" s="82">
        <f t="shared" ca="1" si="119"/>
        <v>-0.15575993748273964</v>
      </c>
      <c r="E1892" s="82">
        <f t="shared" ca="1" si="116"/>
        <v>237.85161881292129</v>
      </c>
      <c r="F1892" s="82">
        <f t="shared" ca="1" si="117"/>
        <v>242.84779975728847</v>
      </c>
      <c r="G1892" s="82">
        <f t="shared" ca="1" si="118"/>
        <v>0</v>
      </c>
      <c r="H1892" s="82">
        <f t="shared" ca="1" si="118"/>
        <v>0</v>
      </c>
      <c r="O1892" s="29"/>
      <c r="P1892" s="29"/>
    </row>
    <row r="1893" spans="3:16" hidden="1" outlineLevel="2">
      <c r="C1893" s="33">
        <v>1869</v>
      </c>
      <c r="D1893" s="82">
        <f t="shared" ca="1" si="119"/>
        <v>1.8490647445497044</v>
      </c>
      <c r="E1893" s="82">
        <f t="shared" ca="1" si="116"/>
        <v>369.4954641797965</v>
      </c>
      <c r="F1893" s="82">
        <f t="shared" ca="1" si="117"/>
        <v>334.3738357260417</v>
      </c>
      <c r="G1893" s="82">
        <f t="shared" ca="1" si="118"/>
        <v>119.4954641797965</v>
      </c>
      <c r="H1893" s="82">
        <f t="shared" ca="1" si="118"/>
        <v>84.373835726041705</v>
      </c>
      <c r="O1893" s="29"/>
      <c r="P1893" s="29"/>
    </row>
    <row r="1894" spans="3:16" hidden="1" outlineLevel="2">
      <c r="C1894" s="33">
        <v>1870</v>
      </c>
      <c r="D1894" s="82">
        <f t="shared" ca="1" si="119"/>
        <v>0.40051251781037711</v>
      </c>
      <c r="E1894" s="82">
        <f t="shared" ca="1" si="116"/>
        <v>268.77344545438416</v>
      </c>
      <c r="F1894" s="82">
        <f t="shared" ca="1" si="117"/>
        <v>265.3834281057367</v>
      </c>
      <c r="G1894" s="82">
        <f t="shared" ca="1" si="118"/>
        <v>18.773445454384159</v>
      </c>
      <c r="H1894" s="82">
        <f t="shared" ca="1" si="118"/>
        <v>15.383428105736698</v>
      </c>
      <c r="O1894" s="29"/>
      <c r="P1894" s="29"/>
    </row>
    <row r="1895" spans="3:16" hidden="1" outlineLevel="2">
      <c r="C1895" s="33">
        <v>1871</v>
      </c>
      <c r="D1895" s="82">
        <f t="shared" ca="1" si="119"/>
        <v>-1.0486207757339598</v>
      </c>
      <c r="E1895" s="82">
        <f t="shared" ca="1" si="116"/>
        <v>195.48262383375683</v>
      </c>
      <c r="F1895" s="82">
        <f t="shared" ca="1" si="117"/>
        <v>210.60809265930683</v>
      </c>
      <c r="G1895" s="82">
        <f t="shared" ca="1" si="118"/>
        <v>0</v>
      </c>
      <c r="H1895" s="82">
        <f t="shared" ca="1" si="118"/>
        <v>0</v>
      </c>
      <c r="O1895" s="29"/>
      <c r="P1895" s="29"/>
    </row>
    <row r="1896" spans="3:16" hidden="1" outlineLevel="2">
      <c r="C1896" s="33">
        <v>1872</v>
      </c>
      <c r="D1896" s="82">
        <f t="shared" ca="1" si="119"/>
        <v>-0.90671245236867071</v>
      </c>
      <c r="E1896" s="82">
        <f t="shared" ca="1" si="116"/>
        <v>201.67368690169531</v>
      </c>
      <c r="F1896" s="82">
        <f t="shared" ca="1" si="117"/>
        <v>215.4302755318991</v>
      </c>
      <c r="G1896" s="82">
        <f t="shared" ca="1" si="118"/>
        <v>0</v>
      </c>
      <c r="H1896" s="82">
        <f t="shared" ca="1" si="118"/>
        <v>0</v>
      </c>
      <c r="O1896" s="29"/>
      <c r="P1896" s="29"/>
    </row>
    <row r="1897" spans="3:16" hidden="1" outlineLevel="2">
      <c r="C1897" s="33">
        <v>1873</v>
      </c>
      <c r="D1897" s="82">
        <f t="shared" ca="1" si="119"/>
        <v>-0.65241586231806725</v>
      </c>
      <c r="E1897" s="82">
        <f t="shared" ca="1" si="116"/>
        <v>213.26252750507155</v>
      </c>
      <c r="F1897" s="82">
        <f t="shared" ca="1" si="117"/>
        <v>224.34939064963507</v>
      </c>
      <c r="G1897" s="82">
        <f t="shared" ca="1" si="118"/>
        <v>0</v>
      </c>
      <c r="H1897" s="82">
        <f t="shared" ca="1" si="118"/>
        <v>0</v>
      </c>
      <c r="O1897" s="29"/>
      <c r="P1897" s="29"/>
    </row>
    <row r="1898" spans="3:16" hidden="1" outlineLevel="2">
      <c r="C1898" s="33">
        <v>1874</v>
      </c>
      <c r="D1898" s="82">
        <f t="shared" ca="1" si="119"/>
        <v>-1.3012653181573612</v>
      </c>
      <c r="E1898" s="82">
        <f t="shared" ca="1" si="116"/>
        <v>184.9270688976751</v>
      </c>
      <c r="F1898" s="82">
        <f t="shared" ca="1" si="117"/>
        <v>202.28857481773284</v>
      </c>
      <c r="G1898" s="82">
        <f t="shared" ca="1" si="118"/>
        <v>0</v>
      </c>
      <c r="H1898" s="82">
        <f t="shared" ca="1" si="118"/>
        <v>0</v>
      </c>
      <c r="O1898" s="29"/>
      <c r="P1898" s="29"/>
    </row>
    <row r="1899" spans="3:16" hidden="1" outlineLevel="2">
      <c r="C1899" s="33">
        <v>1875</v>
      </c>
      <c r="D1899" s="82">
        <f t="shared" ca="1" si="119"/>
        <v>-0.50542684964343743</v>
      </c>
      <c r="E1899" s="82">
        <f t="shared" ca="1" si="116"/>
        <v>220.26243514153637</v>
      </c>
      <c r="F1899" s="82">
        <f t="shared" ca="1" si="117"/>
        <v>229.67227701954954</v>
      </c>
      <c r="G1899" s="82">
        <f t="shared" ca="1" si="118"/>
        <v>0</v>
      </c>
      <c r="H1899" s="82">
        <f t="shared" ca="1" si="118"/>
        <v>0</v>
      </c>
      <c r="O1899" s="29"/>
      <c r="P1899" s="29"/>
    </row>
    <row r="1900" spans="3:16" hidden="1" outlineLevel="2">
      <c r="C1900" s="33">
        <v>1876</v>
      </c>
      <c r="D1900" s="82">
        <f t="shared" ca="1" si="119"/>
        <v>1.2343563282048948</v>
      </c>
      <c r="E1900" s="82">
        <f t="shared" ca="1" si="116"/>
        <v>322.8143472508616</v>
      </c>
      <c r="F1900" s="82">
        <f t="shared" ca="1" si="117"/>
        <v>303.14059905277435</v>
      </c>
      <c r="G1900" s="82">
        <f t="shared" ca="1" si="118"/>
        <v>72.814347250861601</v>
      </c>
      <c r="H1900" s="82">
        <f t="shared" ca="1" si="118"/>
        <v>53.140599052774348</v>
      </c>
      <c r="O1900" s="29"/>
      <c r="P1900" s="29"/>
    </row>
    <row r="1901" spans="3:16" hidden="1" outlineLevel="2">
      <c r="C1901" s="33">
        <v>1877</v>
      </c>
      <c r="D1901" s="82">
        <f t="shared" ca="1" si="119"/>
        <v>-0.87731087263089069</v>
      </c>
      <c r="E1901" s="82">
        <f t="shared" ca="1" si="116"/>
        <v>202.98071371179694</v>
      </c>
      <c r="F1901" s="82">
        <f t="shared" ca="1" si="117"/>
        <v>216.44309475846413</v>
      </c>
      <c r="G1901" s="82">
        <f t="shared" ca="1" si="118"/>
        <v>0</v>
      </c>
      <c r="H1901" s="82">
        <f t="shared" ca="1" si="118"/>
        <v>0</v>
      </c>
      <c r="O1901" s="29"/>
      <c r="P1901" s="29"/>
    </row>
    <row r="1902" spans="3:16" hidden="1" outlineLevel="2">
      <c r="C1902" s="33">
        <v>1878</v>
      </c>
      <c r="D1902" s="82">
        <f t="shared" ca="1" si="119"/>
        <v>-0.13719872448291212</v>
      </c>
      <c r="E1902" s="82">
        <f t="shared" ca="1" si="116"/>
        <v>238.8236034563038</v>
      </c>
      <c r="F1902" s="82">
        <f t="shared" ca="1" si="117"/>
        <v>243.56794368326652</v>
      </c>
      <c r="G1902" s="82">
        <f t="shared" ca="1" si="118"/>
        <v>0</v>
      </c>
      <c r="H1902" s="82">
        <f t="shared" ca="1" si="118"/>
        <v>0</v>
      </c>
      <c r="O1902" s="29"/>
      <c r="P1902" s="29"/>
    </row>
    <row r="1903" spans="3:16" hidden="1" outlineLevel="2">
      <c r="C1903" s="33">
        <v>1879</v>
      </c>
      <c r="D1903" s="82">
        <f t="shared" ca="1" si="119"/>
        <v>1.3796239445152536</v>
      </c>
      <c r="E1903" s="82">
        <f t="shared" ca="1" si="116"/>
        <v>333.28399222602678</v>
      </c>
      <c r="F1903" s="82">
        <f t="shared" ca="1" si="117"/>
        <v>310.24766721069676</v>
      </c>
      <c r="G1903" s="82">
        <f t="shared" ca="1" si="118"/>
        <v>83.283992226026783</v>
      </c>
      <c r="H1903" s="82">
        <f t="shared" ca="1" si="118"/>
        <v>60.247667210696761</v>
      </c>
      <c r="O1903" s="29"/>
      <c r="P1903" s="29"/>
    </row>
    <row r="1904" spans="3:16" hidden="1" outlineLevel="2">
      <c r="C1904" s="33">
        <v>1880</v>
      </c>
      <c r="D1904" s="82">
        <f t="shared" ca="1" si="119"/>
        <v>-0.94881933365436322</v>
      </c>
      <c r="E1904" s="82">
        <f t="shared" ca="1" si="116"/>
        <v>199.81649840722278</v>
      </c>
      <c r="F1904" s="82">
        <f t="shared" ca="1" si="117"/>
        <v>213.98803517500579</v>
      </c>
      <c r="G1904" s="82">
        <f t="shared" ca="1" si="118"/>
        <v>0</v>
      </c>
      <c r="H1904" s="82">
        <f t="shared" ca="1" si="118"/>
        <v>0</v>
      </c>
      <c r="O1904" s="29"/>
      <c r="P1904" s="29"/>
    </row>
    <row r="1905" spans="3:16" hidden="1" outlineLevel="2">
      <c r="C1905" s="33">
        <v>1881</v>
      </c>
      <c r="D1905" s="82">
        <f t="shared" ca="1" si="119"/>
        <v>1.5697365908072543</v>
      </c>
      <c r="E1905" s="82">
        <f t="shared" ca="1" si="116"/>
        <v>347.50035516402272</v>
      </c>
      <c r="F1905" s="82">
        <f t="shared" ca="1" si="117"/>
        <v>319.8010570159027</v>
      </c>
      <c r="G1905" s="82">
        <f t="shared" ca="1" si="118"/>
        <v>97.500355164022722</v>
      </c>
      <c r="H1905" s="82">
        <f t="shared" ca="1" si="118"/>
        <v>69.8010570159027</v>
      </c>
      <c r="O1905" s="29"/>
      <c r="P1905" s="29"/>
    </row>
    <row r="1906" spans="3:16" hidden="1" outlineLevel="2">
      <c r="C1906" s="33">
        <v>1882</v>
      </c>
      <c r="D1906" s="82">
        <f t="shared" ca="1" si="119"/>
        <v>4.7478541322266844E-2</v>
      </c>
      <c r="E1906" s="82">
        <f t="shared" ca="1" si="116"/>
        <v>248.71351980516064</v>
      </c>
      <c r="F1906" s="82">
        <f t="shared" ca="1" si="117"/>
        <v>250.85047410586463</v>
      </c>
      <c r="G1906" s="82">
        <f t="shared" ca="1" si="118"/>
        <v>0</v>
      </c>
      <c r="H1906" s="82">
        <f t="shared" ca="1" si="118"/>
        <v>0.85047410586463457</v>
      </c>
      <c r="O1906" s="29"/>
      <c r="P1906" s="29"/>
    </row>
    <row r="1907" spans="3:16" hidden="1" outlineLevel="2">
      <c r="C1907" s="33">
        <v>1883</v>
      </c>
      <c r="D1907" s="82">
        <f t="shared" ca="1" si="119"/>
        <v>0.43907072167035294</v>
      </c>
      <c r="E1907" s="82">
        <f t="shared" ca="1" si="116"/>
        <v>271.0601242180669</v>
      </c>
      <c r="F1907" s="82">
        <f t="shared" ca="1" si="117"/>
        <v>267.02085760583071</v>
      </c>
      <c r="G1907" s="82">
        <f t="shared" ca="1" si="118"/>
        <v>21.060124218066903</v>
      </c>
      <c r="H1907" s="82">
        <f t="shared" ca="1" si="118"/>
        <v>17.020857605830713</v>
      </c>
      <c r="O1907" s="29"/>
      <c r="P1907" s="29"/>
    </row>
    <row r="1908" spans="3:16" hidden="1" outlineLevel="2">
      <c r="C1908" s="33">
        <v>1884</v>
      </c>
      <c r="D1908" s="82">
        <f t="shared" ca="1" si="119"/>
        <v>0.91307354848703504</v>
      </c>
      <c r="E1908" s="82">
        <f t="shared" ca="1" si="116"/>
        <v>300.81230969526644</v>
      </c>
      <c r="F1908" s="82">
        <f t="shared" ca="1" si="117"/>
        <v>287.9950444714533</v>
      </c>
      <c r="G1908" s="82">
        <f t="shared" ca="1" si="118"/>
        <v>50.812309695266435</v>
      </c>
      <c r="H1908" s="82">
        <f t="shared" ca="1" si="118"/>
        <v>37.995044471453298</v>
      </c>
      <c r="O1908" s="29"/>
      <c r="P1908" s="29"/>
    </row>
    <row r="1909" spans="3:16" hidden="1" outlineLevel="2">
      <c r="C1909" s="33">
        <v>1885</v>
      </c>
      <c r="D1909" s="82">
        <f t="shared" ca="1" si="119"/>
        <v>-0.79785343995369395</v>
      </c>
      <c r="E1909" s="82">
        <f t="shared" ca="1" si="116"/>
        <v>206.55547341787266</v>
      </c>
      <c r="F1909" s="82">
        <f t="shared" ca="1" si="117"/>
        <v>219.20411309224119</v>
      </c>
      <c r="G1909" s="82">
        <f t="shared" ca="1" si="118"/>
        <v>0</v>
      </c>
      <c r="H1909" s="82">
        <f t="shared" ca="1" si="118"/>
        <v>0</v>
      </c>
      <c r="O1909" s="29"/>
      <c r="P1909" s="29"/>
    </row>
    <row r="1910" spans="3:16" hidden="1" outlineLevel="2">
      <c r="C1910" s="33">
        <v>1886</v>
      </c>
      <c r="D1910" s="82">
        <f t="shared" ca="1" si="119"/>
        <v>-0.13726121502509561</v>
      </c>
      <c r="E1910" s="82">
        <f t="shared" ca="1" si="116"/>
        <v>238.8203243943147</v>
      </c>
      <c r="F1910" s="82">
        <f t="shared" ca="1" si="117"/>
        <v>243.56551557585215</v>
      </c>
      <c r="G1910" s="82">
        <f t="shared" ca="1" si="118"/>
        <v>0</v>
      </c>
      <c r="H1910" s="82">
        <f t="shared" ca="1" si="118"/>
        <v>0</v>
      </c>
      <c r="O1910" s="29"/>
      <c r="P1910" s="29"/>
    </row>
    <row r="1911" spans="3:16" hidden="1" outlineLevel="2">
      <c r="C1911" s="33">
        <v>1887</v>
      </c>
      <c r="D1911" s="82">
        <f t="shared" ca="1" si="119"/>
        <v>1.3677270494801927</v>
      </c>
      <c r="E1911" s="82">
        <f t="shared" ca="1" si="116"/>
        <v>332.41394732042528</v>
      </c>
      <c r="F1911" s="82">
        <f t="shared" ca="1" si="117"/>
        <v>309.65941206160943</v>
      </c>
      <c r="G1911" s="82">
        <f t="shared" ca="1" si="118"/>
        <v>82.413947320425279</v>
      </c>
      <c r="H1911" s="82">
        <f t="shared" ca="1" si="118"/>
        <v>59.65941206160943</v>
      </c>
      <c r="O1911" s="29"/>
      <c r="P1911" s="29"/>
    </row>
    <row r="1912" spans="3:16" hidden="1" outlineLevel="2">
      <c r="C1912" s="33">
        <v>1888</v>
      </c>
      <c r="D1912" s="82">
        <f t="shared" ca="1" si="119"/>
        <v>2.0087393773158477</v>
      </c>
      <c r="E1912" s="82">
        <f t="shared" ca="1" si="116"/>
        <v>382.68855523527799</v>
      </c>
      <c r="F1912" s="82">
        <f t="shared" ca="1" si="117"/>
        <v>343.00057901946207</v>
      </c>
      <c r="G1912" s="82">
        <f t="shared" ca="1" si="118"/>
        <v>132.68855523527799</v>
      </c>
      <c r="H1912" s="82">
        <f t="shared" ca="1" si="118"/>
        <v>93.000579019462066</v>
      </c>
      <c r="O1912" s="29"/>
      <c r="P1912" s="29"/>
    </row>
    <row r="1913" spans="3:16" hidden="1" outlineLevel="2">
      <c r="C1913" s="33">
        <v>1889</v>
      </c>
      <c r="D1913" s="82">
        <f t="shared" ca="1" si="119"/>
        <v>-1.365961501634215</v>
      </c>
      <c r="E1913" s="82">
        <f t="shared" ca="1" si="116"/>
        <v>182.31696872309163</v>
      </c>
      <c r="F1913" s="82">
        <f t="shared" ca="1" si="117"/>
        <v>200.21152724678143</v>
      </c>
      <c r="G1913" s="82">
        <f t="shared" ca="1" si="118"/>
        <v>0</v>
      </c>
      <c r="H1913" s="82">
        <f t="shared" ca="1" si="118"/>
        <v>0</v>
      </c>
      <c r="O1913" s="29"/>
      <c r="P1913" s="29"/>
    </row>
    <row r="1914" spans="3:16" hidden="1" outlineLevel="2">
      <c r="C1914" s="33">
        <v>1890</v>
      </c>
      <c r="D1914" s="82">
        <f t="shared" ca="1" si="119"/>
        <v>-1.7159516316799934</v>
      </c>
      <c r="E1914" s="82">
        <f t="shared" ca="1" si="116"/>
        <v>168.82259607042411</v>
      </c>
      <c r="F1914" s="82">
        <f t="shared" ca="1" si="117"/>
        <v>189.3394400571903</v>
      </c>
      <c r="G1914" s="82">
        <f t="shared" ca="1" si="118"/>
        <v>0</v>
      </c>
      <c r="H1914" s="82">
        <f t="shared" ca="1" si="118"/>
        <v>0</v>
      </c>
      <c r="O1914" s="29"/>
      <c r="P1914" s="29"/>
    </row>
    <row r="1915" spans="3:16" hidden="1" outlineLevel="2">
      <c r="C1915" s="33">
        <v>1891</v>
      </c>
      <c r="D1915" s="82">
        <f t="shared" ca="1" si="119"/>
        <v>-0.79068516346907414</v>
      </c>
      <c r="E1915" s="82">
        <f t="shared" ca="1" si="116"/>
        <v>206.88105105909594</v>
      </c>
      <c r="F1915" s="82">
        <f t="shared" ca="1" si="117"/>
        <v>219.45492457981106</v>
      </c>
      <c r="G1915" s="82">
        <f t="shared" ca="1" si="118"/>
        <v>0</v>
      </c>
      <c r="H1915" s="82">
        <f t="shared" ca="1" si="118"/>
        <v>0</v>
      </c>
      <c r="O1915" s="29"/>
      <c r="P1915" s="29"/>
    </row>
    <row r="1916" spans="3:16" hidden="1" outlineLevel="2">
      <c r="C1916" s="33">
        <v>1892</v>
      </c>
      <c r="D1916" s="82">
        <f t="shared" ca="1" si="119"/>
        <v>0.89317999978482854</v>
      </c>
      <c r="E1916" s="82">
        <f t="shared" ca="1" si="116"/>
        <v>299.500351049176</v>
      </c>
      <c r="F1916" s="82">
        <f t="shared" ca="1" si="117"/>
        <v>287.08252116708172</v>
      </c>
      <c r="G1916" s="82">
        <f t="shared" ca="1" si="118"/>
        <v>49.500351049176004</v>
      </c>
      <c r="H1916" s="82">
        <f t="shared" ca="1" si="118"/>
        <v>37.082521167081723</v>
      </c>
      <c r="O1916" s="29"/>
      <c r="P1916" s="29"/>
    </row>
    <row r="1917" spans="3:16" hidden="1" outlineLevel="2">
      <c r="C1917" s="33">
        <v>1893</v>
      </c>
      <c r="D1917" s="82">
        <f t="shared" ca="1" si="119"/>
        <v>-1.0011041425017606</v>
      </c>
      <c r="E1917" s="82">
        <f t="shared" ca="1" si="116"/>
        <v>197.53418236438503</v>
      </c>
      <c r="F1917" s="82">
        <f t="shared" ca="1" si="117"/>
        <v>212.21061250125746</v>
      </c>
      <c r="G1917" s="82">
        <f t="shared" ca="1" si="118"/>
        <v>0</v>
      </c>
      <c r="H1917" s="82">
        <f t="shared" ca="1" si="118"/>
        <v>0</v>
      </c>
      <c r="O1917" s="29"/>
      <c r="P1917" s="29"/>
    </row>
    <row r="1918" spans="3:16" hidden="1" outlineLevel="2">
      <c r="C1918" s="33">
        <v>1894</v>
      </c>
      <c r="D1918" s="82">
        <f t="shared" ca="1" si="119"/>
        <v>-1.1821411090417002</v>
      </c>
      <c r="E1918" s="82">
        <f t="shared" ca="1" si="116"/>
        <v>189.83114810098911</v>
      </c>
      <c r="F1918" s="82">
        <f t="shared" ca="1" si="117"/>
        <v>206.16954346899408</v>
      </c>
      <c r="G1918" s="82">
        <f t="shared" ca="1" si="118"/>
        <v>0</v>
      </c>
      <c r="H1918" s="82">
        <f t="shared" ca="1" si="118"/>
        <v>0</v>
      </c>
      <c r="O1918" s="29"/>
      <c r="P1918" s="29"/>
    </row>
    <row r="1919" spans="3:16" hidden="1" outlineLevel="2">
      <c r="C1919" s="33">
        <v>1895</v>
      </c>
      <c r="D1919" s="82">
        <f t="shared" ca="1" si="119"/>
        <v>0.38589484909259913</v>
      </c>
      <c r="E1919" s="82">
        <f t="shared" ca="1" si="116"/>
        <v>267.91160215252125</v>
      </c>
      <c r="F1919" s="82">
        <f t="shared" ca="1" si="117"/>
        <v>264.76529602936859</v>
      </c>
      <c r="G1919" s="82">
        <f t="shared" ca="1" si="118"/>
        <v>17.911602152521255</v>
      </c>
      <c r="H1919" s="82">
        <f t="shared" ca="1" si="118"/>
        <v>14.765296029368585</v>
      </c>
      <c r="O1919" s="29"/>
      <c r="P1919" s="29"/>
    </row>
    <row r="1920" spans="3:16" hidden="1" outlineLevel="2">
      <c r="C1920" s="33">
        <v>1896</v>
      </c>
      <c r="D1920" s="82">
        <f t="shared" ca="1" si="119"/>
        <v>0.32997930000465808</v>
      </c>
      <c r="E1920" s="82">
        <f t="shared" ca="1" si="116"/>
        <v>264.64030385196389</v>
      </c>
      <c r="F1920" s="82">
        <f t="shared" ca="1" si="117"/>
        <v>262.41407334864351</v>
      </c>
      <c r="G1920" s="82">
        <f t="shared" ca="1" si="118"/>
        <v>14.640303851963893</v>
      </c>
      <c r="H1920" s="82">
        <f t="shared" ca="1" si="118"/>
        <v>12.414073348643512</v>
      </c>
      <c r="O1920" s="29"/>
      <c r="P1920" s="29"/>
    </row>
    <row r="1921" spans="3:16" hidden="1" outlineLevel="2">
      <c r="C1921" s="33">
        <v>1897</v>
      </c>
      <c r="D1921" s="82">
        <f t="shared" ca="1" si="119"/>
        <v>0.94348257265026869</v>
      </c>
      <c r="E1921" s="82">
        <f t="shared" ca="1" si="116"/>
        <v>302.82886807302634</v>
      </c>
      <c r="F1921" s="82">
        <f t="shared" ca="1" si="117"/>
        <v>289.39552462848724</v>
      </c>
      <c r="G1921" s="82">
        <f t="shared" ca="1" si="118"/>
        <v>52.828868073026342</v>
      </c>
      <c r="H1921" s="82">
        <f t="shared" ca="1" si="118"/>
        <v>39.395524628487237</v>
      </c>
      <c r="O1921" s="29"/>
      <c r="P1921" s="29"/>
    </row>
    <row r="1922" spans="3:16" hidden="1" outlineLevel="2">
      <c r="C1922" s="33">
        <v>1898</v>
      </c>
      <c r="D1922" s="82">
        <f t="shared" ca="1" si="119"/>
        <v>1.4232751682388076</v>
      </c>
      <c r="E1922" s="82">
        <f t="shared" ca="1" si="116"/>
        <v>336.49584951236812</v>
      </c>
      <c r="F1922" s="82">
        <f t="shared" ca="1" si="117"/>
        <v>312.41563878370442</v>
      </c>
      <c r="G1922" s="82">
        <f t="shared" ca="1" si="118"/>
        <v>86.495849512368125</v>
      </c>
      <c r="H1922" s="82">
        <f t="shared" ca="1" si="118"/>
        <v>62.415638783704424</v>
      </c>
      <c r="O1922" s="29"/>
      <c r="P1922" s="29"/>
    </row>
    <row r="1923" spans="3:16" hidden="1" outlineLevel="2">
      <c r="C1923" s="33">
        <v>1899</v>
      </c>
      <c r="D1923" s="82">
        <f t="shared" ca="1" si="119"/>
        <v>2.8814474444733706</v>
      </c>
      <c r="E1923" s="82">
        <f t="shared" ca="1" si="116"/>
        <v>463.57544342031576</v>
      </c>
      <c r="F1923" s="82">
        <f t="shared" ca="1" si="117"/>
        <v>394.23733321618573</v>
      </c>
      <c r="G1923" s="82">
        <f t="shared" ca="1" si="118"/>
        <v>213.57544342031576</v>
      </c>
      <c r="H1923" s="82">
        <f t="shared" ca="1" si="118"/>
        <v>144.23733321618573</v>
      </c>
      <c r="O1923" s="29"/>
      <c r="P1923" s="29"/>
    </row>
    <row r="1924" spans="3:16" hidden="1" outlineLevel="2">
      <c r="C1924" s="33">
        <v>1900</v>
      </c>
      <c r="D1924" s="82">
        <f t="shared" ca="1" si="119"/>
        <v>-0.93807357759706567</v>
      </c>
      <c r="E1924" s="82">
        <f t="shared" ca="1" si="116"/>
        <v>200.28882476109385</v>
      </c>
      <c r="F1924" s="82">
        <f t="shared" ca="1" si="117"/>
        <v>214.35517745650222</v>
      </c>
      <c r="G1924" s="82">
        <f t="shared" ca="1" si="118"/>
        <v>0</v>
      </c>
      <c r="H1924" s="82">
        <f t="shared" ca="1" si="118"/>
        <v>0</v>
      </c>
      <c r="O1924" s="29"/>
      <c r="P1924" s="29"/>
    </row>
    <row r="1925" spans="3:16" hidden="1" outlineLevel="2">
      <c r="C1925" s="33">
        <v>1901</v>
      </c>
      <c r="D1925" s="82">
        <f t="shared" ca="1" si="119"/>
        <v>-0.13612687608939408</v>
      </c>
      <c r="E1925" s="82">
        <f t="shared" ca="1" si="116"/>
        <v>238.87985349383749</v>
      </c>
      <c r="F1925" s="82">
        <f t="shared" ca="1" si="117"/>
        <v>243.60959476248479</v>
      </c>
      <c r="G1925" s="82">
        <f t="shared" ca="1" si="118"/>
        <v>0</v>
      </c>
      <c r="H1925" s="82">
        <f t="shared" ca="1" si="118"/>
        <v>0</v>
      </c>
      <c r="O1925" s="29"/>
      <c r="P1925" s="29"/>
    </row>
    <row r="1926" spans="3:16" hidden="1" outlineLevel="2">
      <c r="C1926" s="33">
        <v>1902</v>
      </c>
      <c r="D1926" s="82">
        <f t="shared" ca="1" si="119"/>
        <v>-0.69602816288804858</v>
      </c>
      <c r="E1926" s="82">
        <f t="shared" ca="1" si="116"/>
        <v>211.22874031595799</v>
      </c>
      <c r="F1926" s="82">
        <f t="shared" ca="1" si="117"/>
        <v>222.7939278387806</v>
      </c>
      <c r="G1926" s="82">
        <f t="shared" ca="1" si="118"/>
        <v>0</v>
      </c>
      <c r="H1926" s="82">
        <f t="shared" ca="1" si="118"/>
        <v>0</v>
      </c>
      <c r="O1926" s="29"/>
      <c r="P1926" s="29"/>
    </row>
    <row r="1927" spans="3:16" hidden="1" outlineLevel="2">
      <c r="C1927" s="33">
        <v>1903</v>
      </c>
      <c r="D1927" s="82">
        <f t="shared" ca="1" si="119"/>
        <v>1.4469404714259761</v>
      </c>
      <c r="E1927" s="82">
        <f t="shared" ca="1" si="116"/>
        <v>338.25006293490708</v>
      </c>
      <c r="F1927" s="82">
        <f t="shared" ca="1" si="117"/>
        <v>313.59732051811176</v>
      </c>
      <c r="G1927" s="82">
        <f t="shared" ca="1" si="118"/>
        <v>88.250062934907078</v>
      </c>
      <c r="H1927" s="82">
        <f t="shared" ca="1" si="118"/>
        <v>63.597320518111758</v>
      </c>
      <c r="O1927" s="29"/>
      <c r="P1927" s="29"/>
    </row>
    <row r="1928" spans="3:16" hidden="1" outlineLevel="2">
      <c r="C1928" s="33">
        <v>1904</v>
      </c>
      <c r="D1928" s="82">
        <f t="shared" ca="1" si="119"/>
        <v>-0.43715103239867242</v>
      </c>
      <c r="E1928" s="82">
        <f t="shared" ca="1" si="116"/>
        <v>223.59155911758901</v>
      </c>
      <c r="F1928" s="82">
        <f t="shared" ca="1" si="117"/>
        <v>232.18751109238477</v>
      </c>
      <c r="G1928" s="82">
        <f t="shared" ca="1" si="118"/>
        <v>0</v>
      </c>
      <c r="H1928" s="82">
        <f t="shared" ca="1" si="118"/>
        <v>0</v>
      </c>
      <c r="O1928" s="29"/>
      <c r="P1928" s="29"/>
    </row>
    <row r="1929" spans="3:16" hidden="1" outlineLevel="2">
      <c r="C1929" s="33">
        <v>1905</v>
      </c>
      <c r="D1929" s="82">
        <f t="shared" ca="1" si="119"/>
        <v>-0.12785230926148125</v>
      </c>
      <c r="E1929" s="82">
        <f t="shared" ca="1" si="116"/>
        <v>239.31454455081038</v>
      </c>
      <c r="F1929" s="82">
        <f t="shared" ca="1" si="117"/>
        <v>243.93137692434703</v>
      </c>
      <c r="G1929" s="82">
        <f t="shared" ca="1" si="118"/>
        <v>0</v>
      </c>
      <c r="H1929" s="82">
        <f t="shared" ca="1" si="118"/>
        <v>0</v>
      </c>
      <c r="O1929" s="29"/>
      <c r="P1929" s="29"/>
    </row>
    <row r="1930" spans="3:16" hidden="1" outlineLevel="2">
      <c r="C1930" s="33">
        <v>1906</v>
      </c>
      <c r="D1930" s="82">
        <f t="shared" ca="1" si="119"/>
        <v>1.4762739758799859</v>
      </c>
      <c r="E1930" s="82">
        <f t="shared" ca="1" si="116"/>
        <v>340.43713542649374</v>
      </c>
      <c r="F1930" s="82">
        <f t="shared" ca="1" si="117"/>
        <v>315.0682385391757</v>
      </c>
      <c r="G1930" s="82">
        <f t="shared" ca="1" si="118"/>
        <v>90.437135426493739</v>
      </c>
      <c r="H1930" s="82">
        <f t="shared" ca="1" si="118"/>
        <v>65.068238539175695</v>
      </c>
      <c r="O1930" s="29"/>
      <c r="P1930" s="29"/>
    </row>
    <row r="1931" spans="3:16" hidden="1" outlineLevel="2">
      <c r="C1931" s="33">
        <v>1907</v>
      </c>
      <c r="D1931" s="82">
        <f t="shared" ca="1" si="119"/>
        <v>-1.1218312336774521E-2</v>
      </c>
      <c r="E1931" s="82">
        <f t="shared" ca="1" si="116"/>
        <v>245.52655087836837</v>
      </c>
      <c r="F1931" s="82">
        <f t="shared" ca="1" si="117"/>
        <v>248.51253251428523</v>
      </c>
      <c r="G1931" s="82">
        <f t="shared" ca="1" si="118"/>
        <v>0</v>
      </c>
      <c r="H1931" s="82">
        <f t="shared" ca="1" si="118"/>
        <v>0</v>
      </c>
      <c r="O1931" s="29"/>
      <c r="P1931" s="29"/>
    </row>
    <row r="1932" spans="3:16" hidden="1" outlineLevel="2">
      <c r="C1932" s="33">
        <v>1908</v>
      </c>
      <c r="D1932" s="82">
        <f t="shared" ca="1" si="119"/>
        <v>9.3619121705381447E-2</v>
      </c>
      <c r="E1932" s="82">
        <f t="shared" ca="1" si="116"/>
        <v>251.24775415163032</v>
      </c>
      <c r="F1932" s="82">
        <f t="shared" ca="1" si="117"/>
        <v>252.70371959297694</v>
      </c>
      <c r="G1932" s="82">
        <f t="shared" ca="1" si="118"/>
        <v>1.2477541516303177</v>
      </c>
      <c r="H1932" s="82">
        <f t="shared" ca="1" si="118"/>
        <v>2.7037195929769382</v>
      </c>
      <c r="O1932" s="29"/>
      <c r="P1932" s="29"/>
    </row>
    <row r="1933" spans="3:16" hidden="1" outlineLevel="2">
      <c r="C1933" s="33">
        <v>1909</v>
      </c>
      <c r="D1933" s="82">
        <f t="shared" ca="1" si="119"/>
        <v>-0.35462595298647037</v>
      </c>
      <c r="E1933" s="82">
        <f t="shared" ca="1" si="116"/>
        <v>227.68271190561296</v>
      </c>
      <c r="F1933" s="82">
        <f t="shared" ca="1" si="117"/>
        <v>235.26447448289764</v>
      </c>
      <c r="G1933" s="82">
        <f t="shared" ca="1" si="118"/>
        <v>0</v>
      </c>
      <c r="H1933" s="82">
        <f t="shared" ca="1" si="118"/>
        <v>0</v>
      </c>
      <c r="O1933" s="29"/>
      <c r="P1933" s="29"/>
    </row>
    <row r="1934" spans="3:16" hidden="1" outlineLevel="2">
      <c r="C1934" s="33">
        <v>1910</v>
      </c>
      <c r="D1934" s="82">
        <f t="shared" ca="1" si="119"/>
        <v>0.49485981655871175</v>
      </c>
      <c r="E1934" s="82">
        <f t="shared" ca="1" si="116"/>
        <v>274.40315573145801</v>
      </c>
      <c r="F1934" s="82">
        <f t="shared" ca="1" si="117"/>
        <v>269.40792214241793</v>
      </c>
      <c r="G1934" s="82">
        <f t="shared" ca="1" si="118"/>
        <v>24.403155731458014</v>
      </c>
      <c r="H1934" s="82">
        <f t="shared" ca="1" si="118"/>
        <v>19.407922142417931</v>
      </c>
      <c r="O1934" s="29"/>
      <c r="P1934" s="29"/>
    </row>
    <row r="1935" spans="3:16" hidden="1" outlineLevel="2">
      <c r="C1935" s="33">
        <v>1911</v>
      </c>
      <c r="D1935" s="82">
        <f t="shared" ca="1" si="119"/>
        <v>0.85369675027338843</v>
      </c>
      <c r="E1935" s="82">
        <f t="shared" ca="1" si="116"/>
        <v>296.91339599713143</v>
      </c>
      <c r="F1935" s="82">
        <f t="shared" ca="1" si="117"/>
        <v>285.27996727678527</v>
      </c>
      <c r="G1935" s="82">
        <f t="shared" ca="1" si="118"/>
        <v>46.913395997131431</v>
      </c>
      <c r="H1935" s="82">
        <f t="shared" ca="1" si="118"/>
        <v>35.279967276785271</v>
      </c>
      <c r="O1935" s="29"/>
      <c r="P1935" s="29"/>
    </row>
    <row r="1936" spans="3:16" hidden="1" outlineLevel="2">
      <c r="C1936" s="33">
        <v>1912</v>
      </c>
      <c r="D1936" s="82">
        <f t="shared" ca="1" si="119"/>
        <v>5.2734210077174035E-3</v>
      </c>
      <c r="E1936" s="82">
        <f t="shared" ca="1" si="116"/>
        <v>246.41782829985468</v>
      </c>
      <c r="F1936" s="82">
        <f t="shared" ca="1" si="117"/>
        <v>249.16720132560732</v>
      </c>
      <c r="G1936" s="82">
        <f t="shared" ca="1" si="118"/>
        <v>0</v>
      </c>
      <c r="H1936" s="82">
        <f t="shared" ca="1" si="118"/>
        <v>0</v>
      </c>
      <c r="O1936" s="29"/>
      <c r="P1936" s="29"/>
    </row>
    <row r="1937" spans="3:16" hidden="1" outlineLevel="2">
      <c r="C1937" s="33">
        <v>1913</v>
      </c>
      <c r="D1937" s="82">
        <f t="shared" ca="1" si="119"/>
        <v>-0.2272409130481107</v>
      </c>
      <c r="E1937" s="82">
        <f t="shared" ca="1" si="116"/>
        <v>234.14522373289699</v>
      </c>
      <c r="F1937" s="82">
        <f t="shared" ca="1" si="117"/>
        <v>240.09429098247358</v>
      </c>
      <c r="G1937" s="82">
        <f t="shared" ca="1" si="118"/>
        <v>0</v>
      </c>
      <c r="H1937" s="82">
        <f t="shared" ca="1" si="118"/>
        <v>0</v>
      </c>
      <c r="O1937" s="29"/>
      <c r="P1937" s="29"/>
    </row>
    <row r="1938" spans="3:16" hidden="1" outlineLevel="2">
      <c r="C1938" s="33">
        <v>1914</v>
      </c>
      <c r="D1938" s="82">
        <f t="shared" ca="1" si="119"/>
        <v>1.2921311239872233</v>
      </c>
      <c r="E1938" s="82">
        <f t="shared" ca="1" si="116"/>
        <v>326.93828124431082</v>
      </c>
      <c r="F1938" s="82">
        <f t="shared" ca="1" si="117"/>
        <v>305.94746112890442</v>
      </c>
      <c r="G1938" s="82">
        <f t="shared" ca="1" si="118"/>
        <v>76.938281244310815</v>
      </c>
      <c r="H1938" s="82">
        <f t="shared" ca="1" si="118"/>
        <v>55.947461128904422</v>
      </c>
      <c r="O1938" s="29"/>
      <c r="P1938" s="29"/>
    </row>
    <row r="1939" spans="3:16" hidden="1" outlineLevel="2">
      <c r="C1939" s="33">
        <v>1915</v>
      </c>
      <c r="D1939" s="82">
        <f t="shared" ca="1" si="119"/>
        <v>0.84322654095592897</v>
      </c>
      <c r="E1939" s="82">
        <f t="shared" ca="1" si="116"/>
        <v>296.23114091351846</v>
      </c>
      <c r="F1939" s="82">
        <f t="shared" ca="1" si="117"/>
        <v>284.80386568891726</v>
      </c>
      <c r="G1939" s="82">
        <f t="shared" ca="1" si="118"/>
        <v>46.231140913518459</v>
      </c>
      <c r="H1939" s="82">
        <f t="shared" ca="1" si="118"/>
        <v>34.803865688917256</v>
      </c>
      <c r="O1939" s="29"/>
      <c r="P1939" s="29"/>
    </row>
    <row r="1940" spans="3:16" hidden="1" outlineLevel="2">
      <c r="C1940" s="33">
        <v>1916</v>
      </c>
      <c r="D1940" s="82">
        <f t="shared" ca="1" si="119"/>
        <v>-0.32805599114630513</v>
      </c>
      <c r="E1940" s="82">
        <f t="shared" ca="1" si="116"/>
        <v>229.0157738852437</v>
      </c>
      <c r="F1940" s="82">
        <f t="shared" ca="1" si="117"/>
        <v>236.26379235587152</v>
      </c>
      <c r="G1940" s="82">
        <f t="shared" ca="1" si="118"/>
        <v>0</v>
      </c>
      <c r="H1940" s="82">
        <f t="shared" ca="1" si="118"/>
        <v>0</v>
      </c>
      <c r="O1940" s="29"/>
      <c r="P1940" s="29"/>
    </row>
    <row r="1941" spans="3:16" hidden="1" outlineLevel="2">
      <c r="C1941" s="33">
        <v>1917</v>
      </c>
      <c r="D1941" s="82">
        <f t="shared" ca="1" si="119"/>
        <v>0.1523383078899988</v>
      </c>
      <c r="E1941" s="82">
        <f t="shared" ca="1" si="116"/>
        <v>254.51023392541589</v>
      </c>
      <c r="F1941" s="82">
        <f t="shared" ca="1" si="117"/>
        <v>255.08199955485975</v>
      </c>
      <c r="G1941" s="82">
        <f t="shared" ca="1" si="118"/>
        <v>4.5102339254158892</v>
      </c>
      <c r="H1941" s="82">
        <f t="shared" ca="1" si="118"/>
        <v>5.081999554859749</v>
      </c>
      <c r="O1941" s="29"/>
      <c r="P1941" s="29"/>
    </row>
    <row r="1942" spans="3:16" hidden="1" outlineLevel="2">
      <c r="C1942" s="33">
        <v>1918</v>
      </c>
      <c r="D1942" s="82">
        <f t="shared" ca="1" si="119"/>
        <v>-0.57953733680805353</v>
      </c>
      <c r="E1942" s="82">
        <f t="shared" ca="1" si="116"/>
        <v>216.70489252587879</v>
      </c>
      <c r="F1942" s="82">
        <f t="shared" ca="1" si="117"/>
        <v>226.97292731044411</v>
      </c>
      <c r="G1942" s="82">
        <f t="shared" ca="1" si="118"/>
        <v>0</v>
      </c>
      <c r="H1942" s="82">
        <f t="shared" ca="1" si="118"/>
        <v>0</v>
      </c>
      <c r="O1942" s="29"/>
      <c r="P1942" s="29"/>
    </row>
    <row r="1943" spans="3:16" hidden="1" outlineLevel="2">
      <c r="C1943" s="33">
        <v>1919</v>
      </c>
      <c r="D1943" s="82">
        <f t="shared" ca="1" si="119"/>
        <v>0.16819436326354467</v>
      </c>
      <c r="E1943" s="82">
        <f t="shared" ca="1" si="116"/>
        <v>255.3984491134639</v>
      </c>
      <c r="F1943" s="82">
        <f t="shared" ca="1" si="117"/>
        <v>255.7280404181657</v>
      </c>
      <c r="G1943" s="82">
        <f t="shared" ca="1" si="118"/>
        <v>5.3984491134638972</v>
      </c>
      <c r="H1943" s="82">
        <f t="shared" ca="1" si="118"/>
        <v>5.7280404181657048</v>
      </c>
      <c r="O1943" s="29"/>
      <c r="P1943" s="29"/>
    </row>
    <row r="1944" spans="3:16" hidden="1" outlineLevel="2">
      <c r="C1944" s="33">
        <v>1920</v>
      </c>
      <c r="D1944" s="82">
        <f t="shared" ca="1" si="119"/>
        <v>1.0757171761758368</v>
      </c>
      <c r="E1944" s="82">
        <f t="shared" ca="1" si="116"/>
        <v>311.75632439566863</v>
      </c>
      <c r="F1944" s="82">
        <f t="shared" ca="1" si="117"/>
        <v>295.56518634275727</v>
      </c>
      <c r="G1944" s="82">
        <f t="shared" ca="1" si="118"/>
        <v>61.756324395668628</v>
      </c>
      <c r="H1944" s="82">
        <f t="shared" ca="1" si="118"/>
        <v>45.565186342757272</v>
      </c>
      <c r="O1944" s="29"/>
      <c r="P1944" s="29"/>
    </row>
    <row r="1945" spans="3:16" hidden="1" outlineLevel="2">
      <c r="C1945" s="33">
        <v>1921</v>
      </c>
      <c r="D1945" s="82">
        <f t="shared" ca="1" si="119"/>
        <v>0.44935363948549534</v>
      </c>
      <c r="E1945" s="82">
        <f t="shared" ref="E1945:E2008" ca="1" si="120">$H$9 * EXP(($H$17 - $H$18 - ($H$11^2)/2)*$H$14 + $H$11*SQRT($H$14)*D1945)</f>
        <v>271.67322767331711</v>
      </c>
      <c r="F1945" s="82">
        <f t="shared" ref="F1945:F2008" ca="1" si="121">$H$9 * EXP(($H$17 - $H$18 - ($H$12^2)/2)*$H$14 + $H$12*SQRT($H$14)*D1945)</f>
        <v>267.45924034661004</v>
      </c>
      <c r="G1945" s="82">
        <f t="shared" ref="G1945:H2008" ca="1" si="122">MAX(E1945-$H$16, 0)</f>
        <v>21.673227673317115</v>
      </c>
      <c r="H1945" s="82">
        <f t="shared" ca="1" si="122"/>
        <v>17.459240346610045</v>
      </c>
      <c r="O1945" s="29"/>
      <c r="P1945" s="29"/>
    </row>
    <row r="1946" spans="3:16" hidden="1" outlineLevel="2">
      <c r="C1946" s="33">
        <v>1922</v>
      </c>
      <c r="D1946" s="82">
        <f t="shared" ref="D1946:D2009" ca="1" si="123">_xlfn.NORM.S.INV(RAND())</f>
        <v>0.31123654981405857</v>
      </c>
      <c r="E1946" s="82">
        <f t="shared" ca="1" si="120"/>
        <v>263.552735778341</v>
      </c>
      <c r="F1946" s="82">
        <f t="shared" ca="1" si="121"/>
        <v>261.63063112919383</v>
      </c>
      <c r="G1946" s="82">
        <f t="shared" ca="1" si="122"/>
        <v>13.552735778341003</v>
      </c>
      <c r="H1946" s="82">
        <f t="shared" ca="1" si="122"/>
        <v>11.63063112919383</v>
      </c>
      <c r="O1946" s="29"/>
      <c r="P1946" s="29"/>
    </row>
    <row r="1947" spans="3:16" hidden="1" outlineLevel="2">
      <c r="C1947" s="33">
        <v>1923</v>
      </c>
      <c r="D1947" s="82">
        <f t="shared" ca="1" si="123"/>
        <v>-0.81133848741365511</v>
      </c>
      <c r="E1947" s="82">
        <f t="shared" ca="1" si="120"/>
        <v>205.94438080466651</v>
      </c>
      <c r="F1947" s="82">
        <f t="shared" ca="1" si="121"/>
        <v>218.7330601027391</v>
      </c>
      <c r="G1947" s="82">
        <f t="shared" ca="1" si="122"/>
        <v>0</v>
      </c>
      <c r="H1947" s="82">
        <f t="shared" ca="1" si="122"/>
        <v>0</v>
      </c>
      <c r="O1947" s="29"/>
      <c r="P1947" s="29"/>
    </row>
    <row r="1948" spans="3:16" hidden="1" outlineLevel="2">
      <c r="C1948" s="33">
        <v>1924</v>
      </c>
      <c r="D1948" s="82">
        <f t="shared" ca="1" si="123"/>
        <v>1.4588317898783878</v>
      </c>
      <c r="E1948" s="82">
        <f t="shared" ca="1" si="120"/>
        <v>339.13496749016423</v>
      </c>
      <c r="F1948" s="82">
        <f t="shared" ca="1" si="121"/>
        <v>314.19277693857964</v>
      </c>
      <c r="G1948" s="82">
        <f t="shared" ca="1" si="122"/>
        <v>89.134967490164229</v>
      </c>
      <c r="H1948" s="82">
        <f t="shared" ca="1" si="122"/>
        <v>64.192776938579641</v>
      </c>
      <c r="O1948" s="29"/>
      <c r="P1948" s="29"/>
    </row>
    <row r="1949" spans="3:16" hidden="1" outlineLevel="2">
      <c r="C1949" s="33">
        <v>1925</v>
      </c>
      <c r="D1949" s="82">
        <f t="shared" ca="1" si="123"/>
        <v>0.54048683703907952</v>
      </c>
      <c r="E1949" s="82">
        <f t="shared" ca="1" si="120"/>
        <v>277.16787470882554</v>
      </c>
      <c r="F1949" s="82">
        <f t="shared" ca="1" si="121"/>
        <v>271.37603333875222</v>
      </c>
      <c r="G1949" s="82">
        <f t="shared" ca="1" si="122"/>
        <v>27.167874708825536</v>
      </c>
      <c r="H1949" s="82">
        <f t="shared" ca="1" si="122"/>
        <v>21.376033338752222</v>
      </c>
      <c r="O1949" s="29"/>
      <c r="P1949" s="29"/>
    </row>
    <row r="1950" spans="3:16" hidden="1" outlineLevel="2">
      <c r="C1950" s="33">
        <v>1926</v>
      </c>
      <c r="D1950" s="82">
        <f t="shared" ca="1" si="123"/>
        <v>0.25580121913819492</v>
      </c>
      <c r="E1950" s="82">
        <f t="shared" ca="1" si="120"/>
        <v>260.36213057948504</v>
      </c>
      <c r="F1950" s="82">
        <f t="shared" ca="1" si="121"/>
        <v>259.32711132290012</v>
      </c>
      <c r="G1950" s="82">
        <f t="shared" ca="1" si="122"/>
        <v>10.36213057948504</v>
      </c>
      <c r="H1950" s="82">
        <f t="shared" ca="1" si="122"/>
        <v>9.327111322900123</v>
      </c>
      <c r="O1950" s="29"/>
      <c r="P1950" s="29"/>
    </row>
    <row r="1951" spans="3:16" hidden="1" outlineLevel="2">
      <c r="C1951" s="33">
        <v>1927</v>
      </c>
      <c r="D1951" s="82">
        <f t="shared" ca="1" si="123"/>
        <v>0.48395917552299061</v>
      </c>
      <c r="E1951" s="82">
        <f t="shared" ca="1" si="120"/>
        <v>273.74673508008658</v>
      </c>
      <c r="F1951" s="82">
        <f t="shared" ca="1" si="121"/>
        <v>268.93984171232444</v>
      </c>
      <c r="G1951" s="82">
        <f t="shared" ca="1" si="122"/>
        <v>23.74673508008658</v>
      </c>
      <c r="H1951" s="82">
        <f t="shared" ca="1" si="122"/>
        <v>18.939841712324437</v>
      </c>
      <c r="O1951" s="29"/>
      <c r="P1951" s="29"/>
    </row>
    <row r="1952" spans="3:16" hidden="1" outlineLevel="2">
      <c r="C1952" s="33">
        <v>1928</v>
      </c>
      <c r="D1952" s="82">
        <f t="shared" ca="1" si="123"/>
        <v>-0.22087053450027103</v>
      </c>
      <c r="E1952" s="82">
        <f t="shared" ca="1" si="120"/>
        <v>234.47317973422065</v>
      </c>
      <c r="F1952" s="82">
        <f t="shared" ca="1" si="121"/>
        <v>240.33841100754384</v>
      </c>
      <c r="G1952" s="82">
        <f t="shared" ca="1" si="122"/>
        <v>0</v>
      </c>
      <c r="H1952" s="82">
        <f t="shared" ca="1" si="122"/>
        <v>0</v>
      </c>
      <c r="O1952" s="29"/>
      <c r="P1952" s="29"/>
    </row>
    <row r="1953" spans="3:16" hidden="1" outlineLevel="2">
      <c r="C1953" s="33">
        <v>1929</v>
      </c>
      <c r="D1953" s="82">
        <f t="shared" ca="1" si="123"/>
        <v>0.15458235835465459</v>
      </c>
      <c r="E1953" s="82">
        <f t="shared" ca="1" si="120"/>
        <v>254.63575192454903</v>
      </c>
      <c r="F1953" s="82">
        <f t="shared" ca="1" si="121"/>
        <v>255.17333215206781</v>
      </c>
      <c r="G1953" s="82">
        <f t="shared" ca="1" si="122"/>
        <v>4.6357519245490266</v>
      </c>
      <c r="H1953" s="82">
        <f t="shared" ca="1" si="122"/>
        <v>5.1733321520678146</v>
      </c>
      <c r="O1953" s="29"/>
      <c r="P1953" s="29"/>
    </row>
    <row r="1954" spans="3:16" hidden="1" outlineLevel="2">
      <c r="C1954" s="33">
        <v>1930</v>
      </c>
      <c r="D1954" s="82">
        <f t="shared" ca="1" si="123"/>
        <v>1.7533219751067328</v>
      </c>
      <c r="E1954" s="82">
        <f t="shared" ca="1" si="120"/>
        <v>361.80387245907366</v>
      </c>
      <c r="F1954" s="82">
        <f t="shared" ca="1" si="121"/>
        <v>329.30554510271531</v>
      </c>
      <c r="G1954" s="82">
        <f t="shared" ca="1" si="122"/>
        <v>111.80387245907366</v>
      </c>
      <c r="H1954" s="82">
        <f t="shared" ca="1" si="122"/>
        <v>79.305545102715314</v>
      </c>
      <c r="O1954" s="29"/>
      <c r="P1954" s="29"/>
    </row>
    <row r="1955" spans="3:16" hidden="1" outlineLevel="2">
      <c r="C1955" s="33">
        <v>1931</v>
      </c>
      <c r="D1955" s="82">
        <f t="shared" ca="1" si="123"/>
        <v>-0.65744341624010216</v>
      </c>
      <c r="E1955" s="82">
        <f t="shared" ca="1" si="120"/>
        <v>213.02708085690662</v>
      </c>
      <c r="F1955" s="82">
        <f t="shared" ca="1" si="121"/>
        <v>224.16952711602227</v>
      </c>
      <c r="G1955" s="82">
        <f t="shared" ca="1" si="122"/>
        <v>0</v>
      </c>
      <c r="H1955" s="82">
        <f t="shared" ca="1" si="122"/>
        <v>0</v>
      </c>
      <c r="O1955" s="29"/>
      <c r="P1955" s="29"/>
    </row>
    <row r="1956" spans="3:16" hidden="1" outlineLevel="2">
      <c r="C1956" s="33">
        <v>1932</v>
      </c>
      <c r="D1956" s="82">
        <f t="shared" ca="1" si="123"/>
        <v>-0.99439685155921798</v>
      </c>
      <c r="E1956" s="82">
        <f t="shared" ca="1" si="120"/>
        <v>197.82550251215011</v>
      </c>
      <c r="F1956" s="82">
        <f t="shared" ca="1" si="121"/>
        <v>212.43779885914114</v>
      </c>
      <c r="G1956" s="82">
        <f t="shared" ca="1" si="122"/>
        <v>0</v>
      </c>
      <c r="H1956" s="82">
        <f t="shared" ca="1" si="122"/>
        <v>0</v>
      </c>
      <c r="O1956" s="29"/>
      <c r="P1956" s="29"/>
    </row>
    <row r="1957" spans="3:16" hidden="1" outlineLevel="2">
      <c r="C1957" s="33">
        <v>1933</v>
      </c>
      <c r="D1957" s="82">
        <f t="shared" ca="1" si="123"/>
        <v>0.88039121521001928</v>
      </c>
      <c r="E1957" s="82">
        <f t="shared" ca="1" si="120"/>
        <v>298.65996727635957</v>
      </c>
      <c r="F1957" s="82">
        <f t="shared" ca="1" si="121"/>
        <v>286.49742302324285</v>
      </c>
      <c r="G1957" s="82">
        <f t="shared" ca="1" si="122"/>
        <v>48.659967276359566</v>
      </c>
      <c r="H1957" s="82">
        <f t="shared" ca="1" si="122"/>
        <v>36.497423023242845</v>
      </c>
      <c r="O1957" s="29"/>
      <c r="P1957" s="29"/>
    </row>
    <row r="1958" spans="3:16" hidden="1" outlineLevel="2">
      <c r="C1958" s="33">
        <v>1934</v>
      </c>
      <c r="D1958" s="82">
        <f t="shared" ca="1" si="123"/>
        <v>-0.17061929073160917</v>
      </c>
      <c r="E1958" s="82">
        <f t="shared" ca="1" si="120"/>
        <v>237.07633925849814</v>
      </c>
      <c r="F1958" s="82">
        <f t="shared" ca="1" si="121"/>
        <v>242.27281666109792</v>
      </c>
      <c r="G1958" s="82">
        <f t="shared" ca="1" si="122"/>
        <v>0</v>
      </c>
      <c r="H1958" s="82">
        <f t="shared" ca="1" si="122"/>
        <v>0</v>
      </c>
      <c r="O1958" s="29"/>
      <c r="P1958" s="29"/>
    </row>
    <row r="1959" spans="3:16" hidden="1" outlineLevel="2">
      <c r="C1959" s="33">
        <v>1935</v>
      </c>
      <c r="D1959" s="82">
        <f t="shared" ca="1" si="123"/>
        <v>1.8508872468701876</v>
      </c>
      <c r="E1959" s="82">
        <f t="shared" ca="1" si="120"/>
        <v>369.64345174532963</v>
      </c>
      <c r="F1959" s="82">
        <f t="shared" ca="1" si="121"/>
        <v>334.47106547162991</v>
      </c>
      <c r="G1959" s="82">
        <f t="shared" ca="1" si="122"/>
        <v>119.64345174532963</v>
      </c>
      <c r="H1959" s="82">
        <f t="shared" ca="1" si="122"/>
        <v>84.471065471629913</v>
      </c>
      <c r="O1959" s="29"/>
      <c r="P1959" s="29"/>
    </row>
    <row r="1960" spans="3:16" hidden="1" outlineLevel="2">
      <c r="C1960" s="33">
        <v>1936</v>
      </c>
      <c r="D1960" s="82">
        <f t="shared" ca="1" si="123"/>
        <v>-0.2056154644710276</v>
      </c>
      <c r="E1960" s="82">
        <f t="shared" ca="1" si="120"/>
        <v>235.26040038844118</v>
      </c>
      <c r="F1960" s="82">
        <f t="shared" ca="1" si="121"/>
        <v>240.92401170610631</v>
      </c>
      <c r="G1960" s="82">
        <f t="shared" ca="1" si="122"/>
        <v>0</v>
      </c>
      <c r="H1960" s="82">
        <f t="shared" ca="1" si="122"/>
        <v>0</v>
      </c>
      <c r="O1960" s="29"/>
      <c r="P1960" s="29"/>
    </row>
    <row r="1961" spans="3:16" hidden="1" outlineLevel="2">
      <c r="C1961" s="33">
        <v>1937</v>
      </c>
      <c r="D1961" s="82">
        <f t="shared" ca="1" si="123"/>
        <v>-1.5563528540487725</v>
      </c>
      <c r="E1961" s="82">
        <f t="shared" ca="1" si="120"/>
        <v>174.84760947130161</v>
      </c>
      <c r="F1961" s="82">
        <f t="shared" ca="1" si="121"/>
        <v>194.22198974984261</v>
      </c>
      <c r="G1961" s="82">
        <f t="shared" ca="1" si="122"/>
        <v>0</v>
      </c>
      <c r="H1961" s="82">
        <f t="shared" ca="1" si="122"/>
        <v>0</v>
      </c>
      <c r="O1961" s="29"/>
      <c r="P1961" s="29"/>
    </row>
    <row r="1962" spans="3:16" hidden="1" outlineLevel="2">
      <c r="C1962" s="33">
        <v>1938</v>
      </c>
      <c r="D1962" s="82">
        <f t="shared" ca="1" si="123"/>
        <v>-2.1697967937843461E-2</v>
      </c>
      <c r="E1962" s="82">
        <f t="shared" ca="1" si="120"/>
        <v>244.96186536435729</v>
      </c>
      <c r="F1962" s="82">
        <f t="shared" ca="1" si="121"/>
        <v>248.09741795248772</v>
      </c>
      <c r="G1962" s="82">
        <f t="shared" ca="1" si="122"/>
        <v>0</v>
      </c>
      <c r="H1962" s="82">
        <f t="shared" ca="1" si="122"/>
        <v>0</v>
      </c>
      <c r="O1962" s="29"/>
      <c r="P1962" s="29"/>
    </row>
    <row r="1963" spans="3:16" hidden="1" outlineLevel="2">
      <c r="C1963" s="33">
        <v>1939</v>
      </c>
      <c r="D1963" s="82">
        <f t="shared" ca="1" si="123"/>
        <v>-0.11653031904688256</v>
      </c>
      <c r="E1963" s="82">
        <f t="shared" ca="1" si="120"/>
        <v>239.91060901288935</v>
      </c>
      <c r="F1963" s="82">
        <f t="shared" ca="1" si="121"/>
        <v>244.37235636637791</v>
      </c>
      <c r="G1963" s="82">
        <f t="shared" ca="1" si="122"/>
        <v>0</v>
      </c>
      <c r="H1963" s="82">
        <f t="shared" ca="1" si="122"/>
        <v>0</v>
      </c>
      <c r="O1963" s="29"/>
      <c r="P1963" s="29"/>
    </row>
    <row r="1964" spans="3:16" hidden="1" outlineLevel="2">
      <c r="C1964" s="33">
        <v>1940</v>
      </c>
      <c r="D1964" s="82">
        <f t="shared" ca="1" si="123"/>
        <v>-0.12234448280995622</v>
      </c>
      <c r="E1964" s="82">
        <f t="shared" ca="1" si="120"/>
        <v>239.60432776070769</v>
      </c>
      <c r="F1964" s="82">
        <f t="shared" ca="1" si="121"/>
        <v>244.14580140287174</v>
      </c>
      <c r="G1964" s="82">
        <f t="shared" ca="1" si="122"/>
        <v>0</v>
      </c>
      <c r="H1964" s="82">
        <f t="shared" ca="1" si="122"/>
        <v>0</v>
      </c>
      <c r="O1964" s="29"/>
      <c r="P1964" s="29"/>
    </row>
    <row r="1965" spans="3:16" hidden="1" outlineLevel="2">
      <c r="C1965" s="33">
        <v>1941</v>
      </c>
      <c r="D1965" s="82">
        <f t="shared" ca="1" si="123"/>
        <v>-1.0577191098570835</v>
      </c>
      <c r="E1965" s="82">
        <f t="shared" ca="1" si="120"/>
        <v>195.09223526270094</v>
      </c>
      <c r="F1965" s="82">
        <f t="shared" ca="1" si="121"/>
        <v>210.30263048611016</v>
      </c>
      <c r="G1965" s="82">
        <f t="shared" ca="1" si="122"/>
        <v>0</v>
      </c>
      <c r="H1965" s="82">
        <f t="shared" ca="1" si="122"/>
        <v>0</v>
      </c>
      <c r="O1965" s="29"/>
      <c r="P1965" s="29"/>
    </row>
    <row r="1966" spans="3:16" hidden="1" outlineLevel="2">
      <c r="C1966" s="33">
        <v>1942</v>
      </c>
      <c r="D1966" s="82">
        <f t="shared" ca="1" si="123"/>
        <v>0.84104704999677371</v>
      </c>
      <c r="E1966" s="82">
        <f t="shared" ca="1" si="120"/>
        <v>296.08931915338866</v>
      </c>
      <c r="F1966" s="82">
        <f t="shared" ca="1" si="121"/>
        <v>284.7048597853655</v>
      </c>
      <c r="G1966" s="82">
        <f t="shared" ca="1" si="122"/>
        <v>46.089319153388658</v>
      </c>
      <c r="H1966" s="82">
        <f t="shared" ca="1" si="122"/>
        <v>34.7048597853655</v>
      </c>
      <c r="O1966" s="29"/>
      <c r="P1966" s="29"/>
    </row>
    <row r="1967" spans="3:16" hidden="1" outlineLevel="2">
      <c r="C1967" s="33">
        <v>1943</v>
      </c>
      <c r="D1967" s="82">
        <f t="shared" ca="1" si="123"/>
        <v>0.82755474595444301</v>
      </c>
      <c r="E1967" s="82">
        <f t="shared" ca="1" si="120"/>
        <v>295.21287073490959</v>
      </c>
      <c r="F1967" s="82">
        <f t="shared" ca="1" si="121"/>
        <v>284.09272179336597</v>
      </c>
      <c r="G1967" s="82">
        <f t="shared" ca="1" si="122"/>
        <v>45.212870734909586</v>
      </c>
      <c r="H1967" s="82">
        <f t="shared" ca="1" si="122"/>
        <v>34.092721793365968</v>
      </c>
      <c r="O1967" s="29"/>
      <c r="P1967" s="29"/>
    </row>
    <row r="1968" spans="3:16" hidden="1" outlineLevel="2">
      <c r="C1968" s="33">
        <v>1944</v>
      </c>
      <c r="D1968" s="82">
        <f t="shared" ca="1" si="123"/>
        <v>-0.55989658414610044</v>
      </c>
      <c r="E1968" s="82">
        <f t="shared" ca="1" si="120"/>
        <v>217.64207751081338</v>
      </c>
      <c r="F1968" s="82">
        <f t="shared" ca="1" si="121"/>
        <v>227.6852034154322</v>
      </c>
      <c r="G1968" s="82">
        <f t="shared" ca="1" si="122"/>
        <v>0</v>
      </c>
      <c r="H1968" s="82">
        <f t="shared" ca="1" si="122"/>
        <v>0</v>
      </c>
      <c r="O1968" s="29"/>
      <c r="P1968" s="29"/>
    </row>
    <row r="1969" spans="3:16" hidden="1" outlineLevel="2">
      <c r="C1969" s="33">
        <v>1945</v>
      </c>
      <c r="D1969" s="82">
        <f t="shared" ca="1" si="123"/>
        <v>1.8535365183008239</v>
      </c>
      <c r="E1969" s="82">
        <f t="shared" ca="1" si="120"/>
        <v>369.85867884165373</v>
      </c>
      <c r="F1969" s="82">
        <f t="shared" ca="1" si="121"/>
        <v>334.61245343015202</v>
      </c>
      <c r="G1969" s="82">
        <f t="shared" ca="1" si="122"/>
        <v>119.85867884165373</v>
      </c>
      <c r="H1969" s="82">
        <f t="shared" ca="1" si="122"/>
        <v>84.612453430152016</v>
      </c>
      <c r="O1969" s="29"/>
      <c r="P1969" s="29"/>
    </row>
    <row r="1970" spans="3:16" hidden="1" outlineLevel="2">
      <c r="C1970" s="33">
        <v>1946</v>
      </c>
      <c r="D1970" s="82">
        <f t="shared" ca="1" si="123"/>
        <v>-2.6004148404646561E-2</v>
      </c>
      <c r="E1970" s="82">
        <f t="shared" ca="1" si="120"/>
        <v>244.7302078770737</v>
      </c>
      <c r="F1970" s="82">
        <f t="shared" ca="1" si="121"/>
        <v>247.92704488339527</v>
      </c>
      <c r="G1970" s="82">
        <f t="shared" ca="1" si="122"/>
        <v>0</v>
      </c>
      <c r="H1970" s="82">
        <f t="shared" ca="1" si="122"/>
        <v>0</v>
      </c>
      <c r="O1970" s="29"/>
      <c r="P1970" s="29"/>
    </row>
    <row r="1971" spans="3:16" hidden="1" outlineLevel="2">
      <c r="C1971" s="33">
        <v>1947</v>
      </c>
      <c r="D1971" s="82">
        <f t="shared" ca="1" si="123"/>
        <v>-0.72039715485321887</v>
      </c>
      <c r="E1971" s="82">
        <f t="shared" ca="1" si="120"/>
        <v>210.10079121922982</v>
      </c>
      <c r="F1971" s="82">
        <f t="shared" ca="1" si="121"/>
        <v>221.92949220611047</v>
      </c>
      <c r="G1971" s="82">
        <f t="shared" ca="1" si="122"/>
        <v>0</v>
      </c>
      <c r="H1971" s="82">
        <f t="shared" ca="1" si="122"/>
        <v>0</v>
      </c>
      <c r="O1971" s="29"/>
      <c r="P1971" s="29"/>
    </row>
    <row r="1972" spans="3:16" hidden="1" outlineLevel="2">
      <c r="C1972" s="33">
        <v>1948</v>
      </c>
      <c r="D1972" s="82">
        <f t="shared" ca="1" si="123"/>
        <v>-0.79196838563698813</v>
      </c>
      <c r="E1972" s="82">
        <f t="shared" ca="1" si="120"/>
        <v>206.82273040121822</v>
      </c>
      <c r="F1972" s="82">
        <f t="shared" ca="1" si="121"/>
        <v>219.41000472223573</v>
      </c>
      <c r="G1972" s="82">
        <f t="shared" ca="1" si="122"/>
        <v>0</v>
      </c>
      <c r="H1972" s="82">
        <f t="shared" ca="1" si="122"/>
        <v>0</v>
      </c>
      <c r="O1972" s="29"/>
      <c r="P1972" s="29"/>
    </row>
    <row r="1973" spans="3:16" hidden="1" outlineLevel="2">
      <c r="C1973" s="33">
        <v>1949</v>
      </c>
      <c r="D1973" s="82">
        <f t="shared" ca="1" si="123"/>
        <v>1.8721445803075083</v>
      </c>
      <c r="E1973" s="82">
        <f t="shared" ca="1" si="120"/>
        <v>371.37393526130148</v>
      </c>
      <c r="F1973" s="82">
        <f t="shared" ca="1" si="121"/>
        <v>335.60722563708833</v>
      </c>
      <c r="G1973" s="82">
        <f t="shared" ca="1" si="122"/>
        <v>121.37393526130148</v>
      </c>
      <c r="H1973" s="82">
        <f t="shared" ca="1" si="122"/>
        <v>85.607225637088334</v>
      </c>
      <c r="O1973" s="29"/>
      <c r="P1973" s="29"/>
    </row>
    <row r="1974" spans="3:16" hidden="1" outlineLevel="2">
      <c r="C1974" s="33">
        <v>1950</v>
      </c>
      <c r="D1974" s="82">
        <f t="shared" ca="1" si="123"/>
        <v>-1.5735817056045398</v>
      </c>
      <c r="E1974" s="82">
        <f t="shared" ca="1" si="120"/>
        <v>174.18698393628699</v>
      </c>
      <c r="F1974" s="82">
        <f t="shared" ca="1" si="121"/>
        <v>193.6889081672881</v>
      </c>
      <c r="G1974" s="82">
        <f t="shared" ca="1" si="122"/>
        <v>0</v>
      </c>
      <c r="H1974" s="82">
        <f t="shared" ca="1" si="122"/>
        <v>0</v>
      </c>
      <c r="O1974" s="29"/>
      <c r="P1974" s="29"/>
    </row>
    <row r="1975" spans="3:16" hidden="1" outlineLevel="2">
      <c r="C1975" s="33">
        <v>1951</v>
      </c>
      <c r="D1975" s="82">
        <f t="shared" ca="1" si="123"/>
        <v>0.36469894733177494</v>
      </c>
      <c r="E1975" s="82">
        <f t="shared" ca="1" si="120"/>
        <v>266.66681926192683</v>
      </c>
      <c r="F1975" s="82">
        <f t="shared" ca="1" si="121"/>
        <v>263.87154911487198</v>
      </c>
      <c r="G1975" s="82">
        <f t="shared" ca="1" si="122"/>
        <v>16.666819261926832</v>
      </c>
      <c r="H1975" s="82">
        <f t="shared" ca="1" si="122"/>
        <v>13.871549114871982</v>
      </c>
      <c r="O1975" s="29"/>
      <c r="P1975" s="29"/>
    </row>
    <row r="1976" spans="3:16" hidden="1" outlineLevel="2">
      <c r="C1976" s="33">
        <v>1952</v>
      </c>
      <c r="D1976" s="82">
        <f t="shared" ca="1" si="123"/>
        <v>0.3322782709861728</v>
      </c>
      <c r="E1976" s="82">
        <f t="shared" ca="1" si="120"/>
        <v>264.7740127269733</v>
      </c>
      <c r="F1976" s="82">
        <f t="shared" ca="1" si="121"/>
        <v>262.51033113958056</v>
      </c>
      <c r="G1976" s="82">
        <f t="shared" ca="1" si="122"/>
        <v>14.774012726973297</v>
      </c>
      <c r="H1976" s="82">
        <f t="shared" ca="1" si="122"/>
        <v>12.510331139580558</v>
      </c>
      <c r="O1976" s="29"/>
      <c r="P1976" s="29"/>
    </row>
    <row r="1977" spans="3:16" hidden="1" outlineLevel="2">
      <c r="C1977" s="33">
        <v>1953</v>
      </c>
      <c r="D1977" s="82">
        <f t="shared" ca="1" si="123"/>
        <v>0.18143568620850081</v>
      </c>
      <c r="E1977" s="82">
        <f t="shared" ca="1" si="120"/>
        <v>256.14256847989412</v>
      </c>
      <c r="F1977" s="82">
        <f t="shared" ca="1" si="121"/>
        <v>256.26879989465738</v>
      </c>
      <c r="G1977" s="82">
        <f t="shared" ca="1" si="122"/>
        <v>6.1425684798941234</v>
      </c>
      <c r="H1977" s="82">
        <f t="shared" ca="1" si="122"/>
        <v>6.2687998946573771</v>
      </c>
      <c r="O1977" s="29"/>
      <c r="P1977" s="29"/>
    </row>
    <row r="1978" spans="3:16" hidden="1" outlineLevel="2">
      <c r="C1978" s="33">
        <v>1954</v>
      </c>
      <c r="D1978" s="82">
        <f t="shared" ca="1" si="123"/>
        <v>-0.54858268421162337</v>
      </c>
      <c r="E1978" s="82">
        <f t="shared" ca="1" si="120"/>
        <v>218.18377418639523</v>
      </c>
      <c r="F1978" s="82">
        <f t="shared" ca="1" si="121"/>
        <v>228.09651861842639</v>
      </c>
      <c r="G1978" s="82">
        <f t="shared" ca="1" si="122"/>
        <v>0</v>
      </c>
      <c r="H1978" s="82">
        <f t="shared" ca="1" si="122"/>
        <v>0</v>
      </c>
      <c r="O1978" s="29"/>
      <c r="P1978" s="29"/>
    </row>
    <row r="1979" spans="3:16" hidden="1" outlineLevel="2">
      <c r="C1979" s="33">
        <v>1955</v>
      </c>
      <c r="D1979" s="82">
        <f t="shared" ca="1" si="123"/>
        <v>-1.2189547346650291</v>
      </c>
      <c r="E1979" s="82">
        <f t="shared" ca="1" si="120"/>
        <v>188.30188603342765</v>
      </c>
      <c r="F1979" s="82">
        <f t="shared" ca="1" si="121"/>
        <v>204.96230211752354</v>
      </c>
      <c r="G1979" s="82">
        <f t="shared" ca="1" si="122"/>
        <v>0</v>
      </c>
      <c r="H1979" s="82">
        <f t="shared" ca="1" si="122"/>
        <v>0</v>
      </c>
      <c r="O1979" s="29"/>
      <c r="P1979" s="29"/>
    </row>
    <row r="1980" spans="3:16" hidden="1" outlineLevel="2">
      <c r="C1980" s="33">
        <v>1956</v>
      </c>
      <c r="D1980" s="82">
        <f t="shared" ca="1" si="123"/>
        <v>-0.65419824029165974</v>
      </c>
      <c r="E1980" s="82">
        <f t="shared" ca="1" si="120"/>
        <v>213.17902675211758</v>
      </c>
      <c r="F1980" s="82">
        <f t="shared" ca="1" si="121"/>
        <v>224.28560858159139</v>
      </c>
      <c r="G1980" s="82">
        <f t="shared" ca="1" si="122"/>
        <v>0</v>
      </c>
      <c r="H1980" s="82">
        <f t="shared" ca="1" si="122"/>
        <v>0</v>
      </c>
      <c r="O1980" s="29"/>
      <c r="P1980" s="29"/>
    </row>
    <row r="1981" spans="3:16" hidden="1" outlineLevel="2">
      <c r="C1981" s="33">
        <v>1957</v>
      </c>
      <c r="D1981" s="82">
        <f t="shared" ca="1" si="123"/>
        <v>0.26713258984740135</v>
      </c>
      <c r="E1981" s="82">
        <f t="shared" ca="1" si="120"/>
        <v>261.01115654614068</v>
      </c>
      <c r="F1981" s="82">
        <f t="shared" ca="1" si="121"/>
        <v>259.79631196358986</v>
      </c>
      <c r="G1981" s="82">
        <f t="shared" ca="1" si="122"/>
        <v>11.011156546140683</v>
      </c>
      <c r="H1981" s="82">
        <f t="shared" ca="1" si="122"/>
        <v>9.7963119635898579</v>
      </c>
      <c r="O1981" s="29"/>
      <c r="P1981" s="29"/>
    </row>
    <row r="1982" spans="3:16" hidden="1" outlineLevel="2">
      <c r="C1982" s="33">
        <v>1958</v>
      </c>
      <c r="D1982" s="82">
        <f t="shared" ca="1" si="123"/>
        <v>1.2903642870013945</v>
      </c>
      <c r="E1982" s="82">
        <f t="shared" ca="1" si="120"/>
        <v>326.81138784503304</v>
      </c>
      <c r="F1982" s="82">
        <f t="shared" ca="1" si="121"/>
        <v>305.8612391930281</v>
      </c>
      <c r="G1982" s="82">
        <f t="shared" ca="1" si="122"/>
        <v>76.811387845033039</v>
      </c>
      <c r="H1982" s="82">
        <f t="shared" ca="1" si="122"/>
        <v>55.861239193028098</v>
      </c>
      <c r="O1982" s="29"/>
      <c r="P1982" s="29"/>
    </row>
    <row r="1983" spans="3:16" hidden="1" outlineLevel="2">
      <c r="C1983" s="33">
        <v>1959</v>
      </c>
      <c r="D1983" s="82">
        <f t="shared" ca="1" si="123"/>
        <v>0.15235288965375027</v>
      </c>
      <c r="E1983" s="82">
        <f t="shared" ca="1" si="120"/>
        <v>254.51104933736679</v>
      </c>
      <c r="F1983" s="82">
        <f t="shared" ca="1" si="121"/>
        <v>255.08259292544423</v>
      </c>
      <c r="G1983" s="82">
        <f t="shared" ca="1" si="122"/>
        <v>4.511049337366785</v>
      </c>
      <c r="H1983" s="82">
        <f t="shared" ca="1" si="122"/>
        <v>5.0825929254442315</v>
      </c>
      <c r="O1983" s="29"/>
      <c r="P1983" s="29"/>
    </row>
    <row r="1984" spans="3:16" hidden="1" outlineLevel="2">
      <c r="C1984" s="33">
        <v>1960</v>
      </c>
      <c r="D1984" s="82">
        <f t="shared" ca="1" si="123"/>
        <v>-1.468328787344525</v>
      </c>
      <c r="E1984" s="82">
        <f t="shared" ca="1" si="120"/>
        <v>178.26212153384537</v>
      </c>
      <c r="F1984" s="82">
        <f t="shared" ca="1" si="121"/>
        <v>196.96854457238268</v>
      </c>
      <c r="G1984" s="82">
        <f t="shared" ca="1" si="122"/>
        <v>0</v>
      </c>
      <c r="H1984" s="82">
        <f t="shared" ca="1" si="122"/>
        <v>0</v>
      </c>
      <c r="O1984" s="29"/>
      <c r="P1984" s="29"/>
    </row>
    <row r="1985" spans="3:16" hidden="1" outlineLevel="2">
      <c r="C1985" s="33">
        <v>1961</v>
      </c>
      <c r="D1985" s="82">
        <f t="shared" ca="1" si="123"/>
        <v>0.56231997107721998</v>
      </c>
      <c r="E1985" s="82">
        <f t="shared" ca="1" si="120"/>
        <v>278.50066595326683</v>
      </c>
      <c r="F1985" s="82">
        <f t="shared" ca="1" si="121"/>
        <v>272.32288021113322</v>
      </c>
      <c r="G1985" s="82">
        <f t="shared" ca="1" si="122"/>
        <v>28.500665953266832</v>
      </c>
      <c r="H1985" s="82">
        <f t="shared" ca="1" si="122"/>
        <v>22.322880211133224</v>
      </c>
      <c r="O1985" s="29"/>
      <c r="P1985" s="29"/>
    </row>
    <row r="1986" spans="3:16" hidden="1" outlineLevel="2">
      <c r="C1986" s="33">
        <v>1962</v>
      </c>
      <c r="D1986" s="82">
        <f t="shared" ca="1" si="123"/>
        <v>-1.3857837810379734</v>
      </c>
      <c r="E1986" s="82">
        <f t="shared" ca="1" si="120"/>
        <v>181.52465648711595</v>
      </c>
      <c r="F1986" s="82">
        <f t="shared" ca="1" si="121"/>
        <v>199.57941845980017</v>
      </c>
      <c r="G1986" s="82">
        <f t="shared" ca="1" si="122"/>
        <v>0</v>
      </c>
      <c r="H1986" s="82">
        <f t="shared" ca="1" si="122"/>
        <v>0</v>
      </c>
      <c r="O1986" s="29"/>
      <c r="P1986" s="29"/>
    </row>
    <row r="1987" spans="3:16" hidden="1" outlineLevel="2">
      <c r="C1987" s="33">
        <v>1963</v>
      </c>
      <c r="D1987" s="82">
        <f t="shared" ca="1" si="123"/>
        <v>-0.17532014146441016</v>
      </c>
      <c r="E1987" s="82">
        <f t="shared" ca="1" si="120"/>
        <v>236.83160121652267</v>
      </c>
      <c r="F1987" s="82">
        <f t="shared" ca="1" si="121"/>
        <v>242.09120072427282</v>
      </c>
      <c r="G1987" s="82">
        <f t="shared" ca="1" si="122"/>
        <v>0</v>
      </c>
      <c r="H1987" s="82">
        <f t="shared" ca="1" si="122"/>
        <v>0</v>
      </c>
      <c r="O1987" s="29"/>
      <c r="P1987" s="29"/>
    </row>
    <row r="1988" spans="3:16" hidden="1" outlineLevel="2">
      <c r="C1988" s="33">
        <v>1964</v>
      </c>
      <c r="D1988" s="82">
        <f t="shared" ca="1" si="123"/>
        <v>-1.539240690377393</v>
      </c>
      <c r="E1988" s="82">
        <f t="shared" ca="1" si="120"/>
        <v>175.50624079524445</v>
      </c>
      <c r="F1988" s="82">
        <f t="shared" ca="1" si="121"/>
        <v>194.75291316416445</v>
      </c>
      <c r="G1988" s="82">
        <f t="shared" ca="1" si="122"/>
        <v>0</v>
      </c>
      <c r="H1988" s="82">
        <f t="shared" ca="1" si="122"/>
        <v>0</v>
      </c>
      <c r="O1988" s="29"/>
      <c r="P1988" s="29"/>
    </row>
    <row r="1989" spans="3:16" hidden="1" outlineLevel="2">
      <c r="C1989" s="33">
        <v>1965</v>
      </c>
      <c r="D1989" s="82">
        <f t="shared" ca="1" si="123"/>
        <v>1.2433972004095799</v>
      </c>
      <c r="E1989" s="82">
        <f t="shared" ca="1" si="120"/>
        <v>323.45622991265338</v>
      </c>
      <c r="F1989" s="82">
        <f t="shared" ca="1" si="121"/>
        <v>303.57812447699337</v>
      </c>
      <c r="G1989" s="82">
        <f t="shared" ca="1" si="122"/>
        <v>73.456229912653384</v>
      </c>
      <c r="H1989" s="82">
        <f t="shared" ca="1" si="122"/>
        <v>53.578124476993366</v>
      </c>
      <c r="O1989" s="29"/>
      <c r="P1989" s="29"/>
    </row>
    <row r="1990" spans="3:16" hidden="1" outlineLevel="2">
      <c r="C1990" s="33">
        <v>1966</v>
      </c>
      <c r="D1990" s="82">
        <f t="shared" ca="1" si="123"/>
        <v>0.21550808135986621</v>
      </c>
      <c r="E1990" s="82">
        <f t="shared" ca="1" si="120"/>
        <v>258.06730870677126</v>
      </c>
      <c r="F1990" s="82">
        <f t="shared" ca="1" si="121"/>
        <v>257.66553764616924</v>
      </c>
      <c r="G1990" s="82">
        <f t="shared" ca="1" si="122"/>
        <v>8.0673087067712572</v>
      </c>
      <c r="H1990" s="82">
        <f t="shared" ca="1" si="122"/>
        <v>7.6655376461692413</v>
      </c>
      <c r="O1990" s="29"/>
      <c r="P1990" s="29"/>
    </row>
    <row r="1991" spans="3:16" hidden="1" outlineLevel="2">
      <c r="C1991" s="33">
        <v>1967</v>
      </c>
      <c r="D1991" s="82">
        <f t="shared" ca="1" si="123"/>
        <v>-1.4679679354826878</v>
      </c>
      <c r="E1991" s="82">
        <f t="shared" ca="1" si="120"/>
        <v>178.27625557353804</v>
      </c>
      <c r="F1991" s="82">
        <f t="shared" ca="1" si="121"/>
        <v>196.97988355172458</v>
      </c>
      <c r="G1991" s="82">
        <f t="shared" ca="1" si="122"/>
        <v>0</v>
      </c>
      <c r="H1991" s="82">
        <f t="shared" ca="1" si="122"/>
        <v>0</v>
      </c>
      <c r="O1991" s="29"/>
      <c r="P1991" s="29"/>
    </row>
    <row r="1992" spans="3:16" hidden="1" outlineLevel="2">
      <c r="C1992" s="33">
        <v>1968</v>
      </c>
      <c r="D1992" s="82">
        <f t="shared" ca="1" si="123"/>
        <v>0.62897062132025139</v>
      </c>
      <c r="E1992" s="82">
        <f t="shared" ca="1" si="120"/>
        <v>282.60909247730115</v>
      </c>
      <c r="F1992" s="82">
        <f t="shared" ca="1" si="121"/>
        <v>275.23383223911299</v>
      </c>
      <c r="G1992" s="82">
        <f t="shared" ca="1" si="122"/>
        <v>32.609092477301147</v>
      </c>
      <c r="H1992" s="82">
        <f t="shared" ca="1" si="122"/>
        <v>25.233832239112985</v>
      </c>
      <c r="O1992" s="29"/>
      <c r="P1992" s="29"/>
    </row>
    <row r="1993" spans="3:16" hidden="1" outlineLevel="2">
      <c r="C1993" s="33">
        <v>1969</v>
      </c>
      <c r="D1993" s="82">
        <f t="shared" ca="1" si="123"/>
        <v>-4.6401106779827159E-2</v>
      </c>
      <c r="E1993" s="82">
        <f t="shared" ca="1" si="120"/>
        <v>243.63589560740928</v>
      </c>
      <c r="F1993" s="82">
        <f t="shared" ca="1" si="121"/>
        <v>247.1216319998951</v>
      </c>
      <c r="G1993" s="82">
        <f t="shared" ca="1" si="122"/>
        <v>0</v>
      </c>
      <c r="H1993" s="82">
        <f t="shared" ca="1" si="122"/>
        <v>0</v>
      </c>
      <c r="O1993" s="29"/>
      <c r="P1993" s="29"/>
    </row>
    <row r="1994" spans="3:16" hidden="1" outlineLevel="2">
      <c r="C1994" s="33">
        <v>1970</v>
      </c>
      <c r="D1994" s="82">
        <f t="shared" ca="1" si="123"/>
        <v>-1.3416792460527818</v>
      </c>
      <c r="E1994" s="82">
        <f t="shared" ca="1" si="120"/>
        <v>183.29226423027197</v>
      </c>
      <c r="F1994" s="82">
        <f t="shared" ca="1" si="121"/>
        <v>200.98858835687486</v>
      </c>
      <c r="G1994" s="82">
        <f t="shared" ca="1" si="122"/>
        <v>0</v>
      </c>
      <c r="H1994" s="82">
        <f t="shared" ca="1" si="122"/>
        <v>0</v>
      </c>
      <c r="O1994" s="29"/>
      <c r="P1994" s="29"/>
    </row>
    <row r="1995" spans="3:16" hidden="1" outlineLevel="2">
      <c r="C1995" s="33">
        <v>1971</v>
      </c>
      <c r="D1995" s="82">
        <f t="shared" ca="1" si="123"/>
        <v>1.0154800467618263</v>
      </c>
      <c r="E1995" s="82">
        <f t="shared" ca="1" si="120"/>
        <v>307.65740077701429</v>
      </c>
      <c r="F1995" s="82">
        <f t="shared" ca="1" si="121"/>
        <v>292.73856142953838</v>
      </c>
      <c r="G1995" s="82">
        <f t="shared" ca="1" si="122"/>
        <v>57.657400777014288</v>
      </c>
      <c r="H1995" s="82">
        <f t="shared" ca="1" si="122"/>
        <v>42.738561429538379</v>
      </c>
      <c r="O1995" s="29"/>
      <c r="P1995" s="29"/>
    </row>
    <row r="1996" spans="3:16" hidden="1" outlineLevel="2">
      <c r="C1996" s="33">
        <v>1972</v>
      </c>
      <c r="D1996" s="82">
        <f t="shared" ca="1" si="123"/>
        <v>-0.19592799771485922</v>
      </c>
      <c r="E1996" s="82">
        <f t="shared" ca="1" si="120"/>
        <v>235.7616827264556</v>
      </c>
      <c r="F1996" s="82">
        <f t="shared" ca="1" si="121"/>
        <v>241.29662777112742</v>
      </c>
      <c r="G1996" s="82">
        <f t="shared" ca="1" si="122"/>
        <v>0</v>
      </c>
      <c r="H1996" s="82">
        <f t="shared" ca="1" si="122"/>
        <v>0</v>
      </c>
      <c r="O1996" s="29"/>
      <c r="P1996" s="29"/>
    </row>
    <row r="1997" spans="3:16" hidden="1" outlineLevel="2">
      <c r="C1997" s="33">
        <v>1973</v>
      </c>
      <c r="D1997" s="82">
        <f t="shared" ca="1" si="123"/>
        <v>-0.5973271556606774</v>
      </c>
      <c r="E1997" s="82">
        <f t="shared" ca="1" si="120"/>
        <v>215.85951086248789</v>
      </c>
      <c r="F1997" s="82">
        <f t="shared" ca="1" si="121"/>
        <v>226.32969905821852</v>
      </c>
      <c r="G1997" s="82">
        <f t="shared" ca="1" si="122"/>
        <v>0</v>
      </c>
      <c r="H1997" s="82">
        <f t="shared" ca="1" si="122"/>
        <v>0</v>
      </c>
      <c r="O1997" s="29"/>
      <c r="P1997" s="29"/>
    </row>
    <row r="1998" spans="3:16" hidden="1" outlineLevel="2">
      <c r="C1998" s="33">
        <v>1974</v>
      </c>
      <c r="D1998" s="82">
        <f t="shared" ca="1" si="123"/>
        <v>-0.23137889212222365</v>
      </c>
      <c r="E1998" s="82">
        <f t="shared" ca="1" si="120"/>
        <v>233.93244057434302</v>
      </c>
      <c r="F1998" s="82">
        <f t="shared" ca="1" si="121"/>
        <v>239.93585186111483</v>
      </c>
      <c r="G1998" s="82">
        <f t="shared" ca="1" si="122"/>
        <v>0</v>
      </c>
      <c r="H1998" s="82">
        <f t="shared" ca="1" si="122"/>
        <v>0</v>
      </c>
      <c r="O1998" s="29"/>
      <c r="P1998" s="29"/>
    </row>
    <row r="1999" spans="3:16" hidden="1" outlineLevel="2">
      <c r="C1999" s="33">
        <v>1975</v>
      </c>
      <c r="D1999" s="82">
        <f t="shared" ca="1" si="123"/>
        <v>5.8500988596221022E-4</v>
      </c>
      <c r="E1999" s="82">
        <f t="shared" ca="1" si="120"/>
        <v>246.16411968509897</v>
      </c>
      <c r="F1999" s="82">
        <f t="shared" ca="1" si="121"/>
        <v>248.9809112160078</v>
      </c>
      <c r="G1999" s="82">
        <f t="shared" ca="1" si="122"/>
        <v>0</v>
      </c>
      <c r="H1999" s="82">
        <f t="shared" ca="1" si="122"/>
        <v>0</v>
      </c>
      <c r="O1999" s="29"/>
      <c r="P1999" s="29"/>
    </row>
    <row r="2000" spans="3:16" hidden="1" outlineLevel="2">
      <c r="C2000" s="33">
        <v>1976</v>
      </c>
      <c r="D2000" s="82">
        <f t="shared" ca="1" si="123"/>
        <v>-4.9014183891937936E-2</v>
      </c>
      <c r="E2000" s="82">
        <f t="shared" ca="1" si="120"/>
        <v>243.49605609414004</v>
      </c>
      <c r="F2000" s="82">
        <f t="shared" ca="1" si="121"/>
        <v>247.01863890457034</v>
      </c>
      <c r="G2000" s="82">
        <f t="shared" ca="1" si="122"/>
        <v>0</v>
      </c>
      <c r="H2000" s="82">
        <f t="shared" ca="1" si="122"/>
        <v>0</v>
      </c>
      <c r="O2000" s="29"/>
      <c r="P2000" s="29"/>
    </row>
    <row r="2001" spans="3:16" hidden="1" outlineLevel="2">
      <c r="C2001" s="33">
        <v>1977</v>
      </c>
      <c r="D2001" s="82">
        <f t="shared" ca="1" si="123"/>
        <v>-0.19347808324829602</v>
      </c>
      <c r="E2001" s="82">
        <f t="shared" ca="1" si="120"/>
        <v>235.88862378216069</v>
      </c>
      <c r="F2001" s="82">
        <f t="shared" ca="1" si="121"/>
        <v>241.39095187379354</v>
      </c>
      <c r="G2001" s="82">
        <f t="shared" ca="1" si="122"/>
        <v>0</v>
      </c>
      <c r="H2001" s="82">
        <f t="shared" ca="1" si="122"/>
        <v>0</v>
      </c>
      <c r="O2001" s="29"/>
      <c r="P2001" s="29"/>
    </row>
    <row r="2002" spans="3:16" hidden="1" outlineLevel="2">
      <c r="C2002" s="33">
        <v>1978</v>
      </c>
      <c r="D2002" s="82">
        <f t="shared" ca="1" si="123"/>
        <v>-1.3445674328957427</v>
      </c>
      <c r="E2002" s="82">
        <f t="shared" ca="1" si="120"/>
        <v>183.17598752962923</v>
      </c>
      <c r="F2002" s="82">
        <f t="shared" ca="1" si="121"/>
        <v>200.89600513779817</v>
      </c>
      <c r="G2002" s="82">
        <f t="shared" ca="1" si="122"/>
        <v>0</v>
      </c>
      <c r="H2002" s="82">
        <f t="shared" ca="1" si="122"/>
        <v>0</v>
      </c>
      <c r="O2002" s="29"/>
      <c r="P2002" s="29"/>
    </row>
    <row r="2003" spans="3:16" hidden="1" outlineLevel="2">
      <c r="C2003" s="33">
        <v>1979</v>
      </c>
      <c r="D2003" s="82">
        <f t="shared" ca="1" si="123"/>
        <v>-1.5390348078566045</v>
      </c>
      <c r="E2003" s="82">
        <f t="shared" ca="1" si="120"/>
        <v>175.5141801084047</v>
      </c>
      <c r="F2003" s="82">
        <f t="shared" ca="1" si="121"/>
        <v>194.75930972020609</v>
      </c>
      <c r="G2003" s="82">
        <f t="shared" ca="1" si="122"/>
        <v>0</v>
      </c>
      <c r="H2003" s="82">
        <f t="shared" ca="1" si="122"/>
        <v>0</v>
      </c>
      <c r="O2003" s="29"/>
      <c r="P2003" s="29"/>
    </row>
    <row r="2004" spans="3:16" hidden="1" outlineLevel="2">
      <c r="C2004" s="33">
        <v>1980</v>
      </c>
      <c r="D2004" s="82">
        <f t="shared" ca="1" si="123"/>
        <v>-1.342903406226889</v>
      </c>
      <c r="E2004" s="82">
        <f t="shared" ca="1" si="120"/>
        <v>183.24297125334124</v>
      </c>
      <c r="F2004" s="82">
        <f t="shared" ca="1" si="121"/>
        <v>200.94934168102165</v>
      </c>
      <c r="G2004" s="82">
        <f t="shared" ca="1" si="122"/>
        <v>0</v>
      </c>
      <c r="H2004" s="82">
        <f t="shared" ca="1" si="122"/>
        <v>0</v>
      </c>
      <c r="O2004" s="29"/>
      <c r="P2004" s="29"/>
    </row>
    <row r="2005" spans="3:16" hidden="1" outlineLevel="2">
      <c r="C2005" s="33">
        <v>1981</v>
      </c>
      <c r="D2005" s="82">
        <f t="shared" ca="1" si="123"/>
        <v>0.55629873189338341</v>
      </c>
      <c r="E2005" s="82">
        <f t="shared" ca="1" si="120"/>
        <v>278.13246412522511</v>
      </c>
      <c r="F2005" s="82">
        <f t="shared" ca="1" si="121"/>
        <v>272.06142513167487</v>
      </c>
      <c r="G2005" s="82">
        <f t="shared" ca="1" si="122"/>
        <v>28.132464125225113</v>
      </c>
      <c r="H2005" s="82">
        <f t="shared" ca="1" si="122"/>
        <v>22.061425131674866</v>
      </c>
      <c r="O2005" s="29"/>
      <c r="P2005" s="29"/>
    </row>
    <row r="2006" spans="3:16" hidden="1" outlineLevel="2">
      <c r="C2006" s="33">
        <v>1982</v>
      </c>
      <c r="D2006" s="82">
        <f t="shared" ca="1" si="123"/>
        <v>-0.38944320314847691</v>
      </c>
      <c r="E2006" s="82">
        <f t="shared" ca="1" si="120"/>
        <v>225.94760795979238</v>
      </c>
      <c r="F2006" s="82">
        <f t="shared" ca="1" si="121"/>
        <v>233.96136497611346</v>
      </c>
      <c r="G2006" s="82">
        <f t="shared" ca="1" si="122"/>
        <v>0</v>
      </c>
      <c r="H2006" s="82">
        <f t="shared" ca="1" si="122"/>
        <v>0</v>
      </c>
      <c r="O2006" s="29"/>
      <c r="P2006" s="29"/>
    </row>
    <row r="2007" spans="3:16" hidden="1" outlineLevel="2">
      <c r="C2007" s="33">
        <v>1983</v>
      </c>
      <c r="D2007" s="82">
        <f t="shared" ca="1" si="123"/>
        <v>0.78380691384580181</v>
      </c>
      <c r="E2007" s="82">
        <f t="shared" ca="1" si="120"/>
        <v>292.38885359898859</v>
      </c>
      <c r="F2007" s="82">
        <f t="shared" ca="1" si="121"/>
        <v>282.11694583655532</v>
      </c>
      <c r="G2007" s="82">
        <f t="shared" ca="1" si="122"/>
        <v>42.38885359898859</v>
      </c>
      <c r="H2007" s="82">
        <f t="shared" ca="1" si="122"/>
        <v>32.116945836555317</v>
      </c>
      <c r="O2007" s="29"/>
      <c r="P2007" s="29"/>
    </row>
    <row r="2008" spans="3:16" hidden="1" outlineLevel="2">
      <c r="C2008" s="33">
        <v>1984</v>
      </c>
      <c r="D2008" s="82">
        <f t="shared" ca="1" si="123"/>
        <v>-1.4728193144396495</v>
      </c>
      <c r="E2008" s="82">
        <f t="shared" ca="1" si="120"/>
        <v>178.08632786403206</v>
      </c>
      <c r="F2008" s="82">
        <f t="shared" ca="1" si="121"/>
        <v>196.82749418357045</v>
      </c>
      <c r="G2008" s="82">
        <f t="shared" ca="1" si="122"/>
        <v>0</v>
      </c>
      <c r="H2008" s="82">
        <f t="shared" ca="1" si="122"/>
        <v>0</v>
      </c>
      <c r="O2008" s="29"/>
      <c r="P2008" s="29"/>
    </row>
    <row r="2009" spans="3:16" hidden="1" outlineLevel="2">
      <c r="C2009" s="33">
        <v>1985</v>
      </c>
      <c r="D2009" s="82">
        <f t="shared" ca="1" si="123"/>
        <v>-0.73511349525710845</v>
      </c>
      <c r="E2009" s="82">
        <f t="shared" ref="E2009:E2072" ca="1" si="124">$H$9 * EXP(($H$17 - $H$18 - ($H$11^2)/2)*$H$14 + $H$11*SQRT($H$14)*D2009)</f>
        <v>209.42254615093566</v>
      </c>
      <c r="F2009" s="82">
        <f t="shared" ref="F2009:F2072" ca="1" si="125">$H$9 * EXP(($H$17 - $H$18 - ($H$12^2)/2)*$H$14 + $H$12*SQRT($H$14)*D2009)</f>
        <v>221.40908800553746</v>
      </c>
      <c r="G2009" s="82">
        <f t="shared" ref="G2009:H2072" ca="1" si="126">MAX(E2009-$H$16, 0)</f>
        <v>0</v>
      </c>
      <c r="H2009" s="82">
        <f t="shared" ca="1" si="126"/>
        <v>0</v>
      </c>
      <c r="O2009" s="29"/>
      <c r="P2009" s="29"/>
    </row>
    <row r="2010" spans="3:16" hidden="1" outlineLevel="2">
      <c r="C2010" s="33">
        <v>1986</v>
      </c>
      <c r="D2010" s="82">
        <f t="shared" ref="D2010:D2073" ca="1" si="127">_xlfn.NORM.S.INV(RAND())</f>
        <v>-4.866531587931172E-3</v>
      </c>
      <c r="E2010" s="82">
        <f t="shared" ca="1" si="124"/>
        <v>245.86944347884608</v>
      </c>
      <c r="F2010" s="82">
        <f t="shared" ca="1" si="125"/>
        <v>248.76447388141742</v>
      </c>
      <c r="G2010" s="82">
        <f t="shared" ca="1" si="126"/>
        <v>0</v>
      </c>
      <c r="H2010" s="82">
        <f t="shared" ca="1" si="126"/>
        <v>0</v>
      </c>
      <c r="O2010" s="29"/>
      <c r="P2010" s="29"/>
    </row>
    <row r="2011" spans="3:16" hidden="1" outlineLevel="2">
      <c r="C2011" s="33">
        <v>1987</v>
      </c>
      <c r="D2011" s="82">
        <f t="shared" ca="1" si="127"/>
        <v>-0.11898523432035185</v>
      </c>
      <c r="E2011" s="82">
        <f t="shared" ca="1" si="124"/>
        <v>239.78124010571852</v>
      </c>
      <c r="F2011" s="82">
        <f t="shared" ca="1" si="125"/>
        <v>244.2766723968499</v>
      </c>
      <c r="G2011" s="82">
        <f t="shared" ca="1" si="126"/>
        <v>0</v>
      </c>
      <c r="H2011" s="82">
        <f t="shared" ca="1" si="126"/>
        <v>0</v>
      </c>
      <c r="O2011" s="29"/>
      <c r="P2011" s="29"/>
    </row>
    <row r="2012" spans="3:16" hidden="1" outlineLevel="2">
      <c r="C2012" s="33">
        <v>1988</v>
      </c>
      <c r="D2012" s="82">
        <f t="shared" ca="1" si="127"/>
        <v>0.46840561984337642</v>
      </c>
      <c r="E2012" s="82">
        <f t="shared" ca="1" si="124"/>
        <v>272.81284051894988</v>
      </c>
      <c r="F2012" s="82">
        <f t="shared" ca="1" si="125"/>
        <v>268.27336989111762</v>
      </c>
      <c r="G2012" s="82">
        <f t="shared" ca="1" si="126"/>
        <v>22.812840518949884</v>
      </c>
      <c r="H2012" s="82">
        <f t="shared" ca="1" si="126"/>
        <v>18.273369891117625</v>
      </c>
      <c r="O2012" s="29"/>
      <c r="P2012" s="29"/>
    </row>
    <row r="2013" spans="3:16" hidden="1" outlineLevel="2">
      <c r="C2013" s="33">
        <v>1989</v>
      </c>
      <c r="D2013" s="82">
        <f t="shared" ca="1" si="127"/>
        <v>1.133072008807992</v>
      </c>
      <c r="E2013" s="82">
        <f t="shared" ca="1" si="124"/>
        <v>315.70986012816803</v>
      </c>
      <c r="F2013" s="82">
        <f t="shared" ca="1" si="125"/>
        <v>298.28192132110263</v>
      </c>
      <c r="G2013" s="82">
        <f t="shared" ca="1" si="126"/>
        <v>65.709860128168032</v>
      </c>
      <c r="H2013" s="82">
        <f t="shared" ca="1" si="126"/>
        <v>48.281921321102629</v>
      </c>
      <c r="O2013" s="29"/>
      <c r="P2013" s="29"/>
    </row>
    <row r="2014" spans="3:16" hidden="1" outlineLevel="2">
      <c r="C2014" s="33">
        <v>1990</v>
      </c>
      <c r="D2014" s="82">
        <f t="shared" ca="1" si="127"/>
        <v>0.43923733261835352</v>
      </c>
      <c r="E2014" s="82">
        <f t="shared" ca="1" si="124"/>
        <v>271.07004710828141</v>
      </c>
      <c r="F2014" s="82">
        <f t="shared" ca="1" si="125"/>
        <v>267.02795485627991</v>
      </c>
      <c r="G2014" s="82">
        <f t="shared" ca="1" si="126"/>
        <v>21.070047108281415</v>
      </c>
      <c r="H2014" s="82">
        <f t="shared" ca="1" si="126"/>
        <v>17.027954856279905</v>
      </c>
      <c r="O2014" s="29"/>
      <c r="P2014" s="29"/>
    </row>
    <row r="2015" spans="3:16" hidden="1" outlineLevel="2">
      <c r="C2015" s="33">
        <v>1991</v>
      </c>
      <c r="D2015" s="82">
        <f t="shared" ca="1" si="127"/>
        <v>8.6238528944809795E-2</v>
      </c>
      <c r="E2015" s="82">
        <f t="shared" ca="1" si="124"/>
        <v>250.84065292147486</v>
      </c>
      <c r="F2015" s="82">
        <f t="shared" ca="1" si="125"/>
        <v>252.40635937321156</v>
      </c>
      <c r="G2015" s="82">
        <f t="shared" ca="1" si="126"/>
        <v>0.84065292147485593</v>
      </c>
      <c r="H2015" s="82">
        <f t="shared" ca="1" si="126"/>
        <v>2.4063593732115578</v>
      </c>
      <c r="O2015" s="29"/>
      <c r="P2015" s="29"/>
    </row>
    <row r="2016" spans="3:16" hidden="1" outlineLevel="2">
      <c r="C2016" s="33">
        <v>1992</v>
      </c>
      <c r="D2016" s="82">
        <f t="shared" ca="1" si="127"/>
        <v>-3.4810777032488892E-3</v>
      </c>
      <c r="E2016" s="82">
        <f t="shared" ca="1" si="124"/>
        <v>245.94429899413197</v>
      </c>
      <c r="F2016" s="82">
        <f t="shared" ca="1" si="125"/>
        <v>248.81946139285014</v>
      </c>
      <c r="G2016" s="82">
        <f t="shared" ca="1" si="126"/>
        <v>0</v>
      </c>
      <c r="H2016" s="82">
        <f t="shared" ca="1" si="126"/>
        <v>0</v>
      </c>
      <c r="O2016" s="29"/>
      <c r="P2016" s="29"/>
    </row>
    <row r="2017" spans="3:16" hidden="1" outlineLevel="2">
      <c r="C2017" s="33">
        <v>1993</v>
      </c>
      <c r="D2017" s="82">
        <f t="shared" ca="1" si="127"/>
        <v>-0.44233320159663247</v>
      </c>
      <c r="E2017" s="82">
        <f t="shared" ca="1" si="124"/>
        <v>223.33712178119751</v>
      </c>
      <c r="F2017" s="82">
        <f t="shared" ca="1" si="125"/>
        <v>231.99564131161992</v>
      </c>
      <c r="G2017" s="82">
        <f t="shared" ca="1" si="126"/>
        <v>0</v>
      </c>
      <c r="H2017" s="82">
        <f t="shared" ca="1" si="126"/>
        <v>0</v>
      </c>
      <c r="O2017" s="29"/>
      <c r="P2017" s="29"/>
    </row>
    <row r="2018" spans="3:16" hidden="1" outlineLevel="2">
      <c r="C2018" s="33">
        <v>1994</v>
      </c>
      <c r="D2018" s="82">
        <f t="shared" ca="1" si="127"/>
        <v>-3.2479761636120666E-2</v>
      </c>
      <c r="E2018" s="82">
        <f t="shared" ca="1" si="124"/>
        <v>244.38225484082241</v>
      </c>
      <c r="F2018" s="82">
        <f t="shared" ca="1" si="125"/>
        <v>247.67105892650434</v>
      </c>
      <c r="G2018" s="82">
        <f t="shared" ca="1" si="126"/>
        <v>0</v>
      </c>
      <c r="H2018" s="82">
        <f t="shared" ca="1" si="126"/>
        <v>0</v>
      </c>
      <c r="O2018" s="29"/>
      <c r="P2018" s="29"/>
    </row>
    <row r="2019" spans="3:16" hidden="1" outlineLevel="2">
      <c r="C2019" s="33">
        <v>1995</v>
      </c>
      <c r="D2019" s="82">
        <f t="shared" ca="1" si="127"/>
        <v>0.71025209544484624</v>
      </c>
      <c r="E2019" s="82">
        <f t="shared" ca="1" si="124"/>
        <v>287.70149276923615</v>
      </c>
      <c r="F2019" s="82">
        <f t="shared" ca="1" si="125"/>
        <v>278.82592660272974</v>
      </c>
      <c r="G2019" s="82">
        <f t="shared" ca="1" si="126"/>
        <v>37.701492769236154</v>
      </c>
      <c r="H2019" s="82">
        <f t="shared" ca="1" si="126"/>
        <v>28.825926602729737</v>
      </c>
      <c r="O2019" s="29"/>
      <c r="P2019" s="29"/>
    </row>
    <row r="2020" spans="3:16" hidden="1" outlineLevel="2">
      <c r="C2020" s="33">
        <v>1996</v>
      </c>
      <c r="D2020" s="82">
        <f t="shared" ca="1" si="127"/>
        <v>-0.13101922139615182</v>
      </c>
      <c r="E2020" s="82">
        <f t="shared" ca="1" si="124"/>
        <v>239.1480825577207</v>
      </c>
      <c r="F2020" s="82">
        <f t="shared" ca="1" si="125"/>
        <v>243.80817155964886</v>
      </c>
      <c r="G2020" s="82">
        <f t="shared" ca="1" si="126"/>
        <v>0</v>
      </c>
      <c r="H2020" s="82">
        <f t="shared" ca="1" si="126"/>
        <v>0</v>
      </c>
      <c r="O2020" s="29"/>
      <c r="P2020" s="29"/>
    </row>
    <row r="2021" spans="3:16" hidden="1" outlineLevel="2">
      <c r="C2021" s="33">
        <v>1997</v>
      </c>
      <c r="D2021" s="82">
        <f t="shared" ca="1" si="127"/>
        <v>-1.3974637510614423</v>
      </c>
      <c r="E2021" s="82">
        <f t="shared" ca="1" si="124"/>
        <v>181.05941195182828</v>
      </c>
      <c r="F2021" s="82">
        <f t="shared" ca="1" si="125"/>
        <v>199.20789300379394</v>
      </c>
      <c r="G2021" s="82">
        <f t="shared" ca="1" si="126"/>
        <v>0</v>
      </c>
      <c r="H2021" s="82">
        <f t="shared" ca="1" si="126"/>
        <v>0</v>
      </c>
      <c r="O2021" s="29"/>
      <c r="P2021" s="29"/>
    </row>
    <row r="2022" spans="3:16" hidden="1" outlineLevel="2">
      <c r="C2022" s="33">
        <v>1998</v>
      </c>
      <c r="D2022" s="82">
        <f t="shared" ca="1" si="127"/>
        <v>-0.62051196533511854</v>
      </c>
      <c r="E2022" s="82">
        <f t="shared" ca="1" si="124"/>
        <v>214.76270415027159</v>
      </c>
      <c r="F2022" s="82">
        <f t="shared" ca="1" si="125"/>
        <v>225.49413871049569</v>
      </c>
      <c r="G2022" s="82">
        <f t="shared" ca="1" si="126"/>
        <v>0</v>
      </c>
      <c r="H2022" s="82">
        <f t="shared" ca="1" si="126"/>
        <v>0</v>
      </c>
      <c r="O2022" s="29"/>
      <c r="P2022" s="29"/>
    </row>
    <row r="2023" spans="3:16" hidden="1" outlineLevel="2">
      <c r="C2023" s="33">
        <v>1999</v>
      </c>
      <c r="D2023" s="82">
        <f t="shared" ca="1" si="127"/>
        <v>-0.45434501960236545</v>
      </c>
      <c r="E2023" s="82">
        <f t="shared" ca="1" si="124"/>
        <v>222.74847095012879</v>
      </c>
      <c r="F2023" s="82">
        <f t="shared" ca="1" si="125"/>
        <v>231.55151329331437</v>
      </c>
      <c r="G2023" s="82">
        <f t="shared" ca="1" si="126"/>
        <v>0</v>
      </c>
      <c r="H2023" s="82">
        <f t="shared" ca="1" si="126"/>
        <v>0</v>
      </c>
      <c r="O2023" s="29"/>
      <c r="P2023" s="29"/>
    </row>
    <row r="2024" spans="3:16" hidden="1" outlineLevel="2">
      <c r="C2024" s="33">
        <v>2000</v>
      </c>
      <c r="D2024" s="82">
        <f t="shared" ca="1" si="127"/>
        <v>-2.0522473032408981</v>
      </c>
      <c r="E2024" s="82">
        <f t="shared" ca="1" si="124"/>
        <v>156.79810165843944</v>
      </c>
      <c r="F2024" s="82">
        <f t="shared" ca="1" si="125"/>
        <v>179.44934471422374</v>
      </c>
      <c r="G2024" s="82">
        <f t="shared" ca="1" si="126"/>
        <v>0</v>
      </c>
      <c r="H2024" s="82">
        <f t="shared" ca="1" si="126"/>
        <v>0</v>
      </c>
      <c r="O2024" s="29"/>
      <c r="P2024" s="29"/>
    </row>
    <row r="2025" spans="3:16" hidden="1" outlineLevel="2">
      <c r="C2025" s="33">
        <v>2001</v>
      </c>
      <c r="D2025" s="82">
        <f t="shared" ca="1" si="127"/>
        <v>-1.6001221095753677</v>
      </c>
      <c r="E2025" s="82">
        <f t="shared" ca="1" si="124"/>
        <v>173.17419569051685</v>
      </c>
      <c r="F2025" s="82">
        <f t="shared" ca="1" si="125"/>
        <v>192.87057744372811</v>
      </c>
      <c r="G2025" s="82">
        <f t="shared" ca="1" si="126"/>
        <v>0</v>
      </c>
      <c r="H2025" s="82">
        <f t="shared" ca="1" si="126"/>
        <v>0</v>
      </c>
      <c r="O2025" s="29"/>
      <c r="P2025" s="29"/>
    </row>
    <row r="2026" spans="3:16" hidden="1" outlineLevel="2">
      <c r="C2026" s="33">
        <v>2002</v>
      </c>
      <c r="D2026" s="82">
        <f t="shared" ca="1" si="127"/>
        <v>-0.60316677444872591</v>
      </c>
      <c r="E2026" s="82">
        <f t="shared" ca="1" si="124"/>
        <v>215.58272865273111</v>
      </c>
      <c r="F2026" s="82">
        <f t="shared" ca="1" si="125"/>
        <v>226.11895302622833</v>
      </c>
      <c r="G2026" s="82">
        <f t="shared" ca="1" si="126"/>
        <v>0</v>
      </c>
      <c r="H2026" s="82">
        <f t="shared" ca="1" si="126"/>
        <v>0</v>
      </c>
      <c r="O2026" s="29"/>
      <c r="P2026" s="29"/>
    </row>
    <row r="2027" spans="3:16" hidden="1" outlineLevel="2">
      <c r="C2027" s="33">
        <v>2003</v>
      </c>
      <c r="D2027" s="82">
        <f t="shared" ca="1" si="127"/>
        <v>-0.13503997187292435</v>
      </c>
      <c r="E2027" s="82">
        <f t="shared" ca="1" si="124"/>
        <v>238.93690718202578</v>
      </c>
      <c r="F2027" s="82">
        <f t="shared" ca="1" si="125"/>
        <v>243.65183817092543</v>
      </c>
      <c r="G2027" s="82">
        <f t="shared" ca="1" si="126"/>
        <v>0</v>
      </c>
      <c r="H2027" s="82">
        <f t="shared" ca="1" si="126"/>
        <v>0</v>
      </c>
      <c r="O2027" s="29"/>
      <c r="P2027" s="29"/>
    </row>
    <row r="2028" spans="3:16" hidden="1" outlineLevel="2">
      <c r="C2028" s="33">
        <v>2004</v>
      </c>
      <c r="D2028" s="82">
        <f t="shared" ca="1" si="127"/>
        <v>-0.53887876601589346</v>
      </c>
      <c r="E2028" s="82">
        <f t="shared" ca="1" si="124"/>
        <v>218.64946075065276</v>
      </c>
      <c r="F2028" s="82">
        <f t="shared" ca="1" si="125"/>
        <v>228.44989507977388</v>
      </c>
      <c r="G2028" s="82">
        <f t="shared" ca="1" si="126"/>
        <v>0</v>
      </c>
      <c r="H2028" s="82">
        <f t="shared" ca="1" si="126"/>
        <v>0</v>
      </c>
      <c r="O2028" s="29"/>
      <c r="P2028" s="29"/>
    </row>
    <row r="2029" spans="3:16" hidden="1" outlineLevel="2">
      <c r="C2029" s="33">
        <v>2005</v>
      </c>
      <c r="D2029" s="82">
        <f t="shared" ca="1" si="127"/>
        <v>0.86400726237092129</v>
      </c>
      <c r="E2029" s="82">
        <f t="shared" ca="1" si="124"/>
        <v>297.58678049068885</v>
      </c>
      <c r="F2029" s="82">
        <f t="shared" ca="1" si="125"/>
        <v>285.74958487672035</v>
      </c>
      <c r="G2029" s="82">
        <f t="shared" ca="1" si="126"/>
        <v>47.586780490688852</v>
      </c>
      <c r="H2029" s="82">
        <f t="shared" ca="1" si="126"/>
        <v>35.749584876720348</v>
      </c>
      <c r="O2029" s="29"/>
      <c r="P2029" s="29"/>
    </row>
    <row r="2030" spans="3:16" hidden="1" outlineLevel="2">
      <c r="C2030" s="33">
        <v>2006</v>
      </c>
      <c r="D2030" s="82">
        <f t="shared" ca="1" si="127"/>
        <v>-1.5111750818832683</v>
      </c>
      <c r="E2030" s="82">
        <f t="shared" ca="1" si="124"/>
        <v>176.59183573966897</v>
      </c>
      <c r="F2030" s="82">
        <f t="shared" ca="1" si="125"/>
        <v>195.62682303603233</v>
      </c>
      <c r="G2030" s="82">
        <f t="shared" ca="1" si="126"/>
        <v>0</v>
      </c>
      <c r="H2030" s="82">
        <f t="shared" ca="1" si="126"/>
        <v>0</v>
      </c>
      <c r="O2030" s="29"/>
      <c r="P2030" s="29"/>
    </row>
    <row r="2031" spans="3:16" hidden="1" outlineLevel="2">
      <c r="C2031" s="33">
        <v>2007</v>
      </c>
      <c r="D2031" s="82">
        <f t="shared" ca="1" si="127"/>
        <v>-0.41085180824581602</v>
      </c>
      <c r="E2031" s="82">
        <f t="shared" ca="1" si="124"/>
        <v>224.88728987266714</v>
      </c>
      <c r="F2031" s="82">
        <f t="shared" ca="1" si="125"/>
        <v>233.16368856080075</v>
      </c>
      <c r="G2031" s="82">
        <f t="shared" ca="1" si="126"/>
        <v>0</v>
      </c>
      <c r="H2031" s="82">
        <f t="shared" ca="1" si="126"/>
        <v>0</v>
      </c>
      <c r="O2031" s="29"/>
      <c r="P2031" s="29"/>
    </row>
    <row r="2032" spans="3:16" hidden="1" outlineLevel="2">
      <c r="C2032" s="33">
        <v>2008</v>
      </c>
      <c r="D2032" s="82">
        <f t="shared" ca="1" si="127"/>
        <v>-1.2138487297504961</v>
      </c>
      <c r="E2032" s="82">
        <f t="shared" ca="1" si="124"/>
        <v>188.51325469666401</v>
      </c>
      <c r="F2032" s="82">
        <f t="shared" ca="1" si="125"/>
        <v>205.12932183521653</v>
      </c>
      <c r="G2032" s="82">
        <f t="shared" ca="1" si="126"/>
        <v>0</v>
      </c>
      <c r="H2032" s="82">
        <f t="shared" ca="1" si="126"/>
        <v>0</v>
      </c>
      <c r="O2032" s="29"/>
      <c r="P2032" s="29"/>
    </row>
    <row r="2033" spans="3:16" hidden="1" outlineLevel="2">
      <c r="C2033" s="33">
        <v>2009</v>
      </c>
      <c r="D2033" s="82">
        <f t="shared" ca="1" si="127"/>
        <v>-0.79017534512183951</v>
      </c>
      <c r="E2033" s="82">
        <f t="shared" ca="1" si="124"/>
        <v>206.90422615646273</v>
      </c>
      <c r="F2033" s="82">
        <f t="shared" ca="1" si="125"/>
        <v>219.47277358804124</v>
      </c>
      <c r="G2033" s="82">
        <f t="shared" ca="1" si="126"/>
        <v>0</v>
      </c>
      <c r="H2033" s="82">
        <f t="shared" ca="1" si="126"/>
        <v>0</v>
      </c>
      <c r="O2033" s="29"/>
      <c r="P2033" s="29"/>
    </row>
    <row r="2034" spans="3:16" hidden="1" outlineLevel="2">
      <c r="C2034" s="33">
        <v>2010</v>
      </c>
      <c r="D2034" s="82">
        <f t="shared" ca="1" si="127"/>
        <v>0.62406218423067683</v>
      </c>
      <c r="E2034" s="82">
        <f t="shared" ca="1" si="124"/>
        <v>282.30447398476565</v>
      </c>
      <c r="F2034" s="82">
        <f t="shared" ca="1" si="125"/>
        <v>275.01840001663891</v>
      </c>
      <c r="G2034" s="82">
        <f t="shared" ca="1" si="126"/>
        <v>32.30447398476565</v>
      </c>
      <c r="H2034" s="82">
        <f t="shared" ca="1" si="126"/>
        <v>25.018400016638907</v>
      </c>
      <c r="O2034" s="29"/>
      <c r="P2034" s="29"/>
    </row>
    <row r="2035" spans="3:16" hidden="1" outlineLevel="2">
      <c r="C2035" s="33">
        <v>2011</v>
      </c>
      <c r="D2035" s="82">
        <f t="shared" ca="1" si="127"/>
        <v>0.35244110163980208</v>
      </c>
      <c r="E2035" s="82">
        <f t="shared" ca="1" si="124"/>
        <v>265.94958752105401</v>
      </c>
      <c r="F2035" s="82">
        <f t="shared" ca="1" si="125"/>
        <v>263.35606201708265</v>
      </c>
      <c r="G2035" s="82">
        <f t="shared" ca="1" si="126"/>
        <v>15.949587521054013</v>
      </c>
      <c r="H2035" s="82">
        <f t="shared" ca="1" si="126"/>
        <v>13.35606201708265</v>
      </c>
      <c r="O2035" s="29"/>
      <c r="P2035" s="29"/>
    </row>
    <row r="2036" spans="3:16" hidden="1" outlineLevel="2">
      <c r="C2036" s="33">
        <v>2012</v>
      </c>
      <c r="D2036" s="82">
        <f t="shared" ca="1" si="127"/>
        <v>0.63406643055475209</v>
      </c>
      <c r="E2036" s="82">
        <f t="shared" ca="1" si="124"/>
        <v>282.92568708075208</v>
      </c>
      <c r="F2036" s="82">
        <f t="shared" ca="1" si="125"/>
        <v>275.45766680398123</v>
      </c>
      <c r="G2036" s="82">
        <f t="shared" ca="1" si="126"/>
        <v>32.925687080752084</v>
      </c>
      <c r="H2036" s="82">
        <f t="shared" ca="1" si="126"/>
        <v>25.457666803981226</v>
      </c>
      <c r="O2036" s="29"/>
      <c r="P2036" s="29"/>
    </row>
    <row r="2037" spans="3:16" hidden="1" outlineLevel="2">
      <c r="C2037" s="33">
        <v>2013</v>
      </c>
      <c r="D2037" s="82">
        <f t="shared" ca="1" si="127"/>
        <v>0.55914438428841595</v>
      </c>
      <c r="E2037" s="82">
        <f t="shared" ca="1" si="124"/>
        <v>278.30641650552803</v>
      </c>
      <c r="F2037" s="82">
        <f t="shared" ca="1" si="125"/>
        <v>272.18495814483248</v>
      </c>
      <c r="G2037" s="82">
        <f t="shared" ca="1" si="126"/>
        <v>28.306416505528034</v>
      </c>
      <c r="H2037" s="82">
        <f t="shared" ca="1" si="126"/>
        <v>22.184958144832478</v>
      </c>
      <c r="O2037" s="29"/>
      <c r="P2037" s="29"/>
    </row>
    <row r="2038" spans="3:16" hidden="1" outlineLevel="2">
      <c r="C2038" s="33">
        <v>2014</v>
      </c>
      <c r="D2038" s="82">
        <f t="shared" ca="1" si="127"/>
        <v>0.13634892984014768</v>
      </c>
      <c r="E2038" s="82">
        <f t="shared" ca="1" si="124"/>
        <v>253.61767838629447</v>
      </c>
      <c r="F2038" s="82">
        <f t="shared" ca="1" si="125"/>
        <v>254.43217928901703</v>
      </c>
      <c r="G2038" s="82">
        <f t="shared" ca="1" si="126"/>
        <v>3.6176783862944717</v>
      </c>
      <c r="H2038" s="82">
        <f t="shared" ca="1" si="126"/>
        <v>4.4321792890170286</v>
      </c>
      <c r="O2038" s="29"/>
      <c r="P2038" s="29"/>
    </row>
    <row r="2039" spans="3:16" hidden="1" outlineLevel="2">
      <c r="C2039" s="33">
        <v>2015</v>
      </c>
      <c r="D2039" s="82">
        <f t="shared" ca="1" si="127"/>
        <v>1.756593579292389</v>
      </c>
      <c r="E2039" s="82">
        <f t="shared" ca="1" si="124"/>
        <v>362.06403881534322</v>
      </c>
      <c r="F2039" s="82">
        <f t="shared" ca="1" si="125"/>
        <v>329.47745812398108</v>
      </c>
      <c r="G2039" s="82">
        <f t="shared" ca="1" si="126"/>
        <v>112.06403881534322</v>
      </c>
      <c r="H2039" s="82">
        <f t="shared" ca="1" si="126"/>
        <v>79.47745812398108</v>
      </c>
      <c r="O2039" s="29"/>
      <c r="P2039" s="29"/>
    </row>
    <row r="2040" spans="3:16" hidden="1" outlineLevel="2">
      <c r="C2040" s="33">
        <v>2016</v>
      </c>
      <c r="D2040" s="82">
        <f t="shared" ca="1" si="127"/>
        <v>-1.1682159422861891</v>
      </c>
      <c r="E2040" s="82">
        <f t="shared" ca="1" si="124"/>
        <v>190.41284064339831</v>
      </c>
      <c r="F2040" s="82">
        <f t="shared" ca="1" si="125"/>
        <v>206.62804735603103</v>
      </c>
      <c r="G2040" s="82">
        <f t="shared" ca="1" si="126"/>
        <v>0</v>
      </c>
      <c r="H2040" s="82">
        <f t="shared" ca="1" si="126"/>
        <v>0</v>
      </c>
      <c r="O2040" s="29"/>
      <c r="P2040" s="29"/>
    </row>
    <row r="2041" spans="3:16" hidden="1" outlineLevel="2">
      <c r="C2041" s="33">
        <v>2017</v>
      </c>
      <c r="D2041" s="82">
        <f t="shared" ca="1" si="127"/>
        <v>2.0552711721095411</v>
      </c>
      <c r="E2041" s="82">
        <f t="shared" ca="1" si="124"/>
        <v>386.62114189038067</v>
      </c>
      <c r="F2041" s="82">
        <f t="shared" ca="1" si="125"/>
        <v>345.55618089460285</v>
      </c>
      <c r="G2041" s="82">
        <f t="shared" ca="1" si="126"/>
        <v>136.62114189038067</v>
      </c>
      <c r="H2041" s="82">
        <f t="shared" ca="1" si="126"/>
        <v>95.556180894602846</v>
      </c>
      <c r="O2041" s="29"/>
      <c r="P2041" s="29"/>
    </row>
    <row r="2042" spans="3:16" hidden="1" outlineLevel="2">
      <c r="C2042" s="33">
        <v>2018</v>
      </c>
      <c r="D2042" s="82">
        <f t="shared" ca="1" si="127"/>
        <v>-0.66110221613120967</v>
      </c>
      <c r="E2042" s="82">
        <f t="shared" ca="1" si="124"/>
        <v>212.85589811025693</v>
      </c>
      <c r="F2042" s="82">
        <f t="shared" ca="1" si="125"/>
        <v>224.03872218007848</v>
      </c>
      <c r="G2042" s="82">
        <f t="shared" ca="1" si="126"/>
        <v>0</v>
      </c>
      <c r="H2042" s="82">
        <f t="shared" ca="1" si="126"/>
        <v>0</v>
      </c>
      <c r="O2042" s="29"/>
      <c r="P2042" s="29"/>
    </row>
    <row r="2043" spans="3:16" hidden="1" outlineLevel="2">
      <c r="C2043" s="33">
        <v>2019</v>
      </c>
      <c r="D2043" s="82">
        <f t="shared" ca="1" si="127"/>
        <v>-1.0319733802672073</v>
      </c>
      <c r="E2043" s="82">
        <f t="shared" ca="1" si="124"/>
        <v>196.19894869640257</v>
      </c>
      <c r="F2043" s="82">
        <f t="shared" ca="1" si="125"/>
        <v>211.16815168232179</v>
      </c>
      <c r="G2043" s="82">
        <f t="shared" ca="1" si="126"/>
        <v>0</v>
      </c>
      <c r="H2043" s="82">
        <f t="shared" ca="1" si="126"/>
        <v>0</v>
      </c>
      <c r="O2043" s="29"/>
      <c r="P2043" s="29"/>
    </row>
    <row r="2044" spans="3:16" hidden="1" outlineLevel="2">
      <c r="C2044" s="33">
        <v>2020</v>
      </c>
      <c r="D2044" s="82">
        <f t="shared" ca="1" si="127"/>
        <v>-0.5689693327269939</v>
      </c>
      <c r="E2044" s="82">
        <f t="shared" ca="1" si="124"/>
        <v>217.208656447929</v>
      </c>
      <c r="F2044" s="82">
        <f t="shared" ca="1" si="125"/>
        <v>227.35590088284343</v>
      </c>
      <c r="G2044" s="82">
        <f t="shared" ca="1" si="126"/>
        <v>0</v>
      </c>
      <c r="H2044" s="82">
        <f t="shared" ca="1" si="126"/>
        <v>0</v>
      </c>
      <c r="O2044" s="29"/>
      <c r="P2044" s="29"/>
    </row>
    <row r="2045" spans="3:16" hidden="1" outlineLevel="2">
      <c r="C2045" s="33">
        <v>2021</v>
      </c>
      <c r="D2045" s="82">
        <f t="shared" ca="1" si="127"/>
        <v>1.4250265196104386</v>
      </c>
      <c r="E2045" s="82">
        <f t="shared" ca="1" si="124"/>
        <v>336.625357820001</v>
      </c>
      <c r="F2045" s="82">
        <f t="shared" ca="1" si="125"/>
        <v>312.50293639487091</v>
      </c>
      <c r="G2045" s="82">
        <f t="shared" ca="1" si="126"/>
        <v>86.625357820001</v>
      </c>
      <c r="H2045" s="82">
        <f t="shared" ca="1" si="126"/>
        <v>62.502936394870915</v>
      </c>
      <c r="O2045" s="29"/>
      <c r="P2045" s="29"/>
    </row>
    <row r="2046" spans="3:16" hidden="1" outlineLevel="2">
      <c r="C2046" s="33">
        <v>2022</v>
      </c>
      <c r="D2046" s="82">
        <f t="shared" ca="1" si="127"/>
        <v>0.8445024785260552</v>
      </c>
      <c r="E2046" s="82">
        <f t="shared" ca="1" si="124"/>
        <v>296.31419903083469</v>
      </c>
      <c r="F2046" s="82">
        <f t="shared" ca="1" si="125"/>
        <v>284.86184260935124</v>
      </c>
      <c r="G2046" s="82">
        <f t="shared" ca="1" si="126"/>
        <v>46.314199030834686</v>
      </c>
      <c r="H2046" s="82">
        <f t="shared" ca="1" si="126"/>
        <v>34.861842609351243</v>
      </c>
      <c r="O2046" s="29"/>
      <c r="P2046" s="29"/>
    </row>
    <row r="2047" spans="3:16" hidden="1" outlineLevel="2">
      <c r="C2047" s="33">
        <v>2023</v>
      </c>
      <c r="D2047" s="82">
        <f t="shared" ca="1" si="127"/>
        <v>-0.29305153082411572</v>
      </c>
      <c r="E2047" s="82">
        <f t="shared" ca="1" si="124"/>
        <v>230.78393162927975</v>
      </c>
      <c r="F2047" s="82">
        <f t="shared" ca="1" si="125"/>
        <v>237.58682130484146</v>
      </c>
      <c r="G2047" s="82">
        <f t="shared" ca="1" si="126"/>
        <v>0</v>
      </c>
      <c r="H2047" s="82">
        <f t="shared" ca="1" si="126"/>
        <v>0</v>
      </c>
      <c r="O2047" s="29"/>
      <c r="P2047" s="29"/>
    </row>
    <row r="2048" spans="3:16" hidden="1" outlineLevel="2">
      <c r="C2048" s="33">
        <v>2024</v>
      </c>
      <c r="D2048" s="82">
        <f t="shared" ca="1" si="127"/>
        <v>0.17121130808587215</v>
      </c>
      <c r="E2048" s="82">
        <f t="shared" ca="1" si="124"/>
        <v>255.56780123445085</v>
      </c>
      <c r="F2048" s="82">
        <f t="shared" ca="1" si="125"/>
        <v>255.8511483030116</v>
      </c>
      <c r="G2048" s="82">
        <f t="shared" ca="1" si="126"/>
        <v>5.5678012344508545</v>
      </c>
      <c r="H2048" s="82">
        <f t="shared" ca="1" si="126"/>
        <v>5.8511483030115983</v>
      </c>
      <c r="O2048" s="29"/>
      <c r="P2048" s="29"/>
    </row>
    <row r="2049" spans="3:16" hidden="1" outlineLevel="2">
      <c r="C2049" s="33">
        <v>2025</v>
      </c>
      <c r="D2049" s="82">
        <f t="shared" ca="1" si="127"/>
        <v>-1.0868232274978036</v>
      </c>
      <c r="E2049" s="82">
        <f t="shared" ca="1" si="124"/>
        <v>193.84867265751586</v>
      </c>
      <c r="F2049" s="82">
        <f t="shared" ca="1" si="125"/>
        <v>209.32847792870973</v>
      </c>
      <c r="G2049" s="82">
        <f t="shared" ca="1" si="126"/>
        <v>0</v>
      </c>
      <c r="H2049" s="82">
        <f t="shared" ca="1" si="126"/>
        <v>0</v>
      </c>
      <c r="O2049" s="29"/>
      <c r="P2049" s="29"/>
    </row>
    <row r="2050" spans="3:16" hidden="1" outlineLevel="2">
      <c r="C2050" s="33">
        <v>2026</v>
      </c>
      <c r="D2050" s="82">
        <f t="shared" ca="1" si="127"/>
        <v>1.4576742116989072</v>
      </c>
      <c r="E2050" s="82">
        <f t="shared" ca="1" si="124"/>
        <v>339.0487235193238</v>
      </c>
      <c r="F2050" s="82">
        <f t="shared" ca="1" si="125"/>
        <v>314.13476170209719</v>
      </c>
      <c r="G2050" s="82">
        <f t="shared" ca="1" si="126"/>
        <v>89.048723519323801</v>
      </c>
      <c r="H2050" s="82">
        <f t="shared" ca="1" si="126"/>
        <v>64.134761702097194</v>
      </c>
      <c r="O2050" s="29"/>
      <c r="P2050" s="29"/>
    </row>
    <row r="2051" spans="3:16" hidden="1" outlineLevel="2">
      <c r="C2051" s="33">
        <v>2027</v>
      </c>
      <c r="D2051" s="82">
        <f t="shared" ca="1" si="127"/>
        <v>-0.18570127369785225</v>
      </c>
      <c r="E2051" s="82">
        <f t="shared" ca="1" si="124"/>
        <v>236.29202817060226</v>
      </c>
      <c r="F2051" s="82">
        <f t="shared" ca="1" si="125"/>
        <v>241.69061100238341</v>
      </c>
      <c r="G2051" s="82">
        <f t="shared" ca="1" si="126"/>
        <v>0</v>
      </c>
      <c r="H2051" s="82">
        <f t="shared" ca="1" si="126"/>
        <v>0</v>
      </c>
      <c r="O2051" s="29"/>
      <c r="P2051" s="29"/>
    </row>
    <row r="2052" spans="3:16" hidden="1" outlineLevel="2">
      <c r="C2052" s="33">
        <v>2028</v>
      </c>
      <c r="D2052" s="82">
        <f t="shared" ca="1" si="127"/>
        <v>1.302672639973824</v>
      </c>
      <c r="E2052" s="82">
        <f t="shared" ca="1" si="124"/>
        <v>327.69639251864908</v>
      </c>
      <c r="F2052" s="82">
        <f t="shared" ca="1" si="125"/>
        <v>306.46239419687288</v>
      </c>
      <c r="G2052" s="82">
        <f t="shared" ca="1" si="126"/>
        <v>77.696392518649077</v>
      </c>
      <c r="H2052" s="82">
        <f t="shared" ca="1" si="126"/>
        <v>56.462394196872879</v>
      </c>
      <c r="O2052" s="29"/>
      <c r="P2052" s="29"/>
    </row>
    <row r="2053" spans="3:16" hidden="1" outlineLevel="2">
      <c r="C2053" s="33">
        <v>2029</v>
      </c>
      <c r="D2053" s="82">
        <f t="shared" ca="1" si="127"/>
        <v>0.37627785329553415</v>
      </c>
      <c r="E2053" s="82">
        <f t="shared" ca="1" si="124"/>
        <v>267.34610129977489</v>
      </c>
      <c r="F2053" s="82">
        <f t="shared" ca="1" si="125"/>
        <v>264.35941100861709</v>
      </c>
      <c r="G2053" s="82">
        <f t="shared" ca="1" si="126"/>
        <v>17.346101299774887</v>
      </c>
      <c r="H2053" s="82">
        <f t="shared" ca="1" si="126"/>
        <v>14.359411008617087</v>
      </c>
      <c r="O2053" s="29"/>
      <c r="P2053" s="29"/>
    </row>
    <row r="2054" spans="3:16" hidden="1" outlineLevel="2">
      <c r="C2054" s="33">
        <v>2030</v>
      </c>
      <c r="D2054" s="82">
        <f t="shared" ca="1" si="127"/>
        <v>1.2848130489357044</v>
      </c>
      <c r="E2054" s="82">
        <f t="shared" ca="1" si="124"/>
        <v>326.41302091734235</v>
      </c>
      <c r="F2054" s="82">
        <f t="shared" ca="1" si="125"/>
        <v>305.59049593690582</v>
      </c>
      <c r="G2054" s="82">
        <f t="shared" ca="1" si="126"/>
        <v>76.413020917342351</v>
      </c>
      <c r="H2054" s="82">
        <f t="shared" ca="1" si="126"/>
        <v>55.590495936905825</v>
      </c>
      <c r="O2054" s="29"/>
      <c r="P2054" s="29"/>
    </row>
    <row r="2055" spans="3:16" hidden="1" outlineLevel="2">
      <c r="C2055" s="33">
        <v>2031</v>
      </c>
      <c r="D2055" s="82">
        <f t="shared" ca="1" si="127"/>
        <v>1.5437968894729348</v>
      </c>
      <c r="E2055" s="82">
        <f t="shared" ca="1" si="124"/>
        <v>345.5254589348603</v>
      </c>
      <c r="F2055" s="82">
        <f t="shared" ca="1" si="125"/>
        <v>318.48042373575453</v>
      </c>
      <c r="G2055" s="82">
        <f t="shared" ca="1" si="126"/>
        <v>95.525458934860296</v>
      </c>
      <c r="H2055" s="82">
        <f t="shared" ca="1" si="126"/>
        <v>68.480423735754528</v>
      </c>
      <c r="O2055" s="29"/>
      <c r="P2055" s="29"/>
    </row>
    <row r="2056" spans="3:16" hidden="1" outlineLevel="2">
      <c r="C2056" s="33">
        <v>2032</v>
      </c>
      <c r="D2056" s="82">
        <f t="shared" ca="1" si="127"/>
        <v>0.68678234356732537</v>
      </c>
      <c r="E2056" s="82">
        <f t="shared" ca="1" si="124"/>
        <v>286.22172894394345</v>
      </c>
      <c r="F2056" s="82">
        <f t="shared" ca="1" si="125"/>
        <v>277.78393425697692</v>
      </c>
      <c r="G2056" s="82">
        <f t="shared" ca="1" si="126"/>
        <v>36.221728943943447</v>
      </c>
      <c r="H2056" s="82">
        <f t="shared" ca="1" si="126"/>
        <v>27.78393425697692</v>
      </c>
      <c r="O2056" s="29"/>
      <c r="P2056" s="29"/>
    </row>
    <row r="2057" spans="3:16" hidden="1" outlineLevel="2">
      <c r="C2057" s="33">
        <v>2033</v>
      </c>
      <c r="D2057" s="82">
        <f t="shared" ca="1" si="127"/>
        <v>0.35490208659219291</v>
      </c>
      <c r="E2057" s="82">
        <f t="shared" ca="1" si="124"/>
        <v>266.09342987069408</v>
      </c>
      <c r="F2057" s="82">
        <f t="shared" ca="1" si="125"/>
        <v>263.45947454841922</v>
      </c>
      <c r="G2057" s="82">
        <f t="shared" ca="1" si="126"/>
        <v>16.093429870694081</v>
      </c>
      <c r="H2057" s="82">
        <f t="shared" ca="1" si="126"/>
        <v>13.459474548419223</v>
      </c>
      <c r="O2057" s="29"/>
      <c r="P2057" s="29"/>
    </row>
    <row r="2058" spans="3:16" hidden="1" outlineLevel="2">
      <c r="C2058" s="33">
        <v>2034</v>
      </c>
      <c r="D2058" s="82">
        <f t="shared" ca="1" si="127"/>
        <v>0.4672547452849431</v>
      </c>
      <c r="E2058" s="82">
        <f t="shared" ca="1" si="124"/>
        <v>272.74386436768287</v>
      </c>
      <c r="F2058" s="82">
        <f t="shared" ca="1" si="125"/>
        <v>268.22412044791594</v>
      </c>
      <c r="G2058" s="82">
        <f t="shared" ca="1" si="126"/>
        <v>22.743864367682875</v>
      </c>
      <c r="H2058" s="82">
        <f t="shared" ca="1" si="126"/>
        <v>18.224120447915936</v>
      </c>
      <c r="O2058" s="29"/>
      <c r="P2058" s="29"/>
    </row>
    <row r="2059" spans="3:16" hidden="1" outlineLevel="2">
      <c r="C2059" s="33">
        <v>2035</v>
      </c>
      <c r="D2059" s="82">
        <f t="shared" ca="1" si="127"/>
        <v>1.3032527878132549</v>
      </c>
      <c r="E2059" s="82">
        <f t="shared" ca="1" si="124"/>
        <v>327.73816584779138</v>
      </c>
      <c r="F2059" s="82">
        <f t="shared" ca="1" si="125"/>
        <v>306.49075846641995</v>
      </c>
      <c r="G2059" s="82">
        <f t="shared" ca="1" si="126"/>
        <v>77.738165847791379</v>
      </c>
      <c r="H2059" s="82">
        <f t="shared" ca="1" si="126"/>
        <v>56.490758466419948</v>
      </c>
      <c r="O2059" s="29"/>
      <c r="P2059" s="29"/>
    </row>
    <row r="2060" spans="3:16" hidden="1" outlineLevel="2">
      <c r="C2060" s="33">
        <v>2036</v>
      </c>
      <c r="D2060" s="82">
        <f t="shared" ca="1" si="127"/>
        <v>-2.3732575622984067</v>
      </c>
      <c r="E2060" s="82">
        <f t="shared" ca="1" si="124"/>
        <v>146.1199720874987</v>
      </c>
      <c r="F2060" s="82">
        <f t="shared" ca="1" si="125"/>
        <v>170.49108238548973</v>
      </c>
      <c r="G2060" s="82">
        <f t="shared" ca="1" si="126"/>
        <v>0</v>
      </c>
      <c r="H2060" s="82">
        <f t="shared" ca="1" si="126"/>
        <v>0</v>
      </c>
      <c r="O2060" s="29"/>
      <c r="P2060" s="29"/>
    </row>
    <row r="2061" spans="3:16" hidden="1" outlineLevel="2">
      <c r="C2061" s="33">
        <v>2037</v>
      </c>
      <c r="D2061" s="82">
        <f t="shared" ca="1" si="127"/>
        <v>2.1503955017507281</v>
      </c>
      <c r="E2061" s="82">
        <f t="shared" ca="1" si="124"/>
        <v>394.78667653683425</v>
      </c>
      <c r="F2061" s="82">
        <f t="shared" ca="1" si="125"/>
        <v>350.83996759779211</v>
      </c>
      <c r="G2061" s="82">
        <f t="shared" ca="1" si="126"/>
        <v>144.78667653683425</v>
      </c>
      <c r="H2061" s="82">
        <f t="shared" ca="1" si="126"/>
        <v>100.83996759779211</v>
      </c>
      <c r="O2061" s="29"/>
      <c r="P2061" s="29"/>
    </row>
    <row r="2062" spans="3:16" hidden="1" outlineLevel="2">
      <c r="C2062" s="33">
        <v>2038</v>
      </c>
      <c r="D2062" s="82">
        <f t="shared" ca="1" si="127"/>
        <v>0.40603095540863893</v>
      </c>
      <c r="E2062" s="82">
        <f t="shared" ca="1" si="124"/>
        <v>269.09952749358541</v>
      </c>
      <c r="F2062" s="82">
        <f t="shared" ca="1" si="125"/>
        <v>265.6171593393729</v>
      </c>
      <c r="G2062" s="82">
        <f t="shared" ca="1" si="126"/>
        <v>19.099527493585413</v>
      </c>
      <c r="H2062" s="82">
        <f t="shared" ca="1" si="126"/>
        <v>15.617159339372904</v>
      </c>
      <c r="O2062" s="29"/>
      <c r="P2062" s="29"/>
    </row>
    <row r="2063" spans="3:16" hidden="1" outlineLevel="2">
      <c r="C2063" s="33">
        <v>2039</v>
      </c>
      <c r="D2063" s="82">
        <f t="shared" ca="1" si="127"/>
        <v>-1.463829182074488</v>
      </c>
      <c r="E2063" s="82">
        <f t="shared" ca="1" si="124"/>
        <v>178.438444650267</v>
      </c>
      <c r="F2063" s="82">
        <f t="shared" ca="1" si="125"/>
        <v>197.10998149880731</v>
      </c>
      <c r="G2063" s="82">
        <f t="shared" ca="1" si="126"/>
        <v>0</v>
      </c>
      <c r="H2063" s="82">
        <f t="shared" ca="1" si="126"/>
        <v>0</v>
      </c>
      <c r="O2063" s="29"/>
      <c r="P2063" s="29"/>
    </row>
    <row r="2064" spans="3:16" hidden="1" outlineLevel="2">
      <c r="C2064" s="33">
        <v>2040</v>
      </c>
      <c r="D2064" s="82">
        <f t="shared" ca="1" si="127"/>
        <v>-0.53864591332483569</v>
      </c>
      <c r="E2064" s="82">
        <f t="shared" ca="1" si="124"/>
        <v>218.66064744701674</v>
      </c>
      <c r="F2064" s="82">
        <f t="shared" ca="1" si="125"/>
        <v>228.45838133185305</v>
      </c>
      <c r="G2064" s="82">
        <f t="shared" ca="1" si="126"/>
        <v>0</v>
      </c>
      <c r="H2064" s="82">
        <f t="shared" ca="1" si="126"/>
        <v>0</v>
      </c>
      <c r="O2064" s="29"/>
      <c r="P2064" s="29"/>
    </row>
    <row r="2065" spans="3:16" hidden="1" outlineLevel="2">
      <c r="C2065" s="33">
        <v>2041</v>
      </c>
      <c r="D2065" s="82">
        <f t="shared" ca="1" si="127"/>
        <v>-2.8666043672242413E-2</v>
      </c>
      <c r="E2065" s="82">
        <f t="shared" ca="1" si="124"/>
        <v>244.58711677867927</v>
      </c>
      <c r="F2065" s="82">
        <f t="shared" ca="1" si="125"/>
        <v>247.82178611158966</v>
      </c>
      <c r="G2065" s="82">
        <f t="shared" ca="1" si="126"/>
        <v>0</v>
      </c>
      <c r="H2065" s="82">
        <f t="shared" ca="1" si="126"/>
        <v>0</v>
      </c>
      <c r="O2065" s="29"/>
      <c r="P2065" s="29"/>
    </row>
    <row r="2066" spans="3:16" hidden="1" outlineLevel="2">
      <c r="C2066" s="33">
        <v>2042</v>
      </c>
      <c r="D2066" s="82">
        <f t="shared" ca="1" si="127"/>
        <v>-0.54315007401210802</v>
      </c>
      <c r="E2066" s="82">
        <f t="shared" ca="1" si="124"/>
        <v>218.44436030825844</v>
      </c>
      <c r="F2066" s="82">
        <f t="shared" ca="1" si="125"/>
        <v>228.29428435147247</v>
      </c>
      <c r="G2066" s="82">
        <f t="shared" ca="1" si="126"/>
        <v>0</v>
      </c>
      <c r="H2066" s="82">
        <f t="shared" ca="1" si="126"/>
        <v>0</v>
      </c>
      <c r="O2066" s="29"/>
      <c r="P2066" s="29"/>
    </row>
    <row r="2067" spans="3:16" hidden="1" outlineLevel="2">
      <c r="C2067" s="33">
        <v>2043</v>
      </c>
      <c r="D2067" s="82">
        <f t="shared" ca="1" si="127"/>
        <v>0.34969058855144108</v>
      </c>
      <c r="E2067" s="82">
        <f t="shared" ca="1" si="124"/>
        <v>265.78891452812587</v>
      </c>
      <c r="F2067" s="82">
        <f t="shared" ca="1" si="125"/>
        <v>263.24053131941298</v>
      </c>
      <c r="G2067" s="82">
        <f t="shared" ca="1" si="126"/>
        <v>15.788914528125872</v>
      </c>
      <c r="H2067" s="82">
        <f t="shared" ca="1" si="126"/>
        <v>13.24053131941298</v>
      </c>
      <c r="O2067" s="29"/>
      <c r="P2067" s="29"/>
    </row>
    <row r="2068" spans="3:16" hidden="1" outlineLevel="2">
      <c r="C2068" s="33">
        <v>2044</v>
      </c>
      <c r="D2068" s="82">
        <f t="shared" ca="1" si="127"/>
        <v>-1.0323503061817669</v>
      </c>
      <c r="E2068" s="82">
        <f t="shared" ca="1" si="124"/>
        <v>196.18270085172625</v>
      </c>
      <c r="F2068" s="82">
        <f t="shared" ca="1" si="125"/>
        <v>211.15545451050747</v>
      </c>
      <c r="G2068" s="82">
        <f t="shared" ca="1" si="126"/>
        <v>0</v>
      </c>
      <c r="H2068" s="82">
        <f t="shared" ca="1" si="126"/>
        <v>0</v>
      </c>
      <c r="O2068" s="29"/>
      <c r="P2068" s="29"/>
    </row>
    <row r="2069" spans="3:16" hidden="1" outlineLevel="2">
      <c r="C2069" s="33">
        <v>2045</v>
      </c>
      <c r="D2069" s="82">
        <f t="shared" ca="1" si="127"/>
        <v>0.11440722222799667</v>
      </c>
      <c r="E2069" s="82">
        <f t="shared" ca="1" si="124"/>
        <v>252.39794592435518</v>
      </c>
      <c r="F2069" s="82">
        <f t="shared" ca="1" si="125"/>
        <v>253.54314555864522</v>
      </c>
      <c r="G2069" s="82">
        <f t="shared" ca="1" si="126"/>
        <v>2.3979459243551844</v>
      </c>
      <c r="H2069" s="82">
        <f t="shared" ca="1" si="126"/>
        <v>3.5431455586452216</v>
      </c>
      <c r="O2069" s="29"/>
      <c r="P2069" s="29"/>
    </row>
    <row r="2070" spans="3:16" hidden="1" outlineLevel="2">
      <c r="C2070" s="33">
        <v>2046</v>
      </c>
      <c r="D2070" s="82">
        <f t="shared" ca="1" si="127"/>
        <v>-0.30385409673858899</v>
      </c>
      <c r="E2070" s="82">
        <f t="shared" ca="1" si="124"/>
        <v>230.23681707768108</v>
      </c>
      <c r="F2070" s="82">
        <f t="shared" ca="1" si="125"/>
        <v>237.17773894553312</v>
      </c>
      <c r="G2070" s="82">
        <f t="shared" ca="1" si="126"/>
        <v>0</v>
      </c>
      <c r="H2070" s="82">
        <f t="shared" ca="1" si="126"/>
        <v>0</v>
      </c>
      <c r="O2070" s="29"/>
      <c r="P2070" s="29"/>
    </row>
    <row r="2071" spans="3:16" hidden="1" outlineLevel="2">
      <c r="C2071" s="33">
        <v>2047</v>
      </c>
      <c r="D2071" s="82">
        <f t="shared" ca="1" si="127"/>
        <v>-0.23733350444786502</v>
      </c>
      <c r="E2071" s="82">
        <f t="shared" ca="1" si="124"/>
        <v>233.62658179913842</v>
      </c>
      <c r="F2071" s="82">
        <f t="shared" ca="1" si="125"/>
        <v>239.70803911529316</v>
      </c>
      <c r="G2071" s="82">
        <f t="shared" ca="1" si="126"/>
        <v>0</v>
      </c>
      <c r="H2071" s="82">
        <f t="shared" ca="1" si="126"/>
        <v>0</v>
      </c>
      <c r="O2071" s="29"/>
      <c r="P2071" s="29"/>
    </row>
    <row r="2072" spans="3:16" hidden="1" outlineLevel="2">
      <c r="C2072" s="33">
        <v>2048</v>
      </c>
      <c r="D2072" s="82">
        <f t="shared" ca="1" si="127"/>
        <v>1.2774547452443712</v>
      </c>
      <c r="E2072" s="82">
        <f t="shared" ca="1" si="124"/>
        <v>325.88572400358106</v>
      </c>
      <c r="F2072" s="82">
        <f t="shared" ca="1" si="125"/>
        <v>305.23198837958813</v>
      </c>
      <c r="G2072" s="82">
        <f t="shared" ca="1" si="126"/>
        <v>75.885724003581061</v>
      </c>
      <c r="H2072" s="82">
        <f t="shared" ca="1" si="126"/>
        <v>55.231988379588131</v>
      </c>
      <c r="O2072" s="29"/>
      <c r="P2072" s="29"/>
    </row>
    <row r="2073" spans="3:16" hidden="1" outlineLevel="2">
      <c r="C2073" s="33">
        <v>2049</v>
      </c>
      <c r="D2073" s="82">
        <f t="shared" ca="1" si="127"/>
        <v>0.31201481087766408</v>
      </c>
      <c r="E2073" s="82">
        <f t="shared" ref="E2073:E2136" ca="1" si="128">$H$9 * EXP(($H$17 - $H$18 - ($H$11^2)/2)*$H$14 + $H$11*SQRT($H$14)*D2073)</f>
        <v>263.5978061389203</v>
      </c>
      <c r="F2073" s="82">
        <f t="shared" ref="F2073:F2136" ca="1" si="129">$H$9 * EXP(($H$17 - $H$18 - ($H$12^2)/2)*$H$14 + $H$12*SQRT($H$14)*D2073)</f>
        <v>261.66311565186254</v>
      </c>
      <c r="G2073" s="82">
        <f t="shared" ref="G2073:H2136" ca="1" si="130">MAX(E2073-$H$16, 0)</f>
        <v>13.597806138920305</v>
      </c>
      <c r="H2073" s="82">
        <f t="shared" ca="1" si="130"/>
        <v>11.66311565186254</v>
      </c>
      <c r="O2073" s="29"/>
      <c r="P2073" s="29"/>
    </row>
    <row r="2074" spans="3:16" hidden="1" outlineLevel="2">
      <c r="C2074" s="33">
        <v>2050</v>
      </c>
      <c r="D2074" s="82">
        <f t="shared" ref="D2074:D2137" ca="1" si="131">_xlfn.NORM.S.INV(RAND())</f>
        <v>0.55632065156471411</v>
      </c>
      <c r="E2074" s="82">
        <f t="shared" ca="1" si="128"/>
        <v>278.13380364101079</v>
      </c>
      <c r="F2074" s="82">
        <f t="shared" ca="1" si="129"/>
        <v>272.06237647528042</v>
      </c>
      <c r="G2074" s="82">
        <f t="shared" ca="1" si="130"/>
        <v>28.133803641010786</v>
      </c>
      <c r="H2074" s="82">
        <f t="shared" ca="1" si="130"/>
        <v>22.062376475280416</v>
      </c>
      <c r="O2074" s="29"/>
      <c r="P2074" s="29"/>
    </row>
    <row r="2075" spans="3:16" hidden="1" outlineLevel="2">
      <c r="C2075" s="33">
        <v>2051</v>
      </c>
      <c r="D2075" s="82">
        <f t="shared" ca="1" si="131"/>
        <v>-0.98554542810388335</v>
      </c>
      <c r="E2075" s="82">
        <f t="shared" ca="1" si="128"/>
        <v>198.21060723083366</v>
      </c>
      <c r="F2075" s="82">
        <f t="shared" ca="1" si="129"/>
        <v>212.73798262827719</v>
      </c>
      <c r="G2075" s="82">
        <f t="shared" ca="1" si="130"/>
        <v>0</v>
      </c>
      <c r="H2075" s="82">
        <f t="shared" ca="1" si="130"/>
        <v>0</v>
      </c>
      <c r="O2075" s="29"/>
      <c r="P2075" s="29"/>
    </row>
    <row r="2076" spans="3:16" hidden="1" outlineLevel="2">
      <c r="C2076" s="33">
        <v>2052</v>
      </c>
      <c r="D2076" s="82">
        <f t="shared" ca="1" si="131"/>
        <v>0.68981846004020431</v>
      </c>
      <c r="E2076" s="82">
        <f t="shared" ca="1" si="128"/>
        <v>286.41272612647015</v>
      </c>
      <c r="F2076" s="82">
        <f t="shared" ca="1" si="129"/>
        <v>277.9185098704973</v>
      </c>
      <c r="G2076" s="82">
        <f t="shared" ca="1" si="130"/>
        <v>36.412726126470147</v>
      </c>
      <c r="H2076" s="82">
        <f t="shared" ca="1" si="130"/>
        <v>27.918509870497303</v>
      </c>
      <c r="O2076" s="29"/>
      <c r="P2076" s="29"/>
    </row>
    <row r="2077" spans="3:16" hidden="1" outlineLevel="2">
      <c r="C2077" s="33">
        <v>2053</v>
      </c>
      <c r="D2077" s="82">
        <f t="shared" ca="1" si="131"/>
        <v>0.98069077591043574</v>
      </c>
      <c r="E2077" s="82">
        <f t="shared" ca="1" si="128"/>
        <v>305.31470982512633</v>
      </c>
      <c r="F2077" s="82">
        <f t="shared" ca="1" si="129"/>
        <v>291.11840733849158</v>
      </c>
      <c r="G2077" s="82">
        <f t="shared" ca="1" si="130"/>
        <v>55.314709825126329</v>
      </c>
      <c r="H2077" s="82">
        <f t="shared" ca="1" si="130"/>
        <v>41.118407338491579</v>
      </c>
      <c r="O2077" s="29"/>
      <c r="P2077" s="29"/>
    </row>
    <row r="2078" spans="3:16" hidden="1" outlineLevel="2">
      <c r="C2078" s="33">
        <v>2054</v>
      </c>
      <c r="D2078" s="82">
        <f t="shared" ca="1" si="131"/>
        <v>0.20247219217512369</v>
      </c>
      <c r="E2078" s="82">
        <f t="shared" ca="1" si="128"/>
        <v>257.32921259229892</v>
      </c>
      <c r="F2078" s="82">
        <f t="shared" ca="1" si="129"/>
        <v>257.13025749909372</v>
      </c>
      <c r="G2078" s="82">
        <f t="shared" ca="1" si="130"/>
        <v>7.3292125922989158</v>
      </c>
      <c r="H2078" s="82">
        <f t="shared" ca="1" si="130"/>
        <v>7.130257499093716</v>
      </c>
      <c r="O2078" s="29"/>
      <c r="P2078" s="29"/>
    </row>
    <row r="2079" spans="3:16" hidden="1" outlineLevel="2">
      <c r="C2079" s="33">
        <v>2055</v>
      </c>
      <c r="D2079" s="82">
        <f t="shared" ca="1" si="131"/>
        <v>1.1030731046752811</v>
      </c>
      <c r="E2079" s="82">
        <f t="shared" ca="1" si="128"/>
        <v>313.63578671968395</v>
      </c>
      <c r="F2079" s="82">
        <f t="shared" ca="1" si="129"/>
        <v>296.85785838594853</v>
      </c>
      <c r="G2079" s="82">
        <f t="shared" ca="1" si="130"/>
        <v>63.635786719683949</v>
      </c>
      <c r="H2079" s="82">
        <f t="shared" ca="1" si="130"/>
        <v>46.857858385948532</v>
      </c>
      <c r="O2079" s="29"/>
      <c r="P2079" s="29"/>
    </row>
    <row r="2080" spans="3:16" hidden="1" outlineLevel="2">
      <c r="C2080" s="33">
        <v>2056</v>
      </c>
      <c r="D2080" s="82">
        <f t="shared" ca="1" si="131"/>
        <v>-1.6496678338633606</v>
      </c>
      <c r="E2080" s="82">
        <f t="shared" ca="1" si="128"/>
        <v>171.29924990306105</v>
      </c>
      <c r="F2080" s="82">
        <f t="shared" ca="1" si="129"/>
        <v>191.35215498516848</v>
      </c>
      <c r="G2080" s="82">
        <f t="shared" ca="1" si="130"/>
        <v>0</v>
      </c>
      <c r="H2080" s="82">
        <f t="shared" ca="1" si="130"/>
        <v>0</v>
      </c>
      <c r="O2080" s="29"/>
      <c r="P2080" s="29"/>
    </row>
    <row r="2081" spans="3:16" hidden="1" outlineLevel="2">
      <c r="C2081" s="33">
        <v>2057</v>
      </c>
      <c r="D2081" s="82">
        <f t="shared" ca="1" si="131"/>
        <v>0.71303299847745638</v>
      </c>
      <c r="E2081" s="82">
        <f t="shared" ca="1" si="128"/>
        <v>287.87733440503666</v>
      </c>
      <c r="F2081" s="82">
        <f t="shared" ca="1" si="129"/>
        <v>278.94964975426859</v>
      </c>
      <c r="G2081" s="82">
        <f t="shared" ca="1" si="130"/>
        <v>37.877334405036663</v>
      </c>
      <c r="H2081" s="82">
        <f t="shared" ca="1" si="130"/>
        <v>28.949649754268592</v>
      </c>
      <c r="O2081" s="29"/>
      <c r="P2081" s="29"/>
    </row>
    <row r="2082" spans="3:16" hidden="1" outlineLevel="2">
      <c r="C2082" s="33">
        <v>2058</v>
      </c>
      <c r="D2082" s="82">
        <f t="shared" ca="1" si="131"/>
        <v>0.77952774805929959</v>
      </c>
      <c r="E2082" s="82">
        <f t="shared" ca="1" si="128"/>
        <v>292.11407883215492</v>
      </c>
      <c r="F2082" s="82">
        <f t="shared" ca="1" si="129"/>
        <v>281.92442590543124</v>
      </c>
      <c r="G2082" s="82">
        <f t="shared" ca="1" si="130"/>
        <v>42.114078832154917</v>
      </c>
      <c r="H2082" s="82">
        <f t="shared" ca="1" si="130"/>
        <v>31.924425905431235</v>
      </c>
      <c r="O2082" s="29"/>
      <c r="P2082" s="29"/>
    </row>
    <row r="2083" spans="3:16" hidden="1" outlineLevel="2">
      <c r="C2083" s="33">
        <v>2059</v>
      </c>
      <c r="D2083" s="82">
        <f t="shared" ca="1" si="131"/>
        <v>-2.7675777122669247</v>
      </c>
      <c r="E2083" s="82">
        <f t="shared" ca="1" si="128"/>
        <v>133.99328510750041</v>
      </c>
      <c r="F2083" s="82">
        <f t="shared" ca="1" si="129"/>
        <v>160.09671055188284</v>
      </c>
      <c r="G2083" s="82">
        <f t="shared" ca="1" si="130"/>
        <v>0</v>
      </c>
      <c r="H2083" s="82">
        <f t="shared" ca="1" si="130"/>
        <v>0</v>
      </c>
      <c r="O2083" s="29"/>
      <c r="P2083" s="29"/>
    </row>
    <row r="2084" spans="3:16" hidden="1" outlineLevel="2">
      <c r="C2084" s="33">
        <v>2060</v>
      </c>
      <c r="D2084" s="82">
        <f t="shared" ca="1" si="131"/>
        <v>3.367814301266106E-2</v>
      </c>
      <c r="E2084" s="82">
        <f t="shared" ca="1" si="128"/>
        <v>247.96052180280182</v>
      </c>
      <c r="F2084" s="82">
        <f t="shared" ca="1" si="129"/>
        <v>250.29882335511269</v>
      </c>
      <c r="G2084" s="82">
        <f t="shared" ca="1" si="130"/>
        <v>0</v>
      </c>
      <c r="H2084" s="82">
        <f t="shared" ca="1" si="130"/>
        <v>0.2988233551126882</v>
      </c>
      <c r="O2084" s="29"/>
      <c r="P2084" s="29"/>
    </row>
    <row r="2085" spans="3:16" hidden="1" outlineLevel="2">
      <c r="C2085" s="33">
        <v>2061</v>
      </c>
      <c r="D2085" s="82">
        <f t="shared" ca="1" si="131"/>
        <v>-1.5453844387910314</v>
      </c>
      <c r="E2085" s="82">
        <f t="shared" ca="1" si="128"/>
        <v>175.26948862618232</v>
      </c>
      <c r="F2085" s="82">
        <f t="shared" ca="1" si="129"/>
        <v>194.56212992624924</v>
      </c>
      <c r="G2085" s="82">
        <f t="shared" ca="1" si="130"/>
        <v>0</v>
      </c>
      <c r="H2085" s="82">
        <f t="shared" ca="1" si="130"/>
        <v>0</v>
      </c>
      <c r="O2085" s="29"/>
      <c r="P2085" s="29"/>
    </row>
    <row r="2086" spans="3:16" hidden="1" outlineLevel="2">
      <c r="C2086" s="33">
        <v>2062</v>
      </c>
      <c r="D2086" s="82">
        <f t="shared" ca="1" si="131"/>
        <v>1.5282431337479085</v>
      </c>
      <c r="E2086" s="82">
        <f t="shared" ca="1" si="128"/>
        <v>344.3466741361085</v>
      </c>
      <c r="F2086" s="82">
        <f t="shared" ca="1" si="129"/>
        <v>317.69117304945263</v>
      </c>
      <c r="G2086" s="82">
        <f t="shared" ca="1" si="130"/>
        <v>94.346674136108504</v>
      </c>
      <c r="H2086" s="82">
        <f t="shared" ca="1" si="130"/>
        <v>67.69117304945263</v>
      </c>
      <c r="O2086" s="29"/>
      <c r="P2086" s="29"/>
    </row>
    <row r="2087" spans="3:16" hidden="1" outlineLevel="2">
      <c r="C2087" s="33">
        <v>2063</v>
      </c>
      <c r="D2087" s="82">
        <f t="shared" ca="1" si="131"/>
        <v>1.0293936560607317</v>
      </c>
      <c r="E2087" s="82">
        <f t="shared" ca="1" si="128"/>
        <v>308.59936028873392</v>
      </c>
      <c r="F2087" s="82">
        <f t="shared" ca="1" si="129"/>
        <v>293.38904666834406</v>
      </c>
      <c r="G2087" s="82">
        <f t="shared" ca="1" si="130"/>
        <v>58.599360288733919</v>
      </c>
      <c r="H2087" s="82">
        <f t="shared" ca="1" si="130"/>
        <v>43.389046668344065</v>
      </c>
      <c r="O2087" s="29"/>
      <c r="P2087" s="29"/>
    </row>
    <row r="2088" spans="3:16" hidden="1" outlineLevel="2">
      <c r="C2088" s="33">
        <v>2064</v>
      </c>
      <c r="D2088" s="82">
        <f t="shared" ca="1" si="131"/>
        <v>1.394505589934824</v>
      </c>
      <c r="E2088" s="82">
        <f t="shared" ca="1" si="128"/>
        <v>334.37552475471398</v>
      </c>
      <c r="F2088" s="82">
        <f t="shared" ca="1" si="129"/>
        <v>310.98508011151785</v>
      </c>
      <c r="G2088" s="82">
        <f t="shared" ca="1" si="130"/>
        <v>84.375524754713979</v>
      </c>
      <c r="H2088" s="82">
        <f t="shared" ca="1" si="130"/>
        <v>60.985080111517846</v>
      </c>
      <c r="O2088" s="29"/>
      <c r="P2088" s="29"/>
    </row>
    <row r="2089" spans="3:16" hidden="1" outlineLevel="2">
      <c r="C2089" s="33">
        <v>2065</v>
      </c>
      <c r="D2089" s="82">
        <f t="shared" ca="1" si="131"/>
        <v>-2.4438869315610883</v>
      </c>
      <c r="E2089" s="82">
        <f t="shared" ca="1" si="128"/>
        <v>143.86993041568519</v>
      </c>
      <c r="F2089" s="82">
        <f t="shared" ca="1" si="129"/>
        <v>168.58088493411293</v>
      </c>
      <c r="G2089" s="82">
        <f t="shared" ca="1" si="130"/>
        <v>0</v>
      </c>
      <c r="H2089" s="82">
        <f t="shared" ca="1" si="130"/>
        <v>0</v>
      </c>
      <c r="O2089" s="29"/>
      <c r="P2089" s="29"/>
    </row>
    <row r="2090" spans="3:16" hidden="1" outlineLevel="2">
      <c r="C2090" s="33">
        <v>2066</v>
      </c>
      <c r="D2090" s="82">
        <f t="shared" ca="1" si="131"/>
        <v>0.84875910576581326</v>
      </c>
      <c r="E2090" s="82">
        <f t="shared" ca="1" si="128"/>
        <v>296.59145586109139</v>
      </c>
      <c r="F2090" s="82">
        <f t="shared" ca="1" si="129"/>
        <v>285.05534351347529</v>
      </c>
      <c r="G2090" s="82">
        <f t="shared" ca="1" si="130"/>
        <v>46.59145586109139</v>
      </c>
      <c r="H2090" s="82">
        <f t="shared" ca="1" si="130"/>
        <v>35.055343513475293</v>
      </c>
      <c r="O2090" s="29"/>
      <c r="P2090" s="29"/>
    </row>
    <row r="2091" spans="3:16" hidden="1" outlineLevel="2">
      <c r="C2091" s="33">
        <v>2067</v>
      </c>
      <c r="D2091" s="82">
        <f t="shared" ca="1" si="131"/>
        <v>1.3992268662839955</v>
      </c>
      <c r="E2091" s="82">
        <f t="shared" ca="1" si="128"/>
        <v>334.72256532310627</v>
      </c>
      <c r="F2091" s="82">
        <f t="shared" ca="1" si="129"/>
        <v>311.21939407626496</v>
      </c>
      <c r="G2091" s="82">
        <f t="shared" ca="1" si="130"/>
        <v>84.722565323106267</v>
      </c>
      <c r="H2091" s="82">
        <f t="shared" ca="1" si="130"/>
        <v>61.219394076264962</v>
      </c>
      <c r="O2091" s="29"/>
      <c r="P2091" s="29"/>
    </row>
    <row r="2092" spans="3:16" hidden="1" outlineLevel="2">
      <c r="C2092" s="33">
        <v>2068</v>
      </c>
      <c r="D2092" s="82">
        <f t="shared" ca="1" si="131"/>
        <v>-0.8959018737606691</v>
      </c>
      <c r="E2092" s="82">
        <f t="shared" ca="1" si="128"/>
        <v>202.15328243276235</v>
      </c>
      <c r="F2092" s="82">
        <f t="shared" ca="1" si="129"/>
        <v>215.80212387965287</v>
      </c>
      <c r="G2092" s="82">
        <f t="shared" ca="1" si="130"/>
        <v>0</v>
      </c>
      <c r="H2092" s="82">
        <f t="shared" ca="1" si="130"/>
        <v>0</v>
      </c>
      <c r="O2092" s="29"/>
      <c r="P2092" s="29"/>
    </row>
    <row r="2093" spans="3:16" hidden="1" outlineLevel="2">
      <c r="C2093" s="33">
        <v>2069</v>
      </c>
      <c r="D2093" s="82">
        <f t="shared" ca="1" si="131"/>
        <v>0.91560112311121422</v>
      </c>
      <c r="E2093" s="82">
        <f t="shared" ca="1" si="128"/>
        <v>300.97941154503479</v>
      </c>
      <c r="F2093" s="82">
        <f t="shared" ca="1" si="129"/>
        <v>288.11119259544836</v>
      </c>
      <c r="G2093" s="82">
        <f t="shared" ca="1" si="130"/>
        <v>50.979411545034793</v>
      </c>
      <c r="H2093" s="82">
        <f t="shared" ca="1" si="130"/>
        <v>38.111192595448358</v>
      </c>
      <c r="O2093" s="29"/>
      <c r="P2093" s="29"/>
    </row>
    <row r="2094" spans="3:16" hidden="1" outlineLevel="2">
      <c r="C2094" s="33">
        <v>2070</v>
      </c>
      <c r="D2094" s="82">
        <f t="shared" ca="1" si="131"/>
        <v>-0.33666293102499251</v>
      </c>
      <c r="E2094" s="82">
        <f t="shared" ca="1" si="128"/>
        <v>228.58309604195114</v>
      </c>
      <c r="F2094" s="82">
        <f t="shared" ca="1" si="129"/>
        <v>235.93961441530212</v>
      </c>
      <c r="G2094" s="82">
        <f t="shared" ca="1" si="130"/>
        <v>0</v>
      </c>
      <c r="H2094" s="82">
        <f t="shared" ca="1" si="130"/>
        <v>0</v>
      </c>
      <c r="O2094" s="29"/>
      <c r="P2094" s="29"/>
    </row>
    <row r="2095" spans="3:16" hidden="1" outlineLevel="2">
      <c r="C2095" s="33">
        <v>2071</v>
      </c>
      <c r="D2095" s="82">
        <f t="shared" ca="1" si="131"/>
        <v>-0.44654526020811286</v>
      </c>
      <c r="E2095" s="82">
        <f t="shared" ca="1" si="128"/>
        <v>223.13052885600223</v>
      </c>
      <c r="F2095" s="82">
        <f t="shared" ca="1" si="129"/>
        <v>231.83980668410408</v>
      </c>
      <c r="G2095" s="82">
        <f t="shared" ca="1" si="130"/>
        <v>0</v>
      </c>
      <c r="H2095" s="82">
        <f t="shared" ca="1" si="130"/>
        <v>0</v>
      </c>
      <c r="O2095" s="29"/>
      <c r="P2095" s="29"/>
    </row>
    <row r="2096" spans="3:16" hidden="1" outlineLevel="2">
      <c r="C2096" s="33">
        <v>2072</v>
      </c>
      <c r="D2096" s="82">
        <f t="shared" ca="1" si="131"/>
        <v>0.19372611983977184</v>
      </c>
      <c r="E2096" s="82">
        <f t="shared" ca="1" si="128"/>
        <v>256.83519090944196</v>
      </c>
      <c r="F2096" s="82">
        <f t="shared" ca="1" si="129"/>
        <v>256.77174941759665</v>
      </c>
      <c r="G2096" s="82">
        <f t="shared" ca="1" si="130"/>
        <v>6.8351909094419625</v>
      </c>
      <c r="H2096" s="82">
        <f t="shared" ca="1" si="130"/>
        <v>6.7717494175966522</v>
      </c>
      <c r="O2096" s="29"/>
      <c r="P2096" s="29"/>
    </row>
    <row r="2097" spans="3:16" hidden="1" outlineLevel="2">
      <c r="C2097" s="33">
        <v>2073</v>
      </c>
      <c r="D2097" s="82">
        <f t="shared" ca="1" si="131"/>
        <v>-0.44904900921596275</v>
      </c>
      <c r="E2097" s="82">
        <f t="shared" ca="1" si="128"/>
        <v>223.00781562143271</v>
      </c>
      <c r="F2097" s="82">
        <f t="shared" ca="1" si="129"/>
        <v>231.74722443981943</v>
      </c>
      <c r="G2097" s="82">
        <f t="shared" ca="1" si="130"/>
        <v>0</v>
      </c>
      <c r="H2097" s="82">
        <f t="shared" ca="1" si="130"/>
        <v>0</v>
      </c>
      <c r="O2097" s="29"/>
      <c r="P2097" s="29"/>
    </row>
    <row r="2098" spans="3:16" hidden="1" outlineLevel="2">
      <c r="C2098" s="33">
        <v>2074</v>
      </c>
      <c r="D2098" s="82">
        <f t="shared" ca="1" si="131"/>
        <v>-1.1424941298643458</v>
      </c>
      <c r="E2098" s="82">
        <f t="shared" ca="1" si="128"/>
        <v>191.49200265766089</v>
      </c>
      <c r="F2098" s="82">
        <f t="shared" ca="1" si="129"/>
        <v>207.47765382188399</v>
      </c>
      <c r="G2098" s="82">
        <f t="shared" ca="1" si="130"/>
        <v>0</v>
      </c>
      <c r="H2098" s="82">
        <f t="shared" ca="1" si="130"/>
        <v>0</v>
      </c>
      <c r="O2098" s="29"/>
      <c r="P2098" s="29"/>
    </row>
    <row r="2099" spans="3:16" hidden="1" outlineLevel="2">
      <c r="C2099" s="33">
        <v>2075</v>
      </c>
      <c r="D2099" s="82">
        <f t="shared" ca="1" si="131"/>
        <v>0.25296928437363153</v>
      </c>
      <c r="E2099" s="82">
        <f t="shared" ca="1" si="128"/>
        <v>260.2001783153413</v>
      </c>
      <c r="F2099" s="82">
        <f t="shared" ca="1" si="129"/>
        <v>259.20998117072452</v>
      </c>
      <c r="G2099" s="82">
        <f t="shared" ca="1" si="130"/>
        <v>10.200178315341304</v>
      </c>
      <c r="H2099" s="82">
        <f t="shared" ca="1" si="130"/>
        <v>9.2099811707245181</v>
      </c>
      <c r="O2099" s="29"/>
      <c r="P2099" s="29"/>
    </row>
    <row r="2100" spans="3:16" hidden="1" outlineLevel="2">
      <c r="C2100" s="33">
        <v>2076</v>
      </c>
      <c r="D2100" s="82">
        <f t="shared" ca="1" si="131"/>
        <v>-0.66229745297753106</v>
      </c>
      <c r="E2100" s="82">
        <f t="shared" ca="1" si="128"/>
        <v>212.8000068752514</v>
      </c>
      <c r="F2100" s="82">
        <f t="shared" ca="1" si="129"/>
        <v>223.99600807674994</v>
      </c>
      <c r="G2100" s="82">
        <f t="shared" ca="1" si="130"/>
        <v>0</v>
      </c>
      <c r="H2100" s="82">
        <f t="shared" ca="1" si="130"/>
        <v>0</v>
      </c>
      <c r="O2100" s="29"/>
      <c r="P2100" s="29"/>
    </row>
    <row r="2101" spans="3:16" hidden="1" outlineLevel="2">
      <c r="C2101" s="33">
        <v>2077</v>
      </c>
      <c r="D2101" s="82">
        <f t="shared" ca="1" si="131"/>
        <v>0.76142244120234381</v>
      </c>
      <c r="E2101" s="82">
        <f t="shared" ca="1" si="128"/>
        <v>290.95435143281713</v>
      </c>
      <c r="F2101" s="82">
        <f t="shared" ca="1" si="129"/>
        <v>281.1113198455767</v>
      </c>
      <c r="G2101" s="82">
        <f t="shared" ca="1" si="130"/>
        <v>40.954351432817134</v>
      </c>
      <c r="H2101" s="82">
        <f t="shared" ca="1" si="130"/>
        <v>31.111319845576702</v>
      </c>
      <c r="O2101" s="29"/>
      <c r="P2101" s="29"/>
    </row>
    <row r="2102" spans="3:16" hidden="1" outlineLevel="2">
      <c r="C2102" s="33">
        <v>2078</v>
      </c>
      <c r="D2102" s="82">
        <f t="shared" ca="1" si="131"/>
        <v>-0.10957985294031042</v>
      </c>
      <c r="E2102" s="82">
        <f t="shared" ca="1" si="128"/>
        <v>240.27726274108178</v>
      </c>
      <c r="F2102" s="82">
        <f t="shared" ca="1" si="129"/>
        <v>244.64346443118998</v>
      </c>
      <c r="G2102" s="82">
        <f t="shared" ca="1" si="130"/>
        <v>0</v>
      </c>
      <c r="H2102" s="82">
        <f t="shared" ca="1" si="130"/>
        <v>0</v>
      </c>
      <c r="O2102" s="29"/>
      <c r="P2102" s="29"/>
    </row>
    <row r="2103" spans="3:16" hidden="1" outlineLevel="2">
      <c r="C2103" s="33">
        <v>2079</v>
      </c>
      <c r="D2103" s="82">
        <f t="shared" ca="1" si="131"/>
        <v>-0.27596393854884865</v>
      </c>
      <c r="E2103" s="82">
        <f t="shared" ca="1" si="128"/>
        <v>231.65201817372355</v>
      </c>
      <c r="F2103" s="82">
        <f t="shared" ca="1" si="129"/>
        <v>238.23535257691964</v>
      </c>
      <c r="G2103" s="82">
        <f t="shared" ca="1" si="130"/>
        <v>0</v>
      </c>
      <c r="H2103" s="82">
        <f t="shared" ca="1" si="130"/>
        <v>0</v>
      </c>
      <c r="O2103" s="29"/>
      <c r="P2103" s="29"/>
    </row>
    <row r="2104" spans="3:16" hidden="1" outlineLevel="2">
      <c r="C2104" s="33">
        <v>2080</v>
      </c>
      <c r="D2104" s="82">
        <f t="shared" ca="1" si="131"/>
        <v>0.47822424431545335</v>
      </c>
      <c r="E2104" s="82">
        <f t="shared" ca="1" si="128"/>
        <v>273.40201654059086</v>
      </c>
      <c r="F2104" s="82">
        <f t="shared" ca="1" si="129"/>
        <v>268.69390670810645</v>
      </c>
      <c r="G2104" s="82">
        <f t="shared" ca="1" si="130"/>
        <v>23.402016540590864</v>
      </c>
      <c r="H2104" s="82">
        <f t="shared" ca="1" si="130"/>
        <v>18.693906708106454</v>
      </c>
      <c r="O2104" s="29"/>
      <c r="P2104" s="29"/>
    </row>
    <row r="2105" spans="3:16" hidden="1" outlineLevel="2">
      <c r="C2105" s="33">
        <v>2081</v>
      </c>
      <c r="D2105" s="82">
        <f t="shared" ca="1" si="131"/>
        <v>-0.40078469314029236</v>
      </c>
      <c r="E2105" s="82">
        <f t="shared" ca="1" si="128"/>
        <v>225.38526931098733</v>
      </c>
      <c r="F2105" s="82">
        <f t="shared" ca="1" si="129"/>
        <v>233.53844609269063</v>
      </c>
      <c r="G2105" s="82">
        <f t="shared" ca="1" si="130"/>
        <v>0</v>
      </c>
      <c r="H2105" s="82">
        <f t="shared" ca="1" si="130"/>
        <v>0</v>
      </c>
      <c r="O2105" s="29"/>
      <c r="P2105" s="29"/>
    </row>
    <row r="2106" spans="3:16" hidden="1" outlineLevel="2">
      <c r="C2106" s="33">
        <v>2082</v>
      </c>
      <c r="D2106" s="82">
        <f t="shared" ca="1" si="131"/>
        <v>-0.40168308429676092</v>
      </c>
      <c r="E2106" s="82">
        <f t="shared" ca="1" si="128"/>
        <v>225.34078476085742</v>
      </c>
      <c r="F2106" s="82">
        <f t="shared" ca="1" si="129"/>
        <v>233.50497819974677</v>
      </c>
      <c r="G2106" s="82">
        <f t="shared" ca="1" si="130"/>
        <v>0</v>
      </c>
      <c r="H2106" s="82">
        <f t="shared" ca="1" si="130"/>
        <v>0</v>
      </c>
      <c r="O2106" s="29"/>
      <c r="P2106" s="29"/>
    </row>
    <row r="2107" spans="3:16" hidden="1" outlineLevel="2">
      <c r="C2107" s="33">
        <v>2083</v>
      </c>
      <c r="D2107" s="82">
        <f t="shared" ca="1" si="131"/>
        <v>-0.98257122252214479</v>
      </c>
      <c r="E2107" s="82">
        <f t="shared" ca="1" si="128"/>
        <v>198.34017615541376</v>
      </c>
      <c r="F2107" s="82">
        <f t="shared" ca="1" si="129"/>
        <v>212.83894387196997</v>
      </c>
      <c r="G2107" s="82">
        <f t="shared" ca="1" si="130"/>
        <v>0</v>
      </c>
      <c r="H2107" s="82">
        <f t="shared" ca="1" si="130"/>
        <v>0</v>
      </c>
      <c r="O2107" s="29"/>
      <c r="P2107" s="29"/>
    </row>
    <row r="2108" spans="3:16" hidden="1" outlineLevel="2">
      <c r="C2108" s="33">
        <v>2084</v>
      </c>
      <c r="D2108" s="82">
        <f t="shared" ca="1" si="131"/>
        <v>-0.98642932662452776</v>
      </c>
      <c r="E2108" s="82">
        <f t="shared" ca="1" si="128"/>
        <v>198.17211720548417</v>
      </c>
      <c r="F2108" s="82">
        <f t="shared" ca="1" si="129"/>
        <v>212.70798737991018</v>
      </c>
      <c r="G2108" s="82">
        <f t="shared" ca="1" si="130"/>
        <v>0</v>
      </c>
      <c r="H2108" s="82">
        <f t="shared" ca="1" si="130"/>
        <v>0</v>
      </c>
      <c r="O2108" s="29"/>
      <c r="P2108" s="29"/>
    </row>
    <row r="2109" spans="3:16" hidden="1" outlineLevel="2">
      <c r="C2109" s="33">
        <v>2085</v>
      </c>
      <c r="D2109" s="82">
        <f t="shared" ca="1" si="131"/>
        <v>1.8440479895768791</v>
      </c>
      <c r="E2109" s="82">
        <f t="shared" ca="1" si="128"/>
        <v>369.08840857459296</v>
      </c>
      <c r="F2109" s="82">
        <f t="shared" ca="1" si="129"/>
        <v>334.10633988083833</v>
      </c>
      <c r="G2109" s="82">
        <f t="shared" ca="1" si="130"/>
        <v>119.08840857459296</v>
      </c>
      <c r="H2109" s="82">
        <f t="shared" ca="1" si="130"/>
        <v>84.106339880838334</v>
      </c>
      <c r="O2109" s="29"/>
      <c r="P2109" s="29"/>
    </row>
    <row r="2110" spans="3:16" hidden="1" outlineLevel="2">
      <c r="C2110" s="33">
        <v>2086</v>
      </c>
      <c r="D2110" s="82">
        <f t="shared" ca="1" si="131"/>
        <v>1.3626999032446647</v>
      </c>
      <c r="E2110" s="82">
        <f t="shared" ca="1" si="128"/>
        <v>332.04698455619024</v>
      </c>
      <c r="F2110" s="82">
        <f t="shared" ca="1" si="129"/>
        <v>309.41117460809346</v>
      </c>
      <c r="G2110" s="82">
        <f t="shared" ca="1" si="130"/>
        <v>82.046984556190239</v>
      </c>
      <c r="H2110" s="82">
        <f t="shared" ca="1" si="130"/>
        <v>59.411174608093461</v>
      </c>
      <c r="O2110" s="29"/>
      <c r="P2110" s="29"/>
    </row>
    <row r="2111" spans="3:16" hidden="1" outlineLevel="2">
      <c r="C2111" s="33">
        <v>2087</v>
      </c>
      <c r="D2111" s="82">
        <f t="shared" ca="1" si="131"/>
        <v>0.7077815143118219</v>
      </c>
      <c r="E2111" s="82">
        <f t="shared" ca="1" si="128"/>
        <v>287.54536346050133</v>
      </c>
      <c r="F2111" s="82">
        <f t="shared" ca="1" si="129"/>
        <v>278.71605579136673</v>
      </c>
      <c r="G2111" s="82">
        <f t="shared" ca="1" si="130"/>
        <v>37.545363460501335</v>
      </c>
      <c r="H2111" s="82">
        <f t="shared" ca="1" si="130"/>
        <v>28.716055791366728</v>
      </c>
      <c r="O2111" s="29"/>
      <c r="P2111" s="29"/>
    </row>
    <row r="2112" spans="3:16" hidden="1" outlineLevel="2">
      <c r="C2112" s="33">
        <v>2088</v>
      </c>
      <c r="D2112" s="82">
        <f t="shared" ca="1" si="131"/>
        <v>-0.92632777082260553</v>
      </c>
      <c r="E2112" s="82">
        <f t="shared" ca="1" si="128"/>
        <v>200.80638530408586</v>
      </c>
      <c r="F2112" s="82">
        <f t="shared" ca="1" si="129"/>
        <v>214.75720834063668</v>
      </c>
      <c r="G2112" s="82">
        <f t="shared" ca="1" si="130"/>
        <v>0</v>
      </c>
      <c r="H2112" s="82">
        <f t="shared" ca="1" si="130"/>
        <v>0</v>
      </c>
      <c r="O2112" s="29"/>
      <c r="P2112" s="29"/>
    </row>
    <row r="2113" spans="3:16" hidden="1" outlineLevel="2">
      <c r="C2113" s="33">
        <v>2089</v>
      </c>
      <c r="D2113" s="82">
        <f t="shared" ca="1" si="131"/>
        <v>1.8405780378113537</v>
      </c>
      <c r="E2113" s="82">
        <f t="shared" ca="1" si="128"/>
        <v>368.80712176344707</v>
      </c>
      <c r="F2113" s="82">
        <f t="shared" ca="1" si="129"/>
        <v>333.92144555001011</v>
      </c>
      <c r="G2113" s="82">
        <f t="shared" ca="1" si="130"/>
        <v>118.80712176344707</v>
      </c>
      <c r="H2113" s="82">
        <f t="shared" ca="1" si="130"/>
        <v>83.921445550010105</v>
      </c>
      <c r="O2113" s="29"/>
      <c r="P2113" s="29"/>
    </row>
    <row r="2114" spans="3:16" hidden="1" outlineLevel="2">
      <c r="C2114" s="33">
        <v>2090</v>
      </c>
      <c r="D2114" s="82">
        <f t="shared" ca="1" si="131"/>
        <v>-0.69381973328386037</v>
      </c>
      <c r="E2114" s="82">
        <f t="shared" ca="1" si="128"/>
        <v>211.33125899649977</v>
      </c>
      <c r="F2114" s="82">
        <f t="shared" ca="1" si="129"/>
        <v>222.87243315228548</v>
      </c>
      <c r="G2114" s="82">
        <f t="shared" ca="1" si="130"/>
        <v>0</v>
      </c>
      <c r="H2114" s="82">
        <f t="shared" ca="1" si="130"/>
        <v>0</v>
      </c>
      <c r="O2114" s="29"/>
      <c r="P2114" s="29"/>
    </row>
    <row r="2115" spans="3:16" hidden="1" outlineLevel="2">
      <c r="C2115" s="33">
        <v>2091</v>
      </c>
      <c r="D2115" s="82">
        <f t="shared" ca="1" si="131"/>
        <v>-1.4309128022686532</v>
      </c>
      <c r="E2115" s="82">
        <f t="shared" ca="1" si="128"/>
        <v>179.73363312502875</v>
      </c>
      <c r="F2115" s="82">
        <f t="shared" ca="1" si="129"/>
        <v>198.14774184889404</v>
      </c>
      <c r="G2115" s="82">
        <f t="shared" ca="1" si="130"/>
        <v>0</v>
      </c>
      <c r="H2115" s="82">
        <f t="shared" ca="1" si="130"/>
        <v>0</v>
      </c>
      <c r="O2115" s="29"/>
      <c r="P2115" s="29"/>
    </row>
    <row r="2116" spans="3:16" hidden="1" outlineLevel="2">
      <c r="C2116" s="33">
        <v>2092</v>
      </c>
      <c r="D2116" s="82">
        <f t="shared" ca="1" si="131"/>
        <v>2.5139958100696438</v>
      </c>
      <c r="E2116" s="82">
        <f t="shared" ca="1" si="128"/>
        <v>427.61970111625646</v>
      </c>
      <c r="F2116" s="82">
        <f t="shared" ca="1" si="129"/>
        <v>371.79195807818348</v>
      </c>
      <c r="G2116" s="82">
        <f t="shared" ca="1" si="130"/>
        <v>177.61970111625646</v>
      </c>
      <c r="H2116" s="82">
        <f t="shared" ca="1" si="130"/>
        <v>121.79195807818348</v>
      </c>
      <c r="O2116" s="29"/>
      <c r="P2116" s="29"/>
    </row>
    <row r="2117" spans="3:16" hidden="1" outlineLevel="2">
      <c r="C2117" s="33">
        <v>2093</v>
      </c>
      <c r="D2117" s="82">
        <f t="shared" ca="1" si="131"/>
        <v>5.3943424510873375E-2</v>
      </c>
      <c r="E2117" s="82">
        <f t="shared" ca="1" si="128"/>
        <v>249.06705253359954</v>
      </c>
      <c r="F2117" s="82">
        <f t="shared" ca="1" si="129"/>
        <v>251.10931638482325</v>
      </c>
      <c r="G2117" s="82">
        <f t="shared" ca="1" si="130"/>
        <v>0</v>
      </c>
      <c r="H2117" s="82">
        <f t="shared" ca="1" si="130"/>
        <v>1.109316384823245</v>
      </c>
      <c r="O2117" s="29"/>
      <c r="P2117" s="29"/>
    </row>
    <row r="2118" spans="3:16" hidden="1" outlineLevel="2">
      <c r="C2118" s="33">
        <v>2094</v>
      </c>
      <c r="D2118" s="82">
        <f t="shared" ca="1" si="131"/>
        <v>-0.49123687088914159</v>
      </c>
      <c r="E2118" s="82">
        <f t="shared" ca="1" si="128"/>
        <v>220.95023239838164</v>
      </c>
      <c r="F2118" s="82">
        <f t="shared" ca="1" si="129"/>
        <v>230.19277327093047</v>
      </c>
      <c r="G2118" s="82">
        <f t="shared" ca="1" si="130"/>
        <v>0</v>
      </c>
      <c r="H2118" s="82">
        <f t="shared" ca="1" si="130"/>
        <v>0</v>
      </c>
      <c r="O2118" s="29"/>
      <c r="P2118" s="29"/>
    </row>
    <row r="2119" spans="3:16" hidden="1" outlineLevel="2">
      <c r="C2119" s="33">
        <v>2095</v>
      </c>
      <c r="D2119" s="82">
        <f t="shared" ca="1" si="131"/>
        <v>-0.2837347983060387</v>
      </c>
      <c r="E2119" s="82">
        <f t="shared" ca="1" si="128"/>
        <v>231.25683765398836</v>
      </c>
      <c r="F2119" s="82">
        <f t="shared" ca="1" si="129"/>
        <v>237.94020327876339</v>
      </c>
      <c r="G2119" s="82">
        <f t="shared" ca="1" si="130"/>
        <v>0</v>
      </c>
      <c r="H2119" s="82">
        <f t="shared" ca="1" si="130"/>
        <v>0</v>
      </c>
      <c r="O2119" s="29"/>
      <c r="P2119" s="29"/>
    </row>
    <row r="2120" spans="3:16" hidden="1" outlineLevel="2">
      <c r="C2120" s="33">
        <v>2096</v>
      </c>
      <c r="D2120" s="82">
        <f t="shared" ca="1" si="131"/>
        <v>-1.8949901651063792</v>
      </c>
      <c r="E2120" s="82">
        <f t="shared" ca="1" si="128"/>
        <v>162.31045034185126</v>
      </c>
      <c r="F2120" s="82">
        <f t="shared" ca="1" si="129"/>
        <v>184.00810555588197</v>
      </c>
      <c r="G2120" s="82">
        <f t="shared" ca="1" si="130"/>
        <v>0</v>
      </c>
      <c r="H2120" s="82">
        <f t="shared" ca="1" si="130"/>
        <v>0</v>
      </c>
      <c r="O2120" s="29"/>
      <c r="P2120" s="29"/>
    </row>
    <row r="2121" spans="3:16" hidden="1" outlineLevel="2">
      <c r="C2121" s="33">
        <v>2097</v>
      </c>
      <c r="D2121" s="82">
        <f t="shared" ca="1" si="131"/>
        <v>7.5505363978606299E-2</v>
      </c>
      <c r="E2121" s="82">
        <f t="shared" ca="1" si="128"/>
        <v>250.24980622722501</v>
      </c>
      <c r="F2121" s="82">
        <f t="shared" ca="1" si="129"/>
        <v>251.97455008423549</v>
      </c>
      <c r="G2121" s="82">
        <f t="shared" ca="1" si="130"/>
        <v>0.24980622722500812</v>
      </c>
      <c r="H2121" s="82">
        <f t="shared" ca="1" si="130"/>
        <v>1.9745500842354886</v>
      </c>
      <c r="O2121" s="29"/>
      <c r="P2121" s="29"/>
    </row>
    <row r="2122" spans="3:16" hidden="1" outlineLevel="2">
      <c r="C2122" s="33">
        <v>2098</v>
      </c>
      <c r="D2122" s="82">
        <f t="shared" ca="1" si="131"/>
        <v>0.25856131101506102</v>
      </c>
      <c r="E2122" s="82">
        <f t="shared" ca="1" si="128"/>
        <v>260.52007130073315</v>
      </c>
      <c r="F2122" s="82">
        <f t="shared" ca="1" si="129"/>
        <v>259.44132095027123</v>
      </c>
      <c r="G2122" s="82">
        <f t="shared" ca="1" si="130"/>
        <v>10.52007130073315</v>
      </c>
      <c r="H2122" s="82">
        <f t="shared" ca="1" si="130"/>
        <v>9.4413209502712334</v>
      </c>
      <c r="O2122" s="29"/>
      <c r="P2122" s="29"/>
    </row>
    <row r="2123" spans="3:16" hidden="1" outlineLevel="2">
      <c r="C2123" s="33">
        <v>2099</v>
      </c>
      <c r="D2123" s="82">
        <f t="shared" ca="1" si="131"/>
        <v>0.11253042584841992</v>
      </c>
      <c r="E2123" s="82">
        <f t="shared" ca="1" si="128"/>
        <v>252.29388815739981</v>
      </c>
      <c r="F2123" s="82">
        <f t="shared" ca="1" si="129"/>
        <v>253.46724592910743</v>
      </c>
      <c r="G2123" s="82">
        <f t="shared" ca="1" si="130"/>
        <v>2.293888157399806</v>
      </c>
      <c r="H2123" s="82">
        <f t="shared" ca="1" si="130"/>
        <v>3.4672459291074347</v>
      </c>
      <c r="O2123" s="29"/>
      <c r="P2123" s="29"/>
    </row>
    <row r="2124" spans="3:16" hidden="1" outlineLevel="2">
      <c r="C2124" s="33">
        <v>2100</v>
      </c>
      <c r="D2124" s="82">
        <f t="shared" ca="1" si="131"/>
        <v>-0.29028729921808344</v>
      </c>
      <c r="E2124" s="82">
        <f t="shared" ca="1" si="128"/>
        <v>230.92413968108215</v>
      </c>
      <c r="F2124" s="82">
        <f t="shared" ca="1" si="129"/>
        <v>237.6916133152136</v>
      </c>
      <c r="G2124" s="82">
        <f t="shared" ca="1" si="130"/>
        <v>0</v>
      </c>
      <c r="H2124" s="82">
        <f t="shared" ca="1" si="130"/>
        <v>0</v>
      </c>
      <c r="O2124" s="29"/>
      <c r="P2124" s="29"/>
    </row>
    <row r="2125" spans="3:16" hidden="1" outlineLevel="2">
      <c r="C2125" s="33">
        <v>2101</v>
      </c>
      <c r="D2125" s="82">
        <f t="shared" ca="1" si="131"/>
        <v>-1.62792493290118</v>
      </c>
      <c r="E2125" s="82">
        <f t="shared" ca="1" si="128"/>
        <v>172.11954817891245</v>
      </c>
      <c r="F2125" s="82">
        <f t="shared" ca="1" si="129"/>
        <v>192.01702982001399</v>
      </c>
      <c r="G2125" s="82">
        <f t="shared" ca="1" si="130"/>
        <v>0</v>
      </c>
      <c r="H2125" s="82">
        <f t="shared" ca="1" si="130"/>
        <v>0</v>
      </c>
      <c r="O2125" s="29"/>
      <c r="P2125" s="29"/>
    </row>
    <row r="2126" spans="3:16" hidden="1" outlineLevel="2">
      <c r="C2126" s="33">
        <v>2102</v>
      </c>
      <c r="D2126" s="82">
        <f t="shared" ca="1" si="131"/>
        <v>-0.53836832251218991</v>
      </c>
      <c r="E2126" s="82">
        <f t="shared" ca="1" si="128"/>
        <v>218.67398419764763</v>
      </c>
      <c r="F2126" s="82">
        <f t="shared" ca="1" si="129"/>
        <v>228.46849846433958</v>
      </c>
      <c r="G2126" s="82">
        <f t="shared" ca="1" si="130"/>
        <v>0</v>
      </c>
      <c r="H2126" s="82">
        <f t="shared" ca="1" si="130"/>
        <v>0</v>
      </c>
      <c r="O2126" s="29"/>
      <c r="P2126" s="29"/>
    </row>
    <row r="2127" spans="3:16" hidden="1" outlineLevel="2">
      <c r="C2127" s="33">
        <v>2103</v>
      </c>
      <c r="D2127" s="82">
        <f t="shared" ca="1" si="131"/>
        <v>0.27478228336400479</v>
      </c>
      <c r="E2127" s="82">
        <f t="shared" ca="1" si="128"/>
        <v>261.45022192993184</v>
      </c>
      <c r="F2127" s="82">
        <f t="shared" ca="1" si="129"/>
        <v>260.11354446403044</v>
      </c>
      <c r="G2127" s="82">
        <f t="shared" ca="1" si="130"/>
        <v>11.450221929931843</v>
      </c>
      <c r="H2127" s="82">
        <f t="shared" ca="1" si="130"/>
        <v>10.11354446403044</v>
      </c>
      <c r="O2127" s="29"/>
      <c r="P2127" s="29"/>
    </row>
    <row r="2128" spans="3:16" hidden="1" outlineLevel="2">
      <c r="C2128" s="33">
        <v>2104</v>
      </c>
      <c r="D2128" s="82">
        <f t="shared" ca="1" si="131"/>
        <v>0.52346146448444009</v>
      </c>
      <c r="E2128" s="82">
        <f t="shared" ca="1" si="128"/>
        <v>276.132998158823</v>
      </c>
      <c r="F2128" s="82">
        <f t="shared" ca="1" si="129"/>
        <v>270.63997182600252</v>
      </c>
      <c r="G2128" s="82">
        <f t="shared" ca="1" si="130"/>
        <v>26.132998158823</v>
      </c>
      <c r="H2128" s="82">
        <f t="shared" ca="1" si="130"/>
        <v>20.639971826002522</v>
      </c>
      <c r="O2128" s="29"/>
      <c r="P2128" s="29"/>
    </row>
    <row r="2129" spans="3:16" hidden="1" outlineLevel="2">
      <c r="C2129" s="33">
        <v>2105</v>
      </c>
      <c r="D2129" s="82">
        <f t="shared" ca="1" si="131"/>
        <v>0.29229626849979429</v>
      </c>
      <c r="E2129" s="82">
        <f t="shared" ca="1" si="128"/>
        <v>262.45824606849862</v>
      </c>
      <c r="F2129" s="82">
        <f t="shared" ca="1" si="129"/>
        <v>260.84130822138843</v>
      </c>
      <c r="G2129" s="82">
        <f t="shared" ca="1" si="130"/>
        <v>12.458246068498624</v>
      </c>
      <c r="H2129" s="82">
        <f t="shared" ca="1" si="130"/>
        <v>10.841308221388431</v>
      </c>
      <c r="O2129" s="29"/>
      <c r="P2129" s="29"/>
    </row>
    <row r="2130" spans="3:16" hidden="1" outlineLevel="2">
      <c r="C2130" s="33">
        <v>2106</v>
      </c>
      <c r="D2130" s="82">
        <f t="shared" ca="1" si="131"/>
        <v>-1.3025468999839238</v>
      </c>
      <c r="E2130" s="82">
        <f t="shared" ca="1" si="128"/>
        <v>184.87500379232364</v>
      </c>
      <c r="F2130" s="82">
        <f t="shared" ca="1" si="129"/>
        <v>202.24722163524018</v>
      </c>
      <c r="G2130" s="82">
        <f t="shared" ca="1" si="130"/>
        <v>0</v>
      </c>
      <c r="H2130" s="82">
        <f t="shared" ca="1" si="130"/>
        <v>0</v>
      </c>
      <c r="O2130" s="29"/>
      <c r="P2130" s="29"/>
    </row>
    <row r="2131" spans="3:16" hidden="1" outlineLevel="2">
      <c r="C2131" s="33">
        <v>2107</v>
      </c>
      <c r="D2131" s="82">
        <f t="shared" ca="1" si="131"/>
        <v>-0.79276871638716062</v>
      </c>
      <c r="E2131" s="82">
        <f t="shared" ca="1" si="128"/>
        <v>206.78636480972432</v>
      </c>
      <c r="F2131" s="82">
        <f t="shared" ca="1" si="129"/>
        <v>219.38199338488437</v>
      </c>
      <c r="G2131" s="82">
        <f t="shared" ca="1" si="130"/>
        <v>0</v>
      </c>
      <c r="H2131" s="82">
        <f t="shared" ca="1" si="130"/>
        <v>0</v>
      </c>
      <c r="O2131" s="29"/>
      <c r="P2131" s="29"/>
    </row>
    <row r="2132" spans="3:16" hidden="1" outlineLevel="2">
      <c r="C2132" s="33">
        <v>2108</v>
      </c>
      <c r="D2132" s="82">
        <f t="shared" ca="1" si="131"/>
        <v>0.62714111724250587</v>
      </c>
      <c r="E2132" s="82">
        <f t="shared" ca="1" si="128"/>
        <v>282.4955147178502</v>
      </c>
      <c r="F2132" s="82">
        <f t="shared" ca="1" si="129"/>
        <v>275.15351524210445</v>
      </c>
      <c r="G2132" s="82">
        <f t="shared" ca="1" si="130"/>
        <v>32.495514717850199</v>
      </c>
      <c r="H2132" s="82">
        <f t="shared" ca="1" si="130"/>
        <v>25.153515242104447</v>
      </c>
      <c r="O2132" s="29"/>
      <c r="P2132" s="29"/>
    </row>
    <row r="2133" spans="3:16" hidden="1" outlineLevel="2">
      <c r="C2133" s="33">
        <v>2109</v>
      </c>
      <c r="D2133" s="82">
        <f t="shared" ca="1" si="131"/>
        <v>0.83744330471077089</v>
      </c>
      <c r="E2133" s="82">
        <f t="shared" ca="1" si="128"/>
        <v>295.85496860630445</v>
      </c>
      <c r="F2133" s="82">
        <f t="shared" ca="1" si="129"/>
        <v>284.54123097460405</v>
      </c>
      <c r="G2133" s="82">
        <f t="shared" ca="1" si="130"/>
        <v>45.854968606304453</v>
      </c>
      <c r="H2133" s="82">
        <f t="shared" ca="1" si="130"/>
        <v>34.541230974604048</v>
      </c>
      <c r="O2133" s="29"/>
      <c r="P2133" s="29"/>
    </row>
    <row r="2134" spans="3:16" hidden="1" outlineLevel="2">
      <c r="C2134" s="33">
        <v>2110</v>
      </c>
      <c r="D2134" s="82">
        <f t="shared" ca="1" si="131"/>
        <v>0.74784138872011319</v>
      </c>
      <c r="E2134" s="82">
        <f t="shared" ca="1" si="128"/>
        <v>290.08744634216282</v>
      </c>
      <c r="F2134" s="82">
        <f t="shared" ca="1" si="129"/>
        <v>280.50293691098574</v>
      </c>
      <c r="G2134" s="82">
        <f t="shared" ca="1" si="130"/>
        <v>40.087446342162821</v>
      </c>
      <c r="H2134" s="82">
        <f t="shared" ca="1" si="130"/>
        <v>30.502936910985738</v>
      </c>
      <c r="O2134" s="29"/>
      <c r="P2134" s="29"/>
    </row>
    <row r="2135" spans="3:16" hidden="1" outlineLevel="2">
      <c r="C2135" s="33">
        <v>2111</v>
      </c>
      <c r="D2135" s="82">
        <f t="shared" ca="1" si="131"/>
        <v>0.65772070164067553</v>
      </c>
      <c r="E2135" s="82">
        <f t="shared" ca="1" si="128"/>
        <v>284.39994024036673</v>
      </c>
      <c r="F2135" s="82">
        <f t="shared" ca="1" si="129"/>
        <v>276.49907199016076</v>
      </c>
      <c r="G2135" s="82">
        <f t="shared" ca="1" si="130"/>
        <v>34.399940240366732</v>
      </c>
      <c r="H2135" s="82">
        <f t="shared" ca="1" si="130"/>
        <v>26.499071990160758</v>
      </c>
      <c r="O2135" s="29"/>
      <c r="P2135" s="29"/>
    </row>
    <row r="2136" spans="3:16" hidden="1" outlineLevel="2">
      <c r="C2136" s="33">
        <v>2112</v>
      </c>
      <c r="D2136" s="82">
        <f t="shared" ca="1" si="131"/>
        <v>-0.59932431873269509</v>
      </c>
      <c r="E2136" s="82">
        <f t="shared" ca="1" si="128"/>
        <v>215.76481074841087</v>
      </c>
      <c r="F2136" s="82">
        <f t="shared" ca="1" si="129"/>
        <v>226.2576013385555</v>
      </c>
      <c r="G2136" s="82">
        <f t="shared" ca="1" si="130"/>
        <v>0</v>
      </c>
      <c r="H2136" s="82">
        <f t="shared" ca="1" si="130"/>
        <v>0</v>
      </c>
      <c r="O2136" s="29"/>
      <c r="P2136" s="29"/>
    </row>
    <row r="2137" spans="3:16" hidden="1" outlineLevel="2">
      <c r="C2137" s="33">
        <v>2113</v>
      </c>
      <c r="D2137" s="82">
        <f t="shared" ca="1" si="131"/>
        <v>1.1320325254289731</v>
      </c>
      <c r="E2137" s="82">
        <f t="shared" ref="E2137:E2200" ca="1" si="132">$H$9 * EXP(($H$17 - $H$18 - ($H$11^2)/2)*$H$14 + $H$11*SQRT($H$14)*D2137)</f>
        <v>315.6377631320259</v>
      </c>
      <c r="F2137" s="82">
        <f t="shared" ref="F2137:F2200" ca="1" si="133">$H$9 * EXP(($H$17 - $H$18 - ($H$12^2)/2)*$H$14 + $H$12*SQRT($H$14)*D2137)</f>
        <v>298.23246246010729</v>
      </c>
      <c r="G2137" s="82">
        <f t="shared" ref="G2137:H2200" ca="1" si="134">MAX(E2137-$H$16, 0)</f>
        <v>65.637763132025896</v>
      </c>
      <c r="H2137" s="82">
        <f t="shared" ca="1" si="134"/>
        <v>48.232462460107286</v>
      </c>
      <c r="O2137" s="29"/>
      <c r="P2137" s="29"/>
    </row>
    <row r="2138" spans="3:16" hidden="1" outlineLevel="2">
      <c r="C2138" s="33">
        <v>2114</v>
      </c>
      <c r="D2138" s="82">
        <f t="shared" ref="D2138:D2201" ca="1" si="135">_xlfn.NORM.S.INV(RAND())</f>
        <v>-9.9090061809289628E-2</v>
      </c>
      <c r="E2138" s="82">
        <f t="shared" ca="1" si="132"/>
        <v>240.83168563607904</v>
      </c>
      <c r="F2138" s="82">
        <f t="shared" ca="1" si="133"/>
        <v>245.05319609155046</v>
      </c>
      <c r="G2138" s="82">
        <f t="shared" ca="1" si="134"/>
        <v>0</v>
      </c>
      <c r="H2138" s="82">
        <f t="shared" ca="1" si="134"/>
        <v>0</v>
      </c>
      <c r="O2138" s="29"/>
      <c r="P2138" s="29"/>
    </row>
    <row r="2139" spans="3:16" hidden="1" outlineLevel="2">
      <c r="C2139" s="33">
        <v>2115</v>
      </c>
      <c r="D2139" s="82">
        <f t="shared" ca="1" si="135"/>
        <v>0.95302669772132809</v>
      </c>
      <c r="E2139" s="82">
        <f t="shared" ca="1" si="132"/>
        <v>303.46456468959235</v>
      </c>
      <c r="F2139" s="82">
        <f t="shared" ca="1" si="133"/>
        <v>289.83647958609964</v>
      </c>
      <c r="G2139" s="82">
        <f t="shared" ca="1" si="134"/>
        <v>53.464564689592351</v>
      </c>
      <c r="H2139" s="82">
        <f t="shared" ca="1" si="134"/>
        <v>39.836479586099642</v>
      </c>
      <c r="O2139" s="29"/>
      <c r="P2139" s="29"/>
    </row>
    <row r="2140" spans="3:16" hidden="1" outlineLevel="2">
      <c r="C2140" s="33">
        <v>2116</v>
      </c>
      <c r="D2140" s="82">
        <f t="shared" ca="1" si="135"/>
        <v>-9.2707172527216455E-2</v>
      </c>
      <c r="E2140" s="82">
        <f t="shared" ca="1" si="132"/>
        <v>241.16966997175041</v>
      </c>
      <c r="F2140" s="82">
        <f t="shared" ca="1" si="133"/>
        <v>245.30284774573485</v>
      </c>
      <c r="G2140" s="82">
        <f t="shared" ca="1" si="134"/>
        <v>0</v>
      </c>
      <c r="H2140" s="82">
        <f t="shared" ca="1" si="134"/>
        <v>0</v>
      </c>
      <c r="O2140" s="29"/>
      <c r="P2140" s="29"/>
    </row>
    <row r="2141" spans="3:16" hidden="1" outlineLevel="2">
      <c r="C2141" s="33">
        <v>2117</v>
      </c>
      <c r="D2141" s="82">
        <f t="shared" ca="1" si="135"/>
        <v>0.25277828778793976</v>
      </c>
      <c r="E2141" s="82">
        <f t="shared" ca="1" si="132"/>
        <v>260.18925925792132</v>
      </c>
      <c r="F2141" s="82">
        <f t="shared" ca="1" si="133"/>
        <v>259.20208336683686</v>
      </c>
      <c r="G2141" s="82">
        <f t="shared" ca="1" si="134"/>
        <v>10.189259257921321</v>
      </c>
      <c r="H2141" s="82">
        <f t="shared" ca="1" si="134"/>
        <v>9.2020833668368596</v>
      </c>
      <c r="O2141" s="29"/>
      <c r="P2141" s="29"/>
    </row>
    <row r="2142" spans="3:16" hidden="1" outlineLevel="2">
      <c r="C2142" s="33">
        <v>2118</v>
      </c>
      <c r="D2142" s="82">
        <f t="shared" ca="1" si="135"/>
        <v>-1.2459414477238884</v>
      </c>
      <c r="E2142" s="82">
        <f t="shared" ca="1" si="132"/>
        <v>187.18867164119405</v>
      </c>
      <c r="F2142" s="82">
        <f t="shared" ca="1" si="133"/>
        <v>204.08181073689812</v>
      </c>
      <c r="G2142" s="82">
        <f t="shared" ca="1" si="134"/>
        <v>0</v>
      </c>
      <c r="H2142" s="82">
        <f t="shared" ca="1" si="134"/>
        <v>0</v>
      </c>
      <c r="O2142" s="29"/>
      <c r="P2142" s="29"/>
    </row>
    <row r="2143" spans="3:16" hidden="1" outlineLevel="2">
      <c r="C2143" s="33">
        <v>2119</v>
      </c>
      <c r="D2143" s="82">
        <f t="shared" ca="1" si="135"/>
        <v>0.90280450419706038</v>
      </c>
      <c r="E2143" s="82">
        <f t="shared" ca="1" si="132"/>
        <v>300.13436096874966</v>
      </c>
      <c r="F2143" s="82">
        <f t="shared" ca="1" si="133"/>
        <v>287.52363858816841</v>
      </c>
      <c r="G2143" s="82">
        <f t="shared" ca="1" si="134"/>
        <v>50.134360968749661</v>
      </c>
      <c r="H2143" s="82">
        <f t="shared" ca="1" si="134"/>
        <v>37.52363858816841</v>
      </c>
      <c r="O2143" s="29"/>
      <c r="P2143" s="29"/>
    </row>
    <row r="2144" spans="3:16" hidden="1" outlineLevel="2">
      <c r="C2144" s="33">
        <v>2120</v>
      </c>
      <c r="D2144" s="82">
        <f t="shared" ca="1" si="135"/>
        <v>0.20674889484529435</v>
      </c>
      <c r="E2144" s="82">
        <f t="shared" ca="1" si="132"/>
        <v>257.57112785977358</v>
      </c>
      <c r="F2144" s="82">
        <f t="shared" ca="1" si="133"/>
        <v>257.30574493867977</v>
      </c>
      <c r="G2144" s="82">
        <f t="shared" ca="1" si="134"/>
        <v>7.5711278597735827</v>
      </c>
      <c r="H2144" s="82">
        <f t="shared" ca="1" si="134"/>
        <v>7.3057449386797657</v>
      </c>
      <c r="O2144" s="29"/>
      <c r="P2144" s="29"/>
    </row>
    <row r="2145" spans="3:16" hidden="1" outlineLevel="2">
      <c r="C2145" s="33">
        <v>2121</v>
      </c>
      <c r="D2145" s="82">
        <f t="shared" ca="1" si="135"/>
        <v>0.32625356040510517</v>
      </c>
      <c r="E2145" s="82">
        <f t="shared" ca="1" si="132"/>
        <v>264.42375703334153</v>
      </c>
      <c r="F2145" s="82">
        <f t="shared" ca="1" si="133"/>
        <v>262.25815177791765</v>
      </c>
      <c r="G2145" s="82">
        <f t="shared" ca="1" si="134"/>
        <v>14.423757033341531</v>
      </c>
      <c r="H2145" s="82">
        <f t="shared" ca="1" si="134"/>
        <v>12.258151777917647</v>
      </c>
      <c r="O2145" s="29"/>
      <c r="P2145" s="29"/>
    </row>
    <row r="2146" spans="3:16" hidden="1" outlineLevel="2">
      <c r="C2146" s="33">
        <v>2122</v>
      </c>
      <c r="D2146" s="82">
        <f t="shared" ca="1" si="135"/>
        <v>1.572792448361713E-2</v>
      </c>
      <c r="E2146" s="82">
        <f t="shared" ca="1" si="132"/>
        <v>246.98450517787001</v>
      </c>
      <c r="F2146" s="82">
        <f t="shared" ca="1" si="133"/>
        <v>249.58310439683106</v>
      </c>
      <c r="G2146" s="82">
        <f t="shared" ca="1" si="134"/>
        <v>0</v>
      </c>
      <c r="H2146" s="82">
        <f t="shared" ca="1" si="134"/>
        <v>0</v>
      </c>
      <c r="O2146" s="29"/>
      <c r="P2146" s="29"/>
    </row>
    <row r="2147" spans="3:16" hidden="1" outlineLevel="2">
      <c r="C2147" s="33">
        <v>2123</v>
      </c>
      <c r="D2147" s="82">
        <f t="shared" ca="1" si="135"/>
        <v>-2.1896519290980936</v>
      </c>
      <c r="E2147" s="82">
        <f t="shared" ca="1" si="132"/>
        <v>152.13511630734587</v>
      </c>
      <c r="F2147" s="82">
        <f t="shared" ca="1" si="133"/>
        <v>175.55864481104501</v>
      </c>
      <c r="G2147" s="82">
        <f t="shared" ca="1" si="134"/>
        <v>0</v>
      </c>
      <c r="H2147" s="82">
        <f t="shared" ca="1" si="134"/>
        <v>0</v>
      </c>
      <c r="O2147" s="29"/>
      <c r="P2147" s="29"/>
    </row>
    <row r="2148" spans="3:16" hidden="1" outlineLevel="2">
      <c r="C2148" s="33">
        <v>2124</v>
      </c>
      <c r="D2148" s="82">
        <f t="shared" ca="1" si="135"/>
        <v>-1.1564157481063078</v>
      </c>
      <c r="E2148" s="82">
        <f t="shared" ca="1" si="132"/>
        <v>190.90716222460188</v>
      </c>
      <c r="F2148" s="82">
        <f t="shared" ca="1" si="133"/>
        <v>207.01738186304371</v>
      </c>
      <c r="G2148" s="82">
        <f t="shared" ca="1" si="134"/>
        <v>0</v>
      </c>
      <c r="H2148" s="82">
        <f t="shared" ca="1" si="134"/>
        <v>0</v>
      </c>
      <c r="O2148" s="29"/>
      <c r="P2148" s="29"/>
    </row>
    <row r="2149" spans="3:16" hidden="1" outlineLevel="2">
      <c r="C2149" s="33">
        <v>2125</v>
      </c>
      <c r="D2149" s="82">
        <f t="shared" ca="1" si="135"/>
        <v>3.3723149901836572E-2</v>
      </c>
      <c r="E2149" s="82">
        <f t="shared" ca="1" si="132"/>
        <v>247.96297382701098</v>
      </c>
      <c r="F2149" s="82">
        <f t="shared" ca="1" si="133"/>
        <v>250.30062046651878</v>
      </c>
      <c r="G2149" s="82">
        <f t="shared" ca="1" si="134"/>
        <v>0</v>
      </c>
      <c r="H2149" s="82">
        <f t="shared" ca="1" si="134"/>
        <v>0.30062046651877949</v>
      </c>
      <c r="O2149" s="29"/>
      <c r="P2149" s="29"/>
    </row>
    <row r="2150" spans="3:16" hidden="1" outlineLevel="2">
      <c r="C2150" s="33">
        <v>2126</v>
      </c>
      <c r="D2150" s="82">
        <f t="shared" ca="1" si="135"/>
        <v>-0.89179074114671486</v>
      </c>
      <c r="E2150" s="82">
        <f t="shared" ca="1" si="132"/>
        <v>202.33596601203627</v>
      </c>
      <c r="F2150" s="82">
        <f t="shared" ca="1" si="133"/>
        <v>215.94370171230292</v>
      </c>
      <c r="G2150" s="82">
        <f t="shared" ca="1" si="134"/>
        <v>0</v>
      </c>
      <c r="H2150" s="82">
        <f t="shared" ca="1" si="134"/>
        <v>0</v>
      </c>
      <c r="O2150" s="29"/>
      <c r="P2150" s="29"/>
    </row>
    <row r="2151" spans="3:16" hidden="1" outlineLevel="2">
      <c r="C2151" s="33">
        <v>2127</v>
      </c>
      <c r="D2151" s="82">
        <f t="shared" ca="1" si="135"/>
        <v>0.18236555384198094</v>
      </c>
      <c r="E2151" s="82">
        <f t="shared" ca="1" si="132"/>
        <v>256.19490541970248</v>
      </c>
      <c r="F2151" s="82">
        <f t="shared" ca="1" si="133"/>
        <v>256.30681749629662</v>
      </c>
      <c r="G2151" s="82">
        <f t="shared" ca="1" si="134"/>
        <v>6.1949054197024793</v>
      </c>
      <c r="H2151" s="82">
        <f t="shared" ca="1" si="134"/>
        <v>6.3068174962966168</v>
      </c>
      <c r="O2151" s="29"/>
      <c r="P2151" s="29"/>
    </row>
    <row r="2152" spans="3:16" hidden="1" outlineLevel="2">
      <c r="C2152" s="33">
        <v>2128</v>
      </c>
      <c r="D2152" s="82">
        <f t="shared" ca="1" si="135"/>
        <v>0.21510189441615982</v>
      </c>
      <c r="E2152" s="82">
        <f t="shared" ca="1" si="132"/>
        <v>258.04427835127808</v>
      </c>
      <c r="F2152" s="82">
        <f t="shared" ca="1" si="133"/>
        <v>257.64884197576288</v>
      </c>
      <c r="G2152" s="82">
        <f t="shared" ca="1" si="134"/>
        <v>8.0442783512780807</v>
      </c>
      <c r="H2152" s="82">
        <f t="shared" ca="1" si="134"/>
        <v>7.6488419757628776</v>
      </c>
      <c r="O2152" s="29"/>
      <c r="P2152" s="29"/>
    </row>
    <row r="2153" spans="3:16" hidden="1" outlineLevel="2">
      <c r="C2153" s="33">
        <v>2129</v>
      </c>
      <c r="D2153" s="82">
        <f t="shared" ca="1" si="135"/>
        <v>0.32463077341766833</v>
      </c>
      <c r="E2153" s="82">
        <f t="shared" ca="1" si="132"/>
        <v>264.32949308319621</v>
      </c>
      <c r="F2153" s="82">
        <f t="shared" ca="1" si="133"/>
        <v>262.19026738529089</v>
      </c>
      <c r="G2153" s="82">
        <f t="shared" ca="1" si="134"/>
        <v>14.329493083196212</v>
      </c>
      <c r="H2153" s="82">
        <f t="shared" ca="1" si="134"/>
        <v>12.190267385290895</v>
      </c>
      <c r="O2153" s="29"/>
      <c r="P2153" s="29"/>
    </row>
    <row r="2154" spans="3:16" hidden="1" outlineLevel="2">
      <c r="C2154" s="33">
        <v>2130</v>
      </c>
      <c r="D2154" s="82">
        <f t="shared" ca="1" si="135"/>
        <v>-0.28698644609913321</v>
      </c>
      <c r="E2154" s="82">
        <f t="shared" ca="1" si="132"/>
        <v>231.09167797863455</v>
      </c>
      <c r="F2154" s="82">
        <f t="shared" ca="1" si="133"/>
        <v>237.81680919753092</v>
      </c>
      <c r="G2154" s="82">
        <f t="shared" ca="1" si="134"/>
        <v>0</v>
      </c>
      <c r="H2154" s="82">
        <f t="shared" ca="1" si="134"/>
        <v>0</v>
      </c>
      <c r="O2154" s="29"/>
      <c r="P2154" s="29"/>
    </row>
    <row r="2155" spans="3:16" hidden="1" outlineLevel="2">
      <c r="C2155" s="33">
        <v>2131</v>
      </c>
      <c r="D2155" s="82">
        <f t="shared" ca="1" si="135"/>
        <v>0.79077690724514205</v>
      </c>
      <c r="E2155" s="82">
        <f t="shared" ca="1" si="132"/>
        <v>292.83696586666355</v>
      </c>
      <c r="F2155" s="82">
        <f t="shared" ca="1" si="133"/>
        <v>282.43080777129023</v>
      </c>
      <c r="G2155" s="82">
        <f t="shared" ca="1" si="134"/>
        <v>42.836965866663547</v>
      </c>
      <c r="H2155" s="82">
        <f t="shared" ca="1" si="134"/>
        <v>32.430807771290233</v>
      </c>
      <c r="O2155" s="29"/>
      <c r="P2155" s="29"/>
    </row>
    <row r="2156" spans="3:16" hidden="1" outlineLevel="2">
      <c r="C2156" s="33">
        <v>2132</v>
      </c>
      <c r="D2156" s="82">
        <f t="shared" ca="1" si="135"/>
        <v>0.32808194686722547</v>
      </c>
      <c r="E2156" s="82">
        <f t="shared" ca="1" si="132"/>
        <v>264.5300040572273</v>
      </c>
      <c r="F2156" s="82">
        <f t="shared" ca="1" si="133"/>
        <v>262.33465786128056</v>
      </c>
      <c r="G2156" s="82">
        <f t="shared" ca="1" si="134"/>
        <v>14.530004057227302</v>
      </c>
      <c r="H2156" s="82">
        <f t="shared" ca="1" si="134"/>
        <v>12.334657861280562</v>
      </c>
      <c r="O2156" s="29"/>
      <c r="P2156" s="29"/>
    </row>
    <row r="2157" spans="3:16" hidden="1" outlineLevel="2">
      <c r="C2157" s="33">
        <v>2133</v>
      </c>
      <c r="D2157" s="82">
        <f t="shared" ca="1" si="135"/>
        <v>0.68727764519677903</v>
      </c>
      <c r="E2157" s="82">
        <f t="shared" ca="1" si="132"/>
        <v>286.25287887269604</v>
      </c>
      <c r="F2157" s="82">
        <f t="shared" ca="1" si="133"/>
        <v>277.8058840119528</v>
      </c>
      <c r="G2157" s="82">
        <f t="shared" ca="1" si="134"/>
        <v>36.252878872696044</v>
      </c>
      <c r="H2157" s="82">
        <f t="shared" ca="1" si="134"/>
        <v>27.805884011952799</v>
      </c>
      <c r="O2157" s="29"/>
      <c r="P2157" s="29"/>
    </row>
    <row r="2158" spans="3:16" hidden="1" outlineLevel="2">
      <c r="C2158" s="33">
        <v>2134</v>
      </c>
      <c r="D2158" s="82">
        <f t="shared" ca="1" si="135"/>
        <v>0.77417506713803375</v>
      </c>
      <c r="E2158" s="82">
        <f t="shared" ca="1" si="132"/>
        <v>291.77073475644613</v>
      </c>
      <c r="F2158" s="82">
        <f t="shared" ca="1" si="133"/>
        <v>281.68379340226102</v>
      </c>
      <c r="G2158" s="82">
        <f t="shared" ca="1" si="134"/>
        <v>41.770734756446132</v>
      </c>
      <c r="H2158" s="82">
        <f t="shared" ca="1" si="134"/>
        <v>31.683793402261017</v>
      </c>
      <c r="O2158" s="29"/>
      <c r="P2158" s="29"/>
    </row>
    <row r="2159" spans="3:16" hidden="1" outlineLevel="2">
      <c r="C2159" s="33">
        <v>2135</v>
      </c>
      <c r="D2159" s="82">
        <f t="shared" ca="1" si="135"/>
        <v>-1.4739459074570946</v>
      </c>
      <c r="E2159" s="82">
        <f t="shared" ca="1" si="132"/>
        <v>178.0422515819912</v>
      </c>
      <c r="F2159" s="82">
        <f t="shared" ca="1" si="133"/>
        <v>196.79212301316937</v>
      </c>
      <c r="G2159" s="82">
        <f t="shared" ca="1" si="134"/>
        <v>0</v>
      </c>
      <c r="H2159" s="82">
        <f t="shared" ca="1" si="134"/>
        <v>0</v>
      </c>
      <c r="O2159" s="29"/>
      <c r="P2159" s="29"/>
    </row>
    <row r="2160" spans="3:16" hidden="1" outlineLevel="2">
      <c r="C2160" s="33">
        <v>2136</v>
      </c>
      <c r="D2160" s="82">
        <f t="shared" ca="1" si="135"/>
        <v>0.53920680496325268</v>
      </c>
      <c r="E2160" s="82">
        <f t="shared" ca="1" si="132"/>
        <v>277.08993410907573</v>
      </c>
      <c r="F2160" s="82">
        <f t="shared" ca="1" si="133"/>
        <v>271.32062391425262</v>
      </c>
      <c r="G2160" s="82">
        <f t="shared" ca="1" si="134"/>
        <v>27.089934109075728</v>
      </c>
      <c r="H2160" s="82">
        <f t="shared" ca="1" si="134"/>
        <v>21.320623914252621</v>
      </c>
      <c r="O2160" s="29"/>
      <c r="P2160" s="29"/>
    </row>
    <row r="2161" spans="3:16" hidden="1" outlineLevel="2">
      <c r="C2161" s="33">
        <v>2137</v>
      </c>
      <c r="D2161" s="82">
        <f t="shared" ca="1" si="135"/>
        <v>1.836802341347231</v>
      </c>
      <c r="E2161" s="82">
        <f t="shared" ca="1" si="132"/>
        <v>368.50129371579101</v>
      </c>
      <c r="F2161" s="82">
        <f t="shared" ca="1" si="133"/>
        <v>333.72037603272514</v>
      </c>
      <c r="G2161" s="82">
        <f t="shared" ca="1" si="134"/>
        <v>118.50129371579101</v>
      </c>
      <c r="H2161" s="82">
        <f t="shared" ca="1" si="134"/>
        <v>83.720376032725142</v>
      </c>
      <c r="O2161" s="29"/>
      <c r="P2161" s="29"/>
    </row>
    <row r="2162" spans="3:16" hidden="1" outlineLevel="2">
      <c r="C2162" s="33">
        <v>2138</v>
      </c>
      <c r="D2162" s="82">
        <f t="shared" ca="1" si="135"/>
        <v>-1.5265710558504857</v>
      </c>
      <c r="E2162" s="82">
        <f t="shared" ca="1" si="132"/>
        <v>175.99548122261706</v>
      </c>
      <c r="F2162" s="82">
        <f t="shared" ca="1" si="133"/>
        <v>195.14693714072104</v>
      </c>
      <c r="G2162" s="82">
        <f t="shared" ca="1" si="134"/>
        <v>0</v>
      </c>
      <c r="H2162" s="82">
        <f t="shared" ca="1" si="134"/>
        <v>0</v>
      </c>
      <c r="O2162" s="29"/>
      <c r="P2162" s="29"/>
    </row>
    <row r="2163" spans="3:16" hidden="1" outlineLevel="2">
      <c r="C2163" s="33">
        <v>2139</v>
      </c>
      <c r="D2163" s="82">
        <f t="shared" ca="1" si="135"/>
        <v>-2.1075196996654793</v>
      </c>
      <c r="E2163" s="82">
        <f t="shared" ca="1" si="132"/>
        <v>154.9054279459647</v>
      </c>
      <c r="F2163" s="82">
        <f t="shared" ca="1" si="133"/>
        <v>177.87401114840927</v>
      </c>
      <c r="G2163" s="82">
        <f t="shared" ca="1" si="134"/>
        <v>0</v>
      </c>
      <c r="H2163" s="82">
        <f t="shared" ca="1" si="134"/>
        <v>0</v>
      </c>
      <c r="O2163" s="29"/>
      <c r="P2163" s="29"/>
    </row>
    <row r="2164" spans="3:16" hidden="1" outlineLevel="2">
      <c r="C2164" s="33">
        <v>2140</v>
      </c>
      <c r="D2164" s="82">
        <f t="shared" ca="1" si="135"/>
        <v>-0.41205491558126189</v>
      </c>
      <c r="E2164" s="82">
        <f t="shared" ca="1" si="132"/>
        <v>224.82785067281361</v>
      </c>
      <c r="F2164" s="82">
        <f t="shared" ca="1" si="133"/>
        <v>233.1189420420483</v>
      </c>
      <c r="G2164" s="82">
        <f t="shared" ca="1" si="134"/>
        <v>0</v>
      </c>
      <c r="H2164" s="82">
        <f t="shared" ca="1" si="134"/>
        <v>0</v>
      </c>
      <c r="O2164" s="29"/>
      <c r="P2164" s="29"/>
    </row>
    <row r="2165" spans="3:16" hidden="1" outlineLevel="2">
      <c r="C2165" s="33">
        <v>2141</v>
      </c>
      <c r="D2165" s="82">
        <f t="shared" ca="1" si="135"/>
        <v>-1.7443833319379638</v>
      </c>
      <c r="E2165" s="82">
        <f t="shared" ca="1" si="132"/>
        <v>167.77126696894942</v>
      </c>
      <c r="F2165" s="82">
        <f t="shared" ca="1" si="133"/>
        <v>188.48260933770638</v>
      </c>
      <c r="G2165" s="82">
        <f t="shared" ca="1" si="134"/>
        <v>0</v>
      </c>
      <c r="H2165" s="82">
        <f t="shared" ca="1" si="134"/>
        <v>0</v>
      </c>
      <c r="O2165" s="29"/>
      <c r="P2165" s="29"/>
    </row>
    <row r="2166" spans="3:16" hidden="1" outlineLevel="2">
      <c r="C2166" s="33">
        <v>2142</v>
      </c>
      <c r="D2166" s="82">
        <f t="shared" ca="1" si="135"/>
        <v>1.1208081090681616</v>
      </c>
      <c r="E2166" s="82">
        <f t="shared" ca="1" si="132"/>
        <v>314.86030254907325</v>
      </c>
      <c r="F2166" s="82">
        <f t="shared" ca="1" si="133"/>
        <v>297.69892421808265</v>
      </c>
      <c r="G2166" s="82">
        <f t="shared" ca="1" si="134"/>
        <v>64.860302549073253</v>
      </c>
      <c r="H2166" s="82">
        <f t="shared" ca="1" si="134"/>
        <v>47.698924218082652</v>
      </c>
      <c r="O2166" s="29"/>
      <c r="P2166" s="29"/>
    </row>
    <row r="2167" spans="3:16" hidden="1" outlineLevel="2">
      <c r="C2167" s="33">
        <v>2143</v>
      </c>
      <c r="D2167" s="82">
        <f t="shared" ca="1" si="135"/>
        <v>1.8985720702692515</v>
      </c>
      <c r="E2167" s="82">
        <f t="shared" ca="1" si="132"/>
        <v>373.53660342923865</v>
      </c>
      <c r="F2167" s="82">
        <f t="shared" ca="1" si="133"/>
        <v>337.02510294492936</v>
      </c>
      <c r="G2167" s="82">
        <f t="shared" ca="1" si="134"/>
        <v>123.53660342923865</v>
      </c>
      <c r="H2167" s="82">
        <f t="shared" ca="1" si="134"/>
        <v>87.025102944929358</v>
      </c>
      <c r="O2167" s="29"/>
      <c r="P2167" s="29"/>
    </row>
    <row r="2168" spans="3:16" hidden="1" outlineLevel="2">
      <c r="C2168" s="33">
        <v>2144</v>
      </c>
      <c r="D2168" s="82">
        <f t="shared" ca="1" si="135"/>
        <v>-1.2058030532269213</v>
      </c>
      <c r="E2168" s="82">
        <f t="shared" ca="1" si="132"/>
        <v>188.84679586770991</v>
      </c>
      <c r="F2168" s="82">
        <f t="shared" ca="1" si="133"/>
        <v>205.39277576998759</v>
      </c>
      <c r="G2168" s="82">
        <f t="shared" ca="1" si="134"/>
        <v>0</v>
      </c>
      <c r="H2168" s="82">
        <f t="shared" ca="1" si="134"/>
        <v>0</v>
      </c>
      <c r="O2168" s="29"/>
      <c r="P2168" s="29"/>
    </row>
    <row r="2169" spans="3:16" hidden="1" outlineLevel="2">
      <c r="C2169" s="33">
        <v>2145</v>
      </c>
      <c r="D2169" s="82">
        <f t="shared" ca="1" si="135"/>
        <v>-1.9987093616624305</v>
      </c>
      <c r="E2169" s="82">
        <f t="shared" ca="1" si="132"/>
        <v>158.65342826566794</v>
      </c>
      <c r="F2169" s="82">
        <f t="shared" ca="1" si="133"/>
        <v>180.98854490862689</v>
      </c>
      <c r="G2169" s="82">
        <f t="shared" ca="1" si="134"/>
        <v>0</v>
      </c>
      <c r="H2169" s="82">
        <f t="shared" ca="1" si="134"/>
        <v>0</v>
      </c>
      <c r="O2169" s="29"/>
      <c r="P2169" s="29"/>
    </row>
    <row r="2170" spans="3:16" hidden="1" outlineLevel="2">
      <c r="C2170" s="33">
        <v>2146</v>
      </c>
      <c r="D2170" s="82">
        <f t="shared" ca="1" si="135"/>
        <v>-0.19533896895666247</v>
      </c>
      <c r="E2170" s="82">
        <f t="shared" ca="1" si="132"/>
        <v>235.79219670900315</v>
      </c>
      <c r="F2170" s="82">
        <f t="shared" ca="1" si="133"/>
        <v>241.31930258827566</v>
      </c>
      <c r="G2170" s="82">
        <f t="shared" ca="1" si="134"/>
        <v>0</v>
      </c>
      <c r="H2170" s="82">
        <f t="shared" ca="1" si="134"/>
        <v>0</v>
      </c>
      <c r="O2170" s="29"/>
      <c r="P2170" s="29"/>
    </row>
    <row r="2171" spans="3:16" hidden="1" outlineLevel="2">
      <c r="C2171" s="33">
        <v>2147</v>
      </c>
      <c r="D2171" s="82">
        <f t="shared" ca="1" si="135"/>
        <v>-0.36341901372015034</v>
      </c>
      <c r="E2171" s="82">
        <f t="shared" ca="1" si="132"/>
        <v>227.24325960536646</v>
      </c>
      <c r="F2171" s="82">
        <f t="shared" ca="1" si="133"/>
        <v>234.93469206455265</v>
      </c>
      <c r="G2171" s="82">
        <f t="shared" ca="1" si="134"/>
        <v>0</v>
      </c>
      <c r="H2171" s="82">
        <f t="shared" ca="1" si="134"/>
        <v>0</v>
      </c>
      <c r="O2171" s="29"/>
      <c r="P2171" s="29"/>
    </row>
    <row r="2172" spans="3:16" hidden="1" outlineLevel="2">
      <c r="C2172" s="33">
        <v>2148</v>
      </c>
      <c r="D2172" s="82">
        <f t="shared" ca="1" si="135"/>
        <v>-0.34963321199782466</v>
      </c>
      <c r="E2172" s="82">
        <f t="shared" ca="1" si="132"/>
        <v>227.93261313324138</v>
      </c>
      <c r="F2172" s="82">
        <f t="shared" ca="1" si="133"/>
        <v>235.45193248816074</v>
      </c>
      <c r="G2172" s="82">
        <f t="shared" ca="1" si="134"/>
        <v>0</v>
      </c>
      <c r="H2172" s="82">
        <f t="shared" ca="1" si="134"/>
        <v>0</v>
      </c>
      <c r="O2172" s="29"/>
      <c r="P2172" s="29"/>
    </row>
    <row r="2173" spans="3:16" hidden="1" outlineLevel="2">
      <c r="C2173" s="33">
        <v>2149</v>
      </c>
      <c r="D2173" s="82">
        <f t="shared" ca="1" si="135"/>
        <v>0.22825539002337944</v>
      </c>
      <c r="E2173" s="82">
        <f t="shared" ca="1" si="132"/>
        <v>258.79111255511964</v>
      </c>
      <c r="F2173" s="82">
        <f t="shared" ca="1" si="133"/>
        <v>258.19004566180155</v>
      </c>
      <c r="G2173" s="82">
        <f t="shared" ca="1" si="134"/>
        <v>8.7911125551196392</v>
      </c>
      <c r="H2173" s="82">
        <f t="shared" ca="1" si="134"/>
        <v>8.1900456618015482</v>
      </c>
      <c r="O2173" s="29"/>
      <c r="P2173" s="29"/>
    </row>
    <row r="2174" spans="3:16" hidden="1" outlineLevel="2">
      <c r="C2174" s="33">
        <v>2150</v>
      </c>
      <c r="D2174" s="82">
        <f t="shared" ca="1" si="135"/>
        <v>0.30206569189293109</v>
      </c>
      <c r="E2174" s="82">
        <f t="shared" ca="1" si="132"/>
        <v>263.02221659975191</v>
      </c>
      <c r="F2174" s="82">
        <f t="shared" ca="1" si="133"/>
        <v>261.24814424893248</v>
      </c>
      <c r="G2174" s="82">
        <f t="shared" ca="1" si="134"/>
        <v>13.022216599751914</v>
      </c>
      <c r="H2174" s="82">
        <f t="shared" ca="1" si="134"/>
        <v>11.248144248932476</v>
      </c>
      <c r="O2174" s="29"/>
      <c r="P2174" s="29"/>
    </row>
    <row r="2175" spans="3:16" hidden="1" outlineLevel="2">
      <c r="C2175" s="33">
        <v>2151</v>
      </c>
      <c r="D2175" s="82">
        <f t="shared" ca="1" si="135"/>
        <v>1.7968421335470324</v>
      </c>
      <c r="E2175" s="82">
        <f t="shared" ca="1" si="132"/>
        <v>365.28005662702759</v>
      </c>
      <c r="F2175" s="82">
        <f t="shared" ca="1" si="133"/>
        <v>331.5997573901488</v>
      </c>
      <c r="G2175" s="82">
        <f t="shared" ca="1" si="134"/>
        <v>115.28005662702759</v>
      </c>
      <c r="H2175" s="82">
        <f t="shared" ca="1" si="134"/>
        <v>81.599757390148795</v>
      </c>
      <c r="O2175" s="29"/>
      <c r="P2175" s="29"/>
    </row>
    <row r="2176" spans="3:16" hidden="1" outlineLevel="2">
      <c r="C2176" s="33">
        <v>2152</v>
      </c>
      <c r="D2176" s="82">
        <f t="shared" ca="1" si="135"/>
        <v>0.81176246017559062</v>
      </c>
      <c r="E2176" s="82">
        <f t="shared" ca="1" si="132"/>
        <v>294.19031236295007</v>
      </c>
      <c r="F2176" s="82">
        <f t="shared" ca="1" si="133"/>
        <v>283.37790656779327</v>
      </c>
      <c r="G2176" s="82">
        <f t="shared" ca="1" si="134"/>
        <v>44.190312362950067</v>
      </c>
      <c r="H2176" s="82">
        <f t="shared" ca="1" si="134"/>
        <v>33.377906567793275</v>
      </c>
      <c r="O2176" s="29"/>
      <c r="P2176" s="29"/>
    </row>
    <row r="2177" spans="3:16" hidden="1" outlineLevel="2">
      <c r="C2177" s="33">
        <v>2153</v>
      </c>
      <c r="D2177" s="82">
        <f t="shared" ca="1" si="135"/>
        <v>-0.33000515363001059</v>
      </c>
      <c r="E2177" s="82">
        <f t="shared" ca="1" si="132"/>
        <v>228.91771622728041</v>
      </c>
      <c r="F2177" s="82">
        <f t="shared" ca="1" si="133"/>
        <v>236.1903387140662</v>
      </c>
      <c r="G2177" s="82">
        <f t="shared" ca="1" si="134"/>
        <v>0</v>
      </c>
      <c r="H2177" s="82">
        <f t="shared" ca="1" si="134"/>
        <v>0</v>
      </c>
      <c r="O2177" s="29"/>
      <c r="P2177" s="29"/>
    </row>
    <row r="2178" spans="3:16" hidden="1" outlineLevel="2">
      <c r="C2178" s="33">
        <v>2154</v>
      </c>
      <c r="D2178" s="82">
        <f t="shared" ca="1" si="135"/>
        <v>-0.37529461036972805</v>
      </c>
      <c r="E2178" s="82">
        <f t="shared" ca="1" si="132"/>
        <v>226.6510969050195</v>
      </c>
      <c r="F2178" s="82">
        <f t="shared" ca="1" si="133"/>
        <v>234.49003324444988</v>
      </c>
      <c r="G2178" s="82">
        <f t="shared" ca="1" si="134"/>
        <v>0</v>
      </c>
      <c r="H2178" s="82">
        <f t="shared" ca="1" si="134"/>
        <v>0</v>
      </c>
      <c r="O2178" s="29"/>
      <c r="P2178" s="29"/>
    </row>
    <row r="2179" spans="3:16" hidden="1" outlineLevel="2">
      <c r="C2179" s="33">
        <v>2155</v>
      </c>
      <c r="D2179" s="82">
        <f t="shared" ca="1" si="135"/>
        <v>1.9353603601877929</v>
      </c>
      <c r="E2179" s="82">
        <f t="shared" ca="1" si="132"/>
        <v>376.56812184115836</v>
      </c>
      <c r="F2179" s="82">
        <f t="shared" ca="1" si="133"/>
        <v>339.00883263297044</v>
      </c>
      <c r="G2179" s="82">
        <f t="shared" ca="1" si="134"/>
        <v>126.56812184115836</v>
      </c>
      <c r="H2179" s="82">
        <f t="shared" ca="1" si="134"/>
        <v>89.008832632970439</v>
      </c>
      <c r="O2179" s="29"/>
      <c r="P2179" s="29"/>
    </row>
    <row r="2180" spans="3:16" hidden="1" outlineLevel="2">
      <c r="C2180" s="33">
        <v>2156</v>
      </c>
      <c r="D2180" s="82">
        <f t="shared" ca="1" si="135"/>
        <v>-0.88887494971692849</v>
      </c>
      <c r="E2180" s="82">
        <f t="shared" ca="1" si="132"/>
        <v>202.46563309258386</v>
      </c>
      <c r="F2180" s="82">
        <f t="shared" ca="1" si="133"/>
        <v>216.04417107423927</v>
      </c>
      <c r="G2180" s="82">
        <f t="shared" ca="1" si="134"/>
        <v>0</v>
      </c>
      <c r="H2180" s="82">
        <f t="shared" ca="1" si="134"/>
        <v>0</v>
      </c>
      <c r="O2180" s="29"/>
      <c r="P2180" s="29"/>
    </row>
    <row r="2181" spans="3:16" hidden="1" outlineLevel="2">
      <c r="C2181" s="33">
        <v>2157</v>
      </c>
      <c r="D2181" s="82">
        <f t="shared" ca="1" si="135"/>
        <v>1.047258202666604</v>
      </c>
      <c r="E2181" s="82">
        <f t="shared" ca="1" si="132"/>
        <v>309.81303051152202</v>
      </c>
      <c r="F2181" s="82">
        <f t="shared" ca="1" si="133"/>
        <v>294.22636485447657</v>
      </c>
      <c r="G2181" s="82">
        <f t="shared" ca="1" si="134"/>
        <v>59.813030511522015</v>
      </c>
      <c r="H2181" s="82">
        <f t="shared" ca="1" si="134"/>
        <v>44.226364854476572</v>
      </c>
      <c r="O2181" s="29"/>
      <c r="P2181" s="29"/>
    </row>
    <row r="2182" spans="3:16" hidden="1" outlineLevel="2">
      <c r="C2182" s="33">
        <v>2158</v>
      </c>
      <c r="D2182" s="82">
        <f t="shared" ca="1" si="135"/>
        <v>0.17448755747688977</v>
      </c>
      <c r="E2182" s="82">
        <f t="shared" ca="1" si="132"/>
        <v>255.75183625750603</v>
      </c>
      <c r="F2182" s="82">
        <f t="shared" ca="1" si="133"/>
        <v>255.9849043602857</v>
      </c>
      <c r="G2182" s="82">
        <f t="shared" ca="1" si="134"/>
        <v>5.751836257506028</v>
      </c>
      <c r="H2182" s="82">
        <f t="shared" ca="1" si="134"/>
        <v>5.9849043602856966</v>
      </c>
      <c r="O2182" s="29"/>
      <c r="P2182" s="29"/>
    </row>
    <row r="2183" spans="3:16" hidden="1" outlineLevel="2">
      <c r="C2183" s="33">
        <v>2159</v>
      </c>
      <c r="D2183" s="82">
        <f t="shared" ca="1" si="135"/>
        <v>1.39573154322495</v>
      </c>
      <c r="E2183" s="82">
        <f t="shared" ca="1" si="132"/>
        <v>334.46560466926621</v>
      </c>
      <c r="F2183" s="82">
        <f t="shared" ca="1" si="133"/>
        <v>311.04590643729051</v>
      </c>
      <c r="G2183" s="82">
        <f t="shared" ca="1" si="134"/>
        <v>84.465604669266213</v>
      </c>
      <c r="H2183" s="82">
        <f t="shared" ca="1" si="134"/>
        <v>61.045906437290512</v>
      </c>
      <c r="O2183" s="29"/>
      <c r="P2183" s="29"/>
    </row>
    <row r="2184" spans="3:16" hidden="1" outlineLevel="2">
      <c r="C2184" s="33">
        <v>2160</v>
      </c>
      <c r="D2184" s="82">
        <f t="shared" ca="1" si="135"/>
        <v>0.4511353955785623</v>
      </c>
      <c r="E2184" s="82">
        <f t="shared" ca="1" si="132"/>
        <v>271.7796030657907</v>
      </c>
      <c r="F2184" s="82">
        <f t="shared" ca="1" si="133"/>
        <v>267.53527353805151</v>
      </c>
      <c r="G2184" s="82">
        <f t="shared" ca="1" si="134"/>
        <v>21.779603065790695</v>
      </c>
      <c r="H2184" s="82">
        <f t="shared" ca="1" si="134"/>
        <v>17.535273538051513</v>
      </c>
      <c r="O2184" s="29"/>
      <c r="P2184" s="29"/>
    </row>
    <row r="2185" spans="3:16" hidden="1" outlineLevel="2">
      <c r="C2185" s="33">
        <v>2161</v>
      </c>
      <c r="D2185" s="82">
        <f t="shared" ca="1" si="135"/>
        <v>-0.72057517650812386</v>
      </c>
      <c r="E2185" s="82">
        <f t="shared" ca="1" si="132"/>
        <v>210.09257346597332</v>
      </c>
      <c r="F2185" s="82">
        <f t="shared" ca="1" si="133"/>
        <v>221.9231896412453</v>
      </c>
      <c r="G2185" s="82">
        <f t="shared" ca="1" si="134"/>
        <v>0</v>
      </c>
      <c r="H2185" s="82">
        <f t="shared" ca="1" si="134"/>
        <v>0</v>
      </c>
      <c r="O2185" s="29"/>
      <c r="P2185" s="29"/>
    </row>
    <row r="2186" spans="3:16" hidden="1" outlineLevel="2">
      <c r="C2186" s="33">
        <v>2162</v>
      </c>
      <c r="D2186" s="82">
        <f t="shared" ca="1" si="135"/>
        <v>0.14921370664879327</v>
      </c>
      <c r="E2186" s="82">
        <f t="shared" ca="1" si="132"/>
        <v>254.33556652704345</v>
      </c>
      <c r="F2186" s="82">
        <f t="shared" ca="1" si="133"/>
        <v>254.95488308709974</v>
      </c>
      <c r="G2186" s="82">
        <f t="shared" ca="1" si="134"/>
        <v>4.3355665270434542</v>
      </c>
      <c r="H2186" s="82">
        <f t="shared" ca="1" si="134"/>
        <v>4.9548830870997449</v>
      </c>
      <c r="O2186" s="29"/>
      <c r="P2186" s="29"/>
    </row>
    <row r="2187" spans="3:16" hidden="1" outlineLevel="2">
      <c r="C2187" s="33">
        <v>2163</v>
      </c>
      <c r="D2187" s="82">
        <f t="shared" ca="1" si="135"/>
        <v>0.2839908795683706</v>
      </c>
      <c r="E2187" s="82">
        <f t="shared" ca="1" si="132"/>
        <v>261.97974262170879</v>
      </c>
      <c r="F2187" s="82">
        <f t="shared" ca="1" si="133"/>
        <v>260.49593846278827</v>
      </c>
      <c r="G2187" s="82">
        <f t="shared" ca="1" si="134"/>
        <v>11.979742621708795</v>
      </c>
      <c r="H2187" s="82">
        <f t="shared" ca="1" si="134"/>
        <v>10.495938462788274</v>
      </c>
      <c r="O2187" s="29"/>
      <c r="P2187" s="29"/>
    </row>
    <row r="2188" spans="3:16" hidden="1" outlineLevel="2">
      <c r="C2188" s="33">
        <v>2164</v>
      </c>
      <c r="D2188" s="82">
        <f t="shared" ca="1" si="135"/>
        <v>0.68390429249559925</v>
      </c>
      <c r="E2188" s="82">
        <f t="shared" ca="1" si="132"/>
        <v>286.04079299627756</v>
      </c>
      <c r="F2188" s="82">
        <f t="shared" ca="1" si="133"/>
        <v>277.65642504442815</v>
      </c>
      <c r="G2188" s="82">
        <f t="shared" ca="1" si="134"/>
        <v>36.04079299627756</v>
      </c>
      <c r="H2188" s="82">
        <f t="shared" ca="1" si="134"/>
        <v>27.656425044428147</v>
      </c>
      <c r="O2188" s="29"/>
      <c r="P2188" s="29"/>
    </row>
    <row r="2189" spans="3:16" hidden="1" outlineLevel="2">
      <c r="C2189" s="33">
        <v>2165</v>
      </c>
      <c r="D2189" s="82">
        <f t="shared" ca="1" si="135"/>
        <v>1.2178648515282608</v>
      </c>
      <c r="E2189" s="82">
        <f t="shared" ca="1" si="132"/>
        <v>321.64676667738945</v>
      </c>
      <c r="F2189" s="82">
        <f t="shared" ca="1" si="133"/>
        <v>302.34413141985669</v>
      </c>
      <c r="G2189" s="82">
        <f t="shared" ca="1" si="134"/>
        <v>71.646766677389451</v>
      </c>
      <c r="H2189" s="82">
        <f t="shared" ca="1" si="134"/>
        <v>52.344131419856694</v>
      </c>
      <c r="O2189" s="29"/>
      <c r="P2189" s="29"/>
    </row>
    <row r="2190" spans="3:16" hidden="1" outlineLevel="2">
      <c r="C2190" s="33">
        <v>2166</v>
      </c>
      <c r="D2190" s="82">
        <f t="shared" ca="1" si="135"/>
        <v>-1.3452910795362145</v>
      </c>
      <c r="E2190" s="82">
        <f t="shared" ca="1" si="132"/>
        <v>183.14686550026991</v>
      </c>
      <c r="F2190" s="82">
        <f t="shared" ca="1" si="133"/>
        <v>200.87281472811716</v>
      </c>
      <c r="G2190" s="82">
        <f t="shared" ca="1" si="134"/>
        <v>0</v>
      </c>
      <c r="H2190" s="82">
        <f t="shared" ca="1" si="134"/>
        <v>0</v>
      </c>
      <c r="O2190" s="29"/>
      <c r="P2190" s="29"/>
    </row>
    <row r="2191" spans="3:16" hidden="1" outlineLevel="2">
      <c r="C2191" s="33">
        <v>2167</v>
      </c>
      <c r="D2191" s="82">
        <f t="shared" ca="1" si="135"/>
        <v>-0.26520862902528602</v>
      </c>
      <c r="E2191" s="82">
        <f t="shared" ca="1" si="132"/>
        <v>232.20008474577594</v>
      </c>
      <c r="F2191" s="82">
        <f t="shared" ca="1" si="133"/>
        <v>238.64446002553086</v>
      </c>
      <c r="G2191" s="82">
        <f t="shared" ca="1" si="134"/>
        <v>0</v>
      </c>
      <c r="H2191" s="82">
        <f t="shared" ca="1" si="134"/>
        <v>0</v>
      </c>
      <c r="O2191" s="29"/>
      <c r="P2191" s="29"/>
    </row>
    <row r="2192" spans="3:16" hidden="1" outlineLevel="2">
      <c r="C2192" s="33">
        <v>2168</v>
      </c>
      <c r="D2192" s="82">
        <f t="shared" ca="1" si="135"/>
        <v>3.0162452836175873</v>
      </c>
      <c r="E2192" s="82">
        <f t="shared" ca="1" si="132"/>
        <v>477.51059149125842</v>
      </c>
      <c r="F2192" s="82">
        <f t="shared" ca="1" si="133"/>
        <v>402.8068081134162</v>
      </c>
      <c r="G2192" s="82">
        <f t="shared" ca="1" si="134"/>
        <v>227.51059149125842</v>
      </c>
      <c r="H2192" s="82">
        <f t="shared" ca="1" si="134"/>
        <v>152.8068081134162</v>
      </c>
      <c r="O2192" s="29"/>
      <c r="P2192" s="29"/>
    </row>
    <row r="2193" spans="3:16" hidden="1" outlineLevel="2">
      <c r="C2193" s="33">
        <v>2169</v>
      </c>
      <c r="D2193" s="82">
        <f t="shared" ca="1" si="135"/>
        <v>1.23264580983715</v>
      </c>
      <c r="E2193" s="82">
        <f t="shared" ca="1" si="132"/>
        <v>322.69304746566399</v>
      </c>
      <c r="F2193" s="82">
        <f t="shared" ca="1" si="133"/>
        <v>303.05789091712018</v>
      </c>
      <c r="G2193" s="82">
        <f t="shared" ca="1" si="134"/>
        <v>72.693047465663994</v>
      </c>
      <c r="H2193" s="82">
        <f t="shared" ca="1" si="134"/>
        <v>53.057890917120176</v>
      </c>
      <c r="O2193" s="29"/>
      <c r="P2193" s="29"/>
    </row>
    <row r="2194" spans="3:16" hidden="1" outlineLevel="2">
      <c r="C2194" s="33">
        <v>2170</v>
      </c>
      <c r="D2194" s="82">
        <f t="shared" ca="1" si="135"/>
        <v>0.16293811023095686</v>
      </c>
      <c r="E2194" s="82">
        <f t="shared" ca="1" si="132"/>
        <v>255.10366448531136</v>
      </c>
      <c r="F2194" s="82">
        <f t="shared" ca="1" si="133"/>
        <v>255.51369797187724</v>
      </c>
      <c r="G2194" s="82">
        <f t="shared" ca="1" si="134"/>
        <v>5.1036644853113557</v>
      </c>
      <c r="H2194" s="82">
        <f t="shared" ca="1" si="134"/>
        <v>5.5136979718772352</v>
      </c>
      <c r="O2194" s="29"/>
      <c r="P2194" s="29"/>
    </row>
    <row r="2195" spans="3:16" hidden="1" outlineLevel="2">
      <c r="C2195" s="33">
        <v>2171</v>
      </c>
      <c r="D2195" s="82">
        <f t="shared" ca="1" si="135"/>
        <v>0.74863354481622446</v>
      </c>
      <c r="E2195" s="82">
        <f t="shared" ca="1" si="132"/>
        <v>290.1379402016583</v>
      </c>
      <c r="F2195" s="82">
        <f t="shared" ca="1" si="133"/>
        <v>280.53838650454986</v>
      </c>
      <c r="G2195" s="82">
        <f t="shared" ca="1" si="134"/>
        <v>40.137940201658296</v>
      </c>
      <c r="H2195" s="82">
        <f t="shared" ca="1" si="134"/>
        <v>30.538386504549862</v>
      </c>
      <c r="O2195" s="29"/>
      <c r="P2195" s="29"/>
    </row>
    <row r="2196" spans="3:16" hidden="1" outlineLevel="2">
      <c r="C2196" s="33">
        <v>2172</v>
      </c>
      <c r="D2196" s="82">
        <f t="shared" ca="1" si="135"/>
        <v>0.65753883155245152</v>
      </c>
      <c r="E2196" s="82">
        <f t="shared" ca="1" si="132"/>
        <v>284.38857592780602</v>
      </c>
      <c r="F2196" s="82">
        <f t="shared" ca="1" si="133"/>
        <v>276.49104995995634</v>
      </c>
      <c r="G2196" s="82">
        <f t="shared" ca="1" si="134"/>
        <v>34.388575927806016</v>
      </c>
      <c r="H2196" s="82">
        <f t="shared" ca="1" si="134"/>
        <v>26.491049959956342</v>
      </c>
      <c r="O2196" s="29"/>
      <c r="P2196" s="29"/>
    </row>
    <row r="2197" spans="3:16" hidden="1" outlineLevel="2">
      <c r="C2197" s="33">
        <v>2173</v>
      </c>
      <c r="D2197" s="82">
        <f t="shared" ca="1" si="135"/>
        <v>9.0483887479493819E-2</v>
      </c>
      <c r="E2197" s="82">
        <f t="shared" ca="1" si="132"/>
        <v>251.07473918507367</v>
      </c>
      <c r="F2197" s="82">
        <f t="shared" ca="1" si="133"/>
        <v>252.57735987137337</v>
      </c>
      <c r="G2197" s="82">
        <f t="shared" ca="1" si="134"/>
        <v>1.0747391850736676</v>
      </c>
      <c r="H2197" s="82">
        <f t="shared" ca="1" si="134"/>
        <v>2.5773598713733747</v>
      </c>
      <c r="O2197" s="29"/>
      <c r="P2197" s="29"/>
    </row>
    <row r="2198" spans="3:16" hidden="1" outlineLevel="2">
      <c r="C2198" s="33">
        <v>2174</v>
      </c>
      <c r="D2198" s="82">
        <f t="shared" ca="1" si="135"/>
        <v>0.48846451012782865</v>
      </c>
      <c r="E2198" s="82">
        <f t="shared" ca="1" si="132"/>
        <v>274.01784913842454</v>
      </c>
      <c r="F2198" s="82">
        <f t="shared" ca="1" si="133"/>
        <v>269.13320495113629</v>
      </c>
      <c r="G2198" s="82">
        <f t="shared" ca="1" si="134"/>
        <v>24.017849138424538</v>
      </c>
      <c r="H2198" s="82">
        <f t="shared" ca="1" si="134"/>
        <v>19.133204951136292</v>
      </c>
      <c r="O2198" s="29"/>
      <c r="P2198" s="29"/>
    </row>
    <row r="2199" spans="3:16" hidden="1" outlineLevel="2">
      <c r="C2199" s="33">
        <v>2175</v>
      </c>
      <c r="D2199" s="82">
        <f t="shared" ca="1" si="135"/>
        <v>-0.15799592017084771</v>
      </c>
      <c r="E2199" s="82">
        <f t="shared" ca="1" si="132"/>
        <v>237.73479565513864</v>
      </c>
      <c r="F2199" s="82">
        <f t="shared" ca="1" si="133"/>
        <v>242.76119120224774</v>
      </c>
      <c r="G2199" s="82">
        <f t="shared" ca="1" si="134"/>
        <v>0</v>
      </c>
      <c r="H2199" s="82">
        <f t="shared" ca="1" si="134"/>
        <v>0</v>
      </c>
      <c r="O2199" s="29"/>
      <c r="P2199" s="29"/>
    </row>
    <row r="2200" spans="3:16" hidden="1" outlineLevel="2">
      <c r="C2200" s="33">
        <v>2176</v>
      </c>
      <c r="D2200" s="82">
        <f t="shared" ca="1" si="135"/>
        <v>-1.8839298450950972</v>
      </c>
      <c r="E2200" s="82">
        <f t="shared" ca="1" si="132"/>
        <v>162.70536481116585</v>
      </c>
      <c r="F2200" s="82">
        <f t="shared" ca="1" si="133"/>
        <v>184.33306074820331</v>
      </c>
      <c r="G2200" s="82">
        <f t="shared" ca="1" si="134"/>
        <v>0</v>
      </c>
      <c r="H2200" s="82">
        <f t="shared" ca="1" si="134"/>
        <v>0</v>
      </c>
      <c r="O2200" s="29"/>
      <c r="P2200" s="29"/>
    </row>
    <row r="2201" spans="3:16" hidden="1" outlineLevel="2">
      <c r="C2201" s="33">
        <v>2177</v>
      </c>
      <c r="D2201" s="82">
        <f t="shared" ca="1" si="135"/>
        <v>-0.90542145504852933</v>
      </c>
      <c r="E2201" s="82">
        <f t="shared" ref="E2201:E2264" ca="1" si="136">$H$9 * EXP(($H$17 - $H$18 - ($H$11^2)/2)*$H$14 + $H$11*SQRT($H$14)*D2201)</f>
        <v>201.73090023398723</v>
      </c>
      <c r="F2201" s="82">
        <f t="shared" ref="F2201:F2264" ca="1" si="137">$H$9 * EXP(($H$17 - $H$18 - ($H$12^2)/2)*$H$14 + $H$12*SQRT($H$14)*D2201)</f>
        <v>215.47464788264969</v>
      </c>
      <c r="G2201" s="82">
        <f t="shared" ref="G2201:H2264" ca="1" si="138">MAX(E2201-$H$16, 0)</f>
        <v>0</v>
      </c>
      <c r="H2201" s="82">
        <f t="shared" ca="1" si="138"/>
        <v>0</v>
      </c>
      <c r="O2201" s="29"/>
      <c r="P2201" s="29"/>
    </row>
    <row r="2202" spans="3:16" hidden="1" outlineLevel="2">
      <c r="C2202" s="33">
        <v>2178</v>
      </c>
      <c r="D2202" s="82">
        <f t="shared" ref="D2202:D2265" ca="1" si="139">_xlfn.NORM.S.INV(RAND())</f>
        <v>0.22265118164503708</v>
      </c>
      <c r="E2202" s="82">
        <f t="shared" ca="1" si="136"/>
        <v>258.47265075294553</v>
      </c>
      <c r="F2202" s="82">
        <f t="shared" ca="1" si="137"/>
        <v>257.95932032630543</v>
      </c>
      <c r="G2202" s="82">
        <f t="shared" ca="1" si="138"/>
        <v>8.4726507529455262</v>
      </c>
      <c r="H2202" s="82">
        <f t="shared" ca="1" si="138"/>
        <v>7.9593203263054306</v>
      </c>
      <c r="O2202" s="29"/>
      <c r="P2202" s="29"/>
    </row>
    <row r="2203" spans="3:16" hidden="1" outlineLevel="2">
      <c r="C2203" s="33">
        <v>2179</v>
      </c>
      <c r="D2203" s="82">
        <f t="shared" ca="1" si="139"/>
        <v>0.8699333614332283</v>
      </c>
      <c r="E2203" s="82">
        <f t="shared" ca="1" si="136"/>
        <v>297.9745077893715</v>
      </c>
      <c r="F2203" s="82">
        <f t="shared" ca="1" si="137"/>
        <v>286.01985339120574</v>
      </c>
      <c r="G2203" s="82">
        <f t="shared" ca="1" si="138"/>
        <v>47.974507789371501</v>
      </c>
      <c r="H2203" s="82">
        <f t="shared" ca="1" si="138"/>
        <v>36.019853391205743</v>
      </c>
      <c r="O2203" s="29"/>
      <c r="P2203" s="29"/>
    </row>
    <row r="2204" spans="3:16" hidden="1" outlineLevel="2">
      <c r="C2204" s="33">
        <v>2180</v>
      </c>
      <c r="D2204" s="82">
        <f t="shared" ca="1" si="139"/>
        <v>0.70082898361955237</v>
      </c>
      <c r="E2204" s="82">
        <f t="shared" ca="1" si="136"/>
        <v>287.10645021704755</v>
      </c>
      <c r="F2204" s="82">
        <f t="shared" ca="1" si="137"/>
        <v>278.40709759604016</v>
      </c>
      <c r="G2204" s="82">
        <f t="shared" ca="1" si="138"/>
        <v>37.106450217047552</v>
      </c>
      <c r="H2204" s="82">
        <f t="shared" ca="1" si="138"/>
        <v>28.40709759604016</v>
      </c>
      <c r="O2204" s="29"/>
      <c r="P2204" s="29"/>
    </row>
    <row r="2205" spans="3:16" hidden="1" outlineLevel="2">
      <c r="C2205" s="33">
        <v>2181</v>
      </c>
      <c r="D2205" s="82">
        <f t="shared" ca="1" si="139"/>
        <v>4.7927596296079664E-2</v>
      </c>
      <c r="E2205" s="82">
        <f t="shared" ca="1" si="136"/>
        <v>248.73806019166275</v>
      </c>
      <c r="F2205" s="82">
        <f t="shared" ca="1" si="137"/>
        <v>250.86844483219511</v>
      </c>
      <c r="G2205" s="82">
        <f t="shared" ca="1" si="138"/>
        <v>0</v>
      </c>
      <c r="H2205" s="82">
        <f t="shared" ca="1" si="138"/>
        <v>0.86844483219510948</v>
      </c>
      <c r="O2205" s="29"/>
      <c r="P2205" s="29"/>
    </row>
    <row r="2206" spans="3:16" hidden="1" outlineLevel="2">
      <c r="C2206" s="33">
        <v>2182</v>
      </c>
      <c r="D2206" s="82">
        <f t="shared" ca="1" si="139"/>
        <v>3.8526233549142676E-2</v>
      </c>
      <c r="E2206" s="82">
        <f t="shared" ca="1" si="136"/>
        <v>248.22479046002388</v>
      </c>
      <c r="F2206" s="82">
        <f t="shared" ca="1" si="137"/>
        <v>250.49248031970893</v>
      </c>
      <c r="G2206" s="82">
        <f t="shared" ca="1" si="138"/>
        <v>0</v>
      </c>
      <c r="H2206" s="82">
        <f t="shared" ca="1" si="138"/>
        <v>0.4924803197089318</v>
      </c>
      <c r="O2206" s="29"/>
      <c r="P2206" s="29"/>
    </row>
    <row r="2207" spans="3:16" hidden="1" outlineLevel="2">
      <c r="C2207" s="33">
        <v>2183</v>
      </c>
      <c r="D2207" s="82">
        <f t="shared" ca="1" si="139"/>
        <v>-0.87330395169557384</v>
      </c>
      <c r="E2207" s="82">
        <f t="shared" ca="1" si="136"/>
        <v>203.15949324699628</v>
      </c>
      <c r="F2207" s="82">
        <f t="shared" ca="1" si="137"/>
        <v>216.58149248513774</v>
      </c>
      <c r="G2207" s="82">
        <f t="shared" ca="1" si="138"/>
        <v>0</v>
      </c>
      <c r="H2207" s="82">
        <f t="shared" ca="1" si="138"/>
        <v>0</v>
      </c>
      <c r="O2207" s="29"/>
      <c r="P2207" s="29"/>
    </row>
    <row r="2208" spans="3:16" hidden="1" outlineLevel="2">
      <c r="C2208" s="33">
        <v>2184</v>
      </c>
      <c r="D2208" s="82">
        <f t="shared" ca="1" si="139"/>
        <v>-2.4852165688801001E-2</v>
      </c>
      <c r="E2208" s="82">
        <f t="shared" ca="1" si="136"/>
        <v>244.79215905579215</v>
      </c>
      <c r="F2208" s="82">
        <f t="shared" ca="1" si="137"/>
        <v>247.97261135606755</v>
      </c>
      <c r="G2208" s="82">
        <f t="shared" ca="1" si="138"/>
        <v>0</v>
      </c>
      <c r="H2208" s="82">
        <f t="shared" ca="1" si="138"/>
        <v>0</v>
      </c>
      <c r="O2208" s="29"/>
      <c r="P2208" s="29"/>
    </row>
    <row r="2209" spans="3:16" hidden="1" outlineLevel="2">
      <c r="C2209" s="33">
        <v>2185</v>
      </c>
      <c r="D2209" s="82">
        <f t="shared" ca="1" si="139"/>
        <v>0.16105495498335035</v>
      </c>
      <c r="E2209" s="82">
        <f t="shared" ca="1" si="136"/>
        <v>254.99813494478181</v>
      </c>
      <c r="F2209" s="82">
        <f t="shared" ca="1" si="137"/>
        <v>255.43694932682538</v>
      </c>
      <c r="G2209" s="82">
        <f t="shared" ca="1" si="138"/>
        <v>4.9981349447818104</v>
      </c>
      <c r="H2209" s="82">
        <f t="shared" ca="1" si="138"/>
        <v>5.4369493268253848</v>
      </c>
      <c r="O2209" s="29"/>
      <c r="P2209" s="29"/>
    </row>
    <row r="2210" spans="3:16" hidden="1" outlineLevel="2">
      <c r="C2210" s="33">
        <v>2186</v>
      </c>
      <c r="D2210" s="82">
        <f t="shared" ca="1" si="139"/>
        <v>-0.69689834724941013</v>
      </c>
      <c r="E2210" s="82">
        <f t="shared" ca="1" si="136"/>
        <v>211.18835868686185</v>
      </c>
      <c r="F2210" s="82">
        <f t="shared" ca="1" si="137"/>
        <v>222.76300209752435</v>
      </c>
      <c r="G2210" s="82">
        <f t="shared" ca="1" si="138"/>
        <v>0</v>
      </c>
      <c r="H2210" s="82">
        <f t="shared" ca="1" si="138"/>
        <v>0</v>
      </c>
      <c r="O2210" s="29"/>
      <c r="P2210" s="29"/>
    </row>
    <row r="2211" spans="3:16" hidden="1" outlineLevel="2">
      <c r="C2211" s="33">
        <v>2187</v>
      </c>
      <c r="D2211" s="82">
        <f t="shared" ca="1" si="139"/>
        <v>1.9455775365759678</v>
      </c>
      <c r="E2211" s="82">
        <f t="shared" ca="1" si="136"/>
        <v>377.41441936752426</v>
      </c>
      <c r="F2211" s="82">
        <f t="shared" ca="1" si="137"/>
        <v>339.56184077179631</v>
      </c>
      <c r="G2211" s="82">
        <f t="shared" ca="1" si="138"/>
        <v>127.41441936752426</v>
      </c>
      <c r="H2211" s="82">
        <f t="shared" ca="1" si="138"/>
        <v>89.561840771796312</v>
      </c>
      <c r="O2211" s="29"/>
      <c r="P2211" s="29"/>
    </row>
    <row r="2212" spans="3:16" hidden="1" outlineLevel="2">
      <c r="C2212" s="33">
        <v>2188</v>
      </c>
      <c r="D2212" s="82">
        <f t="shared" ca="1" si="139"/>
        <v>9.8348043719405365E-3</v>
      </c>
      <c r="E2212" s="82">
        <f t="shared" ca="1" si="136"/>
        <v>246.66491388728727</v>
      </c>
      <c r="F2212" s="82">
        <f t="shared" ca="1" si="137"/>
        <v>249.34857786284363</v>
      </c>
      <c r="G2212" s="82">
        <f t="shared" ca="1" si="138"/>
        <v>0</v>
      </c>
      <c r="H2212" s="82">
        <f t="shared" ca="1" si="138"/>
        <v>0</v>
      </c>
      <c r="O2212" s="29"/>
      <c r="P2212" s="29"/>
    </row>
    <row r="2213" spans="3:16" hidden="1" outlineLevel="2">
      <c r="C2213" s="33">
        <v>2189</v>
      </c>
      <c r="D2213" s="82">
        <f t="shared" ca="1" si="139"/>
        <v>0.58105277548117384</v>
      </c>
      <c r="E2213" s="82">
        <f t="shared" ca="1" si="136"/>
        <v>279.64930656216501</v>
      </c>
      <c r="F2213" s="82">
        <f t="shared" ca="1" si="137"/>
        <v>273.13790656469382</v>
      </c>
      <c r="G2213" s="82">
        <f t="shared" ca="1" si="138"/>
        <v>29.649306562165009</v>
      </c>
      <c r="H2213" s="82">
        <f t="shared" ca="1" si="138"/>
        <v>23.137906564693822</v>
      </c>
      <c r="O2213" s="29"/>
      <c r="P2213" s="29"/>
    </row>
    <row r="2214" spans="3:16" hidden="1" outlineLevel="2">
      <c r="C2214" s="33">
        <v>2190</v>
      </c>
      <c r="D2214" s="82">
        <f t="shared" ca="1" si="139"/>
        <v>6.3833803429066235E-2</v>
      </c>
      <c r="E2214" s="82">
        <f t="shared" ca="1" si="136"/>
        <v>249.60888152950471</v>
      </c>
      <c r="F2214" s="82">
        <f t="shared" ca="1" si="137"/>
        <v>251.50582629928792</v>
      </c>
      <c r="G2214" s="82">
        <f t="shared" ca="1" si="138"/>
        <v>0</v>
      </c>
      <c r="H2214" s="82">
        <f t="shared" ca="1" si="138"/>
        <v>1.5058262992879179</v>
      </c>
      <c r="O2214" s="29"/>
      <c r="P2214" s="29"/>
    </row>
    <row r="2215" spans="3:16" hidden="1" outlineLevel="2">
      <c r="C2215" s="33">
        <v>2191</v>
      </c>
      <c r="D2215" s="82">
        <f t="shared" ca="1" si="139"/>
        <v>-1.025765743780757</v>
      </c>
      <c r="E2215" s="82">
        <f t="shared" ca="1" si="136"/>
        <v>196.46672998424441</v>
      </c>
      <c r="F2215" s="82">
        <f t="shared" ca="1" si="137"/>
        <v>211.37737273817712</v>
      </c>
      <c r="G2215" s="82">
        <f t="shared" ca="1" si="138"/>
        <v>0</v>
      </c>
      <c r="H2215" s="82">
        <f t="shared" ca="1" si="138"/>
        <v>0</v>
      </c>
      <c r="O2215" s="29"/>
      <c r="P2215" s="29"/>
    </row>
    <row r="2216" spans="3:16" hidden="1" outlineLevel="2">
      <c r="C2216" s="33">
        <v>2192</v>
      </c>
      <c r="D2216" s="82">
        <f t="shared" ca="1" si="139"/>
        <v>0.33065634132730826</v>
      </c>
      <c r="E2216" s="82">
        <f t="shared" ca="1" si="136"/>
        <v>264.67967377212341</v>
      </c>
      <c r="F2216" s="82">
        <f t="shared" ca="1" si="137"/>
        <v>262.44241736500572</v>
      </c>
      <c r="G2216" s="82">
        <f t="shared" ca="1" si="138"/>
        <v>14.679673772123408</v>
      </c>
      <c r="H2216" s="82">
        <f t="shared" ca="1" si="138"/>
        <v>12.442417365005724</v>
      </c>
      <c r="O2216" s="29"/>
      <c r="P2216" s="29"/>
    </row>
    <row r="2217" spans="3:16" hidden="1" outlineLevel="2">
      <c r="C2217" s="33">
        <v>2193</v>
      </c>
      <c r="D2217" s="82">
        <f t="shared" ca="1" si="139"/>
        <v>-0.76221562622431671</v>
      </c>
      <c r="E2217" s="82">
        <f t="shared" ca="1" si="136"/>
        <v>208.17919006341111</v>
      </c>
      <c r="F2217" s="82">
        <f t="shared" ca="1" si="137"/>
        <v>220.45388426491013</v>
      </c>
      <c r="G2217" s="82">
        <f t="shared" ca="1" si="138"/>
        <v>0</v>
      </c>
      <c r="H2217" s="82">
        <f t="shared" ca="1" si="138"/>
        <v>0</v>
      </c>
      <c r="O2217" s="29"/>
      <c r="P2217" s="29"/>
    </row>
    <row r="2218" spans="3:16" hidden="1" outlineLevel="2">
      <c r="C2218" s="33">
        <v>2194</v>
      </c>
      <c r="D2218" s="82">
        <f t="shared" ca="1" si="139"/>
        <v>2.2328887913745423</v>
      </c>
      <c r="E2218" s="82">
        <f t="shared" ca="1" si="136"/>
        <v>402.00745352918204</v>
      </c>
      <c r="F2218" s="82">
        <f t="shared" ca="1" si="137"/>
        <v>355.48751794348254</v>
      </c>
      <c r="G2218" s="82">
        <f t="shared" ca="1" si="138"/>
        <v>152.00745352918204</v>
      </c>
      <c r="H2218" s="82">
        <f t="shared" ca="1" si="138"/>
        <v>105.48751794348254</v>
      </c>
      <c r="O2218" s="29"/>
      <c r="P2218" s="29"/>
    </row>
    <row r="2219" spans="3:16" hidden="1" outlineLevel="2">
      <c r="C2219" s="33">
        <v>2195</v>
      </c>
      <c r="D2219" s="82">
        <f t="shared" ca="1" si="139"/>
        <v>-4.2918322070585373E-2</v>
      </c>
      <c r="E2219" s="82">
        <f t="shared" ca="1" si="136"/>
        <v>243.82240261278693</v>
      </c>
      <c r="F2219" s="82">
        <f t="shared" ca="1" si="137"/>
        <v>247.25897093718459</v>
      </c>
      <c r="G2219" s="82">
        <f t="shared" ca="1" si="138"/>
        <v>0</v>
      </c>
      <c r="H2219" s="82">
        <f t="shared" ca="1" si="138"/>
        <v>0</v>
      </c>
      <c r="O2219" s="29"/>
      <c r="P2219" s="29"/>
    </row>
    <row r="2220" spans="3:16" hidden="1" outlineLevel="2">
      <c r="C2220" s="33">
        <v>2196</v>
      </c>
      <c r="D2220" s="82">
        <f t="shared" ca="1" si="139"/>
        <v>-1.0654687903898321</v>
      </c>
      <c r="E2220" s="82">
        <f t="shared" ca="1" si="136"/>
        <v>194.7603292168512</v>
      </c>
      <c r="F2220" s="82">
        <f t="shared" ca="1" si="137"/>
        <v>210.04279664501252</v>
      </c>
      <c r="G2220" s="82">
        <f t="shared" ca="1" si="138"/>
        <v>0</v>
      </c>
      <c r="H2220" s="82">
        <f t="shared" ca="1" si="138"/>
        <v>0</v>
      </c>
      <c r="O2220" s="29"/>
      <c r="P2220" s="29"/>
    </row>
    <row r="2221" spans="3:16" hidden="1" outlineLevel="2">
      <c r="C2221" s="33">
        <v>2197</v>
      </c>
      <c r="D2221" s="82">
        <f t="shared" ca="1" si="139"/>
        <v>-0.50035589652883994</v>
      </c>
      <c r="E2221" s="82">
        <f t="shared" ca="1" si="136"/>
        <v>220.50798125314734</v>
      </c>
      <c r="F2221" s="82">
        <f t="shared" ca="1" si="137"/>
        <v>229.85814709843891</v>
      </c>
      <c r="G2221" s="82">
        <f t="shared" ca="1" si="138"/>
        <v>0</v>
      </c>
      <c r="H2221" s="82">
        <f t="shared" ca="1" si="138"/>
        <v>0</v>
      </c>
      <c r="O2221" s="29"/>
      <c r="P2221" s="29"/>
    </row>
    <row r="2222" spans="3:16" hidden="1" outlineLevel="2">
      <c r="C2222" s="33">
        <v>2198</v>
      </c>
      <c r="D2222" s="82">
        <f t="shared" ca="1" si="139"/>
        <v>-0.39236084996226001</v>
      </c>
      <c r="E2222" s="82">
        <f t="shared" ca="1" si="136"/>
        <v>225.80281003425509</v>
      </c>
      <c r="F2222" s="82">
        <f t="shared" ca="1" si="137"/>
        <v>233.85249417054612</v>
      </c>
      <c r="G2222" s="82">
        <f t="shared" ca="1" si="138"/>
        <v>0</v>
      </c>
      <c r="H2222" s="82">
        <f t="shared" ca="1" si="138"/>
        <v>0</v>
      </c>
      <c r="O2222" s="29"/>
      <c r="P2222" s="29"/>
    </row>
    <row r="2223" spans="3:16" hidden="1" outlineLevel="2">
      <c r="C2223" s="33">
        <v>2199</v>
      </c>
      <c r="D2223" s="82">
        <f t="shared" ca="1" si="139"/>
        <v>-2.5380578476249638E-2</v>
      </c>
      <c r="E2223" s="82">
        <f t="shared" ca="1" si="136"/>
        <v>244.76374019401206</v>
      </c>
      <c r="F2223" s="82">
        <f t="shared" ca="1" si="137"/>
        <v>247.95170904207916</v>
      </c>
      <c r="G2223" s="82">
        <f t="shared" ca="1" si="138"/>
        <v>0</v>
      </c>
      <c r="H2223" s="82">
        <f t="shared" ca="1" si="138"/>
        <v>0</v>
      </c>
      <c r="O2223" s="29"/>
      <c r="P2223" s="29"/>
    </row>
    <row r="2224" spans="3:16" hidden="1" outlineLevel="2">
      <c r="C2224" s="33">
        <v>2200</v>
      </c>
      <c r="D2224" s="82">
        <f t="shared" ca="1" si="139"/>
        <v>6.8279247286725284E-2</v>
      </c>
      <c r="E2224" s="82">
        <f t="shared" ca="1" si="136"/>
        <v>249.85280205397021</v>
      </c>
      <c r="F2224" s="82">
        <f t="shared" ca="1" si="137"/>
        <v>251.68425011429744</v>
      </c>
      <c r="G2224" s="82">
        <f t="shared" ca="1" si="138"/>
        <v>0</v>
      </c>
      <c r="H2224" s="82">
        <f t="shared" ca="1" si="138"/>
        <v>1.6842501142974413</v>
      </c>
      <c r="O2224" s="29"/>
      <c r="P2224" s="29"/>
    </row>
    <row r="2225" spans="3:16" hidden="1" outlineLevel="2">
      <c r="C2225" s="33">
        <v>2201</v>
      </c>
      <c r="D2225" s="82">
        <f t="shared" ca="1" si="139"/>
        <v>0.49251506245013715</v>
      </c>
      <c r="E2225" s="82">
        <f t="shared" ca="1" si="136"/>
        <v>274.26182532403453</v>
      </c>
      <c r="F2225" s="82">
        <f t="shared" ca="1" si="137"/>
        <v>269.30716819197266</v>
      </c>
      <c r="G2225" s="82">
        <f t="shared" ca="1" si="138"/>
        <v>24.261825324034533</v>
      </c>
      <c r="H2225" s="82">
        <f t="shared" ca="1" si="138"/>
        <v>19.307168191972664</v>
      </c>
      <c r="O2225" s="29"/>
      <c r="P2225" s="29"/>
    </row>
    <row r="2226" spans="3:16" hidden="1" outlineLevel="2">
      <c r="C2226" s="33">
        <v>2202</v>
      </c>
      <c r="D2226" s="82">
        <f t="shared" ca="1" si="139"/>
        <v>-7.1591585582389122E-2</v>
      </c>
      <c r="E2226" s="82">
        <f t="shared" ca="1" si="136"/>
        <v>242.29115826296399</v>
      </c>
      <c r="F2226" s="82">
        <f t="shared" ca="1" si="137"/>
        <v>246.13054793591391</v>
      </c>
      <c r="G2226" s="82">
        <f t="shared" ca="1" si="138"/>
        <v>0</v>
      </c>
      <c r="H2226" s="82">
        <f t="shared" ca="1" si="138"/>
        <v>0</v>
      </c>
      <c r="O2226" s="29"/>
      <c r="P2226" s="29"/>
    </row>
    <row r="2227" spans="3:16" hidden="1" outlineLevel="2">
      <c r="C2227" s="33">
        <v>2203</v>
      </c>
      <c r="D2227" s="82">
        <f t="shared" ca="1" si="139"/>
        <v>-1.6044784507979606</v>
      </c>
      <c r="E2227" s="82">
        <f t="shared" ca="1" si="136"/>
        <v>173.00852018270587</v>
      </c>
      <c r="F2227" s="82">
        <f t="shared" ca="1" si="137"/>
        <v>192.73658737531844</v>
      </c>
      <c r="G2227" s="82">
        <f t="shared" ca="1" si="138"/>
        <v>0</v>
      </c>
      <c r="H2227" s="82">
        <f t="shared" ca="1" si="138"/>
        <v>0</v>
      </c>
      <c r="O2227" s="29"/>
      <c r="P2227" s="29"/>
    </row>
    <row r="2228" spans="3:16" hidden="1" outlineLevel="2">
      <c r="C2228" s="33">
        <v>2204</v>
      </c>
      <c r="D2228" s="82">
        <f t="shared" ca="1" si="139"/>
        <v>1.6537876445134982</v>
      </c>
      <c r="E2228" s="82">
        <f t="shared" ca="1" si="136"/>
        <v>353.97738333753813</v>
      </c>
      <c r="F2228" s="82">
        <f t="shared" ca="1" si="137"/>
        <v>324.11797261189605</v>
      </c>
      <c r="G2228" s="82">
        <f t="shared" ca="1" si="138"/>
        <v>103.97738333753813</v>
      </c>
      <c r="H2228" s="82">
        <f t="shared" ca="1" si="138"/>
        <v>74.11797261189605</v>
      </c>
      <c r="O2228" s="29"/>
      <c r="P2228" s="29"/>
    </row>
    <row r="2229" spans="3:16" hidden="1" outlineLevel="2">
      <c r="C2229" s="33">
        <v>2205</v>
      </c>
      <c r="D2229" s="82">
        <f t="shared" ca="1" si="139"/>
        <v>-0.61729442192817385</v>
      </c>
      <c r="E2229" s="82">
        <f t="shared" ca="1" si="136"/>
        <v>214.9145831985827</v>
      </c>
      <c r="F2229" s="82">
        <f t="shared" ca="1" si="137"/>
        <v>225.60991157350253</v>
      </c>
      <c r="G2229" s="82">
        <f t="shared" ca="1" si="138"/>
        <v>0</v>
      </c>
      <c r="H2229" s="82">
        <f t="shared" ca="1" si="138"/>
        <v>0</v>
      </c>
      <c r="O2229" s="29"/>
      <c r="P2229" s="29"/>
    </row>
    <row r="2230" spans="3:16" hidden="1" outlineLevel="2">
      <c r="C2230" s="33">
        <v>2206</v>
      </c>
      <c r="D2230" s="82">
        <f t="shared" ca="1" si="139"/>
        <v>-0.62788195226215826</v>
      </c>
      <c r="E2230" s="82">
        <f t="shared" ca="1" si="136"/>
        <v>214.41521994359431</v>
      </c>
      <c r="F2230" s="82">
        <f t="shared" ca="1" si="137"/>
        <v>225.2291774786172</v>
      </c>
      <c r="G2230" s="82">
        <f t="shared" ca="1" si="138"/>
        <v>0</v>
      </c>
      <c r="H2230" s="82">
        <f t="shared" ca="1" si="138"/>
        <v>0</v>
      </c>
      <c r="O2230" s="29"/>
      <c r="P2230" s="29"/>
    </row>
    <row r="2231" spans="3:16" hidden="1" outlineLevel="2">
      <c r="C2231" s="33">
        <v>2207</v>
      </c>
      <c r="D2231" s="82">
        <f t="shared" ca="1" si="139"/>
        <v>1.4174162377527793</v>
      </c>
      <c r="E2231" s="82">
        <f t="shared" ca="1" si="136"/>
        <v>336.06295745008873</v>
      </c>
      <c r="F2231" s="82">
        <f t="shared" ca="1" si="137"/>
        <v>312.12377258281839</v>
      </c>
      <c r="G2231" s="82">
        <f t="shared" ca="1" si="138"/>
        <v>86.062957450088732</v>
      </c>
      <c r="H2231" s="82">
        <f t="shared" ca="1" si="138"/>
        <v>62.12377258281839</v>
      </c>
      <c r="O2231" s="29"/>
      <c r="P2231" s="29"/>
    </row>
    <row r="2232" spans="3:16" hidden="1" outlineLevel="2">
      <c r="C2232" s="33">
        <v>2208</v>
      </c>
      <c r="D2232" s="82">
        <f t="shared" ca="1" si="139"/>
        <v>-0.40157284240763508</v>
      </c>
      <c r="E2232" s="82">
        <f t="shared" ca="1" si="136"/>
        <v>225.34624300274169</v>
      </c>
      <c r="F2232" s="82">
        <f t="shared" ca="1" si="137"/>
        <v>233.50908479827416</v>
      </c>
      <c r="G2232" s="82">
        <f t="shared" ca="1" si="138"/>
        <v>0</v>
      </c>
      <c r="H2232" s="82">
        <f t="shared" ca="1" si="138"/>
        <v>0</v>
      </c>
      <c r="O2232" s="29"/>
      <c r="P2232" s="29"/>
    </row>
    <row r="2233" spans="3:16" hidden="1" outlineLevel="2">
      <c r="C2233" s="33">
        <v>2209</v>
      </c>
      <c r="D2233" s="82">
        <f t="shared" ca="1" si="139"/>
        <v>1.6695764938254953</v>
      </c>
      <c r="E2233" s="82">
        <f t="shared" ca="1" si="136"/>
        <v>355.20748378735408</v>
      </c>
      <c r="F2233" s="82">
        <f t="shared" ca="1" si="137"/>
        <v>324.93537572384662</v>
      </c>
      <c r="G2233" s="82">
        <f t="shared" ca="1" si="138"/>
        <v>105.20748378735408</v>
      </c>
      <c r="H2233" s="82">
        <f t="shared" ca="1" si="138"/>
        <v>74.935375723846619</v>
      </c>
      <c r="O2233" s="29"/>
      <c r="P2233" s="29"/>
    </row>
    <row r="2234" spans="3:16" hidden="1" outlineLevel="2">
      <c r="C2234" s="33">
        <v>2210</v>
      </c>
      <c r="D2234" s="82">
        <f t="shared" ca="1" si="139"/>
        <v>-0.92799711251627748</v>
      </c>
      <c r="E2234" s="82">
        <f t="shared" ca="1" si="136"/>
        <v>200.73274693101712</v>
      </c>
      <c r="F2234" s="82">
        <f t="shared" ca="1" si="137"/>
        <v>214.70002483167286</v>
      </c>
      <c r="G2234" s="82">
        <f t="shared" ca="1" si="138"/>
        <v>0</v>
      </c>
      <c r="H2234" s="82">
        <f t="shared" ca="1" si="138"/>
        <v>0</v>
      </c>
      <c r="O2234" s="29"/>
      <c r="P2234" s="29"/>
    </row>
    <row r="2235" spans="3:16" hidden="1" outlineLevel="2">
      <c r="C2235" s="33">
        <v>2211</v>
      </c>
      <c r="D2235" s="82">
        <f t="shared" ca="1" si="139"/>
        <v>1.9486229651549676</v>
      </c>
      <c r="E2235" s="82">
        <f t="shared" ca="1" si="136"/>
        <v>377.66704259763731</v>
      </c>
      <c r="F2235" s="82">
        <f t="shared" ca="1" si="137"/>
        <v>339.72685007733151</v>
      </c>
      <c r="G2235" s="82">
        <f t="shared" ca="1" si="138"/>
        <v>127.66704259763731</v>
      </c>
      <c r="H2235" s="82">
        <f t="shared" ca="1" si="138"/>
        <v>89.726850077331505</v>
      </c>
      <c r="O2235" s="29"/>
      <c r="P2235" s="29"/>
    </row>
    <row r="2236" spans="3:16" hidden="1" outlineLevel="2">
      <c r="C2236" s="33">
        <v>2212</v>
      </c>
      <c r="D2236" s="82">
        <f t="shared" ca="1" si="139"/>
        <v>1.3106737289488823</v>
      </c>
      <c r="E2236" s="82">
        <f t="shared" ca="1" si="136"/>
        <v>328.27297789350411</v>
      </c>
      <c r="F2236" s="82">
        <f t="shared" ca="1" si="137"/>
        <v>306.85381069079705</v>
      </c>
      <c r="G2236" s="82">
        <f t="shared" ca="1" si="138"/>
        <v>78.272977893504105</v>
      </c>
      <c r="H2236" s="82">
        <f t="shared" ca="1" si="138"/>
        <v>56.853810690797047</v>
      </c>
      <c r="O2236" s="29"/>
      <c r="P2236" s="29"/>
    </row>
    <row r="2237" spans="3:16" hidden="1" outlineLevel="2">
      <c r="C2237" s="33">
        <v>2213</v>
      </c>
      <c r="D2237" s="82">
        <f t="shared" ca="1" si="139"/>
        <v>-0.44054177880545242</v>
      </c>
      <c r="E2237" s="82">
        <f t="shared" ca="1" si="136"/>
        <v>223.42504539938437</v>
      </c>
      <c r="F2237" s="82">
        <f t="shared" ca="1" si="137"/>
        <v>232.06195079071884</v>
      </c>
      <c r="G2237" s="82">
        <f t="shared" ca="1" si="138"/>
        <v>0</v>
      </c>
      <c r="H2237" s="82">
        <f t="shared" ca="1" si="138"/>
        <v>0</v>
      </c>
      <c r="O2237" s="29"/>
      <c r="P2237" s="29"/>
    </row>
    <row r="2238" spans="3:16" hidden="1" outlineLevel="2">
      <c r="C2238" s="33">
        <v>2214</v>
      </c>
      <c r="D2238" s="82">
        <f t="shared" ca="1" si="139"/>
        <v>1.2606433055353479</v>
      </c>
      <c r="E2238" s="82">
        <f t="shared" ca="1" si="136"/>
        <v>324.68420823693134</v>
      </c>
      <c r="F2238" s="82">
        <f t="shared" ca="1" si="137"/>
        <v>304.41448725939108</v>
      </c>
      <c r="G2238" s="82">
        <f t="shared" ca="1" si="138"/>
        <v>74.68420823693134</v>
      </c>
      <c r="H2238" s="82">
        <f t="shared" ca="1" si="138"/>
        <v>54.41448725939108</v>
      </c>
      <c r="O2238" s="29"/>
      <c r="P2238" s="29"/>
    </row>
    <row r="2239" spans="3:16" hidden="1" outlineLevel="2">
      <c r="C2239" s="33">
        <v>2215</v>
      </c>
      <c r="D2239" s="82">
        <f t="shared" ca="1" si="139"/>
        <v>1.2309623675020887</v>
      </c>
      <c r="E2239" s="82">
        <f t="shared" ca="1" si="136"/>
        <v>322.57371225443836</v>
      </c>
      <c r="F2239" s="82">
        <f t="shared" ca="1" si="137"/>
        <v>302.97651401297139</v>
      </c>
      <c r="G2239" s="82">
        <f t="shared" ca="1" si="138"/>
        <v>72.573712254438362</v>
      </c>
      <c r="H2239" s="82">
        <f t="shared" ca="1" si="138"/>
        <v>52.976514012971393</v>
      </c>
      <c r="O2239" s="29"/>
      <c r="P2239" s="29"/>
    </row>
    <row r="2240" spans="3:16" hidden="1" outlineLevel="2">
      <c r="C2240" s="33">
        <v>2216</v>
      </c>
      <c r="D2240" s="82">
        <f t="shared" ca="1" si="139"/>
        <v>1.0295207682184786</v>
      </c>
      <c r="E2240" s="82">
        <f t="shared" ca="1" si="136"/>
        <v>308.60797913721353</v>
      </c>
      <c r="F2240" s="82">
        <f t="shared" ca="1" si="137"/>
        <v>293.39499603900902</v>
      </c>
      <c r="G2240" s="82">
        <f t="shared" ca="1" si="138"/>
        <v>58.607979137213533</v>
      </c>
      <c r="H2240" s="82">
        <f t="shared" ca="1" si="138"/>
        <v>43.394996039009015</v>
      </c>
      <c r="O2240" s="29"/>
      <c r="P2240" s="29"/>
    </row>
    <row r="2241" spans="3:16" hidden="1" outlineLevel="2">
      <c r="C2241" s="33">
        <v>2217</v>
      </c>
      <c r="D2241" s="82">
        <f t="shared" ca="1" si="139"/>
        <v>1.0641280840228284</v>
      </c>
      <c r="E2241" s="82">
        <f t="shared" ca="1" si="136"/>
        <v>310.96350739986349</v>
      </c>
      <c r="F2241" s="82">
        <f t="shared" ca="1" si="137"/>
        <v>295.01925637225094</v>
      </c>
      <c r="G2241" s="82">
        <f t="shared" ca="1" si="138"/>
        <v>60.963507399863488</v>
      </c>
      <c r="H2241" s="82">
        <f t="shared" ca="1" si="138"/>
        <v>45.019256372250936</v>
      </c>
      <c r="O2241" s="29"/>
      <c r="P2241" s="29"/>
    </row>
    <row r="2242" spans="3:16" hidden="1" outlineLevel="2">
      <c r="C2242" s="33">
        <v>2218</v>
      </c>
      <c r="D2242" s="82">
        <f t="shared" ca="1" si="139"/>
        <v>-0.46919944715155398</v>
      </c>
      <c r="E2242" s="82">
        <f t="shared" ca="1" si="136"/>
        <v>222.02266053071574</v>
      </c>
      <c r="F2242" s="82">
        <f t="shared" ca="1" si="137"/>
        <v>231.00345757814654</v>
      </c>
      <c r="G2242" s="82">
        <f t="shared" ca="1" si="138"/>
        <v>0</v>
      </c>
      <c r="H2242" s="82">
        <f t="shared" ca="1" si="138"/>
        <v>0</v>
      </c>
      <c r="O2242" s="29"/>
      <c r="P2242" s="29"/>
    </row>
    <row r="2243" spans="3:16" hidden="1" outlineLevel="2">
      <c r="C2243" s="33">
        <v>2219</v>
      </c>
      <c r="D2243" s="82">
        <f t="shared" ca="1" si="139"/>
        <v>-0.58599947519529783</v>
      </c>
      <c r="E2243" s="82">
        <f t="shared" ca="1" si="136"/>
        <v>216.39742605495988</v>
      </c>
      <c r="F2243" s="82">
        <f t="shared" ca="1" si="137"/>
        <v>226.73906398810502</v>
      </c>
      <c r="G2243" s="82">
        <f t="shared" ca="1" si="138"/>
        <v>0</v>
      </c>
      <c r="H2243" s="82">
        <f t="shared" ca="1" si="138"/>
        <v>0</v>
      </c>
      <c r="O2243" s="29"/>
      <c r="P2243" s="29"/>
    </row>
    <row r="2244" spans="3:16" hidden="1" outlineLevel="2">
      <c r="C2244" s="33">
        <v>2220</v>
      </c>
      <c r="D2244" s="82">
        <f t="shared" ca="1" si="139"/>
        <v>-0.55367286901823254</v>
      </c>
      <c r="E2244" s="82">
        <f t="shared" ca="1" si="136"/>
        <v>217.93989528181226</v>
      </c>
      <c r="F2244" s="82">
        <f t="shared" ca="1" si="137"/>
        <v>227.9113738147073</v>
      </c>
      <c r="G2244" s="82">
        <f t="shared" ca="1" si="138"/>
        <v>0</v>
      </c>
      <c r="H2244" s="82">
        <f t="shared" ca="1" si="138"/>
        <v>0</v>
      </c>
      <c r="O2244" s="29"/>
      <c r="P2244" s="29"/>
    </row>
    <row r="2245" spans="3:16" hidden="1" outlineLevel="2">
      <c r="C2245" s="33">
        <v>2221</v>
      </c>
      <c r="D2245" s="82">
        <f t="shared" ca="1" si="139"/>
        <v>0.26175350620517307</v>
      </c>
      <c r="E2245" s="82">
        <f t="shared" ca="1" si="136"/>
        <v>260.70285775426396</v>
      </c>
      <c r="F2245" s="82">
        <f t="shared" ca="1" si="137"/>
        <v>259.57347327540492</v>
      </c>
      <c r="G2245" s="82">
        <f t="shared" ca="1" si="138"/>
        <v>10.70285775426396</v>
      </c>
      <c r="H2245" s="82">
        <f t="shared" ca="1" si="138"/>
        <v>9.5734732754049219</v>
      </c>
      <c r="O2245" s="29"/>
      <c r="P2245" s="29"/>
    </row>
    <row r="2246" spans="3:16" hidden="1" outlineLevel="2">
      <c r="C2246" s="33">
        <v>2222</v>
      </c>
      <c r="D2246" s="82">
        <f t="shared" ca="1" si="139"/>
        <v>0.50143770934156418</v>
      </c>
      <c r="E2246" s="82">
        <f t="shared" ca="1" si="136"/>
        <v>274.80002807354327</v>
      </c>
      <c r="F2246" s="82">
        <f t="shared" ca="1" si="137"/>
        <v>269.69077506773289</v>
      </c>
      <c r="G2246" s="82">
        <f t="shared" ca="1" si="138"/>
        <v>24.800028073543274</v>
      </c>
      <c r="H2246" s="82">
        <f t="shared" ca="1" si="138"/>
        <v>19.690775067732886</v>
      </c>
      <c r="O2246" s="29"/>
      <c r="P2246" s="29"/>
    </row>
    <row r="2247" spans="3:16" hidden="1" outlineLevel="2">
      <c r="C2247" s="33">
        <v>2223</v>
      </c>
      <c r="D2247" s="82">
        <f t="shared" ca="1" si="139"/>
        <v>0.42674844107010379</v>
      </c>
      <c r="E2247" s="82">
        <f t="shared" ca="1" si="136"/>
        <v>270.32724902000712</v>
      </c>
      <c r="F2247" s="82">
        <f t="shared" ca="1" si="137"/>
        <v>266.49647879735477</v>
      </c>
      <c r="G2247" s="82">
        <f t="shared" ca="1" si="138"/>
        <v>20.327249020007116</v>
      </c>
      <c r="H2247" s="82">
        <f t="shared" ca="1" si="138"/>
        <v>16.496478797354769</v>
      </c>
      <c r="O2247" s="29"/>
      <c r="P2247" s="29"/>
    </row>
    <row r="2248" spans="3:16" hidden="1" outlineLevel="2">
      <c r="C2248" s="33">
        <v>2224</v>
      </c>
      <c r="D2248" s="82">
        <f t="shared" ca="1" si="139"/>
        <v>0.81764576005054568</v>
      </c>
      <c r="E2248" s="82">
        <f t="shared" ca="1" si="136"/>
        <v>294.57084433138311</v>
      </c>
      <c r="F2248" s="82">
        <f t="shared" ca="1" si="137"/>
        <v>283.64399526637561</v>
      </c>
      <c r="G2248" s="82">
        <f t="shared" ca="1" si="138"/>
        <v>44.570844331383114</v>
      </c>
      <c r="H2248" s="82">
        <f t="shared" ca="1" si="138"/>
        <v>33.643995266375612</v>
      </c>
      <c r="O2248" s="29"/>
      <c r="P2248" s="29"/>
    </row>
    <row r="2249" spans="3:16" hidden="1" outlineLevel="2">
      <c r="C2249" s="33">
        <v>2225</v>
      </c>
      <c r="D2249" s="82">
        <f t="shared" ca="1" si="139"/>
        <v>-1.4217777268594285</v>
      </c>
      <c r="E2249" s="82">
        <f t="shared" ca="1" si="136"/>
        <v>180.09474225763913</v>
      </c>
      <c r="F2249" s="82">
        <f t="shared" ca="1" si="137"/>
        <v>198.43671226800998</v>
      </c>
      <c r="G2249" s="82">
        <f t="shared" ca="1" si="138"/>
        <v>0</v>
      </c>
      <c r="H2249" s="82">
        <f t="shared" ca="1" si="138"/>
        <v>0</v>
      </c>
      <c r="O2249" s="29"/>
      <c r="P2249" s="29"/>
    </row>
    <row r="2250" spans="3:16" hidden="1" outlineLevel="2">
      <c r="C2250" s="33">
        <v>2226</v>
      </c>
      <c r="D2250" s="82">
        <f t="shared" ca="1" si="139"/>
        <v>0.26878394372625003</v>
      </c>
      <c r="E2250" s="82">
        <f t="shared" ca="1" si="136"/>
        <v>261.1058759770869</v>
      </c>
      <c r="F2250" s="82">
        <f t="shared" ca="1" si="137"/>
        <v>259.86476078517325</v>
      </c>
      <c r="G2250" s="82">
        <f t="shared" ca="1" si="138"/>
        <v>11.105875977086896</v>
      </c>
      <c r="H2250" s="82">
        <f t="shared" ca="1" si="138"/>
        <v>9.8647607851732459</v>
      </c>
      <c r="O2250" s="29"/>
      <c r="P2250" s="29"/>
    </row>
    <row r="2251" spans="3:16" hidden="1" outlineLevel="2">
      <c r="C2251" s="33">
        <v>2227</v>
      </c>
      <c r="D2251" s="82">
        <f t="shared" ca="1" si="139"/>
        <v>-2.8274834986344719</v>
      </c>
      <c r="E2251" s="82">
        <f t="shared" ca="1" si="136"/>
        <v>132.24118923061766</v>
      </c>
      <c r="F2251" s="82">
        <f t="shared" ca="1" si="137"/>
        <v>158.57401430197666</v>
      </c>
      <c r="G2251" s="82">
        <f t="shared" ca="1" si="138"/>
        <v>0</v>
      </c>
      <c r="H2251" s="82">
        <f t="shared" ca="1" si="138"/>
        <v>0</v>
      </c>
      <c r="O2251" s="29"/>
      <c r="P2251" s="29"/>
    </row>
    <row r="2252" spans="3:16" hidden="1" outlineLevel="2">
      <c r="C2252" s="33">
        <v>2228</v>
      </c>
      <c r="D2252" s="82">
        <f t="shared" ca="1" si="139"/>
        <v>-0.55791762000538314</v>
      </c>
      <c r="E2252" s="82">
        <f t="shared" ca="1" si="136"/>
        <v>217.73673092362557</v>
      </c>
      <c r="F2252" s="82">
        <f t="shared" ca="1" si="137"/>
        <v>227.75709481282232</v>
      </c>
      <c r="G2252" s="82">
        <f t="shared" ca="1" si="138"/>
        <v>0</v>
      </c>
      <c r="H2252" s="82">
        <f t="shared" ca="1" si="138"/>
        <v>0</v>
      </c>
      <c r="O2252" s="29"/>
      <c r="P2252" s="29"/>
    </row>
    <row r="2253" spans="3:16" hidden="1" outlineLevel="2">
      <c r="C2253" s="33">
        <v>2229</v>
      </c>
      <c r="D2253" s="82">
        <f t="shared" ca="1" si="139"/>
        <v>2.2932223440166868</v>
      </c>
      <c r="E2253" s="82">
        <f t="shared" ca="1" si="136"/>
        <v>407.3720345168831</v>
      </c>
      <c r="F2253" s="82">
        <f t="shared" ca="1" si="137"/>
        <v>358.92555521969894</v>
      </c>
      <c r="G2253" s="82">
        <f t="shared" ca="1" si="138"/>
        <v>157.3720345168831</v>
      </c>
      <c r="H2253" s="82">
        <f t="shared" ca="1" si="138"/>
        <v>108.92555521969894</v>
      </c>
      <c r="O2253" s="29"/>
      <c r="P2253" s="29"/>
    </row>
    <row r="2254" spans="3:16" hidden="1" outlineLevel="2">
      <c r="C2254" s="33">
        <v>2230</v>
      </c>
      <c r="D2254" s="82">
        <f t="shared" ca="1" si="139"/>
        <v>1.3631936521935331</v>
      </c>
      <c r="E2254" s="82">
        <f t="shared" ca="1" si="136"/>
        <v>332.08300842486534</v>
      </c>
      <c r="F2254" s="82">
        <f t="shared" ca="1" si="137"/>
        <v>309.43554681857648</v>
      </c>
      <c r="G2254" s="82">
        <f t="shared" ca="1" si="138"/>
        <v>82.083008424865341</v>
      </c>
      <c r="H2254" s="82">
        <f t="shared" ca="1" si="138"/>
        <v>59.435546818576483</v>
      </c>
      <c r="O2254" s="29"/>
      <c r="P2254" s="29"/>
    </row>
    <row r="2255" spans="3:16" hidden="1" outlineLevel="2">
      <c r="C2255" s="33">
        <v>2231</v>
      </c>
      <c r="D2255" s="82">
        <f t="shared" ca="1" si="139"/>
        <v>0.39436688976300505</v>
      </c>
      <c r="E2255" s="82">
        <f t="shared" ca="1" si="136"/>
        <v>268.41076803212002</v>
      </c>
      <c r="F2255" s="82">
        <f t="shared" ca="1" si="137"/>
        <v>265.123374526183</v>
      </c>
      <c r="G2255" s="82">
        <f t="shared" ca="1" si="138"/>
        <v>18.410768032120018</v>
      </c>
      <c r="H2255" s="82">
        <f t="shared" ca="1" si="138"/>
        <v>15.123374526182999</v>
      </c>
      <c r="O2255" s="29"/>
      <c r="P2255" s="29"/>
    </row>
    <row r="2256" spans="3:16" hidden="1" outlineLevel="2">
      <c r="C2256" s="33">
        <v>2232</v>
      </c>
      <c r="D2256" s="82">
        <f t="shared" ca="1" si="139"/>
        <v>0.5676622745712866</v>
      </c>
      <c r="E2256" s="82">
        <f t="shared" ca="1" si="136"/>
        <v>278.82775859395781</v>
      </c>
      <c r="F2256" s="82">
        <f t="shared" ca="1" si="137"/>
        <v>272.55506480592487</v>
      </c>
      <c r="G2256" s="82">
        <f t="shared" ca="1" si="138"/>
        <v>28.82775859395781</v>
      </c>
      <c r="H2256" s="82">
        <f t="shared" ca="1" si="138"/>
        <v>22.555064805924872</v>
      </c>
      <c r="O2256" s="29"/>
      <c r="P2256" s="29"/>
    </row>
    <row r="2257" spans="3:16" hidden="1" outlineLevel="2">
      <c r="C2257" s="33">
        <v>2233</v>
      </c>
      <c r="D2257" s="82">
        <f t="shared" ca="1" si="139"/>
        <v>-0.83657823156805466</v>
      </c>
      <c r="E2257" s="82">
        <f t="shared" ca="1" si="136"/>
        <v>204.80546317505625</v>
      </c>
      <c r="F2257" s="82">
        <f t="shared" ca="1" si="137"/>
        <v>217.85411656187222</v>
      </c>
      <c r="G2257" s="82">
        <f t="shared" ca="1" si="138"/>
        <v>0</v>
      </c>
      <c r="H2257" s="82">
        <f t="shared" ca="1" si="138"/>
        <v>0</v>
      </c>
      <c r="O2257" s="29"/>
      <c r="P2257" s="29"/>
    </row>
    <row r="2258" spans="3:16" hidden="1" outlineLevel="2">
      <c r="C2258" s="33">
        <v>2234</v>
      </c>
      <c r="D2258" s="82">
        <f t="shared" ca="1" si="139"/>
        <v>-1.5467357792814829</v>
      </c>
      <c r="E2258" s="82">
        <f t="shared" ca="1" si="136"/>
        <v>175.21745696322668</v>
      </c>
      <c r="F2258" s="82">
        <f t="shared" ca="1" si="137"/>
        <v>194.52019151941602</v>
      </c>
      <c r="G2258" s="82">
        <f t="shared" ca="1" si="138"/>
        <v>0</v>
      </c>
      <c r="H2258" s="82">
        <f t="shared" ca="1" si="138"/>
        <v>0</v>
      </c>
      <c r="O2258" s="29"/>
      <c r="P2258" s="29"/>
    </row>
    <row r="2259" spans="3:16" hidden="1" outlineLevel="2">
      <c r="C2259" s="33">
        <v>2235</v>
      </c>
      <c r="D2259" s="82">
        <f t="shared" ca="1" si="139"/>
        <v>0.99481733167929098</v>
      </c>
      <c r="E2259" s="82">
        <f t="shared" ca="1" si="136"/>
        <v>306.26382572180103</v>
      </c>
      <c r="F2259" s="82">
        <f t="shared" ca="1" si="137"/>
        <v>291.77520415914051</v>
      </c>
      <c r="G2259" s="82">
        <f t="shared" ca="1" si="138"/>
        <v>56.263825721801027</v>
      </c>
      <c r="H2259" s="82">
        <f t="shared" ca="1" si="138"/>
        <v>41.775204159140515</v>
      </c>
      <c r="O2259" s="29"/>
      <c r="P2259" s="29"/>
    </row>
    <row r="2260" spans="3:16" hidden="1" outlineLevel="2">
      <c r="C2260" s="33">
        <v>2236</v>
      </c>
      <c r="D2260" s="82">
        <f t="shared" ca="1" si="139"/>
        <v>-0.30650089203184383</v>
      </c>
      <c r="E2260" s="82">
        <f t="shared" ca="1" si="136"/>
        <v>230.10296351932942</v>
      </c>
      <c r="F2260" s="82">
        <f t="shared" ca="1" si="137"/>
        <v>237.07761493634663</v>
      </c>
      <c r="G2260" s="82">
        <f t="shared" ca="1" si="138"/>
        <v>0</v>
      </c>
      <c r="H2260" s="82">
        <f t="shared" ca="1" si="138"/>
        <v>0</v>
      </c>
      <c r="O2260" s="29"/>
      <c r="P2260" s="29"/>
    </row>
    <row r="2261" spans="3:16" hidden="1" outlineLevel="2">
      <c r="C2261" s="33">
        <v>2237</v>
      </c>
      <c r="D2261" s="82">
        <f t="shared" ca="1" si="139"/>
        <v>0.65068427575779442</v>
      </c>
      <c r="E2261" s="82">
        <f t="shared" ca="1" si="136"/>
        <v>283.9605938953697</v>
      </c>
      <c r="F2261" s="82">
        <f t="shared" ca="1" si="137"/>
        <v>276.18887490882042</v>
      </c>
      <c r="G2261" s="82">
        <f t="shared" ca="1" si="138"/>
        <v>33.960593895369698</v>
      </c>
      <c r="H2261" s="82">
        <f t="shared" ca="1" si="138"/>
        <v>26.188874908820424</v>
      </c>
      <c r="O2261" s="29"/>
      <c r="P2261" s="29"/>
    </row>
    <row r="2262" spans="3:16" hidden="1" outlineLevel="2">
      <c r="C2262" s="33">
        <v>2238</v>
      </c>
      <c r="D2262" s="82">
        <f t="shared" ca="1" si="139"/>
        <v>-0.38056215071035215</v>
      </c>
      <c r="E2262" s="82">
        <f t="shared" ca="1" si="136"/>
        <v>226.38893144660906</v>
      </c>
      <c r="F2262" s="82">
        <f t="shared" ca="1" si="137"/>
        <v>234.29306988817524</v>
      </c>
      <c r="G2262" s="82">
        <f t="shared" ca="1" si="138"/>
        <v>0</v>
      </c>
      <c r="H2262" s="82">
        <f t="shared" ca="1" si="138"/>
        <v>0</v>
      </c>
      <c r="O2262" s="29"/>
      <c r="P2262" s="29"/>
    </row>
    <row r="2263" spans="3:16" hidden="1" outlineLevel="2">
      <c r="C2263" s="33">
        <v>2239</v>
      </c>
      <c r="D2263" s="82">
        <f t="shared" ca="1" si="139"/>
        <v>1.0151837266752421</v>
      </c>
      <c r="E2263" s="82">
        <f t="shared" ca="1" si="136"/>
        <v>307.63737103342402</v>
      </c>
      <c r="F2263" s="82">
        <f t="shared" ca="1" si="137"/>
        <v>292.72472365026414</v>
      </c>
      <c r="G2263" s="82">
        <f t="shared" ca="1" si="138"/>
        <v>57.637371033424017</v>
      </c>
      <c r="H2263" s="82">
        <f t="shared" ca="1" si="138"/>
        <v>42.724723650264139</v>
      </c>
      <c r="O2263" s="29"/>
      <c r="P2263" s="29"/>
    </row>
    <row r="2264" spans="3:16" hidden="1" outlineLevel="2">
      <c r="C2264" s="33">
        <v>2240</v>
      </c>
      <c r="D2264" s="82">
        <f t="shared" ca="1" si="139"/>
        <v>3.4685292156314065E-2</v>
      </c>
      <c r="E2264" s="82">
        <f t="shared" ca="1" si="136"/>
        <v>248.01539818229895</v>
      </c>
      <c r="F2264" s="82">
        <f t="shared" ca="1" si="137"/>
        <v>250.33904160075889</v>
      </c>
      <c r="G2264" s="82">
        <f t="shared" ca="1" si="138"/>
        <v>0</v>
      </c>
      <c r="H2264" s="82">
        <f t="shared" ca="1" si="138"/>
        <v>0.33904160075888967</v>
      </c>
      <c r="O2264" s="29"/>
      <c r="P2264" s="29"/>
    </row>
    <row r="2265" spans="3:16" hidden="1" outlineLevel="2">
      <c r="C2265" s="33">
        <v>2241</v>
      </c>
      <c r="D2265" s="82">
        <f t="shared" ca="1" si="139"/>
        <v>-0.24396061282827414</v>
      </c>
      <c r="E2265" s="82">
        <f t="shared" ref="E2265:E2328" ca="1" si="140">$H$9 * EXP(($H$17 - $H$18 - ($H$11^2)/2)*$H$14 + $H$11*SQRT($H$14)*D2265)</f>
        <v>233.28665042377008</v>
      </c>
      <c r="F2265" s="82">
        <f t="shared" ref="F2265:F2328" ca="1" si="141">$H$9 * EXP(($H$17 - $H$18 - ($H$12^2)/2)*$H$14 + $H$12*SQRT($H$14)*D2265)</f>
        <v>239.45475219660455</v>
      </c>
      <c r="G2265" s="82">
        <f t="shared" ref="G2265:H2328" ca="1" si="142">MAX(E2265-$H$16, 0)</f>
        <v>0</v>
      </c>
      <c r="H2265" s="82">
        <f t="shared" ca="1" si="142"/>
        <v>0</v>
      </c>
      <c r="O2265" s="29"/>
      <c r="P2265" s="29"/>
    </row>
    <row r="2266" spans="3:16" hidden="1" outlineLevel="2">
      <c r="C2266" s="33">
        <v>2242</v>
      </c>
      <c r="D2266" s="82">
        <f t="shared" ref="D2266:D2329" ca="1" si="143">_xlfn.NORM.S.INV(RAND())</f>
        <v>-0.42831606464534339</v>
      </c>
      <c r="E2266" s="82">
        <f t="shared" ca="1" si="140"/>
        <v>224.02601234929455</v>
      </c>
      <c r="F2266" s="82">
        <f t="shared" ca="1" si="141"/>
        <v>232.51499167180469</v>
      </c>
      <c r="G2266" s="82">
        <f t="shared" ca="1" si="142"/>
        <v>0</v>
      </c>
      <c r="H2266" s="82">
        <f t="shared" ca="1" si="142"/>
        <v>0</v>
      </c>
      <c r="O2266" s="29"/>
      <c r="P2266" s="29"/>
    </row>
    <row r="2267" spans="3:16" hidden="1" outlineLevel="2">
      <c r="C2267" s="33">
        <v>2243</v>
      </c>
      <c r="D2267" s="82">
        <f t="shared" ca="1" si="143"/>
        <v>0.38525170177146884</v>
      </c>
      <c r="E2267" s="82">
        <f t="shared" ca="1" si="140"/>
        <v>267.87374635755788</v>
      </c>
      <c r="F2267" s="82">
        <f t="shared" ca="1" si="141"/>
        <v>264.73813258220389</v>
      </c>
      <c r="G2267" s="82">
        <f t="shared" ca="1" si="142"/>
        <v>17.873746357557877</v>
      </c>
      <c r="H2267" s="82">
        <f t="shared" ca="1" si="142"/>
        <v>14.738132582203889</v>
      </c>
      <c r="O2267" s="29"/>
      <c r="P2267" s="29"/>
    </row>
    <row r="2268" spans="3:16" hidden="1" outlineLevel="2">
      <c r="C2268" s="33">
        <v>2244</v>
      </c>
      <c r="D2268" s="82">
        <f t="shared" ca="1" si="143"/>
        <v>0.84834418136976331</v>
      </c>
      <c r="E2268" s="82">
        <f t="shared" ca="1" si="140"/>
        <v>296.56441821500766</v>
      </c>
      <c r="F2268" s="82">
        <f t="shared" ca="1" si="141"/>
        <v>285.03647579353702</v>
      </c>
      <c r="G2268" s="82">
        <f t="shared" ca="1" si="142"/>
        <v>46.564418215007663</v>
      </c>
      <c r="H2268" s="82">
        <f t="shared" ca="1" si="142"/>
        <v>35.036475793537022</v>
      </c>
      <c r="O2268" s="29"/>
      <c r="P2268" s="29"/>
    </row>
    <row r="2269" spans="3:16" hidden="1" outlineLevel="2">
      <c r="C2269" s="33">
        <v>2245</v>
      </c>
      <c r="D2269" s="82">
        <f t="shared" ca="1" si="143"/>
        <v>0.63121484537901551</v>
      </c>
      <c r="E2269" s="82">
        <f t="shared" ca="1" si="140"/>
        <v>282.74847890597113</v>
      </c>
      <c r="F2269" s="82">
        <f t="shared" ca="1" si="141"/>
        <v>275.332387863299</v>
      </c>
      <c r="G2269" s="82">
        <f t="shared" ca="1" si="142"/>
        <v>32.748478905971126</v>
      </c>
      <c r="H2269" s="82">
        <f t="shared" ca="1" si="142"/>
        <v>25.332387863299004</v>
      </c>
      <c r="O2269" s="29"/>
      <c r="P2269" s="29"/>
    </row>
    <row r="2270" spans="3:16" hidden="1" outlineLevel="2">
      <c r="C2270" s="33">
        <v>2246</v>
      </c>
      <c r="D2270" s="82">
        <f t="shared" ca="1" si="143"/>
        <v>-3.9836876642887174E-2</v>
      </c>
      <c r="E2270" s="82">
        <f t="shared" ca="1" si="140"/>
        <v>243.98753649159303</v>
      </c>
      <c r="F2270" s="82">
        <f t="shared" ca="1" si="141"/>
        <v>247.38054723779928</v>
      </c>
      <c r="G2270" s="82">
        <f t="shared" ca="1" si="142"/>
        <v>0</v>
      </c>
      <c r="H2270" s="82">
        <f t="shared" ca="1" si="142"/>
        <v>0</v>
      </c>
      <c r="O2270" s="29"/>
      <c r="P2270" s="29"/>
    </row>
    <row r="2271" spans="3:16" hidden="1" outlineLevel="2">
      <c r="C2271" s="33">
        <v>2247</v>
      </c>
      <c r="D2271" s="82">
        <f t="shared" ca="1" si="143"/>
        <v>4.1123191011435634E-2</v>
      </c>
      <c r="E2271" s="82">
        <f t="shared" ca="1" si="140"/>
        <v>248.36646602916625</v>
      </c>
      <c r="F2271" s="82">
        <f t="shared" ca="1" si="141"/>
        <v>250.5962773984144</v>
      </c>
      <c r="G2271" s="82">
        <f t="shared" ca="1" si="142"/>
        <v>0</v>
      </c>
      <c r="H2271" s="82">
        <f t="shared" ca="1" si="142"/>
        <v>0.59627739841440075</v>
      </c>
      <c r="O2271" s="29"/>
      <c r="P2271" s="29"/>
    </row>
    <row r="2272" spans="3:16" hidden="1" outlineLevel="2">
      <c r="C2272" s="33">
        <v>2248</v>
      </c>
      <c r="D2272" s="82">
        <f t="shared" ca="1" si="143"/>
        <v>-0.94006896356450131</v>
      </c>
      <c r="E2272" s="82">
        <f t="shared" ca="1" si="140"/>
        <v>200.20103386074032</v>
      </c>
      <c r="F2272" s="82">
        <f t="shared" ca="1" si="141"/>
        <v>214.28695499126465</v>
      </c>
      <c r="G2272" s="82">
        <f t="shared" ca="1" si="142"/>
        <v>0</v>
      </c>
      <c r="H2272" s="82">
        <f t="shared" ca="1" si="142"/>
        <v>0</v>
      </c>
      <c r="O2272" s="29"/>
      <c r="P2272" s="29"/>
    </row>
    <row r="2273" spans="3:16" hidden="1" outlineLevel="2">
      <c r="C2273" s="33">
        <v>2249</v>
      </c>
      <c r="D2273" s="82">
        <f t="shared" ca="1" si="143"/>
        <v>2.6388704345491922E-2</v>
      </c>
      <c r="E2273" s="82">
        <f t="shared" ca="1" si="140"/>
        <v>247.56370508639674</v>
      </c>
      <c r="F2273" s="82">
        <f t="shared" ca="1" si="141"/>
        <v>250.00792849813897</v>
      </c>
      <c r="G2273" s="82">
        <f t="shared" ca="1" si="142"/>
        <v>0</v>
      </c>
      <c r="H2273" s="82">
        <f t="shared" ca="1" si="142"/>
        <v>7.9284981389662335E-3</v>
      </c>
      <c r="O2273" s="29"/>
      <c r="P2273" s="29"/>
    </row>
    <row r="2274" spans="3:16" hidden="1" outlineLevel="2">
      <c r="C2274" s="33">
        <v>2250</v>
      </c>
      <c r="D2274" s="82">
        <f t="shared" ca="1" si="143"/>
        <v>6.2770929551157234E-2</v>
      </c>
      <c r="E2274" s="82">
        <f t="shared" ca="1" si="140"/>
        <v>249.55059715672914</v>
      </c>
      <c r="F2274" s="82">
        <f t="shared" ca="1" si="141"/>
        <v>251.46318517932471</v>
      </c>
      <c r="G2274" s="82">
        <f t="shared" ca="1" si="142"/>
        <v>0</v>
      </c>
      <c r="H2274" s="82">
        <f t="shared" ca="1" si="142"/>
        <v>1.4631851793247108</v>
      </c>
      <c r="O2274" s="29"/>
      <c r="P2274" s="29"/>
    </row>
    <row r="2275" spans="3:16" hidden="1" outlineLevel="2">
      <c r="C2275" s="33">
        <v>2251</v>
      </c>
      <c r="D2275" s="82">
        <f t="shared" ca="1" si="143"/>
        <v>7.5205266160526973E-2</v>
      </c>
      <c r="E2275" s="82">
        <f t="shared" ca="1" si="140"/>
        <v>250.23330625023155</v>
      </c>
      <c r="F2275" s="82">
        <f t="shared" ca="1" si="141"/>
        <v>251.96248737781801</v>
      </c>
      <c r="G2275" s="82">
        <f t="shared" ca="1" si="142"/>
        <v>0.23330625023154994</v>
      </c>
      <c r="H2275" s="82">
        <f t="shared" ca="1" si="142"/>
        <v>1.9624873778180074</v>
      </c>
      <c r="O2275" s="29"/>
      <c r="P2275" s="29"/>
    </row>
    <row r="2276" spans="3:16" hidden="1" outlineLevel="2">
      <c r="C2276" s="33">
        <v>2252</v>
      </c>
      <c r="D2276" s="82">
        <f t="shared" ca="1" si="143"/>
        <v>-2.3697228114738942</v>
      </c>
      <c r="E2276" s="82">
        <f t="shared" ca="1" si="140"/>
        <v>146.23349881260611</v>
      </c>
      <c r="F2276" s="82">
        <f t="shared" ca="1" si="141"/>
        <v>170.58724772358354</v>
      </c>
      <c r="G2276" s="82">
        <f t="shared" ca="1" si="142"/>
        <v>0</v>
      </c>
      <c r="H2276" s="82">
        <f t="shared" ca="1" si="142"/>
        <v>0</v>
      </c>
      <c r="O2276" s="29"/>
      <c r="P2276" s="29"/>
    </row>
    <row r="2277" spans="3:16" hidden="1" outlineLevel="2">
      <c r="C2277" s="33">
        <v>2253</v>
      </c>
      <c r="D2277" s="82">
        <f t="shared" ca="1" si="143"/>
        <v>0.46234733616320656</v>
      </c>
      <c r="E2277" s="82">
        <f t="shared" ca="1" si="140"/>
        <v>272.44994093609495</v>
      </c>
      <c r="F2277" s="82">
        <f t="shared" ca="1" si="141"/>
        <v>268.01421884897354</v>
      </c>
      <c r="G2277" s="82">
        <f t="shared" ca="1" si="142"/>
        <v>22.449940936094947</v>
      </c>
      <c r="H2277" s="82">
        <f t="shared" ca="1" si="142"/>
        <v>18.014218848973542</v>
      </c>
      <c r="O2277" s="29"/>
      <c r="P2277" s="29"/>
    </row>
    <row r="2278" spans="3:16" hidden="1" outlineLevel="2">
      <c r="C2278" s="33">
        <v>2254</v>
      </c>
      <c r="D2278" s="82">
        <f t="shared" ca="1" si="143"/>
        <v>0.95038756973562366</v>
      </c>
      <c r="E2278" s="82">
        <f t="shared" ca="1" si="140"/>
        <v>303.28864939557457</v>
      </c>
      <c r="F2278" s="82">
        <f t="shared" ca="1" si="141"/>
        <v>289.71448017991122</v>
      </c>
      <c r="G2278" s="82">
        <f t="shared" ca="1" si="142"/>
        <v>53.288649395574566</v>
      </c>
      <c r="H2278" s="82">
        <f t="shared" ca="1" si="142"/>
        <v>39.71448017991122</v>
      </c>
      <c r="O2278" s="29"/>
      <c r="P2278" s="29"/>
    </row>
    <row r="2279" spans="3:16" hidden="1" outlineLevel="2">
      <c r="C2279" s="33">
        <v>2255</v>
      </c>
      <c r="D2279" s="82">
        <f t="shared" ca="1" si="143"/>
        <v>2.4809408277876428</v>
      </c>
      <c r="E2279" s="82">
        <f t="shared" ca="1" si="140"/>
        <v>424.52527881234812</v>
      </c>
      <c r="F2279" s="82">
        <f t="shared" ca="1" si="141"/>
        <v>369.83659232467289</v>
      </c>
      <c r="G2279" s="82">
        <f t="shared" ca="1" si="142"/>
        <v>174.52527881234812</v>
      </c>
      <c r="H2279" s="82">
        <f t="shared" ca="1" si="142"/>
        <v>119.83659232467289</v>
      </c>
      <c r="O2279" s="29"/>
      <c r="P2279" s="29"/>
    </row>
    <row r="2280" spans="3:16" hidden="1" outlineLevel="2">
      <c r="C2280" s="33">
        <v>2256</v>
      </c>
      <c r="D2280" s="82">
        <f t="shared" ca="1" si="143"/>
        <v>0.53454096983566157</v>
      </c>
      <c r="E2280" s="82">
        <f t="shared" ca="1" si="140"/>
        <v>276.80601892767675</v>
      </c>
      <c r="F2280" s="82">
        <f t="shared" ca="1" si="141"/>
        <v>271.11874720628327</v>
      </c>
      <c r="G2280" s="82">
        <f t="shared" ca="1" si="142"/>
        <v>26.806018927676746</v>
      </c>
      <c r="H2280" s="82">
        <f t="shared" ca="1" si="142"/>
        <v>21.118747206283274</v>
      </c>
      <c r="O2280" s="29"/>
      <c r="P2280" s="29"/>
    </row>
    <row r="2281" spans="3:16" hidden="1" outlineLevel="2">
      <c r="C2281" s="33">
        <v>2257</v>
      </c>
      <c r="D2281" s="82">
        <f t="shared" ca="1" si="143"/>
        <v>0.48357161149778838</v>
      </c>
      <c r="E2281" s="82">
        <f t="shared" ca="1" si="140"/>
        <v>273.7234254713411</v>
      </c>
      <c r="F2281" s="82">
        <f t="shared" ca="1" si="141"/>
        <v>268.92321444746977</v>
      </c>
      <c r="G2281" s="82">
        <f t="shared" ca="1" si="142"/>
        <v>23.723425471341102</v>
      </c>
      <c r="H2281" s="82">
        <f t="shared" ca="1" si="142"/>
        <v>18.923214447469775</v>
      </c>
      <c r="O2281" s="29"/>
      <c r="P2281" s="29"/>
    </row>
    <row r="2282" spans="3:16" hidden="1" outlineLevel="2">
      <c r="C2282" s="33">
        <v>2258</v>
      </c>
      <c r="D2282" s="82">
        <f t="shared" ca="1" si="143"/>
        <v>1.195225306444607</v>
      </c>
      <c r="E2282" s="82">
        <f t="shared" ca="1" si="140"/>
        <v>320.05078369972915</v>
      </c>
      <c r="F2282" s="82">
        <f t="shared" ca="1" si="141"/>
        <v>301.25414557729925</v>
      </c>
      <c r="G2282" s="82">
        <f t="shared" ca="1" si="142"/>
        <v>70.050783699729152</v>
      </c>
      <c r="H2282" s="82">
        <f t="shared" ca="1" si="142"/>
        <v>51.254145577299255</v>
      </c>
      <c r="O2282" s="29"/>
      <c r="P2282" s="29"/>
    </row>
    <row r="2283" spans="3:16" hidden="1" outlineLevel="2">
      <c r="C2283" s="33">
        <v>2259</v>
      </c>
      <c r="D2283" s="82">
        <f t="shared" ca="1" si="143"/>
        <v>0.35933813792974689</v>
      </c>
      <c r="E2283" s="82">
        <f t="shared" ca="1" si="140"/>
        <v>266.35290960697893</v>
      </c>
      <c r="F2283" s="82">
        <f t="shared" ca="1" si="141"/>
        <v>263.64598350844449</v>
      </c>
      <c r="G2283" s="82">
        <f t="shared" ca="1" si="142"/>
        <v>16.352909606978926</v>
      </c>
      <c r="H2283" s="82">
        <f t="shared" ca="1" si="142"/>
        <v>13.645983508444488</v>
      </c>
      <c r="O2283" s="29"/>
      <c r="P2283" s="29"/>
    </row>
    <row r="2284" spans="3:16" hidden="1" outlineLevel="2">
      <c r="C2284" s="33">
        <v>2260</v>
      </c>
      <c r="D2284" s="82">
        <f t="shared" ca="1" si="143"/>
        <v>-5.1991585313689768E-2</v>
      </c>
      <c r="E2284" s="82">
        <f t="shared" ca="1" si="140"/>
        <v>243.33681749604435</v>
      </c>
      <c r="F2284" s="82">
        <f t="shared" ca="1" si="141"/>
        <v>246.90133847101566</v>
      </c>
      <c r="G2284" s="82">
        <f t="shared" ca="1" si="142"/>
        <v>0</v>
      </c>
      <c r="H2284" s="82">
        <f t="shared" ca="1" si="142"/>
        <v>0</v>
      </c>
      <c r="O2284" s="29"/>
      <c r="P2284" s="29"/>
    </row>
    <row r="2285" spans="3:16" hidden="1" outlineLevel="2">
      <c r="C2285" s="33">
        <v>2261</v>
      </c>
      <c r="D2285" s="82">
        <f t="shared" ca="1" si="143"/>
        <v>-9.5080162711317973E-2</v>
      </c>
      <c r="E2285" s="82">
        <f t="shared" ca="1" si="140"/>
        <v>241.04396093818727</v>
      </c>
      <c r="F2285" s="82">
        <f t="shared" ca="1" si="141"/>
        <v>245.21000414630208</v>
      </c>
      <c r="G2285" s="82">
        <f t="shared" ca="1" si="142"/>
        <v>0</v>
      </c>
      <c r="H2285" s="82">
        <f t="shared" ca="1" si="142"/>
        <v>0</v>
      </c>
      <c r="O2285" s="29"/>
      <c r="P2285" s="29"/>
    </row>
    <row r="2286" spans="3:16" hidden="1" outlineLevel="2">
      <c r="C2286" s="33">
        <v>2262</v>
      </c>
      <c r="D2286" s="82">
        <f t="shared" ca="1" si="143"/>
        <v>0.65541467738918957</v>
      </c>
      <c r="E2286" s="82">
        <f t="shared" ca="1" si="140"/>
        <v>284.25587990463697</v>
      </c>
      <c r="F2286" s="82">
        <f t="shared" ca="1" si="141"/>
        <v>276.39737378100261</v>
      </c>
      <c r="G2286" s="82">
        <f t="shared" ca="1" si="142"/>
        <v>34.25587990463697</v>
      </c>
      <c r="H2286" s="82">
        <f t="shared" ca="1" si="142"/>
        <v>26.397373781002614</v>
      </c>
      <c r="O2286" s="29"/>
      <c r="P2286" s="29"/>
    </row>
    <row r="2287" spans="3:16" hidden="1" outlineLevel="2">
      <c r="C2287" s="33">
        <v>2263</v>
      </c>
      <c r="D2287" s="82">
        <f t="shared" ca="1" si="143"/>
        <v>0.78961665301628414</v>
      </c>
      <c r="E2287" s="82">
        <f t="shared" ca="1" si="140"/>
        <v>292.76232360813242</v>
      </c>
      <c r="F2287" s="82">
        <f t="shared" ca="1" si="141"/>
        <v>282.37853678751134</v>
      </c>
      <c r="G2287" s="82">
        <f t="shared" ca="1" si="142"/>
        <v>42.762323608132419</v>
      </c>
      <c r="H2287" s="82">
        <f t="shared" ca="1" si="142"/>
        <v>32.378536787511337</v>
      </c>
      <c r="O2287" s="29"/>
      <c r="P2287" s="29"/>
    </row>
    <row r="2288" spans="3:16" hidden="1" outlineLevel="2">
      <c r="C2288" s="33">
        <v>2264</v>
      </c>
      <c r="D2288" s="82">
        <f t="shared" ca="1" si="143"/>
        <v>-7.1024797344986387E-2</v>
      </c>
      <c r="E2288" s="82">
        <f t="shared" ca="1" si="140"/>
        <v>242.32133320924896</v>
      </c>
      <c r="F2288" s="82">
        <f t="shared" ca="1" si="141"/>
        <v>246.15280365438494</v>
      </c>
      <c r="G2288" s="82">
        <f t="shared" ca="1" si="142"/>
        <v>0</v>
      </c>
      <c r="H2288" s="82">
        <f t="shared" ca="1" si="142"/>
        <v>0</v>
      </c>
      <c r="O2288" s="29"/>
      <c r="P2288" s="29"/>
    </row>
    <row r="2289" spans="3:16" hidden="1" outlineLevel="2">
      <c r="C2289" s="33">
        <v>2265</v>
      </c>
      <c r="D2289" s="82">
        <f t="shared" ca="1" si="143"/>
        <v>1.5281983454685029</v>
      </c>
      <c r="E2289" s="82">
        <f t="shared" ca="1" si="140"/>
        <v>344.34328554471529</v>
      </c>
      <c r="F2289" s="82">
        <f t="shared" ca="1" si="141"/>
        <v>317.68890316571674</v>
      </c>
      <c r="G2289" s="82">
        <f t="shared" ca="1" si="142"/>
        <v>94.343285544715286</v>
      </c>
      <c r="H2289" s="82">
        <f t="shared" ca="1" si="142"/>
        <v>67.688903165716738</v>
      </c>
      <c r="O2289" s="29"/>
      <c r="P2289" s="29"/>
    </row>
    <row r="2290" spans="3:16" hidden="1" outlineLevel="2">
      <c r="C2290" s="33">
        <v>2266</v>
      </c>
      <c r="D2290" s="82">
        <f t="shared" ca="1" si="143"/>
        <v>0.23189233248634761</v>
      </c>
      <c r="E2290" s="82">
        <f t="shared" ca="1" si="140"/>
        <v>258.99799345154975</v>
      </c>
      <c r="F2290" s="82">
        <f t="shared" ca="1" si="141"/>
        <v>258.33988904000233</v>
      </c>
      <c r="G2290" s="82">
        <f t="shared" ca="1" si="142"/>
        <v>8.9979934515497462</v>
      </c>
      <c r="H2290" s="82">
        <f t="shared" ca="1" si="142"/>
        <v>8.3398890400023333</v>
      </c>
      <c r="O2290" s="29"/>
      <c r="P2290" s="29"/>
    </row>
    <row r="2291" spans="3:16" hidden="1" outlineLevel="2">
      <c r="C2291" s="33">
        <v>2267</v>
      </c>
      <c r="D2291" s="82">
        <f t="shared" ca="1" si="143"/>
        <v>0.52127272225442622</v>
      </c>
      <c r="E2291" s="82">
        <f t="shared" ca="1" si="140"/>
        <v>276.00023744699087</v>
      </c>
      <c r="F2291" s="82">
        <f t="shared" ca="1" si="141"/>
        <v>270.5454904136958</v>
      </c>
      <c r="G2291" s="82">
        <f t="shared" ca="1" si="142"/>
        <v>26.000237446990866</v>
      </c>
      <c r="H2291" s="82">
        <f t="shared" ca="1" si="142"/>
        <v>20.545490413695802</v>
      </c>
      <c r="O2291" s="29"/>
      <c r="P2291" s="29"/>
    </row>
    <row r="2292" spans="3:16" hidden="1" outlineLevel="2">
      <c r="C2292" s="33">
        <v>2268</v>
      </c>
      <c r="D2292" s="82">
        <f t="shared" ca="1" si="143"/>
        <v>1.9982844540288245</v>
      </c>
      <c r="E2292" s="82">
        <f t="shared" ca="1" si="140"/>
        <v>381.81048616839109</v>
      </c>
      <c r="F2292" s="82">
        <f t="shared" ca="1" si="141"/>
        <v>342.42898296423317</v>
      </c>
      <c r="G2292" s="82">
        <f t="shared" ca="1" si="142"/>
        <v>131.81048616839109</v>
      </c>
      <c r="H2292" s="82">
        <f t="shared" ca="1" si="142"/>
        <v>92.428982964233171</v>
      </c>
      <c r="O2292" s="29"/>
      <c r="P2292" s="29"/>
    </row>
    <row r="2293" spans="3:16" hidden="1" outlineLevel="2">
      <c r="C2293" s="33">
        <v>2269</v>
      </c>
      <c r="D2293" s="82">
        <f t="shared" ca="1" si="143"/>
        <v>-1.4736476045930675</v>
      </c>
      <c r="E2293" s="82">
        <f t="shared" ca="1" si="140"/>
        <v>178.05392117747897</v>
      </c>
      <c r="F2293" s="82">
        <f t="shared" ca="1" si="141"/>
        <v>196.80148808483341</v>
      </c>
      <c r="G2293" s="82">
        <f t="shared" ca="1" si="142"/>
        <v>0</v>
      </c>
      <c r="H2293" s="82">
        <f t="shared" ca="1" si="142"/>
        <v>0</v>
      </c>
      <c r="O2293" s="29"/>
      <c r="P2293" s="29"/>
    </row>
    <row r="2294" spans="3:16" hidden="1" outlineLevel="2">
      <c r="C2294" s="33">
        <v>2270</v>
      </c>
      <c r="D2294" s="82">
        <f t="shared" ca="1" si="143"/>
        <v>1.4253532752389124</v>
      </c>
      <c r="E2294" s="82">
        <f t="shared" ca="1" si="140"/>
        <v>336.64952614563583</v>
      </c>
      <c r="F2294" s="82">
        <f t="shared" ca="1" si="141"/>
        <v>312.51922650935035</v>
      </c>
      <c r="G2294" s="82">
        <f t="shared" ca="1" si="142"/>
        <v>86.649526145635832</v>
      </c>
      <c r="H2294" s="82">
        <f t="shared" ca="1" si="142"/>
        <v>62.519226509350347</v>
      </c>
      <c r="O2294" s="29"/>
      <c r="P2294" s="29"/>
    </row>
    <row r="2295" spans="3:16" hidden="1" outlineLevel="2">
      <c r="C2295" s="33">
        <v>2271</v>
      </c>
      <c r="D2295" s="82">
        <f t="shared" ca="1" si="143"/>
        <v>-1.0022593913135132</v>
      </c>
      <c r="E2295" s="82">
        <f t="shared" ca="1" si="140"/>
        <v>197.48404935885537</v>
      </c>
      <c r="F2295" s="82">
        <f t="shared" ca="1" si="141"/>
        <v>212.17150696475289</v>
      </c>
      <c r="G2295" s="82">
        <f t="shared" ca="1" si="142"/>
        <v>0</v>
      </c>
      <c r="H2295" s="82">
        <f t="shared" ca="1" si="142"/>
        <v>0</v>
      </c>
      <c r="O2295" s="29"/>
      <c r="P2295" s="29"/>
    </row>
    <row r="2296" spans="3:16" hidden="1" outlineLevel="2">
      <c r="C2296" s="33">
        <v>2272</v>
      </c>
      <c r="D2296" s="82">
        <f t="shared" ca="1" si="143"/>
        <v>-1.2082933151215809</v>
      </c>
      <c r="E2296" s="82">
        <f t="shared" ca="1" si="140"/>
        <v>188.74349668012474</v>
      </c>
      <c r="F2296" s="82">
        <f t="shared" ca="1" si="141"/>
        <v>205.31119654735056</v>
      </c>
      <c r="G2296" s="82">
        <f t="shared" ca="1" si="142"/>
        <v>0</v>
      </c>
      <c r="H2296" s="82">
        <f t="shared" ca="1" si="142"/>
        <v>0</v>
      </c>
      <c r="O2296" s="29"/>
      <c r="P2296" s="29"/>
    </row>
    <row r="2297" spans="3:16" hidden="1" outlineLevel="2">
      <c r="C2297" s="33">
        <v>2273</v>
      </c>
      <c r="D2297" s="82">
        <f t="shared" ca="1" si="143"/>
        <v>0.59480868531641129</v>
      </c>
      <c r="E2297" s="82">
        <f t="shared" ca="1" si="140"/>
        <v>280.49579417037273</v>
      </c>
      <c r="F2297" s="82">
        <f t="shared" ca="1" si="141"/>
        <v>273.73795117554442</v>
      </c>
      <c r="G2297" s="82">
        <f t="shared" ca="1" si="142"/>
        <v>30.495794170372733</v>
      </c>
      <c r="H2297" s="82">
        <f t="shared" ca="1" si="142"/>
        <v>23.737951175544424</v>
      </c>
      <c r="O2297" s="29"/>
      <c r="P2297" s="29"/>
    </row>
    <row r="2298" spans="3:16" hidden="1" outlineLevel="2">
      <c r="C2298" s="33">
        <v>2274</v>
      </c>
      <c r="D2298" s="82">
        <f t="shared" ca="1" si="143"/>
        <v>0.63764483102666014</v>
      </c>
      <c r="E2298" s="82">
        <f t="shared" ca="1" si="140"/>
        <v>283.14821941806605</v>
      </c>
      <c r="F2298" s="82">
        <f t="shared" ca="1" si="141"/>
        <v>275.6149576359706</v>
      </c>
      <c r="G2298" s="82">
        <f t="shared" ca="1" si="142"/>
        <v>33.148219418066049</v>
      </c>
      <c r="H2298" s="82">
        <f t="shared" ca="1" si="142"/>
        <v>25.614957635970597</v>
      </c>
      <c r="O2298" s="29"/>
      <c r="P2298" s="29"/>
    </row>
    <row r="2299" spans="3:16" hidden="1" outlineLevel="2">
      <c r="C2299" s="33">
        <v>2275</v>
      </c>
      <c r="D2299" s="82">
        <f t="shared" ca="1" si="143"/>
        <v>-1.4768926157983246</v>
      </c>
      <c r="E2299" s="82">
        <f t="shared" ca="1" si="140"/>
        <v>177.9270175607829</v>
      </c>
      <c r="F2299" s="82">
        <f t="shared" ca="1" si="141"/>
        <v>196.6996364953884</v>
      </c>
      <c r="G2299" s="82">
        <f t="shared" ca="1" si="142"/>
        <v>0</v>
      </c>
      <c r="H2299" s="82">
        <f t="shared" ca="1" si="142"/>
        <v>0</v>
      </c>
      <c r="O2299" s="29"/>
      <c r="P2299" s="29"/>
    </row>
    <row r="2300" spans="3:16" hidden="1" outlineLevel="2">
      <c r="C2300" s="33">
        <v>2276</v>
      </c>
      <c r="D2300" s="82">
        <f t="shared" ca="1" si="143"/>
        <v>6.829679498480748E-2</v>
      </c>
      <c r="E2300" s="82">
        <f t="shared" ca="1" si="140"/>
        <v>249.85376536444753</v>
      </c>
      <c r="F2300" s="82">
        <f t="shared" ca="1" si="141"/>
        <v>251.68495466530132</v>
      </c>
      <c r="G2300" s="82">
        <f t="shared" ca="1" si="142"/>
        <v>0</v>
      </c>
      <c r="H2300" s="82">
        <f t="shared" ca="1" si="142"/>
        <v>1.6849546653013192</v>
      </c>
      <c r="O2300" s="29"/>
      <c r="P2300" s="29"/>
    </row>
    <row r="2301" spans="3:16" hidden="1" outlineLevel="2">
      <c r="C2301" s="33">
        <v>2277</v>
      </c>
      <c r="D2301" s="82">
        <f t="shared" ca="1" si="143"/>
        <v>0.92567532874475156</v>
      </c>
      <c r="E2301" s="82">
        <f t="shared" ca="1" si="140"/>
        <v>301.64635559822221</v>
      </c>
      <c r="F2301" s="82">
        <f t="shared" ca="1" si="141"/>
        <v>288.57459214355657</v>
      </c>
      <c r="G2301" s="82">
        <f t="shared" ca="1" si="142"/>
        <v>51.646355598222215</v>
      </c>
      <c r="H2301" s="82">
        <f t="shared" ca="1" si="142"/>
        <v>38.574592143556572</v>
      </c>
      <c r="O2301" s="29"/>
      <c r="P2301" s="29"/>
    </row>
    <row r="2302" spans="3:16" hidden="1" outlineLevel="2">
      <c r="C2302" s="33">
        <v>2278</v>
      </c>
      <c r="D2302" s="82">
        <f t="shared" ca="1" si="143"/>
        <v>-0.19767021176539168</v>
      </c>
      <c r="E2302" s="82">
        <f t="shared" ca="1" si="140"/>
        <v>235.67145236778285</v>
      </c>
      <c r="F2302" s="82">
        <f t="shared" ca="1" si="141"/>
        <v>241.22957325216595</v>
      </c>
      <c r="G2302" s="82">
        <f t="shared" ca="1" si="142"/>
        <v>0</v>
      </c>
      <c r="H2302" s="82">
        <f t="shared" ca="1" si="142"/>
        <v>0</v>
      </c>
      <c r="O2302" s="29"/>
      <c r="P2302" s="29"/>
    </row>
    <row r="2303" spans="3:16" hidden="1" outlineLevel="2">
      <c r="C2303" s="33">
        <v>2279</v>
      </c>
      <c r="D2303" s="82">
        <f t="shared" ca="1" si="143"/>
        <v>1.1593201398154085</v>
      </c>
      <c r="E2303" s="82">
        <f t="shared" ca="1" si="140"/>
        <v>317.53585905087465</v>
      </c>
      <c r="F2303" s="82">
        <f t="shared" ca="1" si="141"/>
        <v>299.53353566637975</v>
      </c>
      <c r="G2303" s="82">
        <f t="shared" ca="1" si="142"/>
        <v>67.535859050874649</v>
      </c>
      <c r="H2303" s="82">
        <f t="shared" ca="1" si="142"/>
        <v>49.533535666379748</v>
      </c>
      <c r="O2303" s="29"/>
      <c r="P2303" s="29"/>
    </row>
    <row r="2304" spans="3:16" hidden="1" outlineLevel="2">
      <c r="C2304" s="33">
        <v>2280</v>
      </c>
      <c r="D2304" s="82">
        <f t="shared" ca="1" si="143"/>
        <v>-0.81862646247532522</v>
      </c>
      <c r="E2304" s="82">
        <f t="shared" ca="1" si="140"/>
        <v>205.61486957055507</v>
      </c>
      <c r="F2304" s="82">
        <f t="shared" ca="1" si="141"/>
        <v>218.47890168028786</v>
      </c>
      <c r="G2304" s="82">
        <f t="shared" ca="1" si="142"/>
        <v>0</v>
      </c>
      <c r="H2304" s="82">
        <f t="shared" ca="1" si="142"/>
        <v>0</v>
      </c>
      <c r="O2304" s="29"/>
      <c r="P2304" s="29"/>
    </row>
    <row r="2305" spans="3:16" hidden="1" outlineLevel="2">
      <c r="C2305" s="33">
        <v>2281</v>
      </c>
      <c r="D2305" s="82">
        <f t="shared" ca="1" si="143"/>
        <v>-0.44213595789597593</v>
      </c>
      <c r="E2305" s="82">
        <f t="shared" ca="1" si="140"/>
        <v>223.34680087138361</v>
      </c>
      <c r="F2305" s="82">
        <f t="shared" ca="1" si="141"/>
        <v>232.00294135494872</v>
      </c>
      <c r="G2305" s="82">
        <f t="shared" ca="1" si="142"/>
        <v>0</v>
      </c>
      <c r="H2305" s="82">
        <f t="shared" ca="1" si="142"/>
        <v>0</v>
      </c>
      <c r="O2305" s="29"/>
      <c r="P2305" s="29"/>
    </row>
    <row r="2306" spans="3:16" hidden="1" outlineLevel="2">
      <c r="C2306" s="33">
        <v>2282</v>
      </c>
      <c r="D2306" s="82">
        <f t="shared" ca="1" si="143"/>
        <v>-0.59405237366231822</v>
      </c>
      <c r="E2306" s="82">
        <f t="shared" ca="1" si="140"/>
        <v>216.0148821995551</v>
      </c>
      <c r="F2306" s="82">
        <f t="shared" ca="1" si="141"/>
        <v>226.44796863000178</v>
      </c>
      <c r="G2306" s="82">
        <f t="shared" ca="1" si="142"/>
        <v>0</v>
      </c>
      <c r="H2306" s="82">
        <f t="shared" ca="1" si="142"/>
        <v>0</v>
      </c>
      <c r="O2306" s="29"/>
      <c r="P2306" s="29"/>
    </row>
    <row r="2307" spans="3:16" hidden="1" outlineLevel="2">
      <c r="C2307" s="33">
        <v>2283</v>
      </c>
      <c r="D2307" s="82">
        <f t="shared" ca="1" si="143"/>
        <v>0.90086305271183365</v>
      </c>
      <c r="E2307" s="82">
        <f t="shared" ca="1" si="140"/>
        <v>300.00636075195916</v>
      </c>
      <c r="F2307" s="82">
        <f t="shared" ca="1" si="141"/>
        <v>287.43460200533559</v>
      </c>
      <c r="G2307" s="82">
        <f t="shared" ca="1" si="142"/>
        <v>50.006360751959164</v>
      </c>
      <c r="H2307" s="82">
        <f t="shared" ca="1" si="142"/>
        <v>37.434602005335591</v>
      </c>
      <c r="O2307" s="29"/>
      <c r="P2307" s="29"/>
    </row>
    <row r="2308" spans="3:16" hidden="1" outlineLevel="2">
      <c r="C2308" s="33">
        <v>2284</v>
      </c>
      <c r="D2308" s="82">
        <f t="shared" ca="1" si="143"/>
        <v>1.7910304149499454</v>
      </c>
      <c r="E2308" s="82">
        <f t="shared" ca="1" si="140"/>
        <v>364.81391879016411</v>
      </c>
      <c r="F2308" s="82">
        <f t="shared" ca="1" si="141"/>
        <v>331.29246407602449</v>
      </c>
      <c r="G2308" s="82">
        <f t="shared" ca="1" si="142"/>
        <v>114.81391879016411</v>
      </c>
      <c r="H2308" s="82">
        <f t="shared" ca="1" si="142"/>
        <v>81.292464076024487</v>
      </c>
      <c r="O2308" s="29"/>
      <c r="P2308" s="29"/>
    </row>
    <row r="2309" spans="3:16" hidden="1" outlineLevel="2">
      <c r="C2309" s="33">
        <v>2285</v>
      </c>
      <c r="D2309" s="82">
        <f t="shared" ca="1" si="143"/>
        <v>-0.20121861896156071</v>
      </c>
      <c r="E2309" s="82">
        <f t="shared" ca="1" si="140"/>
        <v>235.48778491096985</v>
      </c>
      <c r="F2309" s="82">
        <f t="shared" ca="1" si="141"/>
        <v>241.09305939965304</v>
      </c>
      <c r="G2309" s="82">
        <f t="shared" ca="1" si="142"/>
        <v>0</v>
      </c>
      <c r="H2309" s="82">
        <f t="shared" ca="1" si="142"/>
        <v>0</v>
      </c>
      <c r="O2309" s="29"/>
      <c r="P2309" s="29"/>
    </row>
    <row r="2310" spans="3:16" hidden="1" outlineLevel="2">
      <c r="C2310" s="33">
        <v>2286</v>
      </c>
      <c r="D2310" s="82">
        <f t="shared" ca="1" si="143"/>
        <v>1.2285410592211452</v>
      </c>
      <c r="E2310" s="82">
        <f t="shared" ca="1" si="140"/>
        <v>322.40214886754433</v>
      </c>
      <c r="F2310" s="82">
        <f t="shared" ca="1" si="141"/>
        <v>302.85950729019095</v>
      </c>
      <c r="G2310" s="82">
        <f t="shared" ca="1" si="142"/>
        <v>72.402148867544327</v>
      </c>
      <c r="H2310" s="82">
        <f t="shared" ca="1" si="142"/>
        <v>52.859507290190948</v>
      </c>
      <c r="O2310" s="29"/>
      <c r="P2310" s="29"/>
    </row>
    <row r="2311" spans="3:16" hidden="1" outlineLevel="2">
      <c r="C2311" s="33">
        <v>2287</v>
      </c>
      <c r="D2311" s="82">
        <f t="shared" ca="1" si="143"/>
        <v>-0.67794725827583224</v>
      </c>
      <c r="E2311" s="82">
        <f t="shared" ca="1" si="140"/>
        <v>212.06954896466632</v>
      </c>
      <c r="F2311" s="82">
        <f t="shared" ca="1" si="141"/>
        <v>223.43748278588097</v>
      </c>
      <c r="G2311" s="82">
        <f t="shared" ca="1" si="142"/>
        <v>0</v>
      </c>
      <c r="H2311" s="82">
        <f t="shared" ca="1" si="142"/>
        <v>0</v>
      </c>
      <c r="O2311" s="29"/>
      <c r="P2311" s="29"/>
    </row>
    <row r="2312" spans="3:16" hidden="1" outlineLevel="2">
      <c r="C2312" s="33">
        <v>2288</v>
      </c>
      <c r="D2312" s="82">
        <f t="shared" ca="1" si="143"/>
        <v>2.0517921824773451</v>
      </c>
      <c r="E2312" s="82">
        <f t="shared" ca="1" si="140"/>
        <v>386.32572601639055</v>
      </c>
      <c r="F2312" s="82">
        <f t="shared" ca="1" si="141"/>
        <v>345.36445228292331</v>
      </c>
      <c r="G2312" s="82">
        <f t="shared" ca="1" si="142"/>
        <v>136.32572601639055</v>
      </c>
      <c r="H2312" s="82">
        <f t="shared" ca="1" si="142"/>
        <v>95.36445228292331</v>
      </c>
      <c r="O2312" s="29"/>
      <c r="P2312" s="29"/>
    </row>
    <row r="2313" spans="3:16" hidden="1" outlineLevel="2">
      <c r="C2313" s="33">
        <v>2289</v>
      </c>
      <c r="D2313" s="82">
        <f t="shared" ca="1" si="143"/>
        <v>-1.6364134686785257</v>
      </c>
      <c r="E2313" s="82">
        <f t="shared" ca="1" si="140"/>
        <v>171.7988332923772</v>
      </c>
      <c r="F2313" s="82">
        <f t="shared" ca="1" si="141"/>
        <v>191.75718494791428</v>
      </c>
      <c r="G2313" s="82">
        <f t="shared" ca="1" si="142"/>
        <v>0</v>
      </c>
      <c r="H2313" s="82">
        <f t="shared" ca="1" si="142"/>
        <v>0</v>
      </c>
      <c r="O2313" s="29"/>
      <c r="P2313" s="29"/>
    </row>
    <row r="2314" spans="3:16" hidden="1" outlineLevel="2">
      <c r="C2314" s="33">
        <v>2290</v>
      </c>
      <c r="D2314" s="82">
        <f t="shared" ca="1" si="143"/>
        <v>1.4978235116896699</v>
      </c>
      <c r="E2314" s="82">
        <f t="shared" ca="1" si="140"/>
        <v>342.05284933705343</v>
      </c>
      <c r="F2314" s="82">
        <f t="shared" ca="1" si="141"/>
        <v>316.15322643342245</v>
      </c>
      <c r="G2314" s="82">
        <f t="shared" ca="1" si="142"/>
        <v>92.052849337053431</v>
      </c>
      <c r="H2314" s="82">
        <f t="shared" ca="1" si="142"/>
        <v>66.153226433422446</v>
      </c>
      <c r="O2314" s="29"/>
      <c r="P2314" s="29"/>
    </row>
    <row r="2315" spans="3:16" hidden="1" outlineLevel="2">
      <c r="C2315" s="33">
        <v>2291</v>
      </c>
      <c r="D2315" s="82">
        <f t="shared" ca="1" si="143"/>
        <v>0.6110391408592647</v>
      </c>
      <c r="E2315" s="82">
        <f t="shared" ca="1" si="140"/>
        <v>281.49785186598524</v>
      </c>
      <c r="F2315" s="82">
        <f t="shared" ca="1" si="141"/>
        <v>274.44763305963016</v>
      </c>
      <c r="G2315" s="82">
        <f t="shared" ca="1" si="142"/>
        <v>31.49785186598524</v>
      </c>
      <c r="H2315" s="82">
        <f t="shared" ca="1" si="142"/>
        <v>24.447633059630164</v>
      </c>
      <c r="O2315" s="29"/>
      <c r="P2315" s="29"/>
    </row>
    <row r="2316" spans="3:16" hidden="1" outlineLevel="2">
      <c r="C2316" s="33">
        <v>2292</v>
      </c>
      <c r="D2316" s="82">
        <f t="shared" ca="1" si="143"/>
        <v>0.11279701998086052</v>
      </c>
      <c r="E2316" s="82">
        <f t="shared" ca="1" si="140"/>
        <v>252.30866668287888</v>
      </c>
      <c r="F2316" s="82">
        <f t="shared" ca="1" si="141"/>
        <v>253.47802589297649</v>
      </c>
      <c r="G2316" s="82">
        <f t="shared" ca="1" si="142"/>
        <v>2.3086666828788793</v>
      </c>
      <c r="H2316" s="82">
        <f t="shared" ca="1" si="142"/>
        <v>3.4780258929764898</v>
      </c>
      <c r="O2316" s="29"/>
      <c r="P2316" s="29"/>
    </row>
    <row r="2317" spans="3:16" hidden="1" outlineLevel="2">
      <c r="C2317" s="33">
        <v>2293</v>
      </c>
      <c r="D2317" s="82">
        <f t="shared" ca="1" si="143"/>
        <v>-1.0604270368535731</v>
      </c>
      <c r="E2317" s="82">
        <f t="shared" ca="1" si="140"/>
        <v>194.9761949702104</v>
      </c>
      <c r="F2317" s="82">
        <f t="shared" ca="1" si="141"/>
        <v>210.21180170366628</v>
      </c>
      <c r="G2317" s="82">
        <f t="shared" ca="1" si="142"/>
        <v>0</v>
      </c>
      <c r="H2317" s="82">
        <f t="shared" ca="1" si="142"/>
        <v>0</v>
      </c>
      <c r="O2317" s="29"/>
      <c r="P2317" s="29"/>
    </row>
    <row r="2318" spans="3:16" hidden="1" outlineLevel="2">
      <c r="C2318" s="33">
        <v>2294</v>
      </c>
      <c r="D2318" s="82">
        <f t="shared" ca="1" si="143"/>
        <v>1.2721618146606073</v>
      </c>
      <c r="E2318" s="82">
        <f t="shared" ca="1" si="140"/>
        <v>325.50695877922487</v>
      </c>
      <c r="F2318" s="82">
        <f t="shared" ca="1" si="141"/>
        <v>304.97436899270588</v>
      </c>
      <c r="G2318" s="82">
        <f t="shared" ca="1" si="142"/>
        <v>75.506958779224874</v>
      </c>
      <c r="H2318" s="82">
        <f t="shared" ca="1" si="142"/>
        <v>54.974368992705877</v>
      </c>
      <c r="O2318" s="29"/>
      <c r="P2318" s="29"/>
    </row>
    <row r="2319" spans="3:16" hidden="1" outlineLevel="2">
      <c r="C2319" s="33">
        <v>2295</v>
      </c>
      <c r="D2319" s="82">
        <f t="shared" ca="1" si="143"/>
        <v>-0.50644228114341205</v>
      </c>
      <c r="E2319" s="82">
        <f t="shared" ca="1" si="140"/>
        <v>220.21329870123688</v>
      </c>
      <c r="F2319" s="82">
        <f t="shared" ca="1" si="141"/>
        <v>229.63507558646805</v>
      </c>
      <c r="G2319" s="82">
        <f t="shared" ca="1" si="142"/>
        <v>0</v>
      </c>
      <c r="H2319" s="82">
        <f t="shared" ca="1" si="142"/>
        <v>0</v>
      </c>
      <c r="O2319" s="29"/>
      <c r="P2319" s="29"/>
    </row>
    <row r="2320" spans="3:16" hidden="1" outlineLevel="2">
      <c r="C2320" s="33">
        <v>2296</v>
      </c>
      <c r="D2320" s="82">
        <f t="shared" ca="1" si="143"/>
        <v>-0.84959461846119444</v>
      </c>
      <c r="E2320" s="82">
        <f t="shared" ca="1" si="140"/>
        <v>204.22057588694383</v>
      </c>
      <c r="F2320" s="82">
        <f t="shared" ca="1" si="141"/>
        <v>217.40221792117211</v>
      </c>
      <c r="G2320" s="82">
        <f t="shared" ca="1" si="142"/>
        <v>0</v>
      </c>
      <c r="H2320" s="82">
        <f t="shared" ca="1" si="142"/>
        <v>0</v>
      </c>
      <c r="O2320" s="29"/>
      <c r="P2320" s="29"/>
    </row>
    <row r="2321" spans="3:16" hidden="1" outlineLevel="2">
      <c r="C2321" s="33">
        <v>2297</v>
      </c>
      <c r="D2321" s="82">
        <f t="shared" ca="1" si="143"/>
        <v>1.5537453939578394</v>
      </c>
      <c r="E2321" s="82">
        <f t="shared" ca="1" si="140"/>
        <v>346.28154921915296</v>
      </c>
      <c r="F2321" s="82">
        <f t="shared" ca="1" si="141"/>
        <v>318.98627268394483</v>
      </c>
      <c r="G2321" s="82">
        <f t="shared" ca="1" si="142"/>
        <v>96.281549219152964</v>
      </c>
      <c r="H2321" s="82">
        <f t="shared" ca="1" si="142"/>
        <v>68.986272683944833</v>
      </c>
      <c r="O2321" s="29"/>
      <c r="P2321" s="29"/>
    </row>
    <row r="2322" spans="3:16" hidden="1" outlineLevel="2">
      <c r="C2322" s="33">
        <v>2298</v>
      </c>
      <c r="D2322" s="82">
        <f t="shared" ca="1" si="143"/>
        <v>-0.35196524746469171</v>
      </c>
      <c r="E2322" s="82">
        <f t="shared" ca="1" si="140"/>
        <v>227.81585384706719</v>
      </c>
      <c r="F2322" s="82">
        <f t="shared" ca="1" si="141"/>
        <v>235.36435504404801</v>
      </c>
      <c r="G2322" s="82">
        <f t="shared" ca="1" si="142"/>
        <v>0</v>
      </c>
      <c r="H2322" s="82">
        <f t="shared" ca="1" si="142"/>
        <v>0</v>
      </c>
      <c r="O2322" s="29"/>
      <c r="P2322" s="29"/>
    </row>
    <row r="2323" spans="3:16" hidden="1" outlineLevel="2">
      <c r="C2323" s="33">
        <v>2299</v>
      </c>
      <c r="D2323" s="82">
        <f t="shared" ca="1" si="143"/>
        <v>8.4099491966854512E-2</v>
      </c>
      <c r="E2323" s="82">
        <f t="shared" ca="1" si="140"/>
        <v>250.72279053435227</v>
      </c>
      <c r="F2323" s="82">
        <f t="shared" ca="1" si="141"/>
        <v>252.32024411137485</v>
      </c>
      <c r="G2323" s="82">
        <f t="shared" ca="1" si="142"/>
        <v>0.7227905343522707</v>
      </c>
      <c r="H2323" s="82">
        <f t="shared" ca="1" si="142"/>
        <v>2.3202441113748478</v>
      </c>
      <c r="O2323" s="29"/>
      <c r="P2323" s="29"/>
    </row>
    <row r="2324" spans="3:16" hidden="1" outlineLevel="2">
      <c r="C2324" s="33">
        <v>2300</v>
      </c>
      <c r="D2324" s="82">
        <f t="shared" ca="1" si="143"/>
        <v>0.62329236794931941</v>
      </c>
      <c r="E2324" s="82">
        <f t="shared" ca="1" si="140"/>
        <v>282.25672884227168</v>
      </c>
      <c r="F2324" s="82">
        <f t="shared" ca="1" si="141"/>
        <v>274.9846279362979</v>
      </c>
      <c r="G2324" s="82">
        <f t="shared" ca="1" si="142"/>
        <v>32.256728842271684</v>
      </c>
      <c r="H2324" s="82">
        <f t="shared" ca="1" si="142"/>
        <v>24.984627936297898</v>
      </c>
      <c r="O2324" s="29"/>
      <c r="P2324" s="29"/>
    </row>
    <row r="2325" spans="3:16" hidden="1" outlineLevel="2">
      <c r="C2325" s="33">
        <v>2301</v>
      </c>
      <c r="D2325" s="82">
        <f t="shared" ca="1" si="143"/>
        <v>0.59077920761008218</v>
      </c>
      <c r="E2325" s="82">
        <f t="shared" ca="1" si="140"/>
        <v>280.24757007024158</v>
      </c>
      <c r="F2325" s="82">
        <f t="shared" ca="1" si="141"/>
        <v>273.56204550906068</v>
      </c>
      <c r="G2325" s="82">
        <f t="shared" ca="1" si="142"/>
        <v>30.247570070241579</v>
      </c>
      <c r="H2325" s="82">
        <f t="shared" ca="1" si="142"/>
        <v>23.562045509060681</v>
      </c>
      <c r="O2325" s="29"/>
      <c r="P2325" s="29"/>
    </row>
    <row r="2326" spans="3:16" hidden="1" outlineLevel="2">
      <c r="C2326" s="33">
        <v>2302</v>
      </c>
      <c r="D2326" s="82">
        <f t="shared" ca="1" si="143"/>
        <v>1.1411634685232128</v>
      </c>
      <c r="E2326" s="82">
        <f t="shared" ca="1" si="140"/>
        <v>316.27163485455401</v>
      </c>
      <c r="F2326" s="82">
        <f t="shared" ca="1" si="141"/>
        <v>298.66719538303397</v>
      </c>
      <c r="G2326" s="82">
        <f t="shared" ca="1" si="142"/>
        <v>66.271634854554009</v>
      </c>
      <c r="H2326" s="82">
        <f t="shared" ca="1" si="142"/>
        <v>48.66719538303397</v>
      </c>
      <c r="O2326" s="29"/>
      <c r="P2326" s="29"/>
    </row>
    <row r="2327" spans="3:16" hidden="1" outlineLevel="2">
      <c r="C2327" s="33">
        <v>2303</v>
      </c>
      <c r="D2327" s="82">
        <f t="shared" ca="1" si="143"/>
        <v>0.59057275361507378</v>
      </c>
      <c r="E2327" s="82">
        <f t="shared" ca="1" si="140"/>
        <v>280.23485799761079</v>
      </c>
      <c r="F2327" s="82">
        <f t="shared" ca="1" si="141"/>
        <v>273.55303586530192</v>
      </c>
      <c r="G2327" s="82">
        <f t="shared" ca="1" si="142"/>
        <v>30.234857997610789</v>
      </c>
      <c r="H2327" s="82">
        <f t="shared" ca="1" si="142"/>
        <v>23.553035865301922</v>
      </c>
      <c r="O2327" s="29"/>
      <c r="P2327" s="29"/>
    </row>
    <row r="2328" spans="3:16" hidden="1" outlineLevel="2">
      <c r="C2328" s="33">
        <v>2304</v>
      </c>
      <c r="D2328" s="82">
        <f t="shared" ca="1" si="143"/>
        <v>2.0098716613547047</v>
      </c>
      <c r="E2328" s="82">
        <f t="shared" ca="1" si="140"/>
        <v>382.78377255483508</v>
      </c>
      <c r="F2328" s="82">
        <f t="shared" ca="1" si="141"/>
        <v>343.06254097275388</v>
      </c>
      <c r="G2328" s="82">
        <f t="shared" ca="1" si="142"/>
        <v>132.78377255483508</v>
      </c>
      <c r="H2328" s="82">
        <f t="shared" ca="1" si="142"/>
        <v>93.062540972753879</v>
      </c>
      <c r="O2328" s="29"/>
      <c r="P2328" s="29"/>
    </row>
    <row r="2329" spans="3:16" hidden="1" outlineLevel="2">
      <c r="C2329" s="33">
        <v>2305</v>
      </c>
      <c r="D2329" s="82">
        <f t="shared" ca="1" si="143"/>
        <v>-1.8269459219061535E-2</v>
      </c>
      <c r="E2329" s="82">
        <f t="shared" ref="E2329:E2392" ca="1" si="144">$H$9 * EXP(($H$17 - $H$18 - ($H$11^2)/2)*$H$14 + $H$11*SQRT($H$14)*D2329)</f>
        <v>245.14646396058941</v>
      </c>
      <c r="F2329" s="82">
        <f t="shared" ref="F2329:F2392" ca="1" si="145">$H$9 * EXP(($H$17 - $H$18 - ($H$12^2)/2)*$H$14 + $H$12*SQRT($H$14)*D2329)</f>
        <v>248.23314984746173</v>
      </c>
      <c r="G2329" s="82">
        <f t="shared" ref="G2329:H2392" ca="1" si="146">MAX(E2329-$H$16, 0)</f>
        <v>0</v>
      </c>
      <c r="H2329" s="82">
        <f t="shared" ca="1" si="146"/>
        <v>0</v>
      </c>
      <c r="O2329" s="29"/>
      <c r="P2329" s="29"/>
    </row>
    <row r="2330" spans="3:16" hidden="1" outlineLevel="2">
      <c r="C2330" s="33">
        <v>2306</v>
      </c>
      <c r="D2330" s="82">
        <f t="shared" ref="D2330:D2393" ca="1" si="147">_xlfn.NORM.S.INV(RAND())</f>
        <v>0.14444739248704533</v>
      </c>
      <c r="E2330" s="82">
        <f t="shared" ca="1" si="144"/>
        <v>254.06935709075432</v>
      </c>
      <c r="F2330" s="82">
        <f t="shared" ca="1" si="145"/>
        <v>254.76109970243172</v>
      </c>
      <c r="G2330" s="82">
        <f t="shared" ca="1" si="146"/>
        <v>4.0693570907543233</v>
      </c>
      <c r="H2330" s="82">
        <f t="shared" ca="1" si="146"/>
        <v>4.7610997024317214</v>
      </c>
      <c r="O2330" s="29"/>
      <c r="P2330" s="29"/>
    </row>
    <row r="2331" spans="3:16" hidden="1" outlineLevel="2">
      <c r="C2331" s="33">
        <v>2307</v>
      </c>
      <c r="D2331" s="82">
        <f t="shared" ca="1" si="147"/>
        <v>-0.44109788322345306</v>
      </c>
      <c r="E2331" s="82">
        <f t="shared" ca="1" si="144"/>
        <v>223.39774790802784</v>
      </c>
      <c r="F2331" s="82">
        <f t="shared" ca="1" si="145"/>
        <v>232.04136456843958</v>
      </c>
      <c r="G2331" s="82">
        <f t="shared" ca="1" si="146"/>
        <v>0</v>
      </c>
      <c r="H2331" s="82">
        <f t="shared" ca="1" si="146"/>
        <v>0</v>
      </c>
      <c r="O2331" s="29"/>
      <c r="P2331" s="29"/>
    </row>
    <row r="2332" spans="3:16" hidden="1" outlineLevel="2">
      <c r="C2332" s="33">
        <v>2308</v>
      </c>
      <c r="D2332" s="82">
        <f t="shared" ca="1" si="147"/>
        <v>-0.45645260318996606</v>
      </c>
      <c r="E2332" s="82">
        <f t="shared" ca="1" si="144"/>
        <v>222.64534687706478</v>
      </c>
      <c r="F2332" s="82">
        <f t="shared" ca="1" si="145"/>
        <v>231.47367468502554</v>
      </c>
      <c r="G2332" s="82">
        <f t="shared" ca="1" si="146"/>
        <v>0</v>
      </c>
      <c r="H2332" s="82">
        <f t="shared" ca="1" si="146"/>
        <v>0</v>
      </c>
      <c r="O2332" s="29"/>
      <c r="P2332" s="29"/>
    </row>
    <row r="2333" spans="3:16" hidden="1" outlineLevel="2">
      <c r="C2333" s="33">
        <v>2309</v>
      </c>
      <c r="D2333" s="82">
        <f t="shared" ca="1" si="147"/>
        <v>1.0914327062099278</v>
      </c>
      <c r="E2333" s="82">
        <f t="shared" ca="1" si="144"/>
        <v>312.8346635835984</v>
      </c>
      <c r="F2333" s="82">
        <f t="shared" ca="1" si="145"/>
        <v>296.30711554273898</v>
      </c>
      <c r="G2333" s="82">
        <f t="shared" ca="1" si="146"/>
        <v>62.834663583598399</v>
      </c>
      <c r="H2333" s="82">
        <f t="shared" ca="1" si="146"/>
        <v>46.307115542738984</v>
      </c>
      <c r="O2333" s="29"/>
      <c r="P2333" s="29"/>
    </row>
    <row r="2334" spans="3:16" hidden="1" outlineLevel="2">
      <c r="C2334" s="33">
        <v>2310</v>
      </c>
      <c r="D2334" s="82">
        <f t="shared" ca="1" si="147"/>
        <v>-0.53330088188865865</v>
      </c>
      <c r="E2334" s="82">
        <f t="shared" ca="1" si="144"/>
        <v>218.91759057223962</v>
      </c>
      <c r="F2334" s="82">
        <f t="shared" ca="1" si="145"/>
        <v>228.6532662212274</v>
      </c>
      <c r="G2334" s="82">
        <f t="shared" ca="1" si="146"/>
        <v>0</v>
      </c>
      <c r="H2334" s="82">
        <f t="shared" ca="1" si="146"/>
        <v>0</v>
      </c>
      <c r="O2334" s="29"/>
      <c r="P2334" s="29"/>
    </row>
    <row r="2335" spans="3:16" hidden="1" outlineLevel="2">
      <c r="C2335" s="33">
        <v>2311</v>
      </c>
      <c r="D2335" s="82">
        <f t="shared" ca="1" si="147"/>
        <v>0.7232331807785839</v>
      </c>
      <c r="E2335" s="82">
        <f t="shared" ca="1" si="144"/>
        <v>288.52323133965945</v>
      </c>
      <c r="F2335" s="82">
        <f t="shared" ca="1" si="145"/>
        <v>279.40392888247982</v>
      </c>
      <c r="G2335" s="82">
        <f t="shared" ca="1" si="146"/>
        <v>38.523231339659446</v>
      </c>
      <c r="H2335" s="82">
        <f t="shared" ca="1" si="146"/>
        <v>29.403928882479818</v>
      </c>
      <c r="O2335" s="29"/>
      <c r="P2335" s="29"/>
    </row>
    <row r="2336" spans="3:16" hidden="1" outlineLevel="2">
      <c r="C2336" s="33">
        <v>2312</v>
      </c>
      <c r="D2336" s="82">
        <f t="shared" ca="1" si="147"/>
        <v>-0.21104137808684817</v>
      </c>
      <c r="E2336" s="82">
        <f t="shared" ca="1" si="144"/>
        <v>234.98009985283994</v>
      </c>
      <c r="F2336" s="82">
        <f t="shared" ca="1" si="145"/>
        <v>240.71556230411821</v>
      </c>
      <c r="G2336" s="82">
        <f t="shared" ca="1" si="146"/>
        <v>0</v>
      </c>
      <c r="H2336" s="82">
        <f t="shared" ca="1" si="146"/>
        <v>0</v>
      </c>
      <c r="O2336" s="29"/>
      <c r="P2336" s="29"/>
    </row>
    <row r="2337" spans="3:16" hidden="1" outlineLevel="2">
      <c r="C2337" s="33">
        <v>2313</v>
      </c>
      <c r="D2337" s="82">
        <f t="shared" ca="1" si="147"/>
        <v>0.62563938482797288</v>
      </c>
      <c r="E2337" s="82">
        <f t="shared" ca="1" si="144"/>
        <v>282.40231952017081</v>
      </c>
      <c r="F2337" s="82">
        <f t="shared" ca="1" si="145"/>
        <v>275.08760525333844</v>
      </c>
      <c r="G2337" s="82">
        <f t="shared" ca="1" si="146"/>
        <v>32.402319520170806</v>
      </c>
      <c r="H2337" s="82">
        <f t="shared" ca="1" si="146"/>
        <v>25.087605253338438</v>
      </c>
      <c r="O2337" s="29"/>
      <c r="P2337" s="29"/>
    </row>
    <row r="2338" spans="3:16" hidden="1" outlineLevel="2">
      <c r="C2338" s="33">
        <v>2314</v>
      </c>
      <c r="D2338" s="82">
        <f t="shared" ca="1" si="147"/>
        <v>1.3106297471579971</v>
      </c>
      <c r="E2338" s="82">
        <f t="shared" ca="1" si="144"/>
        <v>328.26980564636398</v>
      </c>
      <c r="F2338" s="82">
        <f t="shared" ca="1" si="145"/>
        <v>306.85165771799154</v>
      </c>
      <c r="G2338" s="82">
        <f t="shared" ca="1" si="146"/>
        <v>78.269805646363977</v>
      </c>
      <c r="H2338" s="82">
        <f t="shared" ca="1" si="146"/>
        <v>56.851657717991543</v>
      </c>
      <c r="O2338" s="29"/>
      <c r="P2338" s="29"/>
    </row>
    <row r="2339" spans="3:16" hidden="1" outlineLevel="2">
      <c r="C2339" s="33">
        <v>2315</v>
      </c>
      <c r="D2339" s="82">
        <f t="shared" ca="1" si="147"/>
        <v>-8.094303068703658E-2</v>
      </c>
      <c r="E2339" s="82">
        <f t="shared" ca="1" si="144"/>
        <v>241.79384358608658</v>
      </c>
      <c r="F2339" s="82">
        <f t="shared" ca="1" si="145"/>
        <v>245.76364094898776</v>
      </c>
      <c r="G2339" s="82">
        <f t="shared" ca="1" si="146"/>
        <v>0</v>
      </c>
      <c r="H2339" s="82">
        <f t="shared" ca="1" si="146"/>
        <v>0</v>
      </c>
      <c r="O2339" s="29"/>
      <c r="P2339" s="29"/>
    </row>
    <row r="2340" spans="3:16" hidden="1" outlineLevel="2">
      <c r="C2340" s="33">
        <v>2316</v>
      </c>
      <c r="D2340" s="82">
        <f t="shared" ca="1" si="147"/>
        <v>-1.4893087053882335</v>
      </c>
      <c r="E2340" s="82">
        <f t="shared" ca="1" si="144"/>
        <v>177.44229240331848</v>
      </c>
      <c r="F2340" s="82">
        <f t="shared" ca="1" si="145"/>
        <v>196.31041752617696</v>
      </c>
      <c r="G2340" s="82">
        <f t="shared" ca="1" si="146"/>
        <v>0</v>
      </c>
      <c r="H2340" s="82">
        <f t="shared" ca="1" si="146"/>
        <v>0</v>
      </c>
      <c r="O2340" s="29"/>
      <c r="P2340" s="29"/>
    </row>
    <row r="2341" spans="3:16" hidden="1" outlineLevel="2">
      <c r="C2341" s="33">
        <v>2317</v>
      </c>
      <c r="D2341" s="82">
        <f t="shared" ca="1" si="147"/>
        <v>0.34263588263832051</v>
      </c>
      <c r="E2341" s="82">
        <f t="shared" ca="1" si="144"/>
        <v>265.37725297776893</v>
      </c>
      <c r="F2341" s="82">
        <f t="shared" ca="1" si="145"/>
        <v>262.94444185698256</v>
      </c>
      <c r="G2341" s="82">
        <f t="shared" ca="1" si="146"/>
        <v>15.377252977768933</v>
      </c>
      <c r="H2341" s="82">
        <f t="shared" ca="1" si="146"/>
        <v>12.944441856982564</v>
      </c>
      <c r="O2341" s="29"/>
      <c r="P2341" s="29"/>
    </row>
    <row r="2342" spans="3:16" hidden="1" outlineLevel="2">
      <c r="C2342" s="33">
        <v>2318</v>
      </c>
      <c r="D2342" s="82">
        <f t="shared" ca="1" si="147"/>
        <v>7.827482073784868E-2</v>
      </c>
      <c r="E2342" s="82">
        <f t="shared" ca="1" si="144"/>
        <v>250.40212784605978</v>
      </c>
      <c r="F2342" s="82">
        <f t="shared" ca="1" si="145"/>
        <v>252.08589819294784</v>
      </c>
      <c r="G2342" s="82">
        <f t="shared" ca="1" si="146"/>
        <v>0.40212784605978413</v>
      </c>
      <c r="H2342" s="82">
        <f t="shared" ca="1" si="146"/>
        <v>2.0858981929478375</v>
      </c>
      <c r="O2342" s="29"/>
      <c r="P2342" s="29"/>
    </row>
    <row r="2343" spans="3:16" hidden="1" outlineLevel="2">
      <c r="C2343" s="33">
        <v>2319</v>
      </c>
      <c r="D2343" s="82">
        <f t="shared" ca="1" si="147"/>
        <v>6.2878994896915813E-2</v>
      </c>
      <c r="E2343" s="82">
        <f t="shared" ca="1" si="144"/>
        <v>249.55652246957729</v>
      </c>
      <c r="F2343" s="82">
        <f t="shared" ca="1" si="145"/>
        <v>251.46752029051024</v>
      </c>
      <c r="G2343" s="82">
        <f t="shared" ca="1" si="146"/>
        <v>0</v>
      </c>
      <c r="H2343" s="82">
        <f t="shared" ca="1" si="146"/>
        <v>1.4675202905102367</v>
      </c>
      <c r="O2343" s="29"/>
      <c r="P2343" s="29"/>
    </row>
    <row r="2344" spans="3:16" hidden="1" outlineLevel="2">
      <c r="C2344" s="33">
        <v>2320</v>
      </c>
      <c r="D2344" s="82">
        <f t="shared" ca="1" si="147"/>
        <v>0.18661508868570101</v>
      </c>
      <c r="E2344" s="82">
        <f t="shared" ca="1" si="144"/>
        <v>256.43422361352827</v>
      </c>
      <c r="F2344" s="82">
        <f t="shared" ca="1" si="145"/>
        <v>256.48063135714222</v>
      </c>
      <c r="G2344" s="82">
        <f t="shared" ca="1" si="146"/>
        <v>6.4342236135282747</v>
      </c>
      <c r="H2344" s="82">
        <f t="shared" ca="1" si="146"/>
        <v>6.4806313571422152</v>
      </c>
      <c r="O2344" s="29"/>
      <c r="P2344" s="29"/>
    </row>
    <row r="2345" spans="3:16" hidden="1" outlineLevel="2">
      <c r="C2345" s="33">
        <v>2321</v>
      </c>
      <c r="D2345" s="82">
        <f t="shared" ca="1" si="147"/>
        <v>-0.38161083350650288</v>
      </c>
      <c r="E2345" s="82">
        <f t="shared" ca="1" si="144"/>
        <v>226.3367747149077</v>
      </c>
      <c r="F2345" s="82">
        <f t="shared" ca="1" si="145"/>
        <v>234.25387739450659</v>
      </c>
      <c r="G2345" s="82">
        <f t="shared" ca="1" si="146"/>
        <v>0</v>
      </c>
      <c r="H2345" s="82">
        <f t="shared" ca="1" si="146"/>
        <v>0</v>
      </c>
      <c r="O2345" s="29"/>
      <c r="P2345" s="29"/>
    </row>
    <row r="2346" spans="3:16" hidden="1" outlineLevel="2">
      <c r="C2346" s="33">
        <v>2322</v>
      </c>
      <c r="D2346" s="82">
        <f t="shared" ca="1" si="147"/>
        <v>-1.0563695795355015</v>
      </c>
      <c r="E2346" s="82">
        <f t="shared" ca="1" si="144"/>
        <v>195.15009122065464</v>
      </c>
      <c r="F2346" s="82">
        <f t="shared" ca="1" si="145"/>
        <v>210.34791083235518</v>
      </c>
      <c r="G2346" s="82">
        <f t="shared" ca="1" si="146"/>
        <v>0</v>
      </c>
      <c r="H2346" s="82">
        <f t="shared" ca="1" si="146"/>
        <v>0</v>
      </c>
      <c r="O2346" s="29"/>
      <c r="P2346" s="29"/>
    </row>
    <row r="2347" spans="3:16" hidden="1" outlineLevel="2">
      <c r="C2347" s="33">
        <v>2323</v>
      </c>
      <c r="D2347" s="82">
        <f t="shared" ca="1" si="147"/>
        <v>1.4117283294599186</v>
      </c>
      <c r="E2347" s="82">
        <f t="shared" ca="1" si="144"/>
        <v>335.64323427091239</v>
      </c>
      <c r="F2347" s="82">
        <f t="shared" ca="1" si="145"/>
        <v>311.84068680511831</v>
      </c>
      <c r="G2347" s="82">
        <f t="shared" ca="1" si="146"/>
        <v>85.643234270912387</v>
      </c>
      <c r="H2347" s="82">
        <f t="shared" ca="1" si="146"/>
        <v>61.84068680511831</v>
      </c>
      <c r="O2347" s="29"/>
      <c r="P2347" s="29"/>
    </row>
    <row r="2348" spans="3:16" hidden="1" outlineLevel="2">
      <c r="C2348" s="33">
        <v>2324</v>
      </c>
      <c r="D2348" s="82">
        <f t="shared" ca="1" si="147"/>
        <v>-0.4802121360845984</v>
      </c>
      <c r="E2348" s="82">
        <f t="shared" ca="1" si="144"/>
        <v>221.486090481828</v>
      </c>
      <c r="F2348" s="82">
        <f t="shared" ca="1" si="145"/>
        <v>230.59798073584966</v>
      </c>
      <c r="G2348" s="82">
        <f t="shared" ca="1" si="146"/>
        <v>0</v>
      </c>
      <c r="H2348" s="82">
        <f t="shared" ca="1" si="146"/>
        <v>0</v>
      </c>
      <c r="O2348" s="29"/>
      <c r="P2348" s="29"/>
    </row>
    <row r="2349" spans="3:16" hidden="1" outlineLevel="2">
      <c r="C2349" s="33">
        <v>2325</v>
      </c>
      <c r="D2349" s="82">
        <f t="shared" ca="1" si="147"/>
        <v>0.99933699201565784</v>
      </c>
      <c r="E2349" s="82">
        <f t="shared" ca="1" si="144"/>
        <v>306.56810909603263</v>
      </c>
      <c r="F2349" s="82">
        <f t="shared" ca="1" si="145"/>
        <v>291.98565292906079</v>
      </c>
      <c r="G2349" s="82">
        <f t="shared" ca="1" si="146"/>
        <v>56.568109096032629</v>
      </c>
      <c r="H2349" s="82">
        <f t="shared" ca="1" si="146"/>
        <v>41.985652929060791</v>
      </c>
      <c r="O2349" s="29"/>
      <c r="P2349" s="29"/>
    </row>
    <row r="2350" spans="3:16" hidden="1" outlineLevel="2">
      <c r="C2350" s="33">
        <v>2326</v>
      </c>
      <c r="D2350" s="82">
        <f t="shared" ca="1" si="147"/>
        <v>-0.61681093325050584</v>
      </c>
      <c r="E2350" s="82">
        <f t="shared" ca="1" si="144"/>
        <v>214.9374147977137</v>
      </c>
      <c r="F2350" s="82">
        <f t="shared" ca="1" si="145"/>
        <v>225.62731348155623</v>
      </c>
      <c r="G2350" s="82">
        <f t="shared" ca="1" si="146"/>
        <v>0</v>
      </c>
      <c r="H2350" s="82">
        <f t="shared" ca="1" si="146"/>
        <v>0</v>
      </c>
      <c r="O2350" s="29"/>
      <c r="P2350" s="29"/>
    </row>
    <row r="2351" spans="3:16" hidden="1" outlineLevel="2">
      <c r="C2351" s="33">
        <v>2327</v>
      </c>
      <c r="D2351" s="82">
        <f t="shared" ca="1" si="147"/>
        <v>-0.23929139582735043</v>
      </c>
      <c r="E2351" s="82">
        <f t="shared" ca="1" si="144"/>
        <v>233.52610205768909</v>
      </c>
      <c r="F2351" s="82">
        <f t="shared" ca="1" si="145"/>
        <v>239.63318097917494</v>
      </c>
      <c r="G2351" s="82">
        <f t="shared" ca="1" si="146"/>
        <v>0</v>
      </c>
      <c r="H2351" s="82">
        <f t="shared" ca="1" si="146"/>
        <v>0</v>
      </c>
      <c r="O2351" s="29"/>
      <c r="P2351" s="29"/>
    </row>
    <row r="2352" spans="3:16" hidden="1" outlineLevel="2">
      <c r="C2352" s="33">
        <v>2328</v>
      </c>
      <c r="D2352" s="82">
        <f t="shared" ca="1" si="147"/>
        <v>-0.23354985357398531</v>
      </c>
      <c r="E2352" s="82">
        <f t="shared" ca="1" si="144"/>
        <v>233.82088274412769</v>
      </c>
      <c r="F2352" s="82">
        <f t="shared" ca="1" si="145"/>
        <v>239.85276971740728</v>
      </c>
      <c r="G2352" s="82">
        <f t="shared" ca="1" si="146"/>
        <v>0</v>
      </c>
      <c r="H2352" s="82">
        <f t="shared" ca="1" si="146"/>
        <v>0</v>
      </c>
      <c r="O2352" s="29"/>
      <c r="P2352" s="29"/>
    </row>
    <row r="2353" spans="3:16" hidden="1" outlineLevel="2">
      <c r="C2353" s="33">
        <v>2329</v>
      </c>
      <c r="D2353" s="82">
        <f t="shared" ca="1" si="147"/>
        <v>1.9291181762611229</v>
      </c>
      <c r="E2353" s="82">
        <f t="shared" ca="1" si="144"/>
        <v>376.05201050595855</v>
      </c>
      <c r="F2353" s="82">
        <f t="shared" ca="1" si="145"/>
        <v>338.67141560574117</v>
      </c>
      <c r="G2353" s="82">
        <f t="shared" ca="1" si="146"/>
        <v>126.05201050595855</v>
      </c>
      <c r="H2353" s="82">
        <f t="shared" ca="1" si="146"/>
        <v>88.671415605741174</v>
      </c>
      <c r="O2353" s="29"/>
      <c r="P2353" s="29"/>
    </row>
    <row r="2354" spans="3:16" hidden="1" outlineLevel="2">
      <c r="C2354" s="33">
        <v>2330</v>
      </c>
      <c r="D2354" s="82">
        <f t="shared" ca="1" si="147"/>
        <v>0.52163371540579007</v>
      </c>
      <c r="E2354" s="82">
        <f t="shared" ca="1" si="144"/>
        <v>276.02212951106088</v>
      </c>
      <c r="F2354" s="82">
        <f t="shared" ca="1" si="145"/>
        <v>270.56107112945256</v>
      </c>
      <c r="G2354" s="82">
        <f t="shared" ca="1" si="146"/>
        <v>26.022129511060882</v>
      </c>
      <c r="H2354" s="82">
        <f t="shared" ca="1" si="146"/>
        <v>20.561071129452557</v>
      </c>
      <c r="O2354" s="29"/>
      <c r="P2354" s="29"/>
    </row>
    <row r="2355" spans="3:16" hidden="1" outlineLevel="2">
      <c r="C2355" s="33">
        <v>2331</v>
      </c>
      <c r="D2355" s="82">
        <f t="shared" ca="1" si="147"/>
        <v>-1.5188484356576206</v>
      </c>
      <c r="E2355" s="82">
        <f t="shared" ca="1" si="144"/>
        <v>176.29436047322264</v>
      </c>
      <c r="F2355" s="82">
        <f t="shared" ca="1" si="145"/>
        <v>195.38750056639284</v>
      </c>
      <c r="G2355" s="82">
        <f t="shared" ca="1" si="146"/>
        <v>0</v>
      </c>
      <c r="H2355" s="82">
        <f t="shared" ca="1" si="146"/>
        <v>0</v>
      </c>
      <c r="O2355" s="29"/>
      <c r="P2355" s="29"/>
    </row>
    <row r="2356" spans="3:16" hidden="1" outlineLevel="2">
      <c r="C2356" s="33">
        <v>2332</v>
      </c>
      <c r="D2356" s="82">
        <f t="shared" ca="1" si="147"/>
        <v>0.31322439739398161</v>
      </c>
      <c r="E2356" s="82">
        <f t="shared" ca="1" si="144"/>
        <v>263.66787055526476</v>
      </c>
      <c r="F2356" s="82">
        <f t="shared" ca="1" si="145"/>
        <v>261.71361165272759</v>
      </c>
      <c r="G2356" s="82">
        <f t="shared" ca="1" si="146"/>
        <v>13.667870555264756</v>
      </c>
      <c r="H2356" s="82">
        <f t="shared" ca="1" si="146"/>
        <v>11.713611652727593</v>
      </c>
      <c r="O2356" s="29"/>
      <c r="P2356" s="29"/>
    </row>
    <row r="2357" spans="3:16" hidden="1" outlineLevel="2">
      <c r="C2357" s="33">
        <v>2333</v>
      </c>
      <c r="D2357" s="82">
        <f t="shared" ca="1" si="147"/>
        <v>0.10147108995170631</v>
      </c>
      <c r="E2357" s="82">
        <f t="shared" ca="1" si="144"/>
        <v>251.68158104231941</v>
      </c>
      <c r="F2357" s="82">
        <f t="shared" ca="1" si="145"/>
        <v>253.02045588971745</v>
      </c>
      <c r="G2357" s="82">
        <f t="shared" ca="1" si="146"/>
        <v>1.681581042319408</v>
      </c>
      <c r="H2357" s="82">
        <f t="shared" ca="1" si="146"/>
        <v>3.0204558897174536</v>
      </c>
      <c r="O2357" s="29"/>
      <c r="P2357" s="29"/>
    </row>
    <row r="2358" spans="3:16" hidden="1" outlineLevel="2">
      <c r="C2358" s="33">
        <v>2334</v>
      </c>
      <c r="D2358" s="82">
        <f t="shared" ca="1" si="147"/>
        <v>-0.27104028483065246</v>
      </c>
      <c r="E2358" s="82">
        <f t="shared" ca="1" si="144"/>
        <v>231.90275584621816</v>
      </c>
      <c r="F2358" s="82">
        <f t="shared" ca="1" si="145"/>
        <v>238.42255002259273</v>
      </c>
      <c r="G2358" s="82">
        <f t="shared" ca="1" si="146"/>
        <v>0</v>
      </c>
      <c r="H2358" s="82">
        <f t="shared" ca="1" si="146"/>
        <v>0</v>
      </c>
      <c r="O2358" s="29"/>
      <c r="P2358" s="29"/>
    </row>
    <row r="2359" spans="3:16" hidden="1" outlineLevel="2">
      <c r="C2359" s="33">
        <v>2335</v>
      </c>
      <c r="D2359" s="82">
        <f t="shared" ca="1" si="147"/>
        <v>-0.16761167645464131</v>
      </c>
      <c r="E2359" s="82">
        <f t="shared" ca="1" si="144"/>
        <v>237.23305583008448</v>
      </c>
      <c r="F2359" s="82">
        <f t="shared" ca="1" si="145"/>
        <v>242.38908638856012</v>
      </c>
      <c r="G2359" s="82">
        <f t="shared" ca="1" si="146"/>
        <v>0</v>
      </c>
      <c r="H2359" s="82">
        <f t="shared" ca="1" si="146"/>
        <v>0</v>
      </c>
      <c r="O2359" s="29"/>
      <c r="P2359" s="29"/>
    </row>
    <row r="2360" spans="3:16" hidden="1" outlineLevel="2">
      <c r="C2360" s="33">
        <v>2336</v>
      </c>
      <c r="D2360" s="82">
        <f t="shared" ca="1" si="147"/>
        <v>-2.0089837122417702</v>
      </c>
      <c r="E2360" s="82">
        <f t="shared" ca="1" si="144"/>
        <v>158.2956822492219</v>
      </c>
      <c r="F2360" s="82">
        <f t="shared" ca="1" si="145"/>
        <v>180.69214010224377</v>
      </c>
      <c r="G2360" s="82">
        <f t="shared" ca="1" si="146"/>
        <v>0</v>
      </c>
      <c r="H2360" s="82">
        <f t="shared" ca="1" si="146"/>
        <v>0</v>
      </c>
      <c r="O2360" s="29"/>
      <c r="P2360" s="29"/>
    </row>
    <row r="2361" spans="3:16" hidden="1" outlineLevel="2">
      <c r="C2361" s="33">
        <v>2337</v>
      </c>
      <c r="D2361" s="82">
        <f t="shared" ca="1" si="147"/>
        <v>-0.84651247665395646</v>
      </c>
      <c r="E2361" s="82">
        <f t="shared" ca="1" si="144"/>
        <v>204.35891985909331</v>
      </c>
      <c r="F2361" s="82">
        <f t="shared" ca="1" si="145"/>
        <v>217.50913793273875</v>
      </c>
      <c r="G2361" s="82">
        <f t="shared" ca="1" si="146"/>
        <v>0</v>
      </c>
      <c r="H2361" s="82">
        <f t="shared" ca="1" si="146"/>
        <v>0</v>
      </c>
      <c r="O2361" s="29"/>
      <c r="P2361" s="29"/>
    </row>
    <row r="2362" spans="3:16" hidden="1" outlineLevel="2">
      <c r="C2362" s="33">
        <v>2338</v>
      </c>
      <c r="D2362" s="82">
        <f t="shared" ca="1" si="147"/>
        <v>-0.6325208616627539</v>
      </c>
      <c r="E2362" s="82">
        <f t="shared" ca="1" si="144"/>
        <v>214.19679045815005</v>
      </c>
      <c r="F2362" s="82">
        <f t="shared" ca="1" si="145"/>
        <v>225.06256194336879</v>
      </c>
      <c r="G2362" s="82">
        <f t="shared" ca="1" si="146"/>
        <v>0</v>
      </c>
      <c r="H2362" s="82">
        <f t="shared" ca="1" si="146"/>
        <v>0</v>
      </c>
      <c r="O2362" s="29"/>
      <c r="P2362" s="29"/>
    </row>
    <row r="2363" spans="3:16" hidden="1" outlineLevel="2">
      <c r="C2363" s="33">
        <v>2339</v>
      </c>
      <c r="D2363" s="82">
        <f t="shared" ca="1" si="147"/>
        <v>-0.62264008426705331</v>
      </c>
      <c r="E2363" s="82">
        <f t="shared" ca="1" si="144"/>
        <v>214.66230863854636</v>
      </c>
      <c r="F2363" s="82">
        <f t="shared" ca="1" si="145"/>
        <v>225.41759789722244</v>
      </c>
      <c r="G2363" s="82">
        <f t="shared" ca="1" si="146"/>
        <v>0</v>
      </c>
      <c r="H2363" s="82">
        <f t="shared" ca="1" si="146"/>
        <v>0</v>
      </c>
      <c r="O2363" s="29"/>
      <c r="P2363" s="29"/>
    </row>
    <row r="2364" spans="3:16" hidden="1" outlineLevel="2">
      <c r="C2364" s="33">
        <v>2340</v>
      </c>
      <c r="D2364" s="82">
        <f t="shared" ca="1" si="147"/>
        <v>-1.2086151326302481</v>
      </c>
      <c r="E2364" s="82">
        <f t="shared" ca="1" si="144"/>
        <v>188.73015140966578</v>
      </c>
      <c r="F2364" s="82">
        <f t="shared" ca="1" si="145"/>
        <v>205.300656397339</v>
      </c>
      <c r="G2364" s="82">
        <f t="shared" ca="1" si="146"/>
        <v>0</v>
      </c>
      <c r="H2364" s="82">
        <f t="shared" ca="1" si="146"/>
        <v>0</v>
      </c>
      <c r="O2364" s="29"/>
      <c r="P2364" s="29"/>
    </row>
    <row r="2365" spans="3:16" hidden="1" outlineLevel="2">
      <c r="C2365" s="33">
        <v>2341</v>
      </c>
      <c r="D2365" s="82">
        <f t="shared" ca="1" si="147"/>
        <v>0.74355313824784786</v>
      </c>
      <c r="E2365" s="82">
        <f t="shared" ca="1" si="144"/>
        <v>289.81425585748997</v>
      </c>
      <c r="F2365" s="82">
        <f t="shared" ca="1" si="145"/>
        <v>280.31111215532081</v>
      </c>
      <c r="G2365" s="82">
        <f t="shared" ca="1" si="146"/>
        <v>39.814255857489968</v>
      </c>
      <c r="H2365" s="82">
        <f t="shared" ca="1" si="146"/>
        <v>30.311112155320814</v>
      </c>
      <c r="O2365" s="29"/>
      <c r="P2365" s="29"/>
    </row>
    <row r="2366" spans="3:16" hidden="1" outlineLevel="2">
      <c r="C2366" s="33">
        <v>2342</v>
      </c>
      <c r="D2366" s="82">
        <f t="shared" ca="1" si="147"/>
        <v>-0.66194315771475365</v>
      </c>
      <c r="E2366" s="82">
        <f t="shared" ca="1" si="144"/>
        <v>212.81657277221001</v>
      </c>
      <c r="F2366" s="82">
        <f t="shared" ca="1" si="145"/>
        <v>224.00866865479728</v>
      </c>
      <c r="G2366" s="82">
        <f t="shared" ca="1" si="146"/>
        <v>0</v>
      </c>
      <c r="H2366" s="82">
        <f t="shared" ca="1" si="146"/>
        <v>0</v>
      </c>
      <c r="O2366" s="29"/>
      <c r="P2366" s="29"/>
    </row>
    <row r="2367" spans="3:16" hidden="1" outlineLevel="2">
      <c r="C2367" s="33">
        <v>2343</v>
      </c>
      <c r="D2367" s="82">
        <f t="shared" ca="1" si="147"/>
        <v>0.32670537566027896</v>
      </c>
      <c r="E2367" s="82">
        <f t="shared" ca="1" si="144"/>
        <v>264.45000792063303</v>
      </c>
      <c r="F2367" s="82">
        <f t="shared" ca="1" si="145"/>
        <v>262.27705523238672</v>
      </c>
      <c r="G2367" s="82">
        <f t="shared" ca="1" si="146"/>
        <v>14.450007920633027</v>
      </c>
      <c r="H2367" s="82">
        <f t="shared" ca="1" si="146"/>
        <v>12.277055232386715</v>
      </c>
      <c r="O2367" s="29"/>
      <c r="P2367" s="29"/>
    </row>
    <row r="2368" spans="3:16" hidden="1" outlineLevel="2">
      <c r="C2368" s="33">
        <v>2344</v>
      </c>
      <c r="D2368" s="82">
        <f t="shared" ca="1" si="147"/>
        <v>0.5429501941110435</v>
      </c>
      <c r="E2368" s="82">
        <f t="shared" ca="1" si="144"/>
        <v>277.31792915318732</v>
      </c>
      <c r="F2368" s="82">
        <f t="shared" ca="1" si="145"/>
        <v>271.48269782167239</v>
      </c>
      <c r="G2368" s="82">
        <f t="shared" ca="1" si="146"/>
        <v>27.317929153187322</v>
      </c>
      <c r="H2368" s="82">
        <f t="shared" ca="1" si="146"/>
        <v>21.482697821672389</v>
      </c>
      <c r="O2368" s="29"/>
      <c r="P2368" s="29"/>
    </row>
    <row r="2369" spans="3:16" hidden="1" outlineLevel="2">
      <c r="C2369" s="33">
        <v>2345</v>
      </c>
      <c r="D2369" s="82">
        <f t="shared" ca="1" si="147"/>
        <v>1.6348775582102832</v>
      </c>
      <c r="E2369" s="82">
        <f t="shared" ca="1" si="144"/>
        <v>352.50971409150549</v>
      </c>
      <c r="F2369" s="82">
        <f t="shared" ca="1" si="145"/>
        <v>323.1416859338467</v>
      </c>
      <c r="G2369" s="82">
        <f t="shared" ca="1" si="146"/>
        <v>102.50971409150549</v>
      </c>
      <c r="H2369" s="82">
        <f t="shared" ca="1" si="146"/>
        <v>73.141685933846702</v>
      </c>
      <c r="O2369" s="29"/>
      <c r="P2369" s="29"/>
    </row>
    <row r="2370" spans="3:16" hidden="1" outlineLevel="2">
      <c r="C2370" s="33">
        <v>2346</v>
      </c>
      <c r="D2370" s="82">
        <f t="shared" ca="1" si="147"/>
        <v>2.6830015490152053</v>
      </c>
      <c r="E2370" s="82">
        <f t="shared" ca="1" si="144"/>
        <v>443.79709473234334</v>
      </c>
      <c r="F2370" s="82">
        <f t="shared" ca="1" si="145"/>
        <v>381.9522165544513</v>
      </c>
      <c r="G2370" s="82">
        <f t="shared" ca="1" si="146"/>
        <v>193.79709473234334</v>
      </c>
      <c r="H2370" s="82">
        <f t="shared" ca="1" si="146"/>
        <v>131.9522165544513</v>
      </c>
      <c r="O2370" s="29"/>
      <c r="P2370" s="29"/>
    </row>
    <row r="2371" spans="3:16" hidden="1" outlineLevel="2">
      <c r="C2371" s="33">
        <v>2347</v>
      </c>
      <c r="D2371" s="82">
        <f t="shared" ca="1" si="147"/>
        <v>9.1822947068060531E-2</v>
      </c>
      <c r="E2371" s="82">
        <f t="shared" ca="1" si="144"/>
        <v>251.14861935431719</v>
      </c>
      <c r="F2371" s="82">
        <f t="shared" ca="1" si="145"/>
        <v>252.63132041889386</v>
      </c>
      <c r="G2371" s="82">
        <f t="shared" ca="1" si="146"/>
        <v>1.1486193543171908</v>
      </c>
      <c r="H2371" s="82">
        <f t="shared" ca="1" si="146"/>
        <v>2.6313204188938641</v>
      </c>
      <c r="O2371" s="29"/>
      <c r="P2371" s="29"/>
    </row>
    <row r="2372" spans="3:16" hidden="1" outlineLevel="2">
      <c r="C2372" s="33">
        <v>2348</v>
      </c>
      <c r="D2372" s="82">
        <f t="shared" ca="1" si="147"/>
        <v>-0.11077597608354098</v>
      </c>
      <c r="E2372" s="82">
        <f t="shared" ca="1" si="144"/>
        <v>240.21412448657483</v>
      </c>
      <c r="F2372" s="82">
        <f t="shared" ca="1" si="145"/>
        <v>244.59678734742059</v>
      </c>
      <c r="G2372" s="82">
        <f t="shared" ca="1" si="146"/>
        <v>0</v>
      </c>
      <c r="H2372" s="82">
        <f t="shared" ca="1" si="146"/>
        <v>0</v>
      </c>
      <c r="O2372" s="29"/>
      <c r="P2372" s="29"/>
    </row>
    <row r="2373" spans="3:16" hidden="1" outlineLevel="2">
      <c r="C2373" s="33">
        <v>2349</v>
      </c>
      <c r="D2373" s="82">
        <f t="shared" ca="1" si="147"/>
        <v>-0.38457606907245484</v>
      </c>
      <c r="E2373" s="82">
        <f t="shared" ca="1" si="144"/>
        <v>226.18936234557685</v>
      </c>
      <c r="F2373" s="82">
        <f t="shared" ca="1" si="145"/>
        <v>234.14309291756192</v>
      </c>
      <c r="G2373" s="82">
        <f t="shared" ca="1" si="146"/>
        <v>0</v>
      </c>
      <c r="H2373" s="82">
        <f t="shared" ca="1" si="146"/>
        <v>0</v>
      </c>
      <c r="O2373" s="29"/>
      <c r="P2373" s="29"/>
    </row>
    <row r="2374" spans="3:16" hidden="1" outlineLevel="2">
      <c r="C2374" s="33">
        <v>2350</v>
      </c>
      <c r="D2374" s="82">
        <f t="shared" ca="1" si="147"/>
        <v>1.5989277999582863</v>
      </c>
      <c r="E2374" s="82">
        <f t="shared" ca="1" si="144"/>
        <v>349.73630410645143</v>
      </c>
      <c r="F2374" s="82">
        <f t="shared" ca="1" si="145"/>
        <v>321.29378000363369</v>
      </c>
      <c r="G2374" s="82">
        <f t="shared" ca="1" si="146"/>
        <v>99.736304106451428</v>
      </c>
      <c r="H2374" s="82">
        <f t="shared" ca="1" si="146"/>
        <v>71.293780003633685</v>
      </c>
      <c r="O2374" s="29"/>
      <c r="P2374" s="29"/>
    </row>
    <row r="2375" spans="3:16" hidden="1" outlineLevel="2">
      <c r="C2375" s="33">
        <v>2351</v>
      </c>
      <c r="D2375" s="82">
        <f t="shared" ca="1" si="147"/>
        <v>-1.1992553798437096</v>
      </c>
      <c r="E2375" s="82">
        <f t="shared" ca="1" si="144"/>
        <v>189.11867140217211</v>
      </c>
      <c r="F2375" s="82">
        <f t="shared" ca="1" si="145"/>
        <v>205.60742762528147</v>
      </c>
      <c r="G2375" s="82">
        <f t="shared" ca="1" si="146"/>
        <v>0</v>
      </c>
      <c r="H2375" s="82">
        <f t="shared" ca="1" si="146"/>
        <v>0</v>
      </c>
      <c r="O2375" s="29"/>
      <c r="P2375" s="29"/>
    </row>
    <row r="2376" spans="3:16" hidden="1" outlineLevel="2">
      <c r="C2376" s="33">
        <v>2352</v>
      </c>
      <c r="D2376" s="82">
        <f t="shared" ca="1" si="147"/>
        <v>-0.43691504908444739</v>
      </c>
      <c r="E2376" s="82">
        <f t="shared" ca="1" si="144"/>
        <v>223.60315246975046</v>
      </c>
      <c r="F2376" s="82">
        <f t="shared" ca="1" si="145"/>
        <v>232.1962521496331</v>
      </c>
      <c r="G2376" s="82">
        <f t="shared" ca="1" si="146"/>
        <v>0</v>
      </c>
      <c r="H2376" s="82">
        <f t="shared" ca="1" si="146"/>
        <v>0</v>
      </c>
      <c r="O2376" s="29"/>
      <c r="P2376" s="29"/>
    </row>
    <row r="2377" spans="3:16" hidden="1" outlineLevel="2">
      <c r="C2377" s="33">
        <v>2353</v>
      </c>
      <c r="D2377" s="82">
        <f t="shared" ca="1" si="147"/>
        <v>-1.0533439733061067</v>
      </c>
      <c r="E2377" s="82">
        <f t="shared" ca="1" si="144"/>
        <v>195.27986489306002</v>
      </c>
      <c r="F2377" s="82">
        <f t="shared" ca="1" si="145"/>
        <v>210.44946343547753</v>
      </c>
      <c r="G2377" s="82">
        <f t="shared" ca="1" si="146"/>
        <v>0</v>
      </c>
      <c r="H2377" s="82">
        <f t="shared" ca="1" si="146"/>
        <v>0</v>
      </c>
      <c r="O2377" s="29"/>
      <c r="P2377" s="29"/>
    </row>
    <row r="2378" spans="3:16" hidden="1" outlineLevel="2">
      <c r="C2378" s="33">
        <v>2354</v>
      </c>
      <c r="D2378" s="82">
        <f t="shared" ca="1" si="147"/>
        <v>0.73143864499717437</v>
      </c>
      <c r="E2378" s="82">
        <f t="shared" ca="1" si="144"/>
        <v>289.04387017424688</v>
      </c>
      <c r="F2378" s="82">
        <f t="shared" ca="1" si="145"/>
        <v>279.76990738718501</v>
      </c>
      <c r="G2378" s="82">
        <f t="shared" ca="1" si="146"/>
        <v>39.043870174246877</v>
      </c>
      <c r="H2378" s="82">
        <f t="shared" ca="1" si="146"/>
        <v>29.769907387185015</v>
      </c>
      <c r="O2378" s="29"/>
      <c r="P2378" s="29"/>
    </row>
    <row r="2379" spans="3:16" hidden="1" outlineLevel="2">
      <c r="C2379" s="33">
        <v>2355</v>
      </c>
      <c r="D2379" s="82">
        <f t="shared" ca="1" si="147"/>
        <v>-1.9562177761023074E-2</v>
      </c>
      <c r="E2379" s="82">
        <f t="shared" ca="1" si="144"/>
        <v>245.07684476432476</v>
      </c>
      <c r="F2379" s="82">
        <f t="shared" ca="1" si="145"/>
        <v>248.18196344424723</v>
      </c>
      <c r="G2379" s="82">
        <f t="shared" ca="1" si="146"/>
        <v>0</v>
      </c>
      <c r="H2379" s="82">
        <f t="shared" ca="1" si="146"/>
        <v>0</v>
      </c>
      <c r="O2379" s="29"/>
      <c r="P2379" s="29"/>
    </row>
    <row r="2380" spans="3:16" hidden="1" outlineLevel="2">
      <c r="C2380" s="33">
        <v>2356</v>
      </c>
      <c r="D2380" s="82">
        <f t="shared" ca="1" si="147"/>
        <v>0.50300427363708011</v>
      </c>
      <c r="E2380" s="82">
        <f t="shared" ca="1" si="144"/>
        <v>274.8946301806119</v>
      </c>
      <c r="F2380" s="82">
        <f t="shared" ca="1" si="145"/>
        <v>269.75818194704402</v>
      </c>
      <c r="G2380" s="82">
        <f t="shared" ca="1" si="146"/>
        <v>24.894630180611898</v>
      </c>
      <c r="H2380" s="82">
        <f t="shared" ca="1" si="146"/>
        <v>19.758181947044022</v>
      </c>
      <c r="O2380" s="29"/>
      <c r="P2380" s="29"/>
    </row>
    <row r="2381" spans="3:16" hidden="1" outlineLevel="2">
      <c r="C2381" s="33">
        <v>2357</v>
      </c>
      <c r="D2381" s="82">
        <f t="shared" ca="1" si="147"/>
        <v>1.2490495658791507</v>
      </c>
      <c r="E2381" s="82">
        <f t="shared" ca="1" si="144"/>
        <v>323.85818407440144</v>
      </c>
      <c r="F2381" s="82">
        <f t="shared" ca="1" si="145"/>
        <v>303.85198672183634</v>
      </c>
      <c r="G2381" s="82">
        <f t="shared" ca="1" si="146"/>
        <v>73.858184074401436</v>
      </c>
      <c r="H2381" s="82">
        <f t="shared" ca="1" si="146"/>
        <v>53.85198672183634</v>
      </c>
      <c r="O2381" s="29"/>
      <c r="P2381" s="29"/>
    </row>
    <row r="2382" spans="3:16" hidden="1" outlineLevel="2">
      <c r="C2382" s="33">
        <v>2358</v>
      </c>
      <c r="D2382" s="82">
        <f t="shared" ca="1" si="147"/>
        <v>-2.0816687994190897</v>
      </c>
      <c r="E2382" s="82">
        <f t="shared" ca="1" si="144"/>
        <v>155.7877707001785</v>
      </c>
      <c r="F2382" s="82">
        <f t="shared" ca="1" si="145"/>
        <v>178.60906577563847</v>
      </c>
      <c r="G2382" s="82">
        <f t="shared" ca="1" si="146"/>
        <v>0</v>
      </c>
      <c r="H2382" s="82">
        <f t="shared" ca="1" si="146"/>
        <v>0</v>
      </c>
      <c r="O2382" s="29"/>
      <c r="P2382" s="29"/>
    </row>
    <row r="2383" spans="3:16" hidden="1" outlineLevel="2">
      <c r="C2383" s="33">
        <v>2359</v>
      </c>
      <c r="D2383" s="82">
        <f t="shared" ca="1" si="147"/>
        <v>-0.51146426685452184</v>
      </c>
      <c r="E2383" s="82">
        <f t="shared" ca="1" si="144"/>
        <v>219.97044736145267</v>
      </c>
      <c r="F2383" s="82">
        <f t="shared" ca="1" si="145"/>
        <v>229.45117827482005</v>
      </c>
      <c r="G2383" s="82">
        <f t="shared" ca="1" si="146"/>
        <v>0</v>
      </c>
      <c r="H2383" s="82">
        <f t="shared" ca="1" si="146"/>
        <v>0</v>
      </c>
      <c r="O2383" s="29"/>
      <c r="P2383" s="29"/>
    </row>
    <row r="2384" spans="3:16" hidden="1" outlineLevel="2">
      <c r="C2384" s="33">
        <v>2360</v>
      </c>
      <c r="D2384" s="82">
        <f t="shared" ca="1" si="147"/>
        <v>-1.5719300241627385</v>
      </c>
      <c r="E2384" s="82">
        <f t="shared" ca="1" si="144"/>
        <v>174.25020792078294</v>
      </c>
      <c r="F2384" s="82">
        <f t="shared" ca="1" si="145"/>
        <v>193.73994972203536</v>
      </c>
      <c r="G2384" s="82">
        <f t="shared" ca="1" si="146"/>
        <v>0</v>
      </c>
      <c r="H2384" s="82">
        <f t="shared" ca="1" si="146"/>
        <v>0</v>
      </c>
      <c r="O2384" s="29"/>
      <c r="P2384" s="29"/>
    </row>
    <row r="2385" spans="3:16" hidden="1" outlineLevel="2">
      <c r="C2385" s="33">
        <v>2361</v>
      </c>
      <c r="D2385" s="82">
        <f t="shared" ca="1" si="147"/>
        <v>0.69970070436890797</v>
      </c>
      <c r="E2385" s="82">
        <f t="shared" ca="1" si="144"/>
        <v>287.03528516194712</v>
      </c>
      <c r="F2385" s="82">
        <f t="shared" ca="1" si="145"/>
        <v>278.35699116643968</v>
      </c>
      <c r="G2385" s="82">
        <f t="shared" ca="1" si="146"/>
        <v>37.035285161947115</v>
      </c>
      <c r="H2385" s="82">
        <f t="shared" ca="1" si="146"/>
        <v>28.356991166439684</v>
      </c>
      <c r="O2385" s="29"/>
      <c r="P2385" s="29"/>
    </row>
    <row r="2386" spans="3:16" hidden="1" outlineLevel="2">
      <c r="C2386" s="33">
        <v>2362</v>
      </c>
      <c r="D2386" s="82">
        <f t="shared" ca="1" si="147"/>
        <v>-0.20272847826265755</v>
      </c>
      <c r="E2386" s="82">
        <f t="shared" ca="1" si="144"/>
        <v>235.40967720231936</v>
      </c>
      <c r="F2386" s="82">
        <f t="shared" ca="1" si="145"/>
        <v>241.03499572434353</v>
      </c>
      <c r="G2386" s="82">
        <f t="shared" ca="1" si="146"/>
        <v>0</v>
      </c>
      <c r="H2386" s="82">
        <f t="shared" ca="1" si="146"/>
        <v>0</v>
      </c>
      <c r="O2386" s="29"/>
      <c r="P2386" s="29"/>
    </row>
    <row r="2387" spans="3:16" hidden="1" outlineLevel="2">
      <c r="C2387" s="33">
        <v>2363</v>
      </c>
      <c r="D2387" s="82">
        <f t="shared" ca="1" si="147"/>
        <v>-1.6369774341591885</v>
      </c>
      <c r="E2387" s="82">
        <f t="shared" ca="1" si="144"/>
        <v>171.77754666320919</v>
      </c>
      <c r="F2387" s="82">
        <f t="shared" ca="1" si="145"/>
        <v>191.73993370981768</v>
      </c>
      <c r="G2387" s="82">
        <f t="shared" ca="1" si="146"/>
        <v>0</v>
      </c>
      <c r="H2387" s="82">
        <f t="shared" ca="1" si="146"/>
        <v>0</v>
      </c>
      <c r="O2387" s="29"/>
      <c r="P2387" s="29"/>
    </row>
    <row r="2388" spans="3:16" hidden="1" outlineLevel="2">
      <c r="C2388" s="33">
        <v>2364</v>
      </c>
      <c r="D2388" s="82">
        <f t="shared" ca="1" si="147"/>
        <v>-1.3071638313066349</v>
      </c>
      <c r="E2388" s="82">
        <f t="shared" ca="1" si="144"/>
        <v>184.68755941358876</v>
      </c>
      <c r="F2388" s="82">
        <f t="shared" ca="1" si="145"/>
        <v>202.09831580890668</v>
      </c>
      <c r="G2388" s="82">
        <f t="shared" ca="1" si="146"/>
        <v>0</v>
      </c>
      <c r="H2388" s="82">
        <f t="shared" ca="1" si="146"/>
        <v>0</v>
      </c>
      <c r="O2388" s="29"/>
      <c r="P2388" s="29"/>
    </row>
    <row r="2389" spans="3:16" hidden="1" outlineLevel="2">
      <c r="C2389" s="33">
        <v>2365</v>
      </c>
      <c r="D2389" s="82">
        <f t="shared" ca="1" si="147"/>
        <v>-0.89885410239035857</v>
      </c>
      <c r="E2389" s="82">
        <f t="shared" ca="1" si="144"/>
        <v>202.02219803332531</v>
      </c>
      <c r="F2389" s="82">
        <f t="shared" ca="1" si="145"/>
        <v>215.70051326566562</v>
      </c>
      <c r="G2389" s="82">
        <f t="shared" ca="1" si="146"/>
        <v>0</v>
      </c>
      <c r="H2389" s="82">
        <f t="shared" ca="1" si="146"/>
        <v>0</v>
      </c>
      <c r="O2389" s="29"/>
      <c r="P2389" s="29"/>
    </row>
    <row r="2390" spans="3:16" hidden="1" outlineLevel="2">
      <c r="C2390" s="33">
        <v>2366</v>
      </c>
      <c r="D2390" s="82">
        <f t="shared" ca="1" si="147"/>
        <v>0.61719175313960273</v>
      </c>
      <c r="E2390" s="82">
        <f t="shared" ca="1" si="144"/>
        <v>281.87864514985671</v>
      </c>
      <c r="F2390" s="82">
        <f t="shared" ca="1" si="145"/>
        <v>274.71713867898819</v>
      </c>
      <c r="G2390" s="82">
        <f t="shared" ca="1" si="146"/>
        <v>31.878645149856709</v>
      </c>
      <c r="H2390" s="82">
        <f t="shared" ca="1" si="146"/>
        <v>24.717138678988192</v>
      </c>
      <c r="O2390" s="29"/>
      <c r="P2390" s="29"/>
    </row>
    <row r="2391" spans="3:16" hidden="1" outlineLevel="2">
      <c r="C2391" s="33">
        <v>2367</v>
      </c>
      <c r="D2391" s="82">
        <f t="shared" ca="1" si="147"/>
        <v>0.48646020987280675</v>
      </c>
      <c r="E2391" s="82">
        <f t="shared" ca="1" si="144"/>
        <v>273.8972047626728</v>
      </c>
      <c r="F2391" s="82">
        <f t="shared" ca="1" si="145"/>
        <v>269.04716576901836</v>
      </c>
      <c r="G2391" s="82">
        <f t="shared" ca="1" si="146"/>
        <v>23.8972047626728</v>
      </c>
      <c r="H2391" s="82">
        <f t="shared" ca="1" si="146"/>
        <v>19.047165769018363</v>
      </c>
      <c r="O2391" s="29"/>
      <c r="P2391" s="29"/>
    </row>
    <row r="2392" spans="3:16" hidden="1" outlineLevel="2">
      <c r="C2392" s="33">
        <v>2368</v>
      </c>
      <c r="D2392" s="82">
        <f t="shared" ca="1" si="147"/>
        <v>-0.59682741146137352</v>
      </c>
      <c r="E2392" s="82">
        <f t="shared" ca="1" si="144"/>
        <v>215.88321389228889</v>
      </c>
      <c r="F2392" s="82">
        <f t="shared" ca="1" si="145"/>
        <v>226.34774345037522</v>
      </c>
      <c r="G2392" s="82">
        <f t="shared" ca="1" si="146"/>
        <v>0</v>
      </c>
      <c r="H2392" s="82">
        <f t="shared" ca="1" si="146"/>
        <v>0</v>
      </c>
      <c r="O2392" s="29"/>
      <c r="P2392" s="29"/>
    </row>
    <row r="2393" spans="3:16" hidden="1" outlineLevel="2">
      <c r="C2393" s="33">
        <v>2369</v>
      </c>
      <c r="D2393" s="82">
        <f t="shared" ca="1" si="147"/>
        <v>0.21871964805675281</v>
      </c>
      <c r="E2393" s="82">
        <f t="shared" ref="E2393:E2456" ca="1" si="148">$H$9 * EXP(($H$17 - $H$18 - ($H$11^2)/2)*$H$14 + $H$11*SQRT($H$14)*D2393)</f>
        <v>258.24947341486666</v>
      </c>
      <c r="F2393" s="82">
        <f t="shared" ref="F2393:F2456" ca="1" si="149">$H$9 * EXP(($H$17 - $H$18 - ($H$12^2)/2)*$H$14 + $H$12*SQRT($H$14)*D2393)</f>
        <v>257.79758210347268</v>
      </c>
      <c r="G2393" s="82">
        <f t="shared" ref="G2393:H2456" ca="1" si="150">MAX(E2393-$H$16, 0)</f>
        <v>8.2494734148666566</v>
      </c>
      <c r="H2393" s="82">
        <f t="shared" ca="1" si="150"/>
        <v>7.7975821034726778</v>
      </c>
      <c r="O2393" s="29"/>
      <c r="P2393" s="29"/>
    </row>
    <row r="2394" spans="3:16" hidden="1" outlineLevel="2">
      <c r="C2394" s="33">
        <v>2370</v>
      </c>
      <c r="D2394" s="82">
        <f t="shared" ref="D2394:D2457" ca="1" si="151">_xlfn.NORM.S.INV(RAND())</f>
        <v>-0.61973779622965652</v>
      </c>
      <c r="E2394" s="82">
        <f t="shared" ca="1" si="148"/>
        <v>214.7992377700987</v>
      </c>
      <c r="F2394" s="82">
        <f t="shared" ca="1" si="149"/>
        <v>225.52198924596041</v>
      </c>
      <c r="G2394" s="82">
        <f t="shared" ca="1" si="150"/>
        <v>0</v>
      </c>
      <c r="H2394" s="82">
        <f t="shared" ca="1" si="150"/>
        <v>0</v>
      </c>
      <c r="O2394" s="29"/>
      <c r="P2394" s="29"/>
    </row>
    <row r="2395" spans="3:16" hidden="1" outlineLevel="2">
      <c r="C2395" s="33">
        <v>2371</v>
      </c>
      <c r="D2395" s="82">
        <f t="shared" ca="1" si="151"/>
        <v>0.31540786683053451</v>
      </c>
      <c r="E2395" s="82">
        <f t="shared" ca="1" si="148"/>
        <v>263.79439358313226</v>
      </c>
      <c r="F2395" s="82">
        <f t="shared" ca="1" si="149"/>
        <v>261.80478852815384</v>
      </c>
      <c r="G2395" s="82">
        <f t="shared" ca="1" si="150"/>
        <v>13.794393583132262</v>
      </c>
      <c r="H2395" s="82">
        <f t="shared" ca="1" si="150"/>
        <v>11.804788528153836</v>
      </c>
      <c r="O2395" s="29"/>
      <c r="P2395" s="29"/>
    </row>
    <row r="2396" spans="3:16" hidden="1" outlineLevel="2">
      <c r="C2396" s="33">
        <v>2372</v>
      </c>
      <c r="D2396" s="82">
        <f t="shared" ca="1" si="151"/>
        <v>0.42708925481260507</v>
      </c>
      <c r="E2396" s="82">
        <f t="shared" ca="1" si="148"/>
        <v>270.34749245710321</v>
      </c>
      <c r="F2396" s="82">
        <f t="shared" ca="1" si="149"/>
        <v>266.51096838469613</v>
      </c>
      <c r="G2396" s="82">
        <f t="shared" ca="1" si="150"/>
        <v>20.347492457103215</v>
      </c>
      <c r="H2396" s="82">
        <f t="shared" ca="1" si="150"/>
        <v>16.510968384696127</v>
      </c>
      <c r="O2396" s="29"/>
      <c r="P2396" s="29"/>
    </row>
    <row r="2397" spans="3:16" hidden="1" outlineLevel="2">
      <c r="C2397" s="33">
        <v>2373</v>
      </c>
      <c r="D2397" s="82">
        <f t="shared" ca="1" si="151"/>
        <v>-1.1304834074412309</v>
      </c>
      <c r="E2397" s="82">
        <f t="shared" ca="1" si="148"/>
        <v>191.9980067223874</v>
      </c>
      <c r="F2397" s="82">
        <f t="shared" ca="1" si="149"/>
        <v>207.87557057609661</v>
      </c>
      <c r="G2397" s="82">
        <f t="shared" ca="1" si="150"/>
        <v>0</v>
      </c>
      <c r="H2397" s="82">
        <f t="shared" ca="1" si="150"/>
        <v>0</v>
      </c>
      <c r="O2397" s="29"/>
      <c r="P2397" s="29"/>
    </row>
    <row r="2398" spans="3:16" hidden="1" outlineLevel="2">
      <c r="C2398" s="33">
        <v>2374</v>
      </c>
      <c r="D2398" s="82">
        <f t="shared" ca="1" si="151"/>
        <v>0.41822114935723409</v>
      </c>
      <c r="E2398" s="82">
        <f t="shared" ca="1" si="148"/>
        <v>269.8212435232694</v>
      </c>
      <c r="F2398" s="82">
        <f t="shared" ca="1" si="149"/>
        <v>266.13420003731494</v>
      </c>
      <c r="G2398" s="82">
        <f t="shared" ca="1" si="150"/>
        <v>19.821243523269402</v>
      </c>
      <c r="H2398" s="82">
        <f t="shared" ca="1" si="150"/>
        <v>16.13420003731494</v>
      </c>
      <c r="O2398" s="29"/>
      <c r="P2398" s="29"/>
    </row>
    <row r="2399" spans="3:16" hidden="1" outlineLevel="2">
      <c r="C2399" s="33">
        <v>2375</v>
      </c>
      <c r="D2399" s="82">
        <f t="shared" ca="1" si="151"/>
        <v>1.2876277680863719</v>
      </c>
      <c r="E2399" s="82">
        <f t="shared" ca="1" si="148"/>
        <v>326.61494955282683</v>
      </c>
      <c r="F2399" s="82">
        <f t="shared" ca="1" si="149"/>
        <v>305.727744579194</v>
      </c>
      <c r="G2399" s="82">
        <f t="shared" ca="1" si="150"/>
        <v>76.614949552826829</v>
      </c>
      <c r="H2399" s="82">
        <f t="shared" ca="1" si="150"/>
        <v>55.727744579193995</v>
      </c>
      <c r="O2399" s="29"/>
      <c r="P2399" s="29"/>
    </row>
    <row r="2400" spans="3:16" hidden="1" outlineLevel="2">
      <c r="C2400" s="33">
        <v>2376</v>
      </c>
      <c r="D2400" s="82">
        <f t="shared" ca="1" si="151"/>
        <v>-0.98864969614032594</v>
      </c>
      <c r="E2400" s="82">
        <f t="shared" ca="1" si="148"/>
        <v>198.07546251305462</v>
      </c>
      <c r="F2400" s="82">
        <f t="shared" ca="1" si="149"/>
        <v>212.63265741267975</v>
      </c>
      <c r="G2400" s="82">
        <f t="shared" ca="1" si="150"/>
        <v>0</v>
      </c>
      <c r="H2400" s="82">
        <f t="shared" ca="1" si="150"/>
        <v>0</v>
      </c>
      <c r="O2400" s="29"/>
      <c r="P2400" s="29"/>
    </row>
    <row r="2401" spans="3:16" hidden="1" outlineLevel="2">
      <c r="C2401" s="33">
        <v>2377</v>
      </c>
      <c r="D2401" s="82">
        <f t="shared" ca="1" si="151"/>
        <v>-0.46835329672268805</v>
      </c>
      <c r="E2401" s="82">
        <f t="shared" ca="1" si="148"/>
        <v>222.06394116115641</v>
      </c>
      <c r="F2401" s="82">
        <f t="shared" ca="1" si="149"/>
        <v>231.03464151974958</v>
      </c>
      <c r="G2401" s="82">
        <f t="shared" ca="1" si="150"/>
        <v>0</v>
      </c>
      <c r="H2401" s="82">
        <f t="shared" ca="1" si="150"/>
        <v>0</v>
      </c>
      <c r="O2401" s="29"/>
      <c r="P2401" s="29"/>
    </row>
    <row r="2402" spans="3:16" hidden="1" outlineLevel="2">
      <c r="C2402" s="33">
        <v>2378</v>
      </c>
      <c r="D2402" s="82">
        <f t="shared" ca="1" si="151"/>
        <v>-1.3777619189103907</v>
      </c>
      <c r="E2402" s="82">
        <f t="shared" ca="1" si="148"/>
        <v>181.84488107124713</v>
      </c>
      <c r="F2402" s="82">
        <f t="shared" ca="1" si="149"/>
        <v>199.83498529706037</v>
      </c>
      <c r="G2402" s="82">
        <f t="shared" ca="1" si="150"/>
        <v>0</v>
      </c>
      <c r="H2402" s="82">
        <f t="shared" ca="1" si="150"/>
        <v>0</v>
      </c>
      <c r="O2402" s="29"/>
      <c r="P2402" s="29"/>
    </row>
    <row r="2403" spans="3:16" hidden="1" outlineLevel="2">
      <c r="C2403" s="33">
        <v>2379</v>
      </c>
      <c r="D2403" s="82">
        <f t="shared" ca="1" si="151"/>
        <v>0.47753050926999863</v>
      </c>
      <c r="E2403" s="82">
        <f t="shared" ca="1" si="148"/>
        <v>273.36034655805435</v>
      </c>
      <c r="F2403" s="82">
        <f t="shared" ca="1" si="149"/>
        <v>268.66417204253958</v>
      </c>
      <c r="G2403" s="82">
        <f t="shared" ca="1" si="150"/>
        <v>23.360346558054346</v>
      </c>
      <c r="H2403" s="82">
        <f t="shared" ca="1" si="150"/>
        <v>18.664172042539576</v>
      </c>
      <c r="O2403" s="29"/>
      <c r="P2403" s="29"/>
    </row>
    <row r="2404" spans="3:16" hidden="1" outlineLevel="2">
      <c r="C2404" s="33">
        <v>2380</v>
      </c>
      <c r="D2404" s="82">
        <f t="shared" ca="1" si="151"/>
        <v>0.27671659237470708</v>
      </c>
      <c r="E2404" s="82">
        <f t="shared" ca="1" si="148"/>
        <v>261.56136137626476</v>
      </c>
      <c r="F2404" s="82">
        <f t="shared" ca="1" si="149"/>
        <v>260.19382152563327</v>
      </c>
      <c r="G2404" s="82">
        <f t="shared" ca="1" si="150"/>
        <v>11.561361376264756</v>
      </c>
      <c r="H2404" s="82">
        <f t="shared" ca="1" si="150"/>
        <v>10.193821525633268</v>
      </c>
      <c r="O2404" s="29"/>
      <c r="P2404" s="29"/>
    </row>
    <row r="2405" spans="3:16" hidden="1" outlineLevel="2">
      <c r="C2405" s="33">
        <v>2381</v>
      </c>
      <c r="D2405" s="82">
        <f t="shared" ca="1" si="151"/>
        <v>-0.29608895535878305</v>
      </c>
      <c r="E2405" s="82">
        <f t="shared" ca="1" si="148"/>
        <v>230.62996477964137</v>
      </c>
      <c r="F2405" s="82">
        <f t="shared" ca="1" si="149"/>
        <v>237.47172582545323</v>
      </c>
      <c r="G2405" s="82">
        <f t="shared" ca="1" si="150"/>
        <v>0</v>
      </c>
      <c r="H2405" s="82">
        <f t="shared" ca="1" si="150"/>
        <v>0</v>
      </c>
      <c r="O2405" s="29"/>
      <c r="P2405" s="29"/>
    </row>
    <row r="2406" spans="3:16" hidden="1" outlineLevel="2">
      <c r="C2406" s="33">
        <v>2382</v>
      </c>
      <c r="D2406" s="82">
        <f t="shared" ca="1" si="151"/>
        <v>1.8739121570497392</v>
      </c>
      <c r="E2406" s="82">
        <f t="shared" ca="1" si="148"/>
        <v>371.51819166527935</v>
      </c>
      <c r="F2406" s="82">
        <f t="shared" ca="1" si="149"/>
        <v>335.70187254943511</v>
      </c>
      <c r="G2406" s="82">
        <f t="shared" ca="1" si="150"/>
        <v>121.51819166527935</v>
      </c>
      <c r="H2406" s="82">
        <f t="shared" ca="1" si="150"/>
        <v>85.701872549435109</v>
      </c>
      <c r="O2406" s="29"/>
      <c r="P2406" s="29"/>
    </row>
    <row r="2407" spans="3:16" hidden="1" outlineLevel="2">
      <c r="C2407" s="33">
        <v>2383</v>
      </c>
      <c r="D2407" s="82">
        <f t="shared" ca="1" si="151"/>
        <v>-0.40152433507360358</v>
      </c>
      <c r="E2407" s="82">
        <f t="shared" ca="1" si="148"/>
        <v>225.34864471575565</v>
      </c>
      <c r="F2407" s="82">
        <f t="shared" ca="1" si="149"/>
        <v>233.51089175813718</v>
      </c>
      <c r="G2407" s="82">
        <f t="shared" ca="1" si="150"/>
        <v>0</v>
      </c>
      <c r="H2407" s="82">
        <f t="shared" ca="1" si="150"/>
        <v>0</v>
      </c>
      <c r="O2407" s="29"/>
      <c r="P2407" s="29"/>
    </row>
    <row r="2408" spans="3:16" hidden="1" outlineLevel="2">
      <c r="C2408" s="33">
        <v>2384</v>
      </c>
      <c r="D2408" s="82">
        <f t="shared" ca="1" si="151"/>
        <v>-0.11931461026167005</v>
      </c>
      <c r="E2408" s="82">
        <f t="shared" ca="1" si="148"/>
        <v>239.76388799021814</v>
      </c>
      <c r="F2408" s="82">
        <f t="shared" ca="1" si="149"/>
        <v>244.26383733113309</v>
      </c>
      <c r="G2408" s="82">
        <f t="shared" ca="1" si="150"/>
        <v>0</v>
      </c>
      <c r="H2408" s="82">
        <f t="shared" ca="1" si="150"/>
        <v>0</v>
      </c>
      <c r="O2408" s="29"/>
      <c r="P2408" s="29"/>
    </row>
    <row r="2409" spans="3:16" hidden="1" outlineLevel="2">
      <c r="C2409" s="33">
        <v>2385</v>
      </c>
      <c r="D2409" s="82">
        <f t="shared" ca="1" si="151"/>
        <v>1.5160303366567747</v>
      </c>
      <c r="E2409" s="82">
        <f t="shared" ca="1" si="148"/>
        <v>343.42391245235871</v>
      </c>
      <c r="F2409" s="82">
        <f t="shared" ca="1" si="149"/>
        <v>317.07282508854468</v>
      </c>
      <c r="G2409" s="82">
        <f t="shared" ca="1" si="150"/>
        <v>93.423912452358707</v>
      </c>
      <c r="H2409" s="82">
        <f t="shared" ca="1" si="150"/>
        <v>67.072825088544676</v>
      </c>
      <c r="O2409" s="29"/>
      <c r="P2409" s="29"/>
    </row>
    <row r="2410" spans="3:16" hidden="1" outlineLevel="2">
      <c r="C2410" s="33">
        <v>2386</v>
      </c>
      <c r="D2410" s="82">
        <f t="shared" ca="1" si="151"/>
        <v>0.46457337074682542</v>
      </c>
      <c r="E2410" s="82">
        <f t="shared" ca="1" si="148"/>
        <v>272.58322735633612</v>
      </c>
      <c r="F2410" s="82">
        <f t="shared" ca="1" si="149"/>
        <v>268.1094112966785</v>
      </c>
      <c r="G2410" s="82">
        <f t="shared" ca="1" si="150"/>
        <v>22.583227356336124</v>
      </c>
      <c r="H2410" s="82">
        <f t="shared" ca="1" si="150"/>
        <v>18.109411296678502</v>
      </c>
      <c r="O2410" s="29"/>
      <c r="P2410" s="29"/>
    </row>
    <row r="2411" spans="3:16" hidden="1" outlineLevel="2">
      <c r="C2411" s="33">
        <v>2387</v>
      </c>
      <c r="D2411" s="82">
        <f t="shared" ca="1" si="151"/>
        <v>0.37911181933469357</v>
      </c>
      <c r="E2411" s="82">
        <f t="shared" ca="1" si="148"/>
        <v>267.51262067889161</v>
      </c>
      <c r="F2411" s="82">
        <f t="shared" ca="1" si="149"/>
        <v>264.47895375514884</v>
      </c>
      <c r="G2411" s="82">
        <f t="shared" ca="1" si="150"/>
        <v>17.512620678891608</v>
      </c>
      <c r="H2411" s="82">
        <f t="shared" ca="1" si="150"/>
        <v>14.478953755148837</v>
      </c>
      <c r="O2411" s="29"/>
      <c r="P2411" s="29"/>
    </row>
    <row r="2412" spans="3:16" hidden="1" outlineLevel="2">
      <c r="C2412" s="33">
        <v>2388</v>
      </c>
      <c r="D2412" s="82">
        <f t="shared" ca="1" si="151"/>
        <v>-1.071348818249825</v>
      </c>
      <c r="E2412" s="82">
        <f t="shared" ca="1" si="148"/>
        <v>194.50887412009996</v>
      </c>
      <c r="F2412" s="82">
        <f t="shared" ca="1" si="149"/>
        <v>209.84586335358273</v>
      </c>
      <c r="G2412" s="82">
        <f t="shared" ca="1" si="150"/>
        <v>0</v>
      </c>
      <c r="H2412" s="82">
        <f t="shared" ca="1" si="150"/>
        <v>0</v>
      </c>
      <c r="O2412" s="29"/>
      <c r="P2412" s="29"/>
    </row>
    <row r="2413" spans="3:16" hidden="1" outlineLevel="2">
      <c r="C2413" s="33">
        <v>2389</v>
      </c>
      <c r="D2413" s="82">
        <f t="shared" ca="1" si="151"/>
        <v>0.86534993715040609</v>
      </c>
      <c r="E2413" s="82">
        <f t="shared" ca="1" si="148"/>
        <v>297.67458353952861</v>
      </c>
      <c r="F2413" s="82">
        <f t="shared" ca="1" si="149"/>
        <v>285.81079716139334</v>
      </c>
      <c r="G2413" s="82">
        <f t="shared" ca="1" si="150"/>
        <v>47.674583539528612</v>
      </c>
      <c r="H2413" s="82">
        <f t="shared" ca="1" si="150"/>
        <v>35.810797161393339</v>
      </c>
      <c r="O2413" s="29"/>
      <c r="P2413" s="29"/>
    </row>
    <row r="2414" spans="3:16" hidden="1" outlineLevel="2">
      <c r="C2414" s="33">
        <v>2390</v>
      </c>
      <c r="D2414" s="82">
        <f t="shared" ca="1" si="151"/>
        <v>-0.18730080995286111</v>
      </c>
      <c r="E2414" s="82">
        <f t="shared" ca="1" si="148"/>
        <v>236.20899953250989</v>
      </c>
      <c r="F2414" s="82">
        <f t="shared" ca="1" si="149"/>
        <v>241.62894666103776</v>
      </c>
      <c r="G2414" s="82">
        <f t="shared" ca="1" si="150"/>
        <v>0</v>
      </c>
      <c r="H2414" s="82">
        <f t="shared" ca="1" si="150"/>
        <v>0</v>
      </c>
      <c r="O2414" s="29"/>
      <c r="P2414" s="29"/>
    </row>
    <row r="2415" spans="3:16" hidden="1" outlineLevel="2">
      <c r="C2415" s="33">
        <v>2391</v>
      </c>
      <c r="D2415" s="82">
        <f t="shared" ca="1" si="151"/>
        <v>0.82472609674413899</v>
      </c>
      <c r="E2415" s="82">
        <f t="shared" ca="1" si="148"/>
        <v>295.02945334896333</v>
      </c>
      <c r="F2415" s="82">
        <f t="shared" ca="1" si="149"/>
        <v>283.9645546058764</v>
      </c>
      <c r="G2415" s="82">
        <f t="shared" ca="1" si="150"/>
        <v>45.02945334896333</v>
      </c>
      <c r="H2415" s="82">
        <f t="shared" ca="1" si="150"/>
        <v>33.964554605876401</v>
      </c>
      <c r="O2415" s="29"/>
      <c r="P2415" s="29"/>
    </row>
    <row r="2416" spans="3:16" hidden="1" outlineLevel="2">
      <c r="C2416" s="33">
        <v>2392</v>
      </c>
      <c r="D2416" s="82">
        <f t="shared" ca="1" si="151"/>
        <v>-1.1541527659372466</v>
      </c>
      <c r="E2416" s="82">
        <f t="shared" ca="1" si="148"/>
        <v>191.00210728948693</v>
      </c>
      <c r="F2416" s="82">
        <f t="shared" ca="1" si="149"/>
        <v>207.0921302758729</v>
      </c>
      <c r="G2416" s="82">
        <f t="shared" ca="1" si="150"/>
        <v>0</v>
      </c>
      <c r="H2416" s="82">
        <f t="shared" ca="1" si="150"/>
        <v>0</v>
      </c>
      <c r="O2416" s="29"/>
      <c r="P2416" s="29"/>
    </row>
    <row r="2417" spans="3:16" hidden="1" outlineLevel="2">
      <c r="C2417" s="33">
        <v>2393</v>
      </c>
      <c r="D2417" s="82">
        <f t="shared" ca="1" si="151"/>
        <v>0.59108971132360189</v>
      </c>
      <c r="E2417" s="82">
        <f t="shared" ca="1" si="148"/>
        <v>280.26668992273358</v>
      </c>
      <c r="F2417" s="82">
        <f t="shared" ca="1" si="149"/>
        <v>273.5755964369643</v>
      </c>
      <c r="G2417" s="82">
        <f t="shared" ca="1" si="150"/>
        <v>30.266689922733576</v>
      </c>
      <c r="H2417" s="82">
        <f t="shared" ca="1" si="150"/>
        <v>23.575596436964304</v>
      </c>
      <c r="O2417" s="29"/>
      <c r="P2417" s="29"/>
    </row>
    <row r="2418" spans="3:16" hidden="1" outlineLevel="2">
      <c r="C2418" s="33">
        <v>2394</v>
      </c>
      <c r="D2418" s="82">
        <f t="shared" ca="1" si="151"/>
        <v>-1.7414842123135215</v>
      </c>
      <c r="E2418" s="82">
        <f t="shared" ca="1" si="148"/>
        <v>167.87816830054939</v>
      </c>
      <c r="F2418" s="82">
        <f t="shared" ca="1" si="149"/>
        <v>188.56980070555176</v>
      </c>
      <c r="G2418" s="82">
        <f t="shared" ca="1" si="150"/>
        <v>0</v>
      </c>
      <c r="H2418" s="82">
        <f t="shared" ca="1" si="150"/>
        <v>0</v>
      </c>
      <c r="O2418" s="29"/>
      <c r="P2418" s="29"/>
    </row>
    <row r="2419" spans="3:16" hidden="1" outlineLevel="2">
      <c r="C2419" s="33">
        <v>2395</v>
      </c>
      <c r="D2419" s="82">
        <f t="shared" ca="1" si="151"/>
        <v>0.45885209553022593</v>
      </c>
      <c r="E2419" s="82">
        <f t="shared" ca="1" si="148"/>
        <v>272.24079081623211</v>
      </c>
      <c r="F2419" s="82">
        <f t="shared" ca="1" si="149"/>
        <v>267.86481923332292</v>
      </c>
      <c r="G2419" s="82">
        <f t="shared" ca="1" si="150"/>
        <v>22.240790816232106</v>
      </c>
      <c r="H2419" s="82">
        <f t="shared" ca="1" si="150"/>
        <v>17.864819233322919</v>
      </c>
      <c r="O2419" s="29"/>
      <c r="P2419" s="29"/>
    </row>
    <row r="2420" spans="3:16" hidden="1" outlineLevel="2">
      <c r="C2420" s="33">
        <v>2396</v>
      </c>
      <c r="D2420" s="82">
        <f t="shared" ca="1" si="151"/>
        <v>0.53864488790633169</v>
      </c>
      <c r="E2420" s="82">
        <f t="shared" ca="1" si="148"/>
        <v>277.05572614525238</v>
      </c>
      <c r="F2420" s="82">
        <f t="shared" ca="1" si="149"/>
        <v>271.29630348731314</v>
      </c>
      <c r="G2420" s="82">
        <f t="shared" ca="1" si="150"/>
        <v>27.055726145252379</v>
      </c>
      <c r="H2420" s="82">
        <f t="shared" ca="1" si="150"/>
        <v>21.296303487313139</v>
      </c>
      <c r="O2420" s="29"/>
      <c r="P2420" s="29"/>
    </row>
    <row r="2421" spans="3:16" hidden="1" outlineLevel="2">
      <c r="C2421" s="33">
        <v>2397</v>
      </c>
      <c r="D2421" s="82">
        <f t="shared" ca="1" si="151"/>
        <v>-1.7377791679596326</v>
      </c>
      <c r="E2421" s="82">
        <f t="shared" ca="1" si="148"/>
        <v>168.01488623369809</v>
      </c>
      <c r="F2421" s="82">
        <f t="shared" ca="1" si="149"/>
        <v>188.68128906980161</v>
      </c>
      <c r="G2421" s="82">
        <f t="shared" ca="1" si="150"/>
        <v>0</v>
      </c>
      <c r="H2421" s="82">
        <f t="shared" ca="1" si="150"/>
        <v>0</v>
      </c>
      <c r="O2421" s="29"/>
      <c r="P2421" s="29"/>
    </row>
    <row r="2422" spans="3:16" hidden="1" outlineLevel="2">
      <c r="C2422" s="33">
        <v>2398</v>
      </c>
      <c r="D2422" s="82">
        <f t="shared" ca="1" si="151"/>
        <v>-0.29191027569864986</v>
      </c>
      <c r="E2422" s="82">
        <f t="shared" ca="1" si="148"/>
        <v>230.84180833833983</v>
      </c>
      <c r="F2422" s="82">
        <f t="shared" ca="1" si="149"/>
        <v>237.63008068181307</v>
      </c>
      <c r="G2422" s="82">
        <f t="shared" ca="1" si="150"/>
        <v>0</v>
      </c>
      <c r="H2422" s="82">
        <f t="shared" ca="1" si="150"/>
        <v>0</v>
      </c>
      <c r="O2422" s="29"/>
      <c r="P2422" s="29"/>
    </row>
    <row r="2423" spans="3:16" hidden="1" outlineLevel="2">
      <c r="C2423" s="33">
        <v>2399</v>
      </c>
      <c r="D2423" s="82">
        <f t="shared" ca="1" si="151"/>
        <v>-1.4157780693049914E-2</v>
      </c>
      <c r="E2423" s="82">
        <f t="shared" ca="1" si="148"/>
        <v>245.36802941068498</v>
      </c>
      <c r="F2423" s="82">
        <f t="shared" ca="1" si="149"/>
        <v>248.39602581464118</v>
      </c>
      <c r="G2423" s="82">
        <f t="shared" ca="1" si="150"/>
        <v>0</v>
      </c>
      <c r="H2423" s="82">
        <f t="shared" ca="1" si="150"/>
        <v>0</v>
      </c>
      <c r="O2423" s="29"/>
      <c r="P2423" s="29"/>
    </row>
    <row r="2424" spans="3:16" hidden="1" outlineLevel="2">
      <c r="C2424" s="33">
        <v>2400</v>
      </c>
      <c r="D2424" s="82">
        <f t="shared" ca="1" si="151"/>
        <v>-0.22922633117435293</v>
      </c>
      <c r="E2424" s="82">
        <f t="shared" ca="1" si="148"/>
        <v>234.04310541974044</v>
      </c>
      <c r="F2424" s="82">
        <f t="shared" ca="1" si="149"/>
        <v>240.01825823599967</v>
      </c>
      <c r="G2424" s="82">
        <f t="shared" ca="1" si="150"/>
        <v>0</v>
      </c>
      <c r="H2424" s="82">
        <f t="shared" ca="1" si="150"/>
        <v>0</v>
      </c>
      <c r="O2424" s="29"/>
      <c r="P2424" s="29"/>
    </row>
    <row r="2425" spans="3:16" hidden="1" outlineLevel="2">
      <c r="C2425" s="33">
        <v>2401</v>
      </c>
      <c r="D2425" s="82">
        <f t="shared" ca="1" si="151"/>
        <v>-0.25041897226617393</v>
      </c>
      <c r="E2425" s="82">
        <f t="shared" ca="1" si="148"/>
        <v>232.95585075045932</v>
      </c>
      <c r="F2425" s="82">
        <f t="shared" ca="1" si="149"/>
        <v>239.20817233459354</v>
      </c>
      <c r="G2425" s="82">
        <f t="shared" ca="1" si="150"/>
        <v>0</v>
      </c>
      <c r="H2425" s="82">
        <f t="shared" ca="1" si="150"/>
        <v>0</v>
      </c>
      <c r="O2425" s="29"/>
      <c r="P2425" s="29"/>
    </row>
    <row r="2426" spans="3:16" hidden="1" outlineLevel="2">
      <c r="C2426" s="33">
        <v>2402</v>
      </c>
      <c r="D2426" s="82">
        <f t="shared" ca="1" si="151"/>
        <v>1.0693736219878889</v>
      </c>
      <c r="E2426" s="82">
        <f t="shared" ca="1" si="148"/>
        <v>311.32210784274781</v>
      </c>
      <c r="F2426" s="82">
        <f t="shared" ca="1" si="149"/>
        <v>295.26623408211583</v>
      </c>
      <c r="G2426" s="82">
        <f t="shared" ca="1" si="150"/>
        <v>61.322107842747812</v>
      </c>
      <c r="H2426" s="82">
        <f t="shared" ca="1" si="150"/>
        <v>45.26623408211583</v>
      </c>
      <c r="O2426" s="29"/>
      <c r="P2426" s="29"/>
    </row>
    <row r="2427" spans="3:16" hidden="1" outlineLevel="2">
      <c r="C2427" s="33">
        <v>2403</v>
      </c>
      <c r="D2427" s="82">
        <f t="shared" ca="1" si="151"/>
        <v>-0.18935743028076737</v>
      </c>
      <c r="E2427" s="82">
        <f t="shared" ca="1" si="148"/>
        <v>236.10228746998052</v>
      </c>
      <c r="F2427" s="82">
        <f t="shared" ca="1" si="149"/>
        <v>241.54968421310502</v>
      </c>
      <c r="G2427" s="82">
        <f t="shared" ca="1" si="150"/>
        <v>0</v>
      </c>
      <c r="H2427" s="82">
        <f t="shared" ca="1" si="150"/>
        <v>0</v>
      </c>
      <c r="O2427" s="29"/>
      <c r="P2427" s="29"/>
    </row>
    <row r="2428" spans="3:16" hidden="1" outlineLevel="2">
      <c r="C2428" s="33">
        <v>2404</v>
      </c>
      <c r="D2428" s="82">
        <f t="shared" ca="1" si="151"/>
        <v>-3.9131069493240273E-2</v>
      </c>
      <c r="E2428" s="82">
        <f t="shared" ca="1" si="148"/>
        <v>244.02537625733308</v>
      </c>
      <c r="F2428" s="82">
        <f t="shared" ca="1" si="149"/>
        <v>247.40840278452123</v>
      </c>
      <c r="G2428" s="82">
        <f t="shared" ca="1" si="150"/>
        <v>0</v>
      </c>
      <c r="H2428" s="82">
        <f t="shared" ca="1" si="150"/>
        <v>0</v>
      </c>
      <c r="O2428" s="29"/>
      <c r="P2428" s="29"/>
    </row>
    <row r="2429" spans="3:16" hidden="1" outlineLevel="2">
      <c r="C2429" s="33">
        <v>2405</v>
      </c>
      <c r="D2429" s="82">
        <f t="shared" ca="1" si="151"/>
        <v>-0.64897061380492249</v>
      </c>
      <c r="E2429" s="82">
        <f t="shared" ca="1" si="148"/>
        <v>213.42402305517547</v>
      </c>
      <c r="F2429" s="82">
        <f t="shared" ca="1" si="149"/>
        <v>224.4727296538876</v>
      </c>
      <c r="G2429" s="82">
        <f t="shared" ca="1" si="150"/>
        <v>0</v>
      </c>
      <c r="H2429" s="82">
        <f t="shared" ca="1" si="150"/>
        <v>0</v>
      </c>
      <c r="O2429" s="29"/>
      <c r="P2429" s="29"/>
    </row>
    <row r="2430" spans="3:16" hidden="1" outlineLevel="2">
      <c r="C2430" s="33">
        <v>2406</v>
      </c>
      <c r="D2430" s="82">
        <f t="shared" ca="1" si="151"/>
        <v>-1.0816223515351353</v>
      </c>
      <c r="E2430" s="82">
        <f t="shared" ca="1" si="148"/>
        <v>194.07031286981052</v>
      </c>
      <c r="F2430" s="82">
        <f t="shared" ca="1" si="149"/>
        <v>209.50222625317235</v>
      </c>
      <c r="G2430" s="82">
        <f t="shared" ca="1" si="150"/>
        <v>0</v>
      </c>
      <c r="H2430" s="82">
        <f t="shared" ca="1" si="150"/>
        <v>0</v>
      </c>
      <c r="O2430" s="29"/>
      <c r="P2430" s="29"/>
    </row>
    <row r="2431" spans="3:16" hidden="1" outlineLevel="2">
      <c r="C2431" s="33">
        <v>2407</v>
      </c>
      <c r="D2431" s="82">
        <f t="shared" ca="1" si="151"/>
        <v>0.65162204431770387</v>
      </c>
      <c r="E2431" s="82">
        <f t="shared" ca="1" si="148"/>
        <v>284.01910786408575</v>
      </c>
      <c r="F2431" s="82">
        <f t="shared" ca="1" si="149"/>
        <v>276.23019582785491</v>
      </c>
      <c r="G2431" s="82">
        <f t="shared" ca="1" si="150"/>
        <v>34.019107864085754</v>
      </c>
      <c r="H2431" s="82">
        <f t="shared" ca="1" si="150"/>
        <v>26.230195827854914</v>
      </c>
      <c r="O2431" s="29"/>
      <c r="P2431" s="29"/>
    </row>
    <row r="2432" spans="3:16" hidden="1" outlineLevel="2">
      <c r="C2432" s="33">
        <v>2408</v>
      </c>
      <c r="D2432" s="82">
        <f t="shared" ca="1" si="151"/>
        <v>1.7727813166556914</v>
      </c>
      <c r="E2432" s="82">
        <f t="shared" ca="1" si="148"/>
        <v>363.35408472621305</v>
      </c>
      <c r="F2432" s="82">
        <f t="shared" ca="1" si="149"/>
        <v>330.32939687595837</v>
      </c>
      <c r="G2432" s="82">
        <f t="shared" ca="1" si="150"/>
        <v>113.35408472621305</v>
      </c>
      <c r="H2432" s="82">
        <f t="shared" ca="1" si="150"/>
        <v>80.329396875958366</v>
      </c>
      <c r="O2432" s="29"/>
      <c r="P2432" s="29"/>
    </row>
    <row r="2433" spans="3:16" hidden="1" outlineLevel="2">
      <c r="C2433" s="33">
        <v>2409</v>
      </c>
      <c r="D2433" s="82">
        <f t="shared" ca="1" si="151"/>
        <v>-0.97421145027892497</v>
      </c>
      <c r="E2433" s="82">
        <f t="shared" ca="1" si="148"/>
        <v>198.7048168374543</v>
      </c>
      <c r="F2433" s="82">
        <f t="shared" ca="1" si="149"/>
        <v>213.12297818004575</v>
      </c>
      <c r="G2433" s="82">
        <f t="shared" ca="1" si="150"/>
        <v>0</v>
      </c>
      <c r="H2433" s="82">
        <f t="shared" ca="1" si="150"/>
        <v>0</v>
      </c>
      <c r="O2433" s="29"/>
      <c r="P2433" s="29"/>
    </row>
    <row r="2434" spans="3:16" hidden="1" outlineLevel="2">
      <c r="C2434" s="33">
        <v>2410</v>
      </c>
      <c r="D2434" s="82">
        <f t="shared" ca="1" si="151"/>
        <v>0.11604060424985224</v>
      </c>
      <c r="E2434" s="82">
        <f t="shared" ca="1" si="148"/>
        <v>252.48854266804344</v>
      </c>
      <c r="F2434" s="82">
        <f t="shared" ca="1" si="149"/>
        <v>253.60921975138149</v>
      </c>
      <c r="G2434" s="82">
        <f t="shared" ca="1" si="150"/>
        <v>2.4885426680434364</v>
      </c>
      <c r="H2434" s="82">
        <f t="shared" ca="1" si="150"/>
        <v>3.6092197513814881</v>
      </c>
      <c r="O2434" s="29"/>
      <c r="P2434" s="29"/>
    </row>
    <row r="2435" spans="3:16" hidden="1" outlineLevel="2">
      <c r="C2435" s="33">
        <v>2411</v>
      </c>
      <c r="D2435" s="82">
        <f t="shared" ca="1" si="151"/>
        <v>-0.8254809924150297</v>
      </c>
      <c r="E2435" s="82">
        <f t="shared" ca="1" si="148"/>
        <v>205.30543682413665</v>
      </c>
      <c r="F2435" s="82">
        <f t="shared" ca="1" si="149"/>
        <v>218.24012858288012</v>
      </c>
      <c r="G2435" s="82">
        <f t="shared" ca="1" si="150"/>
        <v>0</v>
      </c>
      <c r="H2435" s="82">
        <f t="shared" ca="1" si="150"/>
        <v>0</v>
      </c>
      <c r="O2435" s="29"/>
      <c r="P2435" s="29"/>
    </row>
    <row r="2436" spans="3:16" hidden="1" outlineLevel="2">
      <c r="C2436" s="33">
        <v>2412</v>
      </c>
      <c r="D2436" s="82">
        <f t="shared" ca="1" si="151"/>
        <v>-0.87851258100779683</v>
      </c>
      <c r="E2436" s="82">
        <f t="shared" ca="1" si="148"/>
        <v>202.9271269394203</v>
      </c>
      <c r="F2436" s="82">
        <f t="shared" ca="1" si="149"/>
        <v>216.40160538912673</v>
      </c>
      <c r="G2436" s="82">
        <f t="shared" ca="1" si="150"/>
        <v>0</v>
      </c>
      <c r="H2436" s="82">
        <f t="shared" ca="1" si="150"/>
        <v>0</v>
      </c>
      <c r="O2436" s="29"/>
      <c r="P2436" s="29"/>
    </row>
    <row r="2437" spans="3:16" hidden="1" outlineLevel="2">
      <c r="C2437" s="33">
        <v>2413</v>
      </c>
      <c r="D2437" s="82">
        <f t="shared" ca="1" si="151"/>
        <v>-0.70069629207088879</v>
      </c>
      <c r="E2437" s="82">
        <f t="shared" ca="1" si="148"/>
        <v>211.01220225507714</v>
      </c>
      <c r="F2437" s="82">
        <f t="shared" ca="1" si="149"/>
        <v>222.62807605184443</v>
      </c>
      <c r="G2437" s="82">
        <f t="shared" ca="1" si="150"/>
        <v>0</v>
      </c>
      <c r="H2437" s="82">
        <f t="shared" ca="1" si="150"/>
        <v>0</v>
      </c>
      <c r="O2437" s="29"/>
      <c r="P2437" s="29"/>
    </row>
    <row r="2438" spans="3:16" hidden="1" outlineLevel="2">
      <c r="C2438" s="33">
        <v>2414</v>
      </c>
      <c r="D2438" s="82">
        <f t="shared" ca="1" si="151"/>
        <v>0.44634242823388315</v>
      </c>
      <c r="E2438" s="82">
        <f t="shared" ca="1" si="148"/>
        <v>271.49354529935079</v>
      </c>
      <c r="F2438" s="82">
        <f t="shared" ca="1" si="149"/>
        <v>267.33079151397095</v>
      </c>
      <c r="G2438" s="82">
        <f t="shared" ca="1" si="150"/>
        <v>21.493545299350785</v>
      </c>
      <c r="H2438" s="82">
        <f t="shared" ca="1" si="150"/>
        <v>17.330791513970951</v>
      </c>
      <c r="O2438" s="29"/>
      <c r="P2438" s="29"/>
    </row>
    <row r="2439" spans="3:16" hidden="1" outlineLevel="2">
      <c r="C2439" s="33">
        <v>2415</v>
      </c>
      <c r="D2439" s="82">
        <f t="shared" ca="1" si="151"/>
        <v>-0.23724612653327856</v>
      </c>
      <c r="E2439" s="82">
        <f t="shared" ca="1" si="148"/>
        <v>233.63106707509161</v>
      </c>
      <c r="F2439" s="82">
        <f t="shared" ca="1" si="149"/>
        <v>239.71138047275176</v>
      </c>
      <c r="G2439" s="82">
        <f t="shared" ca="1" si="150"/>
        <v>0</v>
      </c>
      <c r="H2439" s="82">
        <f t="shared" ca="1" si="150"/>
        <v>0</v>
      </c>
      <c r="O2439" s="29"/>
      <c r="P2439" s="29"/>
    </row>
    <row r="2440" spans="3:16" hidden="1" outlineLevel="2">
      <c r="C2440" s="33">
        <v>2416</v>
      </c>
      <c r="D2440" s="82">
        <f t="shared" ca="1" si="151"/>
        <v>-0.34553643726867167</v>
      </c>
      <c r="E2440" s="82">
        <f t="shared" ca="1" si="148"/>
        <v>228.13787349814191</v>
      </c>
      <c r="F2440" s="82">
        <f t="shared" ca="1" si="149"/>
        <v>235.60586200444592</v>
      </c>
      <c r="G2440" s="82">
        <f t="shared" ca="1" si="150"/>
        <v>0</v>
      </c>
      <c r="H2440" s="82">
        <f t="shared" ca="1" si="150"/>
        <v>0</v>
      </c>
      <c r="O2440" s="29"/>
      <c r="P2440" s="29"/>
    </row>
    <row r="2441" spans="3:16" hidden="1" outlineLevel="2">
      <c r="C2441" s="33">
        <v>2417</v>
      </c>
      <c r="D2441" s="82">
        <f t="shared" ca="1" si="151"/>
        <v>-1.1771544050492269</v>
      </c>
      <c r="E2441" s="82">
        <f t="shared" ca="1" si="148"/>
        <v>190.0392519310615</v>
      </c>
      <c r="F2441" s="82">
        <f t="shared" ca="1" si="149"/>
        <v>206.33362001004429</v>
      </c>
      <c r="G2441" s="82">
        <f t="shared" ca="1" si="150"/>
        <v>0</v>
      </c>
      <c r="H2441" s="82">
        <f t="shared" ca="1" si="150"/>
        <v>0</v>
      </c>
      <c r="O2441" s="29"/>
      <c r="P2441" s="29"/>
    </row>
    <row r="2442" spans="3:16" hidden="1" outlineLevel="2">
      <c r="C2442" s="33">
        <v>2418</v>
      </c>
      <c r="D2442" s="82">
        <f t="shared" ca="1" si="151"/>
        <v>0.36679839491143684</v>
      </c>
      <c r="E2442" s="82">
        <f t="shared" ca="1" si="148"/>
        <v>266.78985612638616</v>
      </c>
      <c r="F2442" s="82">
        <f t="shared" ca="1" si="149"/>
        <v>263.95993969178011</v>
      </c>
      <c r="G2442" s="82">
        <f t="shared" ca="1" si="150"/>
        <v>16.789856126386155</v>
      </c>
      <c r="H2442" s="82">
        <f t="shared" ca="1" si="150"/>
        <v>13.959939691780107</v>
      </c>
      <c r="O2442" s="29"/>
      <c r="P2442" s="29"/>
    </row>
    <row r="2443" spans="3:16" hidden="1" outlineLevel="2">
      <c r="C2443" s="33">
        <v>2419</v>
      </c>
      <c r="D2443" s="82">
        <f t="shared" ca="1" si="151"/>
        <v>-0.3619418190188573</v>
      </c>
      <c r="E2443" s="82">
        <f t="shared" ca="1" si="148"/>
        <v>227.31702629594488</v>
      </c>
      <c r="F2443" s="82">
        <f t="shared" ca="1" si="149"/>
        <v>234.99006170502011</v>
      </c>
      <c r="G2443" s="82">
        <f t="shared" ca="1" si="150"/>
        <v>0</v>
      </c>
      <c r="H2443" s="82">
        <f t="shared" ca="1" si="150"/>
        <v>0</v>
      </c>
      <c r="O2443" s="29"/>
      <c r="P2443" s="29"/>
    </row>
    <row r="2444" spans="3:16" hidden="1" outlineLevel="2">
      <c r="C2444" s="33">
        <v>2420</v>
      </c>
      <c r="D2444" s="82">
        <f t="shared" ca="1" si="151"/>
        <v>0.76488840820659665</v>
      </c>
      <c r="E2444" s="82">
        <f t="shared" ca="1" si="148"/>
        <v>291.17600550961964</v>
      </c>
      <c r="F2444" s="82">
        <f t="shared" ca="1" si="149"/>
        <v>281.2667940938357</v>
      </c>
      <c r="G2444" s="82">
        <f t="shared" ca="1" si="150"/>
        <v>41.176005509619642</v>
      </c>
      <c r="H2444" s="82">
        <f t="shared" ca="1" si="150"/>
        <v>31.266794093835699</v>
      </c>
      <c r="O2444" s="29"/>
      <c r="P2444" s="29"/>
    </row>
    <row r="2445" spans="3:16" hidden="1" outlineLevel="2">
      <c r="C2445" s="33">
        <v>2421</v>
      </c>
      <c r="D2445" s="82">
        <f t="shared" ca="1" si="151"/>
        <v>-0.3129533677277484</v>
      </c>
      <c r="E2445" s="82">
        <f t="shared" ca="1" si="148"/>
        <v>229.77697534726306</v>
      </c>
      <c r="F2445" s="82">
        <f t="shared" ca="1" si="149"/>
        <v>236.83370524111064</v>
      </c>
      <c r="G2445" s="82">
        <f t="shared" ca="1" si="150"/>
        <v>0</v>
      </c>
      <c r="H2445" s="82">
        <f t="shared" ca="1" si="150"/>
        <v>0</v>
      </c>
      <c r="O2445" s="29"/>
      <c r="P2445" s="29"/>
    </row>
    <row r="2446" spans="3:16" hidden="1" outlineLevel="2">
      <c r="C2446" s="33">
        <v>2422</v>
      </c>
      <c r="D2446" s="82">
        <f t="shared" ca="1" si="151"/>
        <v>1.3249948352500707</v>
      </c>
      <c r="E2446" s="82">
        <f t="shared" ca="1" si="148"/>
        <v>329.30753917411897</v>
      </c>
      <c r="F2446" s="82">
        <f t="shared" ca="1" si="149"/>
        <v>307.55565360268844</v>
      </c>
      <c r="G2446" s="82">
        <f t="shared" ca="1" si="150"/>
        <v>79.307539174118972</v>
      </c>
      <c r="H2446" s="82">
        <f t="shared" ca="1" si="150"/>
        <v>57.555653602688437</v>
      </c>
      <c r="O2446" s="29"/>
      <c r="P2446" s="29"/>
    </row>
    <row r="2447" spans="3:16" hidden="1" outlineLevel="2">
      <c r="C2447" s="33">
        <v>2423</v>
      </c>
      <c r="D2447" s="82">
        <f t="shared" ca="1" si="151"/>
        <v>-1.3979671371891356</v>
      </c>
      <c r="E2447" s="82">
        <f t="shared" ca="1" si="148"/>
        <v>181.0393875569585</v>
      </c>
      <c r="F2447" s="82">
        <f t="shared" ca="1" si="149"/>
        <v>199.19189646642309</v>
      </c>
      <c r="G2447" s="82">
        <f t="shared" ca="1" si="150"/>
        <v>0</v>
      </c>
      <c r="H2447" s="82">
        <f t="shared" ca="1" si="150"/>
        <v>0</v>
      </c>
      <c r="O2447" s="29"/>
      <c r="P2447" s="29"/>
    </row>
    <row r="2448" spans="3:16" hidden="1" outlineLevel="2">
      <c r="C2448" s="33">
        <v>2424</v>
      </c>
      <c r="D2448" s="82">
        <f t="shared" ca="1" si="151"/>
        <v>1.0835486761664068</v>
      </c>
      <c r="E2448" s="82">
        <f t="shared" ca="1" si="148"/>
        <v>312.29322635960079</v>
      </c>
      <c r="F2448" s="82">
        <f t="shared" ca="1" si="149"/>
        <v>295.93467846783034</v>
      </c>
      <c r="G2448" s="82">
        <f t="shared" ca="1" si="150"/>
        <v>62.293226359600794</v>
      </c>
      <c r="H2448" s="82">
        <f t="shared" ca="1" si="150"/>
        <v>45.934678467830338</v>
      </c>
      <c r="O2448" s="29"/>
      <c r="P2448" s="29"/>
    </row>
    <row r="2449" spans="3:16" hidden="1" outlineLevel="2">
      <c r="C2449" s="33">
        <v>2425</v>
      </c>
      <c r="D2449" s="82">
        <f t="shared" ca="1" si="151"/>
        <v>1.6337623057082413</v>
      </c>
      <c r="E2449" s="82">
        <f t="shared" ca="1" si="148"/>
        <v>352.42334623208393</v>
      </c>
      <c r="F2449" s="82">
        <f t="shared" ca="1" si="149"/>
        <v>323.08419978733889</v>
      </c>
      <c r="G2449" s="82">
        <f t="shared" ca="1" si="150"/>
        <v>102.42334623208393</v>
      </c>
      <c r="H2449" s="82">
        <f t="shared" ca="1" si="150"/>
        <v>73.084199787338889</v>
      </c>
      <c r="O2449" s="29"/>
      <c r="P2449" s="29"/>
    </row>
    <row r="2450" spans="3:16" hidden="1" outlineLevel="2">
      <c r="C2450" s="33">
        <v>2426</v>
      </c>
      <c r="D2450" s="82">
        <f t="shared" ca="1" si="151"/>
        <v>-1.4106963209012313</v>
      </c>
      <c r="E2450" s="82">
        <f t="shared" ca="1" si="148"/>
        <v>180.53376374467419</v>
      </c>
      <c r="F2450" s="82">
        <f t="shared" ca="1" si="149"/>
        <v>198.78781681412013</v>
      </c>
      <c r="G2450" s="82">
        <f t="shared" ca="1" si="150"/>
        <v>0</v>
      </c>
      <c r="H2450" s="82">
        <f t="shared" ca="1" si="150"/>
        <v>0</v>
      </c>
      <c r="O2450" s="29"/>
      <c r="P2450" s="29"/>
    </row>
    <row r="2451" spans="3:16" hidden="1" outlineLevel="2">
      <c r="C2451" s="33">
        <v>2427</v>
      </c>
      <c r="D2451" s="82">
        <f t="shared" ca="1" si="151"/>
        <v>-1.1302167008442878</v>
      </c>
      <c r="E2451" s="82">
        <f t="shared" ca="1" si="148"/>
        <v>192.0092580629811</v>
      </c>
      <c r="F2451" s="82">
        <f t="shared" ca="1" si="149"/>
        <v>207.88441525536373</v>
      </c>
      <c r="G2451" s="82">
        <f t="shared" ca="1" si="150"/>
        <v>0</v>
      </c>
      <c r="H2451" s="82">
        <f t="shared" ca="1" si="150"/>
        <v>0</v>
      </c>
      <c r="O2451" s="29"/>
      <c r="P2451" s="29"/>
    </row>
    <row r="2452" spans="3:16" hidden="1" outlineLevel="2">
      <c r="C2452" s="33">
        <v>2428</v>
      </c>
      <c r="D2452" s="82">
        <f t="shared" ca="1" si="151"/>
        <v>1.6159677481317674</v>
      </c>
      <c r="E2452" s="82">
        <f t="shared" ca="1" si="148"/>
        <v>351.04815143520716</v>
      </c>
      <c r="F2452" s="82">
        <f t="shared" ca="1" si="149"/>
        <v>322.16835415832247</v>
      </c>
      <c r="G2452" s="82">
        <f t="shared" ca="1" si="150"/>
        <v>101.04815143520716</v>
      </c>
      <c r="H2452" s="82">
        <f t="shared" ca="1" si="150"/>
        <v>72.168354158322472</v>
      </c>
      <c r="O2452" s="29"/>
      <c r="P2452" s="29"/>
    </row>
    <row r="2453" spans="3:16" hidden="1" outlineLevel="2">
      <c r="C2453" s="33">
        <v>2429</v>
      </c>
      <c r="D2453" s="82">
        <f t="shared" ca="1" si="151"/>
        <v>0.35554681759058004</v>
      </c>
      <c r="E2453" s="82">
        <f t="shared" ca="1" si="148"/>
        <v>266.13112667478339</v>
      </c>
      <c r="F2453" s="82">
        <f t="shared" ca="1" si="149"/>
        <v>263.48657336619027</v>
      </c>
      <c r="G2453" s="82">
        <f t="shared" ca="1" si="150"/>
        <v>16.131126674783388</v>
      </c>
      <c r="H2453" s="82">
        <f t="shared" ca="1" si="150"/>
        <v>13.486573366190271</v>
      </c>
      <c r="O2453" s="29"/>
      <c r="P2453" s="29"/>
    </row>
    <row r="2454" spans="3:16" hidden="1" outlineLevel="2">
      <c r="C2454" s="33">
        <v>2430</v>
      </c>
      <c r="D2454" s="82">
        <f t="shared" ca="1" si="151"/>
        <v>-0.47768129222574518</v>
      </c>
      <c r="E2454" s="82">
        <f t="shared" ca="1" si="148"/>
        <v>221.60928563787405</v>
      </c>
      <c r="F2454" s="82">
        <f t="shared" ca="1" si="149"/>
        <v>230.69110099230767</v>
      </c>
      <c r="G2454" s="82">
        <f t="shared" ca="1" si="150"/>
        <v>0</v>
      </c>
      <c r="H2454" s="82">
        <f t="shared" ca="1" si="150"/>
        <v>0</v>
      </c>
      <c r="O2454" s="29"/>
      <c r="P2454" s="29"/>
    </row>
    <row r="2455" spans="3:16" hidden="1" outlineLevel="2">
      <c r="C2455" s="33">
        <v>2431</v>
      </c>
      <c r="D2455" s="82">
        <f t="shared" ca="1" si="151"/>
        <v>-0.68884014921222469</v>
      </c>
      <c r="E2455" s="82">
        <f t="shared" ca="1" si="148"/>
        <v>211.56260152557832</v>
      </c>
      <c r="F2455" s="82">
        <f t="shared" ca="1" si="149"/>
        <v>223.04954906030133</v>
      </c>
      <c r="G2455" s="82">
        <f t="shared" ca="1" si="150"/>
        <v>0</v>
      </c>
      <c r="H2455" s="82">
        <f t="shared" ca="1" si="150"/>
        <v>0</v>
      </c>
      <c r="O2455" s="29"/>
      <c r="P2455" s="29"/>
    </row>
    <row r="2456" spans="3:16" hidden="1" outlineLevel="2">
      <c r="C2456" s="33">
        <v>2432</v>
      </c>
      <c r="D2456" s="82">
        <f t="shared" ca="1" si="151"/>
        <v>-0.88574141094862113</v>
      </c>
      <c r="E2456" s="82">
        <f t="shared" ca="1" si="148"/>
        <v>202.60507617312666</v>
      </c>
      <c r="F2456" s="82">
        <f t="shared" ca="1" si="149"/>
        <v>216.15219546270646</v>
      </c>
      <c r="G2456" s="82">
        <f t="shared" ca="1" si="150"/>
        <v>0</v>
      </c>
      <c r="H2456" s="82">
        <f t="shared" ca="1" si="150"/>
        <v>0</v>
      </c>
      <c r="O2456" s="29"/>
      <c r="P2456" s="29"/>
    </row>
    <row r="2457" spans="3:16" hidden="1" outlineLevel="2">
      <c r="C2457" s="33">
        <v>2433</v>
      </c>
      <c r="D2457" s="82">
        <f t="shared" ca="1" si="151"/>
        <v>1.0386232807023421</v>
      </c>
      <c r="E2457" s="82">
        <f t="shared" ref="E2457:E2520" ca="1" si="152">$H$9 * EXP(($H$17 - $H$18 - ($H$11^2)/2)*$H$14 + $H$11*SQRT($H$14)*D2457)</f>
        <v>309.22580183835271</v>
      </c>
      <c r="F2457" s="82">
        <f t="shared" ref="F2457:F2520" ca="1" si="153">$H$9 * EXP(($H$17 - $H$18 - ($H$12^2)/2)*$H$14 + $H$12*SQRT($H$14)*D2457)</f>
        <v>293.82134477640244</v>
      </c>
      <c r="G2457" s="82">
        <f t="shared" ref="G2457:H2520" ca="1" si="154">MAX(E2457-$H$16, 0)</f>
        <v>59.225801838352709</v>
      </c>
      <c r="H2457" s="82">
        <f t="shared" ca="1" si="154"/>
        <v>43.821344776402441</v>
      </c>
      <c r="O2457" s="29"/>
      <c r="P2457" s="29"/>
    </row>
    <row r="2458" spans="3:16" hidden="1" outlineLevel="2">
      <c r="C2458" s="33">
        <v>2434</v>
      </c>
      <c r="D2458" s="82">
        <f t="shared" ref="D2458:D2521" ca="1" si="155">_xlfn.NORM.S.INV(RAND())</f>
        <v>0.52011005553230993</v>
      </c>
      <c r="E2458" s="82">
        <f t="shared" ca="1" si="152"/>
        <v>275.92974050212956</v>
      </c>
      <c r="F2458" s="82">
        <f t="shared" ca="1" si="153"/>
        <v>270.49531500672032</v>
      </c>
      <c r="G2458" s="82">
        <f t="shared" ca="1" si="154"/>
        <v>25.929740502129562</v>
      </c>
      <c r="H2458" s="82">
        <f t="shared" ca="1" si="154"/>
        <v>20.495315006720318</v>
      </c>
      <c r="O2458" s="29"/>
      <c r="P2458" s="29"/>
    </row>
    <row r="2459" spans="3:16" hidden="1" outlineLevel="2">
      <c r="C2459" s="33">
        <v>2435</v>
      </c>
      <c r="D2459" s="82">
        <f t="shared" ca="1" si="155"/>
        <v>1.1769789414145699</v>
      </c>
      <c r="E2459" s="82">
        <f t="shared" ca="1" si="152"/>
        <v>318.7702645797508</v>
      </c>
      <c r="F2459" s="82">
        <f t="shared" ca="1" si="153"/>
        <v>300.37853074403165</v>
      </c>
      <c r="G2459" s="82">
        <f t="shared" ca="1" si="154"/>
        <v>68.770264579750801</v>
      </c>
      <c r="H2459" s="82">
        <f t="shared" ca="1" si="154"/>
        <v>50.37853074403165</v>
      </c>
      <c r="O2459" s="29"/>
      <c r="P2459" s="29"/>
    </row>
    <row r="2460" spans="3:16" hidden="1" outlineLevel="2">
      <c r="C2460" s="33">
        <v>2436</v>
      </c>
      <c r="D2460" s="82">
        <f t="shared" ca="1" si="155"/>
        <v>-0.15236012763342005</v>
      </c>
      <c r="E2460" s="82">
        <f t="shared" ca="1" si="152"/>
        <v>238.02935834205388</v>
      </c>
      <c r="F2460" s="82">
        <f t="shared" ca="1" si="153"/>
        <v>242.97954720672845</v>
      </c>
      <c r="G2460" s="82">
        <f t="shared" ca="1" si="154"/>
        <v>0</v>
      </c>
      <c r="H2460" s="82">
        <f t="shared" ca="1" si="154"/>
        <v>0</v>
      </c>
      <c r="O2460" s="29"/>
      <c r="P2460" s="29"/>
    </row>
    <row r="2461" spans="3:16" hidden="1" outlineLevel="2">
      <c r="C2461" s="33">
        <v>2437</v>
      </c>
      <c r="D2461" s="82">
        <f t="shared" ca="1" si="155"/>
        <v>-1.9243472800614263</v>
      </c>
      <c r="E2461" s="82">
        <f t="shared" ca="1" si="152"/>
        <v>161.26688167580699</v>
      </c>
      <c r="F2461" s="82">
        <f t="shared" ca="1" si="153"/>
        <v>183.14836106188585</v>
      </c>
      <c r="G2461" s="82">
        <f t="shared" ca="1" si="154"/>
        <v>0</v>
      </c>
      <c r="H2461" s="82">
        <f t="shared" ca="1" si="154"/>
        <v>0</v>
      </c>
      <c r="O2461" s="29"/>
      <c r="P2461" s="29"/>
    </row>
    <row r="2462" spans="3:16" hidden="1" outlineLevel="2">
      <c r="C2462" s="33">
        <v>2438</v>
      </c>
      <c r="D2462" s="82">
        <f t="shared" ca="1" si="155"/>
        <v>6.8991487721753883E-2</v>
      </c>
      <c r="E2462" s="82">
        <f t="shared" ca="1" si="152"/>
        <v>249.89190467785554</v>
      </c>
      <c r="F2462" s="82">
        <f t="shared" ca="1" si="153"/>
        <v>251.71284859588127</v>
      </c>
      <c r="G2462" s="82">
        <f t="shared" ca="1" si="154"/>
        <v>0</v>
      </c>
      <c r="H2462" s="82">
        <f t="shared" ca="1" si="154"/>
        <v>1.7128485958812689</v>
      </c>
      <c r="O2462" s="29"/>
      <c r="P2462" s="29"/>
    </row>
    <row r="2463" spans="3:16" hidden="1" outlineLevel="2">
      <c r="C2463" s="33">
        <v>2439</v>
      </c>
      <c r="D2463" s="82">
        <f t="shared" ca="1" si="155"/>
        <v>-0.12099599656946528</v>
      </c>
      <c r="E2463" s="82">
        <f t="shared" ca="1" si="152"/>
        <v>239.67532910721576</v>
      </c>
      <c r="F2463" s="82">
        <f t="shared" ca="1" si="153"/>
        <v>244.19832786262947</v>
      </c>
      <c r="G2463" s="82">
        <f t="shared" ca="1" si="154"/>
        <v>0</v>
      </c>
      <c r="H2463" s="82">
        <f t="shared" ca="1" si="154"/>
        <v>0</v>
      </c>
      <c r="O2463" s="29"/>
      <c r="P2463" s="29"/>
    </row>
    <row r="2464" spans="3:16" hidden="1" outlineLevel="2">
      <c r="C2464" s="33">
        <v>2440</v>
      </c>
      <c r="D2464" s="82">
        <f t="shared" ca="1" si="155"/>
        <v>-1.1805139571084049</v>
      </c>
      <c r="E2464" s="82">
        <f t="shared" ca="1" si="152"/>
        <v>189.89902692106642</v>
      </c>
      <c r="F2464" s="82">
        <f t="shared" ca="1" si="153"/>
        <v>206.2230669832409</v>
      </c>
      <c r="G2464" s="82">
        <f t="shared" ca="1" si="154"/>
        <v>0</v>
      </c>
      <c r="H2464" s="82">
        <f t="shared" ca="1" si="154"/>
        <v>0</v>
      </c>
      <c r="O2464" s="29"/>
      <c r="P2464" s="29"/>
    </row>
    <row r="2465" spans="3:16" hidden="1" outlineLevel="2">
      <c r="C2465" s="33">
        <v>2441</v>
      </c>
      <c r="D2465" s="82">
        <f t="shared" ca="1" si="155"/>
        <v>-1.3233347760684988</v>
      </c>
      <c r="E2465" s="82">
        <f t="shared" ca="1" si="152"/>
        <v>184.03252697649461</v>
      </c>
      <c r="F2465" s="82">
        <f t="shared" ca="1" si="153"/>
        <v>201.5776324848207</v>
      </c>
      <c r="G2465" s="82">
        <f t="shared" ca="1" si="154"/>
        <v>0</v>
      </c>
      <c r="H2465" s="82">
        <f t="shared" ca="1" si="154"/>
        <v>0</v>
      </c>
      <c r="O2465" s="29"/>
      <c r="P2465" s="29"/>
    </row>
    <row r="2466" spans="3:16" hidden="1" outlineLevel="2">
      <c r="C2466" s="33">
        <v>2442</v>
      </c>
      <c r="D2466" s="82">
        <f t="shared" ca="1" si="155"/>
        <v>1.8813922347585597</v>
      </c>
      <c r="E2466" s="82">
        <f t="shared" ca="1" si="152"/>
        <v>372.12928027789576</v>
      </c>
      <c r="F2466" s="82">
        <f t="shared" ca="1" si="153"/>
        <v>336.10269741333303</v>
      </c>
      <c r="G2466" s="82">
        <f t="shared" ca="1" si="154"/>
        <v>122.12928027789576</v>
      </c>
      <c r="H2466" s="82">
        <f t="shared" ca="1" si="154"/>
        <v>86.102697413333033</v>
      </c>
      <c r="O2466" s="29"/>
      <c r="P2466" s="29"/>
    </row>
    <row r="2467" spans="3:16" hidden="1" outlineLevel="2">
      <c r="C2467" s="33">
        <v>2443</v>
      </c>
      <c r="D2467" s="82">
        <f t="shared" ca="1" si="155"/>
        <v>-0.39252018358915902</v>
      </c>
      <c r="E2467" s="82">
        <f t="shared" ca="1" si="152"/>
        <v>225.79490524581465</v>
      </c>
      <c r="F2467" s="82">
        <f t="shared" ca="1" si="153"/>
        <v>233.84655016006761</v>
      </c>
      <c r="G2467" s="82">
        <f t="shared" ca="1" si="154"/>
        <v>0</v>
      </c>
      <c r="H2467" s="82">
        <f t="shared" ca="1" si="154"/>
        <v>0</v>
      </c>
      <c r="O2467" s="29"/>
      <c r="P2467" s="29"/>
    </row>
    <row r="2468" spans="3:16" hidden="1" outlineLevel="2">
      <c r="C2468" s="33">
        <v>2444</v>
      </c>
      <c r="D2468" s="82">
        <f t="shared" ca="1" si="155"/>
        <v>1.723251501424428E-2</v>
      </c>
      <c r="E2468" s="82">
        <f t="shared" ca="1" si="152"/>
        <v>247.06616734259484</v>
      </c>
      <c r="F2468" s="82">
        <f t="shared" ca="1" si="153"/>
        <v>249.64301742429842</v>
      </c>
      <c r="G2468" s="82">
        <f t="shared" ca="1" si="154"/>
        <v>0</v>
      </c>
      <c r="H2468" s="82">
        <f t="shared" ca="1" si="154"/>
        <v>0</v>
      </c>
      <c r="O2468" s="29"/>
      <c r="P2468" s="29"/>
    </row>
    <row r="2469" spans="3:16" hidden="1" outlineLevel="2">
      <c r="C2469" s="33">
        <v>2445</v>
      </c>
      <c r="D2469" s="82">
        <f t="shared" ca="1" si="155"/>
        <v>-0.7574851320471333</v>
      </c>
      <c r="E2469" s="82">
        <f t="shared" ca="1" si="152"/>
        <v>208.39567645920621</v>
      </c>
      <c r="F2469" s="82">
        <f t="shared" ca="1" si="153"/>
        <v>220.62031126469873</v>
      </c>
      <c r="G2469" s="82">
        <f t="shared" ca="1" si="154"/>
        <v>0</v>
      </c>
      <c r="H2469" s="82">
        <f t="shared" ca="1" si="154"/>
        <v>0</v>
      </c>
      <c r="O2469" s="29"/>
      <c r="P2469" s="29"/>
    </row>
    <row r="2470" spans="3:16" hidden="1" outlineLevel="2">
      <c r="C2470" s="33">
        <v>2446</v>
      </c>
      <c r="D2470" s="82">
        <f t="shared" ca="1" si="155"/>
        <v>0.15894184409728776</v>
      </c>
      <c r="E2470" s="82">
        <f t="shared" ca="1" si="152"/>
        <v>254.8797709685376</v>
      </c>
      <c r="F2470" s="82">
        <f t="shared" ca="1" si="153"/>
        <v>255.35085620709174</v>
      </c>
      <c r="G2470" s="82">
        <f t="shared" ca="1" si="154"/>
        <v>4.8797709685375992</v>
      </c>
      <c r="H2470" s="82">
        <f t="shared" ca="1" si="154"/>
        <v>5.3508562070917378</v>
      </c>
      <c r="O2470" s="29"/>
      <c r="P2470" s="29"/>
    </row>
    <row r="2471" spans="3:16" hidden="1" outlineLevel="2">
      <c r="C2471" s="33">
        <v>2447</v>
      </c>
      <c r="D2471" s="82">
        <f t="shared" ca="1" si="155"/>
        <v>-0.58911865179479705</v>
      </c>
      <c r="E2471" s="82">
        <f t="shared" ca="1" si="152"/>
        <v>216.24917277376841</v>
      </c>
      <c r="F2471" s="82">
        <f t="shared" ca="1" si="153"/>
        <v>226.62626793477042</v>
      </c>
      <c r="G2471" s="82">
        <f t="shared" ca="1" si="154"/>
        <v>0</v>
      </c>
      <c r="H2471" s="82">
        <f t="shared" ca="1" si="154"/>
        <v>0</v>
      </c>
      <c r="O2471" s="29"/>
      <c r="P2471" s="29"/>
    </row>
    <row r="2472" spans="3:16" hidden="1" outlineLevel="2">
      <c r="C2472" s="33">
        <v>2448</v>
      </c>
      <c r="D2472" s="82">
        <f t="shared" ca="1" si="155"/>
        <v>8.6209398964451303E-2</v>
      </c>
      <c r="E2472" s="82">
        <f t="shared" ca="1" si="152"/>
        <v>250.83904746774562</v>
      </c>
      <c r="F2472" s="82">
        <f t="shared" ca="1" si="153"/>
        <v>252.40518643505905</v>
      </c>
      <c r="G2472" s="82">
        <f t="shared" ca="1" si="154"/>
        <v>0.83904746774561545</v>
      </c>
      <c r="H2472" s="82">
        <f t="shared" ca="1" si="154"/>
        <v>2.4051864350590506</v>
      </c>
      <c r="O2472" s="29"/>
      <c r="P2472" s="29"/>
    </row>
    <row r="2473" spans="3:16" hidden="1" outlineLevel="2">
      <c r="C2473" s="33">
        <v>2449</v>
      </c>
      <c r="D2473" s="82">
        <f t="shared" ca="1" si="155"/>
        <v>0.38683590942175206</v>
      </c>
      <c r="E2473" s="82">
        <f t="shared" ca="1" si="152"/>
        <v>267.96700281468731</v>
      </c>
      <c r="F2473" s="82">
        <f t="shared" ca="1" si="153"/>
        <v>264.80504691075657</v>
      </c>
      <c r="G2473" s="82">
        <f t="shared" ca="1" si="154"/>
        <v>17.967002814687305</v>
      </c>
      <c r="H2473" s="82">
        <f t="shared" ca="1" si="154"/>
        <v>14.805046910756573</v>
      </c>
      <c r="O2473" s="29"/>
      <c r="P2473" s="29"/>
    </row>
    <row r="2474" spans="3:16" hidden="1" outlineLevel="2">
      <c r="C2474" s="33">
        <v>2450</v>
      </c>
      <c r="D2474" s="82">
        <f t="shared" ca="1" si="155"/>
        <v>-0.53363431441064013</v>
      </c>
      <c r="E2474" s="82">
        <f t="shared" ca="1" si="152"/>
        <v>218.9015531790302</v>
      </c>
      <c r="F2474" s="82">
        <f t="shared" ca="1" si="153"/>
        <v>228.64110409647361</v>
      </c>
      <c r="G2474" s="82">
        <f t="shared" ca="1" si="154"/>
        <v>0</v>
      </c>
      <c r="H2474" s="82">
        <f t="shared" ca="1" si="154"/>
        <v>0</v>
      </c>
      <c r="O2474" s="29"/>
      <c r="P2474" s="29"/>
    </row>
    <row r="2475" spans="3:16" hidden="1" outlineLevel="2">
      <c r="C2475" s="33">
        <v>2451</v>
      </c>
      <c r="D2475" s="82">
        <f t="shared" ca="1" si="155"/>
        <v>0.80831436959828085</v>
      </c>
      <c r="E2475" s="82">
        <f t="shared" ca="1" si="152"/>
        <v>293.96751830611942</v>
      </c>
      <c r="F2475" s="82">
        <f t="shared" ca="1" si="153"/>
        <v>283.22207305840101</v>
      </c>
      <c r="G2475" s="82">
        <f t="shared" ca="1" si="154"/>
        <v>43.967518306119416</v>
      </c>
      <c r="H2475" s="82">
        <f t="shared" ca="1" si="154"/>
        <v>33.222073058401008</v>
      </c>
      <c r="O2475" s="29"/>
      <c r="P2475" s="29"/>
    </row>
    <row r="2476" spans="3:16" hidden="1" outlineLevel="2">
      <c r="C2476" s="33">
        <v>2452</v>
      </c>
      <c r="D2476" s="82">
        <f t="shared" ca="1" si="155"/>
        <v>-2.3241087812197798</v>
      </c>
      <c r="E2476" s="82">
        <f t="shared" ca="1" si="152"/>
        <v>147.70643685485763</v>
      </c>
      <c r="F2476" s="82">
        <f t="shared" ca="1" si="153"/>
        <v>171.83308613880652</v>
      </c>
      <c r="G2476" s="82">
        <f t="shared" ca="1" si="154"/>
        <v>0</v>
      </c>
      <c r="H2476" s="82">
        <f t="shared" ca="1" si="154"/>
        <v>0</v>
      </c>
      <c r="O2476" s="29"/>
      <c r="P2476" s="29"/>
    </row>
    <row r="2477" spans="3:16" hidden="1" outlineLevel="2">
      <c r="C2477" s="33">
        <v>2453</v>
      </c>
      <c r="D2477" s="82">
        <f t="shared" ca="1" si="155"/>
        <v>0.19665852588170704</v>
      </c>
      <c r="E2477" s="82">
        <f t="shared" ca="1" si="152"/>
        <v>257.0007220160299</v>
      </c>
      <c r="F2477" s="82">
        <f t="shared" ca="1" si="153"/>
        <v>256.89189521066226</v>
      </c>
      <c r="G2477" s="82">
        <f t="shared" ca="1" si="154"/>
        <v>7.0007220160298971</v>
      </c>
      <c r="H2477" s="82">
        <f t="shared" ca="1" si="154"/>
        <v>6.8918952106622555</v>
      </c>
      <c r="O2477" s="29"/>
      <c r="P2477" s="29"/>
    </row>
    <row r="2478" spans="3:16" hidden="1" outlineLevel="2">
      <c r="C2478" s="33">
        <v>2454</v>
      </c>
      <c r="D2478" s="82">
        <f t="shared" ca="1" si="155"/>
        <v>-1.6894072515955039</v>
      </c>
      <c r="E2478" s="82">
        <f t="shared" ca="1" si="152"/>
        <v>169.81008286295628</v>
      </c>
      <c r="F2478" s="82">
        <f t="shared" ca="1" si="153"/>
        <v>190.14290912270747</v>
      </c>
      <c r="G2478" s="82">
        <f t="shared" ca="1" si="154"/>
        <v>0</v>
      </c>
      <c r="H2478" s="82">
        <f t="shared" ca="1" si="154"/>
        <v>0</v>
      </c>
      <c r="O2478" s="29"/>
      <c r="P2478" s="29"/>
    </row>
    <row r="2479" spans="3:16" hidden="1" outlineLevel="2">
      <c r="C2479" s="33">
        <v>2455</v>
      </c>
      <c r="D2479" s="82">
        <f t="shared" ca="1" si="155"/>
        <v>-1.8966390522593897</v>
      </c>
      <c r="E2479" s="82">
        <f t="shared" ca="1" si="152"/>
        <v>162.25165812737717</v>
      </c>
      <c r="F2479" s="82">
        <f t="shared" ca="1" si="153"/>
        <v>183.95970989687007</v>
      </c>
      <c r="G2479" s="82">
        <f t="shared" ca="1" si="154"/>
        <v>0</v>
      </c>
      <c r="H2479" s="82">
        <f t="shared" ca="1" si="154"/>
        <v>0</v>
      </c>
      <c r="O2479" s="29"/>
      <c r="P2479" s="29"/>
    </row>
    <row r="2480" spans="3:16" hidden="1" outlineLevel="2">
      <c r="C2480" s="33">
        <v>2456</v>
      </c>
      <c r="D2480" s="82">
        <f t="shared" ca="1" si="155"/>
        <v>-1.3784462182950281</v>
      </c>
      <c r="E2480" s="82">
        <f t="shared" ca="1" si="152"/>
        <v>181.81754251029446</v>
      </c>
      <c r="F2480" s="82">
        <f t="shared" ca="1" si="153"/>
        <v>199.81317158353971</v>
      </c>
      <c r="G2480" s="82">
        <f t="shared" ca="1" si="154"/>
        <v>0</v>
      </c>
      <c r="H2480" s="82">
        <f t="shared" ca="1" si="154"/>
        <v>0</v>
      </c>
      <c r="O2480" s="29"/>
      <c r="P2480" s="29"/>
    </row>
    <row r="2481" spans="3:16" hidden="1" outlineLevel="2">
      <c r="C2481" s="33">
        <v>2457</v>
      </c>
      <c r="D2481" s="82">
        <f t="shared" ca="1" si="155"/>
        <v>-1.464585983115632</v>
      </c>
      <c r="E2481" s="82">
        <f t="shared" ca="1" si="152"/>
        <v>178.40877618290673</v>
      </c>
      <c r="F2481" s="82">
        <f t="shared" ca="1" si="153"/>
        <v>197.0861857289768</v>
      </c>
      <c r="G2481" s="82">
        <f t="shared" ca="1" si="154"/>
        <v>0</v>
      </c>
      <c r="H2481" s="82">
        <f t="shared" ca="1" si="154"/>
        <v>0</v>
      </c>
      <c r="O2481" s="29"/>
      <c r="P2481" s="29"/>
    </row>
    <row r="2482" spans="3:16" hidden="1" outlineLevel="2">
      <c r="C2482" s="33">
        <v>2458</v>
      </c>
      <c r="D2482" s="82">
        <f t="shared" ca="1" si="155"/>
        <v>0.51762849116312459</v>
      </c>
      <c r="E2482" s="82">
        <f t="shared" ca="1" si="152"/>
        <v>275.77933395738779</v>
      </c>
      <c r="F2482" s="82">
        <f t="shared" ca="1" si="153"/>
        <v>270.38825310118779</v>
      </c>
      <c r="G2482" s="82">
        <f t="shared" ca="1" si="154"/>
        <v>25.779333957387792</v>
      </c>
      <c r="H2482" s="82">
        <f t="shared" ca="1" si="154"/>
        <v>20.388253101187786</v>
      </c>
      <c r="O2482" s="29"/>
      <c r="P2482" s="29"/>
    </row>
    <row r="2483" spans="3:16" hidden="1" outlineLevel="2">
      <c r="C2483" s="33">
        <v>2459</v>
      </c>
      <c r="D2483" s="82">
        <f t="shared" ca="1" si="155"/>
        <v>-5.0143939813233701E-2</v>
      </c>
      <c r="E2483" s="82">
        <f t="shared" ca="1" si="152"/>
        <v>243.43562176214166</v>
      </c>
      <c r="F2483" s="82">
        <f t="shared" ca="1" si="153"/>
        <v>246.97412344586658</v>
      </c>
      <c r="G2483" s="82">
        <f t="shared" ca="1" si="154"/>
        <v>0</v>
      </c>
      <c r="H2483" s="82">
        <f t="shared" ca="1" si="154"/>
        <v>0</v>
      </c>
      <c r="O2483" s="29"/>
      <c r="P2483" s="29"/>
    </row>
    <row r="2484" spans="3:16" hidden="1" outlineLevel="2">
      <c r="C2484" s="33">
        <v>2460</v>
      </c>
      <c r="D2484" s="82">
        <f t="shared" ca="1" si="155"/>
        <v>-0.46618721938131535</v>
      </c>
      <c r="E2484" s="82">
        <f t="shared" ca="1" si="152"/>
        <v>222.16965124579389</v>
      </c>
      <c r="F2484" s="82">
        <f t="shared" ca="1" si="153"/>
        <v>231.11448909590118</v>
      </c>
      <c r="G2484" s="82">
        <f t="shared" ca="1" si="154"/>
        <v>0</v>
      </c>
      <c r="H2484" s="82">
        <f t="shared" ca="1" si="154"/>
        <v>0</v>
      </c>
      <c r="O2484" s="29"/>
      <c r="P2484" s="29"/>
    </row>
    <row r="2485" spans="3:16" hidden="1" outlineLevel="2">
      <c r="C2485" s="33">
        <v>2461</v>
      </c>
      <c r="D2485" s="82">
        <f t="shared" ca="1" si="155"/>
        <v>-0.88612168917715761</v>
      </c>
      <c r="E2485" s="82">
        <f t="shared" ca="1" si="152"/>
        <v>202.5881485995593</v>
      </c>
      <c r="F2485" s="82">
        <f t="shared" ca="1" si="153"/>
        <v>216.13908302078701</v>
      </c>
      <c r="G2485" s="82">
        <f t="shared" ca="1" si="154"/>
        <v>0</v>
      </c>
      <c r="H2485" s="82">
        <f t="shared" ca="1" si="154"/>
        <v>0</v>
      </c>
      <c r="O2485" s="29"/>
      <c r="P2485" s="29"/>
    </row>
    <row r="2486" spans="3:16" hidden="1" outlineLevel="2">
      <c r="C2486" s="33">
        <v>2462</v>
      </c>
      <c r="D2486" s="82">
        <f t="shared" ca="1" si="155"/>
        <v>0.78603239653931245</v>
      </c>
      <c r="E2486" s="82">
        <f t="shared" ca="1" si="152"/>
        <v>292.53185894929163</v>
      </c>
      <c r="F2486" s="82">
        <f t="shared" ca="1" si="153"/>
        <v>282.21712239963108</v>
      </c>
      <c r="G2486" s="82">
        <f t="shared" ca="1" si="154"/>
        <v>42.531858949291632</v>
      </c>
      <c r="H2486" s="82">
        <f t="shared" ca="1" si="154"/>
        <v>32.21712239963108</v>
      </c>
      <c r="O2486" s="29"/>
      <c r="P2486" s="29"/>
    </row>
    <row r="2487" spans="3:16" hidden="1" outlineLevel="2">
      <c r="C2487" s="33">
        <v>2463</v>
      </c>
      <c r="D2487" s="82">
        <f t="shared" ca="1" si="155"/>
        <v>1.2076665839488347</v>
      </c>
      <c r="E2487" s="82">
        <f t="shared" ca="1" si="152"/>
        <v>320.92685339506482</v>
      </c>
      <c r="F2487" s="82">
        <f t="shared" ca="1" si="153"/>
        <v>301.85264632287192</v>
      </c>
      <c r="G2487" s="82">
        <f t="shared" ca="1" si="154"/>
        <v>70.926853395064825</v>
      </c>
      <c r="H2487" s="82">
        <f t="shared" ca="1" si="154"/>
        <v>51.852646322871919</v>
      </c>
      <c r="O2487" s="29"/>
      <c r="P2487" s="29"/>
    </row>
    <row r="2488" spans="3:16" hidden="1" outlineLevel="2">
      <c r="C2488" s="33">
        <v>2464</v>
      </c>
      <c r="D2488" s="82">
        <f t="shared" ca="1" si="155"/>
        <v>-1.333874069638173</v>
      </c>
      <c r="E2488" s="82">
        <f t="shared" ca="1" si="152"/>
        <v>183.60686542803273</v>
      </c>
      <c r="F2488" s="82">
        <f t="shared" ca="1" si="153"/>
        <v>201.23900325772505</v>
      </c>
      <c r="G2488" s="82">
        <f t="shared" ca="1" si="154"/>
        <v>0</v>
      </c>
      <c r="H2488" s="82">
        <f t="shared" ca="1" si="154"/>
        <v>0</v>
      </c>
      <c r="O2488" s="29"/>
      <c r="P2488" s="29"/>
    </row>
    <row r="2489" spans="3:16" hidden="1" outlineLevel="2">
      <c r="C2489" s="33">
        <v>2465</v>
      </c>
      <c r="D2489" s="82">
        <f t="shared" ca="1" si="155"/>
        <v>0.14486009749970707</v>
      </c>
      <c r="E2489" s="82">
        <f t="shared" ca="1" si="152"/>
        <v>254.0923965770624</v>
      </c>
      <c r="F2489" s="82">
        <f t="shared" ca="1" si="153"/>
        <v>254.77787316766106</v>
      </c>
      <c r="G2489" s="82">
        <f t="shared" ca="1" si="154"/>
        <v>4.0923965770624022</v>
      </c>
      <c r="H2489" s="82">
        <f t="shared" ca="1" si="154"/>
        <v>4.7778731676610562</v>
      </c>
      <c r="O2489" s="29"/>
      <c r="P2489" s="29"/>
    </row>
    <row r="2490" spans="3:16" hidden="1" outlineLevel="2">
      <c r="C2490" s="33">
        <v>2466</v>
      </c>
      <c r="D2490" s="82">
        <f t="shared" ca="1" si="155"/>
        <v>1.0859139372824713</v>
      </c>
      <c r="E2490" s="82">
        <f t="shared" ca="1" si="152"/>
        <v>312.45556263541465</v>
      </c>
      <c r="F2490" s="82">
        <f t="shared" ca="1" si="153"/>
        <v>296.04636287086856</v>
      </c>
      <c r="G2490" s="82">
        <f t="shared" ca="1" si="154"/>
        <v>62.455562635414651</v>
      </c>
      <c r="H2490" s="82">
        <f t="shared" ca="1" si="154"/>
        <v>46.046362870868563</v>
      </c>
      <c r="O2490" s="29"/>
      <c r="P2490" s="29"/>
    </row>
    <row r="2491" spans="3:16" hidden="1" outlineLevel="2">
      <c r="C2491" s="33">
        <v>2467</v>
      </c>
      <c r="D2491" s="82">
        <f t="shared" ca="1" si="155"/>
        <v>-1.1636244652246912</v>
      </c>
      <c r="E2491" s="82">
        <f t="shared" ca="1" si="152"/>
        <v>190.60502976443499</v>
      </c>
      <c r="F2491" s="82">
        <f t="shared" ca="1" si="153"/>
        <v>206.7794510220034</v>
      </c>
      <c r="G2491" s="82">
        <f t="shared" ca="1" si="154"/>
        <v>0</v>
      </c>
      <c r="H2491" s="82">
        <f t="shared" ca="1" si="154"/>
        <v>0</v>
      </c>
      <c r="O2491" s="29"/>
      <c r="P2491" s="29"/>
    </row>
    <row r="2492" spans="3:16" hidden="1" outlineLevel="2">
      <c r="C2492" s="33">
        <v>2468</v>
      </c>
      <c r="D2492" s="82">
        <f t="shared" ca="1" si="155"/>
        <v>-1.3007313383080441</v>
      </c>
      <c r="E2492" s="82">
        <f t="shared" ca="1" si="152"/>
        <v>184.9487665077427</v>
      </c>
      <c r="F2492" s="82">
        <f t="shared" ca="1" si="153"/>
        <v>202.30580739991527</v>
      </c>
      <c r="G2492" s="82">
        <f t="shared" ca="1" si="154"/>
        <v>0</v>
      </c>
      <c r="H2492" s="82">
        <f t="shared" ca="1" si="154"/>
        <v>0</v>
      </c>
      <c r="O2492" s="29"/>
      <c r="P2492" s="29"/>
    </row>
    <row r="2493" spans="3:16" hidden="1" outlineLevel="2">
      <c r="C2493" s="33">
        <v>2469</v>
      </c>
      <c r="D2493" s="82">
        <f t="shared" ca="1" si="155"/>
        <v>7.7596329166649755E-2</v>
      </c>
      <c r="E2493" s="82">
        <f t="shared" ca="1" si="152"/>
        <v>250.3648018702898</v>
      </c>
      <c r="F2493" s="82">
        <f t="shared" ca="1" si="153"/>
        <v>252.05861437502278</v>
      </c>
      <c r="G2493" s="82">
        <f t="shared" ca="1" si="154"/>
        <v>0.36480187028979572</v>
      </c>
      <c r="H2493" s="82">
        <f t="shared" ca="1" si="154"/>
        <v>2.0586143750227848</v>
      </c>
      <c r="O2493" s="29"/>
      <c r="P2493" s="29"/>
    </row>
    <row r="2494" spans="3:16" hidden="1" outlineLevel="2">
      <c r="C2494" s="33">
        <v>2470</v>
      </c>
      <c r="D2494" s="82">
        <f t="shared" ca="1" si="155"/>
        <v>-0.3252978333514947</v>
      </c>
      <c r="E2494" s="82">
        <f t="shared" ca="1" si="152"/>
        <v>229.15460191933386</v>
      </c>
      <c r="F2494" s="82">
        <f t="shared" ca="1" si="153"/>
        <v>236.36777179382017</v>
      </c>
      <c r="G2494" s="82">
        <f t="shared" ca="1" si="154"/>
        <v>0</v>
      </c>
      <c r="H2494" s="82">
        <f t="shared" ca="1" si="154"/>
        <v>0</v>
      </c>
      <c r="O2494" s="29"/>
      <c r="P2494" s="29"/>
    </row>
    <row r="2495" spans="3:16" hidden="1" outlineLevel="2">
      <c r="C2495" s="33">
        <v>2471</v>
      </c>
      <c r="D2495" s="82">
        <f t="shared" ca="1" si="155"/>
        <v>-1.0888247868497269</v>
      </c>
      <c r="E2495" s="82">
        <f t="shared" ca="1" si="152"/>
        <v>193.76344179550344</v>
      </c>
      <c r="F2495" s="82">
        <f t="shared" ca="1" si="153"/>
        <v>209.26164921659966</v>
      </c>
      <c r="G2495" s="82">
        <f t="shared" ca="1" si="154"/>
        <v>0</v>
      </c>
      <c r="H2495" s="82">
        <f t="shared" ca="1" si="154"/>
        <v>0</v>
      </c>
      <c r="O2495" s="29"/>
      <c r="P2495" s="29"/>
    </row>
    <row r="2496" spans="3:16" hidden="1" outlineLevel="2">
      <c r="C2496" s="33">
        <v>2472</v>
      </c>
      <c r="D2496" s="82">
        <f t="shared" ca="1" si="155"/>
        <v>-0.23886720914844656</v>
      </c>
      <c r="E2496" s="82">
        <f t="shared" ca="1" si="152"/>
        <v>233.54786781403971</v>
      </c>
      <c r="F2496" s="82">
        <f t="shared" ca="1" si="153"/>
        <v>239.64939737402807</v>
      </c>
      <c r="G2496" s="82">
        <f t="shared" ca="1" si="154"/>
        <v>0</v>
      </c>
      <c r="H2496" s="82">
        <f t="shared" ca="1" si="154"/>
        <v>0</v>
      </c>
      <c r="O2496" s="29"/>
      <c r="P2496" s="29"/>
    </row>
    <row r="2497" spans="3:16" hidden="1" outlineLevel="2">
      <c r="C2497" s="33">
        <v>2473</v>
      </c>
      <c r="D2497" s="82">
        <f t="shared" ca="1" si="155"/>
        <v>1.072663211166375</v>
      </c>
      <c r="E2497" s="82">
        <f t="shared" ca="1" si="152"/>
        <v>311.54720481490239</v>
      </c>
      <c r="F2497" s="82">
        <f t="shared" ca="1" si="153"/>
        <v>295.42122457032963</v>
      </c>
      <c r="G2497" s="82">
        <f t="shared" ca="1" si="154"/>
        <v>61.547204814902386</v>
      </c>
      <c r="H2497" s="82">
        <f t="shared" ca="1" si="154"/>
        <v>45.421224570329628</v>
      </c>
      <c r="O2497" s="29"/>
      <c r="P2497" s="29"/>
    </row>
    <row r="2498" spans="3:16" hidden="1" outlineLevel="2">
      <c r="C2498" s="33">
        <v>2474</v>
      </c>
      <c r="D2498" s="82">
        <f t="shared" ca="1" si="155"/>
        <v>0.61832465259182556</v>
      </c>
      <c r="E2498" s="82">
        <f t="shared" ca="1" si="152"/>
        <v>281.94881792684544</v>
      </c>
      <c r="F2498" s="82">
        <f t="shared" ca="1" si="153"/>
        <v>274.76679242335842</v>
      </c>
      <c r="G2498" s="82">
        <f t="shared" ca="1" si="154"/>
        <v>31.948817926845436</v>
      </c>
      <c r="H2498" s="82">
        <f t="shared" ca="1" si="154"/>
        <v>24.766792423358424</v>
      </c>
      <c r="O2498" s="29"/>
      <c r="P2498" s="29"/>
    </row>
    <row r="2499" spans="3:16" hidden="1" outlineLevel="2">
      <c r="C2499" s="33">
        <v>2475</v>
      </c>
      <c r="D2499" s="82">
        <f t="shared" ca="1" si="155"/>
        <v>-0.51735903091660718</v>
      </c>
      <c r="E2499" s="82">
        <f t="shared" ca="1" si="152"/>
        <v>219.6857321824665</v>
      </c>
      <c r="F2499" s="82">
        <f t="shared" ca="1" si="153"/>
        <v>229.2355090523838</v>
      </c>
      <c r="G2499" s="82">
        <f t="shared" ca="1" si="154"/>
        <v>0</v>
      </c>
      <c r="H2499" s="82">
        <f t="shared" ca="1" si="154"/>
        <v>0</v>
      </c>
      <c r="O2499" s="29"/>
      <c r="P2499" s="29"/>
    </row>
    <row r="2500" spans="3:16" hidden="1" outlineLevel="2">
      <c r="C2500" s="33">
        <v>2476</v>
      </c>
      <c r="D2500" s="82">
        <f t="shared" ca="1" si="155"/>
        <v>-0.94554908762133849</v>
      </c>
      <c r="E2500" s="82">
        <f t="shared" ca="1" si="152"/>
        <v>199.9601230214883</v>
      </c>
      <c r="F2500" s="82">
        <f t="shared" ca="1" si="153"/>
        <v>214.09970063144937</v>
      </c>
      <c r="G2500" s="82">
        <f t="shared" ca="1" si="154"/>
        <v>0</v>
      </c>
      <c r="H2500" s="82">
        <f t="shared" ca="1" si="154"/>
        <v>0</v>
      </c>
      <c r="O2500" s="29"/>
      <c r="P2500" s="29"/>
    </row>
    <row r="2501" spans="3:16" hidden="1" outlineLevel="2">
      <c r="C2501" s="33">
        <v>2477</v>
      </c>
      <c r="D2501" s="82">
        <f t="shared" ca="1" si="155"/>
        <v>0.27068440938970412</v>
      </c>
      <c r="E2501" s="82">
        <f t="shared" ca="1" si="152"/>
        <v>261.21492666691961</v>
      </c>
      <c r="F2501" s="82">
        <f t="shared" ca="1" si="153"/>
        <v>259.94355764147093</v>
      </c>
      <c r="G2501" s="82">
        <f t="shared" ca="1" si="154"/>
        <v>11.214926666919609</v>
      </c>
      <c r="H2501" s="82">
        <f t="shared" ca="1" si="154"/>
        <v>9.9435576414709317</v>
      </c>
      <c r="O2501" s="29"/>
      <c r="P2501" s="29"/>
    </row>
    <row r="2502" spans="3:16" hidden="1" outlineLevel="2">
      <c r="C2502" s="33">
        <v>2478</v>
      </c>
      <c r="D2502" s="82">
        <f t="shared" ca="1" si="155"/>
        <v>-0.33229209960694528</v>
      </c>
      <c r="E2502" s="82">
        <f t="shared" ca="1" si="152"/>
        <v>228.8027190257512</v>
      </c>
      <c r="F2502" s="82">
        <f t="shared" ca="1" si="153"/>
        <v>236.10418491112694</v>
      </c>
      <c r="G2502" s="82">
        <f t="shared" ca="1" si="154"/>
        <v>0</v>
      </c>
      <c r="H2502" s="82">
        <f t="shared" ca="1" si="154"/>
        <v>0</v>
      </c>
      <c r="O2502" s="29"/>
      <c r="P2502" s="29"/>
    </row>
    <row r="2503" spans="3:16" hidden="1" outlineLevel="2">
      <c r="C2503" s="33">
        <v>2479</v>
      </c>
      <c r="D2503" s="82">
        <f t="shared" ca="1" si="155"/>
        <v>0.67254481234295582</v>
      </c>
      <c r="E2503" s="82">
        <f t="shared" ca="1" si="152"/>
        <v>285.32776654099763</v>
      </c>
      <c r="F2503" s="82">
        <f t="shared" ca="1" si="153"/>
        <v>277.15372563122992</v>
      </c>
      <c r="G2503" s="82">
        <f t="shared" ca="1" si="154"/>
        <v>35.327766540997629</v>
      </c>
      <c r="H2503" s="82">
        <f t="shared" ca="1" si="154"/>
        <v>27.153725631229918</v>
      </c>
      <c r="O2503" s="29"/>
      <c r="P2503" s="29"/>
    </row>
    <row r="2504" spans="3:16" hidden="1" outlineLevel="2">
      <c r="C2504" s="33">
        <v>2480</v>
      </c>
      <c r="D2504" s="82">
        <f t="shared" ca="1" si="155"/>
        <v>1.3493853773259372</v>
      </c>
      <c r="E2504" s="82">
        <f t="shared" ca="1" si="152"/>
        <v>331.07703035849175</v>
      </c>
      <c r="F2504" s="82">
        <f t="shared" ca="1" si="153"/>
        <v>308.75467239710929</v>
      </c>
      <c r="G2504" s="82">
        <f t="shared" ca="1" si="154"/>
        <v>81.077030358491754</v>
      </c>
      <c r="H2504" s="82">
        <f t="shared" ca="1" si="154"/>
        <v>58.754672397109289</v>
      </c>
      <c r="O2504" s="29"/>
      <c r="P2504" s="29"/>
    </row>
    <row r="2505" spans="3:16" hidden="1" outlineLevel="2">
      <c r="C2505" s="33">
        <v>2481</v>
      </c>
      <c r="D2505" s="82">
        <f t="shared" ca="1" si="155"/>
        <v>-0.59248768449927247</v>
      </c>
      <c r="E2505" s="82">
        <f t="shared" ca="1" si="152"/>
        <v>216.08915802219661</v>
      </c>
      <c r="F2505" s="82">
        <f t="shared" ca="1" si="153"/>
        <v>226.50449958793777</v>
      </c>
      <c r="G2505" s="82">
        <f t="shared" ca="1" si="154"/>
        <v>0</v>
      </c>
      <c r="H2505" s="82">
        <f t="shared" ca="1" si="154"/>
        <v>0</v>
      </c>
      <c r="O2505" s="29"/>
      <c r="P2505" s="29"/>
    </row>
    <row r="2506" spans="3:16" hidden="1" outlineLevel="2">
      <c r="C2506" s="33">
        <v>2482</v>
      </c>
      <c r="D2506" s="82">
        <f t="shared" ca="1" si="155"/>
        <v>-0.13566769264312245</v>
      </c>
      <c r="E2506" s="82">
        <f t="shared" ca="1" si="152"/>
        <v>238.90395525198332</v>
      </c>
      <c r="F2506" s="82">
        <f t="shared" ca="1" si="153"/>
        <v>243.62744040367485</v>
      </c>
      <c r="G2506" s="82">
        <f t="shared" ca="1" si="154"/>
        <v>0</v>
      </c>
      <c r="H2506" s="82">
        <f t="shared" ca="1" si="154"/>
        <v>0</v>
      </c>
      <c r="O2506" s="29"/>
      <c r="P2506" s="29"/>
    </row>
    <row r="2507" spans="3:16" hidden="1" outlineLevel="2">
      <c r="C2507" s="33">
        <v>2483</v>
      </c>
      <c r="D2507" s="82">
        <f t="shared" ca="1" si="155"/>
        <v>-0.32324334753488276</v>
      </c>
      <c r="E2507" s="82">
        <f t="shared" ca="1" si="152"/>
        <v>229.25806629083641</v>
      </c>
      <c r="F2507" s="82">
        <f t="shared" ca="1" si="153"/>
        <v>236.44525332906454</v>
      </c>
      <c r="G2507" s="82">
        <f t="shared" ca="1" si="154"/>
        <v>0</v>
      </c>
      <c r="H2507" s="82">
        <f t="shared" ca="1" si="154"/>
        <v>0</v>
      </c>
      <c r="O2507" s="29"/>
      <c r="P2507" s="29"/>
    </row>
    <row r="2508" spans="3:16" hidden="1" outlineLevel="2">
      <c r="C2508" s="33">
        <v>2484</v>
      </c>
      <c r="D2508" s="82">
        <f t="shared" ca="1" si="155"/>
        <v>-0.70374074859310876</v>
      </c>
      <c r="E2508" s="82">
        <f t="shared" ca="1" si="152"/>
        <v>210.87110025486189</v>
      </c>
      <c r="F2508" s="82">
        <f t="shared" ca="1" si="153"/>
        <v>222.51997749691719</v>
      </c>
      <c r="G2508" s="82">
        <f t="shared" ca="1" si="154"/>
        <v>0</v>
      </c>
      <c r="H2508" s="82">
        <f t="shared" ca="1" si="154"/>
        <v>0</v>
      </c>
      <c r="O2508" s="29"/>
      <c r="P2508" s="29"/>
    </row>
    <row r="2509" spans="3:16" hidden="1" outlineLevel="2">
      <c r="C2509" s="33">
        <v>2485</v>
      </c>
      <c r="D2509" s="82">
        <f t="shared" ca="1" si="155"/>
        <v>1.0744423560051273</v>
      </c>
      <c r="E2509" s="82">
        <f t="shared" ca="1" si="152"/>
        <v>311.66901430351658</v>
      </c>
      <c r="F2509" s="82">
        <f t="shared" ca="1" si="153"/>
        <v>295.50508368427739</v>
      </c>
      <c r="G2509" s="82">
        <f t="shared" ca="1" si="154"/>
        <v>61.669014303516576</v>
      </c>
      <c r="H2509" s="82">
        <f t="shared" ca="1" si="154"/>
        <v>45.505083684277395</v>
      </c>
      <c r="O2509" s="29"/>
      <c r="P2509" s="29"/>
    </row>
    <row r="2510" spans="3:16" hidden="1" outlineLevel="2">
      <c r="C2510" s="33">
        <v>2486</v>
      </c>
      <c r="D2510" s="82">
        <f t="shared" ca="1" si="155"/>
        <v>0.14007960126236615</v>
      </c>
      <c r="E2510" s="82">
        <f t="shared" ca="1" si="152"/>
        <v>253.82565073513632</v>
      </c>
      <c r="F2510" s="82">
        <f t="shared" ca="1" si="153"/>
        <v>254.5836483440925</v>
      </c>
      <c r="G2510" s="82">
        <f t="shared" ca="1" si="154"/>
        <v>3.8256507351363211</v>
      </c>
      <c r="H2510" s="82">
        <f t="shared" ca="1" si="154"/>
        <v>4.5836483440924951</v>
      </c>
      <c r="O2510" s="29"/>
      <c r="P2510" s="29"/>
    </row>
    <row r="2511" spans="3:16" hidden="1" outlineLevel="2">
      <c r="C2511" s="33">
        <v>2487</v>
      </c>
      <c r="D2511" s="82">
        <f t="shared" ca="1" si="155"/>
        <v>-1.9619835528274165</v>
      </c>
      <c r="E2511" s="82">
        <f t="shared" ca="1" si="152"/>
        <v>159.93881936917717</v>
      </c>
      <c r="F2511" s="82">
        <f t="shared" ca="1" si="153"/>
        <v>182.05202884344277</v>
      </c>
      <c r="G2511" s="82">
        <f t="shared" ca="1" si="154"/>
        <v>0</v>
      </c>
      <c r="H2511" s="82">
        <f t="shared" ca="1" si="154"/>
        <v>0</v>
      </c>
      <c r="O2511" s="29"/>
      <c r="P2511" s="29"/>
    </row>
    <row r="2512" spans="3:16" hidden="1" outlineLevel="2">
      <c r="C2512" s="33">
        <v>2488</v>
      </c>
      <c r="D2512" s="82">
        <f t="shared" ca="1" si="155"/>
        <v>0.68984282390380436</v>
      </c>
      <c r="E2512" s="82">
        <f t="shared" ca="1" si="152"/>
        <v>286.41425933314622</v>
      </c>
      <c r="F2512" s="82">
        <f t="shared" ca="1" si="153"/>
        <v>277.91959006040037</v>
      </c>
      <c r="G2512" s="82">
        <f t="shared" ca="1" si="154"/>
        <v>36.414259333146219</v>
      </c>
      <c r="H2512" s="82">
        <f t="shared" ca="1" si="154"/>
        <v>27.919590060400367</v>
      </c>
      <c r="O2512" s="29"/>
      <c r="P2512" s="29"/>
    </row>
    <row r="2513" spans="3:16" hidden="1" outlineLevel="2">
      <c r="C2513" s="33">
        <v>2489</v>
      </c>
      <c r="D2513" s="82">
        <f t="shared" ca="1" si="155"/>
        <v>-0.30116942483875614</v>
      </c>
      <c r="E2513" s="82">
        <f t="shared" ca="1" si="152"/>
        <v>230.37266567305701</v>
      </c>
      <c r="F2513" s="82">
        <f t="shared" ca="1" si="153"/>
        <v>237.27933896287615</v>
      </c>
      <c r="G2513" s="82">
        <f t="shared" ca="1" si="154"/>
        <v>0</v>
      </c>
      <c r="H2513" s="82">
        <f t="shared" ca="1" si="154"/>
        <v>0</v>
      </c>
      <c r="O2513" s="29"/>
      <c r="P2513" s="29"/>
    </row>
    <row r="2514" spans="3:16" hidden="1" outlineLevel="2">
      <c r="C2514" s="33">
        <v>2490</v>
      </c>
      <c r="D2514" s="82">
        <f t="shared" ca="1" si="155"/>
        <v>0.53479222929686832</v>
      </c>
      <c r="E2514" s="82">
        <f t="shared" ca="1" si="152"/>
        <v>276.82130060446514</v>
      </c>
      <c r="F2514" s="82">
        <f t="shared" ca="1" si="153"/>
        <v>271.12961462284835</v>
      </c>
      <c r="G2514" s="82">
        <f t="shared" ca="1" si="154"/>
        <v>26.821300604465137</v>
      </c>
      <c r="H2514" s="82">
        <f t="shared" ca="1" si="154"/>
        <v>21.129614622848351</v>
      </c>
      <c r="O2514" s="29"/>
      <c r="P2514" s="29"/>
    </row>
    <row r="2515" spans="3:16" hidden="1" outlineLevel="2">
      <c r="C2515" s="33">
        <v>2491</v>
      </c>
      <c r="D2515" s="82">
        <f t="shared" ca="1" si="155"/>
        <v>0.83778973601493789</v>
      </c>
      <c r="E2515" s="82">
        <f t="shared" ca="1" si="152"/>
        <v>295.87748887631921</v>
      </c>
      <c r="F2515" s="82">
        <f t="shared" ca="1" si="153"/>
        <v>284.55695667412175</v>
      </c>
      <c r="G2515" s="82">
        <f t="shared" ca="1" si="154"/>
        <v>45.877488876319205</v>
      </c>
      <c r="H2515" s="82">
        <f t="shared" ca="1" si="154"/>
        <v>34.55695667412175</v>
      </c>
      <c r="O2515" s="29"/>
      <c r="P2515" s="29"/>
    </row>
    <row r="2516" spans="3:16" hidden="1" outlineLevel="2">
      <c r="C2516" s="33">
        <v>2492</v>
      </c>
      <c r="D2516" s="82">
        <f t="shared" ca="1" si="155"/>
        <v>0.76433419054955598</v>
      </c>
      <c r="E2516" s="82">
        <f t="shared" ca="1" si="152"/>
        <v>291.1405510746211</v>
      </c>
      <c r="F2516" s="82">
        <f t="shared" ca="1" si="153"/>
        <v>281.24192755958552</v>
      </c>
      <c r="G2516" s="82">
        <f t="shared" ca="1" si="154"/>
        <v>41.140551074621101</v>
      </c>
      <c r="H2516" s="82">
        <f t="shared" ca="1" si="154"/>
        <v>31.24192755958552</v>
      </c>
      <c r="O2516" s="29"/>
      <c r="P2516" s="29"/>
    </row>
    <row r="2517" spans="3:16" hidden="1" outlineLevel="2">
      <c r="C2517" s="33">
        <v>2493</v>
      </c>
      <c r="D2517" s="82">
        <f t="shared" ca="1" si="155"/>
        <v>-0.57246682565512619</v>
      </c>
      <c r="E2517" s="82">
        <f t="shared" ca="1" si="152"/>
        <v>217.04180568913253</v>
      </c>
      <c r="F2517" s="82">
        <f t="shared" ca="1" si="153"/>
        <v>227.22908385746337</v>
      </c>
      <c r="G2517" s="82">
        <f t="shared" ca="1" si="154"/>
        <v>0</v>
      </c>
      <c r="H2517" s="82">
        <f t="shared" ca="1" si="154"/>
        <v>0</v>
      </c>
      <c r="O2517" s="29"/>
      <c r="P2517" s="29"/>
    </row>
    <row r="2518" spans="3:16" hidden="1" outlineLevel="2">
      <c r="C2518" s="33">
        <v>2494</v>
      </c>
      <c r="D2518" s="82">
        <f t="shared" ca="1" si="155"/>
        <v>0.82949485162694514</v>
      </c>
      <c r="E2518" s="82">
        <f t="shared" ca="1" si="152"/>
        <v>295.33873843864529</v>
      </c>
      <c r="F2518" s="82">
        <f t="shared" ca="1" si="153"/>
        <v>284.18066217367181</v>
      </c>
      <c r="G2518" s="82">
        <f t="shared" ca="1" si="154"/>
        <v>45.338738438645294</v>
      </c>
      <c r="H2518" s="82">
        <f t="shared" ca="1" si="154"/>
        <v>34.180662173671806</v>
      </c>
      <c r="O2518" s="29"/>
      <c r="P2518" s="29"/>
    </row>
    <row r="2519" spans="3:16" hidden="1" outlineLevel="2">
      <c r="C2519" s="33">
        <v>2495</v>
      </c>
      <c r="D2519" s="82">
        <f t="shared" ca="1" si="155"/>
        <v>1.228714749774908</v>
      </c>
      <c r="E2519" s="82">
        <f t="shared" ca="1" si="152"/>
        <v>322.41445278710745</v>
      </c>
      <c r="F2519" s="82">
        <f t="shared" ca="1" si="153"/>
        <v>302.86789916633711</v>
      </c>
      <c r="G2519" s="82">
        <f t="shared" ca="1" si="154"/>
        <v>72.41445278710745</v>
      </c>
      <c r="H2519" s="82">
        <f t="shared" ca="1" si="154"/>
        <v>52.867899166337111</v>
      </c>
      <c r="O2519" s="29"/>
      <c r="P2519" s="29"/>
    </row>
    <row r="2520" spans="3:16" hidden="1" outlineLevel="2">
      <c r="C2520" s="33">
        <v>2496</v>
      </c>
      <c r="D2520" s="82">
        <f t="shared" ca="1" si="155"/>
        <v>0.56129313794287816</v>
      </c>
      <c r="E2520" s="82">
        <f t="shared" ca="1" si="152"/>
        <v>278.43784012959901</v>
      </c>
      <c r="F2520" s="82">
        <f t="shared" ca="1" si="153"/>
        <v>272.27827515672425</v>
      </c>
      <c r="G2520" s="82">
        <f t="shared" ca="1" si="154"/>
        <v>28.43784012959901</v>
      </c>
      <c r="H2520" s="82">
        <f t="shared" ca="1" si="154"/>
        <v>22.278275156724249</v>
      </c>
      <c r="O2520" s="29"/>
      <c r="P2520" s="29"/>
    </row>
    <row r="2521" spans="3:16" hidden="1" outlineLevel="2">
      <c r="C2521" s="33">
        <v>2497</v>
      </c>
      <c r="D2521" s="82">
        <f t="shared" ca="1" si="155"/>
        <v>1.1799571874280179</v>
      </c>
      <c r="E2521" s="82">
        <f t="shared" ref="E2521:E2584" ca="1" si="156">$H$9 * EXP(($H$17 - $H$18 - ($H$11^2)/2)*$H$14 + $H$11*SQRT($H$14)*D2521)</f>
        <v>318.97892570381578</v>
      </c>
      <c r="F2521" s="82">
        <f t="shared" ref="F2521:F2584" ca="1" si="157">$H$9 * EXP(($H$17 - $H$18 - ($H$12^2)/2)*$H$14 + $H$12*SQRT($H$14)*D2521)</f>
        <v>300.5212781643873</v>
      </c>
      <c r="G2521" s="82">
        <f t="shared" ref="G2521:H2584" ca="1" si="158">MAX(E2521-$H$16, 0)</f>
        <v>68.978925703815776</v>
      </c>
      <c r="H2521" s="82">
        <f t="shared" ca="1" si="158"/>
        <v>50.521278164387297</v>
      </c>
      <c r="O2521" s="29"/>
      <c r="P2521" s="29"/>
    </row>
    <row r="2522" spans="3:16" hidden="1" outlineLevel="2">
      <c r="C2522" s="33">
        <v>2498</v>
      </c>
      <c r="D2522" s="82">
        <f t="shared" ref="D2522:D2585" ca="1" si="159">_xlfn.NORM.S.INV(RAND())</f>
        <v>0.19741857301911817</v>
      </c>
      <c r="E2522" s="82">
        <f t="shared" ca="1" si="156"/>
        <v>257.04364325033811</v>
      </c>
      <c r="F2522" s="82">
        <f t="shared" ca="1" si="157"/>
        <v>256.92304484098526</v>
      </c>
      <c r="G2522" s="82">
        <f t="shared" ca="1" si="158"/>
        <v>7.043643250338107</v>
      </c>
      <c r="H2522" s="82">
        <f t="shared" ca="1" si="158"/>
        <v>6.9230448409852556</v>
      </c>
      <c r="O2522" s="29"/>
      <c r="P2522" s="29"/>
    </row>
    <row r="2523" spans="3:16" hidden="1" outlineLevel="2">
      <c r="C2523" s="33">
        <v>2499</v>
      </c>
      <c r="D2523" s="82">
        <f t="shared" ca="1" si="159"/>
        <v>-1.067230787526666</v>
      </c>
      <c r="E2523" s="82">
        <f t="shared" ca="1" si="156"/>
        <v>194.6849446048667</v>
      </c>
      <c r="F2523" s="82">
        <f t="shared" ca="1" si="157"/>
        <v>209.98376463212691</v>
      </c>
      <c r="G2523" s="82">
        <f t="shared" ca="1" si="158"/>
        <v>0</v>
      </c>
      <c r="H2523" s="82">
        <f t="shared" ca="1" si="158"/>
        <v>0</v>
      </c>
      <c r="O2523" s="29"/>
      <c r="P2523" s="29"/>
    </row>
    <row r="2524" spans="3:16" hidden="1" outlineLevel="2">
      <c r="C2524" s="33">
        <v>2500</v>
      </c>
      <c r="D2524" s="82">
        <f t="shared" ca="1" si="159"/>
        <v>-0.70600253878600516</v>
      </c>
      <c r="E2524" s="82">
        <f t="shared" ca="1" si="156"/>
        <v>210.76633372904513</v>
      </c>
      <c r="F2524" s="82">
        <f t="shared" ca="1" si="157"/>
        <v>222.439702811329</v>
      </c>
      <c r="G2524" s="82">
        <f t="shared" ca="1" si="158"/>
        <v>0</v>
      </c>
      <c r="H2524" s="82">
        <f t="shared" ca="1" si="158"/>
        <v>0</v>
      </c>
      <c r="O2524" s="29"/>
      <c r="P2524" s="29"/>
    </row>
    <row r="2525" spans="3:16" hidden="1" outlineLevel="2">
      <c r="C2525" s="33">
        <v>2501</v>
      </c>
      <c r="D2525" s="82">
        <f t="shared" ca="1" si="159"/>
        <v>-0.17874931239664432</v>
      </c>
      <c r="E2525" s="82">
        <f t="shared" ca="1" si="156"/>
        <v>236.65322939143073</v>
      </c>
      <c r="F2525" s="82">
        <f t="shared" ca="1" si="157"/>
        <v>241.95880163697001</v>
      </c>
      <c r="G2525" s="82">
        <f t="shared" ca="1" si="158"/>
        <v>0</v>
      </c>
      <c r="H2525" s="82">
        <f t="shared" ca="1" si="158"/>
        <v>0</v>
      </c>
      <c r="O2525" s="29"/>
      <c r="P2525" s="29"/>
    </row>
    <row r="2526" spans="3:16" hidden="1" outlineLevel="2">
      <c r="C2526" s="33">
        <v>2502</v>
      </c>
      <c r="D2526" s="82">
        <f t="shared" ca="1" si="159"/>
        <v>-0.23293274903631084</v>
      </c>
      <c r="E2526" s="82">
        <f t="shared" ca="1" si="156"/>
        <v>233.85258809379241</v>
      </c>
      <c r="F2526" s="82">
        <f t="shared" ca="1" si="157"/>
        <v>239.87638322444269</v>
      </c>
      <c r="G2526" s="82">
        <f t="shared" ca="1" si="158"/>
        <v>0</v>
      </c>
      <c r="H2526" s="82">
        <f t="shared" ca="1" si="158"/>
        <v>0</v>
      </c>
      <c r="O2526" s="29"/>
      <c r="P2526" s="29"/>
    </row>
    <row r="2527" spans="3:16" hidden="1" outlineLevel="2">
      <c r="C2527" s="33">
        <v>2503</v>
      </c>
      <c r="D2527" s="82">
        <f t="shared" ca="1" si="159"/>
        <v>-1.0763982641357459</v>
      </c>
      <c r="E2527" s="82">
        <f t="shared" ca="1" si="156"/>
        <v>194.29319737486804</v>
      </c>
      <c r="F2527" s="82">
        <f t="shared" ca="1" si="157"/>
        <v>209.67689519687394</v>
      </c>
      <c r="G2527" s="82">
        <f t="shared" ca="1" si="158"/>
        <v>0</v>
      </c>
      <c r="H2527" s="82">
        <f t="shared" ca="1" si="158"/>
        <v>0</v>
      </c>
      <c r="O2527" s="29"/>
      <c r="P2527" s="29"/>
    </row>
    <row r="2528" spans="3:16" hidden="1" outlineLevel="2">
      <c r="C2528" s="33">
        <v>2504</v>
      </c>
      <c r="D2528" s="82">
        <f t="shared" ca="1" si="159"/>
        <v>-0.61589857377262058</v>
      </c>
      <c r="E2528" s="82">
        <f t="shared" ca="1" si="156"/>
        <v>214.98050540430768</v>
      </c>
      <c r="F2528" s="82">
        <f t="shared" ca="1" si="157"/>
        <v>225.6601551266254</v>
      </c>
      <c r="G2528" s="82">
        <f t="shared" ca="1" si="158"/>
        <v>0</v>
      </c>
      <c r="H2528" s="82">
        <f t="shared" ca="1" si="158"/>
        <v>0</v>
      </c>
      <c r="O2528" s="29"/>
      <c r="P2528" s="29"/>
    </row>
    <row r="2529" spans="3:16" hidden="1" outlineLevel="2">
      <c r="C2529" s="33">
        <v>2505</v>
      </c>
      <c r="D2529" s="82">
        <f t="shared" ca="1" si="159"/>
        <v>-0.58141128557868138</v>
      </c>
      <c r="E2529" s="82">
        <f t="shared" ca="1" si="156"/>
        <v>216.61568569828918</v>
      </c>
      <c r="F2529" s="82">
        <f t="shared" ca="1" si="157"/>
        <v>226.90508470837807</v>
      </c>
      <c r="G2529" s="82">
        <f t="shared" ca="1" si="158"/>
        <v>0</v>
      </c>
      <c r="H2529" s="82">
        <f t="shared" ca="1" si="158"/>
        <v>0</v>
      </c>
      <c r="O2529" s="29"/>
      <c r="P2529" s="29"/>
    </row>
    <row r="2530" spans="3:16" hidden="1" outlineLevel="2">
      <c r="C2530" s="33">
        <v>2506</v>
      </c>
      <c r="D2530" s="82">
        <f t="shared" ca="1" si="159"/>
        <v>0.56617623000779749</v>
      </c>
      <c r="E2530" s="82">
        <f t="shared" ca="1" si="156"/>
        <v>278.73673415487485</v>
      </c>
      <c r="F2530" s="82">
        <f t="shared" ca="1" si="157"/>
        <v>272.49045919308065</v>
      </c>
      <c r="G2530" s="82">
        <f t="shared" ca="1" si="158"/>
        <v>28.736734154874853</v>
      </c>
      <c r="H2530" s="82">
        <f t="shared" ca="1" si="158"/>
        <v>22.490459193080653</v>
      </c>
      <c r="O2530" s="29"/>
      <c r="P2530" s="29"/>
    </row>
    <row r="2531" spans="3:16" hidden="1" outlineLevel="2">
      <c r="C2531" s="33">
        <v>2507</v>
      </c>
      <c r="D2531" s="82">
        <f t="shared" ca="1" si="159"/>
        <v>0.43200929946933003</v>
      </c>
      <c r="E2531" s="82">
        <f t="shared" ca="1" si="156"/>
        <v>270.63989908933024</v>
      </c>
      <c r="F2531" s="82">
        <f t="shared" ca="1" si="157"/>
        <v>266.72023030951277</v>
      </c>
      <c r="G2531" s="82">
        <f t="shared" ca="1" si="158"/>
        <v>20.639899089330243</v>
      </c>
      <c r="H2531" s="82">
        <f t="shared" ca="1" si="158"/>
        <v>16.720230309512772</v>
      </c>
      <c r="O2531" s="29"/>
      <c r="P2531" s="29"/>
    </row>
    <row r="2532" spans="3:16" hidden="1" outlineLevel="2">
      <c r="C2532" s="33">
        <v>2508</v>
      </c>
      <c r="D2532" s="82">
        <f t="shared" ca="1" si="159"/>
        <v>-0.24859974603308069</v>
      </c>
      <c r="E2532" s="82">
        <f t="shared" ca="1" si="156"/>
        <v>233.0489847385671</v>
      </c>
      <c r="F2532" s="82">
        <f t="shared" ca="1" si="157"/>
        <v>239.27760460735877</v>
      </c>
      <c r="G2532" s="82">
        <f t="shared" ca="1" si="158"/>
        <v>0</v>
      </c>
      <c r="H2532" s="82">
        <f t="shared" ca="1" si="158"/>
        <v>0</v>
      </c>
      <c r="O2532" s="29"/>
      <c r="P2532" s="29"/>
    </row>
    <row r="2533" spans="3:16" hidden="1" outlineLevel="2">
      <c r="C2533" s="33">
        <v>2509</v>
      </c>
      <c r="D2533" s="82">
        <f t="shared" ca="1" si="159"/>
        <v>0.89590025022224384</v>
      </c>
      <c r="E2533" s="82">
        <f t="shared" ca="1" si="156"/>
        <v>299.67941043261345</v>
      </c>
      <c r="F2533" s="82">
        <f t="shared" ca="1" si="157"/>
        <v>287.20712904882851</v>
      </c>
      <c r="G2533" s="82">
        <f t="shared" ca="1" si="158"/>
        <v>49.679410432613452</v>
      </c>
      <c r="H2533" s="82">
        <f t="shared" ca="1" si="158"/>
        <v>37.207129048828506</v>
      </c>
      <c r="O2533" s="29"/>
      <c r="P2533" s="29"/>
    </row>
    <row r="2534" spans="3:16" hidden="1" outlineLevel="2">
      <c r="C2534" s="33">
        <v>2510</v>
      </c>
      <c r="D2534" s="82">
        <f t="shared" ca="1" si="159"/>
        <v>0.26123024403487199</v>
      </c>
      <c r="E2534" s="82">
        <f t="shared" ca="1" si="156"/>
        <v>260.67288675425499</v>
      </c>
      <c r="F2534" s="82">
        <f t="shared" ca="1" si="157"/>
        <v>259.55180635650254</v>
      </c>
      <c r="G2534" s="82">
        <f t="shared" ca="1" si="158"/>
        <v>10.672886754254989</v>
      </c>
      <c r="H2534" s="82">
        <f t="shared" ca="1" si="158"/>
        <v>9.5518063565025386</v>
      </c>
      <c r="O2534" s="29"/>
      <c r="P2534" s="29"/>
    </row>
    <row r="2535" spans="3:16" hidden="1" outlineLevel="2">
      <c r="C2535" s="33">
        <v>2511</v>
      </c>
      <c r="D2535" s="82">
        <f t="shared" ca="1" si="159"/>
        <v>0.70421246960888717</v>
      </c>
      <c r="E2535" s="82">
        <f t="shared" ca="1" si="156"/>
        <v>287.3199659291173</v>
      </c>
      <c r="F2535" s="82">
        <f t="shared" ca="1" si="157"/>
        <v>278.55741093956658</v>
      </c>
      <c r="G2535" s="82">
        <f t="shared" ca="1" si="158"/>
        <v>37.319965929117302</v>
      </c>
      <c r="H2535" s="82">
        <f t="shared" ca="1" si="158"/>
        <v>28.55741093956658</v>
      </c>
      <c r="O2535" s="29"/>
      <c r="P2535" s="29"/>
    </row>
    <row r="2536" spans="3:16" hidden="1" outlineLevel="2">
      <c r="C2536" s="33">
        <v>2512</v>
      </c>
      <c r="D2536" s="82">
        <f t="shared" ca="1" si="159"/>
        <v>-0.60301921531550751</v>
      </c>
      <c r="E2536" s="82">
        <f t="shared" ca="1" si="156"/>
        <v>215.58971818587975</v>
      </c>
      <c r="F2536" s="82">
        <f t="shared" ca="1" si="157"/>
        <v>226.12427587111398</v>
      </c>
      <c r="G2536" s="82">
        <f t="shared" ca="1" si="158"/>
        <v>0</v>
      </c>
      <c r="H2536" s="82">
        <f t="shared" ca="1" si="158"/>
        <v>0</v>
      </c>
      <c r="O2536" s="29"/>
      <c r="P2536" s="29"/>
    </row>
    <row r="2537" spans="3:16" hidden="1" outlineLevel="2">
      <c r="C2537" s="33">
        <v>2513</v>
      </c>
      <c r="D2537" s="82">
        <f t="shared" ca="1" si="159"/>
        <v>-1.1567117063635817</v>
      </c>
      <c r="E2537" s="82">
        <f t="shared" ca="1" si="156"/>
        <v>190.89474857072958</v>
      </c>
      <c r="F2537" s="82">
        <f t="shared" ca="1" si="157"/>
        <v>207.00760808081111</v>
      </c>
      <c r="G2537" s="82">
        <f t="shared" ca="1" si="158"/>
        <v>0</v>
      </c>
      <c r="H2537" s="82">
        <f t="shared" ca="1" si="158"/>
        <v>0</v>
      </c>
      <c r="O2537" s="29"/>
      <c r="P2537" s="29"/>
    </row>
    <row r="2538" spans="3:16" hidden="1" outlineLevel="2">
      <c r="C2538" s="33">
        <v>2514</v>
      </c>
      <c r="D2538" s="82">
        <f t="shared" ca="1" si="159"/>
        <v>1.2978833161454664</v>
      </c>
      <c r="E2538" s="82">
        <f t="shared" ca="1" si="156"/>
        <v>327.35174238586779</v>
      </c>
      <c r="F2538" s="82">
        <f t="shared" ca="1" si="157"/>
        <v>306.22833746640828</v>
      </c>
      <c r="G2538" s="82">
        <f t="shared" ca="1" si="158"/>
        <v>77.351742385867794</v>
      </c>
      <c r="H2538" s="82">
        <f t="shared" ca="1" si="158"/>
        <v>56.228337466408277</v>
      </c>
      <c r="O2538" s="29"/>
      <c r="P2538" s="29"/>
    </row>
    <row r="2539" spans="3:16" hidden="1" outlineLevel="2">
      <c r="C2539" s="33">
        <v>2515</v>
      </c>
      <c r="D2539" s="82">
        <f t="shared" ca="1" si="159"/>
        <v>0.76056404504011121</v>
      </c>
      <c r="E2539" s="82">
        <f t="shared" ca="1" si="156"/>
        <v>290.89948171347095</v>
      </c>
      <c r="F2539" s="82">
        <f t="shared" ca="1" si="157"/>
        <v>281.07282771027741</v>
      </c>
      <c r="G2539" s="82">
        <f t="shared" ca="1" si="158"/>
        <v>40.899481713470948</v>
      </c>
      <c r="H2539" s="82">
        <f t="shared" ca="1" si="158"/>
        <v>31.072827710277409</v>
      </c>
      <c r="O2539" s="29"/>
      <c r="P2539" s="29"/>
    </row>
    <row r="2540" spans="3:16" hidden="1" outlineLevel="2">
      <c r="C2540" s="33">
        <v>2516</v>
      </c>
      <c r="D2540" s="82">
        <f t="shared" ca="1" si="159"/>
        <v>-1.0580316090222799</v>
      </c>
      <c r="E2540" s="82">
        <f t="shared" ca="1" si="156"/>
        <v>195.07884050057484</v>
      </c>
      <c r="F2540" s="82">
        <f t="shared" ca="1" si="157"/>
        <v>210.29214669452534</v>
      </c>
      <c r="G2540" s="82">
        <f t="shared" ca="1" si="158"/>
        <v>0</v>
      </c>
      <c r="H2540" s="82">
        <f t="shared" ca="1" si="158"/>
        <v>0</v>
      </c>
      <c r="O2540" s="29"/>
      <c r="P2540" s="29"/>
    </row>
    <row r="2541" spans="3:16" hidden="1" outlineLevel="2">
      <c r="C2541" s="33">
        <v>2517</v>
      </c>
      <c r="D2541" s="82">
        <f t="shared" ca="1" si="159"/>
        <v>-0.91998108882270246</v>
      </c>
      <c r="E2541" s="82">
        <f t="shared" ca="1" si="156"/>
        <v>201.08659823029518</v>
      </c>
      <c r="F2541" s="82">
        <f t="shared" ca="1" si="157"/>
        <v>214.9747537882638</v>
      </c>
      <c r="G2541" s="82">
        <f t="shared" ca="1" si="158"/>
        <v>0</v>
      </c>
      <c r="H2541" s="82">
        <f t="shared" ca="1" si="158"/>
        <v>0</v>
      </c>
      <c r="O2541" s="29"/>
      <c r="P2541" s="29"/>
    </row>
    <row r="2542" spans="3:16" hidden="1" outlineLevel="2">
      <c r="C2542" s="33">
        <v>2518</v>
      </c>
      <c r="D2542" s="82">
        <f t="shared" ca="1" si="159"/>
        <v>-0.79314133753181382</v>
      </c>
      <c r="E2542" s="82">
        <f t="shared" ca="1" si="156"/>
        <v>206.76943575592611</v>
      </c>
      <c r="F2542" s="82">
        <f t="shared" ca="1" si="157"/>
        <v>219.36895297616402</v>
      </c>
      <c r="G2542" s="82">
        <f t="shared" ca="1" si="158"/>
        <v>0</v>
      </c>
      <c r="H2542" s="82">
        <f t="shared" ca="1" si="158"/>
        <v>0</v>
      </c>
      <c r="O2542" s="29"/>
      <c r="P2542" s="29"/>
    </row>
    <row r="2543" spans="3:16" hidden="1" outlineLevel="2">
      <c r="C2543" s="33">
        <v>2519</v>
      </c>
      <c r="D2543" s="82">
        <f t="shared" ca="1" si="159"/>
        <v>-0.70724831891540785</v>
      </c>
      <c r="E2543" s="82">
        <f t="shared" ca="1" si="156"/>
        <v>210.70865120262729</v>
      </c>
      <c r="F2543" s="82">
        <f t="shared" ca="1" si="157"/>
        <v>222.39550037687729</v>
      </c>
      <c r="G2543" s="82">
        <f t="shared" ca="1" si="158"/>
        <v>0</v>
      </c>
      <c r="H2543" s="82">
        <f t="shared" ca="1" si="158"/>
        <v>0</v>
      </c>
      <c r="O2543" s="29"/>
      <c r="P2543" s="29"/>
    </row>
    <row r="2544" spans="3:16" hidden="1" outlineLevel="2">
      <c r="C2544" s="33">
        <v>2520</v>
      </c>
      <c r="D2544" s="82">
        <f t="shared" ca="1" si="159"/>
        <v>-3.3692387526033388E-2</v>
      </c>
      <c r="E2544" s="82">
        <f t="shared" ca="1" si="156"/>
        <v>244.31715203313604</v>
      </c>
      <c r="F2544" s="82">
        <f t="shared" ca="1" si="157"/>
        <v>247.62315228464325</v>
      </c>
      <c r="G2544" s="82">
        <f t="shared" ca="1" si="158"/>
        <v>0</v>
      </c>
      <c r="H2544" s="82">
        <f t="shared" ca="1" si="158"/>
        <v>0</v>
      </c>
      <c r="O2544" s="29"/>
      <c r="P2544" s="29"/>
    </row>
    <row r="2545" spans="3:16" hidden="1" outlineLevel="2">
      <c r="C2545" s="33">
        <v>2521</v>
      </c>
      <c r="D2545" s="82">
        <f t="shared" ca="1" si="159"/>
        <v>0.96620646776197916</v>
      </c>
      <c r="E2545" s="82">
        <f t="shared" ca="1" si="156"/>
        <v>304.34461166553353</v>
      </c>
      <c r="F2545" s="82">
        <f t="shared" ca="1" si="157"/>
        <v>290.44651234342007</v>
      </c>
      <c r="G2545" s="82">
        <f t="shared" ca="1" si="158"/>
        <v>54.344611665533535</v>
      </c>
      <c r="H2545" s="82">
        <f t="shared" ca="1" si="158"/>
        <v>40.446512343420068</v>
      </c>
      <c r="O2545" s="29"/>
      <c r="P2545" s="29"/>
    </row>
    <row r="2546" spans="3:16" hidden="1" outlineLevel="2">
      <c r="C2546" s="33">
        <v>2522</v>
      </c>
      <c r="D2546" s="82">
        <f t="shared" ca="1" si="159"/>
        <v>-2.3268284062064941</v>
      </c>
      <c r="E2546" s="82">
        <f t="shared" ca="1" si="156"/>
        <v>147.61820208353416</v>
      </c>
      <c r="F2546" s="82">
        <f t="shared" ca="1" si="157"/>
        <v>171.75855165583246</v>
      </c>
      <c r="G2546" s="82">
        <f t="shared" ca="1" si="158"/>
        <v>0</v>
      </c>
      <c r="H2546" s="82">
        <f t="shared" ca="1" si="158"/>
        <v>0</v>
      </c>
      <c r="O2546" s="29"/>
      <c r="P2546" s="29"/>
    </row>
    <row r="2547" spans="3:16" hidden="1" outlineLevel="2">
      <c r="C2547" s="33">
        <v>2523</v>
      </c>
      <c r="D2547" s="82">
        <f t="shared" ca="1" si="159"/>
        <v>-0.18043926110240291</v>
      </c>
      <c r="E2547" s="82">
        <f t="shared" ca="1" si="156"/>
        <v>236.56537440806895</v>
      </c>
      <c r="F2547" s="82">
        <f t="shared" ca="1" si="157"/>
        <v>241.89357994738808</v>
      </c>
      <c r="G2547" s="82">
        <f t="shared" ca="1" si="158"/>
        <v>0</v>
      </c>
      <c r="H2547" s="82">
        <f t="shared" ca="1" si="158"/>
        <v>0</v>
      </c>
      <c r="O2547" s="29"/>
      <c r="P2547" s="29"/>
    </row>
    <row r="2548" spans="3:16" hidden="1" outlineLevel="2">
      <c r="C2548" s="33">
        <v>2524</v>
      </c>
      <c r="D2548" s="82">
        <f t="shared" ca="1" si="159"/>
        <v>-0.8893348646682957</v>
      </c>
      <c r="E2548" s="82">
        <f t="shared" ca="1" si="156"/>
        <v>202.44517486666413</v>
      </c>
      <c r="F2548" s="82">
        <f t="shared" ca="1" si="157"/>
        <v>216.02832069026636</v>
      </c>
      <c r="G2548" s="82">
        <f t="shared" ca="1" si="158"/>
        <v>0</v>
      </c>
      <c r="H2548" s="82">
        <f t="shared" ca="1" si="158"/>
        <v>0</v>
      </c>
      <c r="O2548" s="29"/>
      <c r="P2548" s="29"/>
    </row>
    <row r="2549" spans="3:16" hidden="1" outlineLevel="2">
      <c r="C2549" s="33">
        <v>2525</v>
      </c>
      <c r="D2549" s="82">
        <f t="shared" ca="1" si="159"/>
        <v>-0.7508675035056076</v>
      </c>
      <c r="E2549" s="82">
        <f t="shared" ca="1" si="156"/>
        <v>208.69890350077779</v>
      </c>
      <c r="F2549" s="82">
        <f t="shared" ca="1" si="157"/>
        <v>220.85334177032422</v>
      </c>
      <c r="G2549" s="82">
        <f t="shared" ca="1" si="158"/>
        <v>0</v>
      </c>
      <c r="H2549" s="82">
        <f t="shared" ca="1" si="158"/>
        <v>0</v>
      </c>
      <c r="O2549" s="29"/>
      <c r="P2549" s="29"/>
    </row>
    <row r="2550" spans="3:16" hidden="1" outlineLevel="2">
      <c r="C2550" s="33">
        <v>2526</v>
      </c>
      <c r="D2550" s="82">
        <f t="shared" ca="1" si="159"/>
        <v>0.86082805149152286</v>
      </c>
      <c r="E2550" s="82">
        <f t="shared" ca="1" si="156"/>
        <v>297.37898201080867</v>
      </c>
      <c r="F2550" s="82">
        <f t="shared" ca="1" si="157"/>
        <v>285.60469753136277</v>
      </c>
      <c r="G2550" s="82">
        <f t="shared" ca="1" si="158"/>
        <v>47.37898201080867</v>
      </c>
      <c r="H2550" s="82">
        <f t="shared" ca="1" si="158"/>
        <v>35.604697531362774</v>
      </c>
      <c r="O2550" s="29"/>
      <c r="P2550" s="29"/>
    </row>
    <row r="2551" spans="3:16" hidden="1" outlineLevel="2">
      <c r="C2551" s="33">
        <v>2527</v>
      </c>
      <c r="D2551" s="82">
        <f t="shared" ca="1" si="159"/>
        <v>0.19510851593051337</v>
      </c>
      <c r="E2551" s="82">
        <f t="shared" ca="1" si="156"/>
        <v>256.91321236565994</v>
      </c>
      <c r="F2551" s="82">
        <f t="shared" ca="1" si="157"/>
        <v>256.82838159540847</v>
      </c>
      <c r="G2551" s="82">
        <f t="shared" ca="1" si="158"/>
        <v>6.9132123656599447</v>
      </c>
      <c r="H2551" s="82">
        <f t="shared" ca="1" si="158"/>
        <v>6.828381595408473</v>
      </c>
      <c r="O2551" s="29"/>
      <c r="P2551" s="29"/>
    </row>
    <row r="2552" spans="3:16" hidden="1" outlineLevel="2">
      <c r="C2552" s="33">
        <v>2528</v>
      </c>
      <c r="D2552" s="82">
        <f t="shared" ca="1" si="159"/>
        <v>-1.0492322727949996</v>
      </c>
      <c r="E2552" s="82">
        <f t="shared" ca="1" si="156"/>
        <v>195.4563614327804</v>
      </c>
      <c r="F2552" s="82">
        <f t="shared" ca="1" si="157"/>
        <v>210.58754871240444</v>
      </c>
      <c r="G2552" s="82">
        <f t="shared" ca="1" si="158"/>
        <v>0</v>
      </c>
      <c r="H2552" s="82">
        <f t="shared" ca="1" si="158"/>
        <v>0</v>
      </c>
      <c r="O2552" s="29"/>
      <c r="P2552" s="29"/>
    </row>
    <row r="2553" spans="3:16" hidden="1" outlineLevel="2">
      <c r="C2553" s="33">
        <v>2529</v>
      </c>
      <c r="D2553" s="82">
        <f t="shared" ca="1" si="159"/>
        <v>-0.48250681063705708</v>
      </c>
      <c r="E2553" s="82">
        <f t="shared" ca="1" si="156"/>
        <v>221.37445065614472</v>
      </c>
      <c r="F2553" s="82">
        <f t="shared" ca="1" si="157"/>
        <v>230.51358262032963</v>
      </c>
      <c r="G2553" s="82">
        <f t="shared" ca="1" si="158"/>
        <v>0</v>
      </c>
      <c r="H2553" s="82">
        <f t="shared" ca="1" si="158"/>
        <v>0</v>
      </c>
      <c r="O2553" s="29"/>
      <c r="P2553" s="29"/>
    </row>
    <row r="2554" spans="3:16" hidden="1" outlineLevel="2">
      <c r="C2554" s="33">
        <v>2530</v>
      </c>
      <c r="D2554" s="82">
        <f t="shared" ca="1" si="159"/>
        <v>-1.238101132001979</v>
      </c>
      <c r="E2554" s="82">
        <f t="shared" ca="1" si="156"/>
        <v>187.51140830337337</v>
      </c>
      <c r="F2554" s="82">
        <f t="shared" ca="1" si="157"/>
        <v>204.33722498033168</v>
      </c>
      <c r="G2554" s="82">
        <f t="shared" ca="1" si="158"/>
        <v>0</v>
      </c>
      <c r="H2554" s="82">
        <f t="shared" ca="1" si="158"/>
        <v>0</v>
      </c>
      <c r="O2554" s="29"/>
      <c r="P2554" s="29"/>
    </row>
    <row r="2555" spans="3:16" hidden="1" outlineLevel="2">
      <c r="C2555" s="33">
        <v>2531</v>
      </c>
      <c r="D2555" s="82">
        <f t="shared" ca="1" si="159"/>
        <v>1.1024650337622572</v>
      </c>
      <c r="E2555" s="82">
        <f t="shared" ca="1" si="156"/>
        <v>313.59388692467923</v>
      </c>
      <c r="F2555" s="82">
        <f t="shared" ca="1" si="157"/>
        <v>296.82906336803774</v>
      </c>
      <c r="G2555" s="82">
        <f t="shared" ca="1" si="158"/>
        <v>63.593886924679225</v>
      </c>
      <c r="H2555" s="82">
        <f t="shared" ca="1" si="158"/>
        <v>46.829063368037737</v>
      </c>
      <c r="O2555" s="29"/>
      <c r="P2555" s="29"/>
    </row>
    <row r="2556" spans="3:16" hidden="1" outlineLevel="2">
      <c r="C2556" s="33">
        <v>2532</v>
      </c>
      <c r="D2556" s="82">
        <f t="shared" ca="1" si="159"/>
        <v>-0.52614517598800625</v>
      </c>
      <c r="E2556" s="82">
        <f t="shared" ca="1" si="156"/>
        <v>219.26204808338201</v>
      </c>
      <c r="F2556" s="82">
        <f t="shared" ca="1" si="157"/>
        <v>228.91443029471478</v>
      </c>
      <c r="G2556" s="82">
        <f t="shared" ca="1" si="158"/>
        <v>0</v>
      </c>
      <c r="H2556" s="82">
        <f t="shared" ca="1" si="158"/>
        <v>0</v>
      </c>
      <c r="O2556" s="29"/>
      <c r="P2556" s="29"/>
    </row>
    <row r="2557" spans="3:16" hidden="1" outlineLevel="2">
      <c r="C2557" s="33">
        <v>2533</v>
      </c>
      <c r="D2557" s="82">
        <f t="shared" ca="1" si="159"/>
        <v>-0.13585189030307535</v>
      </c>
      <c r="E2557" s="82">
        <f t="shared" ca="1" si="156"/>
        <v>238.894286738012</v>
      </c>
      <c r="F2557" s="82">
        <f t="shared" ca="1" si="157"/>
        <v>243.62028161458105</v>
      </c>
      <c r="G2557" s="82">
        <f t="shared" ca="1" si="158"/>
        <v>0</v>
      </c>
      <c r="H2557" s="82">
        <f t="shared" ca="1" si="158"/>
        <v>0</v>
      </c>
      <c r="O2557" s="29"/>
      <c r="P2557" s="29"/>
    </row>
    <row r="2558" spans="3:16" hidden="1" outlineLevel="2">
      <c r="C2558" s="33">
        <v>2534</v>
      </c>
      <c r="D2558" s="82">
        <f t="shared" ca="1" si="159"/>
        <v>1.6179379235773954</v>
      </c>
      <c r="E2558" s="82">
        <f t="shared" ca="1" si="156"/>
        <v>351.20014551174842</v>
      </c>
      <c r="F2558" s="82">
        <f t="shared" ca="1" si="157"/>
        <v>322.26962669040603</v>
      </c>
      <c r="G2558" s="82">
        <f t="shared" ca="1" si="158"/>
        <v>101.20014551174842</v>
      </c>
      <c r="H2558" s="82">
        <f t="shared" ca="1" si="158"/>
        <v>72.269626690406028</v>
      </c>
      <c r="O2558" s="29"/>
      <c r="P2558" s="29"/>
    </row>
    <row r="2559" spans="3:16" hidden="1" outlineLevel="2">
      <c r="C2559" s="33">
        <v>2535</v>
      </c>
      <c r="D2559" s="82">
        <f t="shared" ca="1" si="159"/>
        <v>1.5580481051882507</v>
      </c>
      <c r="E2559" s="82">
        <f t="shared" ca="1" si="156"/>
        <v>346.609069292078</v>
      </c>
      <c r="F2559" s="82">
        <f t="shared" ca="1" si="157"/>
        <v>319.20530030699467</v>
      </c>
      <c r="G2559" s="82">
        <f t="shared" ca="1" si="158"/>
        <v>96.609069292078004</v>
      </c>
      <c r="H2559" s="82">
        <f t="shared" ca="1" si="158"/>
        <v>69.205300306994673</v>
      </c>
      <c r="O2559" s="29"/>
      <c r="P2559" s="29"/>
    </row>
    <row r="2560" spans="3:16" hidden="1" outlineLevel="2">
      <c r="C2560" s="33">
        <v>2536</v>
      </c>
      <c r="D2560" s="82">
        <f t="shared" ca="1" si="159"/>
        <v>-1.7391755479015063</v>
      </c>
      <c r="E2560" s="82">
        <f t="shared" ca="1" si="156"/>
        <v>167.96334606777967</v>
      </c>
      <c r="F2560" s="82">
        <f t="shared" ca="1" si="157"/>
        <v>188.63926291044737</v>
      </c>
      <c r="G2560" s="82">
        <f t="shared" ca="1" si="158"/>
        <v>0</v>
      </c>
      <c r="H2560" s="82">
        <f t="shared" ca="1" si="158"/>
        <v>0</v>
      </c>
      <c r="O2560" s="29"/>
      <c r="P2560" s="29"/>
    </row>
    <row r="2561" spans="3:16" hidden="1" outlineLevel="2">
      <c r="C2561" s="33">
        <v>2537</v>
      </c>
      <c r="D2561" s="82">
        <f t="shared" ca="1" si="159"/>
        <v>0.68210171910293216</v>
      </c>
      <c r="E2561" s="82">
        <f t="shared" ca="1" si="156"/>
        <v>285.92752792587146</v>
      </c>
      <c r="F2561" s="82">
        <f t="shared" ca="1" si="157"/>
        <v>277.57659361971491</v>
      </c>
      <c r="G2561" s="82">
        <f t="shared" ca="1" si="158"/>
        <v>35.927527925871459</v>
      </c>
      <c r="H2561" s="82">
        <f t="shared" ca="1" si="158"/>
        <v>27.576593619714913</v>
      </c>
      <c r="O2561" s="29"/>
      <c r="P2561" s="29"/>
    </row>
    <row r="2562" spans="3:16" hidden="1" outlineLevel="2">
      <c r="C2562" s="33">
        <v>2538</v>
      </c>
      <c r="D2562" s="82">
        <f t="shared" ca="1" si="159"/>
        <v>0.27478030367307527</v>
      </c>
      <c r="E2562" s="82">
        <f t="shared" ca="1" si="156"/>
        <v>261.45010820717414</v>
      </c>
      <c r="F2562" s="82">
        <f t="shared" ca="1" si="157"/>
        <v>260.1134623162319</v>
      </c>
      <c r="G2562" s="82">
        <f t="shared" ca="1" si="158"/>
        <v>11.450108207174139</v>
      </c>
      <c r="H2562" s="82">
        <f t="shared" ca="1" si="158"/>
        <v>10.113462316231903</v>
      </c>
      <c r="O2562" s="29"/>
      <c r="P2562" s="29"/>
    </row>
    <row r="2563" spans="3:16" hidden="1" outlineLevel="2">
      <c r="C2563" s="33">
        <v>2539</v>
      </c>
      <c r="D2563" s="82">
        <f t="shared" ca="1" si="159"/>
        <v>-0.22853211588287692</v>
      </c>
      <c r="E2563" s="82">
        <f t="shared" ca="1" si="156"/>
        <v>234.07880673517639</v>
      </c>
      <c r="F2563" s="82">
        <f t="shared" ca="1" si="157"/>
        <v>240.0448408779377</v>
      </c>
      <c r="G2563" s="82">
        <f t="shared" ca="1" si="158"/>
        <v>0</v>
      </c>
      <c r="H2563" s="82">
        <f t="shared" ca="1" si="158"/>
        <v>0</v>
      </c>
      <c r="O2563" s="29"/>
      <c r="P2563" s="29"/>
    </row>
    <row r="2564" spans="3:16" hidden="1" outlineLevel="2">
      <c r="C2564" s="33">
        <v>2540</v>
      </c>
      <c r="D2564" s="82">
        <f t="shared" ca="1" si="159"/>
        <v>-0.43255313453152655</v>
      </c>
      <c r="E2564" s="82">
        <f t="shared" ca="1" si="156"/>
        <v>223.8175522180286</v>
      </c>
      <c r="F2564" s="82">
        <f t="shared" ca="1" si="157"/>
        <v>232.35788108285041</v>
      </c>
      <c r="G2564" s="82">
        <f t="shared" ca="1" si="158"/>
        <v>0</v>
      </c>
      <c r="H2564" s="82">
        <f t="shared" ca="1" si="158"/>
        <v>0</v>
      </c>
      <c r="O2564" s="29"/>
      <c r="P2564" s="29"/>
    </row>
    <row r="2565" spans="3:16" hidden="1" outlineLevel="2">
      <c r="C2565" s="33">
        <v>2541</v>
      </c>
      <c r="D2565" s="82">
        <f t="shared" ca="1" si="159"/>
        <v>8.8535481444940889E-2</v>
      </c>
      <c r="E2565" s="82">
        <f t="shared" ca="1" si="156"/>
        <v>250.96727825413501</v>
      </c>
      <c r="F2565" s="82">
        <f t="shared" ca="1" si="157"/>
        <v>252.49886486484331</v>
      </c>
      <c r="G2565" s="82">
        <f t="shared" ca="1" si="158"/>
        <v>0.96727825413501023</v>
      </c>
      <c r="H2565" s="82">
        <f t="shared" ca="1" si="158"/>
        <v>2.4988648648433127</v>
      </c>
      <c r="O2565" s="29"/>
      <c r="P2565" s="29"/>
    </row>
    <row r="2566" spans="3:16" hidden="1" outlineLevel="2">
      <c r="C2566" s="33">
        <v>2542</v>
      </c>
      <c r="D2566" s="82">
        <f t="shared" ca="1" si="159"/>
        <v>0.94906581289215231</v>
      </c>
      <c r="E2566" s="82">
        <f t="shared" ca="1" si="156"/>
        <v>303.20058391017665</v>
      </c>
      <c r="F2566" s="82">
        <f t="shared" ca="1" si="157"/>
        <v>289.65339840880984</v>
      </c>
      <c r="G2566" s="82">
        <f t="shared" ca="1" si="158"/>
        <v>53.200583910176647</v>
      </c>
      <c r="H2566" s="82">
        <f t="shared" ca="1" si="158"/>
        <v>39.653398408809835</v>
      </c>
      <c r="O2566" s="29"/>
      <c r="P2566" s="29"/>
    </row>
    <row r="2567" spans="3:16" hidden="1" outlineLevel="2">
      <c r="C2567" s="33">
        <v>2543</v>
      </c>
      <c r="D2567" s="82">
        <f t="shared" ca="1" si="159"/>
        <v>-0.28777777142576982</v>
      </c>
      <c r="E2567" s="82">
        <f t="shared" ca="1" si="156"/>
        <v>231.05150234949724</v>
      </c>
      <c r="F2567" s="82">
        <f t="shared" ca="1" si="157"/>
        <v>237.78678953269923</v>
      </c>
      <c r="G2567" s="82">
        <f t="shared" ca="1" si="158"/>
        <v>0</v>
      </c>
      <c r="H2567" s="82">
        <f t="shared" ca="1" si="158"/>
        <v>0</v>
      </c>
      <c r="O2567" s="29"/>
      <c r="P2567" s="29"/>
    </row>
    <row r="2568" spans="3:16" hidden="1" outlineLevel="2">
      <c r="C2568" s="33">
        <v>2544</v>
      </c>
      <c r="D2568" s="82">
        <f t="shared" ca="1" si="159"/>
        <v>0.38928746949983184</v>
      </c>
      <c r="E2568" s="82">
        <f t="shared" ca="1" si="156"/>
        <v>268.11138110637518</v>
      </c>
      <c r="F2568" s="82">
        <f t="shared" ca="1" si="157"/>
        <v>264.9086301202251</v>
      </c>
      <c r="G2568" s="82">
        <f t="shared" ca="1" si="158"/>
        <v>18.111381106375177</v>
      </c>
      <c r="H2568" s="82">
        <f t="shared" ca="1" si="158"/>
        <v>14.908630120225098</v>
      </c>
      <c r="O2568" s="29"/>
      <c r="P2568" s="29"/>
    </row>
    <row r="2569" spans="3:16" hidden="1" outlineLevel="2">
      <c r="C2569" s="33">
        <v>2545</v>
      </c>
      <c r="D2569" s="82">
        <f t="shared" ca="1" si="159"/>
        <v>-1.5297331084335879</v>
      </c>
      <c r="E2569" s="82">
        <f t="shared" ca="1" si="156"/>
        <v>175.87325037628855</v>
      </c>
      <c r="F2569" s="82">
        <f t="shared" ca="1" si="157"/>
        <v>195.04852312968058</v>
      </c>
      <c r="G2569" s="82">
        <f t="shared" ca="1" si="158"/>
        <v>0</v>
      </c>
      <c r="H2569" s="82">
        <f t="shared" ca="1" si="158"/>
        <v>0</v>
      </c>
      <c r="O2569" s="29"/>
      <c r="P2569" s="29"/>
    </row>
    <row r="2570" spans="3:16" hidden="1" outlineLevel="2">
      <c r="C2570" s="33">
        <v>2546</v>
      </c>
      <c r="D2570" s="82">
        <f t="shared" ca="1" si="159"/>
        <v>-2.9052032529595762E-2</v>
      </c>
      <c r="E2570" s="82">
        <f t="shared" ca="1" si="156"/>
        <v>244.56637476108079</v>
      </c>
      <c r="F2570" s="82">
        <f t="shared" ca="1" si="157"/>
        <v>247.80652674463536</v>
      </c>
      <c r="G2570" s="82">
        <f t="shared" ca="1" si="158"/>
        <v>0</v>
      </c>
      <c r="H2570" s="82">
        <f t="shared" ca="1" si="158"/>
        <v>0</v>
      </c>
      <c r="O2570" s="29"/>
      <c r="P2570" s="29"/>
    </row>
    <row r="2571" spans="3:16" hidden="1" outlineLevel="2">
      <c r="C2571" s="33">
        <v>2547</v>
      </c>
      <c r="D2571" s="82">
        <f t="shared" ca="1" si="159"/>
        <v>0.35473931509472073</v>
      </c>
      <c r="E2571" s="82">
        <f t="shared" ca="1" si="156"/>
        <v>266.0839136213408</v>
      </c>
      <c r="F2571" s="82">
        <f t="shared" ca="1" si="157"/>
        <v>263.45263350764083</v>
      </c>
      <c r="G2571" s="82">
        <f t="shared" ca="1" si="158"/>
        <v>16.083913621340798</v>
      </c>
      <c r="H2571" s="82">
        <f t="shared" ca="1" si="158"/>
        <v>13.452633507640826</v>
      </c>
      <c r="O2571" s="29"/>
      <c r="P2571" s="29"/>
    </row>
    <row r="2572" spans="3:16" hidden="1" outlineLevel="2">
      <c r="C2572" s="33">
        <v>2548</v>
      </c>
      <c r="D2572" s="82">
        <f t="shared" ca="1" si="159"/>
        <v>0.59060838304252461</v>
      </c>
      <c r="E2572" s="82">
        <f t="shared" ca="1" si="156"/>
        <v>280.23705178112084</v>
      </c>
      <c r="F2572" s="82">
        <f t="shared" ca="1" si="157"/>
        <v>273.55459071084863</v>
      </c>
      <c r="G2572" s="82">
        <f t="shared" ca="1" si="158"/>
        <v>30.23705178112084</v>
      </c>
      <c r="H2572" s="82">
        <f t="shared" ca="1" si="158"/>
        <v>23.554590710848629</v>
      </c>
      <c r="O2572" s="29"/>
      <c r="P2572" s="29"/>
    </row>
    <row r="2573" spans="3:16" hidden="1" outlineLevel="2">
      <c r="C2573" s="33">
        <v>2549</v>
      </c>
      <c r="D2573" s="82">
        <f t="shared" ca="1" si="159"/>
        <v>0.32435713314775061</v>
      </c>
      <c r="E2573" s="82">
        <f t="shared" ca="1" si="156"/>
        <v>264.31360126286069</v>
      </c>
      <c r="F2573" s="82">
        <f t="shared" ca="1" si="157"/>
        <v>262.1788222024532</v>
      </c>
      <c r="G2573" s="82">
        <f t="shared" ca="1" si="158"/>
        <v>14.313601262860686</v>
      </c>
      <c r="H2573" s="82">
        <f t="shared" ca="1" si="158"/>
        <v>12.178822202453205</v>
      </c>
      <c r="O2573" s="29"/>
      <c r="P2573" s="29"/>
    </row>
    <row r="2574" spans="3:16" hidden="1" outlineLevel="2">
      <c r="C2574" s="33">
        <v>2550</v>
      </c>
      <c r="D2574" s="82">
        <f t="shared" ca="1" si="159"/>
        <v>1.2306863100697851</v>
      </c>
      <c r="E2574" s="82">
        <f t="shared" ca="1" si="156"/>
        <v>322.55414741382151</v>
      </c>
      <c r="F2574" s="82">
        <f t="shared" ca="1" si="157"/>
        <v>302.96317159679108</v>
      </c>
      <c r="G2574" s="82">
        <f t="shared" ca="1" si="158"/>
        <v>72.554147413821511</v>
      </c>
      <c r="H2574" s="82">
        <f t="shared" ca="1" si="158"/>
        <v>52.963171596791085</v>
      </c>
      <c r="O2574" s="29"/>
      <c r="P2574" s="29"/>
    </row>
    <row r="2575" spans="3:16" hidden="1" outlineLevel="2">
      <c r="C2575" s="33">
        <v>2551</v>
      </c>
      <c r="D2575" s="82">
        <f t="shared" ca="1" si="159"/>
        <v>-0.14595701197171215</v>
      </c>
      <c r="E2575" s="82">
        <f t="shared" ca="1" si="156"/>
        <v>238.36446918020656</v>
      </c>
      <c r="F2575" s="82">
        <f t="shared" ca="1" si="157"/>
        <v>243.2278711131481</v>
      </c>
      <c r="G2575" s="82">
        <f t="shared" ca="1" si="158"/>
        <v>0</v>
      </c>
      <c r="H2575" s="82">
        <f t="shared" ca="1" si="158"/>
        <v>0</v>
      </c>
      <c r="O2575" s="29"/>
      <c r="P2575" s="29"/>
    </row>
    <row r="2576" spans="3:16" hidden="1" outlineLevel="2">
      <c r="C2576" s="33">
        <v>2552</v>
      </c>
      <c r="D2576" s="82">
        <f t="shared" ca="1" si="159"/>
        <v>-0.45211657372185665</v>
      </c>
      <c r="E2576" s="82">
        <f t="shared" ca="1" si="156"/>
        <v>222.85756076798205</v>
      </c>
      <c r="F2576" s="82">
        <f t="shared" ca="1" si="157"/>
        <v>231.633844134051</v>
      </c>
      <c r="G2576" s="82">
        <f t="shared" ca="1" si="158"/>
        <v>0</v>
      </c>
      <c r="H2576" s="82">
        <f t="shared" ca="1" si="158"/>
        <v>0</v>
      </c>
      <c r="O2576" s="29"/>
      <c r="P2576" s="29"/>
    </row>
    <row r="2577" spans="3:16" hidden="1" outlineLevel="2">
      <c r="C2577" s="33">
        <v>2553</v>
      </c>
      <c r="D2577" s="82">
        <f t="shared" ca="1" si="159"/>
        <v>-2.518598374966321</v>
      </c>
      <c r="E2577" s="82">
        <f t="shared" ca="1" si="156"/>
        <v>141.52754382412724</v>
      </c>
      <c r="F2577" s="82">
        <f t="shared" ca="1" si="157"/>
        <v>166.58357442154082</v>
      </c>
      <c r="G2577" s="82">
        <f t="shared" ca="1" si="158"/>
        <v>0</v>
      </c>
      <c r="H2577" s="82">
        <f t="shared" ca="1" si="158"/>
        <v>0</v>
      </c>
      <c r="O2577" s="29"/>
      <c r="P2577" s="29"/>
    </row>
    <row r="2578" spans="3:16" hidden="1" outlineLevel="2">
      <c r="C2578" s="33">
        <v>2554</v>
      </c>
      <c r="D2578" s="82">
        <f t="shared" ca="1" si="159"/>
        <v>0.32834949483212983</v>
      </c>
      <c r="E2578" s="82">
        <f t="shared" ca="1" si="156"/>
        <v>264.54555477445126</v>
      </c>
      <c r="F2578" s="82">
        <f t="shared" ca="1" si="157"/>
        <v>262.34585487545303</v>
      </c>
      <c r="G2578" s="82">
        <f t="shared" ca="1" si="158"/>
        <v>14.545554774451261</v>
      </c>
      <c r="H2578" s="82">
        <f t="shared" ca="1" si="158"/>
        <v>12.345854875453028</v>
      </c>
      <c r="O2578" s="29"/>
      <c r="P2578" s="29"/>
    </row>
    <row r="2579" spans="3:16" hidden="1" outlineLevel="2">
      <c r="C2579" s="33">
        <v>2555</v>
      </c>
      <c r="D2579" s="82">
        <f t="shared" ca="1" si="159"/>
        <v>1.1430795915041605</v>
      </c>
      <c r="E2579" s="82">
        <f t="shared" ca="1" si="156"/>
        <v>316.40481396648022</v>
      </c>
      <c r="F2579" s="82">
        <f t="shared" ca="1" si="157"/>
        <v>298.75850424267077</v>
      </c>
      <c r="G2579" s="82">
        <f t="shared" ca="1" si="158"/>
        <v>66.404813966480219</v>
      </c>
      <c r="H2579" s="82">
        <f t="shared" ca="1" si="158"/>
        <v>48.758504242670767</v>
      </c>
      <c r="O2579" s="29"/>
      <c r="P2579" s="29"/>
    </row>
    <row r="2580" spans="3:16" hidden="1" outlineLevel="2">
      <c r="C2580" s="33">
        <v>2556</v>
      </c>
      <c r="D2580" s="82">
        <f t="shared" ca="1" si="159"/>
        <v>-1.7126140299605532</v>
      </c>
      <c r="E2580" s="82">
        <f t="shared" ca="1" si="156"/>
        <v>168.94644304520116</v>
      </c>
      <c r="F2580" s="82">
        <f t="shared" ca="1" si="157"/>
        <v>189.4402786692109</v>
      </c>
      <c r="G2580" s="82">
        <f t="shared" ca="1" si="158"/>
        <v>0</v>
      </c>
      <c r="H2580" s="82">
        <f t="shared" ca="1" si="158"/>
        <v>0</v>
      </c>
      <c r="O2580" s="29"/>
      <c r="P2580" s="29"/>
    </row>
    <row r="2581" spans="3:16" hidden="1" outlineLevel="2">
      <c r="C2581" s="33">
        <v>2557</v>
      </c>
      <c r="D2581" s="82">
        <f t="shared" ca="1" si="159"/>
        <v>0.55874138990866573</v>
      </c>
      <c r="E2581" s="82">
        <f t="shared" ca="1" si="156"/>
        <v>278.28177518088148</v>
      </c>
      <c r="F2581" s="82">
        <f t="shared" ca="1" si="157"/>
        <v>272.16746029086022</v>
      </c>
      <c r="G2581" s="82">
        <f t="shared" ca="1" si="158"/>
        <v>28.281775180881482</v>
      </c>
      <c r="H2581" s="82">
        <f t="shared" ca="1" si="158"/>
        <v>22.16746029086022</v>
      </c>
      <c r="O2581" s="29"/>
      <c r="P2581" s="29"/>
    </row>
    <row r="2582" spans="3:16" hidden="1" outlineLevel="2">
      <c r="C2582" s="33">
        <v>2558</v>
      </c>
      <c r="D2582" s="82">
        <f t="shared" ca="1" si="159"/>
        <v>0.6099721785659098</v>
      </c>
      <c r="E2582" s="82">
        <f t="shared" ca="1" si="156"/>
        <v>281.43186852207305</v>
      </c>
      <c r="F2582" s="82">
        <f t="shared" ca="1" si="157"/>
        <v>274.40092334234697</v>
      </c>
      <c r="G2582" s="82">
        <f t="shared" ca="1" si="158"/>
        <v>31.431868522073046</v>
      </c>
      <c r="H2582" s="82">
        <f t="shared" ca="1" si="158"/>
        <v>24.400923342346971</v>
      </c>
      <c r="O2582" s="29"/>
      <c r="P2582" s="29"/>
    </row>
    <row r="2583" spans="3:16" hidden="1" outlineLevel="2">
      <c r="C2583" s="33">
        <v>2559</v>
      </c>
      <c r="D2583" s="82">
        <f t="shared" ca="1" si="159"/>
        <v>0.17061144394921829</v>
      </c>
      <c r="E2583" s="82">
        <f t="shared" ca="1" si="156"/>
        <v>255.53411972985171</v>
      </c>
      <c r="F2583" s="82">
        <f t="shared" ca="1" si="157"/>
        <v>255.82666583891108</v>
      </c>
      <c r="G2583" s="82">
        <f t="shared" ca="1" si="158"/>
        <v>5.5341197298517102</v>
      </c>
      <c r="H2583" s="82">
        <f t="shared" ca="1" si="158"/>
        <v>5.826665838911083</v>
      </c>
      <c r="O2583" s="29"/>
      <c r="P2583" s="29"/>
    </row>
    <row r="2584" spans="3:16" hidden="1" outlineLevel="2">
      <c r="C2584" s="33">
        <v>2560</v>
      </c>
      <c r="D2584" s="82">
        <f t="shared" ca="1" si="159"/>
        <v>-2.3127039324629846</v>
      </c>
      <c r="E2584" s="82">
        <f t="shared" ca="1" si="156"/>
        <v>148.0770273421976</v>
      </c>
      <c r="F2584" s="82">
        <f t="shared" ca="1" si="157"/>
        <v>172.14600165085147</v>
      </c>
      <c r="G2584" s="82">
        <f t="shared" ca="1" si="158"/>
        <v>0</v>
      </c>
      <c r="H2584" s="82">
        <f t="shared" ca="1" si="158"/>
        <v>0</v>
      </c>
      <c r="O2584" s="29"/>
      <c r="P2584" s="29"/>
    </row>
    <row r="2585" spans="3:16" hidden="1" outlineLevel="2">
      <c r="C2585" s="33">
        <v>2561</v>
      </c>
      <c r="D2585" s="82">
        <f t="shared" ca="1" si="159"/>
        <v>0.38658121806283641</v>
      </c>
      <c r="E2585" s="82">
        <f t="shared" ref="E2585:E2648" ca="1" si="160">$H$9 * EXP(($H$17 - $H$18 - ($H$11^2)/2)*$H$14 + $H$11*SQRT($H$14)*D2585)</f>
        <v>267.95200788455014</v>
      </c>
      <c r="F2585" s="82">
        <f t="shared" ref="F2585:F2648" ca="1" si="161">$H$9 * EXP(($H$17 - $H$18 - ($H$12^2)/2)*$H$14 + $H$12*SQRT($H$14)*D2585)</f>
        <v>264.79428802531089</v>
      </c>
      <c r="G2585" s="82">
        <f t="shared" ref="G2585:H2648" ca="1" si="162">MAX(E2585-$H$16, 0)</f>
        <v>17.952007884550142</v>
      </c>
      <c r="H2585" s="82">
        <f t="shared" ca="1" si="162"/>
        <v>14.794288025310891</v>
      </c>
      <c r="O2585" s="29"/>
      <c r="P2585" s="29"/>
    </row>
    <row r="2586" spans="3:16" hidden="1" outlineLevel="2">
      <c r="C2586" s="33">
        <v>2562</v>
      </c>
      <c r="D2586" s="82">
        <f t="shared" ref="D2586:D2649" ca="1" si="163">_xlfn.NORM.S.INV(RAND())</f>
        <v>0.56979290186685083</v>
      </c>
      <c r="E2586" s="82">
        <f t="shared" ca="1" si="160"/>
        <v>278.95831741522142</v>
      </c>
      <c r="F2586" s="82">
        <f t="shared" ca="1" si="161"/>
        <v>272.64772030290482</v>
      </c>
      <c r="G2586" s="82">
        <f t="shared" ca="1" si="162"/>
        <v>28.958317415221416</v>
      </c>
      <c r="H2586" s="82">
        <f t="shared" ca="1" si="162"/>
        <v>22.647720302904816</v>
      </c>
      <c r="O2586" s="29"/>
      <c r="P2586" s="29"/>
    </row>
    <row r="2587" spans="3:16" hidden="1" outlineLevel="2">
      <c r="C2587" s="33">
        <v>2563</v>
      </c>
      <c r="D2587" s="82">
        <f t="shared" ca="1" si="163"/>
        <v>-0.70475247408942088</v>
      </c>
      <c r="E2587" s="82">
        <f t="shared" ca="1" si="160"/>
        <v>210.82423051335573</v>
      </c>
      <c r="F2587" s="82">
        <f t="shared" ca="1" si="161"/>
        <v>222.48406610051293</v>
      </c>
      <c r="G2587" s="82">
        <f t="shared" ca="1" si="162"/>
        <v>0</v>
      </c>
      <c r="H2587" s="82">
        <f t="shared" ca="1" si="162"/>
        <v>0</v>
      </c>
      <c r="O2587" s="29"/>
      <c r="P2587" s="29"/>
    </row>
    <row r="2588" spans="3:16" hidden="1" outlineLevel="2">
      <c r="C2588" s="33">
        <v>2564</v>
      </c>
      <c r="D2588" s="82">
        <f t="shared" ca="1" si="163"/>
        <v>-0.6789816872942831</v>
      </c>
      <c r="E2588" s="82">
        <f t="shared" ca="1" si="160"/>
        <v>212.02135521424469</v>
      </c>
      <c r="F2588" s="82">
        <f t="shared" ca="1" si="161"/>
        <v>223.40061419581866</v>
      </c>
      <c r="G2588" s="82">
        <f t="shared" ca="1" si="162"/>
        <v>0</v>
      </c>
      <c r="H2588" s="82">
        <f t="shared" ca="1" si="162"/>
        <v>0</v>
      </c>
      <c r="O2588" s="29"/>
      <c r="P2588" s="29"/>
    </row>
    <row r="2589" spans="3:16" hidden="1" outlineLevel="2">
      <c r="C2589" s="33">
        <v>2565</v>
      </c>
      <c r="D2589" s="82">
        <f t="shared" ca="1" si="163"/>
        <v>-1.7981887009132207</v>
      </c>
      <c r="E2589" s="82">
        <f t="shared" ca="1" si="160"/>
        <v>165.79957209884637</v>
      </c>
      <c r="F2589" s="82">
        <f t="shared" ca="1" si="161"/>
        <v>186.87170407491587</v>
      </c>
      <c r="G2589" s="82">
        <f t="shared" ca="1" si="162"/>
        <v>0</v>
      </c>
      <c r="H2589" s="82">
        <f t="shared" ca="1" si="162"/>
        <v>0</v>
      </c>
      <c r="O2589" s="29"/>
      <c r="P2589" s="29"/>
    </row>
    <row r="2590" spans="3:16" hidden="1" outlineLevel="2">
      <c r="C2590" s="33">
        <v>2566</v>
      </c>
      <c r="D2590" s="82">
        <f t="shared" ca="1" si="163"/>
        <v>-0.34399345354074895</v>
      </c>
      <c r="E2590" s="82">
        <f t="shared" ca="1" si="160"/>
        <v>228.21522939449065</v>
      </c>
      <c r="F2590" s="82">
        <f t="shared" ca="1" si="161"/>
        <v>235.66386314407609</v>
      </c>
      <c r="G2590" s="82">
        <f t="shared" ca="1" si="162"/>
        <v>0</v>
      </c>
      <c r="H2590" s="82">
        <f t="shared" ca="1" si="162"/>
        <v>0</v>
      </c>
      <c r="O2590" s="29"/>
      <c r="P2590" s="29"/>
    </row>
    <row r="2591" spans="3:16" hidden="1" outlineLevel="2">
      <c r="C2591" s="33">
        <v>2567</v>
      </c>
      <c r="D2591" s="82">
        <f t="shared" ca="1" si="163"/>
        <v>5.0240805506810433E-2</v>
      </c>
      <c r="E2591" s="82">
        <f t="shared" ca="1" si="160"/>
        <v>248.86451303358331</v>
      </c>
      <c r="F2591" s="82">
        <f t="shared" ca="1" si="161"/>
        <v>250.9610375266366</v>
      </c>
      <c r="G2591" s="82">
        <f t="shared" ca="1" si="162"/>
        <v>0</v>
      </c>
      <c r="H2591" s="82">
        <f t="shared" ca="1" si="162"/>
        <v>0.96103752663660202</v>
      </c>
      <c r="O2591" s="29"/>
      <c r="P2591" s="29"/>
    </row>
    <row r="2592" spans="3:16" hidden="1" outlineLevel="2">
      <c r="C2592" s="33">
        <v>2568</v>
      </c>
      <c r="D2592" s="82">
        <f t="shared" ca="1" si="163"/>
        <v>-1.6954867193648835</v>
      </c>
      <c r="E2592" s="82">
        <f t="shared" ca="1" si="160"/>
        <v>169.58340971294507</v>
      </c>
      <c r="F2592" s="82">
        <f t="shared" ca="1" si="161"/>
        <v>189.95858984900337</v>
      </c>
      <c r="G2592" s="82">
        <f t="shared" ca="1" si="162"/>
        <v>0</v>
      </c>
      <c r="H2592" s="82">
        <f t="shared" ca="1" si="162"/>
        <v>0</v>
      </c>
      <c r="O2592" s="29"/>
      <c r="P2592" s="29"/>
    </row>
    <row r="2593" spans="3:16" hidden="1" outlineLevel="2">
      <c r="C2593" s="33">
        <v>2569</v>
      </c>
      <c r="D2593" s="82">
        <f t="shared" ca="1" si="163"/>
        <v>3.9356885300712963E-2</v>
      </c>
      <c r="E2593" s="82">
        <f t="shared" ca="1" si="160"/>
        <v>248.27009741119045</v>
      </c>
      <c r="F2593" s="82">
        <f t="shared" ca="1" si="161"/>
        <v>250.5256757338056</v>
      </c>
      <c r="G2593" s="82">
        <f t="shared" ca="1" si="162"/>
        <v>0</v>
      </c>
      <c r="H2593" s="82">
        <f t="shared" ca="1" si="162"/>
        <v>0.52567573380559907</v>
      </c>
      <c r="O2593" s="29"/>
      <c r="P2593" s="29"/>
    </row>
    <row r="2594" spans="3:16" hidden="1" outlineLevel="2">
      <c r="C2594" s="33">
        <v>2570</v>
      </c>
      <c r="D2594" s="82">
        <f t="shared" ca="1" si="163"/>
        <v>0.32417075225675451</v>
      </c>
      <c r="E2594" s="82">
        <f t="shared" ca="1" si="160"/>
        <v>264.30277762951471</v>
      </c>
      <c r="F2594" s="82">
        <f t="shared" ca="1" si="161"/>
        <v>262.17102698611069</v>
      </c>
      <c r="G2594" s="82">
        <f t="shared" ca="1" si="162"/>
        <v>14.302777629514708</v>
      </c>
      <c r="H2594" s="82">
        <f t="shared" ca="1" si="162"/>
        <v>12.171026986110689</v>
      </c>
      <c r="O2594" s="29"/>
      <c r="P2594" s="29"/>
    </row>
    <row r="2595" spans="3:16" hidden="1" outlineLevel="2">
      <c r="C2595" s="33">
        <v>2571</v>
      </c>
      <c r="D2595" s="82">
        <f t="shared" ca="1" si="163"/>
        <v>2.0028806383800397</v>
      </c>
      <c r="E2595" s="82">
        <f t="shared" ca="1" si="160"/>
        <v>382.19625369432958</v>
      </c>
      <c r="F2595" s="82">
        <f t="shared" ca="1" si="161"/>
        <v>342.68015010354088</v>
      </c>
      <c r="G2595" s="82">
        <f t="shared" ca="1" si="162"/>
        <v>132.19625369432958</v>
      </c>
      <c r="H2595" s="82">
        <f t="shared" ca="1" si="162"/>
        <v>92.680150103540882</v>
      </c>
      <c r="O2595" s="29"/>
      <c r="P2595" s="29"/>
    </row>
    <row r="2596" spans="3:16" hidden="1" outlineLevel="2">
      <c r="C2596" s="33">
        <v>2572</v>
      </c>
      <c r="D2596" s="82">
        <f t="shared" ca="1" si="163"/>
        <v>-0.79796060565584959</v>
      </c>
      <c r="E2596" s="82">
        <f t="shared" ca="1" si="160"/>
        <v>206.55060992283276</v>
      </c>
      <c r="F2596" s="82">
        <f t="shared" ca="1" si="161"/>
        <v>219.2003656371428</v>
      </c>
      <c r="G2596" s="82">
        <f t="shared" ca="1" si="162"/>
        <v>0</v>
      </c>
      <c r="H2596" s="82">
        <f t="shared" ca="1" si="162"/>
        <v>0</v>
      </c>
      <c r="O2596" s="29"/>
      <c r="P2596" s="29"/>
    </row>
    <row r="2597" spans="3:16" hidden="1" outlineLevel="2">
      <c r="C2597" s="33">
        <v>2573</v>
      </c>
      <c r="D2597" s="82">
        <f t="shared" ca="1" si="163"/>
        <v>0.24592582604504493</v>
      </c>
      <c r="E2597" s="82">
        <f t="shared" ca="1" si="160"/>
        <v>259.79781479106396</v>
      </c>
      <c r="F2597" s="82">
        <f t="shared" ca="1" si="161"/>
        <v>258.91888979529057</v>
      </c>
      <c r="G2597" s="82">
        <f t="shared" ca="1" si="162"/>
        <v>9.7978147910639564</v>
      </c>
      <c r="H2597" s="82">
        <f t="shared" ca="1" si="162"/>
        <v>8.9188897952905677</v>
      </c>
      <c r="O2597" s="29"/>
      <c r="P2597" s="29"/>
    </row>
    <row r="2598" spans="3:16" hidden="1" outlineLevel="2">
      <c r="C2598" s="33">
        <v>2574</v>
      </c>
      <c r="D2598" s="82">
        <f t="shared" ca="1" si="163"/>
        <v>0.65470707089225155</v>
      </c>
      <c r="E2598" s="82">
        <f t="shared" ca="1" si="160"/>
        <v>284.21168943902359</v>
      </c>
      <c r="F2598" s="82">
        <f t="shared" ca="1" si="161"/>
        <v>276.36617505575197</v>
      </c>
      <c r="G2598" s="82">
        <f t="shared" ca="1" si="162"/>
        <v>34.211689439023587</v>
      </c>
      <c r="H2598" s="82">
        <f t="shared" ca="1" si="162"/>
        <v>26.366175055751967</v>
      </c>
      <c r="O2598" s="29"/>
      <c r="P2598" s="29"/>
    </row>
    <row r="2599" spans="3:16" hidden="1" outlineLevel="2">
      <c r="C2599" s="33">
        <v>2575</v>
      </c>
      <c r="D2599" s="82">
        <f t="shared" ca="1" si="163"/>
        <v>-1.0566662429207874</v>
      </c>
      <c r="E2599" s="82">
        <f t="shared" ca="1" si="160"/>
        <v>195.13737144001519</v>
      </c>
      <c r="F2599" s="82">
        <f t="shared" ca="1" si="161"/>
        <v>210.33795614758424</v>
      </c>
      <c r="G2599" s="82">
        <f t="shared" ca="1" si="162"/>
        <v>0</v>
      </c>
      <c r="H2599" s="82">
        <f t="shared" ca="1" si="162"/>
        <v>0</v>
      </c>
      <c r="O2599" s="29"/>
      <c r="P2599" s="29"/>
    </row>
    <row r="2600" spans="3:16" hidden="1" outlineLevel="2">
      <c r="C2600" s="33">
        <v>2576</v>
      </c>
      <c r="D2600" s="82">
        <f t="shared" ca="1" si="163"/>
        <v>1.4924365355667719</v>
      </c>
      <c r="E2600" s="82">
        <f t="shared" ca="1" si="160"/>
        <v>341.648233999772</v>
      </c>
      <c r="F2600" s="82">
        <f t="shared" ca="1" si="161"/>
        <v>315.88165023188003</v>
      </c>
      <c r="G2600" s="82">
        <f t="shared" ca="1" si="162"/>
        <v>91.648233999772003</v>
      </c>
      <c r="H2600" s="82">
        <f t="shared" ca="1" si="162"/>
        <v>65.88165023188003</v>
      </c>
      <c r="O2600" s="29"/>
      <c r="P2600" s="29"/>
    </row>
    <row r="2601" spans="3:16" hidden="1" outlineLevel="2">
      <c r="C2601" s="33">
        <v>2577</v>
      </c>
      <c r="D2601" s="82">
        <f t="shared" ca="1" si="163"/>
        <v>-1.2644510884486604</v>
      </c>
      <c r="E2601" s="82">
        <f t="shared" ca="1" si="160"/>
        <v>186.42894770016488</v>
      </c>
      <c r="F2601" s="82">
        <f t="shared" ca="1" si="161"/>
        <v>203.48008734972765</v>
      </c>
      <c r="G2601" s="82">
        <f t="shared" ca="1" si="162"/>
        <v>0</v>
      </c>
      <c r="H2601" s="82">
        <f t="shared" ca="1" si="162"/>
        <v>0</v>
      </c>
      <c r="O2601" s="29"/>
      <c r="P2601" s="29"/>
    </row>
    <row r="2602" spans="3:16" hidden="1" outlineLevel="2">
      <c r="C2602" s="33">
        <v>2578</v>
      </c>
      <c r="D2602" s="82">
        <f t="shared" ca="1" si="163"/>
        <v>-0.73592385137298955</v>
      </c>
      <c r="E2602" s="82">
        <f t="shared" ca="1" si="160"/>
        <v>209.38526221472264</v>
      </c>
      <c r="F2602" s="82">
        <f t="shared" ca="1" si="161"/>
        <v>221.38046739305264</v>
      </c>
      <c r="G2602" s="82">
        <f t="shared" ca="1" si="162"/>
        <v>0</v>
      </c>
      <c r="H2602" s="82">
        <f t="shared" ca="1" si="162"/>
        <v>0</v>
      </c>
      <c r="O2602" s="29"/>
      <c r="P2602" s="29"/>
    </row>
    <row r="2603" spans="3:16" hidden="1" outlineLevel="2">
      <c r="C2603" s="33">
        <v>2579</v>
      </c>
      <c r="D2603" s="82">
        <f t="shared" ca="1" si="163"/>
        <v>-0.80345659690414406</v>
      </c>
      <c r="E2603" s="82">
        <f t="shared" ca="1" si="160"/>
        <v>206.30133913170727</v>
      </c>
      <c r="F2603" s="82">
        <f t="shared" ca="1" si="161"/>
        <v>219.00826333400778</v>
      </c>
      <c r="G2603" s="82">
        <f t="shared" ca="1" si="162"/>
        <v>0</v>
      </c>
      <c r="H2603" s="82">
        <f t="shared" ca="1" si="162"/>
        <v>0</v>
      </c>
      <c r="O2603" s="29"/>
      <c r="P2603" s="29"/>
    </row>
    <row r="2604" spans="3:16" hidden="1" outlineLevel="2">
      <c r="C2604" s="33">
        <v>2580</v>
      </c>
      <c r="D2604" s="82">
        <f t="shared" ca="1" si="163"/>
        <v>-0.58896813981848939</v>
      </c>
      <c r="E2604" s="82">
        <f t="shared" ca="1" si="160"/>
        <v>216.25632421810982</v>
      </c>
      <c r="F2604" s="82">
        <f t="shared" ca="1" si="161"/>
        <v>226.63170947891331</v>
      </c>
      <c r="G2604" s="82">
        <f t="shared" ca="1" si="162"/>
        <v>0</v>
      </c>
      <c r="H2604" s="82">
        <f t="shared" ca="1" si="162"/>
        <v>0</v>
      </c>
      <c r="O2604" s="29"/>
      <c r="P2604" s="29"/>
    </row>
    <row r="2605" spans="3:16" hidden="1" outlineLevel="2">
      <c r="C2605" s="33">
        <v>2581</v>
      </c>
      <c r="D2605" s="82">
        <f t="shared" ca="1" si="163"/>
        <v>-0.6143332116781367</v>
      </c>
      <c r="E2605" s="82">
        <f t="shared" ca="1" si="160"/>
        <v>215.05445735734409</v>
      </c>
      <c r="F2605" s="82">
        <f t="shared" ca="1" si="161"/>
        <v>225.71651364401626</v>
      </c>
      <c r="G2605" s="82">
        <f t="shared" ca="1" si="162"/>
        <v>0</v>
      </c>
      <c r="H2605" s="82">
        <f t="shared" ca="1" si="162"/>
        <v>0</v>
      </c>
      <c r="O2605" s="29"/>
      <c r="P2605" s="29"/>
    </row>
    <row r="2606" spans="3:16" hidden="1" outlineLevel="2">
      <c r="C2606" s="33">
        <v>2582</v>
      </c>
      <c r="D2606" s="82">
        <f t="shared" ca="1" si="163"/>
        <v>-1.7144402750404961</v>
      </c>
      <c r="E2606" s="82">
        <f t="shared" ca="1" si="160"/>
        <v>168.87866609044474</v>
      </c>
      <c r="F2606" s="82">
        <f t="shared" ca="1" si="161"/>
        <v>189.38509586591368</v>
      </c>
      <c r="G2606" s="82">
        <f t="shared" ca="1" si="162"/>
        <v>0</v>
      </c>
      <c r="H2606" s="82">
        <f t="shared" ca="1" si="162"/>
        <v>0</v>
      </c>
      <c r="O2606" s="29"/>
      <c r="P2606" s="29"/>
    </row>
    <row r="2607" spans="3:16" hidden="1" outlineLevel="2">
      <c r="C2607" s="33">
        <v>2583</v>
      </c>
      <c r="D2607" s="82">
        <f t="shared" ca="1" si="163"/>
        <v>-0.70020736380324611</v>
      </c>
      <c r="E2607" s="82">
        <f t="shared" ca="1" si="160"/>
        <v>211.03487150304807</v>
      </c>
      <c r="F2607" s="82">
        <f t="shared" ca="1" si="161"/>
        <v>222.64544116648025</v>
      </c>
      <c r="G2607" s="82">
        <f t="shared" ca="1" si="162"/>
        <v>0</v>
      </c>
      <c r="H2607" s="82">
        <f t="shared" ca="1" si="162"/>
        <v>0</v>
      </c>
      <c r="O2607" s="29"/>
      <c r="P2607" s="29"/>
    </row>
    <row r="2608" spans="3:16" hidden="1" outlineLevel="2">
      <c r="C2608" s="33">
        <v>2584</v>
      </c>
      <c r="D2608" s="82">
        <f t="shared" ca="1" si="163"/>
        <v>-1.5764370732617903</v>
      </c>
      <c r="E2608" s="82">
        <f t="shared" ca="1" si="160"/>
        <v>174.07773868203793</v>
      </c>
      <c r="F2608" s="82">
        <f t="shared" ca="1" si="161"/>
        <v>193.60070107305637</v>
      </c>
      <c r="G2608" s="82">
        <f t="shared" ca="1" si="162"/>
        <v>0</v>
      </c>
      <c r="H2608" s="82">
        <f t="shared" ca="1" si="162"/>
        <v>0</v>
      </c>
      <c r="O2608" s="29"/>
      <c r="P2608" s="29"/>
    </row>
    <row r="2609" spans="3:16" hidden="1" outlineLevel="2">
      <c r="C2609" s="33">
        <v>2585</v>
      </c>
      <c r="D2609" s="82">
        <f t="shared" ca="1" si="163"/>
        <v>-0.43428702977572103</v>
      </c>
      <c r="E2609" s="82">
        <f t="shared" ca="1" si="160"/>
        <v>223.73230203044619</v>
      </c>
      <c r="F2609" s="82">
        <f t="shared" ca="1" si="161"/>
        <v>232.29361884608838</v>
      </c>
      <c r="G2609" s="82">
        <f t="shared" ca="1" si="162"/>
        <v>0</v>
      </c>
      <c r="H2609" s="82">
        <f t="shared" ca="1" si="162"/>
        <v>0</v>
      </c>
      <c r="O2609" s="29"/>
      <c r="P2609" s="29"/>
    </row>
    <row r="2610" spans="3:16" hidden="1" outlineLevel="2">
      <c r="C2610" s="33">
        <v>2586</v>
      </c>
      <c r="D2610" s="82">
        <f t="shared" ca="1" si="163"/>
        <v>-0.1428350862928584</v>
      </c>
      <c r="E2610" s="82">
        <f t="shared" ca="1" si="160"/>
        <v>238.52802805189992</v>
      </c>
      <c r="F2610" s="82">
        <f t="shared" ca="1" si="161"/>
        <v>243.34903681074138</v>
      </c>
      <c r="G2610" s="82">
        <f t="shared" ca="1" si="162"/>
        <v>0</v>
      </c>
      <c r="H2610" s="82">
        <f t="shared" ca="1" si="162"/>
        <v>0</v>
      </c>
      <c r="O2610" s="29"/>
      <c r="P2610" s="29"/>
    </row>
    <row r="2611" spans="3:16" hidden="1" outlineLevel="2">
      <c r="C2611" s="33">
        <v>2587</v>
      </c>
      <c r="D2611" s="82">
        <f t="shared" ca="1" si="163"/>
        <v>0.35829568149186791</v>
      </c>
      <c r="E2611" s="82">
        <f t="shared" ca="1" si="160"/>
        <v>266.29191004808513</v>
      </c>
      <c r="F2611" s="82">
        <f t="shared" ca="1" si="161"/>
        <v>263.60214269521538</v>
      </c>
      <c r="G2611" s="82">
        <f t="shared" ca="1" si="162"/>
        <v>16.291910048085128</v>
      </c>
      <c r="H2611" s="82">
        <f t="shared" ca="1" si="162"/>
        <v>13.602142695215377</v>
      </c>
      <c r="O2611" s="29"/>
      <c r="P2611" s="29"/>
    </row>
    <row r="2612" spans="3:16" hidden="1" outlineLevel="2">
      <c r="C2612" s="33">
        <v>2588</v>
      </c>
      <c r="D2612" s="82">
        <f t="shared" ca="1" si="163"/>
        <v>1.2174622174713534</v>
      </c>
      <c r="E2612" s="82">
        <f t="shared" ca="1" si="160"/>
        <v>321.61831344859701</v>
      </c>
      <c r="F2612" s="82">
        <f t="shared" ca="1" si="161"/>
        <v>302.32471211229142</v>
      </c>
      <c r="G2612" s="82">
        <f t="shared" ca="1" si="162"/>
        <v>71.618313448597007</v>
      </c>
      <c r="H2612" s="82">
        <f t="shared" ca="1" si="162"/>
        <v>52.324712112291422</v>
      </c>
      <c r="O2612" s="29"/>
      <c r="P2612" s="29"/>
    </row>
    <row r="2613" spans="3:16" hidden="1" outlineLevel="2">
      <c r="C2613" s="33">
        <v>2589</v>
      </c>
      <c r="D2613" s="82">
        <f t="shared" ca="1" si="163"/>
        <v>-0.34729695527530069</v>
      </c>
      <c r="E2613" s="82">
        <f t="shared" ca="1" si="160"/>
        <v>228.04964377092088</v>
      </c>
      <c r="F2613" s="82">
        <f t="shared" ca="1" si="161"/>
        <v>235.53970113314139</v>
      </c>
      <c r="G2613" s="82">
        <f t="shared" ca="1" si="162"/>
        <v>0</v>
      </c>
      <c r="H2613" s="82">
        <f t="shared" ca="1" si="162"/>
        <v>0</v>
      </c>
      <c r="O2613" s="29"/>
      <c r="P2613" s="29"/>
    </row>
    <row r="2614" spans="3:16" hidden="1" outlineLevel="2">
      <c r="C2614" s="33">
        <v>2590</v>
      </c>
      <c r="D2614" s="82">
        <f t="shared" ca="1" si="163"/>
        <v>1.0209954833607775</v>
      </c>
      <c r="E2614" s="82">
        <f t="shared" ca="1" si="160"/>
        <v>308.0304546075435</v>
      </c>
      <c r="F2614" s="82">
        <f t="shared" ca="1" si="161"/>
        <v>292.99624488907176</v>
      </c>
      <c r="G2614" s="82">
        <f t="shared" ca="1" si="162"/>
        <v>58.030454607543504</v>
      </c>
      <c r="H2614" s="82">
        <f t="shared" ca="1" si="162"/>
        <v>42.996244889071761</v>
      </c>
      <c r="O2614" s="29"/>
      <c r="P2614" s="29"/>
    </row>
    <row r="2615" spans="3:16" hidden="1" outlineLevel="2">
      <c r="C2615" s="33">
        <v>2591</v>
      </c>
      <c r="D2615" s="82">
        <f t="shared" ca="1" si="163"/>
        <v>1.5147350501726937</v>
      </c>
      <c r="E2615" s="82">
        <f t="shared" ca="1" si="160"/>
        <v>343.32618971207836</v>
      </c>
      <c r="F2615" s="82">
        <f t="shared" ca="1" si="161"/>
        <v>317.00731387804859</v>
      </c>
      <c r="G2615" s="82">
        <f t="shared" ca="1" si="162"/>
        <v>93.32618971207836</v>
      </c>
      <c r="H2615" s="82">
        <f t="shared" ca="1" si="162"/>
        <v>67.007313878048592</v>
      </c>
      <c r="O2615" s="29"/>
      <c r="P2615" s="29"/>
    </row>
    <row r="2616" spans="3:16" hidden="1" outlineLevel="2">
      <c r="C2616" s="33">
        <v>2592</v>
      </c>
      <c r="D2616" s="82">
        <f t="shared" ca="1" si="163"/>
        <v>0.85643046857327632</v>
      </c>
      <c r="E2616" s="82">
        <f t="shared" ca="1" si="160"/>
        <v>297.09178786593759</v>
      </c>
      <c r="F2616" s="82">
        <f t="shared" ca="1" si="161"/>
        <v>285.4044059510436</v>
      </c>
      <c r="G2616" s="82">
        <f t="shared" ca="1" si="162"/>
        <v>47.09178786593759</v>
      </c>
      <c r="H2616" s="82">
        <f t="shared" ca="1" si="162"/>
        <v>35.4044059510436</v>
      </c>
      <c r="O2616" s="29"/>
      <c r="P2616" s="29"/>
    </row>
    <row r="2617" spans="3:16" hidden="1" outlineLevel="2">
      <c r="C2617" s="33">
        <v>2593</v>
      </c>
      <c r="D2617" s="82">
        <f t="shared" ca="1" si="163"/>
        <v>4.7309445153787676E-2</v>
      </c>
      <c r="E2617" s="82">
        <f t="shared" ca="1" si="160"/>
        <v>248.70427950323625</v>
      </c>
      <c r="F2617" s="82">
        <f t="shared" ca="1" si="161"/>
        <v>250.84370738170551</v>
      </c>
      <c r="G2617" s="82">
        <f t="shared" ca="1" si="162"/>
        <v>0</v>
      </c>
      <c r="H2617" s="82">
        <f t="shared" ca="1" si="162"/>
        <v>0.84370738170551363</v>
      </c>
      <c r="O2617" s="29"/>
      <c r="P2617" s="29"/>
    </row>
    <row r="2618" spans="3:16" hidden="1" outlineLevel="2">
      <c r="C2618" s="33">
        <v>2594</v>
      </c>
      <c r="D2618" s="82">
        <f t="shared" ca="1" si="163"/>
        <v>-0.65944101081495288</v>
      </c>
      <c r="E2618" s="82">
        <f t="shared" ca="1" si="160"/>
        <v>212.9336031754917</v>
      </c>
      <c r="F2618" s="82">
        <f t="shared" ca="1" si="161"/>
        <v>224.09810209674458</v>
      </c>
      <c r="G2618" s="82">
        <f t="shared" ca="1" si="162"/>
        <v>0</v>
      </c>
      <c r="H2618" s="82">
        <f t="shared" ca="1" si="162"/>
        <v>0</v>
      </c>
      <c r="O2618" s="29"/>
      <c r="P2618" s="29"/>
    </row>
    <row r="2619" spans="3:16" hidden="1" outlineLevel="2">
      <c r="C2619" s="33">
        <v>2595</v>
      </c>
      <c r="D2619" s="82">
        <f t="shared" ca="1" si="163"/>
        <v>-4.1443608703043894E-2</v>
      </c>
      <c r="E2619" s="82">
        <f t="shared" ca="1" si="160"/>
        <v>243.90141817846606</v>
      </c>
      <c r="F2619" s="82">
        <f t="shared" ca="1" si="161"/>
        <v>247.3171472775833</v>
      </c>
      <c r="G2619" s="82">
        <f t="shared" ca="1" si="162"/>
        <v>0</v>
      </c>
      <c r="H2619" s="82">
        <f t="shared" ca="1" si="162"/>
        <v>0</v>
      </c>
      <c r="O2619" s="29"/>
      <c r="P2619" s="29"/>
    </row>
    <row r="2620" spans="3:16" hidden="1" outlineLevel="2">
      <c r="C2620" s="33">
        <v>2596</v>
      </c>
      <c r="D2620" s="82">
        <f t="shared" ca="1" si="163"/>
        <v>1.0543888411099462</v>
      </c>
      <c r="E2620" s="82">
        <f t="shared" ca="1" si="160"/>
        <v>310.298799087058</v>
      </c>
      <c r="F2620" s="82">
        <f t="shared" ca="1" si="161"/>
        <v>294.5612475258983</v>
      </c>
      <c r="G2620" s="82">
        <f t="shared" ca="1" si="162"/>
        <v>60.298799087058001</v>
      </c>
      <c r="H2620" s="82">
        <f t="shared" ca="1" si="162"/>
        <v>44.561247525898295</v>
      </c>
      <c r="O2620" s="29"/>
      <c r="P2620" s="29"/>
    </row>
    <row r="2621" spans="3:16" hidden="1" outlineLevel="2">
      <c r="C2621" s="33">
        <v>2597</v>
      </c>
      <c r="D2621" s="82">
        <f t="shared" ca="1" si="163"/>
        <v>-0.41412822763782836</v>
      </c>
      <c r="E2621" s="82">
        <f t="shared" ca="1" si="160"/>
        <v>224.72545610074758</v>
      </c>
      <c r="F2621" s="82">
        <f t="shared" ca="1" si="161"/>
        <v>233.04185062040105</v>
      </c>
      <c r="G2621" s="82">
        <f t="shared" ca="1" si="162"/>
        <v>0</v>
      </c>
      <c r="H2621" s="82">
        <f t="shared" ca="1" si="162"/>
        <v>0</v>
      </c>
      <c r="O2621" s="29"/>
      <c r="P2621" s="29"/>
    </row>
    <row r="2622" spans="3:16" hidden="1" outlineLevel="2">
      <c r="C2622" s="33">
        <v>2598</v>
      </c>
      <c r="D2622" s="82">
        <f t="shared" ca="1" si="163"/>
        <v>-1.6587145783867585</v>
      </c>
      <c r="E2622" s="82">
        <f t="shared" ca="1" si="160"/>
        <v>170.95909455650929</v>
      </c>
      <c r="F2622" s="82">
        <f t="shared" ca="1" si="161"/>
        <v>191.07619381935712</v>
      </c>
      <c r="G2622" s="82">
        <f t="shared" ca="1" si="162"/>
        <v>0</v>
      </c>
      <c r="H2622" s="82">
        <f t="shared" ca="1" si="162"/>
        <v>0</v>
      </c>
      <c r="O2622" s="29"/>
      <c r="P2622" s="29"/>
    </row>
    <row r="2623" spans="3:16" hidden="1" outlineLevel="2">
      <c r="C2623" s="33">
        <v>2599</v>
      </c>
      <c r="D2623" s="82">
        <f t="shared" ca="1" si="163"/>
        <v>1.084995233940057</v>
      </c>
      <c r="E2623" s="82">
        <f t="shared" ca="1" si="160"/>
        <v>312.39249873978707</v>
      </c>
      <c r="F2623" s="82">
        <f t="shared" ca="1" si="161"/>
        <v>296.00297794703135</v>
      </c>
      <c r="G2623" s="82">
        <f t="shared" ca="1" si="162"/>
        <v>62.392498739787072</v>
      </c>
      <c r="H2623" s="82">
        <f t="shared" ca="1" si="162"/>
        <v>46.002977947031354</v>
      </c>
      <c r="O2623" s="29"/>
      <c r="P2623" s="29"/>
    </row>
    <row r="2624" spans="3:16" hidden="1" outlineLevel="2">
      <c r="C2624" s="33">
        <v>2600</v>
      </c>
      <c r="D2624" s="82">
        <f t="shared" ca="1" si="163"/>
        <v>-0.46759403089924784</v>
      </c>
      <c r="E2624" s="82">
        <f t="shared" ca="1" si="160"/>
        <v>222.10098953832045</v>
      </c>
      <c r="F2624" s="82">
        <f t="shared" ca="1" si="161"/>
        <v>231.06262700838744</v>
      </c>
      <c r="G2624" s="82">
        <f t="shared" ca="1" si="162"/>
        <v>0</v>
      </c>
      <c r="H2624" s="82">
        <f t="shared" ca="1" si="162"/>
        <v>0</v>
      </c>
      <c r="O2624" s="29"/>
      <c r="P2624" s="29"/>
    </row>
    <row r="2625" spans="3:16" hidden="1" outlineLevel="2">
      <c r="C2625" s="33">
        <v>2601</v>
      </c>
      <c r="D2625" s="82">
        <f t="shared" ca="1" si="163"/>
        <v>-1.5103991742422342</v>
      </c>
      <c r="E2625" s="82">
        <f t="shared" ca="1" si="160"/>
        <v>176.62194351997437</v>
      </c>
      <c r="F2625" s="82">
        <f t="shared" ca="1" si="161"/>
        <v>195.65103895455914</v>
      </c>
      <c r="G2625" s="82">
        <f t="shared" ca="1" si="162"/>
        <v>0</v>
      </c>
      <c r="H2625" s="82">
        <f t="shared" ca="1" si="162"/>
        <v>0</v>
      </c>
      <c r="O2625" s="29"/>
      <c r="P2625" s="29"/>
    </row>
    <row r="2626" spans="3:16" hidden="1" outlineLevel="2">
      <c r="C2626" s="33">
        <v>2602</v>
      </c>
      <c r="D2626" s="82">
        <f t="shared" ca="1" si="163"/>
        <v>-0.16306366804595768</v>
      </c>
      <c r="E2626" s="82">
        <f t="shared" ca="1" si="160"/>
        <v>237.47023390370103</v>
      </c>
      <c r="F2626" s="82">
        <f t="shared" ca="1" si="161"/>
        <v>242.56501137050194</v>
      </c>
      <c r="G2626" s="82">
        <f t="shared" ca="1" si="162"/>
        <v>0</v>
      </c>
      <c r="H2626" s="82">
        <f t="shared" ca="1" si="162"/>
        <v>0</v>
      </c>
      <c r="O2626" s="29"/>
      <c r="P2626" s="29"/>
    </row>
    <row r="2627" spans="3:16" hidden="1" outlineLevel="2">
      <c r="C2627" s="33">
        <v>2603</v>
      </c>
      <c r="D2627" s="82">
        <f t="shared" ca="1" si="163"/>
        <v>0.56254263532047299</v>
      </c>
      <c r="E2627" s="82">
        <f t="shared" ca="1" si="160"/>
        <v>278.5142913266186</v>
      </c>
      <c r="F2627" s="82">
        <f t="shared" ca="1" si="161"/>
        <v>272.33255358478641</v>
      </c>
      <c r="G2627" s="82">
        <f t="shared" ca="1" si="162"/>
        <v>28.514291326618604</v>
      </c>
      <c r="H2627" s="82">
        <f t="shared" ca="1" si="162"/>
        <v>22.33255358478641</v>
      </c>
      <c r="O2627" s="29"/>
      <c r="P2627" s="29"/>
    </row>
    <row r="2628" spans="3:16" hidden="1" outlineLevel="2">
      <c r="C2628" s="33">
        <v>2604</v>
      </c>
      <c r="D2628" s="82">
        <f t="shared" ca="1" si="163"/>
        <v>-6.3151528835850415E-2</v>
      </c>
      <c r="E2628" s="82">
        <f t="shared" ca="1" si="160"/>
        <v>242.74088296663683</v>
      </c>
      <c r="F2628" s="82">
        <f t="shared" ca="1" si="161"/>
        <v>246.46216657074089</v>
      </c>
      <c r="G2628" s="82">
        <f t="shared" ca="1" si="162"/>
        <v>0</v>
      </c>
      <c r="H2628" s="82">
        <f t="shared" ca="1" si="162"/>
        <v>0</v>
      </c>
      <c r="O2628" s="29"/>
      <c r="P2628" s="29"/>
    </row>
    <row r="2629" spans="3:16" hidden="1" outlineLevel="2">
      <c r="C2629" s="33">
        <v>2605</v>
      </c>
      <c r="D2629" s="82">
        <f t="shared" ca="1" si="163"/>
        <v>0.65762703851251703</v>
      </c>
      <c r="E2629" s="82">
        <f t="shared" ca="1" si="160"/>
        <v>284.39408756064</v>
      </c>
      <c r="F2629" s="82">
        <f t="shared" ca="1" si="161"/>
        <v>276.49494061409513</v>
      </c>
      <c r="G2629" s="82">
        <f t="shared" ca="1" si="162"/>
        <v>34.394087560640003</v>
      </c>
      <c r="H2629" s="82">
        <f t="shared" ca="1" si="162"/>
        <v>26.494940614095128</v>
      </c>
      <c r="O2629" s="29"/>
      <c r="P2629" s="29"/>
    </row>
    <row r="2630" spans="3:16" hidden="1" outlineLevel="2">
      <c r="C2630" s="33">
        <v>2606</v>
      </c>
      <c r="D2630" s="82">
        <f t="shared" ca="1" si="163"/>
        <v>0.6599889498454089</v>
      </c>
      <c r="E2630" s="82">
        <f t="shared" ca="1" si="160"/>
        <v>284.54171188239735</v>
      </c>
      <c r="F2630" s="82">
        <f t="shared" ca="1" si="161"/>
        <v>276.599140738578</v>
      </c>
      <c r="G2630" s="82">
        <f t="shared" ca="1" si="162"/>
        <v>34.541711882397351</v>
      </c>
      <c r="H2630" s="82">
        <f t="shared" ca="1" si="162"/>
        <v>26.599140738578001</v>
      </c>
      <c r="O2630" s="29"/>
      <c r="P2630" s="29"/>
    </row>
    <row r="2631" spans="3:16" hidden="1" outlineLevel="2">
      <c r="C2631" s="33">
        <v>2607</v>
      </c>
      <c r="D2631" s="82">
        <f t="shared" ca="1" si="163"/>
        <v>-1.000086378055514</v>
      </c>
      <c r="E2631" s="82">
        <f t="shared" ca="1" si="160"/>
        <v>197.57835966367978</v>
      </c>
      <c r="F2631" s="82">
        <f t="shared" ca="1" si="161"/>
        <v>212.24507012057566</v>
      </c>
      <c r="G2631" s="82">
        <f t="shared" ca="1" si="162"/>
        <v>0</v>
      </c>
      <c r="H2631" s="82">
        <f t="shared" ca="1" si="162"/>
        <v>0</v>
      </c>
      <c r="O2631" s="29"/>
      <c r="P2631" s="29"/>
    </row>
    <row r="2632" spans="3:16" hidden="1" outlineLevel="2">
      <c r="C2632" s="33">
        <v>2608</v>
      </c>
      <c r="D2632" s="82">
        <f t="shared" ca="1" si="163"/>
        <v>0.28377162295544761</v>
      </c>
      <c r="E2632" s="82">
        <f t="shared" ca="1" si="160"/>
        <v>261.96712228273543</v>
      </c>
      <c r="F2632" s="82">
        <f t="shared" ca="1" si="161"/>
        <v>260.48682713440428</v>
      </c>
      <c r="G2632" s="82">
        <f t="shared" ca="1" si="162"/>
        <v>11.967122282735431</v>
      </c>
      <c r="H2632" s="82">
        <f t="shared" ca="1" si="162"/>
        <v>10.48682713440428</v>
      </c>
      <c r="O2632" s="29"/>
      <c r="P2632" s="29"/>
    </row>
    <row r="2633" spans="3:16" hidden="1" outlineLevel="2">
      <c r="C2633" s="33">
        <v>2609</v>
      </c>
      <c r="D2633" s="82">
        <f t="shared" ca="1" si="163"/>
        <v>-0.39078037392403142</v>
      </c>
      <c r="E2633" s="82">
        <f t="shared" ca="1" si="160"/>
        <v>225.8812348910954</v>
      </c>
      <c r="F2633" s="82">
        <f t="shared" ca="1" si="161"/>
        <v>233.91146270168312</v>
      </c>
      <c r="G2633" s="82">
        <f t="shared" ca="1" si="162"/>
        <v>0</v>
      </c>
      <c r="H2633" s="82">
        <f t="shared" ca="1" si="162"/>
        <v>0</v>
      </c>
      <c r="O2633" s="29"/>
      <c r="P2633" s="29"/>
    </row>
    <row r="2634" spans="3:16" hidden="1" outlineLevel="2">
      <c r="C2634" s="33">
        <v>2610</v>
      </c>
      <c r="D2634" s="82">
        <f t="shared" ca="1" si="163"/>
        <v>1.4574070788536513</v>
      </c>
      <c r="E2634" s="82">
        <f t="shared" ca="1" si="160"/>
        <v>339.02882422263116</v>
      </c>
      <c r="F2634" s="82">
        <f t="shared" ca="1" si="161"/>
        <v>314.1213751210683</v>
      </c>
      <c r="G2634" s="82">
        <f t="shared" ca="1" si="162"/>
        <v>89.028824222631158</v>
      </c>
      <c r="H2634" s="82">
        <f t="shared" ca="1" si="162"/>
        <v>64.121375121068297</v>
      </c>
      <c r="O2634" s="29"/>
      <c r="P2634" s="29"/>
    </row>
    <row r="2635" spans="3:16" hidden="1" outlineLevel="2">
      <c r="C2635" s="33">
        <v>2611</v>
      </c>
      <c r="D2635" s="82">
        <f t="shared" ca="1" si="163"/>
        <v>-0.24956154783261181</v>
      </c>
      <c r="E2635" s="82">
        <f t="shared" ca="1" si="160"/>
        <v>232.99974134413256</v>
      </c>
      <c r="F2635" s="82">
        <f t="shared" ca="1" si="161"/>
        <v>239.24089413625458</v>
      </c>
      <c r="G2635" s="82">
        <f t="shared" ca="1" si="162"/>
        <v>0</v>
      </c>
      <c r="H2635" s="82">
        <f t="shared" ca="1" si="162"/>
        <v>0</v>
      </c>
      <c r="O2635" s="29"/>
      <c r="P2635" s="29"/>
    </row>
    <row r="2636" spans="3:16" hidden="1" outlineLevel="2">
      <c r="C2636" s="33">
        <v>2612</v>
      </c>
      <c r="D2636" s="82">
        <f t="shared" ca="1" si="163"/>
        <v>-0.65713882297290604</v>
      </c>
      <c r="E2636" s="82">
        <f t="shared" ca="1" si="160"/>
        <v>213.04133794118098</v>
      </c>
      <c r="F2636" s="82">
        <f t="shared" ca="1" si="161"/>
        <v>224.18042000466679</v>
      </c>
      <c r="G2636" s="82">
        <f t="shared" ca="1" si="162"/>
        <v>0</v>
      </c>
      <c r="H2636" s="82">
        <f t="shared" ca="1" si="162"/>
        <v>0</v>
      </c>
      <c r="O2636" s="29"/>
      <c r="P2636" s="29"/>
    </row>
    <row r="2637" spans="3:16" hidden="1" outlineLevel="2">
      <c r="C2637" s="33">
        <v>2613</v>
      </c>
      <c r="D2637" s="82">
        <f t="shared" ca="1" si="163"/>
        <v>-1.9480883204379162</v>
      </c>
      <c r="E2637" s="82">
        <f t="shared" ca="1" si="160"/>
        <v>160.4278588124769</v>
      </c>
      <c r="F2637" s="82">
        <f t="shared" ca="1" si="161"/>
        <v>182.45602609292013</v>
      </c>
      <c r="G2637" s="82">
        <f t="shared" ca="1" si="162"/>
        <v>0</v>
      </c>
      <c r="H2637" s="82">
        <f t="shared" ca="1" si="162"/>
        <v>0</v>
      </c>
      <c r="O2637" s="29"/>
      <c r="P2637" s="29"/>
    </row>
    <row r="2638" spans="3:16" hidden="1" outlineLevel="2">
      <c r="C2638" s="33">
        <v>2614</v>
      </c>
      <c r="D2638" s="82">
        <f t="shared" ca="1" si="163"/>
        <v>0.99967284281040358</v>
      </c>
      <c r="E2638" s="82">
        <f t="shared" ca="1" si="160"/>
        <v>306.59073210918649</v>
      </c>
      <c r="F2638" s="82">
        <f t="shared" ca="1" si="161"/>
        <v>292.00129719408045</v>
      </c>
      <c r="G2638" s="82">
        <f t="shared" ca="1" si="162"/>
        <v>56.59073210918649</v>
      </c>
      <c r="H2638" s="82">
        <f t="shared" ca="1" si="162"/>
        <v>42.00129719408045</v>
      </c>
      <c r="O2638" s="29"/>
      <c r="P2638" s="29"/>
    </row>
    <row r="2639" spans="3:16" hidden="1" outlineLevel="2">
      <c r="C2639" s="33">
        <v>2615</v>
      </c>
      <c r="D2639" s="82">
        <f t="shared" ca="1" si="163"/>
        <v>-0.30333271445016241</v>
      </c>
      <c r="E2639" s="82">
        <f t="shared" ca="1" si="160"/>
        <v>230.26319356701006</v>
      </c>
      <c r="F2639" s="82">
        <f t="shared" ca="1" si="161"/>
        <v>237.19746698359998</v>
      </c>
      <c r="G2639" s="82">
        <f t="shared" ca="1" si="162"/>
        <v>0</v>
      </c>
      <c r="H2639" s="82">
        <f t="shared" ca="1" si="162"/>
        <v>0</v>
      </c>
      <c r="O2639" s="29"/>
      <c r="P2639" s="29"/>
    </row>
    <row r="2640" spans="3:16" hidden="1" outlineLevel="2">
      <c r="C2640" s="33">
        <v>2616</v>
      </c>
      <c r="D2640" s="82">
        <f t="shared" ca="1" si="163"/>
        <v>-0.66198894658382046</v>
      </c>
      <c r="E2640" s="82">
        <f t="shared" ca="1" si="160"/>
        <v>212.81443173484692</v>
      </c>
      <c r="F2640" s="82">
        <f t="shared" ca="1" si="161"/>
        <v>224.00703237038451</v>
      </c>
      <c r="G2640" s="82">
        <f t="shared" ca="1" si="162"/>
        <v>0</v>
      </c>
      <c r="H2640" s="82">
        <f t="shared" ca="1" si="162"/>
        <v>0</v>
      </c>
      <c r="O2640" s="29"/>
      <c r="P2640" s="29"/>
    </row>
    <row r="2641" spans="3:16" hidden="1" outlineLevel="2">
      <c r="C2641" s="33">
        <v>2617</v>
      </c>
      <c r="D2641" s="82">
        <f t="shared" ca="1" si="163"/>
        <v>0.89330016237965637</v>
      </c>
      <c r="E2641" s="82">
        <f t="shared" ca="1" si="160"/>
        <v>299.50825844421013</v>
      </c>
      <c r="F2641" s="82">
        <f t="shared" ca="1" si="161"/>
        <v>287.08802437409184</v>
      </c>
      <c r="G2641" s="82">
        <f t="shared" ca="1" si="162"/>
        <v>49.508258444210128</v>
      </c>
      <c r="H2641" s="82">
        <f t="shared" ca="1" si="162"/>
        <v>37.088024374091844</v>
      </c>
      <c r="O2641" s="29"/>
      <c r="P2641" s="29"/>
    </row>
    <row r="2642" spans="3:16" hidden="1" outlineLevel="2">
      <c r="C2642" s="33">
        <v>2618</v>
      </c>
      <c r="D2642" s="82">
        <f t="shared" ca="1" si="163"/>
        <v>-0.64769430669073047</v>
      </c>
      <c r="E2642" s="82">
        <f t="shared" ca="1" si="160"/>
        <v>213.48388081450835</v>
      </c>
      <c r="F2642" s="82">
        <f t="shared" ca="1" si="161"/>
        <v>224.51843832850179</v>
      </c>
      <c r="G2642" s="82">
        <f t="shared" ca="1" si="162"/>
        <v>0</v>
      </c>
      <c r="H2642" s="82">
        <f t="shared" ca="1" si="162"/>
        <v>0</v>
      </c>
      <c r="O2642" s="29"/>
      <c r="P2642" s="29"/>
    </row>
    <row r="2643" spans="3:16" hidden="1" outlineLevel="2">
      <c r="C2643" s="33">
        <v>2619</v>
      </c>
      <c r="D2643" s="82">
        <f t="shared" ca="1" si="163"/>
        <v>-0.51448625289753991</v>
      </c>
      <c r="E2643" s="82">
        <f t="shared" ca="1" si="160"/>
        <v>219.8244403579362</v>
      </c>
      <c r="F2643" s="82">
        <f t="shared" ca="1" si="161"/>
        <v>229.34058882342865</v>
      </c>
      <c r="G2643" s="82">
        <f t="shared" ca="1" si="162"/>
        <v>0</v>
      </c>
      <c r="H2643" s="82">
        <f t="shared" ca="1" si="162"/>
        <v>0</v>
      </c>
      <c r="O2643" s="29"/>
      <c r="P2643" s="29"/>
    </row>
    <row r="2644" spans="3:16" hidden="1" outlineLevel="2">
      <c r="C2644" s="33">
        <v>2620</v>
      </c>
      <c r="D2644" s="82">
        <f t="shared" ca="1" si="163"/>
        <v>-2.212006002781282</v>
      </c>
      <c r="E2644" s="82">
        <f t="shared" ca="1" si="160"/>
        <v>151.38973048712253</v>
      </c>
      <c r="F2644" s="82">
        <f t="shared" ca="1" si="161"/>
        <v>174.9337018240754</v>
      </c>
      <c r="G2644" s="82">
        <f t="shared" ca="1" si="162"/>
        <v>0</v>
      </c>
      <c r="H2644" s="82">
        <f t="shared" ca="1" si="162"/>
        <v>0</v>
      </c>
      <c r="O2644" s="29"/>
      <c r="P2644" s="29"/>
    </row>
    <row r="2645" spans="3:16" hidden="1" outlineLevel="2">
      <c r="C2645" s="33">
        <v>2621</v>
      </c>
      <c r="D2645" s="82">
        <f t="shared" ca="1" si="163"/>
        <v>0.21378286923421355</v>
      </c>
      <c r="E2645" s="82">
        <f t="shared" ca="1" si="160"/>
        <v>257.96950523868753</v>
      </c>
      <c r="F2645" s="82">
        <f t="shared" ca="1" si="161"/>
        <v>257.5946329967544</v>
      </c>
      <c r="G2645" s="82">
        <f t="shared" ca="1" si="162"/>
        <v>7.9695052386875318</v>
      </c>
      <c r="H2645" s="82">
        <f t="shared" ca="1" si="162"/>
        <v>7.5946329967543988</v>
      </c>
      <c r="O2645" s="29"/>
      <c r="P2645" s="29"/>
    </row>
    <row r="2646" spans="3:16" hidden="1" outlineLevel="2">
      <c r="C2646" s="33">
        <v>2622</v>
      </c>
      <c r="D2646" s="82">
        <f t="shared" ca="1" si="163"/>
        <v>6.9770419416835122E-2</v>
      </c>
      <c r="E2646" s="82">
        <f t="shared" ca="1" si="160"/>
        <v>249.93467571640269</v>
      </c>
      <c r="F2646" s="82">
        <f t="shared" ca="1" si="161"/>
        <v>251.74412864173837</v>
      </c>
      <c r="G2646" s="82">
        <f t="shared" ca="1" si="162"/>
        <v>0</v>
      </c>
      <c r="H2646" s="82">
        <f t="shared" ca="1" si="162"/>
        <v>1.7441286417383708</v>
      </c>
      <c r="O2646" s="29"/>
      <c r="P2646" s="29"/>
    </row>
    <row r="2647" spans="3:16" hidden="1" outlineLevel="2">
      <c r="C2647" s="33">
        <v>2623</v>
      </c>
      <c r="D2647" s="82">
        <f t="shared" ca="1" si="163"/>
        <v>-1.1124903440774037</v>
      </c>
      <c r="E2647" s="82">
        <f t="shared" ca="1" si="160"/>
        <v>192.75854598934546</v>
      </c>
      <c r="F2647" s="82">
        <f t="shared" ca="1" si="161"/>
        <v>208.47311149036884</v>
      </c>
      <c r="G2647" s="82">
        <f t="shared" ca="1" si="162"/>
        <v>0</v>
      </c>
      <c r="H2647" s="82">
        <f t="shared" ca="1" si="162"/>
        <v>0</v>
      </c>
      <c r="O2647" s="29"/>
      <c r="P2647" s="29"/>
    </row>
    <row r="2648" spans="3:16" hidden="1" outlineLevel="2">
      <c r="C2648" s="33">
        <v>2624</v>
      </c>
      <c r="D2648" s="82">
        <f t="shared" ca="1" si="163"/>
        <v>0.84993217551737921</v>
      </c>
      <c r="E2648" s="82">
        <f t="shared" ca="1" si="160"/>
        <v>296.66790973748175</v>
      </c>
      <c r="F2648" s="82">
        <f t="shared" ca="1" si="161"/>
        <v>285.10869288372044</v>
      </c>
      <c r="G2648" s="82">
        <f t="shared" ca="1" si="162"/>
        <v>46.66790973748175</v>
      </c>
      <c r="H2648" s="82">
        <f t="shared" ca="1" si="162"/>
        <v>35.108692883720437</v>
      </c>
      <c r="O2648" s="29"/>
      <c r="P2648" s="29"/>
    </row>
    <row r="2649" spans="3:16" hidden="1" outlineLevel="2">
      <c r="C2649" s="33">
        <v>2625</v>
      </c>
      <c r="D2649" s="82">
        <f t="shared" ca="1" si="163"/>
        <v>-0.353400950946894</v>
      </c>
      <c r="E2649" s="82">
        <f t="shared" ref="E2649:E2712" ca="1" si="164">$H$9 * EXP(($H$17 - $H$18 - ($H$11^2)/2)*$H$14 + $H$11*SQRT($H$14)*D2649)</f>
        <v>227.74400144861724</v>
      </c>
      <c r="F2649" s="82">
        <f t="shared" ref="F2649:F2712" ca="1" si="165">$H$9 * EXP(($H$17 - $H$18 - ($H$12^2)/2)*$H$14 + $H$12*SQRT($H$14)*D2649)</f>
        <v>235.31045472332102</v>
      </c>
      <c r="G2649" s="82">
        <f t="shared" ref="G2649:H2712" ca="1" si="166">MAX(E2649-$H$16, 0)</f>
        <v>0</v>
      </c>
      <c r="H2649" s="82">
        <f t="shared" ca="1" si="166"/>
        <v>0</v>
      </c>
      <c r="O2649" s="29"/>
      <c r="P2649" s="29"/>
    </row>
    <row r="2650" spans="3:16" hidden="1" outlineLevel="2">
      <c r="C2650" s="33">
        <v>2626</v>
      </c>
      <c r="D2650" s="82">
        <f t="shared" ref="D2650:D2713" ca="1" si="167">_xlfn.NORM.S.INV(RAND())</f>
        <v>0.20035140085841524</v>
      </c>
      <c r="E2650" s="82">
        <f t="shared" ca="1" si="164"/>
        <v>257.20933254213202</v>
      </c>
      <c r="F2650" s="82">
        <f t="shared" ca="1" si="165"/>
        <v>257.04327872253191</v>
      </c>
      <c r="G2650" s="82">
        <f t="shared" ca="1" si="166"/>
        <v>7.2093325421320174</v>
      </c>
      <c r="H2650" s="82">
        <f t="shared" ca="1" si="166"/>
        <v>7.0432787225319089</v>
      </c>
      <c r="O2650" s="29"/>
      <c r="P2650" s="29"/>
    </row>
    <row r="2651" spans="3:16" hidden="1" outlineLevel="2">
      <c r="C2651" s="33">
        <v>2627</v>
      </c>
      <c r="D2651" s="82">
        <f t="shared" ca="1" si="167"/>
        <v>-1.0712115899858021</v>
      </c>
      <c r="E2651" s="82">
        <f t="shared" ca="1" si="164"/>
        <v>194.51473888497537</v>
      </c>
      <c r="F2651" s="82">
        <f t="shared" ca="1" si="165"/>
        <v>209.85045728358025</v>
      </c>
      <c r="G2651" s="82">
        <f t="shared" ca="1" si="166"/>
        <v>0</v>
      </c>
      <c r="H2651" s="82">
        <f t="shared" ca="1" si="166"/>
        <v>0</v>
      </c>
      <c r="O2651" s="29"/>
      <c r="P2651" s="29"/>
    </row>
    <row r="2652" spans="3:16" hidden="1" outlineLevel="2">
      <c r="C2652" s="33">
        <v>2628</v>
      </c>
      <c r="D2652" s="82">
        <f t="shared" ca="1" si="167"/>
        <v>-1.8275570020004126</v>
      </c>
      <c r="E2652" s="82">
        <f t="shared" ca="1" si="164"/>
        <v>164.73316538497397</v>
      </c>
      <c r="F2652" s="82">
        <f t="shared" ca="1" si="165"/>
        <v>185.99824802286966</v>
      </c>
      <c r="G2652" s="82">
        <f t="shared" ca="1" si="166"/>
        <v>0</v>
      </c>
      <c r="H2652" s="82">
        <f t="shared" ca="1" si="166"/>
        <v>0</v>
      </c>
      <c r="O2652" s="29"/>
      <c r="P2652" s="29"/>
    </row>
    <row r="2653" spans="3:16" hidden="1" outlineLevel="2">
      <c r="C2653" s="33">
        <v>2629</v>
      </c>
      <c r="D2653" s="82">
        <f t="shared" ca="1" si="167"/>
        <v>-1.0026574692085659</v>
      </c>
      <c r="E2653" s="82">
        <f t="shared" ca="1" si="164"/>
        <v>197.46677737742883</v>
      </c>
      <c r="F2653" s="82">
        <f t="shared" ca="1" si="165"/>
        <v>212.15803357196199</v>
      </c>
      <c r="G2653" s="82">
        <f t="shared" ca="1" si="166"/>
        <v>0</v>
      </c>
      <c r="H2653" s="82">
        <f t="shared" ca="1" si="166"/>
        <v>0</v>
      </c>
      <c r="O2653" s="29"/>
      <c r="P2653" s="29"/>
    </row>
    <row r="2654" spans="3:16" hidden="1" outlineLevel="2">
      <c r="C2654" s="33">
        <v>2630</v>
      </c>
      <c r="D2654" s="82">
        <f t="shared" ca="1" si="167"/>
        <v>-1.1095570925465477</v>
      </c>
      <c r="E2654" s="82">
        <f t="shared" ca="1" si="164"/>
        <v>192.88281532348918</v>
      </c>
      <c r="F2654" s="82">
        <f t="shared" ca="1" si="165"/>
        <v>208.57068605146901</v>
      </c>
      <c r="G2654" s="82">
        <f t="shared" ca="1" si="166"/>
        <v>0</v>
      </c>
      <c r="H2654" s="82">
        <f t="shared" ca="1" si="166"/>
        <v>0</v>
      </c>
      <c r="O2654" s="29"/>
      <c r="P2654" s="29"/>
    </row>
    <row r="2655" spans="3:16" hidden="1" outlineLevel="2">
      <c r="C2655" s="33">
        <v>2631</v>
      </c>
      <c r="D2655" s="82">
        <f t="shared" ca="1" si="167"/>
        <v>-2.6105707564581253E-3</v>
      </c>
      <c r="E2655" s="82">
        <f t="shared" ca="1" si="164"/>
        <v>245.99134379159261</v>
      </c>
      <c r="F2655" s="82">
        <f t="shared" ca="1" si="165"/>
        <v>248.85401730648402</v>
      </c>
      <c r="G2655" s="82">
        <f t="shared" ca="1" si="166"/>
        <v>0</v>
      </c>
      <c r="H2655" s="82">
        <f t="shared" ca="1" si="166"/>
        <v>0</v>
      </c>
      <c r="O2655" s="29"/>
      <c r="P2655" s="29"/>
    </row>
    <row r="2656" spans="3:16" hidden="1" outlineLevel="2">
      <c r="C2656" s="33">
        <v>2632</v>
      </c>
      <c r="D2656" s="82">
        <f t="shared" ca="1" si="167"/>
        <v>0.15138557650538081</v>
      </c>
      <c r="E2656" s="82">
        <f t="shared" ca="1" si="164"/>
        <v>254.45696286571763</v>
      </c>
      <c r="F2656" s="82">
        <f t="shared" ca="1" si="165"/>
        <v>255.04323338280523</v>
      </c>
      <c r="G2656" s="82">
        <f t="shared" ca="1" si="166"/>
        <v>4.4569628657176281</v>
      </c>
      <c r="H2656" s="82">
        <f t="shared" ca="1" si="166"/>
        <v>5.0432333828052265</v>
      </c>
      <c r="O2656" s="29"/>
      <c r="P2656" s="29"/>
    </row>
    <row r="2657" spans="3:16" hidden="1" outlineLevel="2">
      <c r="C2657" s="33">
        <v>2633</v>
      </c>
      <c r="D2657" s="82">
        <f t="shared" ca="1" si="167"/>
        <v>-9.100171526687352E-2</v>
      </c>
      <c r="E2657" s="82">
        <f t="shared" ca="1" si="164"/>
        <v>241.2600569711179</v>
      </c>
      <c r="F2657" s="82">
        <f t="shared" ca="1" si="165"/>
        <v>245.36959572890078</v>
      </c>
      <c r="G2657" s="82">
        <f t="shared" ca="1" si="166"/>
        <v>0</v>
      </c>
      <c r="H2657" s="82">
        <f t="shared" ca="1" si="166"/>
        <v>0</v>
      </c>
      <c r="O2657" s="29"/>
      <c r="P2657" s="29"/>
    </row>
    <row r="2658" spans="3:16" hidden="1" outlineLevel="2">
      <c r="C2658" s="33">
        <v>2634</v>
      </c>
      <c r="D2658" s="82">
        <f t="shared" ca="1" si="167"/>
        <v>0.14216659925583644</v>
      </c>
      <c r="E2658" s="82">
        <f t="shared" ca="1" si="164"/>
        <v>253.94206821250373</v>
      </c>
      <c r="F2658" s="82">
        <f t="shared" ca="1" si="165"/>
        <v>254.66842191407392</v>
      </c>
      <c r="G2658" s="82">
        <f t="shared" ca="1" si="166"/>
        <v>3.9420682125037274</v>
      </c>
      <c r="H2658" s="82">
        <f t="shared" ca="1" si="166"/>
        <v>4.6684219140739174</v>
      </c>
      <c r="O2658" s="29"/>
      <c r="P2658" s="29"/>
    </row>
    <row r="2659" spans="3:16" hidden="1" outlineLevel="2">
      <c r="C2659" s="33">
        <v>2635</v>
      </c>
      <c r="D2659" s="82">
        <f t="shared" ca="1" si="167"/>
        <v>8.6442068488479129E-2</v>
      </c>
      <c r="E2659" s="82">
        <f t="shared" ca="1" si="164"/>
        <v>250.85187097476779</v>
      </c>
      <c r="F2659" s="82">
        <f t="shared" ca="1" si="165"/>
        <v>252.41455518124485</v>
      </c>
      <c r="G2659" s="82">
        <f t="shared" ca="1" si="166"/>
        <v>0.85187097476779172</v>
      </c>
      <c r="H2659" s="82">
        <f t="shared" ca="1" si="166"/>
        <v>2.4145551812448502</v>
      </c>
      <c r="O2659" s="29"/>
      <c r="P2659" s="29"/>
    </row>
    <row r="2660" spans="3:16" hidden="1" outlineLevel="2">
      <c r="C2660" s="33">
        <v>2636</v>
      </c>
      <c r="D2660" s="82">
        <f t="shared" ca="1" si="167"/>
        <v>0.29520346890556992</v>
      </c>
      <c r="E2660" s="82">
        <f t="shared" ca="1" si="164"/>
        <v>262.62594680634282</v>
      </c>
      <c r="F2660" s="82">
        <f t="shared" ca="1" si="165"/>
        <v>260.96230886764954</v>
      </c>
      <c r="G2660" s="82">
        <f t="shared" ca="1" si="166"/>
        <v>12.625946806342824</v>
      </c>
      <c r="H2660" s="82">
        <f t="shared" ca="1" si="166"/>
        <v>10.96230886764954</v>
      </c>
      <c r="O2660" s="29"/>
      <c r="P2660" s="29"/>
    </row>
    <row r="2661" spans="3:16" hidden="1" outlineLevel="2">
      <c r="C2661" s="33">
        <v>2637</v>
      </c>
      <c r="D2661" s="82">
        <f t="shared" ca="1" si="167"/>
        <v>0.47793799988416258</v>
      </c>
      <c r="E2661" s="82">
        <f t="shared" ca="1" si="164"/>
        <v>273.38482217439298</v>
      </c>
      <c r="F2661" s="82">
        <f t="shared" ca="1" si="165"/>
        <v>268.68163738549282</v>
      </c>
      <c r="G2661" s="82">
        <f t="shared" ca="1" si="166"/>
        <v>23.38482217439298</v>
      </c>
      <c r="H2661" s="82">
        <f t="shared" ca="1" si="166"/>
        <v>18.68163738549282</v>
      </c>
      <c r="O2661" s="29"/>
      <c r="P2661" s="29"/>
    </row>
    <row r="2662" spans="3:16" hidden="1" outlineLevel="2">
      <c r="C2662" s="33">
        <v>2638</v>
      </c>
      <c r="D2662" s="82">
        <f t="shared" ca="1" si="167"/>
        <v>-2.7029816749829783E-2</v>
      </c>
      <c r="E2662" s="82">
        <f t="shared" ca="1" si="164"/>
        <v>244.67506281045337</v>
      </c>
      <c r="F2662" s="82">
        <f t="shared" ca="1" si="165"/>
        <v>247.88648179966</v>
      </c>
      <c r="G2662" s="82">
        <f t="shared" ca="1" si="166"/>
        <v>0</v>
      </c>
      <c r="H2662" s="82">
        <f t="shared" ca="1" si="166"/>
        <v>0</v>
      </c>
      <c r="O2662" s="29"/>
      <c r="P2662" s="29"/>
    </row>
    <row r="2663" spans="3:16" hidden="1" outlineLevel="2">
      <c r="C2663" s="33">
        <v>2639</v>
      </c>
      <c r="D2663" s="82">
        <f t="shared" ca="1" si="167"/>
        <v>-2.2523230512729305E-2</v>
      </c>
      <c r="E2663" s="82">
        <f t="shared" ca="1" si="164"/>
        <v>244.91745213765486</v>
      </c>
      <c r="F2663" s="82">
        <f t="shared" ca="1" si="165"/>
        <v>248.06475755658084</v>
      </c>
      <c r="G2663" s="82">
        <f t="shared" ca="1" si="166"/>
        <v>0</v>
      </c>
      <c r="H2663" s="82">
        <f t="shared" ca="1" si="166"/>
        <v>0</v>
      </c>
      <c r="O2663" s="29"/>
      <c r="P2663" s="29"/>
    </row>
    <row r="2664" spans="3:16" hidden="1" outlineLevel="2">
      <c r="C2664" s="33">
        <v>2640</v>
      </c>
      <c r="D2664" s="82">
        <f t="shared" ca="1" si="167"/>
        <v>0.27172409160069633</v>
      </c>
      <c r="E2664" s="82">
        <f t="shared" ca="1" si="164"/>
        <v>261.27460398219876</v>
      </c>
      <c r="F2664" s="82">
        <f t="shared" ca="1" si="165"/>
        <v>259.98667491841167</v>
      </c>
      <c r="G2664" s="82">
        <f t="shared" ca="1" si="166"/>
        <v>11.274603982198755</v>
      </c>
      <c r="H2664" s="82">
        <f t="shared" ca="1" si="166"/>
        <v>9.9866749184116657</v>
      </c>
      <c r="O2664" s="29"/>
      <c r="P2664" s="29"/>
    </row>
    <row r="2665" spans="3:16" hidden="1" outlineLevel="2">
      <c r="C2665" s="33">
        <v>2641</v>
      </c>
      <c r="D2665" s="82">
        <f t="shared" ca="1" si="167"/>
        <v>-0.47053158913466819</v>
      </c>
      <c r="E2665" s="82">
        <f t="shared" ca="1" si="164"/>
        <v>221.95768567391369</v>
      </c>
      <c r="F2665" s="82">
        <f t="shared" ca="1" si="165"/>
        <v>230.95437148270761</v>
      </c>
      <c r="G2665" s="82">
        <f t="shared" ca="1" si="166"/>
        <v>0</v>
      </c>
      <c r="H2665" s="82">
        <f t="shared" ca="1" si="166"/>
        <v>0</v>
      </c>
      <c r="O2665" s="29"/>
      <c r="P2665" s="29"/>
    </row>
    <row r="2666" spans="3:16" hidden="1" outlineLevel="2">
      <c r="C2666" s="33">
        <v>2642</v>
      </c>
      <c r="D2666" s="82">
        <f t="shared" ca="1" si="167"/>
        <v>0.21537426362918055</v>
      </c>
      <c r="E2666" s="82">
        <f t="shared" ca="1" si="164"/>
        <v>258.0597211607593</v>
      </c>
      <c r="F2666" s="82">
        <f t="shared" ca="1" si="165"/>
        <v>257.66003716098925</v>
      </c>
      <c r="G2666" s="82">
        <f t="shared" ca="1" si="166"/>
        <v>8.0597211607592953</v>
      </c>
      <c r="H2666" s="82">
        <f t="shared" ca="1" si="166"/>
        <v>7.6600371609892477</v>
      </c>
      <c r="O2666" s="29"/>
      <c r="P2666" s="29"/>
    </row>
    <row r="2667" spans="3:16" hidden="1" outlineLevel="2">
      <c r="C2667" s="33">
        <v>2643</v>
      </c>
      <c r="D2667" s="82">
        <f t="shared" ca="1" si="167"/>
        <v>1.2185221465663132</v>
      </c>
      <c r="E2667" s="82">
        <f t="shared" ca="1" si="164"/>
        <v>321.69322162482047</v>
      </c>
      <c r="F2667" s="82">
        <f t="shared" ca="1" si="165"/>
        <v>302.37583587573238</v>
      </c>
      <c r="G2667" s="82">
        <f t="shared" ca="1" si="166"/>
        <v>71.693221624820467</v>
      </c>
      <c r="H2667" s="82">
        <f t="shared" ca="1" si="166"/>
        <v>52.375835875732378</v>
      </c>
      <c r="O2667" s="29"/>
      <c r="P2667" s="29"/>
    </row>
    <row r="2668" spans="3:16" hidden="1" outlineLevel="2">
      <c r="C2668" s="33">
        <v>2644</v>
      </c>
      <c r="D2668" s="82">
        <f t="shared" ca="1" si="167"/>
        <v>0.60125510560453632</v>
      </c>
      <c r="E2668" s="82">
        <f t="shared" ca="1" si="164"/>
        <v>280.89336420038143</v>
      </c>
      <c r="F2668" s="82">
        <f t="shared" ca="1" si="165"/>
        <v>274.01960301768935</v>
      </c>
      <c r="G2668" s="82">
        <f t="shared" ca="1" si="166"/>
        <v>30.893364200381427</v>
      </c>
      <c r="H2668" s="82">
        <f t="shared" ca="1" si="166"/>
        <v>24.019603017689349</v>
      </c>
      <c r="O2668" s="29"/>
      <c r="P2668" s="29"/>
    </row>
    <row r="2669" spans="3:16" hidden="1" outlineLevel="2">
      <c r="C2669" s="33">
        <v>2645</v>
      </c>
      <c r="D2669" s="82">
        <f t="shared" ca="1" si="167"/>
        <v>-0.47774759518662746</v>
      </c>
      <c r="E2669" s="82">
        <f t="shared" ca="1" si="164"/>
        <v>221.60605730147864</v>
      </c>
      <c r="F2669" s="82">
        <f t="shared" ca="1" si="165"/>
        <v>230.68866095141072</v>
      </c>
      <c r="G2669" s="82">
        <f t="shared" ca="1" si="166"/>
        <v>0</v>
      </c>
      <c r="H2669" s="82">
        <f t="shared" ca="1" si="166"/>
        <v>0</v>
      </c>
      <c r="O2669" s="29"/>
      <c r="P2669" s="29"/>
    </row>
    <row r="2670" spans="3:16" hidden="1" outlineLevel="2">
      <c r="C2670" s="33">
        <v>2646</v>
      </c>
      <c r="D2670" s="82">
        <f t="shared" ca="1" si="167"/>
        <v>0.58508355937004974</v>
      </c>
      <c r="E2670" s="82">
        <f t="shared" ca="1" si="164"/>
        <v>279.89708108877812</v>
      </c>
      <c r="F2670" s="82">
        <f t="shared" ca="1" si="165"/>
        <v>273.31359645257862</v>
      </c>
      <c r="G2670" s="82">
        <f t="shared" ca="1" si="166"/>
        <v>29.897081088778123</v>
      </c>
      <c r="H2670" s="82">
        <f t="shared" ca="1" si="166"/>
        <v>23.313596452578622</v>
      </c>
      <c r="O2670" s="29"/>
      <c r="P2670" s="29"/>
    </row>
    <row r="2671" spans="3:16" hidden="1" outlineLevel="2">
      <c r="C2671" s="33">
        <v>2647</v>
      </c>
      <c r="D2671" s="82">
        <f t="shared" ca="1" si="167"/>
        <v>-1.4366396186190553</v>
      </c>
      <c r="E2671" s="82">
        <f t="shared" ca="1" si="164"/>
        <v>179.5076216567542</v>
      </c>
      <c r="F2671" s="82">
        <f t="shared" ca="1" si="165"/>
        <v>197.96679973750625</v>
      </c>
      <c r="G2671" s="82">
        <f t="shared" ca="1" si="166"/>
        <v>0</v>
      </c>
      <c r="H2671" s="82">
        <f t="shared" ca="1" si="166"/>
        <v>0</v>
      </c>
      <c r="O2671" s="29"/>
      <c r="P2671" s="29"/>
    </row>
    <row r="2672" spans="3:16" hidden="1" outlineLevel="2">
      <c r="C2672" s="33">
        <v>2648</v>
      </c>
      <c r="D2672" s="82">
        <f t="shared" ca="1" si="167"/>
        <v>0.71789896717540036</v>
      </c>
      <c r="E2672" s="82">
        <f t="shared" ca="1" si="164"/>
        <v>288.18527718888964</v>
      </c>
      <c r="F2672" s="82">
        <f t="shared" ca="1" si="165"/>
        <v>279.16627014832738</v>
      </c>
      <c r="G2672" s="82">
        <f t="shared" ca="1" si="166"/>
        <v>38.185277188889643</v>
      </c>
      <c r="H2672" s="82">
        <f t="shared" ca="1" si="166"/>
        <v>29.166270148327385</v>
      </c>
      <c r="O2672" s="29"/>
      <c r="P2672" s="29"/>
    </row>
    <row r="2673" spans="3:16" hidden="1" outlineLevel="2">
      <c r="C2673" s="33">
        <v>2649</v>
      </c>
      <c r="D2673" s="82">
        <f t="shared" ca="1" si="167"/>
        <v>-9.6735365373962032E-2</v>
      </c>
      <c r="E2673" s="82">
        <f t="shared" ca="1" si="164"/>
        <v>240.95631545656391</v>
      </c>
      <c r="F2673" s="82">
        <f t="shared" ca="1" si="165"/>
        <v>245.14526489658931</v>
      </c>
      <c r="G2673" s="82">
        <f t="shared" ca="1" si="166"/>
        <v>0</v>
      </c>
      <c r="H2673" s="82">
        <f t="shared" ca="1" si="166"/>
        <v>0</v>
      </c>
      <c r="O2673" s="29"/>
      <c r="P2673" s="29"/>
    </row>
    <row r="2674" spans="3:16" hidden="1" outlineLevel="2">
      <c r="C2674" s="33">
        <v>2650</v>
      </c>
      <c r="D2674" s="82">
        <f t="shared" ca="1" si="167"/>
        <v>-0.63668725035073226</v>
      </c>
      <c r="E2674" s="82">
        <f t="shared" ca="1" si="164"/>
        <v>214.00079994714324</v>
      </c>
      <c r="F2674" s="82">
        <f t="shared" ca="1" si="165"/>
        <v>224.91302298216522</v>
      </c>
      <c r="G2674" s="82">
        <f t="shared" ca="1" si="166"/>
        <v>0</v>
      </c>
      <c r="H2674" s="82">
        <f t="shared" ca="1" si="166"/>
        <v>0</v>
      </c>
      <c r="O2674" s="29"/>
      <c r="P2674" s="29"/>
    </row>
    <row r="2675" spans="3:16" hidden="1" outlineLevel="2">
      <c r="C2675" s="33">
        <v>2651</v>
      </c>
      <c r="D2675" s="82">
        <f t="shared" ca="1" si="167"/>
        <v>0.96205244252554523</v>
      </c>
      <c r="E2675" s="82">
        <f t="shared" ca="1" si="164"/>
        <v>304.06696168951953</v>
      </c>
      <c r="F2675" s="82">
        <f t="shared" ca="1" si="165"/>
        <v>290.254102607959</v>
      </c>
      <c r="G2675" s="82">
        <f t="shared" ca="1" si="166"/>
        <v>54.06696168951953</v>
      </c>
      <c r="H2675" s="82">
        <f t="shared" ca="1" si="166"/>
        <v>40.254102607958998</v>
      </c>
      <c r="O2675" s="29"/>
      <c r="P2675" s="29"/>
    </row>
    <row r="2676" spans="3:16" hidden="1" outlineLevel="2">
      <c r="C2676" s="33">
        <v>2652</v>
      </c>
      <c r="D2676" s="82">
        <f t="shared" ca="1" si="167"/>
        <v>8.3541581075313329E-2</v>
      </c>
      <c r="E2676" s="82">
        <f t="shared" ca="1" si="164"/>
        <v>250.69205837309346</v>
      </c>
      <c r="F2676" s="82">
        <f t="shared" ca="1" si="165"/>
        <v>252.29778806755962</v>
      </c>
      <c r="G2676" s="82">
        <f t="shared" ca="1" si="166"/>
        <v>0.69205837309345952</v>
      </c>
      <c r="H2676" s="82">
        <f t="shared" ca="1" si="166"/>
        <v>2.2977880675596225</v>
      </c>
      <c r="O2676" s="29"/>
      <c r="P2676" s="29"/>
    </row>
    <row r="2677" spans="3:16" hidden="1" outlineLevel="2">
      <c r="C2677" s="33">
        <v>2653</v>
      </c>
      <c r="D2677" s="82">
        <f t="shared" ca="1" si="167"/>
        <v>0.57816369970853454</v>
      </c>
      <c r="E2677" s="82">
        <f t="shared" ca="1" si="164"/>
        <v>279.4718484261445</v>
      </c>
      <c r="F2677" s="82">
        <f t="shared" ca="1" si="165"/>
        <v>273.01204982714256</v>
      </c>
      <c r="G2677" s="82">
        <f t="shared" ca="1" si="166"/>
        <v>29.471848426144504</v>
      </c>
      <c r="H2677" s="82">
        <f t="shared" ca="1" si="166"/>
        <v>23.012049827142562</v>
      </c>
      <c r="O2677" s="29"/>
      <c r="P2677" s="29"/>
    </row>
    <row r="2678" spans="3:16" hidden="1" outlineLevel="2">
      <c r="C2678" s="33">
        <v>2654</v>
      </c>
      <c r="D2678" s="82">
        <f t="shared" ca="1" si="167"/>
        <v>-1.3151660369984728</v>
      </c>
      <c r="E2678" s="82">
        <f t="shared" ca="1" si="164"/>
        <v>184.36312517013909</v>
      </c>
      <c r="F2678" s="82">
        <f t="shared" ca="1" si="165"/>
        <v>201.84048734115339</v>
      </c>
      <c r="G2678" s="82">
        <f t="shared" ca="1" si="166"/>
        <v>0</v>
      </c>
      <c r="H2678" s="82">
        <f t="shared" ca="1" si="166"/>
        <v>0</v>
      </c>
      <c r="O2678" s="29"/>
      <c r="P2678" s="29"/>
    </row>
    <row r="2679" spans="3:16" hidden="1" outlineLevel="2">
      <c r="C2679" s="33">
        <v>2655</v>
      </c>
      <c r="D2679" s="82">
        <f t="shared" ca="1" si="167"/>
        <v>-0.17639357494091584</v>
      </c>
      <c r="E2679" s="82">
        <f t="shared" ca="1" si="164"/>
        <v>236.77575102817667</v>
      </c>
      <c r="F2679" s="82">
        <f t="shared" ca="1" si="165"/>
        <v>242.04974804626596</v>
      </c>
      <c r="G2679" s="82">
        <f t="shared" ca="1" si="166"/>
        <v>0</v>
      </c>
      <c r="H2679" s="82">
        <f t="shared" ca="1" si="166"/>
        <v>0</v>
      </c>
      <c r="O2679" s="29"/>
      <c r="P2679" s="29"/>
    </row>
    <row r="2680" spans="3:16" hidden="1" outlineLevel="2">
      <c r="C2680" s="33">
        <v>2656</v>
      </c>
      <c r="D2680" s="82">
        <f t="shared" ca="1" si="167"/>
        <v>-1.2156029193734714</v>
      </c>
      <c r="E2680" s="82">
        <f t="shared" ca="1" si="164"/>
        <v>188.44061135614103</v>
      </c>
      <c r="F2680" s="82">
        <f t="shared" ca="1" si="165"/>
        <v>205.07192616204748</v>
      </c>
      <c r="G2680" s="82">
        <f t="shared" ca="1" si="166"/>
        <v>0</v>
      </c>
      <c r="H2680" s="82">
        <f t="shared" ca="1" si="166"/>
        <v>0</v>
      </c>
      <c r="O2680" s="29"/>
      <c r="P2680" s="29"/>
    </row>
    <row r="2681" spans="3:16" hidden="1" outlineLevel="2">
      <c r="C2681" s="33">
        <v>2657</v>
      </c>
      <c r="D2681" s="82">
        <f t="shared" ca="1" si="167"/>
        <v>-0.7626896433451773</v>
      </c>
      <c r="E2681" s="82">
        <f t="shared" ca="1" si="164"/>
        <v>208.15750953834251</v>
      </c>
      <c r="F2681" s="82">
        <f t="shared" ca="1" si="165"/>
        <v>220.43721444144998</v>
      </c>
      <c r="G2681" s="82">
        <f t="shared" ca="1" si="166"/>
        <v>0</v>
      </c>
      <c r="H2681" s="82">
        <f t="shared" ca="1" si="166"/>
        <v>0</v>
      </c>
      <c r="O2681" s="29"/>
      <c r="P2681" s="29"/>
    </row>
    <row r="2682" spans="3:16" hidden="1" outlineLevel="2">
      <c r="C2682" s="33">
        <v>2658</v>
      </c>
      <c r="D2682" s="82">
        <f t="shared" ca="1" si="167"/>
        <v>0.34063231237363478</v>
      </c>
      <c r="E2682" s="82">
        <f t="shared" ca="1" si="164"/>
        <v>265.26045542250631</v>
      </c>
      <c r="F2682" s="82">
        <f t="shared" ca="1" si="165"/>
        <v>262.86041177128573</v>
      </c>
      <c r="G2682" s="82">
        <f t="shared" ca="1" si="166"/>
        <v>15.260455422506311</v>
      </c>
      <c r="H2682" s="82">
        <f t="shared" ca="1" si="166"/>
        <v>12.860411771285726</v>
      </c>
      <c r="O2682" s="29"/>
      <c r="P2682" s="29"/>
    </row>
    <row r="2683" spans="3:16" hidden="1" outlineLevel="2">
      <c r="C2683" s="33">
        <v>2659</v>
      </c>
      <c r="D2683" s="82">
        <f t="shared" ca="1" si="167"/>
        <v>-1.9639101700258708</v>
      </c>
      <c r="E2683" s="82">
        <f t="shared" ca="1" si="164"/>
        <v>159.87113031114063</v>
      </c>
      <c r="F2683" s="82">
        <f t="shared" ca="1" si="165"/>
        <v>181.99608402673081</v>
      </c>
      <c r="G2683" s="82">
        <f t="shared" ca="1" si="166"/>
        <v>0</v>
      </c>
      <c r="H2683" s="82">
        <f t="shared" ca="1" si="166"/>
        <v>0</v>
      </c>
      <c r="O2683" s="29"/>
      <c r="P2683" s="29"/>
    </row>
    <row r="2684" spans="3:16" hidden="1" outlineLevel="2">
      <c r="C2684" s="33">
        <v>2660</v>
      </c>
      <c r="D2684" s="82">
        <f t="shared" ca="1" si="167"/>
        <v>0.59458174951553766</v>
      </c>
      <c r="E2684" s="82">
        <f t="shared" ca="1" si="164"/>
        <v>280.48180861845282</v>
      </c>
      <c r="F2684" s="82">
        <f t="shared" ca="1" si="165"/>
        <v>273.72804135469755</v>
      </c>
      <c r="G2684" s="82">
        <f t="shared" ca="1" si="166"/>
        <v>30.481808618452817</v>
      </c>
      <c r="H2684" s="82">
        <f t="shared" ca="1" si="166"/>
        <v>23.728041354697552</v>
      </c>
      <c r="O2684" s="29"/>
      <c r="P2684" s="29"/>
    </row>
    <row r="2685" spans="3:16" hidden="1" outlineLevel="2">
      <c r="C2685" s="33">
        <v>2661</v>
      </c>
      <c r="D2685" s="82">
        <f t="shared" ca="1" si="167"/>
        <v>2.2382837666201953</v>
      </c>
      <c r="E2685" s="82">
        <f t="shared" ca="1" si="164"/>
        <v>402.48425990444053</v>
      </c>
      <c r="F2685" s="82">
        <f t="shared" ca="1" si="165"/>
        <v>355.79359892862789</v>
      </c>
      <c r="G2685" s="82">
        <f t="shared" ca="1" si="166"/>
        <v>152.48425990444053</v>
      </c>
      <c r="H2685" s="82">
        <f t="shared" ca="1" si="166"/>
        <v>105.79359892862789</v>
      </c>
      <c r="O2685" s="29"/>
      <c r="P2685" s="29"/>
    </row>
    <row r="2686" spans="3:16" hidden="1" outlineLevel="2">
      <c r="C2686" s="33">
        <v>2662</v>
      </c>
      <c r="D2686" s="82">
        <f t="shared" ca="1" si="167"/>
        <v>0.86252398091357751</v>
      </c>
      <c r="E2686" s="82">
        <f t="shared" ca="1" si="164"/>
        <v>297.48981269908546</v>
      </c>
      <c r="F2686" s="82">
        <f t="shared" ca="1" si="165"/>
        <v>285.68197760164793</v>
      </c>
      <c r="G2686" s="82">
        <f t="shared" ca="1" si="166"/>
        <v>47.489812699085462</v>
      </c>
      <c r="H2686" s="82">
        <f t="shared" ca="1" si="166"/>
        <v>35.68197760164793</v>
      </c>
      <c r="O2686" s="29"/>
      <c r="P2686" s="29"/>
    </row>
    <row r="2687" spans="3:16" hidden="1" outlineLevel="2">
      <c r="C2687" s="33">
        <v>2663</v>
      </c>
      <c r="D2687" s="82">
        <f t="shared" ca="1" si="167"/>
        <v>0.58395202255993062</v>
      </c>
      <c r="E2687" s="82">
        <f t="shared" ca="1" si="164"/>
        <v>279.82750273653568</v>
      </c>
      <c r="F2687" s="82">
        <f t="shared" ca="1" si="165"/>
        <v>273.26426472050917</v>
      </c>
      <c r="G2687" s="82">
        <f t="shared" ca="1" si="166"/>
        <v>29.827502736535678</v>
      </c>
      <c r="H2687" s="82">
        <f t="shared" ca="1" si="166"/>
        <v>23.264264720509175</v>
      </c>
      <c r="O2687" s="29"/>
      <c r="P2687" s="29"/>
    </row>
    <row r="2688" spans="3:16" hidden="1" outlineLevel="2">
      <c r="C2688" s="33">
        <v>2664</v>
      </c>
      <c r="D2688" s="82">
        <f t="shared" ca="1" si="167"/>
        <v>0.79723314715415894</v>
      </c>
      <c r="E2688" s="82">
        <f t="shared" ca="1" si="164"/>
        <v>293.25266076546109</v>
      </c>
      <c r="F2688" s="82">
        <f t="shared" ca="1" si="165"/>
        <v>282.72184666792634</v>
      </c>
      <c r="G2688" s="82">
        <f t="shared" ca="1" si="166"/>
        <v>43.252660765461087</v>
      </c>
      <c r="H2688" s="82">
        <f t="shared" ca="1" si="166"/>
        <v>32.721846667926343</v>
      </c>
      <c r="O2688" s="29"/>
      <c r="P2688" s="29"/>
    </row>
    <row r="2689" spans="3:16" hidden="1" outlineLevel="2">
      <c r="C2689" s="33">
        <v>2665</v>
      </c>
      <c r="D2689" s="82">
        <f t="shared" ca="1" si="167"/>
        <v>0.99984149436677694</v>
      </c>
      <c r="E2689" s="82">
        <f t="shared" ca="1" si="164"/>
        <v>306.60209315970792</v>
      </c>
      <c r="F2689" s="82">
        <f t="shared" ca="1" si="165"/>
        <v>292.00915346793812</v>
      </c>
      <c r="G2689" s="82">
        <f t="shared" ca="1" si="166"/>
        <v>56.60209315970792</v>
      </c>
      <c r="H2689" s="82">
        <f t="shared" ca="1" si="166"/>
        <v>42.00915346793812</v>
      </c>
      <c r="O2689" s="29"/>
      <c r="P2689" s="29"/>
    </row>
    <row r="2690" spans="3:16" hidden="1" outlineLevel="2">
      <c r="C2690" s="33">
        <v>2666</v>
      </c>
      <c r="D2690" s="82">
        <f t="shared" ca="1" si="167"/>
        <v>0.7736589766583355</v>
      </c>
      <c r="E2690" s="82">
        <f t="shared" ca="1" si="164"/>
        <v>291.7376518221227</v>
      </c>
      <c r="F2690" s="82">
        <f t="shared" ca="1" si="165"/>
        <v>281.66060315025157</v>
      </c>
      <c r="G2690" s="82">
        <f t="shared" ca="1" si="166"/>
        <v>41.7376518221227</v>
      </c>
      <c r="H2690" s="82">
        <f t="shared" ca="1" si="166"/>
        <v>31.660603150251575</v>
      </c>
      <c r="O2690" s="29"/>
      <c r="P2690" s="29"/>
    </row>
    <row r="2691" spans="3:16" hidden="1" outlineLevel="2">
      <c r="C2691" s="33">
        <v>2667</v>
      </c>
      <c r="D2691" s="82">
        <f t="shared" ca="1" si="167"/>
        <v>-0.27937509251660908</v>
      </c>
      <c r="E2691" s="82">
        <f t="shared" ca="1" si="164"/>
        <v>231.47846372872115</v>
      </c>
      <c r="F2691" s="82">
        <f t="shared" ca="1" si="165"/>
        <v>238.10574660655175</v>
      </c>
      <c r="G2691" s="82">
        <f t="shared" ca="1" si="166"/>
        <v>0</v>
      </c>
      <c r="H2691" s="82">
        <f t="shared" ca="1" si="166"/>
        <v>0</v>
      </c>
      <c r="O2691" s="29"/>
      <c r="P2691" s="29"/>
    </row>
    <row r="2692" spans="3:16" hidden="1" outlineLevel="2">
      <c r="C2692" s="33">
        <v>2668</v>
      </c>
      <c r="D2692" s="82">
        <f t="shared" ca="1" si="167"/>
        <v>-0.38070602562710604</v>
      </c>
      <c r="E2692" s="82">
        <f t="shared" ca="1" si="164"/>
        <v>226.38177504871263</v>
      </c>
      <c r="F2692" s="82">
        <f t="shared" ca="1" si="165"/>
        <v>234.28769245302396</v>
      </c>
      <c r="G2692" s="82">
        <f t="shared" ca="1" si="166"/>
        <v>0</v>
      </c>
      <c r="H2692" s="82">
        <f t="shared" ca="1" si="166"/>
        <v>0</v>
      </c>
      <c r="O2692" s="29"/>
      <c r="P2692" s="29"/>
    </row>
    <row r="2693" spans="3:16" hidden="1" outlineLevel="2">
      <c r="C2693" s="33">
        <v>2669</v>
      </c>
      <c r="D2693" s="82">
        <f t="shared" ca="1" si="167"/>
        <v>2.4351700479388469</v>
      </c>
      <c r="E2693" s="82">
        <f t="shared" ca="1" si="164"/>
        <v>420.27741081198855</v>
      </c>
      <c r="F2693" s="82">
        <f t="shared" ca="1" si="165"/>
        <v>367.14599163433326</v>
      </c>
      <c r="G2693" s="82">
        <f t="shared" ca="1" si="166"/>
        <v>170.27741081198855</v>
      </c>
      <c r="H2693" s="82">
        <f t="shared" ca="1" si="166"/>
        <v>117.14599163433326</v>
      </c>
      <c r="O2693" s="29"/>
      <c r="P2693" s="29"/>
    </row>
    <row r="2694" spans="3:16" hidden="1" outlineLevel="2">
      <c r="C2694" s="33">
        <v>2670</v>
      </c>
      <c r="D2694" s="82">
        <f t="shared" ca="1" si="167"/>
        <v>1.4586135792166872</v>
      </c>
      <c r="E2694" s="82">
        <f t="shared" ca="1" si="164"/>
        <v>339.11870828933576</v>
      </c>
      <c r="F2694" s="82">
        <f t="shared" ca="1" si="165"/>
        <v>314.18183988747421</v>
      </c>
      <c r="G2694" s="82">
        <f t="shared" ca="1" si="166"/>
        <v>89.118708289335757</v>
      </c>
      <c r="H2694" s="82">
        <f t="shared" ca="1" si="166"/>
        <v>64.181839887474212</v>
      </c>
      <c r="O2694" s="29"/>
      <c r="P2694" s="29"/>
    </row>
    <row r="2695" spans="3:16" hidden="1" outlineLevel="2">
      <c r="C2695" s="33">
        <v>2671</v>
      </c>
      <c r="D2695" s="82">
        <f t="shared" ca="1" si="167"/>
        <v>0.34228581233863803</v>
      </c>
      <c r="E2695" s="82">
        <f t="shared" ca="1" si="164"/>
        <v>265.3568420226685</v>
      </c>
      <c r="F2695" s="82">
        <f t="shared" ca="1" si="165"/>
        <v>262.92975791120284</v>
      </c>
      <c r="G2695" s="82">
        <f t="shared" ca="1" si="166"/>
        <v>15.356842022668502</v>
      </c>
      <c r="H2695" s="82">
        <f t="shared" ca="1" si="166"/>
        <v>12.929757911202842</v>
      </c>
      <c r="O2695" s="29"/>
      <c r="P2695" s="29"/>
    </row>
    <row r="2696" spans="3:16" hidden="1" outlineLevel="2">
      <c r="C2696" s="33">
        <v>2672</v>
      </c>
      <c r="D2696" s="82">
        <f t="shared" ca="1" si="167"/>
        <v>1.1502351567000459</v>
      </c>
      <c r="E2696" s="82">
        <f t="shared" ca="1" si="164"/>
        <v>316.90265367729893</v>
      </c>
      <c r="F2696" s="82">
        <f t="shared" ca="1" si="165"/>
        <v>299.09973467485366</v>
      </c>
      <c r="G2696" s="82">
        <f t="shared" ca="1" si="166"/>
        <v>66.902653677298929</v>
      </c>
      <c r="H2696" s="82">
        <f t="shared" ca="1" si="166"/>
        <v>49.099734674853664</v>
      </c>
      <c r="O2696" s="29"/>
      <c r="P2696" s="29"/>
    </row>
    <row r="2697" spans="3:16" hidden="1" outlineLevel="2">
      <c r="C2697" s="33">
        <v>2673</v>
      </c>
      <c r="D2697" s="82">
        <f t="shared" ca="1" si="167"/>
        <v>0.40180603202713244</v>
      </c>
      <c r="E2697" s="82">
        <f t="shared" ca="1" si="164"/>
        <v>268.84984316591249</v>
      </c>
      <c r="F2697" s="82">
        <f t="shared" ca="1" si="165"/>
        <v>265.43819592555087</v>
      </c>
      <c r="G2697" s="82">
        <f t="shared" ca="1" si="166"/>
        <v>18.849843165912489</v>
      </c>
      <c r="H2697" s="82">
        <f t="shared" ca="1" si="166"/>
        <v>15.438195925550872</v>
      </c>
      <c r="O2697" s="29"/>
      <c r="P2697" s="29"/>
    </row>
    <row r="2698" spans="3:16" hidden="1" outlineLevel="2">
      <c r="C2698" s="33">
        <v>2674</v>
      </c>
      <c r="D2698" s="82">
        <f t="shared" ca="1" si="167"/>
        <v>-0.40178951322037781</v>
      </c>
      <c r="E2698" s="82">
        <f t="shared" ca="1" si="164"/>
        <v>225.33551543006266</v>
      </c>
      <c r="F2698" s="82">
        <f t="shared" ca="1" si="165"/>
        <v>233.50101370575058</v>
      </c>
      <c r="G2698" s="82">
        <f t="shared" ca="1" si="166"/>
        <v>0</v>
      </c>
      <c r="H2698" s="82">
        <f t="shared" ca="1" si="166"/>
        <v>0</v>
      </c>
      <c r="O2698" s="29"/>
      <c r="P2698" s="29"/>
    </row>
    <row r="2699" spans="3:16" hidden="1" outlineLevel="2">
      <c r="C2699" s="33">
        <v>2675</v>
      </c>
      <c r="D2699" s="82">
        <f t="shared" ca="1" si="167"/>
        <v>-2.8087718490229467</v>
      </c>
      <c r="E2699" s="82">
        <f t="shared" ca="1" si="164"/>
        <v>132.78598401633514</v>
      </c>
      <c r="F2699" s="82">
        <f t="shared" ca="1" si="165"/>
        <v>159.04806859642341</v>
      </c>
      <c r="G2699" s="82">
        <f t="shared" ca="1" si="166"/>
        <v>0</v>
      </c>
      <c r="H2699" s="82">
        <f t="shared" ca="1" si="166"/>
        <v>0</v>
      </c>
      <c r="O2699" s="29"/>
      <c r="P2699" s="29"/>
    </row>
    <row r="2700" spans="3:16" hidden="1" outlineLevel="2">
      <c r="C2700" s="33">
        <v>2676</v>
      </c>
      <c r="D2700" s="82">
        <f t="shared" ca="1" si="167"/>
        <v>0.25291355265569754</v>
      </c>
      <c r="E2700" s="82">
        <f t="shared" ca="1" si="164"/>
        <v>260.19699214911287</v>
      </c>
      <c r="F2700" s="82">
        <f t="shared" ca="1" si="165"/>
        <v>259.20767661158305</v>
      </c>
      <c r="G2700" s="82">
        <f t="shared" ca="1" si="166"/>
        <v>10.196992149112873</v>
      </c>
      <c r="H2700" s="82">
        <f t="shared" ca="1" si="166"/>
        <v>9.2076766115830537</v>
      </c>
      <c r="O2700" s="29"/>
      <c r="P2700" s="29"/>
    </row>
    <row r="2701" spans="3:16" hidden="1" outlineLevel="2">
      <c r="C2701" s="33">
        <v>2677</v>
      </c>
      <c r="D2701" s="82">
        <f t="shared" ca="1" si="167"/>
        <v>-0.65557046929267448</v>
      </c>
      <c r="E2701" s="82">
        <f t="shared" ca="1" si="164"/>
        <v>213.1147629126348</v>
      </c>
      <c r="F2701" s="82">
        <f t="shared" ca="1" si="165"/>
        <v>224.23651597358079</v>
      </c>
      <c r="G2701" s="82">
        <f t="shared" ca="1" si="166"/>
        <v>0</v>
      </c>
      <c r="H2701" s="82">
        <f t="shared" ca="1" si="166"/>
        <v>0</v>
      </c>
      <c r="O2701" s="29"/>
      <c r="P2701" s="29"/>
    </row>
    <row r="2702" spans="3:16" hidden="1" outlineLevel="2">
      <c r="C2702" s="33">
        <v>2678</v>
      </c>
      <c r="D2702" s="82">
        <f t="shared" ca="1" si="167"/>
        <v>0.98318615449583258</v>
      </c>
      <c r="E2702" s="82">
        <f t="shared" ca="1" si="164"/>
        <v>305.48215178662468</v>
      </c>
      <c r="F2702" s="82">
        <f t="shared" ca="1" si="165"/>
        <v>291.23431928342058</v>
      </c>
      <c r="G2702" s="82">
        <f t="shared" ca="1" si="166"/>
        <v>55.482151786624684</v>
      </c>
      <c r="H2702" s="82">
        <f t="shared" ca="1" si="166"/>
        <v>41.234319283420575</v>
      </c>
      <c r="O2702" s="29"/>
      <c r="P2702" s="29"/>
    </row>
    <row r="2703" spans="3:16" hidden="1" outlineLevel="2">
      <c r="C2703" s="33">
        <v>2679</v>
      </c>
      <c r="D2703" s="82">
        <f t="shared" ca="1" si="167"/>
        <v>0.77127252881671604</v>
      </c>
      <c r="E2703" s="82">
        <f t="shared" ca="1" si="164"/>
        <v>291.58472218972332</v>
      </c>
      <c r="F2703" s="82">
        <f t="shared" ca="1" si="165"/>
        <v>281.55339420507227</v>
      </c>
      <c r="G2703" s="82">
        <f t="shared" ca="1" si="166"/>
        <v>41.584722189723323</v>
      </c>
      <c r="H2703" s="82">
        <f t="shared" ca="1" si="166"/>
        <v>31.553394205072266</v>
      </c>
      <c r="O2703" s="29"/>
      <c r="P2703" s="29"/>
    </row>
    <row r="2704" spans="3:16" hidden="1" outlineLevel="2">
      <c r="C2704" s="33">
        <v>2680</v>
      </c>
      <c r="D2704" s="82">
        <f t="shared" ca="1" si="167"/>
        <v>2.5423544493913388</v>
      </c>
      <c r="E2704" s="82">
        <f t="shared" ca="1" si="164"/>
        <v>430.2924482672957</v>
      </c>
      <c r="F2704" s="82">
        <f t="shared" ca="1" si="165"/>
        <v>373.47774918783881</v>
      </c>
      <c r="G2704" s="82">
        <f t="shared" ca="1" si="166"/>
        <v>180.2924482672957</v>
      </c>
      <c r="H2704" s="82">
        <f t="shared" ca="1" si="166"/>
        <v>123.47774918783881</v>
      </c>
      <c r="O2704" s="29"/>
      <c r="P2704" s="29"/>
    </row>
    <row r="2705" spans="3:16" hidden="1" outlineLevel="2">
      <c r="C2705" s="33">
        <v>2681</v>
      </c>
      <c r="D2705" s="82">
        <f t="shared" ca="1" si="167"/>
        <v>-1.33067412290234</v>
      </c>
      <c r="E2705" s="82">
        <f t="shared" ca="1" si="164"/>
        <v>183.73600085861946</v>
      </c>
      <c r="F2705" s="82">
        <f t="shared" ca="1" si="165"/>
        <v>201.34175788740632</v>
      </c>
      <c r="G2705" s="82">
        <f t="shared" ca="1" si="166"/>
        <v>0</v>
      </c>
      <c r="H2705" s="82">
        <f t="shared" ca="1" si="166"/>
        <v>0</v>
      </c>
      <c r="O2705" s="29"/>
      <c r="P2705" s="29"/>
    </row>
    <row r="2706" spans="3:16" hidden="1" outlineLevel="2">
      <c r="C2706" s="33">
        <v>2682</v>
      </c>
      <c r="D2706" s="82">
        <f t="shared" ca="1" si="167"/>
        <v>-2.17951823307479</v>
      </c>
      <c r="E2706" s="82">
        <f t="shared" ca="1" si="164"/>
        <v>152.47422739310804</v>
      </c>
      <c r="F2706" s="82">
        <f t="shared" ca="1" si="165"/>
        <v>175.84268305453554</v>
      </c>
      <c r="G2706" s="82">
        <f t="shared" ca="1" si="166"/>
        <v>0</v>
      </c>
      <c r="H2706" s="82">
        <f t="shared" ca="1" si="166"/>
        <v>0</v>
      </c>
      <c r="O2706" s="29"/>
      <c r="P2706" s="29"/>
    </row>
    <row r="2707" spans="3:16" hidden="1" outlineLevel="2">
      <c r="C2707" s="33">
        <v>2683</v>
      </c>
      <c r="D2707" s="82">
        <f t="shared" ca="1" si="167"/>
        <v>-0.64487162044302337</v>
      </c>
      <c r="E2707" s="82">
        <f t="shared" ca="1" si="164"/>
        <v>213.6163221173486</v>
      </c>
      <c r="F2707" s="82">
        <f t="shared" ca="1" si="165"/>
        <v>224.61956088529664</v>
      </c>
      <c r="G2707" s="82">
        <f t="shared" ca="1" si="166"/>
        <v>0</v>
      </c>
      <c r="H2707" s="82">
        <f t="shared" ca="1" si="166"/>
        <v>0</v>
      </c>
      <c r="O2707" s="29"/>
      <c r="P2707" s="29"/>
    </row>
    <row r="2708" spans="3:16" hidden="1" outlineLevel="2">
      <c r="C2708" s="33">
        <v>2684</v>
      </c>
      <c r="D2708" s="82">
        <f t="shared" ca="1" si="167"/>
        <v>-0.12137989065642056</v>
      </c>
      <c r="E2708" s="82">
        <f t="shared" ca="1" si="164"/>
        <v>239.65511393207859</v>
      </c>
      <c r="F2708" s="82">
        <f t="shared" ca="1" si="165"/>
        <v>244.18337320593207</v>
      </c>
      <c r="G2708" s="82">
        <f t="shared" ca="1" si="166"/>
        <v>0</v>
      </c>
      <c r="H2708" s="82">
        <f t="shared" ca="1" si="166"/>
        <v>0</v>
      </c>
      <c r="O2708" s="29"/>
      <c r="P2708" s="29"/>
    </row>
    <row r="2709" spans="3:16" hidden="1" outlineLevel="2">
      <c r="C2709" s="33">
        <v>2685</v>
      </c>
      <c r="D2709" s="82">
        <f t="shared" ca="1" si="167"/>
        <v>9.7055722458177493E-2</v>
      </c>
      <c r="E2709" s="82">
        <f t="shared" ca="1" si="164"/>
        <v>251.43753671610563</v>
      </c>
      <c r="F2709" s="82">
        <f t="shared" ca="1" si="165"/>
        <v>252.84229794915294</v>
      </c>
      <c r="G2709" s="82">
        <f t="shared" ca="1" si="166"/>
        <v>1.4375367161056261</v>
      </c>
      <c r="H2709" s="82">
        <f t="shared" ca="1" si="166"/>
        <v>2.8422979491529361</v>
      </c>
      <c r="O2709" s="29"/>
      <c r="P2709" s="29"/>
    </row>
    <row r="2710" spans="3:16" hidden="1" outlineLevel="2">
      <c r="C2710" s="33">
        <v>2686</v>
      </c>
      <c r="D2710" s="82">
        <f t="shared" ca="1" si="167"/>
        <v>0.21512152115433966</v>
      </c>
      <c r="E2710" s="82">
        <f t="shared" ca="1" si="164"/>
        <v>258.04539111861169</v>
      </c>
      <c r="F2710" s="82">
        <f t="shared" ca="1" si="165"/>
        <v>257.64964867684819</v>
      </c>
      <c r="G2710" s="82">
        <f t="shared" ca="1" si="166"/>
        <v>8.0453911186116898</v>
      </c>
      <c r="H2710" s="82">
        <f t="shared" ca="1" si="166"/>
        <v>7.6496486768481873</v>
      </c>
      <c r="O2710" s="29"/>
      <c r="P2710" s="29"/>
    </row>
    <row r="2711" spans="3:16" hidden="1" outlineLevel="2">
      <c r="C2711" s="33">
        <v>2687</v>
      </c>
      <c r="D2711" s="82">
        <f t="shared" ca="1" si="167"/>
        <v>1.0046130888592486</v>
      </c>
      <c r="E2711" s="82">
        <f t="shared" ca="1" si="164"/>
        <v>306.92370156354968</v>
      </c>
      <c r="F2711" s="82">
        <f t="shared" ca="1" si="165"/>
        <v>292.23151565376276</v>
      </c>
      <c r="G2711" s="82">
        <f t="shared" ca="1" si="166"/>
        <v>56.923701563549685</v>
      </c>
      <c r="H2711" s="82">
        <f t="shared" ca="1" si="166"/>
        <v>42.231515653762756</v>
      </c>
      <c r="O2711" s="29"/>
      <c r="P2711" s="29"/>
    </row>
    <row r="2712" spans="3:16" hidden="1" outlineLevel="2">
      <c r="C2712" s="33">
        <v>2688</v>
      </c>
      <c r="D2712" s="82">
        <f t="shared" ca="1" si="167"/>
        <v>0.77826611820453051</v>
      </c>
      <c r="E2712" s="82">
        <f t="shared" ca="1" si="164"/>
        <v>292.03311606869647</v>
      </c>
      <c r="F2712" s="82">
        <f t="shared" ca="1" si="165"/>
        <v>281.86769018207343</v>
      </c>
      <c r="G2712" s="82">
        <f t="shared" ca="1" si="166"/>
        <v>42.033116068696472</v>
      </c>
      <c r="H2712" s="82">
        <f t="shared" ca="1" si="166"/>
        <v>31.867690182073432</v>
      </c>
      <c r="O2712" s="29"/>
      <c r="P2712" s="29"/>
    </row>
    <row r="2713" spans="3:16" hidden="1" outlineLevel="2">
      <c r="C2713" s="33">
        <v>2689</v>
      </c>
      <c r="D2713" s="82">
        <f t="shared" ca="1" si="167"/>
        <v>2.3654616889599076</v>
      </c>
      <c r="E2713" s="82">
        <f t="shared" ref="E2713:E2776" ca="1" si="168">$H$9 * EXP(($H$17 - $H$18 - ($H$11^2)/2)*$H$14 + $H$11*SQRT($H$14)*D2713)</f>
        <v>413.88947727042347</v>
      </c>
      <c r="F2713" s="82">
        <f t="shared" ref="F2713:F2776" ca="1" si="169">$H$9 * EXP(($H$17 - $H$18 - ($H$12^2)/2)*$H$14 + $H$12*SQRT($H$14)*D2713)</f>
        <v>363.08579786220184</v>
      </c>
      <c r="G2713" s="82">
        <f t="shared" ref="G2713:H2776" ca="1" si="170">MAX(E2713-$H$16, 0)</f>
        <v>163.88947727042347</v>
      </c>
      <c r="H2713" s="82">
        <f t="shared" ca="1" si="170"/>
        <v>113.08579786220184</v>
      </c>
      <c r="O2713" s="29"/>
      <c r="P2713" s="29"/>
    </row>
    <row r="2714" spans="3:16" hidden="1" outlineLevel="2">
      <c r="C2714" s="33">
        <v>2690</v>
      </c>
      <c r="D2714" s="82">
        <f t="shared" ref="D2714:D2777" ca="1" si="171">_xlfn.NORM.S.INV(RAND())</f>
        <v>-0.24316046269371885</v>
      </c>
      <c r="E2714" s="82">
        <f t="shared" ca="1" si="168"/>
        <v>233.32766711421507</v>
      </c>
      <c r="F2714" s="82">
        <f t="shared" ca="1" si="169"/>
        <v>239.48531958243518</v>
      </c>
      <c r="G2714" s="82">
        <f t="shared" ca="1" si="170"/>
        <v>0</v>
      </c>
      <c r="H2714" s="82">
        <f t="shared" ca="1" si="170"/>
        <v>0</v>
      </c>
      <c r="O2714" s="29"/>
      <c r="P2714" s="29"/>
    </row>
    <row r="2715" spans="3:16" hidden="1" outlineLevel="2">
      <c r="C2715" s="33">
        <v>2691</v>
      </c>
      <c r="D2715" s="82">
        <f t="shared" ca="1" si="171"/>
        <v>0.88245106332404188</v>
      </c>
      <c r="E2715" s="82">
        <f t="shared" ca="1" si="168"/>
        <v>298.79516567902198</v>
      </c>
      <c r="F2715" s="82">
        <f t="shared" ca="1" si="169"/>
        <v>286.59158225635537</v>
      </c>
      <c r="G2715" s="82">
        <f t="shared" ca="1" si="170"/>
        <v>48.795165679021977</v>
      </c>
      <c r="H2715" s="82">
        <f t="shared" ca="1" si="170"/>
        <v>36.591582256355366</v>
      </c>
      <c r="O2715" s="29"/>
      <c r="P2715" s="29"/>
    </row>
    <row r="2716" spans="3:16" hidden="1" outlineLevel="2">
      <c r="C2716" s="33">
        <v>2692</v>
      </c>
      <c r="D2716" s="82">
        <f t="shared" ca="1" si="171"/>
        <v>-2.6736113097142504</v>
      </c>
      <c r="E2716" s="82">
        <f t="shared" ca="1" si="168"/>
        <v>136.78845117852012</v>
      </c>
      <c r="F2716" s="82">
        <f t="shared" ca="1" si="169"/>
        <v>162.51467437912899</v>
      </c>
      <c r="G2716" s="82">
        <f t="shared" ca="1" si="170"/>
        <v>0</v>
      </c>
      <c r="H2716" s="82">
        <f t="shared" ca="1" si="170"/>
        <v>0</v>
      </c>
      <c r="O2716" s="29"/>
      <c r="P2716" s="29"/>
    </row>
    <row r="2717" spans="3:16" hidden="1" outlineLevel="2">
      <c r="C2717" s="33">
        <v>2693</v>
      </c>
      <c r="D2717" s="82">
        <f t="shared" ca="1" si="171"/>
        <v>1.6180967448984425</v>
      </c>
      <c r="E2717" s="82">
        <f t="shared" ca="1" si="168"/>
        <v>351.21240104288034</v>
      </c>
      <c r="F2717" s="82">
        <f t="shared" ca="1" si="169"/>
        <v>322.27779193726604</v>
      </c>
      <c r="G2717" s="82">
        <f t="shared" ca="1" si="170"/>
        <v>101.21240104288034</v>
      </c>
      <c r="H2717" s="82">
        <f t="shared" ca="1" si="170"/>
        <v>72.277791937266045</v>
      </c>
      <c r="O2717" s="29"/>
      <c r="P2717" s="29"/>
    </row>
    <row r="2718" spans="3:16" hidden="1" outlineLevel="2">
      <c r="C2718" s="33">
        <v>2694</v>
      </c>
      <c r="D2718" s="82">
        <f t="shared" ca="1" si="171"/>
        <v>0.16867004673002492</v>
      </c>
      <c r="E2718" s="82">
        <f t="shared" ca="1" si="168"/>
        <v>255.42514350810131</v>
      </c>
      <c r="F2718" s="82">
        <f t="shared" ca="1" si="169"/>
        <v>255.74744697655203</v>
      </c>
      <c r="G2718" s="82">
        <f t="shared" ca="1" si="170"/>
        <v>5.4251435081013142</v>
      </c>
      <c r="H2718" s="82">
        <f t="shared" ca="1" si="170"/>
        <v>5.7474469765520269</v>
      </c>
      <c r="O2718" s="29"/>
      <c r="P2718" s="29"/>
    </row>
    <row r="2719" spans="3:16" hidden="1" outlineLevel="2">
      <c r="C2719" s="33">
        <v>2695</v>
      </c>
      <c r="D2719" s="82">
        <f t="shared" ca="1" si="171"/>
        <v>0.40281835070292377</v>
      </c>
      <c r="E2719" s="82">
        <f t="shared" ca="1" si="168"/>
        <v>268.90964801578718</v>
      </c>
      <c r="F2719" s="82">
        <f t="shared" ca="1" si="169"/>
        <v>265.48106571708445</v>
      </c>
      <c r="G2719" s="82">
        <f t="shared" ca="1" si="170"/>
        <v>18.909648015787184</v>
      </c>
      <c r="H2719" s="82">
        <f t="shared" ca="1" si="170"/>
        <v>15.481065717084448</v>
      </c>
      <c r="O2719" s="29"/>
      <c r="P2719" s="29"/>
    </row>
    <row r="2720" spans="3:16" hidden="1" outlineLevel="2">
      <c r="C2720" s="33">
        <v>2696</v>
      </c>
      <c r="D2720" s="82">
        <f t="shared" ca="1" si="171"/>
        <v>-0.46390915277932754</v>
      </c>
      <c r="E2720" s="82">
        <f t="shared" ca="1" si="168"/>
        <v>222.2808809831362</v>
      </c>
      <c r="F2720" s="82">
        <f t="shared" ca="1" si="169"/>
        <v>231.19849467782026</v>
      </c>
      <c r="G2720" s="82">
        <f t="shared" ca="1" si="170"/>
        <v>0</v>
      </c>
      <c r="H2720" s="82">
        <f t="shared" ca="1" si="170"/>
        <v>0</v>
      </c>
      <c r="O2720" s="29"/>
      <c r="P2720" s="29"/>
    </row>
    <row r="2721" spans="3:16" hidden="1" outlineLevel="2">
      <c r="C2721" s="33">
        <v>2697</v>
      </c>
      <c r="D2721" s="82">
        <f t="shared" ca="1" si="171"/>
        <v>-0.91098928528232836</v>
      </c>
      <c r="E2721" s="82">
        <f t="shared" ca="1" si="168"/>
        <v>201.48426571379341</v>
      </c>
      <c r="F2721" s="82">
        <f t="shared" ca="1" si="169"/>
        <v>215.28334349037601</v>
      </c>
      <c r="G2721" s="82">
        <f t="shared" ca="1" si="170"/>
        <v>0</v>
      </c>
      <c r="H2721" s="82">
        <f t="shared" ca="1" si="170"/>
        <v>0</v>
      </c>
      <c r="O2721" s="29"/>
      <c r="P2721" s="29"/>
    </row>
    <row r="2722" spans="3:16" hidden="1" outlineLevel="2">
      <c r="C2722" s="33">
        <v>2698</v>
      </c>
      <c r="D2722" s="82">
        <f t="shared" ca="1" si="171"/>
        <v>0.36301762725739745</v>
      </c>
      <c r="E2722" s="82">
        <f t="shared" ca="1" si="168"/>
        <v>266.5683274258808</v>
      </c>
      <c r="F2722" s="82">
        <f t="shared" ca="1" si="169"/>
        <v>263.80078381338524</v>
      </c>
      <c r="G2722" s="82">
        <f t="shared" ca="1" si="170"/>
        <v>16.568327425880796</v>
      </c>
      <c r="H2722" s="82">
        <f t="shared" ca="1" si="170"/>
        <v>13.800783813385237</v>
      </c>
      <c r="O2722" s="29"/>
      <c r="P2722" s="29"/>
    </row>
    <row r="2723" spans="3:16" hidden="1" outlineLevel="2">
      <c r="C2723" s="33">
        <v>2699</v>
      </c>
      <c r="D2723" s="82">
        <f t="shared" ca="1" si="171"/>
        <v>1.0947830884497822</v>
      </c>
      <c r="E2723" s="82">
        <f t="shared" ca="1" si="168"/>
        <v>313.06503582846057</v>
      </c>
      <c r="F2723" s="82">
        <f t="shared" ca="1" si="169"/>
        <v>296.46552756631837</v>
      </c>
      <c r="G2723" s="82">
        <f t="shared" ca="1" si="170"/>
        <v>63.065035828460566</v>
      </c>
      <c r="H2723" s="82">
        <f t="shared" ca="1" si="170"/>
        <v>46.465527566318372</v>
      </c>
      <c r="O2723" s="29"/>
      <c r="P2723" s="29"/>
    </row>
    <row r="2724" spans="3:16" hidden="1" outlineLevel="2">
      <c r="C2724" s="33">
        <v>2700</v>
      </c>
      <c r="D2724" s="82">
        <f t="shared" ca="1" si="171"/>
        <v>0.75151612474123242</v>
      </c>
      <c r="E2724" s="82">
        <f t="shared" ca="1" si="168"/>
        <v>290.32175669933673</v>
      </c>
      <c r="F2724" s="82">
        <f t="shared" ca="1" si="169"/>
        <v>280.66742198680402</v>
      </c>
      <c r="G2724" s="82">
        <f t="shared" ca="1" si="170"/>
        <v>40.321756699336731</v>
      </c>
      <c r="H2724" s="82">
        <f t="shared" ca="1" si="170"/>
        <v>30.667421986804015</v>
      </c>
      <c r="O2724" s="29"/>
      <c r="P2724" s="29"/>
    </row>
    <row r="2725" spans="3:16" hidden="1" outlineLevel="2">
      <c r="C2725" s="33">
        <v>2701</v>
      </c>
      <c r="D2725" s="82">
        <f t="shared" ca="1" si="171"/>
        <v>-1.2510877314360926</v>
      </c>
      <c r="E2725" s="82">
        <f t="shared" ca="1" si="168"/>
        <v>186.97713342067416</v>
      </c>
      <c r="F2725" s="82">
        <f t="shared" ca="1" si="169"/>
        <v>203.91433364875306</v>
      </c>
      <c r="G2725" s="82">
        <f t="shared" ca="1" si="170"/>
        <v>0</v>
      </c>
      <c r="H2725" s="82">
        <f t="shared" ca="1" si="170"/>
        <v>0</v>
      </c>
      <c r="O2725" s="29"/>
      <c r="P2725" s="29"/>
    </row>
    <row r="2726" spans="3:16" hidden="1" outlineLevel="2">
      <c r="C2726" s="33">
        <v>2702</v>
      </c>
      <c r="D2726" s="82">
        <f t="shared" ca="1" si="171"/>
        <v>-0.37448660682157547</v>
      </c>
      <c r="E2726" s="82">
        <f t="shared" ca="1" si="168"/>
        <v>226.69133808554528</v>
      </c>
      <c r="F2726" s="82">
        <f t="shared" ca="1" si="169"/>
        <v>234.52026067861064</v>
      </c>
      <c r="G2726" s="82">
        <f t="shared" ca="1" si="170"/>
        <v>0</v>
      </c>
      <c r="H2726" s="82">
        <f t="shared" ca="1" si="170"/>
        <v>0</v>
      </c>
      <c r="O2726" s="29"/>
      <c r="P2726" s="29"/>
    </row>
    <row r="2727" spans="3:16" hidden="1" outlineLevel="2">
      <c r="C2727" s="33">
        <v>2703</v>
      </c>
      <c r="D2727" s="82">
        <f t="shared" ca="1" si="171"/>
        <v>0.42665743917471893</v>
      </c>
      <c r="E2727" s="82">
        <f t="shared" ca="1" si="168"/>
        <v>270.32184400393442</v>
      </c>
      <c r="F2727" s="82">
        <f t="shared" ca="1" si="169"/>
        <v>266.49261001411207</v>
      </c>
      <c r="G2727" s="82">
        <f t="shared" ca="1" si="170"/>
        <v>20.321844003934416</v>
      </c>
      <c r="H2727" s="82">
        <f t="shared" ca="1" si="170"/>
        <v>16.492610014112074</v>
      </c>
      <c r="O2727" s="29"/>
      <c r="P2727" s="29"/>
    </row>
    <row r="2728" spans="3:16" hidden="1" outlineLevel="2">
      <c r="C2728" s="33">
        <v>2704</v>
      </c>
      <c r="D2728" s="82">
        <f t="shared" ca="1" si="171"/>
        <v>-0.83340318634564703</v>
      </c>
      <c r="E2728" s="82">
        <f t="shared" ca="1" si="168"/>
        <v>204.94838679705978</v>
      </c>
      <c r="F2728" s="82">
        <f t="shared" ca="1" si="169"/>
        <v>217.9644891724727</v>
      </c>
      <c r="G2728" s="82">
        <f t="shared" ca="1" si="170"/>
        <v>0</v>
      </c>
      <c r="H2728" s="82">
        <f t="shared" ca="1" si="170"/>
        <v>0</v>
      </c>
      <c r="O2728" s="29"/>
      <c r="P2728" s="29"/>
    </row>
    <row r="2729" spans="3:16" hidden="1" outlineLevel="2">
      <c r="C2729" s="33">
        <v>2705</v>
      </c>
      <c r="D2729" s="82">
        <f t="shared" ca="1" si="171"/>
        <v>0.90316424984895549</v>
      </c>
      <c r="E2729" s="82">
        <f t="shared" ca="1" si="168"/>
        <v>300.15808505556828</v>
      </c>
      <c r="F2729" s="82">
        <f t="shared" ca="1" si="169"/>
        <v>287.54013985202425</v>
      </c>
      <c r="G2729" s="82">
        <f t="shared" ca="1" si="170"/>
        <v>50.158085055568279</v>
      </c>
      <c r="H2729" s="82">
        <f t="shared" ca="1" si="170"/>
        <v>37.540139852024254</v>
      </c>
      <c r="O2729" s="29"/>
      <c r="P2729" s="29"/>
    </row>
    <row r="2730" spans="3:16" hidden="1" outlineLevel="2">
      <c r="C2730" s="33">
        <v>2706</v>
      </c>
      <c r="D2730" s="82">
        <f t="shared" ca="1" si="171"/>
        <v>-1.0987277331251206</v>
      </c>
      <c r="E2730" s="82">
        <f t="shared" ca="1" si="168"/>
        <v>193.3423032997909</v>
      </c>
      <c r="F2730" s="82">
        <f t="shared" ca="1" si="169"/>
        <v>208.93132021727448</v>
      </c>
      <c r="G2730" s="82">
        <f t="shared" ca="1" si="170"/>
        <v>0</v>
      </c>
      <c r="H2730" s="82">
        <f t="shared" ca="1" si="170"/>
        <v>0</v>
      </c>
      <c r="O2730" s="29"/>
      <c r="P2730" s="29"/>
    </row>
    <row r="2731" spans="3:16" hidden="1" outlineLevel="2">
      <c r="C2731" s="33">
        <v>2707</v>
      </c>
      <c r="D2731" s="82">
        <f t="shared" ca="1" si="171"/>
        <v>-1.7378808118345785</v>
      </c>
      <c r="E2731" s="82">
        <f t="shared" ca="1" si="168"/>
        <v>168.01113404047527</v>
      </c>
      <c r="F2731" s="82">
        <f t="shared" ca="1" si="169"/>
        <v>188.67822962822467</v>
      </c>
      <c r="G2731" s="82">
        <f t="shared" ca="1" si="170"/>
        <v>0</v>
      </c>
      <c r="H2731" s="82">
        <f t="shared" ca="1" si="170"/>
        <v>0</v>
      </c>
      <c r="O2731" s="29"/>
      <c r="P2731" s="29"/>
    </row>
    <row r="2732" spans="3:16" hidden="1" outlineLevel="2">
      <c r="C2732" s="33">
        <v>2708</v>
      </c>
      <c r="D2732" s="82">
        <f t="shared" ca="1" si="171"/>
        <v>-0.92587354337591898</v>
      </c>
      <c r="E2732" s="82">
        <f t="shared" ca="1" si="168"/>
        <v>200.82642696139422</v>
      </c>
      <c r="F2732" s="82">
        <f t="shared" ca="1" si="169"/>
        <v>214.77277059448795</v>
      </c>
      <c r="G2732" s="82">
        <f t="shared" ca="1" si="170"/>
        <v>0</v>
      </c>
      <c r="H2732" s="82">
        <f t="shared" ca="1" si="170"/>
        <v>0</v>
      </c>
      <c r="O2732" s="29"/>
      <c r="P2732" s="29"/>
    </row>
    <row r="2733" spans="3:16" hidden="1" outlineLevel="2">
      <c r="C2733" s="33">
        <v>2709</v>
      </c>
      <c r="D2733" s="82">
        <f t="shared" ca="1" si="171"/>
        <v>1.8173812218940257</v>
      </c>
      <c r="E2733" s="82">
        <f t="shared" ca="1" si="168"/>
        <v>366.93220290041677</v>
      </c>
      <c r="F2733" s="82">
        <f t="shared" ca="1" si="169"/>
        <v>332.68804251395164</v>
      </c>
      <c r="G2733" s="82">
        <f t="shared" ca="1" si="170"/>
        <v>116.93220290041677</v>
      </c>
      <c r="H2733" s="82">
        <f t="shared" ca="1" si="170"/>
        <v>82.688042513951643</v>
      </c>
      <c r="O2733" s="29"/>
      <c r="P2733" s="29"/>
    </row>
    <row r="2734" spans="3:16" hidden="1" outlineLevel="2">
      <c r="C2734" s="33">
        <v>2710</v>
      </c>
      <c r="D2734" s="82">
        <f t="shared" ca="1" si="171"/>
        <v>0.52057090611403822</v>
      </c>
      <c r="E2734" s="82">
        <f t="shared" ca="1" si="168"/>
        <v>275.95768148692378</v>
      </c>
      <c r="F2734" s="82">
        <f t="shared" ca="1" si="169"/>
        <v>270.51520210818046</v>
      </c>
      <c r="G2734" s="82">
        <f t="shared" ca="1" si="170"/>
        <v>25.957681486923775</v>
      </c>
      <c r="H2734" s="82">
        <f t="shared" ca="1" si="170"/>
        <v>20.515202108180461</v>
      </c>
      <c r="O2734" s="29"/>
      <c r="P2734" s="29"/>
    </row>
    <row r="2735" spans="3:16" hidden="1" outlineLevel="2">
      <c r="C2735" s="33">
        <v>2711</v>
      </c>
      <c r="D2735" s="82">
        <f t="shared" ca="1" si="171"/>
        <v>-0.95699951386292914</v>
      </c>
      <c r="E2735" s="82">
        <f t="shared" ca="1" si="168"/>
        <v>199.45768797552091</v>
      </c>
      <c r="F2735" s="82">
        <f t="shared" ca="1" si="169"/>
        <v>213.70897063115945</v>
      </c>
      <c r="G2735" s="82">
        <f t="shared" ca="1" si="170"/>
        <v>0</v>
      </c>
      <c r="H2735" s="82">
        <f t="shared" ca="1" si="170"/>
        <v>0</v>
      </c>
      <c r="O2735" s="29"/>
      <c r="P2735" s="29"/>
    </row>
    <row r="2736" spans="3:16" hidden="1" outlineLevel="2">
      <c r="C2736" s="33">
        <v>2712</v>
      </c>
      <c r="D2736" s="82">
        <f t="shared" ca="1" si="171"/>
        <v>-0.39285932179418243</v>
      </c>
      <c r="E2736" s="82">
        <f t="shared" ca="1" si="168"/>
        <v>225.77808099461797</v>
      </c>
      <c r="F2736" s="82">
        <f t="shared" ca="1" si="169"/>
        <v>233.83389896436256</v>
      </c>
      <c r="G2736" s="82">
        <f t="shared" ca="1" si="170"/>
        <v>0</v>
      </c>
      <c r="H2736" s="82">
        <f t="shared" ca="1" si="170"/>
        <v>0</v>
      </c>
      <c r="O2736" s="29"/>
      <c r="P2736" s="29"/>
    </row>
    <row r="2737" spans="3:16" hidden="1" outlineLevel="2">
      <c r="C2737" s="33">
        <v>2713</v>
      </c>
      <c r="D2737" s="82">
        <f t="shared" ca="1" si="171"/>
        <v>-1.2260585344509196</v>
      </c>
      <c r="E2737" s="82">
        <f t="shared" ca="1" si="168"/>
        <v>188.00821063367582</v>
      </c>
      <c r="F2737" s="82">
        <f t="shared" ca="1" si="169"/>
        <v>204.7301598183779</v>
      </c>
      <c r="G2737" s="82">
        <f t="shared" ca="1" si="170"/>
        <v>0</v>
      </c>
      <c r="H2737" s="82">
        <f t="shared" ca="1" si="170"/>
        <v>0</v>
      </c>
      <c r="O2737" s="29"/>
      <c r="P2737" s="29"/>
    </row>
    <row r="2738" spans="3:16" hidden="1" outlineLevel="2">
      <c r="C2738" s="33">
        <v>2714</v>
      </c>
      <c r="D2738" s="82">
        <f t="shared" ca="1" si="171"/>
        <v>-0.31751808548256905</v>
      </c>
      <c r="E2738" s="82">
        <f t="shared" ca="1" si="168"/>
        <v>229.54663832978392</v>
      </c>
      <c r="F2738" s="82">
        <f t="shared" ca="1" si="169"/>
        <v>236.66130615478315</v>
      </c>
      <c r="G2738" s="82">
        <f t="shared" ca="1" si="170"/>
        <v>0</v>
      </c>
      <c r="H2738" s="82">
        <f t="shared" ca="1" si="170"/>
        <v>0</v>
      </c>
      <c r="O2738" s="29"/>
      <c r="P2738" s="29"/>
    </row>
    <row r="2739" spans="3:16" hidden="1" outlineLevel="2">
      <c r="C2739" s="33">
        <v>2715</v>
      </c>
      <c r="D2739" s="82">
        <f t="shared" ca="1" si="171"/>
        <v>-0.31884285882925362</v>
      </c>
      <c r="E2739" s="82">
        <f t="shared" ca="1" si="168"/>
        <v>229.47983311211686</v>
      </c>
      <c r="F2739" s="82">
        <f t="shared" ca="1" si="169"/>
        <v>236.6112959554184</v>
      </c>
      <c r="G2739" s="82">
        <f t="shared" ca="1" si="170"/>
        <v>0</v>
      </c>
      <c r="H2739" s="82">
        <f t="shared" ca="1" si="170"/>
        <v>0</v>
      </c>
      <c r="O2739" s="29"/>
      <c r="P2739" s="29"/>
    </row>
    <row r="2740" spans="3:16" hidden="1" outlineLevel="2">
      <c r="C2740" s="33">
        <v>2716</v>
      </c>
      <c r="D2740" s="82">
        <f t="shared" ca="1" si="171"/>
        <v>1.0909309874289672</v>
      </c>
      <c r="E2740" s="82">
        <f t="shared" ca="1" si="168"/>
        <v>312.80018000263516</v>
      </c>
      <c r="F2740" s="82">
        <f t="shared" ca="1" si="169"/>
        <v>296.28340067555291</v>
      </c>
      <c r="G2740" s="82">
        <f t="shared" ca="1" si="170"/>
        <v>62.800180002635159</v>
      </c>
      <c r="H2740" s="82">
        <f t="shared" ca="1" si="170"/>
        <v>46.283400675552912</v>
      </c>
      <c r="O2740" s="29"/>
      <c r="P2740" s="29"/>
    </row>
    <row r="2741" spans="3:16" hidden="1" outlineLevel="2">
      <c r="C2741" s="33">
        <v>2717</v>
      </c>
      <c r="D2741" s="82">
        <f t="shared" ca="1" si="171"/>
        <v>0.40727754925024656</v>
      </c>
      <c r="E2741" s="82">
        <f t="shared" ca="1" si="168"/>
        <v>269.17324293291608</v>
      </c>
      <c r="F2741" s="82">
        <f t="shared" ca="1" si="169"/>
        <v>265.66998682326607</v>
      </c>
      <c r="G2741" s="82">
        <f t="shared" ca="1" si="170"/>
        <v>19.173242932916082</v>
      </c>
      <c r="H2741" s="82">
        <f t="shared" ca="1" si="170"/>
        <v>15.669986823266072</v>
      </c>
      <c r="O2741" s="29"/>
      <c r="P2741" s="29"/>
    </row>
    <row r="2742" spans="3:16" hidden="1" outlineLevel="2">
      <c r="C2742" s="33">
        <v>2718</v>
      </c>
      <c r="D2742" s="82">
        <f t="shared" ca="1" si="171"/>
        <v>0.50485729422310444</v>
      </c>
      <c r="E2742" s="82">
        <f t="shared" ca="1" si="168"/>
        <v>275.00657293304607</v>
      </c>
      <c r="F2742" s="82">
        <f t="shared" ca="1" si="169"/>
        <v>269.83793635575853</v>
      </c>
      <c r="G2742" s="82">
        <f t="shared" ca="1" si="170"/>
        <v>25.006572933046073</v>
      </c>
      <c r="H2742" s="82">
        <f t="shared" ca="1" si="170"/>
        <v>19.837936355758529</v>
      </c>
      <c r="O2742" s="29"/>
      <c r="P2742" s="29"/>
    </row>
    <row r="2743" spans="3:16" hidden="1" outlineLevel="2">
      <c r="C2743" s="33">
        <v>2719</v>
      </c>
      <c r="D2743" s="82">
        <f t="shared" ca="1" si="171"/>
        <v>0.96178307627841075</v>
      </c>
      <c r="E2743" s="82">
        <f t="shared" ca="1" si="168"/>
        <v>304.04896632586542</v>
      </c>
      <c r="F2743" s="82">
        <f t="shared" ca="1" si="169"/>
        <v>290.24163027060939</v>
      </c>
      <c r="G2743" s="82">
        <f t="shared" ca="1" si="170"/>
        <v>54.048966325865422</v>
      </c>
      <c r="H2743" s="82">
        <f t="shared" ca="1" si="170"/>
        <v>40.241630270609392</v>
      </c>
      <c r="O2743" s="29"/>
      <c r="P2743" s="29"/>
    </row>
    <row r="2744" spans="3:16" hidden="1" outlineLevel="2">
      <c r="C2744" s="33">
        <v>2720</v>
      </c>
      <c r="D2744" s="82">
        <f t="shared" ca="1" si="171"/>
        <v>0.34868005108779054</v>
      </c>
      <c r="E2744" s="82">
        <f t="shared" ca="1" si="168"/>
        <v>265.72990771787101</v>
      </c>
      <c r="F2744" s="82">
        <f t="shared" ca="1" si="169"/>
        <v>263.19809811695922</v>
      </c>
      <c r="G2744" s="82">
        <f t="shared" ca="1" si="170"/>
        <v>15.729907717871015</v>
      </c>
      <c r="H2744" s="82">
        <f t="shared" ca="1" si="170"/>
        <v>13.198098116959216</v>
      </c>
      <c r="O2744" s="29"/>
      <c r="P2744" s="29"/>
    </row>
    <row r="2745" spans="3:16" hidden="1" outlineLevel="2">
      <c r="C2745" s="33">
        <v>2721</v>
      </c>
      <c r="D2745" s="82">
        <f t="shared" ca="1" si="171"/>
        <v>-1.1048926857488968</v>
      </c>
      <c r="E2745" s="82">
        <f t="shared" ca="1" si="168"/>
        <v>193.08059132193273</v>
      </c>
      <c r="F2745" s="82">
        <f t="shared" ca="1" si="169"/>
        <v>208.72594152362078</v>
      </c>
      <c r="G2745" s="82">
        <f t="shared" ca="1" si="170"/>
        <v>0</v>
      </c>
      <c r="H2745" s="82">
        <f t="shared" ca="1" si="170"/>
        <v>0</v>
      </c>
      <c r="O2745" s="29"/>
      <c r="P2745" s="29"/>
    </row>
    <row r="2746" spans="3:16" hidden="1" outlineLevel="2">
      <c r="C2746" s="33">
        <v>2722</v>
      </c>
      <c r="D2746" s="82">
        <f t="shared" ca="1" si="171"/>
        <v>1.2018975962072069</v>
      </c>
      <c r="E2746" s="82">
        <f t="shared" ca="1" si="168"/>
        <v>320.5203243968661</v>
      </c>
      <c r="F2746" s="82">
        <f t="shared" ca="1" si="169"/>
        <v>301.57497539386685</v>
      </c>
      <c r="G2746" s="82">
        <f t="shared" ca="1" si="170"/>
        <v>70.520324396866101</v>
      </c>
      <c r="H2746" s="82">
        <f t="shared" ca="1" si="170"/>
        <v>51.57497539386685</v>
      </c>
      <c r="O2746" s="29"/>
      <c r="P2746" s="29"/>
    </row>
    <row r="2747" spans="3:16" hidden="1" outlineLevel="2">
      <c r="C2747" s="33">
        <v>2723</v>
      </c>
      <c r="D2747" s="82">
        <f t="shared" ca="1" si="171"/>
        <v>-1.6643958526480624</v>
      </c>
      <c r="E2747" s="82">
        <f t="shared" ca="1" si="168"/>
        <v>170.74582542329981</v>
      </c>
      <c r="F2747" s="82">
        <f t="shared" ca="1" si="169"/>
        <v>190.90309616436153</v>
      </c>
      <c r="G2747" s="82">
        <f t="shared" ca="1" si="170"/>
        <v>0</v>
      </c>
      <c r="H2747" s="82">
        <f t="shared" ca="1" si="170"/>
        <v>0</v>
      </c>
      <c r="O2747" s="29"/>
      <c r="P2747" s="29"/>
    </row>
    <row r="2748" spans="3:16" hidden="1" outlineLevel="2">
      <c r="C2748" s="33">
        <v>2724</v>
      </c>
      <c r="D2748" s="82">
        <f t="shared" ca="1" si="171"/>
        <v>-1.0405188966981715</v>
      </c>
      <c r="E2748" s="82">
        <f t="shared" ca="1" si="168"/>
        <v>195.83091429979322</v>
      </c>
      <c r="F2748" s="82">
        <f t="shared" ca="1" si="169"/>
        <v>210.88047386273527</v>
      </c>
      <c r="G2748" s="82">
        <f t="shared" ca="1" si="170"/>
        <v>0</v>
      </c>
      <c r="H2748" s="82">
        <f t="shared" ca="1" si="170"/>
        <v>0</v>
      </c>
      <c r="O2748" s="29"/>
      <c r="P2748" s="29"/>
    </row>
    <row r="2749" spans="3:16" hidden="1" outlineLevel="2">
      <c r="C2749" s="33">
        <v>2725</v>
      </c>
      <c r="D2749" s="82">
        <f t="shared" ca="1" si="171"/>
        <v>-0.1542184654872589</v>
      </c>
      <c r="E2749" s="82">
        <f t="shared" ca="1" si="168"/>
        <v>237.93218936995183</v>
      </c>
      <c r="F2749" s="82">
        <f t="shared" ca="1" si="169"/>
        <v>242.90752512728045</v>
      </c>
      <c r="G2749" s="82">
        <f t="shared" ca="1" si="170"/>
        <v>0</v>
      </c>
      <c r="H2749" s="82">
        <f t="shared" ca="1" si="170"/>
        <v>0</v>
      </c>
      <c r="O2749" s="29"/>
      <c r="P2749" s="29"/>
    </row>
    <row r="2750" spans="3:16" hidden="1" outlineLevel="2">
      <c r="C2750" s="33">
        <v>2726</v>
      </c>
      <c r="D2750" s="82">
        <f t="shared" ca="1" si="171"/>
        <v>0.82952501334456008</v>
      </c>
      <c r="E2750" s="82">
        <f t="shared" ca="1" si="168"/>
        <v>295.34069565570633</v>
      </c>
      <c r="F2750" s="82">
        <f t="shared" ca="1" si="169"/>
        <v>284.18202954753349</v>
      </c>
      <c r="G2750" s="82">
        <f t="shared" ca="1" si="170"/>
        <v>45.340695655706327</v>
      </c>
      <c r="H2750" s="82">
        <f t="shared" ca="1" si="170"/>
        <v>34.182029547533489</v>
      </c>
      <c r="O2750" s="29"/>
      <c r="P2750" s="29"/>
    </row>
    <row r="2751" spans="3:16" hidden="1" outlineLevel="2">
      <c r="C2751" s="33">
        <v>2727</v>
      </c>
      <c r="D2751" s="82">
        <f t="shared" ca="1" si="171"/>
        <v>1.0113831354843499</v>
      </c>
      <c r="E2751" s="82">
        <f t="shared" ca="1" si="168"/>
        <v>307.38058582620846</v>
      </c>
      <c r="F2751" s="82">
        <f t="shared" ca="1" si="169"/>
        <v>292.54729875804793</v>
      </c>
      <c r="G2751" s="82">
        <f t="shared" ca="1" si="170"/>
        <v>57.38058582620846</v>
      </c>
      <c r="H2751" s="82">
        <f t="shared" ca="1" si="170"/>
        <v>42.54729875804793</v>
      </c>
      <c r="O2751" s="29"/>
      <c r="P2751" s="29"/>
    </row>
    <row r="2752" spans="3:16" hidden="1" outlineLevel="2">
      <c r="C2752" s="33">
        <v>2728</v>
      </c>
      <c r="D2752" s="82">
        <f t="shared" ca="1" si="171"/>
        <v>-2.130585870217101</v>
      </c>
      <c r="E2752" s="82">
        <f t="shared" ca="1" si="168"/>
        <v>154.12235329391734</v>
      </c>
      <c r="F2752" s="82">
        <f t="shared" ca="1" si="169"/>
        <v>177.22069281463919</v>
      </c>
      <c r="G2752" s="82">
        <f t="shared" ca="1" si="170"/>
        <v>0</v>
      </c>
      <c r="H2752" s="82">
        <f t="shared" ca="1" si="170"/>
        <v>0</v>
      </c>
      <c r="O2752" s="29"/>
      <c r="P2752" s="29"/>
    </row>
    <row r="2753" spans="3:16" hidden="1" outlineLevel="2">
      <c r="C2753" s="33">
        <v>2729</v>
      </c>
      <c r="D2753" s="82">
        <f t="shared" ca="1" si="171"/>
        <v>0.37048590575150792</v>
      </c>
      <c r="E2753" s="82">
        <f t="shared" ca="1" si="168"/>
        <v>267.00609791887968</v>
      </c>
      <c r="F2753" s="82">
        <f t="shared" ca="1" si="169"/>
        <v>264.11526231218903</v>
      </c>
      <c r="G2753" s="82">
        <f t="shared" ca="1" si="170"/>
        <v>17.006097918879675</v>
      </c>
      <c r="H2753" s="82">
        <f t="shared" ca="1" si="170"/>
        <v>14.115262312189031</v>
      </c>
      <c r="O2753" s="29"/>
      <c r="P2753" s="29"/>
    </row>
    <row r="2754" spans="3:16" hidden="1" outlineLevel="2">
      <c r="C2754" s="33">
        <v>2730</v>
      </c>
      <c r="D2754" s="82">
        <f t="shared" ca="1" si="171"/>
        <v>0.54293962215294944</v>
      </c>
      <c r="E2754" s="82">
        <f t="shared" ca="1" si="168"/>
        <v>277.31728499290165</v>
      </c>
      <c r="F2754" s="82">
        <f t="shared" ca="1" si="169"/>
        <v>271.48223996150728</v>
      </c>
      <c r="G2754" s="82">
        <f t="shared" ca="1" si="170"/>
        <v>27.317284992901648</v>
      </c>
      <c r="H2754" s="82">
        <f t="shared" ca="1" si="170"/>
        <v>21.482239961507275</v>
      </c>
      <c r="O2754" s="29"/>
      <c r="P2754" s="29"/>
    </row>
    <row r="2755" spans="3:16" hidden="1" outlineLevel="2">
      <c r="C2755" s="33">
        <v>2731</v>
      </c>
      <c r="D2755" s="82">
        <f t="shared" ca="1" si="171"/>
        <v>0.48537868221213487</v>
      </c>
      <c r="E2755" s="82">
        <f t="shared" ca="1" si="168"/>
        <v>273.83212668727396</v>
      </c>
      <c r="F2755" s="82">
        <f t="shared" ca="1" si="169"/>
        <v>269.00075014158375</v>
      </c>
      <c r="G2755" s="82">
        <f t="shared" ca="1" si="170"/>
        <v>23.832126687273956</v>
      </c>
      <c r="H2755" s="82">
        <f t="shared" ca="1" si="170"/>
        <v>19.000750141583751</v>
      </c>
      <c r="O2755" s="29"/>
      <c r="P2755" s="29"/>
    </row>
    <row r="2756" spans="3:16" hidden="1" outlineLevel="2">
      <c r="C2756" s="33">
        <v>2732</v>
      </c>
      <c r="D2756" s="82">
        <f t="shared" ca="1" si="171"/>
        <v>-4.5858868559218009E-2</v>
      </c>
      <c r="E2756" s="82">
        <f t="shared" ca="1" si="168"/>
        <v>243.66492368935891</v>
      </c>
      <c r="F2756" s="82">
        <f t="shared" ca="1" si="169"/>
        <v>247.14300942093564</v>
      </c>
      <c r="G2756" s="82">
        <f t="shared" ca="1" si="170"/>
        <v>0</v>
      </c>
      <c r="H2756" s="82">
        <f t="shared" ca="1" si="170"/>
        <v>0</v>
      </c>
      <c r="O2756" s="29"/>
      <c r="P2756" s="29"/>
    </row>
    <row r="2757" spans="3:16" hidden="1" outlineLevel="2">
      <c r="C2757" s="33">
        <v>2733</v>
      </c>
      <c r="D2757" s="82">
        <f t="shared" ca="1" si="171"/>
        <v>0.48818842976527876</v>
      </c>
      <c r="E2757" s="82">
        <f t="shared" ca="1" si="168"/>
        <v>274.001227942588</v>
      </c>
      <c r="F2757" s="82">
        <f t="shared" ca="1" si="169"/>
        <v>269.12135193505503</v>
      </c>
      <c r="G2757" s="82">
        <f t="shared" ca="1" si="170"/>
        <v>24.001227942588002</v>
      </c>
      <c r="H2757" s="82">
        <f t="shared" ca="1" si="170"/>
        <v>19.121351935055031</v>
      </c>
      <c r="O2757" s="29"/>
      <c r="P2757" s="29"/>
    </row>
    <row r="2758" spans="3:16" hidden="1" outlineLevel="2">
      <c r="C2758" s="33">
        <v>2734</v>
      </c>
      <c r="D2758" s="82">
        <f t="shared" ca="1" si="171"/>
        <v>-0.11439123952987265</v>
      </c>
      <c r="E2758" s="82">
        <f t="shared" ca="1" si="168"/>
        <v>240.02339094021249</v>
      </c>
      <c r="F2758" s="82">
        <f t="shared" ca="1" si="169"/>
        <v>244.45576072462006</v>
      </c>
      <c r="G2758" s="82">
        <f t="shared" ca="1" si="170"/>
        <v>0</v>
      </c>
      <c r="H2758" s="82">
        <f t="shared" ca="1" si="170"/>
        <v>0</v>
      </c>
      <c r="O2758" s="29"/>
      <c r="P2758" s="29"/>
    </row>
    <row r="2759" spans="3:16" hidden="1" outlineLevel="2">
      <c r="C2759" s="33">
        <v>2735</v>
      </c>
      <c r="D2759" s="82">
        <f t="shared" ca="1" si="171"/>
        <v>1.0528380902642951</v>
      </c>
      <c r="E2759" s="82">
        <f t="shared" ca="1" si="168"/>
        <v>310.19309075872201</v>
      </c>
      <c r="F2759" s="82">
        <f t="shared" ca="1" si="169"/>
        <v>294.48838578289616</v>
      </c>
      <c r="G2759" s="82">
        <f t="shared" ca="1" si="170"/>
        <v>60.193090758722008</v>
      </c>
      <c r="H2759" s="82">
        <f t="shared" ca="1" si="170"/>
        <v>44.48838578289616</v>
      </c>
      <c r="O2759" s="29"/>
      <c r="P2759" s="29"/>
    </row>
    <row r="2760" spans="3:16" hidden="1" outlineLevel="2">
      <c r="C2760" s="33">
        <v>2736</v>
      </c>
      <c r="D2760" s="82">
        <f t="shared" ca="1" si="171"/>
        <v>0.45119280843958948</v>
      </c>
      <c r="E2760" s="82">
        <f t="shared" ca="1" si="168"/>
        <v>271.78303145293074</v>
      </c>
      <c r="F2760" s="82">
        <f t="shared" ca="1" si="169"/>
        <v>267.53772388660695</v>
      </c>
      <c r="G2760" s="82">
        <f t="shared" ca="1" si="170"/>
        <v>21.783031452930743</v>
      </c>
      <c r="H2760" s="82">
        <f t="shared" ca="1" si="170"/>
        <v>17.537723886606955</v>
      </c>
      <c r="O2760" s="29"/>
      <c r="P2760" s="29"/>
    </row>
    <row r="2761" spans="3:16" hidden="1" outlineLevel="2">
      <c r="C2761" s="33">
        <v>2737</v>
      </c>
      <c r="D2761" s="82">
        <f t="shared" ca="1" si="171"/>
        <v>3.0407427078634253E-2</v>
      </c>
      <c r="E2761" s="82">
        <f t="shared" ca="1" si="168"/>
        <v>247.78239453833095</v>
      </c>
      <c r="F2761" s="82">
        <f t="shared" ca="1" si="169"/>
        <v>250.16825919589792</v>
      </c>
      <c r="G2761" s="82">
        <f t="shared" ca="1" si="170"/>
        <v>0</v>
      </c>
      <c r="H2761" s="82">
        <f t="shared" ca="1" si="170"/>
        <v>0.16825919589791738</v>
      </c>
      <c r="O2761" s="29"/>
      <c r="P2761" s="29"/>
    </row>
    <row r="2762" spans="3:16" hidden="1" outlineLevel="2">
      <c r="C2762" s="33">
        <v>2738</v>
      </c>
      <c r="D2762" s="82">
        <f t="shared" ca="1" si="171"/>
        <v>0.17335695496531303</v>
      </c>
      <c r="E2762" s="82">
        <f t="shared" ca="1" si="168"/>
        <v>255.68831255041491</v>
      </c>
      <c r="F2762" s="82">
        <f t="shared" ca="1" si="169"/>
        <v>255.93873851687411</v>
      </c>
      <c r="G2762" s="82">
        <f t="shared" ca="1" si="170"/>
        <v>5.6883125504149064</v>
      </c>
      <c r="H2762" s="82">
        <f t="shared" ca="1" si="170"/>
        <v>5.9387385168741105</v>
      </c>
      <c r="O2762" s="29"/>
      <c r="P2762" s="29"/>
    </row>
    <row r="2763" spans="3:16" hidden="1" outlineLevel="2">
      <c r="C2763" s="33">
        <v>2739</v>
      </c>
      <c r="D2763" s="82">
        <f t="shared" ca="1" si="171"/>
        <v>-1.1920451539516459</v>
      </c>
      <c r="E2763" s="82">
        <f t="shared" ca="1" si="168"/>
        <v>189.41851059363532</v>
      </c>
      <c r="F2763" s="82">
        <f t="shared" ca="1" si="169"/>
        <v>205.8440594220213</v>
      </c>
      <c r="G2763" s="82">
        <f t="shared" ca="1" si="170"/>
        <v>0</v>
      </c>
      <c r="H2763" s="82">
        <f t="shared" ca="1" si="170"/>
        <v>0</v>
      </c>
      <c r="O2763" s="29"/>
      <c r="P2763" s="29"/>
    </row>
    <row r="2764" spans="3:16" hidden="1" outlineLevel="2">
      <c r="C2764" s="33">
        <v>2740</v>
      </c>
      <c r="D2764" s="82">
        <f t="shared" ca="1" si="171"/>
        <v>1.4171970397349685</v>
      </c>
      <c r="E2764" s="82">
        <f t="shared" ca="1" si="168"/>
        <v>336.04677262992078</v>
      </c>
      <c r="F2764" s="82">
        <f t="shared" ca="1" si="169"/>
        <v>312.11285839270806</v>
      </c>
      <c r="G2764" s="82">
        <f t="shared" ca="1" si="170"/>
        <v>86.046772629920781</v>
      </c>
      <c r="H2764" s="82">
        <f t="shared" ca="1" si="170"/>
        <v>62.112858392708063</v>
      </c>
      <c r="O2764" s="29"/>
      <c r="P2764" s="29"/>
    </row>
    <row r="2765" spans="3:16" hidden="1" outlineLevel="2">
      <c r="C2765" s="33">
        <v>2741</v>
      </c>
      <c r="D2765" s="82">
        <f t="shared" ca="1" si="171"/>
        <v>0.99910451294952307</v>
      </c>
      <c r="E2765" s="82">
        <f t="shared" ca="1" si="168"/>
        <v>306.55245021211374</v>
      </c>
      <c r="F2765" s="82">
        <f t="shared" ca="1" si="169"/>
        <v>291.97482431316587</v>
      </c>
      <c r="G2765" s="82">
        <f t="shared" ca="1" si="170"/>
        <v>56.55245021211374</v>
      </c>
      <c r="H2765" s="82">
        <f t="shared" ca="1" si="170"/>
        <v>41.974824313165868</v>
      </c>
      <c r="O2765" s="29"/>
      <c r="P2765" s="29"/>
    </row>
    <row r="2766" spans="3:16" hidden="1" outlineLevel="2">
      <c r="C2766" s="33">
        <v>2742</v>
      </c>
      <c r="D2766" s="82">
        <f t="shared" ca="1" si="171"/>
        <v>-2.6271123461424848</v>
      </c>
      <c r="E2766" s="82">
        <f t="shared" ca="1" si="168"/>
        <v>138.19312069818275</v>
      </c>
      <c r="F2766" s="82">
        <f t="shared" ca="1" si="169"/>
        <v>163.72466849106036</v>
      </c>
      <c r="G2766" s="82">
        <f t="shared" ca="1" si="170"/>
        <v>0</v>
      </c>
      <c r="H2766" s="82">
        <f t="shared" ca="1" si="170"/>
        <v>0</v>
      </c>
      <c r="O2766" s="29"/>
      <c r="P2766" s="29"/>
    </row>
    <row r="2767" spans="3:16" hidden="1" outlineLevel="2">
      <c r="C2767" s="33">
        <v>2743</v>
      </c>
      <c r="D2767" s="82">
        <f t="shared" ca="1" si="171"/>
        <v>1.0925180530714729</v>
      </c>
      <c r="E2767" s="82">
        <f t="shared" ca="1" si="168"/>
        <v>312.90927345237043</v>
      </c>
      <c r="F2767" s="82">
        <f t="shared" ca="1" si="169"/>
        <v>296.35842339919384</v>
      </c>
      <c r="G2767" s="82">
        <f t="shared" ca="1" si="170"/>
        <v>62.909273452370428</v>
      </c>
      <c r="H2767" s="82">
        <f t="shared" ca="1" si="170"/>
        <v>46.358423399193839</v>
      </c>
      <c r="O2767" s="29"/>
      <c r="P2767" s="29"/>
    </row>
    <row r="2768" spans="3:16" hidden="1" outlineLevel="2">
      <c r="C2768" s="33">
        <v>2744</v>
      </c>
      <c r="D2768" s="82">
        <f t="shared" ca="1" si="171"/>
        <v>-0.44338749548857442</v>
      </c>
      <c r="E2768" s="82">
        <f t="shared" ca="1" si="168"/>
        <v>223.28539286562972</v>
      </c>
      <c r="F2768" s="82">
        <f t="shared" ca="1" si="169"/>
        <v>231.95662550121071</v>
      </c>
      <c r="G2768" s="82">
        <f t="shared" ca="1" si="170"/>
        <v>0</v>
      </c>
      <c r="H2768" s="82">
        <f t="shared" ca="1" si="170"/>
        <v>0</v>
      </c>
      <c r="O2768" s="29"/>
      <c r="P2768" s="29"/>
    </row>
    <row r="2769" spans="3:16" hidden="1" outlineLevel="2">
      <c r="C2769" s="33">
        <v>2745</v>
      </c>
      <c r="D2769" s="82">
        <f t="shared" ca="1" si="171"/>
        <v>0.4094242670146902</v>
      </c>
      <c r="E2769" s="82">
        <f t="shared" ca="1" si="168"/>
        <v>269.30023316914662</v>
      </c>
      <c r="F2769" s="82">
        <f t="shared" ca="1" si="169"/>
        <v>265.76098390156153</v>
      </c>
      <c r="G2769" s="82">
        <f t="shared" ca="1" si="170"/>
        <v>19.300233169146622</v>
      </c>
      <c r="H2769" s="82">
        <f t="shared" ca="1" si="170"/>
        <v>15.760983901561531</v>
      </c>
      <c r="O2769" s="29"/>
      <c r="P2769" s="29"/>
    </row>
    <row r="2770" spans="3:16" hidden="1" outlineLevel="2">
      <c r="C2770" s="33">
        <v>2746</v>
      </c>
      <c r="D2770" s="82">
        <f t="shared" ca="1" si="171"/>
        <v>-1.7701005767094897</v>
      </c>
      <c r="E2770" s="82">
        <f t="shared" ca="1" si="168"/>
        <v>166.82595167871287</v>
      </c>
      <c r="F2770" s="82">
        <f t="shared" ca="1" si="169"/>
        <v>187.71092302758959</v>
      </c>
      <c r="G2770" s="82">
        <f t="shared" ca="1" si="170"/>
        <v>0</v>
      </c>
      <c r="H2770" s="82">
        <f t="shared" ca="1" si="170"/>
        <v>0</v>
      </c>
      <c r="O2770" s="29"/>
      <c r="P2770" s="29"/>
    </row>
    <row r="2771" spans="3:16" hidden="1" outlineLevel="2">
      <c r="C2771" s="33">
        <v>2747</v>
      </c>
      <c r="D2771" s="82">
        <f t="shared" ca="1" si="171"/>
        <v>-0.45364196864347117</v>
      </c>
      <c r="E2771" s="82">
        <f t="shared" ca="1" si="168"/>
        <v>222.78288185940886</v>
      </c>
      <c r="F2771" s="82">
        <f t="shared" ca="1" si="169"/>
        <v>231.57748463707344</v>
      </c>
      <c r="G2771" s="82">
        <f t="shared" ca="1" si="170"/>
        <v>0</v>
      </c>
      <c r="H2771" s="82">
        <f t="shared" ca="1" si="170"/>
        <v>0</v>
      </c>
      <c r="O2771" s="29"/>
      <c r="P2771" s="29"/>
    </row>
    <row r="2772" spans="3:16" hidden="1" outlineLevel="2">
      <c r="C2772" s="33">
        <v>2748</v>
      </c>
      <c r="D2772" s="82">
        <f t="shared" ca="1" si="171"/>
        <v>-7.7881664042831256E-2</v>
      </c>
      <c r="E2772" s="82">
        <f t="shared" ca="1" si="168"/>
        <v>241.95653615683494</v>
      </c>
      <c r="F2772" s="82">
        <f t="shared" ca="1" si="169"/>
        <v>245.88369440558068</v>
      </c>
      <c r="G2772" s="82">
        <f t="shared" ca="1" si="170"/>
        <v>0</v>
      </c>
      <c r="H2772" s="82">
        <f t="shared" ca="1" si="170"/>
        <v>0</v>
      </c>
      <c r="O2772" s="29"/>
      <c r="P2772" s="29"/>
    </row>
    <row r="2773" spans="3:16" hidden="1" outlineLevel="2">
      <c r="C2773" s="33">
        <v>2749</v>
      </c>
      <c r="D2773" s="82">
        <f t="shared" ca="1" si="171"/>
        <v>-7.4414636820034519E-2</v>
      </c>
      <c r="E2773" s="82">
        <f t="shared" ca="1" si="168"/>
        <v>242.14091925311308</v>
      </c>
      <c r="F2773" s="82">
        <f t="shared" ca="1" si="169"/>
        <v>246.01972692001809</v>
      </c>
      <c r="G2773" s="82">
        <f t="shared" ca="1" si="170"/>
        <v>0</v>
      </c>
      <c r="H2773" s="82">
        <f t="shared" ca="1" si="170"/>
        <v>0</v>
      </c>
      <c r="O2773" s="29"/>
      <c r="P2773" s="29"/>
    </row>
    <row r="2774" spans="3:16" hidden="1" outlineLevel="2">
      <c r="C2774" s="33">
        <v>2750</v>
      </c>
      <c r="D2774" s="82">
        <f t="shared" ca="1" si="171"/>
        <v>0.34351834307621248</v>
      </c>
      <c r="E2774" s="82">
        <f t="shared" ca="1" si="168"/>
        <v>265.4287120688258</v>
      </c>
      <c r="F2774" s="82">
        <f t="shared" ca="1" si="169"/>
        <v>262.98146092207872</v>
      </c>
      <c r="G2774" s="82">
        <f t="shared" ca="1" si="170"/>
        <v>15.428712068825803</v>
      </c>
      <c r="H2774" s="82">
        <f t="shared" ca="1" si="170"/>
        <v>12.981460922078725</v>
      </c>
      <c r="O2774" s="29"/>
      <c r="P2774" s="29"/>
    </row>
    <row r="2775" spans="3:16" hidden="1" outlineLevel="2">
      <c r="C2775" s="33">
        <v>2751</v>
      </c>
      <c r="D2775" s="82">
        <f t="shared" ca="1" si="171"/>
        <v>1.2462249978917954</v>
      </c>
      <c r="E2775" s="82">
        <f t="shared" ca="1" si="168"/>
        <v>323.65725942333</v>
      </c>
      <c r="F2775" s="82">
        <f t="shared" ca="1" si="169"/>
        <v>303.71510296743503</v>
      </c>
      <c r="G2775" s="82">
        <f t="shared" ca="1" si="170"/>
        <v>73.657259423330004</v>
      </c>
      <c r="H2775" s="82">
        <f t="shared" ca="1" si="170"/>
        <v>53.71510296743503</v>
      </c>
      <c r="O2775" s="29"/>
      <c r="P2775" s="29"/>
    </row>
    <row r="2776" spans="3:16" hidden="1" outlineLevel="2">
      <c r="C2776" s="33">
        <v>2752</v>
      </c>
      <c r="D2776" s="82">
        <f t="shared" ca="1" si="171"/>
        <v>1.4832106422425488</v>
      </c>
      <c r="E2776" s="82">
        <f t="shared" ca="1" si="168"/>
        <v>340.95638936304863</v>
      </c>
      <c r="F2776" s="82">
        <f t="shared" ca="1" si="169"/>
        <v>315.41708264052494</v>
      </c>
      <c r="G2776" s="82">
        <f t="shared" ca="1" si="170"/>
        <v>90.956389363048629</v>
      </c>
      <c r="H2776" s="82">
        <f t="shared" ca="1" si="170"/>
        <v>65.417082640524939</v>
      </c>
      <c r="O2776" s="29"/>
      <c r="P2776" s="29"/>
    </row>
    <row r="2777" spans="3:16" hidden="1" outlineLevel="2">
      <c r="C2777" s="33">
        <v>2753</v>
      </c>
      <c r="D2777" s="82">
        <f t="shared" ca="1" si="171"/>
        <v>0.49595336586067462</v>
      </c>
      <c r="E2777" s="82">
        <f t="shared" ref="E2777:E2840" ca="1" si="172">$H$9 * EXP(($H$17 - $H$18 - ($H$11^2)/2)*$H$14 + $H$11*SQRT($H$14)*D2777)</f>
        <v>274.46909448192775</v>
      </c>
      <c r="F2777" s="82">
        <f t="shared" ref="F2777:F2840" ca="1" si="173">$H$9 * EXP(($H$17 - $H$18 - ($H$12^2)/2)*$H$14 + $H$12*SQRT($H$14)*D2777)</f>
        <v>269.45492478220189</v>
      </c>
      <c r="G2777" s="82">
        <f t="shared" ref="G2777:H2840" ca="1" si="174">MAX(E2777-$H$16, 0)</f>
        <v>24.469094481927755</v>
      </c>
      <c r="H2777" s="82">
        <f t="shared" ca="1" si="174"/>
        <v>19.454924782201886</v>
      </c>
      <c r="O2777" s="29"/>
      <c r="P2777" s="29"/>
    </row>
    <row r="2778" spans="3:16" hidden="1" outlineLevel="2">
      <c r="C2778" s="33">
        <v>2754</v>
      </c>
      <c r="D2778" s="82">
        <f t="shared" ref="D2778:D2841" ca="1" si="175">_xlfn.NORM.S.INV(RAND())</f>
        <v>2.0815805909104022</v>
      </c>
      <c r="E2778" s="82">
        <f t="shared" ca="1" si="172"/>
        <v>388.86251298306956</v>
      </c>
      <c r="F2778" s="82">
        <f t="shared" ca="1" si="173"/>
        <v>347.00955446936166</v>
      </c>
      <c r="G2778" s="82">
        <f t="shared" ca="1" si="174"/>
        <v>138.86251298306956</v>
      </c>
      <c r="H2778" s="82">
        <f t="shared" ca="1" si="174"/>
        <v>97.00955446936166</v>
      </c>
      <c r="O2778" s="29"/>
      <c r="P2778" s="29"/>
    </row>
    <row r="2779" spans="3:16" hidden="1" outlineLevel="2">
      <c r="C2779" s="33">
        <v>2755</v>
      </c>
      <c r="D2779" s="82">
        <f t="shared" ca="1" si="175"/>
        <v>1.6667280477517972</v>
      </c>
      <c r="E2779" s="82">
        <f t="shared" ca="1" si="172"/>
        <v>354.98524734107929</v>
      </c>
      <c r="F2779" s="82">
        <f t="shared" ca="1" si="173"/>
        <v>324.78775682352222</v>
      </c>
      <c r="G2779" s="82">
        <f t="shared" ca="1" si="174"/>
        <v>104.98524734107929</v>
      </c>
      <c r="H2779" s="82">
        <f t="shared" ca="1" si="174"/>
        <v>74.787756823522216</v>
      </c>
      <c r="O2779" s="29"/>
      <c r="P2779" s="29"/>
    </row>
    <row r="2780" spans="3:16" hidden="1" outlineLevel="2">
      <c r="C2780" s="33">
        <v>2756</v>
      </c>
      <c r="D2780" s="82">
        <f t="shared" ca="1" si="175"/>
        <v>-0.88830995182181427</v>
      </c>
      <c r="E2780" s="82">
        <f t="shared" ca="1" si="172"/>
        <v>202.49076851401287</v>
      </c>
      <c r="F2780" s="82">
        <f t="shared" ca="1" si="173"/>
        <v>216.06364460016096</v>
      </c>
      <c r="G2780" s="82">
        <f t="shared" ca="1" si="174"/>
        <v>0</v>
      </c>
      <c r="H2780" s="82">
        <f t="shared" ca="1" si="174"/>
        <v>0</v>
      </c>
      <c r="O2780" s="29"/>
      <c r="P2780" s="29"/>
    </row>
    <row r="2781" spans="3:16" hidden="1" outlineLevel="2">
      <c r="C2781" s="33">
        <v>2757</v>
      </c>
      <c r="D2781" s="82">
        <f t="shared" ca="1" si="175"/>
        <v>-2.4672000210547615</v>
      </c>
      <c r="E2781" s="82">
        <f t="shared" ca="1" si="172"/>
        <v>143.13487661896571</v>
      </c>
      <c r="F2781" s="82">
        <f t="shared" ca="1" si="173"/>
        <v>167.95508363552349</v>
      </c>
      <c r="G2781" s="82">
        <f t="shared" ca="1" si="174"/>
        <v>0</v>
      </c>
      <c r="H2781" s="82">
        <f t="shared" ca="1" si="174"/>
        <v>0</v>
      </c>
      <c r="O2781" s="29"/>
      <c r="P2781" s="29"/>
    </row>
    <row r="2782" spans="3:16" hidden="1" outlineLevel="2">
      <c r="C2782" s="33">
        <v>2758</v>
      </c>
      <c r="D2782" s="82">
        <f t="shared" ca="1" si="175"/>
        <v>0.31311267423448813</v>
      </c>
      <c r="E2782" s="82">
        <f t="shared" ca="1" si="172"/>
        <v>263.66139829222686</v>
      </c>
      <c r="F2782" s="82">
        <f t="shared" ca="1" si="173"/>
        <v>261.70894719365322</v>
      </c>
      <c r="G2782" s="82">
        <f t="shared" ca="1" si="174"/>
        <v>13.661398292226863</v>
      </c>
      <c r="H2782" s="82">
        <f t="shared" ca="1" si="174"/>
        <v>11.708947193653216</v>
      </c>
      <c r="O2782" s="29"/>
      <c r="P2782" s="29"/>
    </row>
    <row r="2783" spans="3:16" hidden="1" outlineLevel="2">
      <c r="C2783" s="33">
        <v>2759</v>
      </c>
      <c r="D2783" s="82">
        <f t="shared" ca="1" si="175"/>
        <v>0.84111451393678982</v>
      </c>
      <c r="E2783" s="82">
        <f t="shared" ca="1" si="172"/>
        <v>296.09370808415457</v>
      </c>
      <c r="F2783" s="82">
        <f t="shared" ca="1" si="173"/>
        <v>284.70792389680418</v>
      </c>
      <c r="G2783" s="82">
        <f t="shared" ca="1" si="174"/>
        <v>46.093708084154571</v>
      </c>
      <c r="H2783" s="82">
        <f t="shared" ca="1" si="174"/>
        <v>34.707923896804175</v>
      </c>
      <c r="O2783" s="29"/>
      <c r="P2783" s="29"/>
    </row>
    <row r="2784" spans="3:16" hidden="1" outlineLevel="2">
      <c r="C2784" s="33">
        <v>2760</v>
      </c>
      <c r="D2784" s="82">
        <f t="shared" ca="1" si="175"/>
        <v>-0.227120182727678</v>
      </c>
      <c r="E2784" s="82">
        <f t="shared" ca="1" si="172"/>
        <v>234.15143483237955</v>
      </c>
      <c r="F2784" s="82">
        <f t="shared" ca="1" si="173"/>
        <v>240.09891519734902</v>
      </c>
      <c r="G2784" s="82">
        <f t="shared" ca="1" si="174"/>
        <v>0</v>
      </c>
      <c r="H2784" s="82">
        <f t="shared" ca="1" si="174"/>
        <v>0</v>
      </c>
      <c r="O2784" s="29"/>
      <c r="P2784" s="29"/>
    </row>
    <row r="2785" spans="3:16" hidden="1" outlineLevel="2">
      <c r="C2785" s="33">
        <v>2761</v>
      </c>
      <c r="D2785" s="82">
        <f t="shared" ca="1" si="175"/>
        <v>-1.4211670022761194</v>
      </c>
      <c r="E2785" s="82">
        <f t="shared" ca="1" si="172"/>
        <v>180.11891003119604</v>
      </c>
      <c r="F2785" s="82">
        <f t="shared" ca="1" si="173"/>
        <v>198.45604637949808</v>
      </c>
      <c r="G2785" s="82">
        <f t="shared" ca="1" si="174"/>
        <v>0</v>
      </c>
      <c r="H2785" s="82">
        <f t="shared" ca="1" si="174"/>
        <v>0</v>
      </c>
      <c r="O2785" s="29"/>
      <c r="P2785" s="29"/>
    </row>
    <row r="2786" spans="3:16" hidden="1" outlineLevel="2">
      <c r="C2786" s="33">
        <v>2762</v>
      </c>
      <c r="D2786" s="82">
        <f t="shared" ca="1" si="175"/>
        <v>-0.53461072286742106</v>
      </c>
      <c r="E2786" s="82">
        <f t="shared" ca="1" si="172"/>
        <v>218.85459677186549</v>
      </c>
      <c r="F2786" s="82">
        <f t="shared" ca="1" si="173"/>
        <v>228.60549281065369</v>
      </c>
      <c r="G2786" s="82">
        <f t="shared" ca="1" si="174"/>
        <v>0</v>
      </c>
      <c r="H2786" s="82">
        <f t="shared" ca="1" si="174"/>
        <v>0</v>
      </c>
      <c r="O2786" s="29"/>
      <c r="P2786" s="29"/>
    </row>
    <row r="2787" spans="3:16" hidden="1" outlineLevel="2">
      <c r="C2787" s="33">
        <v>2763</v>
      </c>
      <c r="D2787" s="82">
        <f t="shared" ca="1" si="175"/>
        <v>0.6993924512031654</v>
      </c>
      <c r="E2787" s="82">
        <f t="shared" ca="1" si="172"/>
        <v>287.01584547821341</v>
      </c>
      <c r="F2787" s="82">
        <f t="shared" ca="1" si="173"/>
        <v>278.34330333531955</v>
      </c>
      <c r="G2787" s="82">
        <f t="shared" ca="1" si="174"/>
        <v>37.015845478213407</v>
      </c>
      <c r="H2787" s="82">
        <f t="shared" ca="1" si="174"/>
        <v>28.343303335319547</v>
      </c>
      <c r="O2787" s="29"/>
      <c r="P2787" s="29"/>
    </row>
    <row r="2788" spans="3:16" hidden="1" outlineLevel="2">
      <c r="C2788" s="33">
        <v>2764</v>
      </c>
      <c r="D2788" s="82">
        <f t="shared" ca="1" si="175"/>
        <v>-0.62811075195116461</v>
      </c>
      <c r="E2788" s="82">
        <f t="shared" ca="1" si="172"/>
        <v>214.40444137245862</v>
      </c>
      <c r="F2788" s="82">
        <f t="shared" ca="1" si="173"/>
        <v>225.22095679768577</v>
      </c>
      <c r="G2788" s="82">
        <f t="shared" ca="1" si="174"/>
        <v>0</v>
      </c>
      <c r="H2788" s="82">
        <f t="shared" ca="1" si="174"/>
        <v>0</v>
      </c>
      <c r="O2788" s="29"/>
      <c r="P2788" s="29"/>
    </row>
    <row r="2789" spans="3:16" hidden="1" outlineLevel="2">
      <c r="C2789" s="33">
        <v>2765</v>
      </c>
      <c r="D2789" s="82">
        <f t="shared" ca="1" si="175"/>
        <v>-8.8236924964646926E-2</v>
      </c>
      <c r="E2789" s="82">
        <f t="shared" ca="1" si="172"/>
        <v>241.40665921205604</v>
      </c>
      <c r="F2789" s="82">
        <f t="shared" ca="1" si="173"/>
        <v>245.47784235300009</v>
      </c>
      <c r="G2789" s="82">
        <f t="shared" ca="1" si="174"/>
        <v>0</v>
      </c>
      <c r="H2789" s="82">
        <f t="shared" ca="1" si="174"/>
        <v>0</v>
      </c>
      <c r="O2789" s="29"/>
      <c r="P2789" s="29"/>
    </row>
    <row r="2790" spans="3:16" hidden="1" outlineLevel="2">
      <c r="C2790" s="33">
        <v>2766</v>
      </c>
      <c r="D2790" s="82">
        <f t="shared" ca="1" si="175"/>
        <v>-0.4651616129457421</v>
      </c>
      <c r="E2790" s="82">
        <f t="shared" ca="1" si="172"/>
        <v>222.21972100152433</v>
      </c>
      <c r="F2790" s="82">
        <f t="shared" ca="1" si="173"/>
        <v>231.15230539955331</v>
      </c>
      <c r="G2790" s="82">
        <f t="shared" ca="1" si="174"/>
        <v>0</v>
      </c>
      <c r="H2790" s="82">
        <f t="shared" ca="1" si="174"/>
        <v>0</v>
      </c>
      <c r="O2790" s="29"/>
      <c r="P2790" s="29"/>
    </row>
    <row r="2791" spans="3:16" hidden="1" outlineLevel="2">
      <c r="C2791" s="33">
        <v>2767</v>
      </c>
      <c r="D2791" s="82">
        <f t="shared" ca="1" si="175"/>
        <v>1.0001897429624689</v>
      </c>
      <c r="E2791" s="82">
        <f t="shared" ca="1" si="172"/>
        <v>306.62555392492214</v>
      </c>
      <c r="F2791" s="82">
        <f t="shared" ca="1" si="173"/>
        <v>292.02537655654834</v>
      </c>
      <c r="G2791" s="82">
        <f t="shared" ca="1" si="174"/>
        <v>56.625553924922144</v>
      </c>
      <c r="H2791" s="82">
        <f t="shared" ca="1" si="174"/>
        <v>42.025376556548338</v>
      </c>
      <c r="O2791" s="29"/>
      <c r="P2791" s="29"/>
    </row>
    <row r="2792" spans="3:16" hidden="1" outlineLevel="2">
      <c r="C2792" s="33">
        <v>2768</v>
      </c>
      <c r="D2792" s="82">
        <f t="shared" ca="1" si="175"/>
        <v>0.74519591044597344</v>
      </c>
      <c r="E2792" s="82">
        <f t="shared" ca="1" si="172"/>
        <v>289.91888111445633</v>
      </c>
      <c r="F2792" s="82">
        <f t="shared" ca="1" si="173"/>
        <v>280.38458218322461</v>
      </c>
      <c r="G2792" s="82">
        <f t="shared" ca="1" si="174"/>
        <v>39.918881114456326</v>
      </c>
      <c r="H2792" s="82">
        <f t="shared" ca="1" si="174"/>
        <v>30.384582183224609</v>
      </c>
      <c r="O2792" s="29"/>
      <c r="P2792" s="29"/>
    </row>
    <row r="2793" spans="3:16" hidden="1" outlineLevel="2">
      <c r="C2793" s="33">
        <v>2769</v>
      </c>
      <c r="D2793" s="82">
        <f t="shared" ca="1" si="175"/>
        <v>0.79278409473544986</v>
      </c>
      <c r="E2793" s="82">
        <f t="shared" ca="1" si="172"/>
        <v>292.96613854855394</v>
      </c>
      <c r="F2793" s="82">
        <f t="shared" ca="1" si="173"/>
        <v>282.52125706500993</v>
      </c>
      <c r="G2793" s="82">
        <f t="shared" ca="1" si="174"/>
        <v>42.966138548553943</v>
      </c>
      <c r="H2793" s="82">
        <f t="shared" ca="1" si="174"/>
        <v>32.521257065009934</v>
      </c>
      <c r="O2793" s="29"/>
      <c r="P2793" s="29"/>
    </row>
    <row r="2794" spans="3:16" hidden="1" outlineLevel="2">
      <c r="C2794" s="33">
        <v>2770</v>
      </c>
      <c r="D2794" s="82">
        <f t="shared" ca="1" si="175"/>
        <v>-0.43725201510843642</v>
      </c>
      <c r="E2794" s="82">
        <f t="shared" ca="1" si="172"/>
        <v>223.58659823811917</v>
      </c>
      <c r="F2794" s="82">
        <f t="shared" ca="1" si="173"/>
        <v>232.18377069266413</v>
      </c>
      <c r="G2794" s="82">
        <f t="shared" ca="1" si="174"/>
        <v>0</v>
      </c>
      <c r="H2794" s="82">
        <f t="shared" ca="1" si="174"/>
        <v>0</v>
      </c>
      <c r="O2794" s="29"/>
      <c r="P2794" s="29"/>
    </row>
    <row r="2795" spans="3:16" hidden="1" outlineLevel="2">
      <c r="C2795" s="33">
        <v>2771</v>
      </c>
      <c r="D2795" s="82">
        <f t="shared" ca="1" si="175"/>
        <v>1.1850903770646515</v>
      </c>
      <c r="E2795" s="82">
        <f t="shared" ca="1" si="172"/>
        <v>319.33888657933829</v>
      </c>
      <c r="F2795" s="82">
        <f t="shared" ca="1" si="173"/>
        <v>300.76747133663963</v>
      </c>
      <c r="G2795" s="82">
        <f t="shared" ca="1" si="174"/>
        <v>69.338886579338293</v>
      </c>
      <c r="H2795" s="82">
        <f t="shared" ca="1" si="174"/>
        <v>50.76747133663963</v>
      </c>
      <c r="O2795" s="29"/>
      <c r="P2795" s="29"/>
    </row>
    <row r="2796" spans="3:16" hidden="1" outlineLevel="2">
      <c r="C2796" s="33">
        <v>2772</v>
      </c>
      <c r="D2796" s="82">
        <f t="shared" ca="1" si="175"/>
        <v>1.5084255227875753E-2</v>
      </c>
      <c r="E2796" s="82">
        <f t="shared" ca="1" si="172"/>
        <v>246.94957805327815</v>
      </c>
      <c r="F2796" s="82">
        <f t="shared" ca="1" si="173"/>
        <v>249.55747777921857</v>
      </c>
      <c r="G2796" s="82">
        <f t="shared" ca="1" si="174"/>
        <v>0</v>
      </c>
      <c r="H2796" s="82">
        <f t="shared" ca="1" si="174"/>
        <v>0</v>
      </c>
      <c r="O2796" s="29"/>
      <c r="P2796" s="29"/>
    </row>
    <row r="2797" spans="3:16" hidden="1" outlineLevel="2">
      <c r="C2797" s="33">
        <v>2773</v>
      </c>
      <c r="D2797" s="82">
        <f t="shared" ca="1" si="175"/>
        <v>1.7468838015793156</v>
      </c>
      <c r="E2797" s="82">
        <f t="shared" ca="1" si="172"/>
        <v>361.29243819063669</v>
      </c>
      <c r="F2797" s="82">
        <f t="shared" ca="1" si="173"/>
        <v>328.96750022950755</v>
      </c>
      <c r="G2797" s="82">
        <f t="shared" ca="1" si="174"/>
        <v>111.29243819063669</v>
      </c>
      <c r="H2797" s="82">
        <f t="shared" ca="1" si="174"/>
        <v>78.96750022950755</v>
      </c>
      <c r="O2797" s="29"/>
      <c r="P2797" s="29"/>
    </row>
    <row r="2798" spans="3:16" hidden="1" outlineLevel="2">
      <c r="C2798" s="33">
        <v>2774</v>
      </c>
      <c r="D2798" s="82">
        <f t="shared" ca="1" si="175"/>
        <v>0.36632520294724152</v>
      </c>
      <c r="E2798" s="82">
        <f t="shared" ca="1" si="172"/>
        <v>266.7621200409597</v>
      </c>
      <c r="F2798" s="82">
        <f t="shared" ca="1" si="173"/>
        <v>263.9400148616723</v>
      </c>
      <c r="G2798" s="82">
        <f t="shared" ca="1" si="174"/>
        <v>16.762120040959701</v>
      </c>
      <c r="H2798" s="82">
        <f t="shared" ca="1" si="174"/>
        <v>13.940014861672296</v>
      </c>
      <c r="O2798" s="29"/>
      <c r="P2798" s="29"/>
    </row>
    <row r="2799" spans="3:16" hidden="1" outlineLevel="2">
      <c r="C2799" s="33">
        <v>2775</v>
      </c>
      <c r="D2799" s="82">
        <f t="shared" ca="1" si="175"/>
        <v>-1.5657414591406358</v>
      </c>
      <c r="E2799" s="82">
        <f t="shared" ca="1" si="172"/>
        <v>174.4873014089051</v>
      </c>
      <c r="F2799" s="82">
        <f t="shared" ca="1" si="173"/>
        <v>193.93131325221049</v>
      </c>
      <c r="G2799" s="82">
        <f t="shared" ca="1" si="174"/>
        <v>0</v>
      </c>
      <c r="H2799" s="82">
        <f t="shared" ca="1" si="174"/>
        <v>0</v>
      </c>
      <c r="O2799" s="29"/>
      <c r="P2799" s="29"/>
    </row>
    <row r="2800" spans="3:16" hidden="1" outlineLevel="2">
      <c r="C2800" s="33">
        <v>2776</v>
      </c>
      <c r="D2800" s="82">
        <f t="shared" ca="1" si="175"/>
        <v>-1.6609914319524168</v>
      </c>
      <c r="E2800" s="82">
        <f t="shared" ca="1" si="172"/>
        <v>170.8735918716261</v>
      </c>
      <c r="F2800" s="82">
        <f t="shared" ca="1" si="173"/>
        <v>191.00680356981582</v>
      </c>
      <c r="G2800" s="82">
        <f t="shared" ca="1" si="174"/>
        <v>0</v>
      </c>
      <c r="H2800" s="82">
        <f t="shared" ca="1" si="174"/>
        <v>0</v>
      </c>
      <c r="O2800" s="29"/>
      <c r="P2800" s="29"/>
    </row>
    <row r="2801" spans="3:16" hidden="1" outlineLevel="2">
      <c r="C2801" s="33">
        <v>2777</v>
      </c>
      <c r="D2801" s="82">
        <f t="shared" ca="1" si="175"/>
        <v>-0.52963322050940698</v>
      </c>
      <c r="E2801" s="82">
        <f t="shared" ca="1" si="172"/>
        <v>219.09407482432459</v>
      </c>
      <c r="F2801" s="82">
        <f t="shared" ca="1" si="173"/>
        <v>228.78708878216443</v>
      </c>
      <c r="G2801" s="82">
        <f t="shared" ca="1" si="174"/>
        <v>0</v>
      </c>
      <c r="H2801" s="82">
        <f t="shared" ca="1" si="174"/>
        <v>0</v>
      </c>
      <c r="O2801" s="29"/>
      <c r="P2801" s="29"/>
    </row>
    <row r="2802" spans="3:16" hidden="1" outlineLevel="2">
      <c r="C2802" s="33">
        <v>2778</v>
      </c>
      <c r="D2802" s="82">
        <f t="shared" ca="1" si="175"/>
        <v>-1.297495235296521</v>
      </c>
      <c r="E2802" s="82">
        <f t="shared" ca="1" si="172"/>
        <v>185.08031602275736</v>
      </c>
      <c r="F2802" s="82">
        <f t="shared" ca="1" si="173"/>
        <v>202.41027423353219</v>
      </c>
      <c r="G2802" s="82">
        <f t="shared" ca="1" si="174"/>
        <v>0</v>
      </c>
      <c r="H2802" s="82">
        <f t="shared" ca="1" si="174"/>
        <v>0</v>
      </c>
      <c r="O2802" s="29"/>
      <c r="P2802" s="29"/>
    </row>
    <row r="2803" spans="3:16" hidden="1" outlineLevel="2">
      <c r="C2803" s="33">
        <v>2779</v>
      </c>
      <c r="D2803" s="82">
        <f t="shared" ca="1" si="175"/>
        <v>-6.670583513853344E-2</v>
      </c>
      <c r="E2803" s="82">
        <f t="shared" ca="1" si="172"/>
        <v>242.55139166433528</v>
      </c>
      <c r="F2803" s="82">
        <f t="shared" ca="1" si="173"/>
        <v>246.32245974272587</v>
      </c>
      <c r="G2803" s="82">
        <f t="shared" ca="1" si="174"/>
        <v>0</v>
      </c>
      <c r="H2803" s="82">
        <f t="shared" ca="1" si="174"/>
        <v>0</v>
      </c>
      <c r="O2803" s="29"/>
      <c r="P2803" s="29"/>
    </row>
    <row r="2804" spans="3:16" hidden="1" outlineLevel="2">
      <c r="C2804" s="33">
        <v>2780</v>
      </c>
      <c r="D2804" s="82">
        <f t="shared" ca="1" si="175"/>
        <v>0.43017630078234359</v>
      </c>
      <c r="E2804" s="82">
        <f t="shared" ca="1" si="172"/>
        <v>270.53092390937786</v>
      </c>
      <c r="F2804" s="82">
        <f t="shared" ca="1" si="173"/>
        <v>266.64224904853717</v>
      </c>
      <c r="G2804" s="82">
        <f t="shared" ca="1" si="174"/>
        <v>20.530923909377861</v>
      </c>
      <c r="H2804" s="82">
        <f t="shared" ca="1" si="174"/>
        <v>16.642249048537167</v>
      </c>
      <c r="O2804" s="29"/>
      <c r="P2804" s="29"/>
    </row>
    <row r="2805" spans="3:16" hidden="1" outlineLevel="2">
      <c r="C2805" s="33">
        <v>2781</v>
      </c>
      <c r="D2805" s="82">
        <f t="shared" ca="1" si="175"/>
        <v>0.62064241738448978</v>
      </c>
      <c r="E2805" s="82">
        <f t="shared" ca="1" si="172"/>
        <v>282.09243672735903</v>
      </c>
      <c r="F2805" s="82">
        <f t="shared" ca="1" si="173"/>
        <v>274.86840548452881</v>
      </c>
      <c r="G2805" s="82">
        <f t="shared" ca="1" si="174"/>
        <v>32.092436727359029</v>
      </c>
      <c r="H2805" s="82">
        <f t="shared" ca="1" si="174"/>
        <v>24.868405484528807</v>
      </c>
      <c r="O2805" s="29"/>
      <c r="P2805" s="29"/>
    </row>
    <row r="2806" spans="3:16" hidden="1" outlineLevel="2">
      <c r="C2806" s="33">
        <v>2782</v>
      </c>
      <c r="D2806" s="82">
        <f t="shared" ca="1" si="175"/>
        <v>-2.2810999741061377</v>
      </c>
      <c r="E2806" s="82">
        <f t="shared" ca="1" si="172"/>
        <v>149.10883549489728</v>
      </c>
      <c r="F2806" s="82">
        <f t="shared" ca="1" si="173"/>
        <v>173.01610193380515</v>
      </c>
      <c r="G2806" s="82">
        <f t="shared" ca="1" si="174"/>
        <v>0</v>
      </c>
      <c r="H2806" s="82">
        <f t="shared" ca="1" si="174"/>
        <v>0</v>
      </c>
      <c r="O2806" s="29"/>
      <c r="P2806" s="29"/>
    </row>
    <row r="2807" spans="3:16" hidden="1" outlineLevel="2">
      <c r="C2807" s="33">
        <v>2783</v>
      </c>
      <c r="D2807" s="82">
        <f t="shared" ca="1" si="175"/>
        <v>0.55326069546995116</v>
      </c>
      <c r="E2807" s="82">
        <f t="shared" ca="1" si="172"/>
        <v>277.94687146794615</v>
      </c>
      <c r="F2807" s="82">
        <f t="shared" ca="1" si="173"/>
        <v>271.92960238807387</v>
      </c>
      <c r="G2807" s="82">
        <f t="shared" ca="1" si="174"/>
        <v>27.946871467946153</v>
      </c>
      <c r="H2807" s="82">
        <f t="shared" ca="1" si="174"/>
        <v>21.929602388073874</v>
      </c>
      <c r="O2807" s="29"/>
      <c r="P2807" s="29"/>
    </row>
    <row r="2808" spans="3:16" hidden="1" outlineLevel="2">
      <c r="C2808" s="33">
        <v>2784</v>
      </c>
      <c r="D2808" s="82">
        <f t="shared" ca="1" si="175"/>
        <v>0.25277872207304697</v>
      </c>
      <c r="E2808" s="82">
        <f t="shared" ca="1" si="172"/>
        <v>260.18928408498687</v>
      </c>
      <c r="F2808" s="82">
        <f t="shared" ca="1" si="173"/>
        <v>259.20210132446925</v>
      </c>
      <c r="G2808" s="82">
        <f t="shared" ca="1" si="174"/>
        <v>10.189284084986866</v>
      </c>
      <c r="H2808" s="82">
        <f t="shared" ca="1" si="174"/>
        <v>9.202101324469254</v>
      </c>
      <c r="O2808" s="29"/>
      <c r="P2808" s="29"/>
    </row>
    <row r="2809" spans="3:16" hidden="1" outlineLevel="2">
      <c r="C2809" s="33">
        <v>2785</v>
      </c>
      <c r="D2809" s="82">
        <f t="shared" ca="1" si="175"/>
        <v>-1.4643508597544113</v>
      </c>
      <c r="E2809" s="82">
        <f t="shared" ca="1" si="172"/>
        <v>178.41799307031846</v>
      </c>
      <c r="F2809" s="82">
        <f t="shared" ca="1" si="173"/>
        <v>197.09357830413464</v>
      </c>
      <c r="G2809" s="82">
        <f t="shared" ca="1" si="174"/>
        <v>0</v>
      </c>
      <c r="H2809" s="82">
        <f t="shared" ca="1" si="174"/>
        <v>0</v>
      </c>
      <c r="O2809" s="29"/>
      <c r="P2809" s="29"/>
    </row>
    <row r="2810" spans="3:16" hidden="1" outlineLevel="2">
      <c r="C2810" s="33">
        <v>2786</v>
      </c>
      <c r="D2810" s="82">
        <f t="shared" ca="1" si="175"/>
        <v>0.69100783690469603</v>
      </c>
      <c r="E2810" s="82">
        <f t="shared" ca="1" si="172"/>
        <v>286.48758264302739</v>
      </c>
      <c r="F2810" s="82">
        <f t="shared" ca="1" si="173"/>
        <v>277.97124667346407</v>
      </c>
      <c r="G2810" s="82">
        <f t="shared" ca="1" si="174"/>
        <v>36.487582643027395</v>
      </c>
      <c r="H2810" s="82">
        <f t="shared" ca="1" si="174"/>
        <v>27.971246673464066</v>
      </c>
      <c r="O2810" s="29"/>
      <c r="P2810" s="29"/>
    </row>
    <row r="2811" spans="3:16" hidden="1" outlineLevel="2">
      <c r="C2811" s="33">
        <v>2787</v>
      </c>
      <c r="D2811" s="82">
        <f t="shared" ca="1" si="175"/>
        <v>1.7425019745483603</v>
      </c>
      <c r="E2811" s="82">
        <f t="shared" ca="1" si="172"/>
        <v>360.94476906307636</v>
      </c>
      <c r="F2811" s="82">
        <f t="shared" ca="1" si="173"/>
        <v>328.73762505048495</v>
      </c>
      <c r="G2811" s="82">
        <f t="shared" ca="1" si="174"/>
        <v>110.94476906307636</v>
      </c>
      <c r="H2811" s="82">
        <f t="shared" ca="1" si="174"/>
        <v>78.737625050484951</v>
      </c>
      <c r="O2811" s="29"/>
      <c r="P2811" s="29"/>
    </row>
    <row r="2812" spans="3:16" hidden="1" outlineLevel="2">
      <c r="C2812" s="33">
        <v>2788</v>
      </c>
      <c r="D2812" s="82">
        <f t="shared" ca="1" si="175"/>
        <v>-0.57160210240621656</v>
      </c>
      <c r="E2812" s="82">
        <f t="shared" ca="1" si="172"/>
        <v>217.0830460878442</v>
      </c>
      <c r="F2812" s="82">
        <f t="shared" ca="1" si="173"/>
        <v>227.26043162703388</v>
      </c>
      <c r="G2812" s="82">
        <f t="shared" ca="1" si="174"/>
        <v>0</v>
      </c>
      <c r="H2812" s="82">
        <f t="shared" ca="1" si="174"/>
        <v>0</v>
      </c>
      <c r="O2812" s="29"/>
      <c r="P2812" s="29"/>
    </row>
    <row r="2813" spans="3:16" hidden="1" outlineLevel="2">
      <c r="C2813" s="33">
        <v>2789</v>
      </c>
      <c r="D2813" s="82">
        <f t="shared" ca="1" si="175"/>
        <v>-0.84766364263978811</v>
      </c>
      <c r="E2813" s="82">
        <f t="shared" ca="1" si="172"/>
        <v>204.30723805156353</v>
      </c>
      <c r="F2813" s="82">
        <f t="shared" ca="1" si="173"/>
        <v>217.46919764249887</v>
      </c>
      <c r="G2813" s="82">
        <f t="shared" ca="1" si="174"/>
        <v>0</v>
      </c>
      <c r="H2813" s="82">
        <f t="shared" ca="1" si="174"/>
        <v>0</v>
      </c>
      <c r="O2813" s="29"/>
      <c r="P2813" s="29"/>
    </row>
    <row r="2814" spans="3:16" hidden="1" outlineLevel="2">
      <c r="C2814" s="33">
        <v>2790</v>
      </c>
      <c r="D2814" s="82">
        <f t="shared" ca="1" si="175"/>
        <v>-1.85078439423666</v>
      </c>
      <c r="E2814" s="82">
        <f t="shared" ca="1" si="172"/>
        <v>163.89460403143008</v>
      </c>
      <c r="F2814" s="82">
        <f t="shared" ca="1" si="173"/>
        <v>185.31032384414254</v>
      </c>
      <c r="G2814" s="82">
        <f t="shared" ca="1" si="174"/>
        <v>0</v>
      </c>
      <c r="H2814" s="82">
        <f t="shared" ca="1" si="174"/>
        <v>0</v>
      </c>
      <c r="O2814" s="29"/>
      <c r="P2814" s="29"/>
    </row>
    <row r="2815" spans="3:16" hidden="1" outlineLevel="2">
      <c r="C2815" s="33">
        <v>2791</v>
      </c>
      <c r="D2815" s="82">
        <f t="shared" ca="1" si="175"/>
        <v>-0.3360791367826198</v>
      </c>
      <c r="E2815" s="82">
        <f t="shared" ca="1" si="172"/>
        <v>228.61241799138472</v>
      </c>
      <c r="F2815" s="82">
        <f t="shared" ca="1" si="173"/>
        <v>235.96158879040462</v>
      </c>
      <c r="G2815" s="82">
        <f t="shared" ca="1" si="174"/>
        <v>0</v>
      </c>
      <c r="H2815" s="82">
        <f t="shared" ca="1" si="174"/>
        <v>0</v>
      </c>
      <c r="O2815" s="29"/>
      <c r="P2815" s="29"/>
    </row>
    <row r="2816" spans="3:16" hidden="1" outlineLevel="2">
      <c r="C2816" s="33">
        <v>2792</v>
      </c>
      <c r="D2816" s="82">
        <f t="shared" ca="1" si="175"/>
        <v>-1.1152802462149114</v>
      </c>
      <c r="E2816" s="82">
        <f t="shared" ca="1" si="172"/>
        <v>192.64042404724208</v>
      </c>
      <c r="F2816" s="82">
        <f t="shared" ca="1" si="173"/>
        <v>208.38034780074059</v>
      </c>
      <c r="G2816" s="82">
        <f t="shared" ca="1" si="174"/>
        <v>0</v>
      </c>
      <c r="H2816" s="82">
        <f t="shared" ca="1" si="174"/>
        <v>0</v>
      </c>
      <c r="O2816" s="29"/>
      <c r="P2816" s="29"/>
    </row>
    <row r="2817" spans="3:16" hidden="1" outlineLevel="2">
      <c r="C2817" s="33">
        <v>2793</v>
      </c>
      <c r="D2817" s="82">
        <f t="shared" ca="1" si="175"/>
        <v>-0.62952471622213835</v>
      </c>
      <c r="E2817" s="82">
        <f t="shared" ca="1" si="172"/>
        <v>214.33784266164457</v>
      </c>
      <c r="F2817" s="82">
        <f t="shared" ca="1" si="173"/>
        <v>225.17016028568335</v>
      </c>
      <c r="G2817" s="82">
        <f t="shared" ca="1" si="174"/>
        <v>0</v>
      </c>
      <c r="H2817" s="82">
        <f t="shared" ca="1" si="174"/>
        <v>0</v>
      </c>
      <c r="O2817" s="29"/>
      <c r="P2817" s="29"/>
    </row>
    <row r="2818" spans="3:16" hidden="1" outlineLevel="2">
      <c r="C2818" s="33">
        <v>2794</v>
      </c>
      <c r="D2818" s="82">
        <f t="shared" ca="1" si="175"/>
        <v>0.31254163479639552</v>
      </c>
      <c r="E2818" s="82">
        <f t="shared" ca="1" si="172"/>
        <v>263.62831974111191</v>
      </c>
      <c r="F2818" s="82">
        <f t="shared" ca="1" si="173"/>
        <v>261.68510750770628</v>
      </c>
      <c r="G2818" s="82">
        <f t="shared" ca="1" si="174"/>
        <v>13.628319741111909</v>
      </c>
      <c r="H2818" s="82">
        <f t="shared" ca="1" si="174"/>
        <v>11.685107507706277</v>
      </c>
      <c r="O2818" s="29"/>
      <c r="P2818" s="29"/>
    </row>
    <row r="2819" spans="3:16" hidden="1" outlineLevel="2">
      <c r="C2819" s="33">
        <v>2795</v>
      </c>
      <c r="D2819" s="82">
        <f t="shared" ca="1" si="175"/>
        <v>1.2607527481762026</v>
      </c>
      <c r="E2819" s="82">
        <f t="shared" ca="1" si="172"/>
        <v>324.69201577338464</v>
      </c>
      <c r="F2819" s="82">
        <f t="shared" ca="1" si="173"/>
        <v>304.41980211303337</v>
      </c>
      <c r="G2819" s="82">
        <f t="shared" ca="1" si="174"/>
        <v>74.692015773384639</v>
      </c>
      <c r="H2819" s="82">
        <f t="shared" ca="1" si="174"/>
        <v>54.41980211303337</v>
      </c>
      <c r="O2819" s="29"/>
      <c r="P2819" s="29"/>
    </row>
    <row r="2820" spans="3:16" hidden="1" outlineLevel="2">
      <c r="C2820" s="33">
        <v>2796</v>
      </c>
      <c r="D2820" s="82">
        <f t="shared" ca="1" si="175"/>
        <v>-0.24653732854263855</v>
      </c>
      <c r="E2820" s="82">
        <f t="shared" ca="1" si="172"/>
        <v>233.15461376333928</v>
      </c>
      <c r="F2820" s="82">
        <f t="shared" ca="1" si="173"/>
        <v>239.35634285026489</v>
      </c>
      <c r="G2820" s="82">
        <f t="shared" ca="1" si="174"/>
        <v>0</v>
      </c>
      <c r="H2820" s="82">
        <f t="shared" ca="1" si="174"/>
        <v>0</v>
      </c>
      <c r="O2820" s="29"/>
      <c r="P2820" s="29"/>
    </row>
    <row r="2821" spans="3:16" hidden="1" outlineLevel="2">
      <c r="C2821" s="33">
        <v>2797</v>
      </c>
      <c r="D2821" s="82">
        <f t="shared" ca="1" si="175"/>
        <v>0.82031164629367415</v>
      </c>
      <c r="E2821" s="82">
        <f t="shared" ca="1" si="172"/>
        <v>294.74343592519011</v>
      </c>
      <c r="F2821" s="82">
        <f t="shared" ca="1" si="173"/>
        <v>283.76464967551124</v>
      </c>
      <c r="G2821" s="82">
        <f t="shared" ca="1" si="174"/>
        <v>44.743435925190113</v>
      </c>
      <c r="H2821" s="82">
        <f t="shared" ca="1" si="174"/>
        <v>33.764649675511237</v>
      </c>
      <c r="O2821" s="29"/>
      <c r="P2821" s="29"/>
    </row>
    <row r="2822" spans="3:16" hidden="1" outlineLevel="2">
      <c r="C2822" s="33">
        <v>2798</v>
      </c>
      <c r="D2822" s="82">
        <f t="shared" ca="1" si="175"/>
        <v>-1.4411716560192678</v>
      </c>
      <c r="E2822" s="82">
        <f t="shared" ca="1" si="172"/>
        <v>179.32896416260155</v>
      </c>
      <c r="F2822" s="82">
        <f t="shared" ca="1" si="173"/>
        <v>197.82372449177814</v>
      </c>
      <c r="G2822" s="82">
        <f t="shared" ca="1" si="174"/>
        <v>0</v>
      </c>
      <c r="H2822" s="82">
        <f t="shared" ca="1" si="174"/>
        <v>0</v>
      </c>
      <c r="O2822" s="29"/>
      <c r="P2822" s="29"/>
    </row>
    <row r="2823" spans="3:16" hidden="1" outlineLevel="2">
      <c r="C2823" s="33">
        <v>2799</v>
      </c>
      <c r="D2823" s="82">
        <f t="shared" ca="1" si="175"/>
        <v>-0.69861684777378374</v>
      </c>
      <c r="E2823" s="82">
        <f t="shared" ca="1" si="172"/>
        <v>211.10863291647556</v>
      </c>
      <c r="F2823" s="82">
        <f t="shared" ca="1" si="173"/>
        <v>222.70194040480413</v>
      </c>
      <c r="G2823" s="82">
        <f t="shared" ca="1" si="174"/>
        <v>0</v>
      </c>
      <c r="H2823" s="82">
        <f t="shared" ca="1" si="174"/>
        <v>0</v>
      </c>
      <c r="O2823" s="29"/>
      <c r="P2823" s="29"/>
    </row>
    <row r="2824" spans="3:16" hidden="1" outlineLevel="2">
      <c r="C2824" s="33">
        <v>2800</v>
      </c>
      <c r="D2824" s="82">
        <f t="shared" ca="1" si="175"/>
        <v>0.30338359673028842</v>
      </c>
      <c r="E2824" s="82">
        <f t="shared" ca="1" si="172"/>
        <v>263.0983894898983</v>
      </c>
      <c r="F2824" s="82">
        <f t="shared" ca="1" si="173"/>
        <v>261.30307538208478</v>
      </c>
      <c r="G2824" s="82">
        <f t="shared" ca="1" si="174"/>
        <v>13.098389489898295</v>
      </c>
      <c r="H2824" s="82">
        <f t="shared" ca="1" si="174"/>
        <v>11.303075382084785</v>
      </c>
      <c r="O2824" s="29"/>
      <c r="P2824" s="29"/>
    </row>
    <row r="2825" spans="3:16" hidden="1" outlineLevel="2">
      <c r="C2825" s="33">
        <v>2801</v>
      </c>
      <c r="D2825" s="82">
        <f t="shared" ca="1" si="175"/>
        <v>0.88216508543481431</v>
      </c>
      <c r="E2825" s="82">
        <f t="shared" ca="1" si="172"/>
        <v>298.77639182452708</v>
      </c>
      <c r="F2825" s="82">
        <f t="shared" ca="1" si="173"/>
        <v>286.57850786087658</v>
      </c>
      <c r="G2825" s="82">
        <f t="shared" ca="1" si="174"/>
        <v>48.776391824527082</v>
      </c>
      <c r="H2825" s="82">
        <f t="shared" ca="1" si="174"/>
        <v>36.578507860876584</v>
      </c>
      <c r="O2825" s="29"/>
      <c r="P2825" s="29"/>
    </row>
    <row r="2826" spans="3:16" hidden="1" outlineLevel="2">
      <c r="C2826" s="33">
        <v>2802</v>
      </c>
      <c r="D2826" s="82">
        <f t="shared" ca="1" si="175"/>
        <v>0.15270607164499117</v>
      </c>
      <c r="E2826" s="82">
        <f t="shared" ca="1" si="172"/>
        <v>254.53080006553233</v>
      </c>
      <c r="F2826" s="82">
        <f t="shared" ca="1" si="173"/>
        <v>255.09696525761055</v>
      </c>
      <c r="G2826" s="82">
        <f t="shared" ca="1" si="174"/>
        <v>4.5308000655323326</v>
      </c>
      <c r="H2826" s="82">
        <f t="shared" ca="1" si="174"/>
        <v>5.0969652576105489</v>
      </c>
      <c r="O2826" s="29"/>
      <c r="P2826" s="29"/>
    </row>
    <row r="2827" spans="3:16" hidden="1" outlineLevel="2">
      <c r="C2827" s="33">
        <v>2803</v>
      </c>
      <c r="D2827" s="82">
        <f t="shared" ca="1" si="175"/>
        <v>-0.35062278765587118</v>
      </c>
      <c r="E2827" s="82">
        <f t="shared" ca="1" si="172"/>
        <v>227.88306020429292</v>
      </c>
      <c r="F2827" s="82">
        <f t="shared" ca="1" si="173"/>
        <v>235.41476590634358</v>
      </c>
      <c r="G2827" s="82">
        <f t="shared" ca="1" si="174"/>
        <v>0</v>
      </c>
      <c r="H2827" s="82">
        <f t="shared" ca="1" si="174"/>
        <v>0</v>
      </c>
      <c r="O2827" s="29"/>
      <c r="P2827" s="29"/>
    </row>
    <row r="2828" spans="3:16" hidden="1" outlineLevel="2">
      <c r="C2828" s="33">
        <v>2804</v>
      </c>
      <c r="D2828" s="82">
        <f t="shared" ca="1" si="175"/>
        <v>-0.55740776691401828</v>
      </c>
      <c r="E2828" s="82">
        <f t="shared" ca="1" si="172"/>
        <v>217.7611237514011</v>
      </c>
      <c r="F2828" s="82">
        <f t="shared" ca="1" si="173"/>
        <v>227.77562032700209</v>
      </c>
      <c r="G2828" s="82">
        <f t="shared" ca="1" si="174"/>
        <v>0</v>
      </c>
      <c r="H2828" s="82">
        <f t="shared" ca="1" si="174"/>
        <v>0</v>
      </c>
      <c r="O2828" s="29"/>
      <c r="P2828" s="29"/>
    </row>
    <row r="2829" spans="3:16" hidden="1" outlineLevel="2">
      <c r="C2829" s="33">
        <v>2805</v>
      </c>
      <c r="D2829" s="82">
        <f t="shared" ca="1" si="175"/>
        <v>1.338767645162422</v>
      </c>
      <c r="E2829" s="82">
        <f t="shared" ca="1" si="172"/>
        <v>330.30556681940465</v>
      </c>
      <c r="F2829" s="82">
        <f t="shared" ca="1" si="173"/>
        <v>308.23214004405304</v>
      </c>
      <c r="G2829" s="82">
        <f t="shared" ca="1" si="174"/>
        <v>80.305566819404646</v>
      </c>
      <c r="H2829" s="82">
        <f t="shared" ca="1" si="174"/>
        <v>58.23214004405304</v>
      </c>
      <c r="O2829" s="29"/>
      <c r="P2829" s="29"/>
    </row>
    <row r="2830" spans="3:16" hidden="1" outlineLevel="2">
      <c r="C2830" s="33">
        <v>2806</v>
      </c>
      <c r="D2830" s="82">
        <f t="shared" ca="1" si="175"/>
        <v>2.1114896111816606E-2</v>
      </c>
      <c r="E2830" s="82">
        <f t="shared" ca="1" si="172"/>
        <v>247.27700964735152</v>
      </c>
      <c r="F2830" s="82">
        <f t="shared" ca="1" si="173"/>
        <v>249.79768088404808</v>
      </c>
      <c r="G2830" s="82">
        <f t="shared" ca="1" si="174"/>
        <v>0</v>
      </c>
      <c r="H2830" s="82">
        <f t="shared" ca="1" si="174"/>
        <v>0</v>
      </c>
      <c r="O2830" s="29"/>
      <c r="P2830" s="29"/>
    </row>
    <row r="2831" spans="3:16" hidden="1" outlineLevel="2">
      <c r="C2831" s="33">
        <v>2807</v>
      </c>
      <c r="D2831" s="82">
        <f t="shared" ca="1" si="175"/>
        <v>-0.1378872230030242</v>
      </c>
      <c r="E2831" s="82">
        <f t="shared" ca="1" si="172"/>
        <v>238.78747840451143</v>
      </c>
      <c r="F2831" s="82">
        <f t="shared" ca="1" si="173"/>
        <v>243.54119299698695</v>
      </c>
      <c r="G2831" s="82">
        <f t="shared" ca="1" si="174"/>
        <v>0</v>
      </c>
      <c r="H2831" s="82">
        <f t="shared" ca="1" si="174"/>
        <v>0</v>
      </c>
      <c r="O2831" s="29"/>
      <c r="P2831" s="29"/>
    </row>
    <row r="2832" spans="3:16" hidden="1" outlineLevel="2">
      <c r="C2832" s="33">
        <v>2808</v>
      </c>
      <c r="D2832" s="82">
        <f t="shared" ca="1" si="175"/>
        <v>1.2260429774615826</v>
      </c>
      <c r="E2832" s="82">
        <f t="shared" ca="1" si="172"/>
        <v>322.22524127795856</v>
      </c>
      <c r="F2832" s="82">
        <f t="shared" ca="1" si="173"/>
        <v>302.73883794275059</v>
      </c>
      <c r="G2832" s="82">
        <f t="shared" ca="1" si="174"/>
        <v>72.22524127795856</v>
      </c>
      <c r="H2832" s="82">
        <f t="shared" ca="1" si="174"/>
        <v>52.738837942750592</v>
      </c>
      <c r="O2832" s="29"/>
      <c r="P2832" s="29"/>
    </row>
    <row r="2833" spans="3:16" hidden="1" outlineLevel="2">
      <c r="C2833" s="33">
        <v>2809</v>
      </c>
      <c r="D2833" s="82">
        <f t="shared" ca="1" si="175"/>
        <v>0.409216010752667</v>
      </c>
      <c r="E2833" s="82">
        <f t="shared" ca="1" si="172"/>
        <v>269.28791103503659</v>
      </c>
      <c r="F2833" s="82">
        <f t="shared" ca="1" si="173"/>
        <v>265.75215477554912</v>
      </c>
      <c r="G2833" s="82">
        <f t="shared" ca="1" si="174"/>
        <v>19.287911035036586</v>
      </c>
      <c r="H2833" s="82">
        <f t="shared" ca="1" si="174"/>
        <v>15.752154775549116</v>
      </c>
      <c r="O2833" s="29"/>
      <c r="P2833" s="29"/>
    </row>
    <row r="2834" spans="3:16" hidden="1" outlineLevel="2">
      <c r="C2834" s="33">
        <v>2810</v>
      </c>
      <c r="D2834" s="82">
        <f t="shared" ca="1" si="175"/>
        <v>-1.4115834259340203</v>
      </c>
      <c r="E2834" s="82">
        <f t="shared" ca="1" si="172"/>
        <v>180.49857917655316</v>
      </c>
      <c r="F2834" s="82">
        <f t="shared" ca="1" si="173"/>
        <v>198.75968681523827</v>
      </c>
      <c r="G2834" s="82">
        <f t="shared" ca="1" si="174"/>
        <v>0</v>
      </c>
      <c r="H2834" s="82">
        <f t="shared" ca="1" si="174"/>
        <v>0</v>
      </c>
      <c r="O2834" s="29"/>
      <c r="P2834" s="29"/>
    </row>
    <row r="2835" spans="3:16" hidden="1" outlineLevel="2">
      <c r="C2835" s="33">
        <v>2811</v>
      </c>
      <c r="D2835" s="82">
        <f t="shared" ca="1" si="175"/>
        <v>1.3090618685790711</v>
      </c>
      <c r="E2835" s="82">
        <f t="shared" ca="1" si="172"/>
        <v>328.15674027043491</v>
      </c>
      <c r="F2835" s="82">
        <f t="shared" ca="1" si="173"/>
        <v>306.77491764176483</v>
      </c>
      <c r="G2835" s="82">
        <f t="shared" ca="1" si="174"/>
        <v>78.156740270434909</v>
      </c>
      <c r="H2835" s="82">
        <f t="shared" ca="1" si="174"/>
        <v>56.77491764176483</v>
      </c>
      <c r="O2835" s="29"/>
      <c r="P2835" s="29"/>
    </row>
    <row r="2836" spans="3:16" hidden="1" outlineLevel="2">
      <c r="C2836" s="33">
        <v>2812</v>
      </c>
      <c r="D2836" s="82">
        <f t="shared" ca="1" si="175"/>
        <v>0.75435775580244591</v>
      </c>
      <c r="E2836" s="82">
        <f t="shared" ca="1" si="172"/>
        <v>290.50307595445526</v>
      </c>
      <c r="F2836" s="82">
        <f t="shared" ca="1" si="173"/>
        <v>280.79468253065534</v>
      </c>
      <c r="G2836" s="82">
        <f t="shared" ca="1" si="174"/>
        <v>40.503075954455255</v>
      </c>
      <c r="H2836" s="82">
        <f t="shared" ca="1" si="174"/>
        <v>30.794682530655336</v>
      </c>
      <c r="O2836" s="29"/>
      <c r="P2836" s="29"/>
    </row>
    <row r="2837" spans="3:16" hidden="1" outlineLevel="2">
      <c r="C2837" s="33">
        <v>2813</v>
      </c>
      <c r="D2837" s="82">
        <f t="shared" ca="1" si="175"/>
        <v>-0.74721477741084674</v>
      </c>
      <c r="E2837" s="82">
        <f t="shared" ca="1" si="172"/>
        <v>208.86646437936571</v>
      </c>
      <c r="F2837" s="82">
        <f t="shared" ca="1" si="173"/>
        <v>220.9820728049697</v>
      </c>
      <c r="G2837" s="82">
        <f t="shared" ca="1" si="174"/>
        <v>0</v>
      </c>
      <c r="H2837" s="82">
        <f t="shared" ca="1" si="174"/>
        <v>0</v>
      </c>
      <c r="O2837" s="29"/>
      <c r="P2837" s="29"/>
    </row>
    <row r="2838" spans="3:16" hidden="1" outlineLevel="2">
      <c r="C2838" s="33">
        <v>2814</v>
      </c>
      <c r="D2838" s="82">
        <f t="shared" ca="1" si="175"/>
        <v>-0.80993677400860786</v>
      </c>
      <c r="E2838" s="82">
        <f t="shared" ca="1" si="172"/>
        <v>206.0078169989489</v>
      </c>
      <c r="F2838" s="82">
        <f t="shared" ca="1" si="173"/>
        <v>218.78197688152093</v>
      </c>
      <c r="G2838" s="82">
        <f t="shared" ca="1" si="174"/>
        <v>0</v>
      </c>
      <c r="H2838" s="82">
        <f t="shared" ca="1" si="174"/>
        <v>0</v>
      </c>
      <c r="O2838" s="29"/>
      <c r="P2838" s="29"/>
    </row>
    <row r="2839" spans="3:16" hidden="1" outlineLevel="2">
      <c r="C2839" s="33">
        <v>2815</v>
      </c>
      <c r="D2839" s="82">
        <f t="shared" ca="1" si="175"/>
        <v>0.20289630912355561</v>
      </c>
      <c r="E2839" s="82">
        <f t="shared" ca="1" si="172"/>
        <v>257.35319297020584</v>
      </c>
      <c r="F2839" s="82">
        <f t="shared" ca="1" si="173"/>
        <v>257.1476550911064</v>
      </c>
      <c r="G2839" s="82">
        <f t="shared" ca="1" si="174"/>
        <v>7.3531929702058392</v>
      </c>
      <c r="H2839" s="82">
        <f t="shared" ca="1" si="174"/>
        <v>7.147655091106401</v>
      </c>
      <c r="O2839" s="29"/>
      <c r="P2839" s="29"/>
    </row>
    <row r="2840" spans="3:16" hidden="1" outlineLevel="2">
      <c r="C2840" s="33">
        <v>2816</v>
      </c>
      <c r="D2840" s="82">
        <f t="shared" ca="1" si="175"/>
        <v>-0.81875155087116036</v>
      </c>
      <c r="E2840" s="82">
        <f t="shared" ca="1" si="172"/>
        <v>205.60921855318324</v>
      </c>
      <c r="F2840" s="82">
        <f t="shared" ca="1" si="173"/>
        <v>218.47454196798401</v>
      </c>
      <c r="G2840" s="82">
        <f t="shared" ca="1" si="174"/>
        <v>0</v>
      </c>
      <c r="H2840" s="82">
        <f t="shared" ca="1" si="174"/>
        <v>0</v>
      </c>
      <c r="O2840" s="29"/>
      <c r="P2840" s="29"/>
    </row>
    <row r="2841" spans="3:16" hidden="1" outlineLevel="2">
      <c r="C2841" s="33">
        <v>2817</v>
      </c>
      <c r="D2841" s="82">
        <f t="shared" ca="1" si="175"/>
        <v>0.75532052084313028</v>
      </c>
      <c r="E2841" s="82">
        <f t="shared" ref="E2841:E2904" ca="1" si="176">$H$9 * EXP(($H$17 - $H$18 - ($H$11^2)/2)*$H$14 + $H$11*SQRT($H$14)*D2841)</f>
        <v>290.56453390179973</v>
      </c>
      <c r="F2841" s="82">
        <f t="shared" ref="F2841:F2904" ca="1" si="177">$H$9 * EXP(($H$17 - $H$18 - ($H$12^2)/2)*$H$14 + $H$12*SQRT($H$14)*D2841)</f>
        <v>280.837812403751</v>
      </c>
      <c r="G2841" s="82">
        <f t="shared" ref="G2841:H2904" ca="1" si="178">MAX(E2841-$H$16, 0)</f>
        <v>40.564533901799734</v>
      </c>
      <c r="H2841" s="82">
        <f t="shared" ca="1" si="178"/>
        <v>30.837812403751002</v>
      </c>
      <c r="O2841" s="29"/>
      <c r="P2841" s="29"/>
    </row>
    <row r="2842" spans="3:16" hidden="1" outlineLevel="2">
      <c r="C2842" s="33">
        <v>2818</v>
      </c>
      <c r="D2842" s="82">
        <f t="shared" ref="D2842:D2905" ca="1" si="179">_xlfn.NORM.S.INV(RAND())</f>
        <v>0.10088217702761094</v>
      </c>
      <c r="E2842" s="82">
        <f t="shared" ca="1" si="176"/>
        <v>251.64901721144875</v>
      </c>
      <c r="F2842" s="82">
        <f t="shared" ca="1" si="177"/>
        <v>252.99668628517657</v>
      </c>
      <c r="G2842" s="82">
        <f t="shared" ca="1" si="178"/>
        <v>1.6490172114487507</v>
      </c>
      <c r="H2842" s="82">
        <f t="shared" ca="1" si="178"/>
        <v>2.9966862851765654</v>
      </c>
      <c r="O2842" s="29"/>
      <c r="P2842" s="29"/>
    </row>
    <row r="2843" spans="3:16" hidden="1" outlineLevel="2">
      <c r="C2843" s="33">
        <v>2819</v>
      </c>
      <c r="D2843" s="82">
        <f t="shared" ca="1" si="179"/>
        <v>-1.63269307207352</v>
      </c>
      <c r="E2843" s="82">
        <f t="shared" ca="1" si="176"/>
        <v>171.9393241400744</v>
      </c>
      <c r="F2843" s="82">
        <f t="shared" ca="1" si="177"/>
        <v>191.8710277054634</v>
      </c>
      <c r="G2843" s="82">
        <f t="shared" ca="1" si="178"/>
        <v>0</v>
      </c>
      <c r="H2843" s="82">
        <f t="shared" ca="1" si="178"/>
        <v>0</v>
      </c>
      <c r="O2843" s="29"/>
      <c r="P2843" s="29"/>
    </row>
    <row r="2844" spans="3:16" hidden="1" outlineLevel="2">
      <c r="C2844" s="33">
        <v>2820</v>
      </c>
      <c r="D2844" s="82">
        <f t="shared" ca="1" si="179"/>
        <v>0.81360073527359933</v>
      </c>
      <c r="E2844" s="82">
        <f t="shared" ca="1" si="176"/>
        <v>294.30915920560329</v>
      </c>
      <c r="F2844" s="82">
        <f t="shared" ca="1" si="177"/>
        <v>283.46102087906331</v>
      </c>
      <c r="G2844" s="82">
        <f t="shared" ca="1" si="178"/>
        <v>44.309159205603294</v>
      </c>
      <c r="H2844" s="82">
        <f t="shared" ca="1" si="178"/>
        <v>33.461020879063312</v>
      </c>
      <c r="O2844" s="29"/>
      <c r="P2844" s="29"/>
    </row>
    <row r="2845" spans="3:16" hidden="1" outlineLevel="2">
      <c r="C2845" s="33">
        <v>2821</v>
      </c>
      <c r="D2845" s="82">
        <f t="shared" ca="1" si="179"/>
        <v>0.12601953753031048</v>
      </c>
      <c r="E2845" s="82">
        <f t="shared" ca="1" si="176"/>
        <v>253.04273824043818</v>
      </c>
      <c r="F2845" s="82">
        <f t="shared" ca="1" si="177"/>
        <v>254.01326548006071</v>
      </c>
      <c r="G2845" s="82">
        <f t="shared" ca="1" si="178"/>
        <v>3.0427382404381831</v>
      </c>
      <c r="H2845" s="82">
        <f t="shared" ca="1" si="178"/>
        <v>4.0132654800607099</v>
      </c>
      <c r="O2845" s="29"/>
      <c r="P2845" s="29"/>
    </row>
    <row r="2846" spans="3:16" hidden="1" outlineLevel="2">
      <c r="C2846" s="33">
        <v>2822</v>
      </c>
      <c r="D2846" s="82">
        <f t="shared" ca="1" si="179"/>
        <v>0.29120304786128337</v>
      </c>
      <c r="E2846" s="82">
        <f t="shared" ca="1" si="176"/>
        <v>262.39521176538824</v>
      </c>
      <c r="F2846" s="82">
        <f t="shared" ca="1" si="177"/>
        <v>260.79582178019064</v>
      </c>
      <c r="G2846" s="82">
        <f t="shared" ca="1" si="178"/>
        <v>12.39521176538824</v>
      </c>
      <c r="H2846" s="82">
        <f t="shared" ca="1" si="178"/>
        <v>10.795821780190636</v>
      </c>
      <c r="O2846" s="29"/>
      <c r="P2846" s="29"/>
    </row>
    <row r="2847" spans="3:16" hidden="1" outlineLevel="2">
      <c r="C2847" s="33">
        <v>2823</v>
      </c>
      <c r="D2847" s="82">
        <f t="shared" ca="1" si="179"/>
        <v>0.72479436590674018</v>
      </c>
      <c r="E2847" s="82">
        <f t="shared" ca="1" si="176"/>
        <v>288.62221665000783</v>
      </c>
      <c r="F2847" s="82">
        <f t="shared" ca="1" si="177"/>
        <v>279.47352365727556</v>
      </c>
      <c r="G2847" s="82">
        <f t="shared" ca="1" si="178"/>
        <v>38.622216650007829</v>
      </c>
      <c r="H2847" s="82">
        <f t="shared" ca="1" si="178"/>
        <v>29.473523657275564</v>
      </c>
      <c r="O2847" s="29"/>
      <c r="P2847" s="29"/>
    </row>
    <row r="2848" spans="3:16" hidden="1" outlineLevel="2">
      <c r="C2848" s="33">
        <v>2824</v>
      </c>
      <c r="D2848" s="82">
        <f t="shared" ca="1" si="179"/>
        <v>0.55468615850812353</v>
      </c>
      <c r="E2848" s="82">
        <f t="shared" ca="1" si="176"/>
        <v>278.03393711481323</v>
      </c>
      <c r="F2848" s="82">
        <f t="shared" ca="1" si="177"/>
        <v>271.99144637307518</v>
      </c>
      <c r="G2848" s="82">
        <f t="shared" ca="1" si="178"/>
        <v>28.033937114813227</v>
      </c>
      <c r="H2848" s="82">
        <f t="shared" ca="1" si="178"/>
        <v>21.991446373075178</v>
      </c>
      <c r="O2848" s="29"/>
      <c r="P2848" s="29"/>
    </row>
    <row r="2849" spans="3:16" hidden="1" outlineLevel="2">
      <c r="C2849" s="33">
        <v>2825</v>
      </c>
      <c r="D2849" s="82">
        <f t="shared" ca="1" si="179"/>
        <v>0.1852155116312868</v>
      </c>
      <c r="E2849" s="82">
        <f t="shared" ca="1" si="176"/>
        <v>256.35537989569997</v>
      </c>
      <c r="F2849" s="82">
        <f t="shared" ca="1" si="177"/>
        <v>256.42337304476706</v>
      </c>
      <c r="G2849" s="82">
        <f t="shared" ca="1" si="178"/>
        <v>6.3553798956999685</v>
      </c>
      <c r="H2849" s="82">
        <f t="shared" ca="1" si="178"/>
        <v>6.4233730447670609</v>
      </c>
      <c r="O2849" s="29"/>
      <c r="P2849" s="29"/>
    </row>
    <row r="2850" spans="3:16" hidden="1" outlineLevel="2">
      <c r="C2850" s="33">
        <v>2826</v>
      </c>
      <c r="D2850" s="82">
        <f t="shared" ca="1" si="179"/>
        <v>0.22219042148028792</v>
      </c>
      <c r="E2850" s="82">
        <f t="shared" ca="1" si="176"/>
        <v>258.44648527889706</v>
      </c>
      <c r="F2850" s="82">
        <f t="shared" ca="1" si="177"/>
        <v>257.94035999921203</v>
      </c>
      <c r="G2850" s="82">
        <f t="shared" ca="1" si="178"/>
        <v>8.4464852788970575</v>
      </c>
      <c r="H2850" s="82">
        <f t="shared" ca="1" si="178"/>
        <v>7.9403599992120348</v>
      </c>
      <c r="O2850" s="29"/>
      <c r="P2850" s="29"/>
    </row>
    <row r="2851" spans="3:16" hidden="1" outlineLevel="2">
      <c r="C2851" s="33">
        <v>2827</v>
      </c>
      <c r="D2851" s="82">
        <f t="shared" ca="1" si="179"/>
        <v>-0.85228033502613054</v>
      </c>
      <c r="E2851" s="82">
        <f t="shared" ca="1" si="176"/>
        <v>204.10010208611584</v>
      </c>
      <c r="F2851" s="82">
        <f t="shared" ca="1" si="177"/>
        <v>217.30909282093376</v>
      </c>
      <c r="G2851" s="82">
        <f t="shared" ca="1" si="178"/>
        <v>0</v>
      </c>
      <c r="H2851" s="82">
        <f t="shared" ca="1" si="178"/>
        <v>0</v>
      </c>
      <c r="O2851" s="29"/>
      <c r="P2851" s="29"/>
    </row>
    <row r="2852" spans="3:16" hidden="1" outlineLevel="2">
      <c r="C2852" s="33">
        <v>2828</v>
      </c>
      <c r="D2852" s="82">
        <f t="shared" ca="1" si="179"/>
        <v>-1.8541652162666786</v>
      </c>
      <c r="E2852" s="82">
        <f t="shared" ca="1" si="176"/>
        <v>163.77290510628552</v>
      </c>
      <c r="F2852" s="82">
        <f t="shared" ca="1" si="177"/>
        <v>185.21040659875439</v>
      </c>
      <c r="G2852" s="82">
        <f t="shared" ca="1" si="178"/>
        <v>0</v>
      </c>
      <c r="H2852" s="82">
        <f t="shared" ca="1" si="178"/>
        <v>0</v>
      </c>
      <c r="O2852" s="29"/>
      <c r="P2852" s="29"/>
    </row>
    <row r="2853" spans="3:16" hidden="1" outlineLevel="2">
      <c r="C2853" s="33">
        <v>2829</v>
      </c>
      <c r="D2853" s="82">
        <f t="shared" ca="1" si="179"/>
        <v>1.0340561649762963</v>
      </c>
      <c r="E2853" s="82">
        <f t="shared" ca="1" si="176"/>
        <v>308.91565959241439</v>
      </c>
      <c r="F2853" s="82">
        <f t="shared" ca="1" si="177"/>
        <v>293.60735018534098</v>
      </c>
      <c r="G2853" s="82">
        <f t="shared" ca="1" si="178"/>
        <v>58.915659592414386</v>
      </c>
      <c r="H2853" s="82">
        <f t="shared" ca="1" si="178"/>
        <v>43.607350185340977</v>
      </c>
      <c r="O2853" s="29"/>
      <c r="P2853" s="29"/>
    </row>
    <row r="2854" spans="3:16" hidden="1" outlineLevel="2">
      <c r="C2854" s="33">
        <v>2830</v>
      </c>
      <c r="D2854" s="82">
        <f t="shared" ca="1" si="179"/>
        <v>0.31185717489579284</v>
      </c>
      <c r="E2854" s="82">
        <f t="shared" ca="1" si="176"/>
        <v>263.58867656108748</v>
      </c>
      <c r="F2854" s="82">
        <f t="shared" ca="1" si="177"/>
        <v>261.65653561932254</v>
      </c>
      <c r="G2854" s="82">
        <f t="shared" ca="1" si="178"/>
        <v>13.588676561087482</v>
      </c>
      <c r="H2854" s="82">
        <f t="shared" ca="1" si="178"/>
        <v>11.65653561932254</v>
      </c>
      <c r="O2854" s="29"/>
      <c r="P2854" s="29"/>
    </row>
    <row r="2855" spans="3:16" hidden="1" outlineLevel="2">
      <c r="C2855" s="33">
        <v>2831</v>
      </c>
      <c r="D2855" s="82">
        <f t="shared" ca="1" si="179"/>
        <v>0.24492856096623083</v>
      </c>
      <c r="E2855" s="82">
        <f t="shared" ca="1" si="176"/>
        <v>259.74089548523506</v>
      </c>
      <c r="F2855" s="82">
        <f t="shared" ca="1" si="177"/>
        <v>258.87770134618341</v>
      </c>
      <c r="G2855" s="82">
        <f t="shared" ca="1" si="178"/>
        <v>9.7408954852350575</v>
      </c>
      <c r="H2855" s="82">
        <f t="shared" ca="1" si="178"/>
        <v>8.8777013461834144</v>
      </c>
      <c r="O2855" s="29"/>
      <c r="P2855" s="29"/>
    </row>
    <row r="2856" spans="3:16" hidden="1" outlineLevel="2">
      <c r="C2856" s="33">
        <v>2832</v>
      </c>
      <c r="D2856" s="82">
        <f t="shared" ca="1" si="179"/>
        <v>-1.1651124695718789</v>
      </c>
      <c r="E2856" s="82">
        <f t="shared" ca="1" si="176"/>
        <v>190.5427239418907</v>
      </c>
      <c r="F2856" s="82">
        <f t="shared" ca="1" si="177"/>
        <v>206.73037202592187</v>
      </c>
      <c r="G2856" s="82">
        <f t="shared" ca="1" si="178"/>
        <v>0</v>
      </c>
      <c r="H2856" s="82">
        <f t="shared" ca="1" si="178"/>
        <v>0</v>
      </c>
      <c r="O2856" s="29"/>
      <c r="P2856" s="29"/>
    </row>
    <row r="2857" spans="3:16" hidden="1" outlineLevel="2">
      <c r="C2857" s="33">
        <v>2833</v>
      </c>
      <c r="D2857" s="82">
        <f t="shared" ca="1" si="179"/>
        <v>-0.13989068625430412</v>
      </c>
      <c r="E2857" s="82">
        <f t="shared" ca="1" si="176"/>
        <v>238.68238912467231</v>
      </c>
      <c r="F2857" s="82">
        <f t="shared" ca="1" si="177"/>
        <v>243.46336783249086</v>
      </c>
      <c r="G2857" s="82">
        <f t="shared" ca="1" si="178"/>
        <v>0</v>
      </c>
      <c r="H2857" s="82">
        <f t="shared" ca="1" si="178"/>
        <v>0</v>
      </c>
      <c r="O2857" s="29"/>
      <c r="P2857" s="29"/>
    </row>
    <row r="2858" spans="3:16" hidden="1" outlineLevel="2">
      <c r="C2858" s="33">
        <v>2834</v>
      </c>
      <c r="D2858" s="82">
        <f t="shared" ca="1" si="179"/>
        <v>-4.9962437829438135E-2</v>
      </c>
      <c r="E2858" s="82">
        <f t="shared" ca="1" si="176"/>
        <v>243.44532988431425</v>
      </c>
      <c r="F2858" s="82">
        <f t="shared" ca="1" si="177"/>
        <v>246.98127457719508</v>
      </c>
      <c r="G2858" s="82">
        <f t="shared" ca="1" si="178"/>
        <v>0</v>
      </c>
      <c r="H2858" s="82">
        <f t="shared" ca="1" si="178"/>
        <v>0</v>
      </c>
      <c r="O2858" s="29"/>
      <c r="P2858" s="29"/>
    </row>
    <row r="2859" spans="3:16" hidden="1" outlineLevel="2">
      <c r="C2859" s="33">
        <v>2835</v>
      </c>
      <c r="D2859" s="82">
        <f t="shared" ca="1" si="179"/>
        <v>0.86455776102526172</v>
      </c>
      <c r="E2859" s="82">
        <f t="shared" ca="1" si="176"/>
        <v>297.6227767382764</v>
      </c>
      <c r="F2859" s="82">
        <f t="shared" ca="1" si="177"/>
        <v>285.77468041857588</v>
      </c>
      <c r="G2859" s="82">
        <f t="shared" ca="1" si="178"/>
        <v>47.6227767382764</v>
      </c>
      <c r="H2859" s="82">
        <f t="shared" ca="1" si="178"/>
        <v>35.774680418575883</v>
      </c>
      <c r="O2859" s="29"/>
      <c r="P2859" s="29"/>
    </row>
    <row r="2860" spans="3:16" hidden="1" outlineLevel="2">
      <c r="C2860" s="33">
        <v>2836</v>
      </c>
      <c r="D2860" s="82">
        <f t="shared" ca="1" si="179"/>
        <v>0.21646630007840903</v>
      </c>
      <c r="E2860" s="82">
        <f t="shared" ca="1" si="176"/>
        <v>258.12164680442919</v>
      </c>
      <c r="F2860" s="82">
        <f t="shared" ca="1" si="177"/>
        <v>257.7049279942176</v>
      </c>
      <c r="G2860" s="82">
        <f t="shared" ca="1" si="178"/>
        <v>8.1216468044291901</v>
      </c>
      <c r="H2860" s="82">
        <f t="shared" ca="1" si="178"/>
        <v>7.7049279942175986</v>
      </c>
      <c r="O2860" s="29"/>
      <c r="P2860" s="29"/>
    </row>
    <row r="2861" spans="3:16" hidden="1" outlineLevel="2">
      <c r="C2861" s="33">
        <v>2837</v>
      </c>
      <c r="D2861" s="82">
        <f t="shared" ca="1" si="179"/>
        <v>-0.48298818941862776</v>
      </c>
      <c r="E2861" s="82">
        <f t="shared" ca="1" si="176"/>
        <v>221.3510378999928</v>
      </c>
      <c r="F2861" s="82">
        <f t="shared" ca="1" si="177"/>
        <v>230.4958814318648</v>
      </c>
      <c r="G2861" s="82">
        <f t="shared" ca="1" si="178"/>
        <v>0</v>
      </c>
      <c r="H2861" s="82">
        <f t="shared" ca="1" si="178"/>
        <v>0</v>
      </c>
      <c r="O2861" s="29"/>
      <c r="P2861" s="29"/>
    </row>
    <row r="2862" spans="3:16" hidden="1" outlineLevel="2">
      <c r="C2862" s="33">
        <v>2838</v>
      </c>
      <c r="D2862" s="82">
        <f t="shared" ca="1" si="179"/>
        <v>0.4198494295396421</v>
      </c>
      <c r="E2862" s="82">
        <f t="shared" ca="1" si="176"/>
        <v>269.91779169050989</v>
      </c>
      <c r="F2862" s="82">
        <f t="shared" ca="1" si="177"/>
        <v>266.20333884232667</v>
      </c>
      <c r="G2862" s="82">
        <f t="shared" ca="1" si="178"/>
        <v>19.917791690509887</v>
      </c>
      <c r="H2862" s="82">
        <f t="shared" ca="1" si="178"/>
        <v>16.203338842326673</v>
      </c>
      <c r="O2862" s="29"/>
      <c r="P2862" s="29"/>
    </row>
    <row r="2863" spans="3:16" hidden="1" outlineLevel="2">
      <c r="C2863" s="33">
        <v>2839</v>
      </c>
      <c r="D2863" s="82">
        <f t="shared" ca="1" si="179"/>
        <v>0.1677472308183503</v>
      </c>
      <c r="E2863" s="82">
        <f t="shared" ca="1" si="176"/>
        <v>255.3733594881113</v>
      </c>
      <c r="F2863" s="82">
        <f t="shared" ca="1" si="177"/>
        <v>255.70980000447412</v>
      </c>
      <c r="G2863" s="82">
        <f t="shared" ca="1" si="178"/>
        <v>5.3733594881113049</v>
      </c>
      <c r="H2863" s="82">
        <f t="shared" ca="1" si="178"/>
        <v>5.7098000044741184</v>
      </c>
      <c r="O2863" s="29"/>
      <c r="P2863" s="29"/>
    </row>
    <row r="2864" spans="3:16" hidden="1" outlineLevel="2">
      <c r="C2864" s="33">
        <v>2840</v>
      </c>
      <c r="D2864" s="82">
        <f t="shared" ca="1" si="179"/>
        <v>0.20456306075661432</v>
      </c>
      <c r="E2864" s="82">
        <f t="shared" ca="1" si="176"/>
        <v>257.44745592370879</v>
      </c>
      <c r="F2864" s="82">
        <f t="shared" ca="1" si="177"/>
        <v>257.21603788400586</v>
      </c>
      <c r="G2864" s="82">
        <f t="shared" ca="1" si="178"/>
        <v>7.4474559237087874</v>
      </c>
      <c r="H2864" s="82">
        <f t="shared" ca="1" si="178"/>
        <v>7.216037884005857</v>
      </c>
      <c r="O2864" s="29"/>
      <c r="P2864" s="29"/>
    </row>
    <row r="2865" spans="3:16" hidden="1" outlineLevel="2">
      <c r="C2865" s="33">
        <v>2841</v>
      </c>
      <c r="D2865" s="82">
        <f t="shared" ca="1" si="179"/>
        <v>-2.0267405219689376</v>
      </c>
      <c r="E2865" s="82">
        <f t="shared" ca="1" si="176"/>
        <v>157.67930277902602</v>
      </c>
      <c r="F2865" s="82">
        <f t="shared" ca="1" si="177"/>
        <v>180.18101775163569</v>
      </c>
      <c r="G2865" s="82">
        <f t="shared" ca="1" si="178"/>
        <v>0</v>
      </c>
      <c r="H2865" s="82">
        <f t="shared" ca="1" si="178"/>
        <v>0</v>
      </c>
      <c r="O2865" s="29"/>
      <c r="P2865" s="29"/>
    </row>
    <row r="2866" spans="3:16" hidden="1" outlineLevel="2">
      <c r="C2866" s="33">
        <v>2842</v>
      </c>
      <c r="D2866" s="82">
        <f t="shared" ca="1" si="179"/>
        <v>0.32713204597199314</v>
      </c>
      <c r="E2866" s="82">
        <f t="shared" ca="1" si="176"/>
        <v>264.47480025583673</v>
      </c>
      <c r="F2866" s="82">
        <f t="shared" ca="1" si="177"/>
        <v>262.29490790093041</v>
      </c>
      <c r="G2866" s="82">
        <f t="shared" ca="1" si="178"/>
        <v>14.474800255836726</v>
      </c>
      <c r="H2866" s="82">
        <f t="shared" ca="1" si="178"/>
        <v>12.294907900930411</v>
      </c>
      <c r="O2866" s="29"/>
      <c r="P2866" s="29"/>
    </row>
    <row r="2867" spans="3:16" hidden="1" outlineLevel="2">
      <c r="C2867" s="33">
        <v>2843</v>
      </c>
      <c r="D2867" s="82">
        <f t="shared" ca="1" si="179"/>
        <v>7.3018656331433843E-3</v>
      </c>
      <c r="E2867" s="82">
        <f t="shared" ca="1" si="176"/>
        <v>246.527676547429</v>
      </c>
      <c r="F2867" s="82">
        <f t="shared" ca="1" si="177"/>
        <v>249.24784307438654</v>
      </c>
      <c r="G2867" s="82">
        <f t="shared" ca="1" si="178"/>
        <v>0</v>
      </c>
      <c r="H2867" s="82">
        <f t="shared" ca="1" si="178"/>
        <v>0</v>
      </c>
      <c r="O2867" s="29"/>
      <c r="P2867" s="29"/>
    </row>
    <row r="2868" spans="3:16" hidden="1" outlineLevel="2">
      <c r="C2868" s="33">
        <v>2844</v>
      </c>
      <c r="D2868" s="82">
        <f t="shared" ca="1" si="179"/>
        <v>-1.0296255560584937</v>
      </c>
      <c r="E2868" s="82">
        <f t="shared" ca="1" si="176"/>
        <v>196.30018478148361</v>
      </c>
      <c r="F2868" s="82">
        <f t="shared" ca="1" si="177"/>
        <v>211.24725796300999</v>
      </c>
      <c r="G2868" s="82">
        <f t="shared" ca="1" si="178"/>
        <v>0</v>
      </c>
      <c r="H2868" s="82">
        <f t="shared" ca="1" si="178"/>
        <v>0</v>
      </c>
      <c r="O2868" s="29"/>
      <c r="P2868" s="29"/>
    </row>
    <row r="2869" spans="3:16" hidden="1" outlineLevel="2">
      <c r="C2869" s="33">
        <v>2845</v>
      </c>
      <c r="D2869" s="82">
        <f t="shared" ca="1" si="179"/>
        <v>-0.98676303225956663</v>
      </c>
      <c r="E2869" s="82">
        <f t="shared" ca="1" si="176"/>
        <v>198.15758768648669</v>
      </c>
      <c r="F2869" s="82">
        <f t="shared" ca="1" si="177"/>
        <v>212.69666412155735</v>
      </c>
      <c r="G2869" s="82">
        <f t="shared" ca="1" si="178"/>
        <v>0</v>
      </c>
      <c r="H2869" s="82">
        <f t="shared" ca="1" si="178"/>
        <v>0</v>
      </c>
      <c r="O2869" s="29"/>
      <c r="P2869" s="29"/>
    </row>
    <row r="2870" spans="3:16" hidden="1" outlineLevel="2">
      <c r="C2870" s="33">
        <v>2846</v>
      </c>
      <c r="D2870" s="82">
        <f t="shared" ca="1" si="179"/>
        <v>-0.40833192172729305</v>
      </c>
      <c r="E2870" s="82">
        <f t="shared" ca="1" si="176"/>
        <v>225.01183512978818</v>
      </c>
      <c r="F2870" s="82">
        <f t="shared" ca="1" si="177"/>
        <v>233.25743716963834</v>
      </c>
      <c r="G2870" s="82">
        <f t="shared" ca="1" si="178"/>
        <v>0</v>
      </c>
      <c r="H2870" s="82">
        <f t="shared" ca="1" si="178"/>
        <v>0</v>
      </c>
      <c r="O2870" s="29"/>
      <c r="P2870" s="29"/>
    </row>
    <row r="2871" spans="3:16" hidden="1" outlineLevel="2">
      <c r="C2871" s="33">
        <v>2847</v>
      </c>
      <c r="D2871" s="82">
        <f t="shared" ca="1" si="179"/>
        <v>0.54360692543805222</v>
      </c>
      <c r="E2871" s="82">
        <f t="shared" ca="1" si="176"/>
        <v>277.35794740235337</v>
      </c>
      <c r="F2871" s="82">
        <f t="shared" ca="1" si="177"/>
        <v>271.51114166494676</v>
      </c>
      <c r="G2871" s="82">
        <f t="shared" ca="1" si="178"/>
        <v>27.357947402353375</v>
      </c>
      <c r="H2871" s="82">
        <f t="shared" ca="1" si="178"/>
        <v>21.511141664946763</v>
      </c>
      <c r="O2871" s="29"/>
      <c r="P2871" s="29"/>
    </row>
    <row r="2872" spans="3:16" hidden="1" outlineLevel="2">
      <c r="C2872" s="33">
        <v>2848</v>
      </c>
      <c r="D2872" s="82">
        <f t="shared" ca="1" si="179"/>
        <v>-0.22974079957018009</v>
      </c>
      <c r="E2872" s="82">
        <f t="shared" ca="1" si="176"/>
        <v>234.01665143636978</v>
      </c>
      <c r="F2872" s="82">
        <f t="shared" ca="1" si="177"/>
        <v>239.99856029661666</v>
      </c>
      <c r="G2872" s="82">
        <f t="shared" ca="1" si="178"/>
        <v>0</v>
      </c>
      <c r="H2872" s="82">
        <f t="shared" ca="1" si="178"/>
        <v>0</v>
      </c>
      <c r="O2872" s="29"/>
      <c r="P2872" s="29"/>
    </row>
    <row r="2873" spans="3:16" hidden="1" outlineLevel="2">
      <c r="C2873" s="33">
        <v>2849</v>
      </c>
      <c r="D2873" s="82">
        <f t="shared" ca="1" si="179"/>
        <v>-9.9530154130087714E-2</v>
      </c>
      <c r="E2873" s="82">
        <f t="shared" ca="1" si="176"/>
        <v>240.80839949695505</v>
      </c>
      <c r="F2873" s="82">
        <f t="shared" ca="1" si="177"/>
        <v>245.03599228485581</v>
      </c>
      <c r="G2873" s="82">
        <f t="shared" ca="1" si="178"/>
        <v>0</v>
      </c>
      <c r="H2873" s="82">
        <f t="shared" ca="1" si="178"/>
        <v>0</v>
      </c>
      <c r="O2873" s="29"/>
      <c r="P2873" s="29"/>
    </row>
    <row r="2874" spans="3:16" hidden="1" outlineLevel="2">
      <c r="C2874" s="33">
        <v>2850</v>
      </c>
      <c r="D2874" s="82">
        <f t="shared" ca="1" si="179"/>
        <v>-0.56477505523975957</v>
      </c>
      <c r="E2874" s="82">
        <f t="shared" ca="1" si="176"/>
        <v>217.40891703477229</v>
      </c>
      <c r="F2874" s="82">
        <f t="shared" ca="1" si="177"/>
        <v>227.50807623985182</v>
      </c>
      <c r="G2874" s="82">
        <f t="shared" ca="1" si="178"/>
        <v>0</v>
      </c>
      <c r="H2874" s="82">
        <f t="shared" ca="1" si="178"/>
        <v>0</v>
      </c>
      <c r="O2874" s="29"/>
      <c r="P2874" s="29"/>
    </row>
    <row r="2875" spans="3:16" hidden="1" outlineLevel="2">
      <c r="C2875" s="33">
        <v>2851</v>
      </c>
      <c r="D2875" s="82">
        <f t="shared" ca="1" si="179"/>
        <v>-0.18209981742345707</v>
      </c>
      <c r="E2875" s="82">
        <f t="shared" ca="1" si="176"/>
        <v>236.47907920933798</v>
      </c>
      <c r="F2875" s="82">
        <f t="shared" ca="1" si="177"/>
        <v>241.82950974916798</v>
      </c>
      <c r="G2875" s="82">
        <f t="shared" ca="1" si="178"/>
        <v>0</v>
      </c>
      <c r="H2875" s="82">
        <f t="shared" ca="1" si="178"/>
        <v>0</v>
      </c>
      <c r="O2875" s="29"/>
      <c r="P2875" s="29"/>
    </row>
    <row r="2876" spans="3:16" hidden="1" outlineLevel="2">
      <c r="C2876" s="33">
        <v>2852</v>
      </c>
      <c r="D2876" s="82">
        <f t="shared" ca="1" si="179"/>
        <v>-2.650465506865411</v>
      </c>
      <c r="E2876" s="82">
        <f t="shared" ca="1" si="176"/>
        <v>137.48586013407294</v>
      </c>
      <c r="F2876" s="82">
        <f t="shared" ca="1" si="177"/>
        <v>163.11585158927136</v>
      </c>
      <c r="G2876" s="82">
        <f t="shared" ca="1" si="178"/>
        <v>0</v>
      </c>
      <c r="H2876" s="82">
        <f t="shared" ca="1" si="178"/>
        <v>0</v>
      </c>
      <c r="O2876" s="29"/>
      <c r="P2876" s="29"/>
    </row>
    <row r="2877" spans="3:16" hidden="1" outlineLevel="2">
      <c r="C2877" s="33">
        <v>2853</v>
      </c>
      <c r="D2877" s="82">
        <f t="shared" ca="1" si="179"/>
        <v>1.0157678443339133</v>
      </c>
      <c r="E2877" s="82">
        <f t="shared" ca="1" si="176"/>
        <v>307.67685568998104</v>
      </c>
      <c r="F2877" s="82">
        <f t="shared" ca="1" si="177"/>
        <v>292.75200184418532</v>
      </c>
      <c r="G2877" s="82">
        <f t="shared" ca="1" si="178"/>
        <v>57.676855689981039</v>
      </c>
      <c r="H2877" s="82">
        <f t="shared" ca="1" si="178"/>
        <v>42.752001844185315</v>
      </c>
      <c r="O2877" s="29"/>
      <c r="P2877" s="29"/>
    </row>
    <row r="2878" spans="3:16" hidden="1" outlineLevel="2">
      <c r="C2878" s="33">
        <v>2854</v>
      </c>
      <c r="D2878" s="82">
        <f t="shared" ca="1" si="179"/>
        <v>-1.3962206658185372</v>
      </c>
      <c r="E2878" s="82">
        <f t="shared" ca="1" si="176"/>
        <v>181.10887061742886</v>
      </c>
      <c r="F2878" s="82">
        <f t="shared" ca="1" si="177"/>
        <v>199.24740110455437</v>
      </c>
      <c r="G2878" s="82">
        <f t="shared" ca="1" si="178"/>
        <v>0</v>
      </c>
      <c r="H2878" s="82">
        <f t="shared" ca="1" si="178"/>
        <v>0</v>
      </c>
      <c r="O2878" s="29"/>
      <c r="P2878" s="29"/>
    </row>
    <row r="2879" spans="3:16" hidden="1" outlineLevel="2">
      <c r="C2879" s="33">
        <v>2855</v>
      </c>
      <c r="D2879" s="82">
        <f t="shared" ca="1" si="179"/>
        <v>-1.0228942179630851</v>
      </c>
      <c r="E2879" s="82">
        <f t="shared" ca="1" si="176"/>
        <v>196.59072374157665</v>
      </c>
      <c r="F2879" s="82">
        <f t="shared" ca="1" si="177"/>
        <v>211.47422423447318</v>
      </c>
      <c r="G2879" s="82">
        <f t="shared" ca="1" si="178"/>
        <v>0</v>
      </c>
      <c r="H2879" s="82">
        <f t="shared" ca="1" si="178"/>
        <v>0</v>
      </c>
      <c r="O2879" s="29"/>
      <c r="P2879" s="29"/>
    </row>
    <row r="2880" spans="3:16" hidden="1" outlineLevel="2">
      <c r="C2880" s="33">
        <v>2856</v>
      </c>
      <c r="D2880" s="82">
        <f t="shared" ca="1" si="179"/>
        <v>6.612231563447534E-3</v>
      </c>
      <c r="E2880" s="82">
        <f t="shared" ca="1" si="176"/>
        <v>246.49032465952916</v>
      </c>
      <c r="F2880" s="82">
        <f t="shared" ca="1" si="177"/>
        <v>249.2204234270036</v>
      </c>
      <c r="G2880" s="82">
        <f t="shared" ca="1" si="178"/>
        <v>0</v>
      </c>
      <c r="H2880" s="82">
        <f t="shared" ca="1" si="178"/>
        <v>0</v>
      </c>
      <c r="O2880" s="29"/>
      <c r="P2880" s="29"/>
    </row>
    <row r="2881" spans="3:16" hidden="1" outlineLevel="2">
      <c r="C2881" s="33">
        <v>2857</v>
      </c>
      <c r="D2881" s="82">
        <f t="shared" ca="1" si="179"/>
        <v>0.28306153445198251</v>
      </c>
      <c r="E2881" s="82">
        <f t="shared" ca="1" si="176"/>
        <v>261.92625399323452</v>
      </c>
      <c r="F2881" s="82">
        <f t="shared" ca="1" si="177"/>
        <v>260.45732120583051</v>
      </c>
      <c r="G2881" s="82">
        <f t="shared" ca="1" si="178"/>
        <v>11.926253993234525</v>
      </c>
      <c r="H2881" s="82">
        <f t="shared" ca="1" si="178"/>
        <v>10.45732120583051</v>
      </c>
      <c r="O2881" s="29"/>
      <c r="P2881" s="29"/>
    </row>
    <row r="2882" spans="3:16" hidden="1" outlineLevel="2">
      <c r="C2882" s="33">
        <v>2858</v>
      </c>
      <c r="D2882" s="82">
        <f t="shared" ca="1" si="179"/>
        <v>-0.94053570061968161</v>
      </c>
      <c r="E2882" s="82">
        <f t="shared" ca="1" si="176"/>
        <v>200.18050440677743</v>
      </c>
      <c r="F2882" s="82">
        <f t="shared" ca="1" si="177"/>
        <v>214.27100033379745</v>
      </c>
      <c r="G2882" s="82">
        <f t="shared" ca="1" si="178"/>
        <v>0</v>
      </c>
      <c r="H2882" s="82">
        <f t="shared" ca="1" si="178"/>
        <v>0</v>
      </c>
      <c r="O2882" s="29"/>
      <c r="P2882" s="29"/>
    </row>
    <row r="2883" spans="3:16" hidden="1" outlineLevel="2">
      <c r="C2883" s="33">
        <v>2859</v>
      </c>
      <c r="D2883" s="82">
        <f t="shared" ca="1" si="179"/>
        <v>-1.1200311497491582</v>
      </c>
      <c r="E2883" s="82">
        <f t="shared" ca="1" si="176"/>
        <v>192.43944163353237</v>
      </c>
      <c r="F2883" s="82">
        <f t="shared" ca="1" si="177"/>
        <v>208.22247618897535</v>
      </c>
      <c r="G2883" s="82">
        <f t="shared" ca="1" si="178"/>
        <v>0</v>
      </c>
      <c r="H2883" s="82">
        <f t="shared" ca="1" si="178"/>
        <v>0</v>
      </c>
      <c r="O2883" s="29"/>
      <c r="P2883" s="29"/>
    </row>
    <row r="2884" spans="3:16" hidden="1" outlineLevel="2">
      <c r="C2884" s="33">
        <v>2860</v>
      </c>
      <c r="D2884" s="82">
        <f t="shared" ca="1" si="179"/>
        <v>-0.25259767688591978</v>
      </c>
      <c r="E2884" s="82">
        <f t="shared" ca="1" si="176"/>
        <v>232.8443624995333</v>
      </c>
      <c r="F2884" s="82">
        <f t="shared" ca="1" si="177"/>
        <v>239.12504678410338</v>
      </c>
      <c r="G2884" s="82">
        <f t="shared" ca="1" si="178"/>
        <v>0</v>
      </c>
      <c r="H2884" s="82">
        <f t="shared" ca="1" si="178"/>
        <v>0</v>
      </c>
      <c r="O2884" s="29"/>
      <c r="P2884" s="29"/>
    </row>
    <row r="2885" spans="3:16" hidden="1" outlineLevel="2">
      <c r="C2885" s="33">
        <v>2861</v>
      </c>
      <c r="D2885" s="82">
        <f t="shared" ca="1" si="179"/>
        <v>0.73188545327904653</v>
      </c>
      <c r="E2885" s="82">
        <f t="shared" ca="1" si="176"/>
        <v>289.07224723202899</v>
      </c>
      <c r="F2885" s="82">
        <f t="shared" ca="1" si="177"/>
        <v>279.78984959919245</v>
      </c>
      <c r="G2885" s="82">
        <f t="shared" ca="1" si="178"/>
        <v>39.072247232028985</v>
      </c>
      <c r="H2885" s="82">
        <f t="shared" ca="1" si="178"/>
        <v>29.789849599192451</v>
      </c>
      <c r="O2885" s="29"/>
      <c r="P2885" s="29"/>
    </row>
    <row r="2886" spans="3:16" hidden="1" outlineLevel="2">
      <c r="C2886" s="33">
        <v>2862</v>
      </c>
      <c r="D2886" s="82">
        <f t="shared" ca="1" si="179"/>
        <v>2.319999691656395</v>
      </c>
      <c r="E2886" s="82">
        <f t="shared" ca="1" si="176"/>
        <v>409.77583284545551</v>
      </c>
      <c r="F2886" s="82">
        <f t="shared" ca="1" si="177"/>
        <v>360.46206559985018</v>
      </c>
      <c r="G2886" s="82">
        <f t="shared" ca="1" si="178"/>
        <v>159.77583284545551</v>
      </c>
      <c r="H2886" s="82">
        <f t="shared" ca="1" si="178"/>
        <v>110.46206559985018</v>
      </c>
      <c r="O2886" s="29"/>
      <c r="P2886" s="29"/>
    </row>
    <row r="2887" spans="3:16" hidden="1" outlineLevel="2">
      <c r="C2887" s="33">
        <v>2863</v>
      </c>
      <c r="D2887" s="82">
        <f t="shared" ca="1" si="179"/>
        <v>-5.2831580616223547E-2</v>
      </c>
      <c r="E2887" s="82">
        <f t="shared" ca="1" si="176"/>
        <v>243.29191136143757</v>
      </c>
      <c r="F2887" s="82">
        <f t="shared" ca="1" si="177"/>
        <v>246.8682553219914</v>
      </c>
      <c r="G2887" s="82">
        <f t="shared" ca="1" si="178"/>
        <v>0</v>
      </c>
      <c r="H2887" s="82">
        <f t="shared" ca="1" si="178"/>
        <v>0</v>
      </c>
      <c r="O2887" s="29"/>
      <c r="P2887" s="29"/>
    </row>
    <row r="2888" spans="3:16" hidden="1" outlineLevel="2">
      <c r="C2888" s="33">
        <v>2864</v>
      </c>
      <c r="D2888" s="82">
        <f t="shared" ca="1" si="179"/>
        <v>0.73504280533371436</v>
      </c>
      <c r="E2888" s="82">
        <f t="shared" ca="1" si="176"/>
        <v>289.2728519418626</v>
      </c>
      <c r="F2888" s="82">
        <f t="shared" ca="1" si="177"/>
        <v>279.9308109264835</v>
      </c>
      <c r="G2888" s="82">
        <f t="shared" ca="1" si="178"/>
        <v>39.272851941862598</v>
      </c>
      <c r="H2888" s="82">
        <f t="shared" ca="1" si="178"/>
        <v>29.930810926483502</v>
      </c>
      <c r="O2888" s="29"/>
      <c r="P2888" s="29"/>
    </row>
    <row r="2889" spans="3:16" hidden="1" outlineLevel="2">
      <c r="C2889" s="33">
        <v>2865</v>
      </c>
      <c r="D2889" s="82">
        <f t="shared" ca="1" si="179"/>
        <v>0.38520811606302507</v>
      </c>
      <c r="E2889" s="82">
        <f t="shared" ca="1" si="176"/>
        <v>267.87118108656557</v>
      </c>
      <c r="F2889" s="82">
        <f t="shared" ca="1" si="177"/>
        <v>264.73629183250483</v>
      </c>
      <c r="G2889" s="82">
        <f t="shared" ca="1" si="178"/>
        <v>17.871181086565571</v>
      </c>
      <c r="H2889" s="82">
        <f t="shared" ca="1" si="178"/>
        <v>14.736291832504833</v>
      </c>
      <c r="O2889" s="29"/>
      <c r="P2889" s="29"/>
    </row>
    <row r="2890" spans="3:16" hidden="1" outlineLevel="2">
      <c r="C2890" s="33">
        <v>2866</v>
      </c>
      <c r="D2890" s="82">
        <f t="shared" ca="1" si="179"/>
        <v>1.5279971106909436</v>
      </c>
      <c r="E2890" s="82">
        <f t="shared" ca="1" si="176"/>
        <v>344.32806093652624</v>
      </c>
      <c r="F2890" s="82">
        <f t="shared" ca="1" si="177"/>
        <v>317.67870472560872</v>
      </c>
      <c r="G2890" s="82">
        <f t="shared" ca="1" si="178"/>
        <v>94.328060936526242</v>
      </c>
      <c r="H2890" s="82">
        <f t="shared" ca="1" si="178"/>
        <v>67.678704725608725</v>
      </c>
      <c r="O2890" s="29"/>
      <c r="P2890" s="29"/>
    </row>
    <row r="2891" spans="3:16" hidden="1" outlineLevel="2">
      <c r="C2891" s="33">
        <v>2867</v>
      </c>
      <c r="D2891" s="82">
        <f t="shared" ca="1" si="179"/>
        <v>-0.27018730774628702</v>
      </c>
      <c r="E2891" s="82">
        <f t="shared" ca="1" si="176"/>
        <v>231.94622138215917</v>
      </c>
      <c r="F2891" s="82">
        <f t="shared" ca="1" si="177"/>
        <v>238.45499517945504</v>
      </c>
      <c r="G2891" s="82">
        <f t="shared" ca="1" si="178"/>
        <v>0</v>
      </c>
      <c r="H2891" s="82">
        <f t="shared" ca="1" si="178"/>
        <v>0</v>
      </c>
      <c r="O2891" s="29"/>
      <c r="P2891" s="29"/>
    </row>
    <row r="2892" spans="3:16" hidden="1" outlineLevel="2">
      <c r="C2892" s="33">
        <v>2868</v>
      </c>
      <c r="D2892" s="82">
        <f t="shared" ca="1" si="179"/>
        <v>0.56268471171875756</v>
      </c>
      <c r="E2892" s="82">
        <f t="shared" ca="1" si="176"/>
        <v>278.52298567966244</v>
      </c>
      <c r="F2892" s="82">
        <f t="shared" ca="1" si="177"/>
        <v>272.33872609840017</v>
      </c>
      <c r="G2892" s="82">
        <f t="shared" ca="1" si="178"/>
        <v>28.52298567966244</v>
      </c>
      <c r="H2892" s="82">
        <f t="shared" ca="1" si="178"/>
        <v>22.338726098400173</v>
      </c>
      <c r="O2892" s="29"/>
      <c r="P2892" s="29"/>
    </row>
    <row r="2893" spans="3:16" hidden="1" outlineLevel="2">
      <c r="C2893" s="33">
        <v>2869</v>
      </c>
      <c r="D2893" s="82">
        <f t="shared" ca="1" si="179"/>
        <v>-6.2150858631631264E-2</v>
      </c>
      <c r="E2893" s="82">
        <f t="shared" ca="1" si="176"/>
        <v>242.79425855903094</v>
      </c>
      <c r="F2893" s="82">
        <f t="shared" ca="1" si="177"/>
        <v>246.50151356233562</v>
      </c>
      <c r="G2893" s="82">
        <f t="shared" ca="1" si="178"/>
        <v>0</v>
      </c>
      <c r="H2893" s="82">
        <f t="shared" ca="1" si="178"/>
        <v>0</v>
      </c>
      <c r="O2893" s="29"/>
      <c r="P2893" s="29"/>
    </row>
    <row r="2894" spans="3:16" hidden="1" outlineLevel="2">
      <c r="C2894" s="33">
        <v>2870</v>
      </c>
      <c r="D2894" s="82">
        <f t="shared" ca="1" si="179"/>
        <v>1.0430891979727781</v>
      </c>
      <c r="E2894" s="82">
        <f t="shared" ca="1" si="176"/>
        <v>309.52937303042023</v>
      </c>
      <c r="F2894" s="82">
        <f t="shared" ca="1" si="177"/>
        <v>294.03074848365986</v>
      </c>
      <c r="G2894" s="82">
        <f t="shared" ca="1" si="178"/>
        <v>59.529373030420231</v>
      </c>
      <c r="H2894" s="82">
        <f t="shared" ca="1" si="178"/>
        <v>44.030748483659863</v>
      </c>
      <c r="O2894" s="29"/>
      <c r="P2894" s="29"/>
    </row>
    <row r="2895" spans="3:16" hidden="1" outlineLevel="2">
      <c r="C2895" s="33">
        <v>2871</v>
      </c>
      <c r="D2895" s="82">
        <f t="shared" ca="1" si="179"/>
        <v>-1.1279831630438071</v>
      </c>
      <c r="E2895" s="82">
        <f t="shared" ca="1" si="176"/>
        <v>192.10350844366766</v>
      </c>
      <c r="F2895" s="82">
        <f t="shared" ca="1" si="177"/>
        <v>207.95849990831852</v>
      </c>
      <c r="G2895" s="82">
        <f t="shared" ca="1" si="178"/>
        <v>0</v>
      </c>
      <c r="H2895" s="82">
        <f t="shared" ca="1" si="178"/>
        <v>0</v>
      </c>
      <c r="O2895" s="29"/>
      <c r="P2895" s="29"/>
    </row>
    <row r="2896" spans="3:16" hidden="1" outlineLevel="2">
      <c r="C2896" s="33">
        <v>2872</v>
      </c>
      <c r="D2896" s="82">
        <f t="shared" ca="1" si="179"/>
        <v>1.5279528605694372</v>
      </c>
      <c r="E2896" s="82">
        <f t="shared" ca="1" si="176"/>
        <v>344.32471324184735</v>
      </c>
      <c r="F2896" s="82">
        <f t="shared" ca="1" si="177"/>
        <v>317.67646220379891</v>
      </c>
      <c r="G2896" s="82">
        <f t="shared" ca="1" si="178"/>
        <v>94.324713241847348</v>
      </c>
      <c r="H2896" s="82">
        <f t="shared" ca="1" si="178"/>
        <v>67.676462203798906</v>
      </c>
      <c r="O2896" s="29"/>
      <c r="P2896" s="29"/>
    </row>
    <row r="2897" spans="3:16" hidden="1" outlineLevel="2">
      <c r="C2897" s="33">
        <v>2873</v>
      </c>
      <c r="D2897" s="82">
        <f t="shared" ca="1" si="179"/>
        <v>-1.5773596536618606</v>
      </c>
      <c r="E2897" s="82">
        <f t="shared" ca="1" si="176"/>
        <v>174.04245576260814</v>
      </c>
      <c r="F2897" s="82">
        <f t="shared" ca="1" si="177"/>
        <v>193.57220960493231</v>
      </c>
      <c r="G2897" s="82">
        <f t="shared" ca="1" si="178"/>
        <v>0</v>
      </c>
      <c r="H2897" s="82">
        <f t="shared" ca="1" si="178"/>
        <v>0</v>
      </c>
      <c r="O2897" s="29"/>
      <c r="P2897" s="29"/>
    </row>
    <row r="2898" spans="3:16" hidden="1" outlineLevel="2">
      <c r="C2898" s="33">
        <v>2874</v>
      </c>
      <c r="D2898" s="82">
        <f t="shared" ca="1" si="179"/>
        <v>-1.1713392471452024</v>
      </c>
      <c r="E2898" s="82">
        <f t="shared" ca="1" si="176"/>
        <v>190.28221673587419</v>
      </c>
      <c r="F2898" s="82">
        <f t="shared" ca="1" si="177"/>
        <v>206.5251199338154</v>
      </c>
      <c r="G2898" s="82">
        <f t="shared" ca="1" si="178"/>
        <v>0</v>
      </c>
      <c r="H2898" s="82">
        <f t="shared" ca="1" si="178"/>
        <v>0</v>
      </c>
      <c r="O2898" s="29"/>
      <c r="P2898" s="29"/>
    </row>
    <row r="2899" spans="3:16" hidden="1" outlineLevel="2">
      <c r="C2899" s="33">
        <v>2875</v>
      </c>
      <c r="D2899" s="82">
        <f t="shared" ca="1" si="179"/>
        <v>8.7079833946026558E-2</v>
      </c>
      <c r="E2899" s="82">
        <f t="shared" ca="1" si="176"/>
        <v>250.88702457707984</v>
      </c>
      <c r="F2899" s="82">
        <f t="shared" ca="1" si="177"/>
        <v>252.44023743414454</v>
      </c>
      <c r="G2899" s="82">
        <f t="shared" ca="1" si="178"/>
        <v>0.88702457707984195</v>
      </c>
      <c r="H2899" s="82">
        <f t="shared" ca="1" si="178"/>
        <v>2.4402374341445352</v>
      </c>
      <c r="O2899" s="29"/>
      <c r="P2899" s="29"/>
    </row>
    <row r="2900" spans="3:16" hidden="1" outlineLevel="2">
      <c r="C2900" s="33">
        <v>2876</v>
      </c>
      <c r="D2900" s="82">
        <f t="shared" ca="1" si="179"/>
        <v>0.86914377540559629</v>
      </c>
      <c r="E2900" s="82">
        <f t="shared" ca="1" si="176"/>
        <v>297.92281833316611</v>
      </c>
      <c r="F2900" s="82">
        <f t="shared" ca="1" si="177"/>
        <v>285.98382839697086</v>
      </c>
      <c r="G2900" s="82">
        <f t="shared" ca="1" si="178"/>
        <v>47.922818333166106</v>
      </c>
      <c r="H2900" s="82">
        <f t="shared" ca="1" si="178"/>
        <v>35.983828396970864</v>
      </c>
      <c r="O2900" s="29"/>
      <c r="P2900" s="29"/>
    </row>
    <row r="2901" spans="3:16" hidden="1" outlineLevel="2">
      <c r="C2901" s="33">
        <v>2877</v>
      </c>
      <c r="D2901" s="82">
        <f t="shared" ca="1" si="179"/>
        <v>1.0836291846630224</v>
      </c>
      <c r="E2901" s="82">
        <f t="shared" ca="1" si="176"/>
        <v>312.29875055702757</v>
      </c>
      <c r="F2901" s="82">
        <f t="shared" ca="1" si="177"/>
        <v>295.93847927645817</v>
      </c>
      <c r="G2901" s="82">
        <f t="shared" ca="1" si="178"/>
        <v>62.298750557027574</v>
      </c>
      <c r="H2901" s="82">
        <f t="shared" ca="1" si="178"/>
        <v>45.938479276458168</v>
      </c>
      <c r="O2901" s="29"/>
      <c r="P2901" s="29"/>
    </row>
    <row r="2902" spans="3:16" hidden="1" outlineLevel="2">
      <c r="C2902" s="33">
        <v>2878</v>
      </c>
      <c r="D2902" s="82">
        <f t="shared" ca="1" si="179"/>
        <v>1.2354337633192951E-3</v>
      </c>
      <c r="E2902" s="82">
        <f t="shared" ca="1" si="176"/>
        <v>246.19930110219832</v>
      </c>
      <c r="F2902" s="82">
        <f t="shared" ca="1" si="177"/>
        <v>249.00674694361686</v>
      </c>
      <c r="G2902" s="82">
        <f t="shared" ca="1" si="178"/>
        <v>0</v>
      </c>
      <c r="H2902" s="82">
        <f t="shared" ca="1" si="178"/>
        <v>0</v>
      </c>
      <c r="O2902" s="29"/>
      <c r="P2902" s="29"/>
    </row>
    <row r="2903" spans="3:16" hidden="1" outlineLevel="2">
      <c r="C2903" s="33">
        <v>2879</v>
      </c>
      <c r="D2903" s="82">
        <f t="shared" ca="1" si="179"/>
        <v>-0.96949763834272429</v>
      </c>
      <c r="E2903" s="82">
        <f t="shared" ca="1" si="176"/>
        <v>198.91072171480894</v>
      </c>
      <c r="F2903" s="82">
        <f t="shared" ca="1" si="177"/>
        <v>213.28330326061641</v>
      </c>
      <c r="G2903" s="82">
        <f t="shared" ca="1" si="178"/>
        <v>0</v>
      </c>
      <c r="H2903" s="82">
        <f t="shared" ca="1" si="178"/>
        <v>0</v>
      </c>
      <c r="O2903" s="29"/>
      <c r="P2903" s="29"/>
    </row>
    <row r="2904" spans="3:16" hidden="1" outlineLevel="2">
      <c r="C2904" s="33">
        <v>2880</v>
      </c>
      <c r="D2904" s="82">
        <f t="shared" ca="1" si="179"/>
        <v>-0.31949383146238952</v>
      </c>
      <c r="E2904" s="82">
        <f t="shared" ca="1" si="176"/>
        <v>229.4470132110626</v>
      </c>
      <c r="F2904" s="82">
        <f t="shared" ca="1" si="177"/>
        <v>236.58672560825443</v>
      </c>
      <c r="G2904" s="82">
        <f t="shared" ca="1" si="178"/>
        <v>0</v>
      </c>
      <c r="H2904" s="82">
        <f t="shared" ca="1" si="178"/>
        <v>0</v>
      </c>
      <c r="O2904" s="29"/>
      <c r="P2904" s="29"/>
    </row>
    <row r="2905" spans="3:16" hidden="1" outlineLevel="2">
      <c r="C2905" s="33">
        <v>2881</v>
      </c>
      <c r="D2905" s="82">
        <f t="shared" ca="1" si="179"/>
        <v>0.3180932565955093</v>
      </c>
      <c r="E2905" s="82">
        <f t="shared" ref="E2905:E2968" ca="1" si="180">$H$9 * EXP(($H$17 - $H$18 - ($H$11^2)/2)*$H$14 + $H$11*SQRT($H$14)*D2905)</f>
        <v>263.95008407380095</v>
      </c>
      <c r="F2905" s="82">
        <f t="shared" ref="F2905:F2968" ca="1" si="181">$H$9 * EXP(($H$17 - $H$18 - ($H$12^2)/2)*$H$14 + $H$12*SQRT($H$14)*D2905)</f>
        <v>261.916968048917</v>
      </c>
      <c r="G2905" s="82">
        <f t="shared" ref="G2905:H2968" ca="1" si="182">MAX(E2905-$H$16, 0)</f>
        <v>13.950084073800952</v>
      </c>
      <c r="H2905" s="82">
        <f t="shared" ca="1" si="182"/>
        <v>11.916968048916999</v>
      </c>
      <c r="O2905" s="29"/>
      <c r="P2905" s="29"/>
    </row>
    <row r="2906" spans="3:16" hidden="1" outlineLevel="2">
      <c r="C2906" s="33">
        <v>2882</v>
      </c>
      <c r="D2906" s="82">
        <f t="shared" ref="D2906:D2969" ca="1" si="183">_xlfn.NORM.S.INV(RAND())</f>
        <v>0.37959772990926977</v>
      </c>
      <c r="E2906" s="82">
        <f t="shared" ca="1" si="180"/>
        <v>267.54118243316628</v>
      </c>
      <c r="F2906" s="82">
        <f t="shared" ca="1" si="181"/>
        <v>264.49945593026575</v>
      </c>
      <c r="G2906" s="82">
        <f t="shared" ca="1" si="182"/>
        <v>17.541182433166284</v>
      </c>
      <c r="H2906" s="82">
        <f t="shared" ca="1" si="182"/>
        <v>14.499455930265754</v>
      </c>
      <c r="O2906" s="29"/>
      <c r="P2906" s="29"/>
    </row>
    <row r="2907" spans="3:16" hidden="1" outlineLevel="2">
      <c r="C2907" s="33">
        <v>2883</v>
      </c>
      <c r="D2907" s="82">
        <f t="shared" ca="1" si="183"/>
        <v>-0.23559967265724857</v>
      </c>
      <c r="E2907" s="82">
        <f t="shared" ca="1" si="180"/>
        <v>233.71559881068171</v>
      </c>
      <c r="F2907" s="82">
        <f t="shared" ca="1" si="181"/>
        <v>239.77435006705855</v>
      </c>
      <c r="G2907" s="82">
        <f t="shared" ca="1" si="182"/>
        <v>0</v>
      </c>
      <c r="H2907" s="82">
        <f t="shared" ca="1" si="182"/>
        <v>0</v>
      </c>
      <c r="O2907" s="29"/>
      <c r="P2907" s="29"/>
    </row>
    <row r="2908" spans="3:16" hidden="1" outlineLevel="2">
      <c r="C2908" s="33">
        <v>2884</v>
      </c>
      <c r="D2908" s="82">
        <f t="shared" ca="1" si="183"/>
        <v>-0.48191278533443083</v>
      </c>
      <c r="E2908" s="82">
        <f t="shared" ca="1" si="180"/>
        <v>221.40334559974681</v>
      </c>
      <c r="F2908" s="82">
        <f t="shared" ca="1" si="181"/>
        <v>230.53542790357002</v>
      </c>
      <c r="G2908" s="82">
        <f t="shared" ca="1" si="182"/>
        <v>0</v>
      </c>
      <c r="H2908" s="82">
        <f t="shared" ca="1" si="182"/>
        <v>0</v>
      </c>
      <c r="O2908" s="29"/>
      <c r="P2908" s="29"/>
    </row>
    <row r="2909" spans="3:16" hidden="1" outlineLevel="2">
      <c r="C2909" s="33">
        <v>2885</v>
      </c>
      <c r="D2909" s="82">
        <f t="shared" ca="1" si="183"/>
        <v>0.37438015710762113</v>
      </c>
      <c r="E2909" s="82">
        <f t="shared" ca="1" si="180"/>
        <v>267.23465360958232</v>
      </c>
      <c r="F2909" s="82">
        <f t="shared" ca="1" si="181"/>
        <v>264.27939233248918</v>
      </c>
      <c r="G2909" s="82">
        <f t="shared" ca="1" si="182"/>
        <v>17.234653609582324</v>
      </c>
      <c r="H2909" s="82">
        <f t="shared" ca="1" si="182"/>
        <v>14.279392332489181</v>
      </c>
      <c r="O2909" s="29"/>
      <c r="P2909" s="29"/>
    </row>
    <row r="2910" spans="3:16" hidden="1" outlineLevel="2">
      <c r="C2910" s="33">
        <v>2886</v>
      </c>
      <c r="D2910" s="82">
        <f t="shared" ca="1" si="183"/>
        <v>1.3642244075386757E-2</v>
      </c>
      <c r="E2910" s="82">
        <f t="shared" ca="1" si="180"/>
        <v>246.87134880105219</v>
      </c>
      <c r="F2910" s="82">
        <f t="shared" ca="1" si="181"/>
        <v>249.50007606096722</v>
      </c>
      <c r="G2910" s="82">
        <f t="shared" ca="1" si="182"/>
        <v>0</v>
      </c>
      <c r="H2910" s="82">
        <f t="shared" ca="1" si="182"/>
        <v>0</v>
      </c>
      <c r="O2910" s="29"/>
      <c r="P2910" s="29"/>
    </row>
    <row r="2911" spans="3:16" hidden="1" outlineLevel="2">
      <c r="C2911" s="33">
        <v>2887</v>
      </c>
      <c r="D2911" s="82">
        <f t="shared" ca="1" si="183"/>
        <v>1.4119279270130598</v>
      </c>
      <c r="E2911" s="82">
        <f t="shared" ca="1" si="180"/>
        <v>335.65795413167729</v>
      </c>
      <c r="F2911" s="82">
        <f t="shared" ca="1" si="181"/>
        <v>311.85061637743286</v>
      </c>
      <c r="G2911" s="82">
        <f t="shared" ca="1" si="182"/>
        <v>85.657954131677286</v>
      </c>
      <c r="H2911" s="82">
        <f t="shared" ca="1" si="182"/>
        <v>61.850616377432857</v>
      </c>
      <c r="O2911" s="29"/>
      <c r="P2911" s="29"/>
    </row>
    <row r="2912" spans="3:16" hidden="1" outlineLevel="2">
      <c r="C2912" s="33">
        <v>2888</v>
      </c>
      <c r="D2912" s="82">
        <f t="shared" ca="1" si="183"/>
        <v>-1.4635295276230564</v>
      </c>
      <c r="E2912" s="82">
        <f t="shared" ca="1" si="180"/>
        <v>178.45019320726641</v>
      </c>
      <c r="F2912" s="82">
        <f t="shared" ca="1" si="181"/>
        <v>197.1194041989022</v>
      </c>
      <c r="G2912" s="82">
        <f t="shared" ca="1" si="182"/>
        <v>0</v>
      </c>
      <c r="H2912" s="82">
        <f t="shared" ca="1" si="182"/>
        <v>0</v>
      </c>
      <c r="O2912" s="29"/>
      <c r="P2912" s="29"/>
    </row>
    <row r="2913" spans="3:16" hidden="1" outlineLevel="2">
      <c r="C2913" s="33">
        <v>2889</v>
      </c>
      <c r="D2913" s="82">
        <f t="shared" ca="1" si="183"/>
        <v>-0.11964857987074419</v>
      </c>
      <c r="E2913" s="82">
        <f t="shared" ca="1" si="180"/>
        <v>239.74629515416103</v>
      </c>
      <c r="F2913" s="82">
        <f t="shared" ca="1" si="181"/>
        <v>244.25082394872013</v>
      </c>
      <c r="G2913" s="82">
        <f t="shared" ca="1" si="182"/>
        <v>0</v>
      </c>
      <c r="H2913" s="82">
        <f t="shared" ca="1" si="182"/>
        <v>0</v>
      </c>
      <c r="O2913" s="29"/>
      <c r="P2913" s="29"/>
    </row>
    <row r="2914" spans="3:16" hidden="1" outlineLevel="2">
      <c r="C2914" s="33">
        <v>2890</v>
      </c>
      <c r="D2914" s="82">
        <f t="shared" ca="1" si="183"/>
        <v>-1.1166850367068319</v>
      </c>
      <c r="E2914" s="82">
        <f t="shared" ca="1" si="180"/>
        <v>192.58097388670606</v>
      </c>
      <c r="F2914" s="82">
        <f t="shared" ca="1" si="181"/>
        <v>208.33365442284961</v>
      </c>
      <c r="G2914" s="82">
        <f t="shared" ca="1" si="182"/>
        <v>0</v>
      </c>
      <c r="H2914" s="82">
        <f t="shared" ca="1" si="182"/>
        <v>0</v>
      </c>
      <c r="O2914" s="29"/>
      <c r="P2914" s="29"/>
    </row>
    <row r="2915" spans="3:16" hidden="1" outlineLevel="2">
      <c r="C2915" s="33">
        <v>2891</v>
      </c>
      <c r="D2915" s="82">
        <f t="shared" ca="1" si="183"/>
        <v>-0.99499420384434345</v>
      </c>
      <c r="E2915" s="82">
        <f t="shared" ca="1" si="180"/>
        <v>197.79954007991509</v>
      </c>
      <c r="F2915" s="82">
        <f t="shared" ca="1" si="181"/>
        <v>212.41755574764812</v>
      </c>
      <c r="G2915" s="82">
        <f t="shared" ca="1" si="182"/>
        <v>0</v>
      </c>
      <c r="H2915" s="82">
        <f t="shared" ca="1" si="182"/>
        <v>0</v>
      </c>
      <c r="O2915" s="29"/>
      <c r="P2915" s="29"/>
    </row>
    <row r="2916" spans="3:16" hidden="1" outlineLevel="2">
      <c r="C2916" s="33">
        <v>2892</v>
      </c>
      <c r="D2916" s="82">
        <f t="shared" ca="1" si="183"/>
        <v>0.33960363902627555</v>
      </c>
      <c r="E2916" s="82">
        <f t="shared" ca="1" si="180"/>
        <v>265.20050917679595</v>
      </c>
      <c r="F2916" s="82">
        <f t="shared" ca="1" si="181"/>
        <v>262.8172794655315</v>
      </c>
      <c r="G2916" s="82">
        <f t="shared" ca="1" si="182"/>
        <v>15.200509176795947</v>
      </c>
      <c r="H2916" s="82">
        <f t="shared" ca="1" si="182"/>
        <v>12.817279465531499</v>
      </c>
      <c r="O2916" s="29"/>
      <c r="P2916" s="29"/>
    </row>
    <row r="2917" spans="3:16" hidden="1" outlineLevel="2">
      <c r="C2917" s="33">
        <v>2893</v>
      </c>
      <c r="D2917" s="82">
        <f t="shared" ca="1" si="183"/>
        <v>-0.38124169412040881</v>
      </c>
      <c r="E2917" s="82">
        <f t="shared" ca="1" si="180"/>
        <v>226.35513266518839</v>
      </c>
      <c r="F2917" s="82">
        <f t="shared" ca="1" si="181"/>
        <v>234.26767251819058</v>
      </c>
      <c r="G2917" s="82">
        <f t="shared" ca="1" si="182"/>
        <v>0</v>
      </c>
      <c r="H2917" s="82">
        <f t="shared" ca="1" si="182"/>
        <v>0</v>
      </c>
      <c r="O2917" s="29"/>
      <c r="P2917" s="29"/>
    </row>
    <row r="2918" spans="3:16" hidden="1" outlineLevel="2">
      <c r="C2918" s="33">
        <v>2894</v>
      </c>
      <c r="D2918" s="82">
        <f t="shared" ca="1" si="183"/>
        <v>-0.27411576430162971</v>
      </c>
      <c r="E2918" s="82">
        <f t="shared" ca="1" si="180"/>
        <v>231.74610487710248</v>
      </c>
      <c r="F2918" s="82">
        <f t="shared" ca="1" si="181"/>
        <v>238.30560297416869</v>
      </c>
      <c r="G2918" s="82">
        <f t="shared" ca="1" si="182"/>
        <v>0</v>
      </c>
      <c r="H2918" s="82">
        <f t="shared" ca="1" si="182"/>
        <v>0</v>
      </c>
      <c r="O2918" s="29"/>
      <c r="P2918" s="29"/>
    </row>
    <row r="2919" spans="3:16" hidden="1" outlineLevel="2">
      <c r="C2919" s="33">
        <v>2895</v>
      </c>
      <c r="D2919" s="82">
        <f t="shared" ca="1" si="183"/>
        <v>-1.4966569319704972</v>
      </c>
      <c r="E2919" s="82">
        <f t="shared" ca="1" si="180"/>
        <v>177.15603929839136</v>
      </c>
      <c r="F2919" s="82">
        <f t="shared" ca="1" si="181"/>
        <v>196.08042856121935</v>
      </c>
      <c r="G2919" s="82">
        <f t="shared" ca="1" si="182"/>
        <v>0</v>
      </c>
      <c r="H2919" s="82">
        <f t="shared" ca="1" si="182"/>
        <v>0</v>
      </c>
      <c r="O2919" s="29"/>
      <c r="P2919" s="29"/>
    </row>
    <row r="2920" spans="3:16" hidden="1" outlineLevel="2">
      <c r="C2920" s="33">
        <v>2896</v>
      </c>
      <c r="D2920" s="82">
        <f t="shared" ca="1" si="183"/>
        <v>-0.27416340224122504</v>
      </c>
      <c r="E2920" s="82">
        <f t="shared" ca="1" si="180"/>
        <v>231.74367924903828</v>
      </c>
      <c r="F2920" s="82">
        <f t="shared" ca="1" si="181"/>
        <v>238.30379196266026</v>
      </c>
      <c r="G2920" s="82">
        <f t="shared" ca="1" si="182"/>
        <v>0</v>
      </c>
      <c r="H2920" s="82">
        <f t="shared" ca="1" si="182"/>
        <v>0</v>
      </c>
      <c r="O2920" s="29"/>
      <c r="P2920" s="29"/>
    </row>
    <row r="2921" spans="3:16" hidden="1" outlineLevel="2">
      <c r="C2921" s="33">
        <v>2897</v>
      </c>
      <c r="D2921" s="82">
        <f t="shared" ca="1" si="183"/>
        <v>0.62758355036806279</v>
      </c>
      <c r="E2921" s="82">
        <f t="shared" ca="1" si="180"/>
        <v>282.52297730007206</v>
      </c>
      <c r="F2921" s="82">
        <f t="shared" ca="1" si="181"/>
        <v>275.17293633498008</v>
      </c>
      <c r="G2921" s="82">
        <f t="shared" ca="1" si="182"/>
        <v>32.522977300072057</v>
      </c>
      <c r="H2921" s="82">
        <f t="shared" ca="1" si="182"/>
        <v>25.172936334980079</v>
      </c>
      <c r="O2921" s="29"/>
      <c r="P2921" s="29"/>
    </row>
    <row r="2922" spans="3:16" hidden="1" outlineLevel="2">
      <c r="C2922" s="33">
        <v>2898</v>
      </c>
      <c r="D2922" s="82">
        <f t="shared" ca="1" si="183"/>
        <v>-1.5868887218183971</v>
      </c>
      <c r="E2922" s="82">
        <f t="shared" ca="1" si="180"/>
        <v>173.67844674224671</v>
      </c>
      <c r="F2922" s="82">
        <f t="shared" ca="1" si="181"/>
        <v>193.27817460838352</v>
      </c>
      <c r="G2922" s="82">
        <f t="shared" ca="1" si="182"/>
        <v>0</v>
      </c>
      <c r="H2922" s="82">
        <f t="shared" ca="1" si="182"/>
        <v>0</v>
      </c>
      <c r="O2922" s="29"/>
      <c r="P2922" s="29"/>
    </row>
    <row r="2923" spans="3:16" hidden="1" outlineLevel="2">
      <c r="C2923" s="33">
        <v>2899</v>
      </c>
      <c r="D2923" s="82">
        <f t="shared" ca="1" si="183"/>
        <v>-1.0264530822703184</v>
      </c>
      <c r="E2923" s="82">
        <f t="shared" ca="1" si="180"/>
        <v>196.43706200566561</v>
      </c>
      <c r="F2923" s="82">
        <f t="shared" ca="1" si="181"/>
        <v>211.35419660448292</v>
      </c>
      <c r="G2923" s="82">
        <f t="shared" ca="1" si="182"/>
        <v>0</v>
      </c>
      <c r="H2923" s="82">
        <f t="shared" ca="1" si="182"/>
        <v>0</v>
      </c>
      <c r="O2923" s="29"/>
      <c r="P2923" s="29"/>
    </row>
    <row r="2924" spans="3:16" hidden="1" outlineLevel="2">
      <c r="C2924" s="33">
        <v>2900</v>
      </c>
      <c r="D2924" s="82">
        <f t="shared" ca="1" si="183"/>
        <v>1.2795626391835417</v>
      </c>
      <c r="E2924" s="82">
        <f t="shared" ca="1" si="180"/>
        <v>326.03668881631563</v>
      </c>
      <c r="F2924" s="82">
        <f t="shared" ca="1" si="181"/>
        <v>305.33464511755602</v>
      </c>
      <c r="G2924" s="82">
        <f t="shared" ca="1" si="182"/>
        <v>76.036688816315632</v>
      </c>
      <c r="H2924" s="82">
        <f t="shared" ca="1" si="182"/>
        <v>55.334645117556022</v>
      </c>
      <c r="O2924" s="29"/>
      <c r="P2924" s="29"/>
    </row>
    <row r="2925" spans="3:16" hidden="1" outlineLevel="2">
      <c r="C2925" s="33">
        <v>2901</v>
      </c>
      <c r="D2925" s="82">
        <f t="shared" ca="1" si="183"/>
        <v>0.53496956166876508</v>
      </c>
      <c r="E2925" s="82">
        <f t="shared" ca="1" si="180"/>
        <v>276.83208652104861</v>
      </c>
      <c r="F2925" s="82">
        <f t="shared" ca="1" si="181"/>
        <v>271.13728482411858</v>
      </c>
      <c r="G2925" s="82">
        <f t="shared" ca="1" si="182"/>
        <v>26.832086521048609</v>
      </c>
      <c r="H2925" s="82">
        <f t="shared" ca="1" si="182"/>
        <v>21.137284824118581</v>
      </c>
      <c r="O2925" s="29"/>
      <c r="P2925" s="29"/>
    </row>
    <row r="2926" spans="3:16" hidden="1" outlineLevel="2">
      <c r="C2926" s="33">
        <v>2902</v>
      </c>
      <c r="D2926" s="82">
        <f t="shared" ca="1" si="183"/>
        <v>0.78239896946966292</v>
      </c>
      <c r="E2926" s="82">
        <f t="shared" ca="1" si="180"/>
        <v>292.29841783611238</v>
      </c>
      <c r="F2926" s="82">
        <f t="shared" ca="1" si="181"/>
        <v>282.05358782528344</v>
      </c>
      <c r="G2926" s="82">
        <f t="shared" ca="1" si="182"/>
        <v>42.298417836112378</v>
      </c>
      <c r="H2926" s="82">
        <f t="shared" ca="1" si="182"/>
        <v>32.053587825283444</v>
      </c>
      <c r="O2926" s="29"/>
      <c r="P2926" s="29"/>
    </row>
    <row r="2927" spans="3:16" hidden="1" outlineLevel="2">
      <c r="C2927" s="33">
        <v>2903</v>
      </c>
      <c r="D2927" s="82">
        <f t="shared" ca="1" si="183"/>
        <v>-1.0441287042390255</v>
      </c>
      <c r="E2927" s="82">
        <f t="shared" ca="1" si="180"/>
        <v>195.67565624048802</v>
      </c>
      <c r="F2927" s="82">
        <f t="shared" ca="1" si="181"/>
        <v>210.75907041710101</v>
      </c>
      <c r="G2927" s="82">
        <f t="shared" ca="1" si="182"/>
        <v>0</v>
      </c>
      <c r="H2927" s="82">
        <f t="shared" ca="1" si="182"/>
        <v>0</v>
      </c>
      <c r="O2927" s="29"/>
      <c r="P2927" s="29"/>
    </row>
    <row r="2928" spans="3:16" hidden="1" outlineLevel="2">
      <c r="C2928" s="33">
        <v>2904</v>
      </c>
      <c r="D2928" s="82">
        <f t="shared" ca="1" si="183"/>
        <v>-1.1640834822073629</v>
      </c>
      <c r="E2928" s="82">
        <f t="shared" ca="1" si="180"/>
        <v>190.58580760037674</v>
      </c>
      <c r="F2928" s="82">
        <f t="shared" ca="1" si="181"/>
        <v>206.76430997636191</v>
      </c>
      <c r="G2928" s="82">
        <f t="shared" ca="1" si="182"/>
        <v>0</v>
      </c>
      <c r="H2928" s="82">
        <f t="shared" ca="1" si="182"/>
        <v>0</v>
      </c>
      <c r="O2928" s="29"/>
      <c r="P2928" s="29"/>
    </row>
    <row r="2929" spans="3:16" hidden="1" outlineLevel="2">
      <c r="C2929" s="33">
        <v>2905</v>
      </c>
      <c r="D2929" s="82">
        <f t="shared" ca="1" si="183"/>
        <v>3.5252820252784076E-2</v>
      </c>
      <c r="E2929" s="82">
        <f t="shared" ca="1" si="180"/>
        <v>248.04632634762316</v>
      </c>
      <c r="F2929" s="82">
        <f t="shared" ca="1" si="181"/>
        <v>250.36170741105127</v>
      </c>
      <c r="G2929" s="82">
        <f t="shared" ca="1" si="182"/>
        <v>0</v>
      </c>
      <c r="H2929" s="82">
        <f t="shared" ca="1" si="182"/>
        <v>0.36170741105127036</v>
      </c>
      <c r="O2929" s="29"/>
      <c r="P2929" s="29"/>
    </row>
    <row r="2930" spans="3:16" hidden="1" outlineLevel="2">
      <c r="C2930" s="33">
        <v>2906</v>
      </c>
      <c r="D2930" s="82">
        <f t="shared" ca="1" si="183"/>
        <v>-0.25150081434958704</v>
      </c>
      <c r="E2930" s="82">
        <f t="shared" ca="1" si="180"/>
        <v>232.90048426604719</v>
      </c>
      <c r="F2930" s="82">
        <f t="shared" ca="1" si="181"/>
        <v>239.16689249070447</v>
      </c>
      <c r="G2930" s="82">
        <f t="shared" ca="1" si="182"/>
        <v>0</v>
      </c>
      <c r="H2930" s="82">
        <f t="shared" ca="1" si="182"/>
        <v>0</v>
      </c>
      <c r="O2930" s="29"/>
      <c r="P2930" s="29"/>
    </row>
    <row r="2931" spans="3:16" hidden="1" outlineLevel="2">
      <c r="C2931" s="33">
        <v>2907</v>
      </c>
      <c r="D2931" s="82">
        <f t="shared" ca="1" si="183"/>
        <v>-0.43506888957456474</v>
      </c>
      <c r="E2931" s="82">
        <f t="shared" ca="1" si="180"/>
        <v>223.69387106091744</v>
      </c>
      <c r="F2931" s="82">
        <f t="shared" ca="1" si="181"/>
        <v>232.26464709691206</v>
      </c>
      <c r="G2931" s="82">
        <f t="shared" ca="1" si="182"/>
        <v>0</v>
      </c>
      <c r="H2931" s="82">
        <f t="shared" ca="1" si="182"/>
        <v>0</v>
      </c>
      <c r="O2931" s="29"/>
      <c r="P2931" s="29"/>
    </row>
    <row r="2932" spans="3:16" hidden="1" outlineLevel="2">
      <c r="C2932" s="33">
        <v>2908</v>
      </c>
      <c r="D2932" s="82">
        <f t="shared" ca="1" si="183"/>
        <v>0.48456368311277936</v>
      </c>
      <c r="E2932" s="82">
        <f t="shared" ca="1" si="180"/>
        <v>273.78309648179277</v>
      </c>
      <c r="F2932" s="82">
        <f t="shared" ca="1" si="181"/>
        <v>268.96577833841963</v>
      </c>
      <c r="G2932" s="82">
        <f t="shared" ca="1" si="182"/>
        <v>23.783096481792768</v>
      </c>
      <c r="H2932" s="82">
        <f t="shared" ca="1" si="182"/>
        <v>18.965778338419625</v>
      </c>
      <c r="O2932" s="29"/>
      <c r="P2932" s="29"/>
    </row>
    <row r="2933" spans="3:16" hidden="1" outlineLevel="2">
      <c r="C2933" s="33">
        <v>2909</v>
      </c>
      <c r="D2933" s="82">
        <f t="shared" ca="1" si="183"/>
        <v>-2.9874602702782349</v>
      </c>
      <c r="E2933" s="82">
        <f t="shared" ca="1" si="180"/>
        <v>127.67373185419932</v>
      </c>
      <c r="F2933" s="82">
        <f t="shared" ca="1" si="181"/>
        <v>154.57829820959282</v>
      </c>
      <c r="G2933" s="82">
        <f t="shared" ca="1" si="182"/>
        <v>0</v>
      </c>
      <c r="H2933" s="82">
        <f t="shared" ca="1" si="182"/>
        <v>0</v>
      </c>
      <c r="O2933" s="29"/>
      <c r="P2933" s="29"/>
    </row>
    <row r="2934" spans="3:16" hidden="1" outlineLevel="2">
      <c r="C2934" s="33">
        <v>2910</v>
      </c>
      <c r="D2934" s="82">
        <f t="shared" ca="1" si="183"/>
        <v>0.10262844271119523</v>
      </c>
      <c r="E2934" s="82">
        <f t="shared" ca="1" si="180"/>
        <v>251.74558892670498</v>
      </c>
      <c r="F2934" s="82">
        <f t="shared" ca="1" si="181"/>
        <v>253.06717527451067</v>
      </c>
      <c r="G2934" s="82">
        <f t="shared" ca="1" si="182"/>
        <v>1.7455889267049827</v>
      </c>
      <c r="H2934" s="82">
        <f t="shared" ca="1" si="182"/>
        <v>3.0671752745106744</v>
      </c>
      <c r="O2934" s="29"/>
      <c r="P2934" s="29"/>
    </row>
    <row r="2935" spans="3:16" hidden="1" outlineLevel="2">
      <c r="C2935" s="33">
        <v>2911</v>
      </c>
      <c r="D2935" s="82">
        <f t="shared" ca="1" si="183"/>
        <v>-1.8725529119168469</v>
      </c>
      <c r="E2935" s="82">
        <f t="shared" ca="1" si="180"/>
        <v>163.1125866522255</v>
      </c>
      <c r="F2935" s="82">
        <f t="shared" ca="1" si="181"/>
        <v>184.66791687278064</v>
      </c>
      <c r="G2935" s="82">
        <f t="shared" ca="1" si="182"/>
        <v>0</v>
      </c>
      <c r="H2935" s="82">
        <f t="shared" ca="1" si="182"/>
        <v>0</v>
      </c>
      <c r="O2935" s="29"/>
      <c r="P2935" s="29"/>
    </row>
    <row r="2936" spans="3:16" hidden="1" outlineLevel="2">
      <c r="C2936" s="33">
        <v>2912</v>
      </c>
      <c r="D2936" s="82">
        <f t="shared" ca="1" si="183"/>
        <v>-0.10828900546445255</v>
      </c>
      <c r="E2936" s="82">
        <f t="shared" ca="1" si="180"/>
        <v>240.34541970919003</v>
      </c>
      <c r="F2936" s="82">
        <f t="shared" ca="1" si="181"/>
        <v>244.69384799721405</v>
      </c>
      <c r="G2936" s="82">
        <f t="shared" ca="1" si="182"/>
        <v>0</v>
      </c>
      <c r="H2936" s="82">
        <f t="shared" ca="1" si="182"/>
        <v>0</v>
      </c>
      <c r="O2936" s="29"/>
      <c r="P2936" s="29"/>
    </row>
    <row r="2937" spans="3:16" hidden="1" outlineLevel="2">
      <c r="C2937" s="33">
        <v>2913</v>
      </c>
      <c r="D2937" s="82">
        <f t="shared" ca="1" si="183"/>
        <v>-0.65148694053663891</v>
      </c>
      <c r="E2937" s="82">
        <f t="shared" ca="1" si="180"/>
        <v>213.30605854951537</v>
      </c>
      <c r="F2937" s="82">
        <f t="shared" ca="1" si="181"/>
        <v>224.38263913434835</v>
      </c>
      <c r="G2937" s="82">
        <f t="shared" ca="1" si="182"/>
        <v>0</v>
      </c>
      <c r="H2937" s="82">
        <f t="shared" ca="1" si="182"/>
        <v>0</v>
      </c>
      <c r="O2937" s="29"/>
      <c r="P2937" s="29"/>
    </row>
    <row r="2938" spans="3:16" hidden="1" outlineLevel="2">
      <c r="C2938" s="33">
        <v>2914</v>
      </c>
      <c r="D2938" s="82">
        <f t="shared" ca="1" si="183"/>
        <v>0.10268152697324782</v>
      </c>
      <c r="E2938" s="82">
        <f t="shared" ca="1" si="180"/>
        <v>251.74852516470895</v>
      </c>
      <c r="F2938" s="82">
        <f t="shared" ca="1" si="181"/>
        <v>253.06931835794029</v>
      </c>
      <c r="G2938" s="82">
        <f t="shared" ca="1" si="182"/>
        <v>1.7485251647089513</v>
      </c>
      <c r="H2938" s="82">
        <f t="shared" ca="1" si="182"/>
        <v>3.0693183579402898</v>
      </c>
      <c r="O2938" s="29"/>
      <c r="P2938" s="29"/>
    </row>
    <row r="2939" spans="3:16" hidden="1" outlineLevel="2">
      <c r="C2939" s="33">
        <v>2915</v>
      </c>
      <c r="D2939" s="82">
        <f t="shared" ca="1" si="183"/>
        <v>-0.41436901635814327</v>
      </c>
      <c r="E2939" s="82">
        <f t="shared" ca="1" si="180"/>
        <v>224.71356730160593</v>
      </c>
      <c r="F2939" s="82">
        <f t="shared" ca="1" si="181"/>
        <v>233.03289908867072</v>
      </c>
      <c r="G2939" s="82">
        <f t="shared" ca="1" si="182"/>
        <v>0</v>
      </c>
      <c r="H2939" s="82">
        <f t="shared" ca="1" si="182"/>
        <v>0</v>
      </c>
      <c r="O2939" s="29"/>
      <c r="P2939" s="29"/>
    </row>
    <row r="2940" spans="3:16" hidden="1" outlineLevel="2">
      <c r="C2940" s="33">
        <v>2916</v>
      </c>
      <c r="D2940" s="82">
        <f t="shared" ca="1" si="183"/>
        <v>-1.0883625254509661</v>
      </c>
      <c r="E2940" s="82">
        <f t="shared" ca="1" si="180"/>
        <v>193.78312258848129</v>
      </c>
      <c r="F2940" s="82">
        <f t="shared" ca="1" si="181"/>
        <v>209.27708145499389</v>
      </c>
      <c r="G2940" s="82">
        <f t="shared" ca="1" si="182"/>
        <v>0</v>
      </c>
      <c r="H2940" s="82">
        <f t="shared" ca="1" si="182"/>
        <v>0</v>
      </c>
      <c r="O2940" s="29"/>
      <c r="P2940" s="29"/>
    </row>
    <row r="2941" spans="3:16" hidden="1" outlineLevel="2">
      <c r="C2941" s="33">
        <v>2917</v>
      </c>
      <c r="D2941" s="82">
        <f t="shared" ca="1" si="183"/>
        <v>-0.64075978174752257</v>
      </c>
      <c r="E2941" s="82">
        <f t="shared" ca="1" si="180"/>
        <v>213.80939788256697</v>
      </c>
      <c r="F2941" s="82">
        <f t="shared" ca="1" si="181"/>
        <v>224.7669487498176</v>
      </c>
      <c r="G2941" s="82">
        <f t="shared" ca="1" si="182"/>
        <v>0</v>
      </c>
      <c r="H2941" s="82">
        <f t="shared" ca="1" si="182"/>
        <v>0</v>
      </c>
      <c r="O2941" s="29"/>
      <c r="P2941" s="29"/>
    </row>
    <row r="2942" spans="3:16" hidden="1" outlineLevel="2">
      <c r="C2942" s="33">
        <v>2918</v>
      </c>
      <c r="D2942" s="82">
        <f t="shared" ca="1" si="183"/>
        <v>-1.1209294257262619</v>
      </c>
      <c r="E2942" s="82">
        <f t="shared" ca="1" si="180"/>
        <v>192.4014645083962</v>
      </c>
      <c r="F2942" s="82">
        <f t="shared" ca="1" si="181"/>
        <v>208.19264009867584</v>
      </c>
      <c r="G2942" s="82">
        <f t="shared" ca="1" si="182"/>
        <v>0</v>
      </c>
      <c r="H2942" s="82">
        <f t="shared" ca="1" si="182"/>
        <v>0</v>
      </c>
      <c r="O2942" s="29"/>
      <c r="P2942" s="29"/>
    </row>
    <row r="2943" spans="3:16" hidden="1" outlineLevel="2">
      <c r="C2943" s="33">
        <v>2919</v>
      </c>
      <c r="D2943" s="82">
        <f t="shared" ca="1" si="183"/>
        <v>0.34482847288815816</v>
      </c>
      <c r="E2943" s="82">
        <f t="shared" ca="1" si="180"/>
        <v>265.50512833372596</v>
      </c>
      <c r="F2943" s="82">
        <f t="shared" ca="1" si="181"/>
        <v>263.03643025734897</v>
      </c>
      <c r="G2943" s="82">
        <f t="shared" ca="1" si="182"/>
        <v>15.505128333725963</v>
      </c>
      <c r="H2943" s="82">
        <f t="shared" ca="1" si="182"/>
        <v>13.036430257348968</v>
      </c>
      <c r="O2943" s="29"/>
      <c r="P2943" s="29"/>
    </row>
    <row r="2944" spans="3:16" hidden="1" outlineLevel="2">
      <c r="C2944" s="33">
        <v>2920</v>
      </c>
      <c r="D2944" s="82">
        <f t="shared" ca="1" si="183"/>
        <v>-1.3994716356874615</v>
      </c>
      <c r="E2944" s="82">
        <f t="shared" ca="1" si="180"/>
        <v>180.97955271882682</v>
      </c>
      <c r="F2944" s="82">
        <f t="shared" ca="1" si="181"/>
        <v>199.14409436969959</v>
      </c>
      <c r="G2944" s="82">
        <f t="shared" ca="1" si="182"/>
        <v>0</v>
      </c>
      <c r="H2944" s="82">
        <f t="shared" ca="1" si="182"/>
        <v>0</v>
      </c>
      <c r="O2944" s="29"/>
      <c r="P2944" s="29"/>
    </row>
    <row r="2945" spans="3:16" hidden="1" outlineLevel="2">
      <c r="C2945" s="33">
        <v>2921</v>
      </c>
      <c r="D2945" s="82">
        <f t="shared" ca="1" si="183"/>
        <v>0.47138345622074301</v>
      </c>
      <c r="E2945" s="82">
        <f t="shared" ca="1" si="180"/>
        <v>272.99139419237969</v>
      </c>
      <c r="F2945" s="82">
        <f t="shared" ca="1" si="181"/>
        <v>268.40084259334998</v>
      </c>
      <c r="G2945" s="82">
        <f t="shared" ca="1" si="182"/>
        <v>22.991394192379687</v>
      </c>
      <c r="H2945" s="82">
        <f t="shared" ca="1" si="182"/>
        <v>18.400842593349978</v>
      </c>
      <c r="O2945" s="29"/>
      <c r="P2945" s="29"/>
    </row>
    <row r="2946" spans="3:16" hidden="1" outlineLevel="2">
      <c r="C2946" s="33">
        <v>2922</v>
      </c>
      <c r="D2946" s="82">
        <f t="shared" ca="1" si="183"/>
        <v>0.49521539659308578</v>
      </c>
      <c r="E2946" s="82">
        <f t="shared" ca="1" si="180"/>
        <v>274.4245947304085</v>
      </c>
      <c r="F2946" s="82">
        <f t="shared" ca="1" si="181"/>
        <v>269.42320468748238</v>
      </c>
      <c r="G2946" s="82">
        <f t="shared" ca="1" si="182"/>
        <v>24.424594730408501</v>
      </c>
      <c r="H2946" s="82">
        <f t="shared" ca="1" si="182"/>
        <v>19.423204687482382</v>
      </c>
      <c r="O2946" s="29"/>
      <c r="P2946" s="29"/>
    </row>
    <row r="2947" spans="3:16" hidden="1" outlineLevel="2">
      <c r="C2947" s="33">
        <v>2923</v>
      </c>
      <c r="D2947" s="82">
        <f t="shared" ca="1" si="183"/>
        <v>0.61216664023919587</v>
      </c>
      <c r="E2947" s="82">
        <f t="shared" ca="1" si="180"/>
        <v>281.56759577102872</v>
      </c>
      <c r="F2947" s="82">
        <f t="shared" ca="1" si="181"/>
        <v>274.4970016238716</v>
      </c>
      <c r="G2947" s="82">
        <f t="shared" ca="1" si="182"/>
        <v>31.567595771028721</v>
      </c>
      <c r="H2947" s="82">
        <f t="shared" ca="1" si="182"/>
        <v>24.497001623871597</v>
      </c>
      <c r="O2947" s="29"/>
      <c r="P2947" s="29"/>
    </row>
    <row r="2948" spans="3:16" hidden="1" outlineLevel="2">
      <c r="C2948" s="33">
        <v>2924</v>
      </c>
      <c r="D2948" s="82">
        <f t="shared" ca="1" si="183"/>
        <v>-0.40417974548417013</v>
      </c>
      <c r="E2948" s="82">
        <f t="shared" ca="1" si="180"/>
        <v>225.21720670198388</v>
      </c>
      <c r="F2948" s="82">
        <f t="shared" ca="1" si="181"/>
        <v>233.41199491001109</v>
      </c>
      <c r="G2948" s="82">
        <f t="shared" ca="1" si="182"/>
        <v>0</v>
      </c>
      <c r="H2948" s="82">
        <f t="shared" ca="1" si="182"/>
        <v>0</v>
      </c>
      <c r="O2948" s="29"/>
      <c r="P2948" s="29"/>
    </row>
    <row r="2949" spans="3:16" hidden="1" outlineLevel="2">
      <c r="C2949" s="33">
        <v>2925</v>
      </c>
      <c r="D2949" s="82">
        <f t="shared" ca="1" si="183"/>
        <v>0.24850103908045623</v>
      </c>
      <c r="E2949" s="82">
        <f t="shared" ca="1" si="180"/>
        <v>259.94485380970389</v>
      </c>
      <c r="F2949" s="82">
        <f t="shared" ca="1" si="181"/>
        <v>259.02528002500048</v>
      </c>
      <c r="G2949" s="82">
        <f t="shared" ca="1" si="182"/>
        <v>9.9448538097038863</v>
      </c>
      <c r="H2949" s="82">
        <f t="shared" ca="1" si="182"/>
        <v>9.0252800250004839</v>
      </c>
      <c r="O2949" s="29"/>
      <c r="P2949" s="29"/>
    </row>
    <row r="2950" spans="3:16" hidden="1" outlineLevel="2">
      <c r="C2950" s="33">
        <v>2926</v>
      </c>
      <c r="D2950" s="82">
        <f t="shared" ca="1" si="183"/>
        <v>0.34820885537866336</v>
      </c>
      <c r="E2950" s="82">
        <f t="shared" ca="1" si="180"/>
        <v>265.70239836643259</v>
      </c>
      <c r="F2950" s="82">
        <f t="shared" ca="1" si="181"/>
        <v>263.1783146050571</v>
      </c>
      <c r="G2950" s="82">
        <f t="shared" ca="1" si="182"/>
        <v>15.70239836643259</v>
      </c>
      <c r="H2950" s="82">
        <f t="shared" ca="1" si="182"/>
        <v>13.178314605057096</v>
      </c>
      <c r="O2950" s="29"/>
      <c r="P2950" s="29"/>
    </row>
    <row r="2951" spans="3:16" hidden="1" outlineLevel="2">
      <c r="C2951" s="33">
        <v>2927</v>
      </c>
      <c r="D2951" s="82">
        <f t="shared" ca="1" si="183"/>
        <v>3.5047953798318494E-2</v>
      </c>
      <c r="E2951" s="82">
        <f t="shared" ca="1" si="180"/>
        <v>248.03516144485681</v>
      </c>
      <c r="F2951" s="82">
        <f t="shared" ca="1" si="181"/>
        <v>250.35352526369272</v>
      </c>
      <c r="G2951" s="82">
        <f t="shared" ca="1" si="182"/>
        <v>0</v>
      </c>
      <c r="H2951" s="82">
        <f t="shared" ca="1" si="182"/>
        <v>0.35352526369271686</v>
      </c>
      <c r="O2951" s="29"/>
      <c r="P2951" s="29"/>
    </row>
    <row r="2952" spans="3:16" hidden="1" outlineLevel="2">
      <c r="C2952" s="33">
        <v>2928</v>
      </c>
      <c r="D2952" s="82">
        <f t="shared" ca="1" si="183"/>
        <v>1.5532758628606578</v>
      </c>
      <c r="E2952" s="82">
        <f t="shared" ca="1" si="180"/>
        <v>346.24582749765904</v>
      </c>
      <c r="F2952" s="82">
        <f t="shared" ca="1" si="181"/>
        <v>318.96238050672105</v>
      </c>
      <c r="G2952" s="82">
        <f t="shared" ca="1" si="182"/>
        <v>96.245827497659036</v>
      </c>
      <c r="H2952" s="82">
        <f t="shared" ca="1" si="182"/>
        <v>68.962380506721047</v>
      </c>
      <c r="O2952" s="29"/>
      <c r="P2952" s="29"/>
    </row>
    <row r="2953" spans="3:16" hidden="1" outlineLevel="2">
      <c r="C2953" s="33">
        <v>2929</v>
      </c>
      <c r="D2953" s="82">
        <f t="shared" ca="1" si="183"/>
        <v>-1.0999092553316034</v>
      </c>
      <c r="E2953" s="82">
        <f t="shared" ca="1" si="180"/>
        <v>193.29211835214991</v>
      </c>
      <c r="F2953" s="82">
        <f t="shared" ca="1" si="181"/>
        <v>208.89194344208846</v>
      </c>
      <c r="G2953" s="82">
        <f t="shared" ca="1" si="182"/>
        <v>0</v>
      </c>
      <c r="H2953" s="82">
        <f t="shared" ca="1" si="182"/>
        <v>0</v>
      </c>
      <c r="O2953" s="29"/>
      <c r="P2953" s="29"/>
    </row>
    <row r="2954" spans="3:16" hidden="1" outlineLevel="2">
      <c r="C2954" s="33">
        <v>2930</v>
      </c>
      <c r="D2954" s="82">
        <f t="shared" ca="1" si="183"/>
        <v>-2.6752870249600078</v>
      </c>
      <c r="E2954" s="82">
        <f t="shared" ca="1" si="180"/>
        <v>136.73809754962576</v>
      </c>
      <c r="F2954" s="82">
        <f t="shared" ca="1" si="181"/>
        <v>162.47123632188337</v>
      </c>
      <c r="G2954" s="82">
        <f t="shared" ca="1" si="182"/>
        <v>0</v>
      </c>
      <c r="H2954" s="82">
        <f t="shared" ca="1" si="182"/>
        <v>0</v>
      </c>
      <c r="O2954" s="29"/>
      <c r="P2954" s="29"/>
    </row>
    <row r="2955" spans="3:16" hidden="1" outlineLevel="2">
      <c r="C2955" s="33">
        <v>2931</v>
      </c>
      <c r="D2955" s="82">
        <f t="shared" ca="1" si="183"/>
        <v>0.72269112994468432</v>
      </c>
      <c r="E2955" s="82">
        <f t="shared" ca="1" si="180"/>
        <v>288.48887111365315</v>
      </c>
      <c r="F2955" s="82">
        <f t="shared" ca="1" si="181"/>
        <v>279.37976930214603</v>
      </c>
      <c r="G2955" s="82">
        <f t="shared" ca="1" si="182"/>
        <v>38.488871113653147</v>
      </c>
      <c r="H2955" s="82">
        <f t="shared" ca="1" si="182"/>
        <v>29.37976930214603</v>
      </c>
      <c r="O2955" s="29"/>
      <c r="P2955" s="29"/>
    </row>
    <row r="2956" spans="3:16" hidden="1" outlineLevel="2">
      <c r="C2956" s="33">
        <v>2932</v>
      </c>
      <c r="D2956" s="82">
        <f t="shared" ca="1" si="183"/>
        <v>0.9523322889739102</v>
      </c>
      <c r="E2956" s="82">
        <f t="shared" ca="1" si="180"/>
        <v>303.41826787534177</v>
      </c>
      <c r="F2956" s="82">
        <f t="shared" ca="1" si="181"/>
        <v>289.80437405846106</v>
      </c>
      <c r="G2956" s="82">
        <f t="shared" ca="1" si="182"/>
        <v>53.418267875341769</v>
      </c>
      <c r="H2956" s="82">
        <f t="shared" ca="1" si="182"/>
        <v>39.804374058461065</v>
      </c>
      <c r="O2956" s="29"/>
      <c r="P2956" s="29"/>
    </row>
    <row r="2957" spans="3:16" hidden="1" outlineLevel="2">
      <c r="C2957" s="33">
        <v>2933</v>
      </c>
      <c r="D2957" s="82">
        <f t="shared" ca="1" si="183"/>
        <v>-1.2546607653944521</v>
      </c>
      <c r="E2957" s="82">
        <f t="shared" ca="1" si="180"/>
        <v>186.83040432220579</v>
      </c>
      <c r="F2957" s="82">
        <f t="shared" ca="1" si="181"/>
        <v>203.79813615302231</v>
      </c>
      <c r="G2957" s="82">
        <f t="shared" ca="1" si="182"/>
        <v>0</v>
      </c>
      <c r="H2957" s="82">
        <f t="shared" ca="1" si="182"/>
        <v>0</v>
      </c>
      <c r="O2957" s="29"/>
      <c r="P2957" s="29"/>
    </row>
    <row r="2958" spans="3:16" hidden="1" outlineLevel="2">
      <c r="C2958" s="33">
        <v>2934</v>
      </c>
      <c r="D2958" s="82">
        <f t="shared" ca="1" si="183"/>
        <v>2.2573497213099212</v>
      </c>
      <c r="E2958" s="82">
        <f t="shared" ca="1" si="180"/>
        <v>404.17383886569405</v>
      </c>
      <c r="F2958" s="82">
        <f t="shared" ca="1" si="181"/>
        <v>356.87740843234786</v>
      </c>
      <c r="G2958" s="82">
        <f t="shared" ca="1" si="182"/>
        <v>154.17383886569405</v>
      </c>
      <c r="H2958" s="82">
        <f t="shared" ca="1" si="182"/>
        <v>106.87740843234786</v>
      </c>
      <c r="O2958" s="29"/>
      <c r="P2958" s="29"/>
    </row>
    <row r="2959" spans="3:16" hidden="1" outlineLevel="2">
      <c r="C2959" s="33">
        <v>2935</v>
      </c>
      <c r="D2959" s="82">
        <f t="shared" ca="1" si="183"/>
        <v>-0.49564694931703313</v>
      </c>
      <c r="E2959" s="82">
        <f t="shared" ca="1" si="180"/>
        <v>220.73624339620125</v>
      </c>
      <c r="F2959" s="82">
        <f t="shared" ca="1" si="181"/>
        <v>230.03088295329289</v>
      </c>
      <c r="G2959" s="82">
        <f t="shared" ca="1" si="182"/>
        <v>0</v>
      </c>
      <c r="H2959" s="82">
        <f t="shared" ca="1" si="182"/>
        <v>0</v>
      </c>
      <c r="O2959" s="29"/>
      <c r="P2959" s="29"/>
    </row>
    <row r="2960" spans="3:16" hidden="1" outlineLevel="2">
      <c r="C2960" s="33">
        <v>2936</v>
      </c>
      <c r="D2960" s="82">
        <f t="shared" ca="1" si="183"/>
        <v>-1.7543094199791165</v>
      </c>
      <c r="E2960" s="82">
        <f t="shared" ca="1" si="180"/>
        <v>167.40577041902424</v>
      </c>
      <c r="F2960" s="82">
        <f t="shared" ca="1" si="181"/>
        <v>188.18438626401829</v>
      </c>
      <c r="G2960" s="82">
        <f t="shared" ca="1" si="182"/>
        <v>0</v>
      </c>
      <c r="H2960" s="82">
        <f t="shared" ca="1" si="182"/>
        <v>0</v>
      </c>
      <c r="O2960" s="29"/>
      <c r="P2960" s="29"/>
    </row>
    <row r="2961" spans="3:16" hidden="1" outlineLevel="2">
      <c r="C2961" s="33">
        <v>2937</v>
      </c>
      <c r="D2961" s="82">
        <f t="shared" ca="1" si="183"/>
        <v>0.56276344148423496</v>
      </c>
      <c r="E2961" s="82">
        <f t="shared" ca="1" si="180"/>
        <v>278.52780365779807</v>
      </c>
      <c r="F2961" s="82">
        <f t="shared" ca="1" si="181"/>
        <v>272.34214657579156</v>
      </c>
      <c r="G2961" s="82">
        <f t="shared" ca="1" si="182"/>
        <v>28.527803657798074</v>
      </c>
      <c r="H2961" s="82">
        <f t="shared" ca="1" si="182"/>
        <v>22.34214657579156</v>
      </c>
      <c r="O2961" s="29"/>
      <c r="P2961" s="29"/>
    </row>
    <row r="2962" spans="3:16" hidden="1" outlineLevel="2">
      <c r="C2962" s="33">
        <v>2938</v>
      </c>
      <c r="D2962" s="82">
        <f t="shared" ca="1" si="183"/>
        <v>-0.14433835785915897</v>
      </c>
      <c r="E2962" s="82">
        <f t="shared" ca="1" si="180"/>
        <v>238.44925707898847</v>
      </c>
      <c r="F2962" s="82">
        <f t="shared" ca="1" si="181"/>
        <v>243.29068549698874</v>
      </c>
      <c r="G2962" s="82">
        <f t="shared" ca="1" si="182"/>
        <v>0</v>
      </c>
      <c r="H2962" s="82">
        <f t="shared" ca="1" si="182"/>
        <v>0</v>
      </c>
      <c r="O2962" s="29"/>
      <c r="P2962" s="29"/>
    </row>
    <row r="2963" spans="3:16" hidden="1" outlineLevel="2">
      <c r="C2963" s="33">
        <v>2939</v>
      </c>
      <c r="D2963" s="82">
        <f t="shared" ca="1" si="183"/>
        <v>1.0278459683694123</v>
      </c>
      <c r="E2963" s="82">
        <f t="shared" ca="1" si="180"/>
        <v>308.49443852564315</v>
      </c>
      <c r="F2963" s="82">
        <f t="shared" ca="1" si="181"/>
        <v>293.31661820856925</v>
      </c>
      <c r="G2963" s="82">
        <f t="shared" ca="1" si="182"/>
        <v>58.494438525643147</v>
      </c>
      <c r="H2963" s="82">
        <f t="shared" ca="1" si="182"/>
        <v>43.316618208569253</v>
      </c>
      <c r="O2963" s="29"/>
      <c r="P2963" s="29"/>
    </row>
    <row r="2964" spans="3:16" hidden="1" outlineLevel="2">
      <c r="C2964" s="33">
        <v>2940</v>
      </c>
      <c r="D2964" s="82">
        <f t="shared" ca="1" si="183"/>
        <v>-0.48382461601143101</v>
      </c>
      <c r="E2964" s="82">
        <f t="shared" ca="1" si="180"/>
        <v>221.31036261938945</v>
      </c>
      <c r="F2964" s="82">
        <f t="shared" ca="1" si="181"/>
        <v>230.46512771123125</v>
      </c>
      <c r="G2964" s="82">
        <f t="shared" ca="1" si="182"/>
        <v>0</v>
      </c>
      <c r="H2964" s="82">
        <f t="shared" ca="1" si="182"/>
        <v>0</v>
      </c>
      <c r="O2964" s="29"/>
      <c r="P2964" s="29"/>
    </row>
    <row r="2965" spans="3:16" hidden="1" outlineLevel="2">
      <c r="C2965" s="33">
        <v>2941</v>
      </c>
      <c r="D2965" s="82">
        <f t="shared" ca="1" si="183"/>
        <v>-0.6014681864606688</v>
      </c>
      <c r="E2965" s="82">
        <f t="shared" ca="1" si="180"/>
        <v>215.66320052857941</v>
      </c>
      <c r="F2965" s="82">
        <f t="shared" ca="1" si="181"/>
        <v>226.18023313027578</v>
      </c>
      <c r="G2965" s="82">
        <f t="shared" ca="1" si="182"/>
        <v>0</v>
      </c>
      <c r="H2965" s="82">
        <f t="shared" ca="1" si="182"/>
        <v>0</v>
      </c>
      <c r="O2965" s="29"/>
      <c r="P2965" s="29"/>
    </row>
    <row r="2966" spans="3:16" hidden="1" outlineLevel="2">
      <c r="C2966" s="33">
        <v>2942</v>
      </c>
      <c r="D2966" s="82">
        <f t="shared" ca="1" si="183"/>
        <v>-0.66338948118273333</v>
      </c>
      <c r="E2966" s="82">
        <f t="shared" ca="1" si="180"/>
        <v>212.74895467528364</v>
      </c>
      <c r="F2966" s="82">
        <f t="shared" ca="1" si="181"/>
        <v>223.95698945333032</v>
      </c>
      <c r="G2966" s="82">
        <f t="shared" ca="1" si="182"/>
        <v>0</v>
      </c>
      <c r="H2966" s="82">
        <f t="shared" ca="1" si="182"/>
        <v>0</v>
      </c>
      <c r="O2966" s="29"/>
      <c r="P2966" s="29"/>
    </row>
    <row r="2967" spans="3:16" hidden="1" outlineLevel="2">
      <c r="C2967" s="33">
        <v>2943</v>
      </c>
      <c r="D2967" s="82">
        <f t="shared" ca="1" si="183"/>
        <v>-0.84367277463257839</v>
      </c>
      <c r="E2967" s="82">
        <f t="shared" ca="1" si="180"/>
        <v>204.4864647095672</v>
      </c>
      <c r="F2967" s="82">
        <f t="shared" ca="1" si="181"/>
        <v>217.60769420961094</v>
      </c>
      <c r="G2967" s="82">
        <f t="shared" ca="1" si="182"/>
        <v>0</v>
      </c>
      <c r="H2967" s="82">
        <f t="shared" ca="1" si="182"/>
        <v>0</v>
      </c>
      <c r="O2967" s="29"/>
      <c r="P2967" s="29"/>
    </row>
    <row r="2968" spans="3:16" hidden="1" outlineLevel="2">
      <c r="C2968" s="33">
        <v>2944</v>
      </c>
      <c r="D2968" s="82">
        <f t="shared" ca="1" si="183"/>
        <v>2.5668641925056739</v>
      </c>
      <c r="E2968" s="82">
        <f t="shared" ca="1" si="180"/>
        <v>432.6158989203355</v>
      </c>
      <c r="F2968" s="82">
        <f t="shared" ca="1" si="181"/>
        <v>374.94089782623615</v>
      </c>
      <c r="G2968" s="82">
        <f t="shared" ca="1" si="182"/>
        <v>182.6158989203355</v>
      </c>
      <c r="H2968" s="82">
        <f t="shared" ca="1" si="182"/>
        <v>124.94089782623615</v>
      </c>
      <c r="O2968" s="29"/>
      <c r="P2968" s="29"/>
    </row>
    <row r="2969" spans="3:16" hidden="1" outlineLevel="2">
      <c r="C2969" s="33">
        <v>2945</v>
      </c>
      <c r="D2969" s="82">
        <f t="shared" ca="1" si="183"/>
        <v>-0.45280002029920319</v>
      </c>
      <c r="E2969" s="82">
        <f t="shared" ref="E2969:E3032" ca="1" si="184">$H$9 * EXP(($H$17 - $H$18 - ($H$11^2)/2)*$H$14 + $H$11*SQRT($H$14)*D2969)</f>
        <v>222.82409811211113</v>
      </c>
      <c r="F2969" s="82">
        <f t="shared" ref="F2969:F3032" ca="1" si="185">$H$9 * EXP(($H$17 - $H$18 - ($H$12^2)/2)*$H$14 + $H$12*SQRT($H$14)*D2969)</f>
        <v>231.60859081009218</v>
      </c>
      <c r="G2969" s="82">
        <f t="shared" ref="G2969:H3032" ca="1" si="186">MAX(E2969-$H$16, 0)</f>
        <v>0</v>
      </c>
      <c r="H2969" s="82">
        <f t="shared" ca="1" si="186"/>
        <v>0</v>
      </c>
      <c r="O2969" s="29"/>
      <c r="P2969" s="29"/>
    </row>
    <row r="2970" spans="3:16" hidden="1" outlineLevel="2">
      <c r="C2970" s="33">
        <v>2946</v>
      </c>
      <c r="D2970" s="82">
        <f t="shared" ref="D2970:D3033" ca="1" si="187">_xlfn.NORM.S.INV(RAND())</f>
        <v>0.69777933627922251</v>
      </c>
      <c r="E2970" s="82">
        <f t="shared" ca="1" si="184"/>
        <v>286.91413743680164</v>
      </c>
      <c r="F2970" s="82">
        <f t="shared" ca="1" si="185"/>
        <v>278.27168473237145</v>
      </c>
      <c r="G2970" s="82">
        <f t="shared" ca="1" si="186"/>
        <v>36.914137436801639</v>
      </c>
      <c r="H2970" s="82">
        <f t="shared" ca="1" si="186"/>
        <v>28.271684732371455</v>
      </c>
      <c r="O2970" s="29"/>
      <c r="P2970" s="29"/>
    </row>
    <row r="2971" spans="3:16" hidden="1" outlineLevel="2">
      <c r="C2971" s="33">
        <v>2947</v>
      </c>
      <c r="D2971" s="82">
        <f t="shared" ca="1" si="187"/>
        <v>-5.9261023070517983E-2</v>
      </c>
      <c r="E2971" s="82">
        <f t="shared" ca="1" si="184"/>
        <v>242.94846783412243</v>
      </c>
      <c r="F2971" s="82">
        <f t="shared" ca="1" si="185"/>
        <v>246.61517901067532</v>
      </c>
      <c r="G2971" s="82">
        <f t="shared" ca="1" si="186"/>
        <v>0</v>
      </c>
      <c r="H2971" s="82">
        <f t="shared" ca="1" si="186"/>
        <v>0</v>
      </c>
      <c r="O2971" s="29"/>
      <c r="P2971" s="29"/>
    </row>
    <row r="2972" spans="3:16" hidden="1" outlineLevel="2">
      <c r="C2972" s="33">
        <v>2948</v>
      </c>
      <c r="D2972" s="82">
        <f t="shared" ca="1" si="187"/>
        <v>2.4640577336791467</v>
      </c>
      <c r="E2972" s="82">
        <f t="shared" ca="1" si="184"/>
        <v>422.95342768300878</v>
      </c>
      <c r="F2972" s="82">
        <f t="shared" ca="1" si="185"/>
        <v>368.84184485693947</v>
      </c>
      <c r="G2972" s="82">
        <f t="shared" ca="1" si="186"/>
        <v>172.95342768300878</v>
      </c>
      <c r="H2972" s="82">
        <f t="shared" ca="1" si="186"/>
        <v>118.84184485693947</v>
      </c>
      <c r="O2972" s="29"/>
      <c r="P2972" s="29"/>
    </row>
    <row r="2973" spans="3:16" hidden="1" outlineLevel="2">
      <c r="C2973" s="33">
        <v>2949</v>
      </c>
      <c r="D2973" s="82">
        <f t="shared" ca="1" si="187"/>
        <v>-0.59175893436872784</v>
      </c>
      <c r="E2973" s="82">
        <f t="shared" ca="1" si="184"/>
        <v>216.12376052091537</v>
      </c>
      <c r="F2973" s="82">
        <f t="shared" ca="1" si="185"/>
        <v>226.53083355946978</v>
      </c>
      <c r="G2973" s="82">
        <f t="shared" ca="1" si="186"/>
        <v>0</v>
      </c>
      <c r="H2973" s="82">
        <f t="shared" ca="1" si="186"/>
        <v>0</v>
      </c>
      <c r="O2973" s="29"/>
      <c r="P2973" s="29"/>
    </row>
    <row r="2974" spans="3:16" hidden="1" outlineLevel="2">
      <c r="C2974" s="33">
        <v>2950</v>
      </c>
      <c r="D2974" s="82">
        <f t="shared" ca="1" si="187"/>
        <v>-0.37235526628662857</v>
      </c>
      <c r="E2974" s="82">
        <f t="shared" ca="1" si="184"/>
        <v>226.79751999502255</v>
      </c>
      <c r="F2974" s="82">
        <f t="shared" ca="1" si="185"/>
        <v>234.60001288082788</v>
      </c>
      <c r="G2974" s="82">
        <f t="shared" ca="1" si="186"/>
        <v>0</v>
      </c>
      <c r="H2974" s="82">
        <f t="shared" ca="1" si="186"/>
        <v>0</v>
      </c>
      <c r="O2974" s="29"/>
      <c r="P2974" s="29"/>
    </row>
    <row r="2975" spans="3:16" hidden="1" outlineLevel="2">
      <c r="C2975" s="33">
        <v>2951</v>
      </c>
      <c r="D2975" s="82">
        <f t="shared" ca="1" si="187"/>
        <v>-0.90696756892961816</v>
      </c>
      <c r="E2975" s="82">
        <f t="shared" ca="1" si="184"/>
        <v>201.66238278097538</v>
      </c>
      <c r="F2975" s="82">
        <f t="shared" ca="1" si="185"/>
        <v>215.42150810428805</v>
      </c>
      <c r="G2975" s="82">
        <f t="shared" ca="1" si="186"/>
        <v>0</v>
      </c>
      <c r="H2975" s="82">
        <f t="shared" ca="1" si="186"/>
        <v>0</v>
      </c>
      <c r="O2975" s="29"/>
      <c r="P2975" s="29"/>
    </row>
    <row r="2976" spans="3:16" hidden="1" outlineLevel="2">
      <c r="C2976" s="33">
        <v>2952</v>
      </c>
      <c r="D2976" s="82">
        <f t="shared" ca="1" si="187"/>
        <v>0.2747731315164097</v>
      </c>
      <c r="E2976" s="82">
        <f t="shared" ca="1" si="184"/>
        <v>261.44969620517816</v>
      </c>
      <c r="F2976" s="82">
        <f t="shared" ca="1" si="185"/>
        <v>260.11316470591214</v>
      </c>
      <c r="G2976" s="82">
        <f t="shared" ca="1" si="186"/>
        <v>11.449696205178157</v>
      </c>
      <c r="H2976" s="82">
        <f t="shared" ca="1" si="186"/>
        <v>10.113164705912141</v>
      </c>
      <c r="O2976" s="29"/>
      <c r="P2976" s="29"/>
    </row>
    <row r="2977" spans="3:16" hidden="1" outlineLevel="2">
      <c r="C2977" s="33">
        <v>2953</v>
      </c>
      <c r="D2977" s="82">
        <f t="shared" ca="1" si="187"/>
        <v>-0.96709417194442171</v>
      </c>
      <c r="E2977" s="82">
        <f t="shared" ca="1" si="184"/>
        <v>199.0157900843208</v>
      </c>
      <c r="F2977" s="82">
        <f t="shared" ca="1" si="185"/>
        <v>213.3650958225864</v>
      </c>
      <c r="G2977" s="82">
        <f t="shared" ca="1" si="186"/>
        <v>0</v>
      </c>
      <c r="H2977" s="82">
        <f t="shared" ca="1" si="186"/>
        <v>0</v>
      </c>
      <c r="O2977" s="29"/>
      <c r="P2977" s="29"/>
    </row>
    <row r="2978" spans="3:16" hidden="1" outlineLevel="2">
      <c r="C2978" s="33">
        <v>2954</v>
      </c>
      <c r="D2978" s="82">
        <f t="shared" ca="1" si="187"/>
        <v>-1.1524324761737625</v>
      </c>
      <c r="E2978" s="82">
        <f t="shared" ca="1" si="184"/>
        <v>191.07431488965088</v>
      </c>
      <c r="F2978" s="82">
        <f t="shared" ca="1" si="185"/>
        <v>207.1489711086264</v>
      </c>
      <c r="G2978" s="82">
        <f t="shared" ca="1" si="186"/>
        <v>0</v>
      </c>
      <c r="H2978" s="82">
        <f t="shared" ca="1" si="186"/>
        <v>0</v>
      </c>
      <c r="O2978" s="29"/>
      <c r="P2978" s="29"/>
    </row>
    <row r="2979" spans="3:16" hidden="1" outlineLevel="2">
      <c r="C2979" s="33">
        <v>2955</v>
      </c>
      <c r="D2979" s="82">
        <f t="shared" ca="1" si="187"/>
        <v>0.54686235968951968</v>
      </c>
      <c r="E2979" s="82">
        <f t="shared" ca="1" si="184"/>
        <v>277.55640418213886</v>
      </c>
      <c r="F2979" s="82">
        <f t="shared" ca="1" si="185"/>
        <v>271.65218254142417</v>
      </c>
      <c r="G2979" s="82">
        <f t="shared" ca="1" si="186"/>
        <v>27.556404182138863</v>
      </c>
      <c r="H2979" s="82">
        <f t="shared" ca="1" si="186"/>
        <v>21.652182541424168</v>
      </c>
      <c r="O2979" s="29"/>
      <c r="P2979" s="29"/>
    </row>
    <row r="2980" spans="3:16" hidden="1" outlineLevel="2">
      <c r="C2980" s="33">
        <v>2956</v>
      </c>
      <c r="D2980" s="82">
        <f t="shared" ca="1" si="187"/>
        <v>0.46860771974676563</v>
      </c>
      <c r="E2980" s="82">
        <f t="shared" ca="1" si="184"/>
        <v>272.82495491100417</v>
      </c>
      <c r="F2980" s="82">
        <f t="shared" ca="1" si="185"/>
        <v>268.28201929763111</v>
      </c>
      <c r="G2980" s="82">
        <f t="shared" ca="1" si="186"/>
        <v>22.82495491100417</v>
      </c>
      <c r="H2980" s="82">
        <f t="shared" ca="1" si="186"/>
        <v>18.282019297631109</v>
      </c>
      <c r="O2980" s="29"/>
      <c r="P2980" s="29"/>
    </row>
    <row r="2981" spans="3:16" hidden="1" outlineLevel="2">
      <c r="C2981" s="33">
        <v>2957</v>
      </c>
      <c r="D2981" s="82">
        <f t="shared" ca="1" si="187"/>
        <v>-0.15221995817234005</v>
      </c>
      <c r="E2981" s="82">
        <f t="shared" ca="1" si="184"/>
        <v>238.03668914736488</v>
      </c>
      <c r="F2981" s="82">
        <f t="shared" ca="1" si="185"/>
        <v>242.98498050585025</v>
      </c>
      <c r="G2981" s="82">
        <f t="shared" ca="1" si="186"/>
        <v>0</v>
      </c>
      <c r="H2981" s="82">
        <f t="shared" ca="1" si="186"/>
        <v>0</v>
      </c>
      <c r="O2981" s="29"/>
      <c r="P2981" s="29"/>
    </row>
    <row r="2982" spans="3:16" hidden="1" outlineLevel="2">
      <c r="C2982" s="33">
        <v>2958</v>
      </c>
      <c r="D2982" s="82">
        <f t="shared" ca="1" si="187"/>
        <v>-0.690319776373713</v>
      </c>
      <c r="E2982" s="82">
        <f t="shared" ca="1" si="184"/>
        <v>211.49383427347945</v>
      </c>
      <c r="F2982" s="82">
        <f t="shared" ca="1" si="185"/>
        <v>222.99690637586235</v>
      </c>
      <c r="G2982" s="82">
        <f t="shared" ca="1" si="186"/>
        <v>0</v>
      </c>
      <c r="H2982" s="82">
        <f t="shared" ca="1" si="186"/>
        <v>0</v>
      </c>
      <c r="O2982" s="29"/>
      <c r="P2982" s="29"/>
    </row>
    <row r="2983" spans="3:16" hidden="1" outlineLevel="2">
      <c r="C2983" s="33">
        <v>2959</v>
      </c>
      <c r="D2983" s="82">
        <f t="shared" ca="1" si="187"/>
        <v>-0.23415563934569603</v>
      </c>
      <c r="E2983" s="82">
        <f t="shared" ca="1" si="184"/>
        <v>233.78976310650643</v>
      </c>
      <c r="F2983" s="82">
        <f t="shared" ca="1" si="185"/>
        <v>239.82959158394615</v>
      </c>
      <c r="G2983" s="82">
        <f t="shared" ca="1" si="186"/>
        <v>0</v>
      </c>
      <c r="H2983" s="82">
        <f t="shared" ca="1" si="186"/>
        <v>0</v>
      </c>
      <c r="O2983" s="29"/>
      <c r="P2983" s="29"/>
    </row>
    <row r="2984" spans="3:16" hidden="1" outlineLevel="2">
      <c r="C2984" s="33">
        <v>2960</v>
      </c>
      <c r="D2984" s="82">
        <f t="shared" ca="1" si="187"/>
        <v>-0.92453144060173909</v>
      </c>
      <c r="E2984" s="82">
        <f t="shared" ca="1" si="184"/>
        <v>200.88565559838918</v>
      </c>
      <c r="F2984" s="82">
        <f t="shared" ca="1" si="185"/>
        <v>214.81875886991727</v>
      </c>
      <c r="G2984" s="82">
        <f t="shared" ca="1" si="186"/>
        <v>0</v>
      </c>
      <c r="H2984" s="82">
        <f t="shared" ca="1" si="186"/>
        <v>0</v>
      </c>
      <c r="O2984" s="29"/>
      <c r="P2984" s="29"/>
    </row>
    <row r="2985" spans="3:16" hidden="1" outlineLevel="2">
      <c r="C2985" s="33">
        <v>2961</v>
      </c>
      <c r="D2985" s="82">
        <f t="shared" ca="1" si="187"/>
        <v>-4.0716903626552323E-2</v>
      </c>
      <c r="E2985" s="82">
        <f t="shared" ca="1" si="184"/>
        <v>243.9403646627992</v>
      </c>
      <c r="F2985" s="82">
        <f t="shared" ca="1" si="185"/>
        <v>247.34582028413396</v>
      </c>
      <c r="G2985" s="82">
        <f t="shared" ca="1" si="186"/>
        <v>0</v>
      </c>
      <c r="H2985" s="82">
        <f t="shared" ca="1" si="186"/>
        <v>0</v>
      </c>
      <c r="O2985" s="29"/>
      <c r="P2985" s="29"/>
    </row>
    <row r="2986" spans="3:16" hidden="1" outlineLevel="2">
      <c r="C2986" s="33">
        <v>2962</v>
      </c>
      <c r="D2986" s="82">
        <f t="shared" ca="1" si="187"/>
        <v>9.0687491242095589E-2</v>
      </c>
      <c r="E2986" s="82">
        <f t="shared" ca="1" si="184"/>
        <v>251.08597124993258</v>
      </c>
      <c r="F2986" s="82">
        <f t="shared" ca="1" si="185"/>
        <v>252.58556381957064</v>
      </c>
      <c r="G2986" s="82">
        <f t="shared" ca="1" si="186"/>
        <v>1.0859712499325838</v>
      </c>
      <c r="H2986" s="82">
        <f t="shared" ca="1" si="186"/>
        <v>2.5855638195706376</v>
      </c>
      <c r="O2986" s="29"/>
      <c r="P2986" s="29"/>
    </row>
    <row r="2987" spans="3:16" hidden="1" outlineLevel="2">
      <c r="C2987" s="33">
        <v>2963</v>
      </c>
      <c r="D2987" s="82">
        <f t="shared" ca="1" si="187"/>
        <v>1.1182422602198283</v>
      </c>
      <c r="E2987" s="82">
        <f t="shared" ca="1" si="184"/>
        <v>314.68284779712434</v>
      </c>
      <c r="F2987" s="82">
        <f t="shared" ca="1" si="185"/>
        <v>297.57709398047382</v>
      </c>
      <c r="G2987" s="82">
        <f t="shared" ca="1" si="186"/>
        <v>64.682847797124339</v>
      </c>
      <c r="H2987" s="82">
        <f t="shared" ca="1" si="186"/>
        <v>47.577093980473819</v>
      </c>
      <c r="O2987" s="29"/>
      <c r="P2987" s="29"/>
    </row>
    <row r="2988" spans="3:16" hidden="1" outlineLevel="2">
      <c r="C2988" s="33">
        <v>2964</v>
      </c>
      <c r="D2988" s="82">
        <f t="shared" ca="1" si="187"/>
        <v>0.36204786359219537</v>
      </c>
      <c r="E2988" s="82">
        <f t="shared" ca="1" si="184"/>
        <v>266.51153515212184</v>
      </c>
      <c r="F2988" s="82">
        <f t="shared" ca="1" si="185"/>
        <v>263.7599759333275</v>
      </c>
      <c r="G2988" s="82">
        <f t="shared" ca="1" si="186"/>
        <v>16.511535152121837</v>
      </c>
      <c r="H2988" s="82">
        <f t="shared" ca="1" si="186"/>
        <v>13.759975933327496</v>
      </c>
      <c r="O2988" s="29"/>
      <c r="P2988" s="29"/>
    </row>
    <row r="2989" spans="3:16" hidden="1" outlineLevel="2">
      <c r="C2989" s="33">
        <v>2965</v>
      </c>
      <c r="D2989" s="82">
        <f t="shared" ca="1" si="187"/>
        <v>1.0662939498005335</v>
      </c>
      <c r="E2989" s="82">
        <f t="shared" ca="1" si="184"/>
        <v>311.11152227837312</v>
      </c>
      <c r="F2989" s="82">
        <f t="shared" ca="1" si="185"/>
        <v>295.12120762590285</v>
      </c>
      <c r="G2989" s="82">
        <f t="shared" ca="1" si="186"/>
        <v>61.111522278373116</v>
      </c>
      <c r="H2989" s="82">
        <f t="shared" ca="1" si="186"/>
        <v>45.121207625902855</v>
      </c>
      <c r="O2989" s="29"/>
      <c r="P2989" s="29"/>
    </row>
    <row r="2990" spans="3:16" hidden="1" outlineLevel="2">
      <c r="C2990" s="33">
        <v>2966</v>
      </c>
      <c r="D2990" s="82">
        <f t="shared" ca="1" si="187"/>
        <v>0.15481009964829598</v>
      </c>
      <c r="E2990" s="82">
        <f t="shared" ca="1" si="184"/>
        <v>254.6484937924443</v>
      </c>
      <c r="F2990" s="82">
        <f t="shared" ca="1" si="185"/>
        <v>255.18260302427765</v>
      </c>
      <c r="G2990" s="82">
        <f t="shared" ca="1" si="186"/>
        <v>4.6484937924442988</v>
      </c>
      <c r="H2990" s="82">
        <f t="shared" ca="1" si="186"/>
        <v>5.182603024277654</v>
      </c>
      <c r="O2990" s="29"/>
      <c r="P2990" s="29"/>
    </row>
    <row r="2991" spans="3:16" hidden="1" outlineLevel="2">
      <c r="C2991" s="33">
        <v>2967</v>
      </c>
      <c r="D2991" s="82">
        <f t="shared" ca="1" si="187"/>
        <v>-0.27023926890311023</v>
      </c>
      <c r="E2991" s="82">
        <f t="shared" ca="1" si="184"/>
        <v>231.94357334117282</v>
      </c>
      <c r="F2991" s="82">
        <f t="shared" ca="1" si="185"/>
        <v>238.45301857817026</v>
      </c>
      <c r="G2991" s="82">
        <f t="shared" ca="1" si="186"/>
        <v>0</v>
      </c>
      <c r="H2991" s="82">
        <f t="shared" ca="1" si="186"/>
        <v>0</v>
      </c>
      <c r="O2991" s="29"/>
      <c r="P2991" s="29"/>
    </row>
    <row r="2992" spans="3:16" hidden="1" outlineLevel="2">
      <c r="C2992" s="33">
        <v>2968</v>
      </c>
      <c r="D2992" s="82">
        <f t="shared" ca="1" si="187"/>
        <v>0.40954239244369095</v>
      </c>
      <c r="E2992" s="82">
        <f t="shared" ca="1" si="184"/>
        <v>269.30722268079217</v>
      </c>
      <c r="F2992" s="82">
        <f t="shared" ca="1" si="185"/>
        <v>265.76599201723371</v>
      </c>
      <c r="G2992" s="82">
        <f t="shared" ca="1" si="186"/>
        <v>19.307222680792165</v>
      </c>
      <c r="H2992" s="82">
        <f t="shared" ca="1" si="186"/>
        <v>15.765992017233714</v>
      </c>
      <c r="O2992" s="29"/>
      <c r="P2992" s="29"/>
    </row>
    <row r="2993" spans="3:16" hidden="1" outlineLevel="2">
      <c r="C2993" s="33">
        <v>2969</v>
      </c>
      <c r="D2993" s="82">
        <f t="shared" ca="1" si="187"/>
        <v>0.19143650135613344</v>
      </c>
      <c r="E2993" s="82">
        <f t="shared" ca="1" si="184"/>
        <v>256.70601858166128</v>
      </c>
      <c r="F2993" s="82">
        <f t="shared" ca="1" si="185"/>
        <v>256.6779788191443</v>
      </c>
      <c r="G2993" s="82">
        <f t="shared" ca="1" si="186"/>
        <v>6.706018581661283</v>
      </c>
      <c r="H2993" s="82">
        <f t="shared" ca="1" si="186"/>
        <v>6.6779788191443004</v>
      </c>
      <c r="O2993" s="29"/>
      <c r="P2993" s="29"/>
    </row>
    <row r="2994" spans="3:16" hidden="1" outlineLevel="2">
      <c r="C2994" s="33">
        <v>2970</v>
      </c>
      <c r="D2994" s="82">
        <f t="shared" ca="1" si="187"/>
        <v>-0.96381522827468735</v>
      </c>
      <c r="E2994" s="82">
        <f t="shared" ca="1" si="184"/>
        <v>199.15921975775544</v>
      </c>
      <c r="F2994" s="82">
        <f t="shared" ca="1" si="185"/>
        <v>213.47673241178174</v>
      </c>
      <c r="G2994" s="82">
        <f t="shared" ca="1" si="186"/>
        <v>0</v>
      </c>
      <c r="H2994" s="82">
        <f t="shared" ca="1" si="186"/>
        <v>0</v>
      </c>
      <c r="O2994" s="29"/>
      <c r="P2994" s="29"/>
    </row>
    <row r="2995" spans="3:16" hidden="1" outlineLevel="2">
      <c r="C2995" s="33">
        <v>2971</v>
      </c>
      <c r="D2995" s="82">
        <f t="shared" ca="1" si="187"/>
        <v>2.8768814634547337</v>
      </c>
      <c r="E2995" s="82">
        <f t="shared" ca="1" si="184"/>
        <v>463.11060955045031</v>
      </c>
      <c r="F2995" s="82">
        <f t="shared" ca="1" si="185"/>
        <v>393.95027543261261</v>
      </c>
      <c r="G2995" s="82">
        <f t="shared" ca="1" si="186"/>
        <v>213.11060955045031</v>
      </c>
      <c r="H2995" s="82">
        <f t="shared" ca="1" si="186"/>
        <v>143.95027543261261</v>
      </c>
      <c r="O2995" s="29"/>
      <c r="P2995" s="29"/>
    </row>
    <row r="2996" spans="3:16" hidden="1" outlineLevel="2">
      <c r="C2996" s="33">
        <v>2972</v>
      </c>
      <c r="D2996" s="82">
        <f t="shared" ca="1" si="187"/>
        <v>-1.806469434998935</v>
      </c>
      <c r="E2996" s="82">
        <f t="shared" ca="1" si="184"/>
        <v>165.49818941679672</v>
      </c>
      <c r="F2996" s="82">
        <f t="shared" ca="1" si="185"/>
        <v>186.62500858998902</v>
      </c>
      <c r="G2996" s="82">
        <f t="shared" ca="1" si="186"/>
        <v>0</v>
      </c>
      <c r="H2996" s="82">
        <f t="shared" ca="1" si="186"/>
        <v>0</v>
      </c>
      <c r="O2996" s="29"/>
      <c r="P2996" s="29"/>
    </row>
    <row r="2997" spans="3:16" hidden="1" outlineLevel="2">
      <c r="C2997" s="33">
        <v>2973</v>
      </c>
      <c r="D2997" s="82">
        <f t="shared" ca="1" si="187"/>
        <v>0.17435227491809549</v>
      </c>
      <c r="E2997" s="82">
        <f t="shared" ca="1" si="184"/>
        <v>255.74423447947845</v>
      </c>
      <c r="F2997" s="82">
        <f t="shared" ca="1" si="185"/>
        <v>255.97937993485687</v>
      </c>
      <c r="G2997" s="82">
        <f t="shared" ca="1" si="186"/>
        <v>5.7442344794784503</v>
      </c>
      <c r="H2997" s="82">
        <f t="shared" ca="1" si="186"/>
        <v>5.9793799348568655</v>
      </c>
      <c r="O2997" s="29"/>
      <c r="P2997" s="29"/>
    </row>
    <row r="2998" spans="3:16" hidden="1" outlineLevel="2">
      <c r="C2998" s="33">
        <v>2974</v>
      </c>
      <c r="D2998" s="82">
        <f t="shared" ca="1" si="187"/>
        <v>0.50760375415205972</v>
      </c>
      <c r="E2998" s="82">
        <f t="shared" ca="1" si="184"/>
        <v>275.17257307208638</v>
      </c>
      <c r="F2998" s="82">
        <f t="shared" ca="1" si="185"/>
        <v>269.95618796369968</v>
      </c>
      <c r="G2998" s="82">
        <f t="shared" ca="1" si="186"/>
        <v>25.172573072086379</v>
      </c>
      <c r="H2998" s="82">
        <f t="shared" ca="1" si="186"/>
        <v>19.956187963699676</v>
      </c>
      <c r="O2998" s="29"/>
      <c r="P2998" s="29"/>
    </row>
    <row r="2999" spans="3:16" hidden="1" outlineLevel="2">
      <c r="C2999" s="33">
        <v>2975</v>
      </c>
      <c r="D2999" s="82">
        <f t="shared" ca="1" si="187"/>
        <v>-1.4621342253360656</v>
      </c>
      <c r="E2999" s="82">
        <f t="shared" ca="1" si="184"/>
        <v>178.50490903452942</v>
      </c>
      <c r="F2999" s="82">
        <f t="shared" ca="1" si="185"/>
        <v>197.16328571832707</v>
      </c>
      <c r="G2999" s="82">
        <f t="shared" ca="1" si="186"/>
        <v>0</v>
      </c>
      <c r="H2999" s="82">
        <f t="shared" ca="1" si="186"/>
        <v>0</v>
      </c>
      <c r="O2999" s="29"/>
      <c r="P2999" s="29"/>
    </row>
    <row r="3000" spans="3:16" hidden="1" outlineLevel="2">
      <c r="C3000" s="33">
        <v>2976</v>
      </c>
      <c r="D3000" s="82">
        <f t="shared" ca="1" si="187"/>
        <v>-1.0251011464313811</v>
      </c>
      <c r="E3000" s="82">
        <f t="shared" ca="1" si="184"/>
        <v>196.49542063501247</v>
      </c>
      <c r="F3000" s="82">
        <f t="shared" ca="1" si="185"/>
        <v>211.39978448771996</v>
      </c>
      <c r="G3000" s="82">
        <f t="shared" ca="1" si="186"/>
        <v>0</v>
      </c>
      <c r="H3000" s="82">
        <f t="shared" ca="1" si="186"/>
        <v>0</v>
      </c>
      <c r="O3000" s="29"/>
      <c r="P3000" s="29"/>
    </row>
    <row r="3001" spans="3:16" hidden="1" outlineLevel="2">
      <c r="C3001" s="33">
        <v>2977</v>
      </c>
      <c r="D3001" s="82">
        <f t="shared" ca="1" si="187"/>
        <v>-3.1765304470337478E-2</v>
      </c>
      <c r="E3001" s="82">
        <f t="shared" ca="1" si="184"/>
        <v>244.4206203547725</v>
      </c>
      <c r="F3001" s="82">
        <f t="shared" ca="1" si="185"/>
        <v>247.69928898932756</v>
      </c>
      <c r="G3001" s="82">
        <f t="shared" ca="1" si="186"/>
        <v>0</v>
      </c>
      <c r="H3001" s="82">
        <f t="shared" ca="1" si="186"/>
        <v>0</v>
      </c>
      <c r="O3001" s="29"/>
      <c r="P3001" s="29"/>
    </row>
    <row r="3002" spans="3:16" hidden="1" outlineLevel="2">
      <c r="C3002" s="33">
        <v>2978</v>
      </c>
      <c r="D3002" s="82">
        <f t="shared" ca="1" si="187"/>
        <v>-0.51532728894883217</v>
      </c>
      <c r="E3002" s="82">
        <f t="shared" ca="1" si="184"/>
        <v>219.78382301296219</v>
      </c>
      <c r="F3002" s="82">
        <f t="shared" ca="1" si="185"/>
        <v>229.30982062702878</v>
      </c>
      <c r="G3002" s="82">
        <f t="shared" ca="1" si="186"/>
        <v>0</v>
      </c>
      <c r="H3002" s="82">
        <f t="shared" ca="1" si="186"/>
        <v>0</v>
      </c>
      <c r="O3002" s="29"/>
      <c r="P3002" s="29"/>
    </row>
    <row r="3003" spans="3:16" hidden="1" outlineLevel="2">
      <c r="C3003" s="33">
        <v>2979</v>
      </c>
      <c r="D3003" s="82">
        <f t="shared" ca="1" si="187"/>
        <v>0.70342719416239574</v>
      </c>
      <c r="E3003" s="82">
        <f t="shared" ca="1" si="184"/>
        <v>287.27039678411882</v>
      </c>
      <c r="F3003" s="82">
        <f t="shared" ca="1" si="185"/>
        <v>278.52251738838027</v>
      </c>
      <c r="G3003" s="82">
        <f t="shared" ca="1" si="186"/>
        <v>37.270396784118816</v>
      </c>
      <c r="H3003" s="82">
        <f t="shared" ca="1" si="186"/>
        <v>28.522517388380265</v>
      </c>
      <c r="O3003" s="29"/>
      <c r="P3003" s="29"/>
    </row>
    <row r="3004" spans="3:16" hidden="1" outlineLevel="2">
      <c r="C3004" s="33">
        <v>2980</v>
      </c>
      <c r="D3004" s="82">
        <f t="shared" ca="1" si="187"/>
        <v>0.87090217381223189</v>
      </c>
      <c r="E3004" s="82">
        <f t="shared" ca="1" si="184"/>
        <v>298.03794237140653</v>
      </c>
      <c r="F3004" s="82">
        <f t="shared" ca="1" si="185"/>
        <v>286.0640618177199</v>
      </c>
      <c r="G3004" s="82">
        <f t="shared" ca="1" si="186"/>
        <v>48.03794237140653</v>
      </c>
      <c r="H3004" s="82">
        <f t="shared" ca="1" si="186"/>
        <v>36.064061817719903</v>
      </c>
      <c r="O3004" s="29"/>
      <c r="P3004" s="29"/>
    </row>
    <row r="3005" spans="3:16" hidden="1" outlineLevel="2">
      <c r="C3005" s="33">
        <v>2981</v>
      </c>
      <c r="D3005" s="82">
        <f t="shared" ca="1" si="187"/>
        <v>0.68486564878869161</v>
      </c>
      <c r="E3005" s="82">
        <f t="shared" ca="1" si="184"/>
        <v>286.10121836141684</v>
      </c>
      <c r="F3005" s="82">
        <f t="shared" ca="1" si="185"/>
        <v>277.69901047487656</v>
      </c>
      <c r="G3005" s="82">
        <f t="shared" ca="1" si="186"/>
        <v>36.101218361416841</v>
      </c>
      <c r="H3005" s="82">
        <f t="shared" ca="1" si="186"/>
        <v>27.699010474876559</v>
      </c>
      <c r="O3005" s="29"/>
      <c r="P3005" s="29"/>
    </row>
    <row r="3006" spans="3:16" hidden="1" outlineLevel="2">
      <c r="C3006" s="33">
        <v>2982</v>
      </c>
      <c r="D3006" s="82">
        <f t="shared" ca="1" si="187"/>
        <v>-1.005106685964698</v>
      </c>
      <c r="E3006" s="82">
        <f t="shared" ca="1" si="184"/>
        <v>197.36054290124127</v>
      </c>
      <c r="F3006" s="82">
        <f t="shared" ca="1" si="185"/>
        <v>212.07515590817331</v>
      </c>
      <c r="G3006" s="82">
        <f t="shared" ca="1" si="186"/>
        <v>0</v>
      </c>
      <c r="H3006" s="82">
        <f t="shared" ca="1" si="186"/>
        <v>0</v>
      </c>
      <c r="O3006" s="29"/>
      <c r="P3006" s="29"/>
    </row>
    <row r="3007" spans="3:16" hidden="1" outlineLevel="2">
      <c r="C3007" s="33">
        <v>2983</v>
      </c>
      <c r="D3007" s="82">
        <f t="shared" ca="1" si="187"/>
        <v>-1.2177152366484114</v>
      </c>
      <c r="E3007" s="82">
        <f t="shared" ca="1" si="184"/>
        <v>188.35317461795361</v>
      </c>
      <c r="F3007" s="82">
        <f t="shared" ca="1" si="185"/>
        <v>205.00283415188423</v>
      </c>
      <c r="G3007" s="82">
        <f t="shared" ca="1" si="186"/>
        <v>0</v>
      </c>
      <c r="H3007" s="82">
        <f t="shared" ca="1" si="186"/>
        <v>0</v>
      </c>
      <c r="O3007" s="29"/>
      <c r="P3007" s="29"/>
    </row>
    <row r="3008" spans="3:16" hidden="1" outlineLevel="2">
      <c r="C3008" s="33">
        <v>2984</v>
      </c>
      <c r="D3008" s="82">
        <f t="shared" ca="1" si="187"/>
        <v>0.301019560884699</v>
      </c>
      <c r="E3008" s="82">
        <f t="shared" ca="1" si="184"/>
        <v>262.96176752376493</v>
      </c>
      <c r="F3008" s="82">
        <f t="shared" ca="1" si="185"/>
        <v>261.20454904753541</v>
      </c>
      <c r="G3008" s="82">
        <f t="shared" ca="1" si="186"/>
        <v>12.961767523764934</v>
      </c>
      <c r="H3008" s="82">
        <f t="shared" ca="1" si="186"/>
        <v>11.204549047535409</v>
      </c>
      <c r="O3008" s="29"/>
      <c r="P3008" s="29"/>
    </row>
    <row r="3009" spans="3:16" hidden="1" outlineLevel="2">
      <c r="C3009" s="33">
        <v>2985</v>
      </c>
      <c r="D3009" s="82">
        <f t="shared" ca="1" si="187"/>
        <v>4.0513589735558471E-2</v>
      </c>
      <c r="E3009" s="82">
        <f t="shared" ca="1" si="184"/>
        <v>248.33320230966737</v>
      </c>
      <c r="F3009" s="82">
        <f t="shared" ca="1" si="185"/>
        <v>250.57190855019061</v>
      </c>
      <c r="G3009" s="82">
        <f t="shared" ca="1" si="186"/>
        <v>0</v>
      </c>
      <c r="H3009" s="82">
        <f t="shared" ca="1" si="186"/>
        <v>0.5719085501906136</v>
      </c>
      <c r="O3009" s="29"/>
      <c r="P3009" s="29"/>
    </row>
    <row r="3010" spans="3:16" hidden="1" outlineLevel="2">
      <c r="C3010" s="33">
        <v>2986</v>
      </c>
      <c r="D3010" s="82">
        <f t="shared" ca="1" si="187"/>
        <v>-1.3606316979470947</v>
      </c>
      <c r="E3010" s="82">
        <f t="shared" ca="1" si="184"/>
        <v>182.53059451537331</v>
      </c>
      <c r="F3010" s="82">
        <f t="shared" ca="1" si="185"/>
        <v>200.3818295696143</v>
      </c>
      <c r="G3010" s="82">
        <f t="shared" ca="1" si="186"/>
        <v>0</v>
      </c>
      <c r="H3010" s="82">
        <f t="shared" ca="1" si="186"/>
        <v>0</v>
      </c>
      <c r="O3010" s="29"/>
      <c r="P3010" s="29"/>
    </row>
    <row r="3011" spans="3:16" hidden="1" outlineLevel="2">
      <c r="C3011" s="33">
        <v>2987</v>
      </c>
      <c r="D3011" s="82">
        <f t="shared" ca="1" si="187"/>
        <v>-0.36338940271247427</v>
      </c>
      <c r="E3011" s="82">
        <f t="shared" ca="1" si="184"/>
        <v>227.24473805549246</v>
      </c>
      <c r="F3011" s="82">
        <f t="shared" ca="1" si="185"/>
        <v>234.93580184483031</v>
      </c>
      <c r="G3011" s="82">
        <f t="shared" ca="1" si="186"/>
        <v>0</v>
      </c>
      <c r="H3011" s="82">
        <f t="shared" ca="1" si="186"/>
        <v>0</v>
      </c>
      <c r="O3011" s="29"/>
      <c r="P3011" s="29"/>
    </row>
    <row r="3012" spans="3:16" hidden="1" outlineLevel="2">
      <c r="C3012" s="33">
        <v>2988</v>
      </c>
      <c r="D3012" s="82">
        <f t="shared" ca="1" si="187"/>
        <v>0.74426273459010484</v>
      </c>
      <c r="E3012" s="82">
        <f t="shared" ca="1" si="184"/>
        <v>289.85944416100818</v>
      </c>
      <c r="F3012" s="82">
        <f t="shared" ca="1" si="185"/>
        <v>280.34284521156656</v>
      </c>
      <c r="G3012" s="82">
        <f t="shared" ca="1" si="186"/>
        <v>39.859444161008184</v>
      </c>
      <c r="H3012" s="82">
        <f t="shared" ca="1" si="186"/>
        <v>30.342845211566555</v>
      </c>
      <c r="O3012" s="29"/>
      <c r="P3012" s="29"/>
    </row>
    <row r="3013" spans="3:16" hidden="1" outlineLevel="2">
      <c r="C3013" s="33">
        <v>2989</v>
      </c>
      <c r="D3013" s="82">
        <f t="shared" ca="1" si="187"/>
        <v>-1.5415316358341657</v>
      </c>
      <c r="E3013" s="82">
        <f t="shared" ca="1" si="184"/>
        <v>175.4179207903465</v>
      </c>
      <c r="F3013" s="82">
        <f t="shared" ca="1" si="185"/>
        <v>194.68175004236065</v>
      </c>
      <c r="G3013" s="82">
        <f t="shared" ca="1" si="186"/>
        <v>0</v>
      </c>
      <c r="H3013" s="82">
        <f t="shared" ca="1" si="186"/>
        <v>0</v>
      </c>
      <c r="O3013" s="29"/>
      <c r="P3013" s="29"/>
    </row>
    <row r="3014" spans="3:16" hidden="1" outlineLevel="2">
      <c r="C3014" s="33">
        <v>2990</v>
      </c>
      <c r="D3014" s="82">
        <f t="shared" ca="1" si="187"/>
        <v>6.2996328516271211E-2</v>
      </c>
      <c r="E3014" s="82">
        <f t="shared" ca="1" si="184"/>
        <v>249.56295612888786</v>
      </c>
      <c r="F3014" s="82">
        <f t="shared" ca="1" si="185"/>
        <v>251.4722272891058</v>
      </c>
      <c r="G3014" s="82">
        <f t="shared" ca="1" si="186"/>
        <v>0</v>
      </c>
      <c r="H3014" s="82">
        <f t="shared" ca="1" si="186"/>
        <v>1.4722272891058026</v>
      </c>
      <c r="O3014" s="29"/>
      <c r="P3014" s="29"/>
    </row>
    <row r="3015" spans="3:16" hidden="1" outlineLevel="2">
      <c r="C3015" s="33">
        <v>2991</v>
      </c>
      <c r="D3015" s="82">
        <f t="shared" ca="1" si="187"/>
        <v>-0.3635663809681296</v>
      </c>
      <c r="E3015" s="82">
        <f t="shared" ca="1" si="184"/>
        <v>227.23590183852684</v>
      </c>
      <c r="F3015" s="82">
        <f t="shared" ca="1" si="185"/>
        <v>234.92916901857899</v>
      </c>
      <c r="G3015" s="82">
        <f t="shared" ca="1" si="186"/>
        <v>0</v>
      </c>
      <c r="H3015" s="82">
        <f t="shared" ca="1" si="186"/>
        <v>0</v>
      </c>
      <c r="O3015" s="29"/>
      <c r="P3015" s="29"/>
    </row>
    <row r="3016" spans="3:16" hidden="1" outlineLevel="2">
      <c r="C3016" s="33">
        <v>2992</v>
      </c>
      <c r="D3016" s="82">
        <f t="shared" ca="1" si="187"/>
        <v>1.2261277751010051</v>
      </c>
      <c r="E3016" s="82">
        <f t="shared" ca="1" si="184"/>
        <v>322.23124483214355</v>
      </c>
      <c r="F3016" s="82">
        <f t="shared" ca="1" si="185"/>
        <v>302.74293328759683</v>
      </c>
      <c r="G3016" s="82">
        <f t="shared" ca="1" si="186"/>
        <v>72.231244832143545</v>
      </c>
      <c r="H3016" s="82">
        <f t="shared" ca="1" si="186"/>
        <v>52.742933287596827</v>
      </c>
      <c r="O3016" s="29"/>
      <c r="P3016" s="29"/>
    </row>
    <row r="3017" spans="3:16" hidden="1" outlineLevel="2">
      <c r="C3017" s="33">
        <v>2993</v>
      </c>
      <c r="D3017" s="82">
        <f t="shared" ca="1" si="187"/>
        <v>-0.57317524604597936</v>
      </c>
      <c r="E3017" s="82">
        <f t="shared" ca="1" si="184"/>
        <v>217.00802552797688</v>
      </c>
      <c r="F3017" s="82">
        <f t="shared" ca="1" si="185"/>
        <v>227.20340556930901</v>
      </c>
      <c r="G3017" s="82">
        <f t="shared" ca="1" si="186"/>
        <v>0</v>
      </c>
      <c r="H3017" s="82">
        <f t="shared" ca="1" si="186"/>
        <v>0</v>
      </c>
      <c r="O3017" s="29"/>
      <c r="P3017" s="29"/>
    </row>
    <row r="3018" spans="3:16" hidden="1" outlineLevel="2">
      <c r="C3018" s="33">
        <v>2994</v>
      </c>
      <c r="D3018" s="82">
        <f t="shared" ca="1" si="187"/>
        <v>-1.1116786752015715</v>
      </c>
      <c r="E3018" s="82">
        <f t="shared" ca="1" si="184"/>
        <v>192.79292491724379</v>
      </c>
      <c r="F3018" s="82">
        <f t="shared" ca="1" si="185"/>
        <v>208.50010707243791</v>
      </c>
      <c r="G3018" s="82">
        <f t="shared" ca="1" si="186"/>
        <v>0</v>
      </c>
      <c r="H3018" s="82">
        <f t="shared" ca="1" si="186"/>
        <v>0</v>
      </c>
      <c r="O3018" s="29"/>
      <c r="P3018" s="29"/>
    </row>
    <row r="3019" spans="3:16" hidden="1" outlineLevel="2">
      <c r="C3019" s="33">
        <v>2995</v>
      </c>
      <c r="D3019" s="82">
        <f t="shared" ca="1" si="187"/>
        <v>-0.78236968202265711</v>
      </c>
      <c r="E3019" s="82">
        <f t="shared" ca="1" si="184"/>
        <v>207.25937687652609</v>
      </c>
      <c r="F3019" s="82">
        <f t="shared" ca="1" si="185"/>
        <v>219.74623529228163</v>
      </c>
      <c r="G3019" s="82">
        <f t="shared" ca="1" si="186"/>
        <v>0</v>
      </c>
      <c r="H3019" s="82">
        <f t="shared" ca="1" si="186"/>
        <v>0</v>
      </c>
      <c r="O3019" s="29"/>
      <c r="P3019" s="29"/>
    </row>
    <row r="3020" spans="3:16" hidden="1" outlineLevel="2">
      <c r="C3020" s="33">
        <v>2996</v>
      </c>
      <c r="D3020" s="82">
        <f t="shared" ca="1" si="187"/>
        <v>0.92293191583814616</v>
      </c>
      <c r="E3020" s="82">
        <f t="shared" ca="1" si="184"/>
        <v>301.46458675412816</v>
      </c>
      <c r="F3020" s="82">
        <f t="shared" ca="1" si="185"/>
        <v>288.44832513995811</v>
      </c>
      <c r="G3020" s="82">
        <f t="shared" ca="1" si="186"/>
        <v>51.464586754128163</v>
      </c>
      <c r="H3020" s="82">
        <f t="shared" ca="1" si="186"/>
        <v>38.448325139958115</v>
      </c>
      <c r="O3020" s="29"/>
      <c r="P3020" s="29"/>
    </row>
    <row r="3021" spans="3:16" hidden="1" outlineLevel="2">
      <c r="C3021" s="33">
        <v>2997</v>
      </c>
      <c r="D3021" s="82">
        <f t="shared" ca="1" si="187"/>
        <v>-1.5753779746804317</v>
      </c>
      <c r="E3021" s="82">
        <f t="shared" ca="1" si="184"/>
        <v>174.11825138527976</v>
      </c>
      <c r="F3021" s="82">
        <f t="shared" ca="1" si="185"/>
        <v>193.63341371636037</v>
      </c>
      <c r="G3021" s="82">
        <f t="shared" ca="1" si="186"/>
        <v>0</v>
      </c>
      <c r="H3021" s="82">
        <f t="shared" ca="1" si="186"/>
        <v>0</v>
      </c>
      <c r="O3021" s="29"/>
      <c r="P3021" s="29"/>
    </row>
    <row r="3022" spans="3:16" hidden="1" outlineLevel="2">
      <c r="C3022" s="33">
        <v>2998</v>
      </c>
      <c r="D3022" s="82">
        <f t="shared" ca="1" si="187"/>
        <v>-0.78279986599648221</v>
      </c>
      <c r="E3022" s="82">
        <f t="shared" ca="1" si="184"/>
        <v>207.23978802566671</v>
      </c>
      <c r="F3022" s="82">
        <f t="shared" ca="1" si="185"/>
        <v>219.73115546365455</v>
      </c>
      <c r="G3022" s="82">
        <f t="shared" ca="1" si="186"/>
        <v>0</v>
      </c>
      <c r="H3022" s="82">
        <f t="shared" ca="1" si="186"/>
        <v>0</v>
      </c>
      <c r="O3022" s="29"/>
      <c r="P3022" s="29"/>
    </row>
    <row r="3023" spans="3:16" hidden="1" outlineLevel="2">
      <c r="C3023" s="33">
        <v>2999</v>
      </c>
      <c r="D3023" s="82">
        <f t="shared" ca="1" si="187"/>
        <v>0.84780788764741921</v>
      </c>
      <c r="E3023" s="82">
        <f t="shared" ca="1" si="184"/>
        <v>296.52947545233206</v>
      </c>
      <c r="F3023" s="82">
        <f t="shared" ca="1" si="185"/>
        <v>285.01209093654705</v>
      </c>
      <c r="G3023" s="82">
        <f t="shared" ca="1" si="186"/>
        <v>46.529475452332065</v>
      </c>
      <c r="H3023" s="82">
        <f t="shared" ca="1" si="186"/>
        <v>35.012090936547054</v>
      </c>
      <c r="O3023" s="29"/>
      <c r="P3023" s="29"/>
    </row>
    <row r="3024" spans="3:16" hidden="1" outlineLevel="2">
      <c r="C3024" s="33">
        <v>3000</v>
      </c>
      <c r="D3024" s="82">
        <f t="shared" ca="1" si="187"/>
        <v>1.3576808668670415</v>
      </c>
      <c r="E3024" s="82">
        <f t="shared" ca="1" si="184"/>
        <v>331.68101790391466</v>
      </c>
      <c r="F3024" s="82">
        <f t="shared" ca="1" si="185"/>
        <v>309.16353613202182</v>
      </c>
      <c r="G3024" s="82">
        <f t="shared" ca="1" si="186"/>
        <v>81.681017903914665</v>
      </c>
      <c r="H3024" s="82">
        <f t="shared" ca="1" si="186"/>
        <v>59.163536132021818</v>
      </c>
      <c r="O3024" s="29"/>
      <c r="P3024" s="29"/>
    </row>
    <row r="3025" spans="3:16" hidden="1" outlineLevel="2">
      <c r="C3025" s="33">
        <v>3001</v>
      </c>
      <c r="D3025" s="82">
        <f t="shared" ca="1" si="187"/>
        <v>1.0925420263684296</v>
      </c>
      <c r="E3025" s="82">
        <f t="shared" ca="1" si="184"/>
        <v>312.91092164668515</v>
      </c>
      <c r="F3025" s="82">
        <f t="shared" ca="1" si="185"/>
        <v>296.35955679475825</v>
      </c>
      <c r="G3025" s="82">
        <f t="shared" ca="1" si="186"/>
        <v>62.910921646685154</v>
      </c>
      <c r="H3025" s="82">
        <f t="shared" ca="1" si="186"/>
        <v>46.359556794758248</v>
      </c>
      <c r="O3025" s="29"/>
      <c r="P3025" s="29"/>
    </row>
    <row r="3026" spans="3:16" hidden="1" outlineLevel="2">
      <c r="C3026" s="33">
        <v>3002</v>
      </c>
      <c r="D3026" s="82">
        <f t="shared" ca="1" si="187"/>
        <v>0.5347313735014807</v>
      </c>
      <c r="E3026" s="82">
        <f t="shared" ca="1" si="184"/>
        <v>276.81759925907454</v>
      </c>
      <c r="F3026" s="82">
        <f t="shared" ca="1" si="185"/>
        <v>271.12698246197453</v>
      </c>
      <c r="G3026" s="82">
        <f t="shared" ca="1" si="186"/>
        <v>26.817599259074541</v>
      </c>
      <c r="H3026" s="82">
        <f t="shared" ca="1" si="186"/>
        <v>21.126982461974535</v>
      </c>
      <c r="O3026" s="29"/>
      <c r="P3026" s="29"/>
    </row>
    <row r="3027" spans="3:16" hidden="1" outlineLevel="2">
      <c r="C3027" s="33">
        <v>3003</v>
      </c>
      <c r="D3027" s="82">
        <f t="shared" ca="1" si="187"/>
        <v>-0.56262687600001948</v>
      </c>
      <c r="E3027" s="82">
        <f t="shared" ca="1" si="184"/>
        <v>217.51155580307986</v>
      </c>
      <c r="F3027" s="82">
        <f t="shared" ca="1" si="185"/>
        <v>227.58605519073427</v>
      </c>
      <c r="G3027" s="82">
        <f t="shared" ca="1" si="186"/>
        <v>0</v>
      </c>
      <c r="H3027" s="82">
        <f t="shared" ca="1" si="186"/>
        <v>0</v>
      </c>
      <c r="O3027" s="29"/>
      <c r="P3027" s="29"/>
    </row>
    <row r="3028" spans="3:16" hidden="1" outlineLevel="2">
      <c r="C3028" s="33">
        <v>3004</v>
      </c>
      <c r="D3028" s="82">
        <f t="shared" ca="1" si="187"/>
        <v>0.1899323064703089</v>
      </c>
      <c r="E3028" s="82">
        <f t="shared" ca="1" si="184"/>
        <v>256.62119248884187</v>
      </c>
      <c r="F3028" s="82">
        <f t="shared" ca="1" si="185"/>
        <v>256.61639363414452</v>
      </c>
      <c r="G3028" s="82">
        <f t="shared" ca="1" si="186"/>
        <v>6.6211924888418707</v>
      </c>
      <c r="H3028" s="82">
        <f t="shared" ca="1" si="186"/>
        <v>6.6163936341445151</v>
      </c>
      <c r="O3028" s="29"/>
      <c r="P3028" s="29"/>
    </row>
    <row r="3029" spans="3:16" hidden="1" outlineLevel="2">
      <c r="C3029" s="33">
        <v>3005</v>
      </c>
      <c r="D3029" s="82">
        <f t="shared" ca="1" si="187"/>
        <v>-0.87885464864346552</v>
      </c>
      <c r="E3029" s="82">
        <f t="shared" ca="1" si="184"/>
        <v>202.91187599139252</v>
      </c>
      <c r="F3029" s="82">
        <f t="shared" ca="1" si="185"/>
        <v>216.3897968478465</v>
      </c>
      <c r="G3029" s="82">
        <f t="shared" ca="1" si="186"/>
        <v>0</v>
      </c>
      <c r="H3029" s="82">
        <f t="shared" ca="1" si="186"/>
        <v>0</v>
      </c>
      <c r="O3029" s="29"/>
      <c r="P3029" s="29"/>
    </row>
    <row r="3030" spans="3:16" hidden="1" outlineLevel="2">
      <c r="C3030" s="33">
        <v>3006</v>
      </c>
      <c r="D3030" s="82">
        <f t="shared" ca="1" si="187"/>
        <v>0.23524556464533508</v>
      </c>
      <c r="E3030" s="82">
        <f t="shared" ca="1" si="184"/>
        <v>259.18888253184923</v>
      </c>
      <c r="F3030" s="82">
        <f t="shared" ca="1" si="185"/>
        <v>258.4781204993925</v>
      </c>
      <c r="G3030" s="82">
        <f t="shared" ca="1" si="186"/>
        <v>9.1888825318492309</v>
      </c>
      <c r="H3030" s="82">
        <f t="shared" ca="1" si="186"/>
        <v>8.478120499392503</v>
      </c>
      <c r="O3030" s="29"/>
      <c r="P3030" s="29"/>
    </row>
    <row r="3031" spans="3:16" hidden="1" outlineLevel="2">
      <c r="C3031" s="33">
        <v>3007</v>
      </c>
      <c r="D3031" s="82">
        <f t="shared" ca="1" si="187"/>
        <v>0.79276096184193001</v>
      </c>
      <c r="E3031" s="82">
        <f t="shared" ca="1" si="184"/>
        <v>292.96464950517191</v>
      </c>
      <c r="F3031" s="82">
        <f t="shared" ca="1" si="185"/>
        <v>282.52021446932082</v>
      </c>
      <c r="G3031" s="82">
        <f t="shared" ca="1" si="186"/>
        <v>42.964649505171906</v>
      </c>
      <c r="H3031" s="82">
        <f t="shared" ca="1" si="186"/>
        <v>32.52021446932082</v>
      </c>
      <c r="O3031" s="29"/>
      <c r="P3031" s="29"/>
    </row>
    <row r="3032" spans="3:16" hidden="1" outlineLevel="2">
      <c r="C3032" s="33">
        <v>3008</v>
      </c>
      <c r="D3032" s="82">
        <f t="shared" ca="1" si="187"/>
        <v>3.017876940080351E-2</v>
      </c>
      <c r="E3032" s="82">
        <f t="shared" ca="1" si="184"/>
        <v>247.76994634302301</v>
      </c>
      <c r="F3032" s="82">
        <f t="shared" ca="1" si="185"/>
        <v>250.15913392614084</v>
      </c>
      <c r="G3032" s="82">
        <f t="shared" ca="1" si="186"/>
        <v>0</v>
      </c>
      <c r="H3032" s="82">
        <f t="shared" ca="1" si="186"/>
        <v>0.15913392614083932</v>
      </c>
      <c r="O3032" s="29"/>
      <c r="P3032" s="29"/>
    </row>
    <row r="3033" spans="3:16" hidden="1" outlineLevel="2">
      <c r="C3033" s="33">
        <v>3009</v>
      </c>
      <c r="D3033" s="82">
        <f t="shared" ca="1" si="187"/>
        <v>-0.67762002136827948</v>
      </c>
      <c r="E3033" s="82">
        <f t="shared" ref="E3033:E3096" ca="1" si="188">$H$9 * EXP(($H$17 - $H$18 - ($H$11^2)/2)*$H$14 + $H$11*SQRT($H$14)*D3033)</f>
        <v>212.08479711882771</v>
      </c>
      <c r="F3033" s="82">
        <f t="shared" ref="F3033:F3096" ca="1" si="189">$H$9 * EXP(($H$17 - $H$18 - ($H$12^2)/2)*$H$14 + $H$12*SQRT($H$14)*D3033)</f>
        <v>223.44914726320584</v>
      </c>
      <c r="G3033" s="82">
        <f t="shared" ref="G3033:H3096" ca="1" si="190">MAX(E3033-$H$16, 0)</f>
        <v>0</v>
      </c>
      <c r="H3033" s="82">
        <f t="shared" ca="1" si="190"/>
        <v>0</v>
      </c>
      <c r="O3033" s="29"/>
      <c r="P3033" s="29"/>
    </row>
    <row r="3034" spans="3:16" hidden="1" outlineLevel="2">
      <c r="C3034" s="33">
        <v>3010</v>
      </c>
      <c r="D3034" s="82">
        <f t="shared" ref="D3034:D3097" ca="1" si="191">_xlfn.NORM.S.INV(RAND())</f>
        <v>-1.207371342588665</v>
      </c>
      <c r="E3034" s="82">
        <f t="shared" ca="1" si="188"/>
        <v>188.78173466850458</v>
      </c>
      <c r="F3034" s="82">
        <f t="shared" ca="1" si="189"/>
        <v>205.34139593889091</v>
      </c>
      <c r="G3034" s="82">
        <f t="shared" ca="1" si="190"/>
        <v>0</v>
      </c>
      <c r="H3034" s="82">
        <f t="shared" ca="1" si="190"/>
        <v>0</v>
      </c>
      <c r="O3034" s="29"/>
      <c r="P3034" s="29"/>
    </row>
    <row r="3035" spans="3:16" hidden="1" outlineLevel="2">
      <c r="C3035" s="33">
        <v>3011</v>
      </c>
      <c r="D3035" s="82">
        <f t="shared" ca="1" si="191"/>
        <v>1.7300206530316162</v>
      </c>
      <c r="E3035" s="82">
        <f t="shared" ca="1" si="188"/>
        <v>359.95629099970063</v>
      </c>
      <c r="F3035" s="82">
        <f t="shared" ca="1" si="189"/>
        <v>328.08372205293989</v>
      </c>
      <c r="G3035" s="82">
        <f t="shared" ca="1" si="190"/>
        <v>109.95629099970063</v>
      </c>
      <c r="H3035" s="82">
        <f t="shared" ca="1" si="190"/>
        <v>78.083722052939891</v>
      </c>
      <c r="O3035" s="29"/>
      <c r="P3035" s="29"/>
    </row>
    <row r="3036" spans="3:16" hidden="1" outlineLevel="2">
      <c r="C3036" s="33">
        <v>3012</v>
      </c>
      <c r="D3036" s="82">
        <f t="shared" ca="1" si="191"/>
        <v>0.73915145324792986</v>
      </c>
      <c r="E3036" s="82">
        <f t="shared" ca="1" si="188"/>
        <v>289.53410640209398</v>
      </c>
      <c r="F3036" s="82">
        <f t="shared" ca="1" si="189"/>
        <v>280.11434960545574</v>
      </c>
      <c r="G3036" s="82">
        <f t="shared" ca="1" si="190"/>
        <v>39.534106402093983</v>
      </c>
      <c r="H3036" s="82">
        <f t="shared" ca="1" si="190"/>
        <v>30.114349605455743</v>
      </c>
      <c r="O3036" s="29"/>
      <c r="P3036" s="29"/>
    </row>
    <row r="3037" spans="3:16" hidden="1" outlineLevel="2">
      <c r="C3037" s="33">
        <v>3013</v>
      </c>
      <c r="D3037" s="82">
        <f t="shared" ca="1" si="191"/>
        <v>0.31681277265243241</v>
      </c>
      <c r="E3037" s="82">
        <f t="shared" ca="1" si="188"/>
        <v>263.87583416594339</v>
      </c>
      <c r="F3037" s="82">
        <f t="shared" ca="1" si="189"/>
        <v>261.86347109519949</v>
      </c>
      <c r="G3037" s="82">
        <f t="shared" ca="1" si="190"/>
        <v>13.875834165943388</v>
      </c>
      <c r="H3037" s="82">
        <f t="shared" ca="1" si="190"/>
        <v>11.863471095199486</v>
      </c>
      <c r="O3037" s="29"/>
      <c r="P3037" s="29"/>
    </row>
    <row r="3038" spans="3:16" hidden="1" outlineLevel="2">
      <c r="C3038" s="33">
        <v>3014</v>
      </c>
      <c r="D3038" s="82">
        <f t="shared" ca="1" si="191"/>
        <v>-1.2117246888934881</v>
      </c>
      <c r="E3038" s="82">
        <f t="shared" ca="1" si="188"/>
        <v>188.6012515555729</v>
      </c>
      <c r="F3038" s="82">
        <f t="shared" ca="1" si="189"/>
        <v>205.1988402449694</v>
      </c>
      <c r="G3038" s="82">
        <f t="shared" ca="1" si="190"/>
        <v>0</v>
      </c>
      <c r="H3038" s="82">
        <f t="shared" ca="1" si="190"/>
        <v>0</v>
      </c>
      <c r="O3038" s="29"/>
      <c r="P3038" s="29"/>
    </row>
    <row r="3039" spans="3:16" hidden="1" outlineLevel="2">
      <c r="C3039" s="33">
        <v>3015</v>
      </c>
      <c r="D3039" s="82">
        <f t="shared" ca="1" si="191"/>
        <v>-0.18084227682784329</v>
      </c>
      <c r="E3039" s="82">
        <f t="shared" ca="1" si="188"/>
        <v>236.54442773707837</v>
      </c>
      <c r="F3039" s="82">
        <f t="shared" ca="1" si="189"/>
        <v>241.87802860041978</v>
      </c>
      <c r="G3039" s="82">
        <f t="shared" ca="1" si="190"/>
        <v>0</v>
      </c>
      <c r="H3039" s="82">
        <f t="shared" ca="1" si="190"/>
        <v>0</v>
      </c>
      <c r="O3039" s="29"/>
      <c r="P3039" s="29"/>
    </row>
    <row r="3040" spans="3:16" hidden="1" outlineLevel="2">
      <c r="C3040" s="33">
        <v>3016</v>
      </c>
      <c r="D3040" s="82">
        <f t="shared" ca="1" si="191"/>
        <v>-1.1868726177339581</v>
      </c>
      <c r="E3040" s="82">
        <f t="shared" ca="1" si="188"/>
        <v>189.63390470940894</v>
      </c>
      <c r="F3040" s="82">
        <f t="shared" ca="1" si="189"/>
        <v>206.01398419940557</v>
      </c>
      <c r="G3040" s="82">
        <f t="shared" ca="1" si="190"/>
        <v>0</v>
      </c>
      <c r="H3040" s="82">
        <f t="shared" ca="1" si="190"/>
        <v>0</v>
      </c>
      <c r="O3040" s="29"/>
      <c r="P3040" s="29"/>
    </row>
    <row r="3041" spans="3:16" hidden="1" outlineLevel="2">
      <c r="C3041" s="33">
        <v>3017</v>
      </c>
      <c r="D3041" s="82">
        <f t="shared" ca="1" si="191"/>
        <v>0.56954154285778358</v>
      </c>
      <c r="E3041" s="82">
        <f t="shared" ca="1" si="188"/>
        <v>278.94291166519406</v>
      </c>
      <c r="F3041" s="82">
        <f t="shared" ca="1" si="189"/>
        <v>272.63678770798913</v>
      </c>
      <c r="G3041" s="82">
        <f t="shared" ca="1" si="190"/>
        <v>28.94291166519406</v>
      </c>
      <c r="H3041" s="82">
        <f t="shared" ca="1" si="190"/>
        <v>22.636787707989129</v>
      </c>
      <c r="O3041" s="29"/>
      <c r="P3041" s="29"/>
    </row>
    <row r="3042" spans="3:16" hidden="1" outlineLevel="2">
      <c r="C3042" s="33">
        <v>3018</v>
      </c>
      <c r="D3042" s="82">
        <f t="shared" ca="1" si="191"/>
        <v>0.40386381610518957</v>
      </c>
      <c r="E3042" s="82">
        <f t="shared" ca="1" si="188"/>
        <v>268.97142504205323</v>
      </c>
      <c r="F3042" s="82">
        <f t="shared" ca="1" si="189"/>
        <v>265.52534647762866</v>
      </c>
      <c r="G3042" s="82">
        <f t="shared" ca="1" si="190"/>
        <v>18.971425042053227</v>
      </c>
      <c r="H3042" s="82">
        <f t="shared" ca="1" si="190"/>
        <v>15.525346477628659</v>
      </c>
      <c r="O3042" s="29"/>
      <c r="P3042" s="29"/>
    </row>
    <row r="3043" spans="3:16" hidden="1" outlineLevel="2">
      <c r="C3043" s="33">
        <v>3019</v>
      </c>
      <c r="D3043" s="82">
        <f t="shared" ca="1" si="191"/>
        <v>0.65466681727376974</v>
      </c>
      <c r="E3043" s="82">
        <f t="shared" ca="1" si="188"/>
        <v>284.20917578205473</v>
      </c>
      <c r="F3043" s="82">
        <f t="shared" ca="1" si="189"/>
        <v>276.36440035939808</v>
      </c>
      <c r="G3043" s="82">
        <f t="shared" ca="1" si="190"/>
        <v>34.209175782054729</v>
      </c>
      <c r="H3043" s="82">
        <f t="shared" ca="1" si="190"/>
        <v>26.364400359398076</v>
      </c>
      <c r="O3043" s="29"/>
      <c r="P3043" s="29"/>
    </row>
    <row r="3044" spans="3:16" hidden="1" outlineLevel="2">
      <c r="C3044" s="33">
        <v>3020</v>
      </c>
      <c r="D3044" s="82">
        <f t="shared" ca="1" si="191"/>
        <v>0.20281735158645281</v>
      </c>
      <c r="E3044" s="82">
        <f t="shared" ca="1" si="188"/>
        <v>257.34872839178695</v>
      </c>
      <c r="F3044" s="82">
        <f t="shared" ca="1" si="189"/>
        <v>257.14441610515922</v>
      </c>
      <c r="G3044" s="82">
        <f t="shared" ca="1" si="190"/>
        <v>7.348728391786949</v>
      </c>
      <c r="H3044" s="82">
        <f t="shared" ca="1" si="190"/>
        <v>7.1444161051592232</v>
      </c>
      <c r="O3044" s="29"/>
      <c r="P3044" s="29"/>
    </row>
    <row r="3045" spans="3:16" hidden="1" outlineLevel="2">
      <c r="C3045" s="33">
        <v>3021</v>
      </c>
      <c r="D3045" s="82">
        <f t="shared" ca="1" si="191"/>
        <v>-0.5806354793588655</v>
      </c>
      <c r="E3045" s="82">
        <f t="shared" ca="1" si="188"/>
        <v>216.65261246157576</v>
      </c>
      <c r="F3045" s="82">
        <f t="shared" ca="1" si="189"/>
        <v>226.9331687751957</v>
      </c>
      <c r="G3045" s="82">
        <f t="shared" ca="1" si="190"/>
        <v>0</v>
      </c>
      <c r="H3045" s="82">
        <f t="shared" ca="1" si="190"/>
        <v>0</v>
      </c>
      <c r="O3045" s="29"/>
      <c r="P3045" s="29"/>
    </row>
    <row r="3046" spans="3:16" hidden="1" outlineLevel="2">
      <c r="C3046" s="33">
        <v>3022</v>
      </c>
      <c r="D3046" s="82">
        <f t="shared" ca="1" si="191"/>
        <v>-9.2901931231589172E-2</v>
      </c>
      <c r="E3046" s="82">
        <f t="shared" ca="1" si="188"/>
        <v>241.15935017027942</v>
      </c>
      <c r="F3046" s="82">
        <f t="shared" ca="1" si="189"/>
        <v>245.29522645801237</v>
      </c>
      <c r="G3046" s="82">
        <f t="shared" ca="1" si="190"/>
        <v>0</v>
      </c>
      <c r="H3046" s="82">
        <f t="shared" ca="1" si="190"/>
        <v>0</v>
      </c>
      <c r="O3046" s="29"/>
      <c r="P3046" s="29"/>
    </row>
    <row r="3047" spans="3:16" hidden="1" outlineLevel="2">
      <c r="C3047" s="33">
        <v>3023</v>
      </c>
      <c r="D3047" s="82">
        <f t="shared" ca="1" si="191"/>
        <v>0.71721424805048006</v>
      </c>
      <c r="E3047" s="82">
        <f t="shared" ca="1" si="188"/>
        <v>288.14192483842322</v>
      </c>
      <c r="F3047" s="82">
        <f t="shared" ca="1" si="189"/>
        <v>279.13577804934869</v>
      </c>
      <c r="G3047" s="82">
        <f t="shared" ca="1" si="190"/>
        <v>38.141924838423222</v>
      </c>
      <c r="H3047" s="82">
        <f t="shared" ca="1" si="190"/>
        <v>29.135778049348687</v>
      </c>
      <c r="O3047" s="29"/>
      <c r="P3047" s="29"/>
    </row>
    <row r="3048" spans="3:16" hidden="1" outlineLevel="2">
      <c r="C3048" s="33">
        <v>3024</v>
      </c>
      <c r="D3048" s="82">
        <f t="shared" ca="1" si="191"/>
        <v>-0.42585719728093646</v>
      </c>
      <c r="E3048" s="82">
        <f t="shared" ca="1" si="188"/>
        <v>224.1470754908423</v>
      </c>
      <c r="F3048" s="82">
        <f t="shared" ca="1" si="189"/>
        <v>232.60621520318671</v>
      </c>
      <c r="G3048" s="82">
        <f t="shared" ca="1" si="190"/>
        <v>0</v>
      </c>
      <c r="H3048" s="82">
        <f t="shared" ca="1" si="190"/>
        <v>0</v>
      </c>
      <c r="O3048" s="29"/>
      <c r="P3048" s="29"/>
    </row>
    <row r="3049" spans="3:16" hidden="1" outlineLevel="2">
      <c r="C3049" s="33">
        <v>3025</v>
      </c>
      <c r="D3049" s="82">
        <f t="shared" ca="1" si="191"/>
        <v>-0.7599491207254413</v>
      </c>
      <c r="E3049" s="82">
        <f t="shared" ca="1" si="188"/>
        <v>208.28288637314552</v>
      </c>
      <c r="F3049" s="82">
        <f t="shared" ca="1" si="189"/>
        <v>220.53360819251051</v>
      </c>
      <c r="G3049" s="82">
        <f t="shared" ca="1" si="190"/>
        <v>0</v>
      </c>
      <c r="H3049" s="82">
        <f t="shared" ca="1" si="190"/>
        <v>0</v>
      </c>
      <c r="O3049" s="29"/>
      <c r="P3049" s="29"/>
    </row>
    <row r="3050" spans="3:16" hidden="1" outlineLevel="2">
      <c r="C3050" s="33">
        <v>3026</v>
      </c>
      <c r="D3050" s="82">
        <f t="shared" ca="1" si="191"/>
        <v>1.277939132952653</v>
      </c>
      <c r="E3050" s="82">
        <f t="shared" ca="1" si="188"/>
        <v>325.92040907789448</v>
      </c>
      <c r="F3050" s="82">
        <f t="shared" ca="1" si="189"/>
        <v>305.25557553546565</v>
      </c>
      <c r="G3050" s="82">
        <f t="shared" ca="1" si="190"/>
        <v>75.920409077894476</v>
      </c>
      <c r="H3050" s="82">
        <f t="shared" ca="1" si="190"/>
        <v>55.255575535465653</v>
      </c>
      <c r="O3050" s="29"/>
      <c r="P3050" s="29"/>
    </row>
    <row r="3051" spans="3:16" hidden="1" outlineLevel="2">
      <c r="C3051" s="33">
        <v>3027</v>
      </c>
      <c r="D3051" s="82">
        <f t="shared" ca="1" si="191"/>
        <v>2.2425426739122623</v>
      </c>
      <c r="E3051" s="82">
        <f t="shared" ca="1" si="188"/>
        <v>402.86106031492983</v>
      </c>
      <c r="F3051" s="82">
        <f t="shared" ca="1" si="189"/>
        <v>356.03541184528382</v>
      </c>
      <c r="G3051" s="82">
        <f t="shared" ca="1" si="190"/>
        <v>152.86106031492983</v>
      </c>
      <c r="H3051" s="82">
        <f t="shared" ca="1" si="190"/>
        <v>106.03541184528382</v>
      </c>
      <c r="O3051" s="29"/>
      <c r="P3051" s="29"/>
    </row>
    <row r="3052" spans="3:16" hidden="1" outlineLevel="2">
      <c r="C3052" s="33">
        <v>3028</v>
      </c>
      <c r="D3052" s="82">
        <f t="shared" ca="1" si="191"/>
        <v>0.20375800502414396</v>
      </c>
      <c r="E3052" s="82">
        <f t="shared" ca="1" si="188"/>
        <v>257.40192177611817</v>
      </c>
      <c r="F3052" s="82">
        <f t="shared" ca="1" si="189"/>
        <v>257.18300612199818</v>
      </c>
      <c r="G3052" s="82">
        <f t="shared" ca="1" si="190"/>
        <v>7.4019217761181721</v>
      </c>
      <c r="H3052" s="82">
        <f t="shared" ca="1" si="190"/>
        <v>7.1830061219981758</v>
      </c>
      <c r="O3052" s="29"/>
      <c r="P3052" s="29"/>
    </row>
    <row r="3053" spans="3:16" hidden="1" outlineLevel="2">
      <c r="C3053" s="33">
        <v>3029</v>
      </c>
      <c r="D3053" s="82">
        <f t="shared" ca="1" si="191"/>
        <v>-1.0164631349187667</v>
      </c>
      <c r="E3053" s="82">
        <f t="shared" ca="1" si="188"/>
        <v>196.86870471747096</v>
      </c>
      <c r="F3053" s="82">
        <f t="shared" ca="1" si="189"/>
        <v>211.69129432809817</v>
      </c>
      <c r="G3053" s="82">
        <f t="shared" ca="1" si="190"/>
        <v>0</v>
      </c>
      <c r="H3053" s="82">
        <f t="shared" ca="1" si="190"/>
        <v>0</v>
      </c>
      <c r="O3053" s="29"/>
      <c r="P3053" s="29"/>
    </row>
    <row r="3054" spans="3:16" hidden="1" outlineLevel="2">
      <c r="C3054" s="33">
        <v>3030</v>
      </c>
      <c r="D3054" s="82">
        <f t="shared" ca="1" si="191"/>
        <v>1.673448184088101</v>
      </c>
      <c r="E3054" s="82">
        <f t="shared" ca="1" si="188"/>
        <v>355.50977708359312</v>
      </c>
      <c r="F3054" s="82">
        <f t="shared" ca="1" si="189"/>
        <v>325.13613118362821</v>
      </c>
      <c r="G3054" s="82">
        <f t="shared" ca="1" si="190"/>
        <v>105.50977708359312</v>
      </c>
      <c r="H3054" s="82">
        <f t="shared" ca="1" si="190"/>
        <v>75.136131183628208</v>
      </c>
      <c r="O3054" s="29"/>
      <c r="P3054" s="29"/>
    </row>
    <row r="3055" spans="3:16" hidden="1" outlineLevel="2">
      <c r="C3055" s="33">
        <v>3031</v>
      </c>
      <c r="D3055" s="82">
        <f t="shared" ca="1" si="191"/>
        <v>-0.12004945859718641</v>
      </c>
      <c r="E3055" s="82">
        <f t="shared" ca="1" si="188"/>
        <v>239.72517938734467</v>
      </c>
      <c r="F3055" s="82">
        <f t="shared" ca="1" si="189"/>
        <v>244.23520431670065</v>
      </c>
      <c r="G3055" s="82">
        <f t="shared" ca="1" si="190"/>
        <v>0</v>
      </c>
      <c r="H3055" s="82">
        <f t="shared" ca="1" si="190"/>
        <v>0</v>
      </c>
      <c r="O3055" s="29"/>
      <c r="P3055" s="29"/>
    </row>
    <row r="3056" spans="3:16" hidden="1" outlineLevel="2">
      <c r="C3056" s="33">
        <v>3032</v>
      </c>
      <c r="D3056" s="82">
        <f t="shared" ca="1" si="191"/>
        <v>-0.90808719153018536</v>
      </c>
      <c r="E3056" s="82">
        <f t="shared" ca="1" si="188"/>
        <v>201.61278020821851</v>
      </c>
      <c r="F3056" s="82">
        <f t="shared" ca="1" si="189"/>
        <v>215.38303496970696</v>
      </c>
      <c r="G3056" s="82">
        <f t="shared" ca="1" si="190"/>
        <v>0</v>
      </c>
      <c r="H3056" s="82">
        <f t="shared" ca="1" si="190"/>
        <v>0</v>
      </c>
      <c r="O3056" s="29"/>
      <c r="P3056" s="29"/>
    </row>
    <row r="3057" spans="3:16" hidden="1" outlineLevel="2">
      <c r="C3057" s="33">
        <v>3033</v>
      </c>
      <c r="D3057" s="82">
        <f t="shared" ca="1" si="191"/>
        <v>-0.96307055331571134</v>
      </c>
      <c r="E3057" s="82">
        <f t="shared" ca="1" si="188"/>
        <v>199.19180821224668</v>
      </c>
      <c r="F3057" s="82">
        <f t="shared" ca="1" si="189"/>
        <v>213.50209413337518</v>
      </c>
      <c r="G3057" s="82">
        <f t="shared" ca="1" si="190"/>
        <v>0</v>
      </c>
      <c r="H3057" s="82">
        <f t="shared" ca="1" si="190"/>
        <v>0</v>
      </c>
      <c r="O3057" s="29"/>
      <c r="P3057" s="29"/>
    </row>
    <row r="3058" spans="3:16" hidden="1" outlineLevel="2">
      <c r="C3058" s="33">
        <v>3034</v>
      </c>
      <c r="D3058" s="82">
        <f t="shared" ca="1" si="191"/>
        <v>-0.78065290096618078</v>
      </c>
      <c r="E3058" s="82">
        <f t="shared" ca="1" si="188"/>
        <v>207.33757063359675</v>
      </c>
      <c r="F3058" s="82">
        <f t="shared" ca="1" si="189"/>
        <v>219.80642627940358</v>
      </c>
      <c r="G3058" s="82">
        <f t="shared" ca="1" si="190"/>
        <v>0</v>
      </c>
      <c r="H3058" s="82">
        <f t="shared" ca="1" si="190"/>
        <v>0</v>
      </c>
      <c r="O3058" s="29"/>
      <c r="P3058" s="29"/>
    </row>
    <row r="3059" spans="3:16" hidden="1" outlineLevel="2">
      <c r="C3059" s="33">
        <v>3035</v>
      </c>
      <c r="D3059" s="82">
        <f t="shared" ca="1" si="191"/>
        <v>0.8792561724486283</v>
      </c>
      <c r="E3059" s="82">
        <f t="shared" ca="1" si="188"/>
        <v>298.5854947386876</v>
      </c>
      <c r="F3059" s="82">
        <f t="shared" ca="1" si="189"/>
        <v>286.44555146884085</v>
      </c>
      <c r="G3059" s="82">
        <f t="shared" ca="1" si="190"/>
        <v>48.585494738687601</v>
      </c>
      <c r="H3059" s="82">
        <f t="shared" ca="1" si="190"/>
        <v>36.445551468840847</v>
      </c>
      <c r="O3059" s="29"/>
      <c r="P3059" s="29"/>
    </row>
    <row r="3060" spans="3:16" hidden="1" outlineLevel="2">
      <c r="C3060" s="33">
        <v>3036</v>
      </c>
      <c r="D3060" s="82">
        <f t="shared" ca="1" si="191"/>
        <v>-0.76899391223147884</v>
      </c>
      <c r="E3060" s="82">
        <f t="shared" ca="1" si="188"/>
        <v>207.86938043078291</v>
      </c>
      <c r="F3060" s="82">
        <f t="shared" ca="1" si="189"/>
        <v>220.21563119936769</v>
      </c>
      <c r="G3060" s="82">
        <f t="shared" ca="1" si="190"/>
        <v>0</v>
      </c>
      <c r="H3060" s="82">
        <f t="shared" ca="1" si="190"/>
        <v>0</v>
      </c>
      <c r="O3060" s="29"/>
      <c r="P3060" s="29"/>
    </row>
    <row r="3061" spans="3:16" hidden="1" outlineLevel="2">
      <c r="C3061" s="33">
        <v>3037</v>
      </c>
      <c r="D3061" s="82">
        <f t="shared" ca="1" si="191"/>
        <v>-1.4110387071402324</v>
      </c>
      <c r="E3061" s="82">
        <f t="shared" ca="1" si="188"/>
        <v>180.52018312861995</v>
      </c>
      <c r="F3061" s="82">
        <f t="shared" ca="1" si="189"/>
        <v>198.77695931400885</v>
      </c>
      <c r="G3061" s="82">
        <f t="shared" ca="1" si="190"/>
        <v>0</v>
      </c>
      <c r="H3061" s="82">
        <f t="shared" ca="1" si="190"/>
        <v>0</v>
      </c>
      <c r="O3061" s="29"/>
      <c r="P3061" s="29"/>
    </row>
    <row r="3062" spans="3:16" hidden="1" outlineLevel="2">
      <c r="C3062" s="33">
        <v>3038</v>
      </c>
      <c r="D3062" s="82">
        <f t="shared" ca="1" si="191"/>
        <v>-2.3498396134790518</v>
      </c>
      <c r="E3062" s="82">
        <f t="shared" ca="1" si="188"/>
        <v>146.87373934181517</v>
      </c>
      <c r="F3062" s="82">
        <f t="shared" ca="1" si="189"/>
        <v>171.12919544186732</v>
      </c>
      <c r="G3062" s="82">
        <f t="shared" ca="1" si="190"/>
        <v>0</v>
      </c>
      <c r="H3062" s="82">
        <f t="shared" ca="1" si="190"/>
        <v>0</v>
      </c>
      <c r="O3062" s="29"/>
      <c r="P3062" s="29"/>
    </row>
    <row r="3063" spans="3:16" hidden="1" outlineLevel="2">
      <c r="C3063" s="33">
        <v>3039</v>
      </c>
      <c r="D3063" s="82">
        <f t="shared" ca="1" si="191"/>
        <v>-2.6245273624522234</v>
      </c>
      <c r="E3063" s="82">
        <f t="shared" ca="1" si="188"/>
        <v>138.27163135983406</v>
      </c>
      <c r="F3063" s="82">
        <f t="shared" ca="1" si="189"/>
        <v>163.79219854769181</v>
      </c>
      <c r="G3063" s="82">
        <f t="shared" ca="1" si="190"/>
        <v>0</v>
      </c>
      <c r="H3063" s="82">
        <f t="shared" ca="1" si="190"/>
        <v>0</v>
      </c>
      <c r="O3063" s="29"/>
      <c r="P3063" s="29"/>
    </row>
    <row r="3064" spans="3:16" hidden="1" outlineLevel="2">
      <c r="C3064" s="33">
        <v>3040</v>
      </c>
      <c r="D3064" s="82">
        <f t="shared" ca="1" si="191"/>
        <v>-1.8415632722522657</v>
      </c>
      <c r="E3064" s="82">
        <f t="shared" ca="1" si="188"/>
        <v>164.22699522686355</v>
      </c>
      <c r="F3064" s="82">
        <f t="shared" ca="1" si="189"/>
        <v>185.58312015160226</v>
      </c>
      <c r="G3064" s="82">
        <f t="shared" ca="1" si="190"/>
        <v>0</v>
      </c>
      <c r="H3064" s="82">
        <f t="shared" ca="1" si="190"/>
        <v>0</v>
      </c>
      <c r="O3064" s="29"/>
      <c r="P3064" s="29"/>
    </row>
    <row r="3065" spans="3:16" hidden="1" outlineLevel="2">
      <c r="C3065" s="33">
        <v>3041</v>
      </c>
      <c r="D3065" s="82">
        <f t="shared" ca="1" si="191"/>
        <v>1.1227467823647395</v>
      </c>
      <c r="E3065" s="82">
        <f t="shared" ca="1" si="188"/>
        <v>314.99444804772514</v>
      </c>
      <c r="F3065" s="82">
        <f t="shared" ca="1" si="189"/>
        <v>297.79100832709867</v>
      </c>
      <c r="G3065" s="82">
        <f t="shared" ca="1" si="190"/>
        <v>64.994448047725143</v>
      </c>
      <c r="H3065" s="82">
        <f t="shared" ca="1" si="190"/>
        <v>47.791008327098666</v>
      </c>
      <c r="O3065" s="29"/>
      <c r="P3065" s="29"/>
    </row>
    <row r="3066" spans="3:16" hidden="1" outlineLevel="2">
      <c r="C3066" s="33">
        <v>3042</v>
      </c>
      <c r="D3066" s="82">
        <f t="shared" ca="1" si="191"/>
        <v>0.95618682812265643</v>
      </c>
      <c r="E3066" s="82">
        <f t="shared" ca="1" si="188"/>
        <v>303.67534247612565</v>
      </c>
      <c r="F3066" s="82">
        <f t="shared" ca="1" si="189"/>
        <v>289.98263104739948</v>
      </c>
      <c r="G3066" s="82">
        <f t="shared" ca="1" si="190"/>
        <v>53.67534247612565</v>
      </c>
      <c r="H3066" s="82">
        <f t="shared" ca="1" si="190"/>
        <v>39.982631047399479</v>
      </c>
      <c r="O3066" s="29"/>
      <c r="P3066" s="29"/>
    </row>
    <row r="3067" spans="3:16" hidden="1" outlineLevel="2">
      <c r="C3067" s="33">
        <v>3043</v>
      </c>
      <c r="D3067" s="82">
        <f t="shared" ca="1" si="191"/>
        <v>-1.0718891726311768</v>
      </c>
      <c r="E3067" s="82">
        <f t="shared" ca="1" si="188"/>
        <v>194.48578255414594</v>
      </c>
      <c r="F3067" s="82">
        <f t="shared" ca="1" si="189"/>
        <v>209.82777512619481</v>
      </c>
      <c r="G3067" s="82">
        <f t="shared" ca="1" si="190"/>
        <v>0</v>
      </c>
      <c r="H3067" s="82">
        <f t="shared" ca="1" si="190"/>
        <v>0</v>
      </c>
      <c r="O3067" s="29"/>
      <c r="P3067" s="29"/>
    </row>
    <row r="3068" spans="3:16" hidden="1" outlineLevel="2">
      <c r="C3068" s="33">
        <v>3044</v>
      </c>
      <c r="D3068" s="82">
        <f t="shared" ca="1" si="191"/>
        <v>0.38747301040606003</v>
      </c>
      <c r="E3068" s="82">
        <f t="shared" ca="1" si="188"/>
        <v>268.00451575105899</v>
      </c>
      <c r="F3068" s="82">
        <f t="shared" ca="1" si="189"/>
        <v>264.83196177797254</v>
      </c>
      <c r="G3068" s="82">
        <f t="shared" ca="1" si="190"/>
        <v>18.004515751058989</v>
      </c>
      <c r="H3068" s="82">
        <f t="shared" ca="1" si="190"/>
        <v>14.831961777972538</v>
      </c>
      <c r="O3068" s="29"/>
      <c r="P3068" s="29"/>
    </row>
    <row r="3069" spans="3:16" hidden="1" outlineLevel="2">
      <c r="C3069" s="33">
        <v>3045</v>
      </c>
      <c r="D3069" s="82">
        <f t="shared" ca="1" si="191"/>
        <v>5.0284523450907566E-2</v>
      </c>
      <c r="E3069" s="82">
        <f t="shared" ca="1" si="188"/>
        <v>248.86690351767317</v>
      </c>
      <c r="F3069" s="82">
        <f t="shared" ca="1" si="189"/>
        <v>250.96278778911849</v>
      </c>
      <c r="G3069" s="82">
        <f t="shared" ca="1" si="190"/>
        <v>0</v>
      </c>
      <c r="H3069" s="82">
        <f t="shared" ca="1" si="190"/>
        <v>0.96278778911849372</v>
      </c>
      <c r="O3069" s="29"/>
      <c r="P3069" s="29"/>
    </row>
    <row r="3070" spans="3:16" hidden="1" outlineLevel="2">
      <c r="C3070" s="33">
        <v>3046</v>
      </c>
      <c r="D3070" s="82">
        <f t="shared" ca="1" si="191"/>
        <v>-0.73202865827012098</v>
      </c>
      <c r="E3070" s="82">
        <f t="shared" ca="1" si="188"/>
        <v>209.56453816241503</v>
      </c>
      <c r="F3070" s="82">
        <f t="shared" ca="1" si="189"/>
        <v>221.5180738681791</v>
      </c>
      <c r="G3070" s="82">
        <f t="shared" ca="1" si="190"/>
        <v>0</v>
      </c>
      <c r="H3070" s="82">
        <f t="shared" ca="1" si="190"/>
        <v>0</v>
      </c>
      <c r="O3070" s="29"/>
      <c r="P3070" s="29"/>
    </row>
    <row r="3071" spans="3:16" hidden="1" outlineLevel="2">
      <c r="C3071" s="33">
        <v>3047</v>
      </c>
      <c r="D3071" s="82">
        <f t="shared" ca="1" si="191"/>
        <v>-0.74015351967144816</v>
      </c>
      <c r="E3071" s="82">
        <f t="shared" ca="1" si="188"/>
        <v>209.19076575323172</v>
      </c>
      <c r="F3071" s="82">
        <f t="shared" ca="1" si="189"/>
        <v>221.23114163223036</v>
      </c>
      <c r="G3071" s="82">
        <f t="shared" ca="1" si="190"/>
        <v>0</v>
      </c>
      <c r="H3071" s="82">
        <f t="shared" ca="1" si="190"/>
        <v>0</v>
      </c>
      <c r="O3071" s="29"/>
      <c r="P3071" s="29"/>
    </row>
    <row r="3072" spans="3:16" hidden="1" outlineLevel="2">
      <c r="C3072" s="33">
        <v>3048</v>
      </c>
      <c r="D3072" s="82">
        <f t="shared" ca="1" si="191"/>
        <v>-1.8156983613126119</v>
      </c>
      <c r="E3072" s="82">
        <f t="shared" ca="1" si="188"/>
        <v>165.16294214647837</v>
      </c>
      <c r="F3072" s="82">
        <f t="shared" ca="1" si="189"/>
        <v>186.35044876014928</v>
      </c>
      <c r="G3072" s="82">
        <f t="shared" ca="1" si="190"/>
        <v>0</v>
      </c>
      <c r="H3072" s="82">
        <f t="shared" ca="1" si="190"/>
        <v>0</v>
      </c>
      <c r="O3072" s="29"/>
      <c r="P3072" s="29"/>
    </row>
    <row r="3073" spans="3:16" hidden="1" outlineLevel="2">
      <c r="C3073" s="33">
        <v>3049</v>
      </c>
      <c r="D3073" s="82">
        <f t="shared" ca="1" si="191"/>
        <v>0.69777571940701444</v>
      </c>
      <c r="E3073" s="82">
        <f t="shared" ca="1" si="188"/>
        <v>286.91390943094166</v>
      </c>
      <c r="F3073" s="82">
        <f t="shared" ca="1" si="189"/>
        <v>278.27152417224772</v>
      </c>
      <c r="G3073" s="82">
        <f t="shared" ca="1" si="190"/>
        <v>36.913909430941658</v>
      </c>
      <c r="H3073" s="82">
        <f t="shared" ca="1" si="190"/>
        <v>28.271524172247723</v>
      </c>
      <c r="O3073" s="29"/>
      <c r="P3073" s="29"/>
    </row>
    <row r="3074" spans="3:16" hidden="1" outlineLevel="2">
      <c r="C3074" s="33">
        <v>3050</v>
      </c>
      <c r="D3074" s="82">
        <f t="shared" ca="1" si="191"/>
        <v>-1.4977509750153517</v>
      </c>
      <c r="E3074" s="82">
        <f t="shared" ca="1" si="188"/>
        <v>177.11345992715513</v>
      </c>
      <c r="F3074" s="82">
        <f t="shared" ca="1" si="189"/>
        <v>196.04620963350638</v>
      </c>
      <c r="G3074" s="82">
        <f t="shared" ca="1" si="190"/>
        <v>0</v>
      </c>
      <c r="H3074" s="82">
        <f t="shared" ca="1" si="190"/>
        <v>0</v>
      </c>
      <c r="O3074" s="29"/>
      <c r="P3074" s="29"/>
    </row>
    <row r="3075" spans="3:16" hidden="1" outlineLevel="2">
      <c r="C3075" s="33">
        <v>3051</v>
      </c>
      <c r="D3075" s="82">
        <f t="shared" ca="1" si="191"/>
        <v>0.35118066913711088</v>
      </c>
      <c r="E3075" s="82">
        <f t="shared" ca="1" si="188"/>
        <v>265.87594649195427</v>
      </c>
      <c r="F3075" s="82">
        <f t="shared" ca="1" si="189"/>
        <v>263.30311336741238</v>
      </c>
      <c r="G3075" s="82">
        <f t="shared" ca="1" si="190"/>
        <v>15.875946491954267</v>
      </c>
      <c r="H3075" s="82">
        <f t="shared" ca="1" si="190"/>
        <v>13.303113367412379</v>
      </c>
      <c r="O3075" s="29"/>
      <c r="P3075" s="29"/>
    </row>
    <row r="3076" spans="3:16" hidden="1" outlineLevel="2">
      <c r="C3076" s="33">
        <v>3052</v>
      </c>
      <c r="D3076" s="82">
        <f t="shared" ca="1" si="191"/>
        <v>-0.34352816056037638</v>
      </c>
      <c r="E3076" s="82">
        <f t="shared" ca="1" si="188"/>
        <v>228.23856152471177</v>
      </c>
      <c r="F3076" s="82">
        <f t="shared" ca="1" si="189"/>
        <v>235.68135642413401</v>
      </c>
      <c r="G3076" s="82">
        <f t="shared" ca="1" si="190"/>
        <v>0</v>
      </c>
      <c r="H3076" s="82">
        <f t="shared" ca="1" si="190"/>
        <v>0</v>
      </c>
      <c r="O3076" s="29"/>
      <c r="P3076" s="29"/>
    </row>
    <row r="3077" spans="3:16" hidden="1" outlineLevel="2">
      <c r="C3077" s="33">
        <v>3053</v>
      </c>
      <c r="D3077" s="82">
        <f t="shared" ca="1" si="191"/>
        <v>-0.3664590149242411</v>
      </c>
      <c r="E3077" s="82">
        <f t="shared" ca="1" si="188"/>
        <v>227.0915263406624</v>
      </c>
      <c r="F3077" s="82">
        <f t="shared" ca="1" si="189"/>
        <v>234.82078484755991</v>
      </c>
      <c r="G3077" s="82">
        <f t="shared" ca="1" si="190"/>
        <v>0</v>
      </c>
      <c r="H3077" s="82">
        <f t="shared" ca="1" si="190"/>
        <v>0</v>
      </c>
      <c r="O3077" s="29"/>
      <c r="P3077" s="29"/>
    </row>
    <row r="3078" spans="3:16" hidden="1" outlineLevel="2">
      <c r="C3078" s="33">
        <v>3054</v>
      </c>
      <c r="D3078" s="82">
        <f t="shared" ca="1" si="191"/>
        <v>1.550805261866826</v>
      </c>
      <c r="E3078" s="82">
        <f t="shared" ca="1" si="188"/>
        <v>346.05792594859759</v>
      </c>
      <c r="F3078" s="82">
        <f t="shared" ca="1" si="189"/>
        <v>318.83669299396627</v>
      </c>
      <c r="G3078" s="82">
        <f t="shared" ca="1" si="190"/>
        <v>96.057925948597585</v>
      </c>
      <c r="H3078" s="82">
        <f t="shared" ca="1" si="190"/>
        <v>68.836692993966267</v>
      </c>
      <c r="O3078" s="29"/>
      <c r="P3078" s="29"/>
    </row>
    <row r="3079" spans="3:16" hidden="1" outlineLevel="2">
      <c r="C3079" s="33">
        <v>3055</v>
      </c>
      <c r="D3079" s="82">
        <f t="shared" ca="1" si="191"/>
        <v>-1.1466258536423133</v>
      </c>
      <c r="E3079" s="82">
        <f t="shared" ca="1" si="188"/>
        <v>191.3182442303802</v>
      </c>
      <c r="F3079" s="82">
        <f t="shared" ca="1" si="189"/>
        <v>207.34094544523475</v>
      </c>
      <c r="G3079" s="82">
        <f t="shared" ca="1" si="190"/>
        <v>0</v>
      </c>
      <c r="H3079" s="82">
        <f t="shared" ca="1" si="190"/>
        <v>0</v>
      </c>
      <c r="O3079" s="29"/>
      <c r="P3079" s="29"/>
    </row>
    <row r="3080" spans="3:16" hidden="1" outlineLevel="2">
      <c r="C3080" s="33">
        <v>3056</v>
      </c>
      <c r="D3080" s="82">
        <f t="shared" ca="1" si="191"/>
        <v>0.44414879392420359</v>
      </c>
      <c r="E3080" s="82">
        <f t="shared" ca="1" si="188"/>
        <v>271.3627234897823</v>
      </c>
      <c r="F3080" s="82">
        <f t="shared" ca="1" si="189"/>
        <v>267.23725679096577</v>
      </c>
      <c r="G3080" s="82">
        <f t="shared" ca="1" si="190"/>
        <v>21.362723489782297</v>
      </c>
      <c r="H3080" s="82">
        <f t="shared" ca="1" si="190"/>
        <v>17.237256790965773</v>
      </c>
      <c r="O3080" s="29"/>
      <c r="P3080" s="29"/>
    </row>
    <row r="3081" spans="3:16" hidden="1" outlineLevel="2">
      <c r="C3081" s="33">
        <v>3057</v>
      </c>
      <c r="D3081" s="82">
        <f t="shared" ca="1" si="191"/>
        <v>1.7993541827067909E-2</v>
      </c>
      <c r="E3081" s="82">
        <f t="shared" ca="1" si="188"/>
        <v>247.10748261445895</v>
      </c>
      <c r="F3081" s="82">
        <f t="shared" ca="1" si="189"/>
        <v>249.67332710644337</v>
      </c>
      <c r="G3081" s="82">
        <f t="shared" ca="1" si="190"/>
        <v>0</v>
      </c>
      <c r="H3081" s="82">
        <f t="shared" ca="1" si="190"/>
        <v>0</v>
      </c>
      <c r="O3081" s="29"/>
      <c r="P3081" s="29"/>
    </row>
    <row r="3082" spans="3:16" hidden="1" outlineLevel="2">
      <c r="C3082" s="33">
        <v>3058</v>
      </c>
      <c r="D3082" s="82">
        <f t="shared" ca="1" si="191"/>
        <v>0.54232815146796154</v>
      </c>
      <c r="E3082" s="82">
        <f t="shared" ca="1" si="188"/>
        <v>277.28003000076018</v>
      </c>
      <c r="F3082" s="82">
        <f t="shared" ca="1" si="189"/>
        <v>271.45575913593962</v>
      </c>
      <c r="G3082" s="82">
        <f t="shared" ca="1" si="190"/>
        <v>27.280030000760178</v>
      </c>
      <c r="H3082" s="82">
        <f t="shared" ca="1" si="190"/>
        <v>21.455759135939616</v>
      </c>
      <c r="O3082" s="29"/>
      <c r="P3082" s="29"/>
    </row>
    <row r="3083" spans="3:16" hidden="1" outlineLevel="2">
      <c r="C3083" s="33">
        <v>3059</v>
      </c>
      <c r="D3083" s="82">
        <f t="shared" ca="1" si="191"/>
        <v>-0.65064137929998045</v>
      </c>
      <c r="E3083" s="82">
        <f t="shared" ca="1" si="188"/>
        <v>213.34569088521178</v>
      </c>
      <c r="F3083" s="82">
        <f t="shared" ca="1" si="189"/>
        <v>224.412908216071</v>
      </c>
      <c r="G3083" s="82">
        <f t="shared" ca="1" si="190"/>
        <v>0</v>
      </c>
      <c r="H3083" s="82">
        <f t="shared" ca="1" si="190"/>
        <v>0</v>
      </c>
      <c r="O3083" s="29"/>
      <c r="P3083" s="29"/>
    </row>
    <row r="3084" spans="3:16" hidden="1" outlineLevel="2">
      <c r="C3084" s="33">
        <v>3060</v>
      </c>
      <c r="D3084" s="82">
        <f t="shared" ca="1" si="191"/>
        <v>0.74973982851353815</v>
      </c>
      <c r="E3084" s="82">
        <f t="shared" ca="1" si="188"/>
        <v>290.20847198866323</v>
      </c>
      <c r="F3084" s="82">
        <f t="shared" ca="1" si="189"/>
        <v>280.58790104676069</v>
      </c>
      <c r="G3084" s="82">
        <f t="shared" ca="1" si="190"/>
        <v>40.208471988663234</v>
      </c>
      <c r="H3084" s="82">
        <f t="shared" ca="1" si="190"/>
        <v>30.587901046760692</v>
      </c>
      <c r="O3084" s="29"/>
      <c r="P3084" s="29"/>
    </row>
    <row r="3085" spans="3:16" hidden="1" outlineLevel="2">
      <c r="C3085" s="33">
        <v>3061</v>
      </c>
      <c r="D3085" s="82">
        <f t="shared" ca="1" si="191"/>
        <v>-2.3374299570450225</v>
      </c>
      <c r="E3085" s="82">
        <f t="shared" ca="1" si="188"/>
        <v>147.27475117319884</v>
      </c>
      <c r="F3085" s="82">
        <f t="shared" ca="1" si="189"/>
        <v>171.46831236054649</v>
      </c>
      <c r="G3085" s="82">
        <f t="shared" ca="1" si="190"/>
        <v>0</v>
      </c>
      <c r="H3085" s="82">
        <f t="shared" ca="1" si="190"/>
        <v>0</v>
      </c>
      <c r="O3085" s="29"/>
      <c r="P3085" s="29"/>
    </row>
    <row r="3086" spans="3:16" hidden="1" outlineLevel="2">
      <c r="C3086" s="33">
        <v>3062</v>
      </c>
      <c r="D3086" s="82">
        <f t="shared" ca="1" si="191"/>
        <v>0.20348598654373801</v>
      </c>
      <c r="E3086" s="82">
        <f t="shared" ca="1" si="188"/>
        <v>257.38653816524794</v>
      </c>
      <c r="F3086" s="82">
        <f t="shared" ca="1" si="189"/>
        <v>257.17184605265703</v>
      </c>
      <c r="G3086" s="82">
        <f t="shared" ca="1" si="190"/>
        <v>7.3865381652479414</v>
      </c>
      <c r="H3086" s="82">
        <f t="shared" ca="1" si="190"/>
        <v>7.1718460526570311</v>
      </c>
      <c r="O3086" s="29"/>
      <c r="P3086" s="29"/>
    </row>
    <row r="3087" spans="3:16" hidden="1" outlineLevel="2">
      <c r="C3087" s="33">
        <v>3063</v>
      </c>
      <c r="D3087" s="82">
        <f t="shared" ca="1" si="191"/>
        <v>-0.35689010260848314</v>
      </c>
      <c r="E3087" s="82">
        <f t="shared" ca="1" si="188"/>
        <v>227.56947493879443</v>
      </c>
      <c r="F3087" s="82">
        <f t="shared" ca="1" si="189"/>
        <v>235.1795136652953</v>
      </c>
      <c r="G3087" s="82">
        <f t="shared" ca="1" si="190"/>
        <v>0</v>
      </c>
      <c r="H3087" s="82">
        <f t="shared" ca="1" si="190"/>
        <v>0</v>
      </c>
      <c r="O3087" s="29"/>
      <c r="P3087" s="29"/>
    </row>
    <row r="3088" spans="3:16" hidden="1" outlineLevel="2">
      <c r="C3088" s="33">
        <v>3064</v>
      </c>
      <c r="D3088" s="82">
        <f t="shared" ca="1" si="191"/>
        <v>-0.15225174048061377</v>
      </c>
      <c r="E3088" s="82">
        <f t="shared" ca="1" si="188"/>
        <v>238.03502692588842</v>
      </c>
      <c r="F3088" s="82">
        <f t="shared" ca="1" si="189"/>
        <v>242.9837485379222</v>
      </c>
      <c r="G3088" s="82">
        <f t="shared" ca="1" si="190"/>
        <v>0</v>
      </c>
      <c r="H3088" s="82">
        <f t="shared" ca="1" si="190"/>
        <v>0</v>
      </c>
      <c r="O3088" s="29"/>
      <c r="P3088" s="29"/>
    </row>
    <row r="3089" spans="3:16" hidden="1" outlineLevel="2">
      <c r="C3089" s="33">
        <v>3065</v>
      </c>
      <c r="D3089" s="82">
        <f t="shared" ca="1" si="191"/>
        <v>-0.9552760774805269</v>
      </c>
      <c r="E3089" s="82">
        <f t="shared" ca="1" si="188"/>
        <v>199.53323012447026</v>
      </c>
      <c r="F3089" s="82">
        <f t="shared" ca="1" si="189"/>
        <v>213.76773490172016</v>
      </c>
      <c r="G3089" s="82">
        <f t="shared" ca="1" si="190"/>
        <v>0</v>
      </c>
      <c r="H3089" s="82">
        <f t="shared" ca="1" si="190"/>
        <v>0</v>
      </c>
      <c r="O3089" s="29"/>
      <c r="P3089" s="29"/>
    </row>
    <row r="3090" spans="3:16" hidden="1" outlineLevel="2">
      <c r="C3090" s="33">
        <v>3066</v>
      </c>
      <c r="D3090" s="82">
        <f t="shared" ca="1" si="191"/>
        <v>-6.2570666804868974E-2</v>
      </c>
      <c r="E3090" s="82">
        <f t="shared" ca="1" si="188"/>
        <v>242.77186462771763</v>
      </c>
      <c r="F3090" s="82">
        <f t="shared" ca="1" si="189"/>
        <v>246.48500567200983</v>
      </c>
      <c r="G3090" s="82">
        <f t="shared" ca="1" si="190"/>
        <v>0</v>
      </c>
      <c r="H3090" s="82">
        <f t="shared" ca="1" si="190"/>
        <v>0</v>
      </c>
      <c r="O3090" s="29"/>
      <c r="P3090" s="29"/>
    </row>
    <row r="3091" spans="3:16" hidden="1" outlineLevel="2">
      <c r="C3091" s="33">
        <v>3067</v>
      </c>
      <c r="D3091" s="82">
        <f t="shared" ca="1" si="191"/>
        <v>-2.1096449092146616</v>
      </c>
      <c r="E3091" s="82">
        <f t="shared" ca="1" si="188"/>
        <v>154.83311299898946</v>
      </c>
      <c r="F3091" s="82">
        <f t="shared" ca="1" si="189"/>
        <v>177.81371684561034</v>
      </c>
      <c r="G3091" s="82">
        <f t="shared" ca="1" si="190"/>
        <v>0</v>
      </c>
      <c r="H3091" s="82">
        <f t="shared" ca="1" si="190"/>
        <v>0</v>
      </c>
      <c r="O3091" s="29"/>
      <c r="P3091" s="29"/>
    </row>
    <row r="3092" spans="3:16" hidden="1" outlineLevel="2">
      <c r="C3092" s="33">
        <v>3068</v>
      </c>
      <c r="D3092" s="82">
        <f t="shared" ca="1" si="191"/>
        <v>-0.60954377233783175</v>
      </c>
      <c r="E3092" s="82">
        <f t="shared" ca="1" si="188"/>
        <v>215.28088149464062</v>
      </c>
      <c r="F3092" s="82">
        <f t="shared" ca="1" si="189"/>
        <v>225.88903766422311</v>
      </c>
      <c r="G3092" s="82">
        <f t="shared" ca="1" si="190"/>
        <v>0</v>
      </c>
      <c r="H3092" s="82">
        <f t="shared" ca="1" si="190"/>
        <v>0</v>
      </c>
      <c r="O3092" s="29"/>
      <c r="P3092" s="29"/>
    </row>
    <row r="3093" spans="3:16" hidden="1" outlineLevel="2">
      <c r="C3093" s="33">
        <v>3069</v>
      </c>
      <c r="D3093" s="82">
        <f t="shared" ca="1" si="191"/>
        <v>-0.61256673227211034</v>
      </c>
      <c r="E3093" s="82">
        <f t="shared" ca="1" si="188"/>
        <v>215.1379411899384</v>
      </c>
      <c r="F3093" s="82">
        <f t="shared" ca="1" si="189"/>
        <v>225.78012999344114</v>
      </c>
      <c r="G3093" s="82">
        <f t="shared" ca="1" si="190"/>
        <v>0</v>
      </c>
      <c r="H3093" s="82">
        <f t="shared" ca="1" si="190"/>
        <v>0</v>
      </c>
      <c r="O3093" s="29"/>
      <c r="P3093" s="29"/>
    </row>
    <row r="3094" spans="3:16" hidden="1" outlineLevel="2">
      <c r="C3094" s="33">
        <v>3070</v>
      </c>
      <c r="D3094" s="82">
        <f t="shared" ca="1" si="191"/>
        <v>-1.289097695681561</v>
      </c>
      <c r="E3094" s="82">
        <f t="shared" ca="1" si="188"/>
        <v>185.42211761078926</v>
      </c>
      <c r="F3094" s="82">
        <f t="shared" ca="1" si="189"/>
        <v>202.68161258580068</v>
      </c>
      <c r="G3094" s="82">
        <f t="shared" ca="1" si="190"/>
        <v>0</v>
      </c>
      <c r="H3094" s="82">
        <f t="shared" ca="1" si="190"/>
        <v>0</v>
      </c>
      <c r="O3094" s="29"/>
      <c r="P3094" s="29"/>
    </row>
    <row r="3095" spans="3:16" hidden="1" outlineLevel="2">
      <c r="C3095" s="33">
        <v>3071</v>
      </c>
      <c r="D3095" s="82">
        <f t="shared" ca="1" si="191"/>
        <v>1.0225265098398464</v>
      </c>
      <c r="E3095" s="82">
        <f t="shared" ca="1" si="188"/>
        <v>308.13409056779625</v>
      </c>
      <c r="F3095" s="82">
        <f t="shared" ca="1" si="189"/>
        <v>293.06781528686167</v>
      </c>
      <c r="G3095" s="82">
        <f t="shared" ca="1" si="190"/>
        <v>58.13409056779625</v>
      </c>
      <c r="H3095" s="82">
        <f t="shared" ca="1" si="190"/>
        <v>43.067815286861673</v>
      </c>
      <c r="O3095" s="29"/>
      <c r="P3095" s="29"/>
    </row>
    <row r="3096" spans="3:16" hidden="1" outlineLevel="2">
      <c r="C3096" s="33">
        <v>3072</v>
      </c>
      <c r="D3096" s="82">
        <f t="shared" ca="1" si="191"/>
        <v>0.5627451387079957</v>
      </c>
      <c r="E3096" s="82">
        <f t="shared" ca="1" si="188"/>
        <v>278.52668358636646</v>
      </c>
      <c r="F3096" s="82">
        <f t="shared" ca="1" si="189"/>
        <v>272.3413513932619</v>
      </c>
      <c r="G3096" s="82">
        <f t="shared" ca="1" si="190"/>
        <v>28.52668358636646</v>
      </c>
      <c r="H3096" s="82">
        <f t="shared" ca="1" si="190"/>
        <v>22.341351393261903</v>
      </c>
      <c r="O3096" s="29"/>
      <c r="P3096" s="29"/>
    </row>
    <row r="3097" spans="3:16" hidden="1" outlineLevel="2">
      <c r="C3097" s="33">
        <v>3073</v>
      </c>
      <c r="D3097" s="82">
        <f t="shared" ca="1" si="191"/>
        <v>0.79404062649253349</v>
      </c>
      <c r="E3097" s="82">
        <f t="shared" ref="E3097:E3160" ca="1" si="192">$H$9 * EXP(($H$17 - $H$18 - ($H$11^2)/2)*$H$14 + $H$11*SQRT($H$14)*D3097)</f>
        <v>293.04703173002025</v>
      </c>
      <c r="F3097" s="82">
        <f t="shared" ref="F3097:F3160" ca="1" si="193">$H$9 * EXP(($H$17 - $H$18 - ($H$12^2)/2)*$H$14 + $H$12*SQRT($H$14)*D3097)</f>
        <v>282.57789452454352</v>
      </c>
      <c r="G3097" s="82">
        <f t="shared" ref="G3097:H3160" ca="1" si="194">MAX(E3097-$H$16, 0)</f>
        <v>43.047031730020251</v>
      </c>
      <c r="H3097" s="82">
        <f t="shared" ca="1" si="194"/>
        <v>32.577894524543524</v>
      </c>
      <c r="O3097" s="29"/>
      <c r="P3097" s="29"/>
    </row>
    <row r="3098" spans="3:16" hidden="1" outlineLevel="2">
      <c r="C3098" s="33">
        <v>3074</v>
      </c>
      <c r="D3098" s="82">
        <f t="shared" ref="D3098:D3161" ca="1" si="195">_xlfn.NORM.S.INV(RAND())</f>
        <v>1.1044293187943934</v>
      </c>
      <c r="E3098" s="82">
        <f t="shared" ca="1" si="192"/>
        <v>313.7292583136288</v>
      </c>
      <c r="F3098" s="82">
        <f t="shared" ca="1" si="193"/>
        <v>296.92209156699124</v>
      </c>
      <c r="G3098" s="82">
        <f t="shared" ca="1" si="194"/>
        <v>63.729258313628804</v>
      </c>
      <c r="H3098" s="82">
        <f t="shared" ca="1" si="194"/>
        <v>46.922091566991242</v>
      </c>
      <c r="O3098" s="29"/>
      <c r="P3098" s="29"/>
    </row>
    <row r="3099" spans="3:16" hidden="1" outlineLevel="2">
      <c r="C3099" s="33">
        <v>3075</v>
      </c>
      <c r="D3099" s="82">
        <f t="shared" ca="1" si="195"/>
        <v>-2.1572437273924066</v>
      </c>
      <c r="E3099" s="82">
        <f t="shared" ca="1" si="192"/>
        <v>153.22227415923064</v>
      </c>
      <c r="F3099" s="82">
        <f t="shared" ca="1" si="193"/>
        <v>176.46863335599025</v>
      </c>
      <c r="G3099" s="82">
        <f t="shared" ca="1" si="194"/>
        <v>0</v>
      </c>
      <c r="H3099" s="82">
        <f t="shared" ca="1" si="194"/>
        <v>0</v>
      </c>
      <c r="O3099" s="29"/>
      <c r="P3099" s="29"/>
    </row>
    <row r="3100" spans="3:16" hidden="1" outlineLevel="2">
      <c r="C3100" s="33">
        <v>3076</v>
      </c>
      <c r="D3100" s="82">
        <f t="shared" ca="1" si="195"/>
        <v>-1.5865733217550075</v>
      </c>
      <c r="E3100" s="82">
        <f t="shared" ca="1" si="192"/>
        <v>173.69048278770993</v>
      </c>
      <c r="F3100" s="82">
        <f t="shared" ca="1" si="193"/>
        <v>193.28789964297783</v>
      </c>
      <c r="G3100" s="82">
        <f t="shared" ca="1" si="194"/>
        <v>0</v>
      </c>
      <c r="H3100" s="82">
        <f t="shared" ca="1" si="194"/>
        <v>0</v>
      </c>
      <c r="O3100" s="29"/>
      <c r="P3100" s="29"/>
    </row>
    <row r="3101" spans="3:16" hidden="1" outlineLevel="2">
      <c r="C3101" s="33">
        <v>3077</v>
      </c>
      <c r="D3101" s="82">
        <f t="shared" ca="1" si="195"/>
        <v>5.2746940498474885E-2</v>
      </c>
      <c r="E3101" s="82">
        <f t="shared" ca="1" si="192"/>
        <v>249.00158482115413</v>
      </c>
      <c r="F3101" s="82">
        <f t="shared" ca="1" si="193"/>
        <v>251.06139118675875</v>
      </c>
      <c r="G3101" s="82">
        <f t="shared" ca="1" si="194"/>
        <v>0</v>
      </c>
      <c r="H3101" s="82">
        <f t="shared" ca="1" si="194"/>
        <v>1.0613911867587547</v>
      </c>
      <c r="O3101" s="29"/>
      <c r="P3101" s="29"/>
    </row>
    <row r="3102" spans="3:16" hidden="1" outlineLevel="2">
      <c r="C3102" s="33">
        <v>3078</v>
      </c>
      <c r="D3102" s="82">
        <f t="shared" ca="1" si="195"/>
        <v>0.18008211777703298</v>
      </c>
      <c r="E3102" s="82">
        <f t="shared" ca="1" si="192"/>
        <v>256.06640295000602</v>
      </c>
      <c r="F3102" s="82">
        <f t="shared" ca="1" si="193"/>
        <v>256.21346938105847</v>
      </c>
      <c r="G3102" s="82">
        <f t="shared" ca="1" si="194"/>
        <v>6.0664029500060224</v>
      </c>
      <c r="H3102" s="82">
        <f t="shared" ca="1" si="194"/>
        <v>6.2134693810584736</v>
      </c>
      <c r="O3102" s="29"/>
      <c r="P3102" s="29"/>
    </row>
    <row r="3103" spans="3:16" hidden="1" outlineLevel="2">
      <c r="C3103" s="33">
        <v>3079</v>
      </c>
      <c r="D3103" s="82">
        <f t="shared" ca="1" si="195"/>
        <v>0.96193193456899118</v>
      </c>
      <c r="E3103" s="82">
        <f t="shared" ca="1" si="192"/>
        <v>304.05891086656783</v>
      </c>
      <c r="F3103" s="82">
        <f t="shared" ca="1" si="193"/>
        <v>290.2485227190549</v>
      </c>
      <c r="G3103" s="82">
        <f t="shared" ca="1" si="194"/>
        <v>54.058910866567828</v>
      </c>
      <c r="H3103" s="82">
        <f t="shared" ca="1" si="194"/>
        <v>40.248522719054904</v>
      </c>
      <c r="O3103" s="29"/>
      <c r="P3103" s="29"/>
    </row>
    <row r="3104" spans="3:16" hidden="1" outlineLevel="2">
      <c r="C3104" s="33">
        <v>3080</v>
      </c>
      <c r="D3104" s="82">
        <f t="shared" ca="1" si="195"/>
        <v>0.70190102081388839</v>
      </c>
      <c r="E3104" s="82">
        <f t="shared" ca="1" si="192"/>
        <v>287.17408420883419</v>
      </c>
      <c r="F3104" s="82">
        <f t="shared" ca="1" si="193"/>
        <v>278.4547146947715</v>
      </c>
      <c r="G3104" s="82">
        <f t="shared" ca="1" si="194"/>
        <v>37.174084208834188</v>
      </c>
      <c r="H3104" s="82">
        <f t="shared" ca="1" si="194"/>
        <v>28.454714694771496</v>
      </c>
      <c r="O3104" s="29"/>
      <c r="P3104" s="29"/>
    </row>
    <row r="3105" spans="3:16" hidden="1" outlineLevel="2">
      <c r="C3105" s="33">
        <v>3081</v>
      </c>
      <c r="D3105" s="82">
        <f t="shared" ca="1" si="195"/>
        <v>1.3129059873018791</v>
      </c>
      <c r="E3105" s="82">
        <f t="shared" ca="1" si="192"/>
        <v>328.43402286438663</v>
      </c>
      <c r="F3105" s="82">
        <f t="shared" ca="1" si="193"/>
        <v>306.96310283465107</v>
      </c>
      <c r="G3105" s="82">
        <f t="shared" ca="1" si="194"/>
        <v>78.434022864386634</v>
      </c>
      <c r="H3105" s="82">
        <f t="shared" ca="1" si="194"/>
        <v>56.963102834651067</v>
      </c>
      <c r="O3105" s="29"/>
      <c r="P3105" s="29"/>
    </row>
    <row r="3106" spans="3:16" hidden="1" outlineLevel="2">
      <c r="C3106" s="33">
        <v>3082</v>
      </c>
      <c r="D3106" s="82">
        <f t="shared" ca="1" si="195"/>
        <v>1.1466138713684997</v>
      </c>
      <c r="E3106" s="82">
        <f t="shared" ca="1" si="192"/>
        <v>316.65060934977902</v>
      </c>
      <c r="F3106" s="82">
        <f t="shared" ca="1" si="193"/>
        <v>298.92699624328282</v>
      </c>
      <c r="G3106" s="82">
        <f t="shared" ca="1" si="194"/>
        <v>66.650609349779018</v>
      </c>
      <c r="H3106" s="82">
        <f t="shared" ca="1" si="194"/>
        <v>48.926996243282815</v>
      </c>
      <c r="O3106" s="29"/>
      <c r="P3106" s="29"/>
    </row>
    <row r="3107" spans="3:16" hidden="1" outlineLevel="2">
      <c r="C3107" s="33">
        <v>3083</v>
      </c>
      <c r="D3107" s="82">
        <f t="shared" ca="1" si="195"/>
        <v>2.0673563300804405</v>
      </c>
      <c r="E3107" s="82">
        <f t="shared" ca="1" si="192"/>
        <v>387.64910071231304</v>
      </c>
      <c r="F3107" s="82">
        <f t="shared" ca="1" si="193"/>
        <v>346.22302657670986</v>
      </c>
      <c r="G3107" s="82">
        <f t="shared" ca="1" si="194"/>
        <v>137.64910071231304</v>
      </c>
      <c r="H3107" s="82">
        <f t="shared" ca="1" si="194"/>
        <v>96.223026576709856</v>
      </c>
      <c r="O3107" s="29"/>
      <c r="P3107" s="29"/>
    </row>
    <row r="3108" spans="3:16" hidden="1" outlineLevel="2">
      <c r="C3108" s="33">
        <v>3084</v>
      </c>
      <c r="D3108" s="82">
        <f t="shared" ca="1" si="195"/>
        <v>-1.1327983666507202</v>
      </c>
      <c r="E3108" s="82">
        <f t="shared" ca="1" si="192"/>
        <v>191.90037505909569</v>
      </c>
      <c r="F3108" s="82">
        <f t="shared" ca="1" si="193"/>
        <v>207.79881635924619</v>
      </c>
      <c r="G3108" s="82">
        <f t="shared" ca="1" si="194"/>
        <v>0</v>
      </c>
      <c r="H3108" s="82">
        <f t="shared" ca="1" si="194"/>
        <v>0</v>
      </c>
      <c r="O3108" s="29"/>
      <c r="P3108" s="29"/>
    </row>
    <row r="3109" spans="3:16" hidden="1" outlineLevel="2">
      <c r="C3109" s="33">
        <v>3085</v>
      </c>
      <c r="D3109" s="82">
        <f t="shared" ca="1" si="195"/>
        <v>-1.8252637326001961</v>
      </c>
      <c r="E3109" s="82">
        <f t="shared" ca="1" si="192"/>
        <v>164.81618994952646</v>
      </c>
      <c r="F3109" s="82">
        <f t="shared" ca="1" si="193"/>
        <v>186.06630599593859</v>
      </c>
      <c r="G3109" s="82">
        <f t="shared" ca="1" si="194"/>
        <v>0</v>
      </c>
      <c r="H3109" s="82">
        <f t="shared" ca="1" si="194"/>
        <v>0</v>
      </c>
      <c r="O3109" s="29"/>
      <c r="P3109" s="29"/>
    </row>
    <row r="3110" spans="3:16" hidden="1" outlineLevel="2">
      <c r="C3110" s="33">
        <v>3086</v>
      </c>
      <c r="D3110" s="82">
        <f t="shared" ca="1" si="195"/>
        <v>-3.3645702083211972E-2</v>
      </c>
      <c r="E3110" s="82">
        <f t="shared" ca="1" si="192"/>
        <v>244.31965813509478</v>
      </c>
      <c r="F3110" s="82">
        <f t="shared" ca="1" si="193"/>
        <v>247.62499649299812</v>
      </c>
      <c r="G3110" s="82">
        <f t="shared" ca="1" si="194"/>
        <v>0</v>
      </c>
      <c r="H3110" s="82">
        <f t="shared" ca="1" si="194"/>
        <v>0</v>
      </c>
      <c r="O3110" s="29"/>
      <c r="P3110" s="29"/>
    </row>
    <row r="3111" spans="3:16" hidden="1" outlineLevel="2">
      <c r="C3111" s="33">
        <v>3087</v>
      </c>
      <c r="D3111" s="82">
        <f t="shared" ca="1" si="195"/>
        <v>0.76554812308305464</v>
      </c>
      <c r="E3111" s="82">
        <f t="shared" ca="1" si="192"/>
        <v>291.21821444574465</v>
      </c>
      <c r="F3111" s="82">
        <f t="shared" ca="1" si="193"/>
        <v>281.29639692385177</v>
      </c>
      <c r="G3111" s="82">
        <f t="shared" ca="1" si="194"/>
        <v>41.21821444574465</v>
      </c>
      <c r="H3111" s="82">
        <f t="shared" ca="1" si="194"/>
        <v>31.296396923851773</v>
      </c>
      <c r="O3111" s="29"/>
      <c r="P3111" s="29"/>
    </row>
    <row r="3112" spans="3:16" hidden="1" outlineLevel="2">
      <c r="C3112" s="33">
        <v>3088</v>
      </c>
      <c r="D3112" s="82">
        <f t="shared" ca="1" si="195"/>
        <v>-2.6013611274804171</v>
      </c>
      <c r="E3112" s="82">
        <f t="shared" ca="1" si="192"/>
        <v>138.97722613726449</v>
      </c>
      <c r="F3112" s="82">
        <f t="shared" ca="1" si="193"/>
        <v>164.3986374524427</v>
      </c>
      <c r="G3112" s="82">
        <f t="shared" ca="1" si="194"/>
        <v>0</v>
      </c>
      <c r="H3112" s="82">
        <f t="shared" ca="1" si="194"/>
        <v>0</v>
      </c>
      <c r="O3112" s="29"/>
      <c r="P3112" s="29"/>
    </row>
    <row r="3113" spans="3:16" hidden="1" outlineLevel="2">
      <c r="C3113" s="33">
        <v>3089</v>
      </c>
      <c r="D3113" s="82">
        <f t="shared" ca="1" si="195"/>
        <v>-1.3183883161142034</v>
      </c>
      <c r="E3113" s="82">
        <f t="shared" ca="1" si="192"/>
        <v>184.23264498668217</v>
      </c>
      <c r="F3113" s="82">
        <f t="shared" ca="1" si="193"/>
        <v>201.73675947064783</v>
      </c>
      <c r="G3113" s="82">
        <f t="shared" ca="1" si="194"/>
        <v>0</v>
      </c>
      <c r="H3113" s="82">
        <f t="shared" ca="1" si="194"/>
        <v>0</v>
      </c>
      <c r="O3113" s="29"/>
      <c r="P3113" s="29"/>
    </row>
    <row r="3114" spans="3:16" hidden="1" outlineLevel="2">
      <c r="C3114" s="33">
        <v>3090</v>
      </c>
      <c r="D3114" s="82">
        <f t="shared" ca="1" si="195"/>
        <v>-0.45628622921675677</v>
      </c>
      <c r="E3114" s="82">
        <f t="shared" ca="1" si="192"/>
        <v>222.6534858202703</v>
      </c>
      <c r="F3114" s="82">
        <f t="shared" ca="1" si="193"/>
        <v>231.47981836231409</v>
      </c>
      <c r="G3114" s="82">
        <f t="shared" ca="1" si="194"/>
        <v>0</v>
      </c>
      <c r="H3114" s="82">
        <f t="shared" ca="1" si="194"/>
        <v>0</v>
      </c>
      <c r="O3114" s="29"/>
      <c r="P3114" s="29"/>
    </row>
    <row r="3115" spans="3:16" hidden="1" outlineLevel="2">
      <c r="C3115" s="33">
        <v>3091</v>
      </c>
      <c r="D3115" s="82">
        <f t="shared" ca="1" si="195"/>
        <v>-0.84924311339147218</v>
      </c>
      <c r="E3115" s="82">
        <f t="shared" ca="1" si="192"/>
        <v>204.23634869176172</v>
      </c>
      <c r="F3115" s="82">
        <f t="shared" ca="1" si="193"/>
        <v>217.41440903475691</v>
      </c>
      <c r="G3115" s="82">
        <f t="shared" ca="1" si="194"/>
        <v>0</v>
      </c>
      <c r="H3115" s="82">
        <f t="shared" ca="1" si="194"/>
        <v>0</v>
      </c>
      <c r="O3115" s="29"/>
      <c r="P3115" s="29"/>
    </row>
    <row r="3116" spans="3:16" hidden="1" outlineLevel="2">
      <c r="C3116" s="33">
        <v>3092</v>
      </c>
      <c r="D3116" s="82">
        <f t="shared" ca="1" si="195"/>
        <v>1.3984696683949345</v>
      </c>
      <c r="E3116" s="82">
        <f t="shared" ca="1" si="192"/>
        <v>334.66688274579559</v>
      </c>
      <c r="F3116" s="82">
        <f t="shared" ca="1" si="193"/>
        <v>311.18180293984676</v>
      </c>
      <c r="G3116" s="82">
        <f t="shared" ca="1" si="194"/>
        <v>84.66688274579559</v>
      </c>
      <c r="H3116" s="82">
        <f t="shared" ca="1" si="194"/>
        <v>61.181802939846762</v>
      </c>
      <c r="O3116" s="29"/>
      <c r="P3116" s="29"/>
    </row>
    <row r="3117" spans="3:16" hidden="1" outlineLevel="2">
      <c r="C3117" s="33">
        <v>3093</v>
      </c>
      <c r="D3117" s="82">
        <f t="shared" ca="1" si="195"/>
        <v>-1.1828551947028645</v>
      </c>
      <c r="E3117" s="82">
        <f t="shared" ca="1" si="192"/>
        <v>189.8013667231472</v>
      </c>
      <c r="F3117" s="82">
        <f t="shared" ca="1" si="193"/>
        <v>206.14605873080981</v>
      </c>
      <c r="G3117" s="82">
        <f t="shared" ca="1" si="194"/>
        <v>0</v>
      </c>
      <c r="H3117" s="82">
        <f t="shared" ca="1" si="194"/>
        <v>0</v>
      </c>
      <c r="O3117" s="29"/>
      <c r="P3117" s="29"/>
    </row>
    <row r="3118" spans="3:16" hidden="1" outlineLevel="2">
      <c r="C3118" s="33">
        <v>3094</v>
      </c>
      <c r="D3118" s="82">
        <f t="shared" ca="1" si="195"/>
        <v>-0.69481716397674065</v>
      </c>
      <c r="E3118" s="82">
        <f t="shared" ca="1" si="192"/>
        <v>211.28495057793461</v>
      </c>
      <c r="F3118" s="82">
        <f t="shared" ca="1" si="193"/>
        <v>222.83697303493148</v>
      </c>
      <c r="G3118" s="82">
        <f t="shared" ca="1" si="194"/>
        <v>0</v>
      </c>
      <c r="H3118" s="82">
        <f t="shared" ca="1" si="194"/>
        <v>0</v>
      </c>
      <c r="O3118" s="29"/>
      <c r="P3118" s="29"/>
    </row>
    <row r="3119" spans="3:16" hidden="1" outlineLevel="2">
      <c r="C3119" s="33">
        <v>3095</v>
      </c>
      <c r="D3119" s="82">
        <f t="shared" ca="1" si="195"/>
        <v>-0.54784250165397763</v>
      </c>
      <c r="E3119" s="82">
        <f t="shared" ca="1" si="192"/>
        <v>218.21926023806668</v>
      </c>
      <c r="F3119" s="82">
        <f t="shared" ca="1" si="193"/>
        <v>228.12345373018977</v>
      </c>
      <c r="G3119" s="82">
        <f t="shared" ca="1" si="194"/>
        <v>0</v>
      </c>
      <c r="H3119" s="82">
        <f t="shared" ca="1" si="194"/>
        <v>0</v>
      </c>
      <c r="O3119" s="29"/>
      <c r="P3119" s="29"/>
    </row>
    <row r="3120" spans="3:16" hidden="1" outlineLevel="2">
      <c r="C3120" s="33">
        <v>3096</v>
      </c>
      <c r="D3120" s="82">
        <f t="shared" ca="1" si="195"/>
        <v>-0.55171259526773164</v>
      </c>
      <c r="E3120" s="82">
        <f t="shared" ca="1" si="192"/>
        <v>218.03378284351066</v>
      </c>
      <c r="F3120" s="82">
        <f t="shared" ca="1" si="193"/>
        <v>227.9826568638525</v>
      </c>
      <c r="G3120" s="82">
        <f t="shared" ca="1" si="194"/>
        <v>0</v>
      </c>
      <c r="H3120" s="82">
        <f t="shared" ca="1" si="194"/>
        <v>0</v>
      </c>
      <c r="O3120" s="29"/>
      <c r="P3120" s="29"/>
    </row>
    <row r="3121" spans="3:16" hidden="1" outlineLevel="2">
      <c r="C3121" s="33">
        <v>3097</v>
      </c>
      <c r="D3121" s="82">
        <f t="shared" ca="1" si="195"/>
        <v>0.2854165065625352</v>
      </c>
      <c r="E3121" s="82">
        <f t="shared" ca="1" si="192"/>
        <v>262.06181607544801</v>
      </c>
      <c r="F3121" s="82">
        <f t="shared" ca="1" si="193"/>
        <v>260.55518894510516</v>
      </c>
      <c r="G3121" s="82">
        <f t="shared" ca="1" si="194"/>
        <v>12.061816075448007</v>
      </c>
      <c r="H3121" s="82">
        <f t="shared" ca="1" si="194"/>
        <v>10.555188945105158</v>
      </c>
      <c r="O3121" s="29"/>
      <c r="P3121" s="29"/>
    </row>
    <row r="3122" spans="3:16" hidden="1" outlineLevel="2">
      <c r="C3122" s="33">
        <v>3098</v>
      </c>
      <c r="D3122" s="82">
        <f t="shared" ca="1" si="195"/>
        <v>-0.9546258265966886</v>
      </c>
      <c r="E3122" s="82">
        <f t="shared" ca="1" si="192"/>
        <v>199.56173953759728</v>
      </c>
      <c r="F3122" s="82">
        <f t="shared" ca="1" si="193"/>
        <v>213.78991080249071</v>
      </c>
      <c r="G3122" s="82">
        <f t="shared" ca="1" si="194"/>
        <v>0</v>
      </c>
      <c r="H3122" s="82">
        <f t="shared" ca="1" si="194"/>
        <v>0</v>
      </c>
      <c r="O3122" s="29"/>
      <c r="P3122" s="29"/>
    </row>
    <row r="3123" spans="3:16" hidden="1" outlineLevel="2">
      <c r="C3123" s="33">
        <v>3099</v>
      </c>
      <c r="D3123" s="82">
        <f t="shared" ca="1" si="195"/>
        <v>0.23590086482249523</v>
      </c>
      <c r="E3123" s="82">
        <f t="shared" ca="1" si="192"/>
        <v>259.22620316375946</v>
      </c>
      <c r="F3123" s="82">
        <f t="shared" ca="1" si="193"/>
        <v>258.50514280556371</v>
      </c>
      <c r="G3123" s="82">
        <f t="shared" ca="1" si="194"/>
        <v>9.2262031637594646</v>
      </c>
      <c r="H3123" s="82">
        <f t="shared" ca="1" si="194"/>
        <v>8.5051428055637075</v>
      </c>
      <c r="O3123" s="29"/>
      <c r="P3123" s="29"/>
    </row>
    <row r="3124" spans="3:16" hidden="1" outlineLevel="2">
      <c r="C3124" s="33">
        <v>3100</v>
      </c>
      <c r="D3124" s="82">
        <f t="shared" ca="1" si="195"/>
        <v>1.3065285125856612</v>
      </c>
      <c r="E3124" s="82">
        <f t="shared" ca="1" si="192"/>
        <v>327.97413312920958</v>
      </c>
      <c r="F3124" s="82">
        <f t="shared" ca="1" si="193"/>
        <v>306.65096266937729</v>
      </c>
      <c r="G3124" s="82">
        <f t="shared" ca="1" si="194"/>
        <v>77.974133129209577</v>
      </c>
      <c r="H3124" s="82">
        <f t="shared" ca="1" si="194"/>
        <v>56.650962669377293</v>
      </c>
      <c r="O3124" s="29"/>
      <c r="P3124" s="29"/>
    </row>
    <row r="3125" spans="3:16" hidden="1" outlineLevel="2">
      <c r="C3125" s="33">
        <v>3101</v>
      </c>
      <c r="D3125" s="82">
        <f t="shared" ca="1" si="195"/>
        <v>-1.2462420453601941</v>
      </c>
      <c r="E3125" s="82">
        <f t="shared" ca="1" si="192"/>
        <v>187.17630898331691</v>
      </c>
      <c r="F3125" s="82">
        <f t="shared" ca="1" si="193"/>
        <v>204.07202451441904</v>
      </c>
      <c r="G3125" s="82">
        <f t="shared" ca="1" si="194"/>
        <v>0</v>
      </c>
      <c r="H3125" s="82">
        <f t="shared" ca="1" si="194"/>
        <v>0</v>
      </c>
      <c r="O3125" s="29"/>
      <c r="P3125" s="29"/>
    </row>
    <row r="3126" spans="3:16" hidden="1" outlineLevel="2">
      <c r="C3126" s="33">
        <v>3102</v>
      </c>
      <c r="D3126" s="82">
        <f t="shared" ca="1" si="195"/>
        <v>-2.5338796333285125</v>
      </c>
      <c r="E3126" s="82">
        <f t="shared" ca="1" si="192"/>
        <v>141.05315736721221</v>
      </c>
      <c r="F3126" s="82">
        <f t="shared" ca="1" si="193"/>
        <v>166.17797466785606</v>
      </c>
      <c r="G3126" s="82">
        <f t="shared" ca="1" si="194"/>
        <v>0</v>
      </c>
      <c r="H3126" s="82">
        <f t="shared" ca="1" si="194"/>
        <v>0</v>
      </c>
      <c r="O3126" s="29"/>
      <c r="P3126" s="29"/>
    </row>
    <row r="3127" spans="3:16" hidden="1" outlineLevel="2">
      <c r="C3127" s="33">
        <v>3103</v>
      </c>
      <c r="D3127" s="82">
        <f t="shared" ca="1" si="195"/>
        <v>7.1813596319318496E-2</v>
      </c>
      <c r="E3127" s="82">
        <f t="shared" ca="1" si="192"/>
        <v>250.04690108436577</v>
      </c>
      <c r="F3127" s="82">
        <f t="shared" ca="1" si="193"/>
        <v>251.82619624264379</v>
      </c>
      <c r="G3127" s="82">
        <f t="shared" ca="1" si="194"/>
        <v>4.6901084365771339E-2</v>
      </c>
      <c r="H3127" s="82">
        <f t="shared" ca="1" si="194"/>
        <v>1.826196242643789</v>
      </c>
      <c r="O3127" s="29"/>
      <c r="P3127" s="29"/>
    </row>
    <row r="3128" spans="3:16" hidden="1" outlineLevel="2">
      <c r="C3128" s="33">
        <v>3104</v>
      </c>
      <c r="D3128" s="82">
        <f t="shared" ca="1" si="195"/>
        <v>-0.25290110507368463</v>
      </c>
      <c r="E3128" s="82">
        <f t="shared" ca="1" si="192"/>
        <v>232.82883976455284</v>
      </c>
      <c r="F3128" s="82">
        <f t="shared" ca="1" si="193"/>
        <v>239.11347218073641</v>
      </c>
      <c r="G3128" s="82">
        <f t="shared" ca="1" si="194"/>
        <v>0</v>
      </c>
      <c r="H3128" s="82">
        <f t="shared" ca="1" si="194"/>
        <v>0</v>
      </c>
      <c r="O3128" s="29"/>
      <c r="P3128" s="29"/>
    </row>
    <row r="3129" spans="3:16" hidden="1" outlineLevel="2">
      <c r="C3129" s="33">
        <v>3105</v>
      </c>
      <c r="D3129" s="82">
        <f t="shared" ca="1" si="195"/>
        <v>-1.0215031421372611</v>
      </c>
      <c r="E3129" s="82">
        <f t="shared" ca="1" si="192"/>
        <v>196.65081914633444</v>
      </c>
      <c r="F3129" s="82">
        <f t="shared" ca="1" si="193"/>
        <v>211.52115872095706</v>
      </c>
      <c r="G3129" s="82">
        <f t="shared" ca="1" si="194"/>
        <v>0</v>
      </c>
      <c r="H3129" s="82">
        <f t="shared" ca="1" si="194"/>
        <v>0</v>
      </c>
      <c r="O3129" s="29"/>
      <c r="P3129" s="29"/>
    </row>
    <row r="3130" spans="3:16" hidden="1" outlineLevel="2">
      <c r="C3130" s="33">
        <v>3106</v>
      </c>
      <c r="D3130" s="82">
        <f t="shared" ca="1" si="195"/>
        <v>0.39608901659461743</v>
      </c>
      <c r="E3130" s="82">
        <f t="shared" ca="1" si="192"/>
        <v>268.51234805427936</v>
      </c>
      <c r="F3130" s="82">
        <f t="shared" ca="1" si="193"/>
        <v>265.19622098538633</v>
      </c>
      <c r="G3130" s="82">
        <f t="shared" ca="1" si="194"/>
        <v>18.512348054279357</v>
      </c>
      <c r="H3130" s="82">
        <f t="shared" ca="1" si="194"/>
        <v>15.196220985386333</v>
      </c>
      <c r="O3130" s="29"/>
      <c r="P3130" s="29"/>
    </row>
    <row r="3131" spans="3:16" hidden="1" outlineLevel="2">
      <c r="C3131" s="33">
        <v>3107</v>
      </c>
      <c r="D3131" s="82">
        <f t="shared" ca="1" si="195"/>
        <v>-1.1479855147722828</v>
      </c>
      <c r="E3131" s="82">
        <f t="shared" ca="1" si="192"/>
        <v>191.26109856829788</v>
      </c>
      <c r="F3131" s="82">
        <f t="shared" ca="1" si="193"/>
        <v>207.29597737040339</v>
      </c>
      <c r="G3131" s="82">
        <f t="shared" ca="1" si="194"/>
        <v>0</v>
      </c>
      <c r="H3131" s="82">
        <f t="shared" ca="1" si="194"/>
        <v>0</v>
      </c>
      <c r="O3131" s="29"/>
      <c r="P3131" s="29"/>
    </row>
    <row r="3132" spans="3:16" hidden="1" outlineLevel="2">
      <c r="C3132" s="33">
        <v>3108</v>
      </c>
      <c r="D3132" s="82">
        <f t="shared" ca="1" si="195"/>
        <v>-1.516467226160978</v>
      </c>
      <c r="E3132" s="82">
        <f t="shared" ca="1" si="192"/>
        <v>176.38661989076408</v>
      </c>
      <c r="F3132" s="82">
        <f t="shared" ca="1" si="193"/>
        <v>195.46173621557827</v>
      </c>
      <c r="G3132" s="82">
        <f t="shared" ca="1" si="194"/>
        <v>0</v>
      </c>
      <c r="H3132" s="82">
        <f t="shared" ca="1" si="194"/>
        <v>0</v>
      </c>
      <c r="O3132" s="29"/>
      <c r="P3132" s="29"/>
    </row>
    <row r="3133" spans="3:16" hidden="1" outlineLevel="2">
      <c r="C3133" s="33">
        <v>3109</v>
      </c>
      <c r="D3133" s="82">
        <f t="shared" ca="1" si="195"/>
        <v>-0.39389159845826199</v>
      </c>
      <c r="E3133" s="82">
        <f t="shared" ca="1" si="192"/>
        <v>225.72687866675432</v>
      </c>
      <c r="F3133" s="82">
        <f t="shared" ca="1" si="193"/>
        <v>233.79539517615842</v>
      </c>
      <c r="G3133" s="82">
        <f t="shared" ca="1" si="194"/>
        <v>0</v>
      </c>
      <c r="H3133" s="82">
        <f t="shared" ca="1" si="194"/>
        <v>0</v>
      </c>
      <c r="O3133" s="29"/>
      <c r="P3133" s="29"/>
    </row>
    <row r="3134" spans="3:16" hidden="1" outlineLevel="2">
      <c r="C3134" s="33">
        <v>3110</v>
      </c>
      <c r="D3134" s="82">
        <f t="shared" ca="1" si="195"/>
        <v>0.21583747189061456</v>
      </c>
      <c r="E3134" s="82">
        <f t="shared" ca="1" si="192"/>
        <v>258.08598629888962</v>
      </c>
      <c r="F3134" s="82">
        <f t="shared" ca="1" si="193"/>
        <v>257.67907751615672</v>
      </c>
      <c r="G3134" s="82">
        <f t="shared" ca="1" si="194"/>
        <v>8.0859862988896225</v>
      </c>
      <c r="H3134" s="82">
        <f t="shared" ca="1" si="194"/>
        <v>7.679077516156724</v>
      </c>
      <c r="O3134" s="29"/>
      <c r="P3134" s="29"/>
    </row>
    <row r="3135" spans="3:16" hidden="1" outlineLevel="2">
      <c r="C3135" s="33">
        <v>3111</v>
      </c>
      <c r="D3135" s="82">
        <f t="shared" ca="1" si="195"/>
        <v>-0.90062054396173341</v>
      </c>
      <c r="E3135" s="82">
        <f t="shared" ca="1" si="192"/>
        <v>201.94380541643613</v>
      </c>
      <c r="F3135" s="82">
        <f t="shared" ca="1" si="193"/>
        <v>215.63973827468735</v>
      </c>
      <c r="G3135" s="82">
        <f t="shared" ca="1" si="194"/>
        <v>0</v>
      </c>
      <c r="H3135" s="82">
        <f t="shared" ca="1" si="194"/>
        <v>0</v>
      </c>
      <c r="O3135" s="29"/>
      <c r="P3135" s="29"/>
    </row>
    <row r="3136" spans="3:16" hidden="1" outlineLevel="2">
      <c r="C3136" s="33">
        <v>3112</v>
      </c>
      <c r="D3136" s="82">
        <f t="shared" ca="1" si="195"/>
        <v>-0.26765990188275346</v>
      </c>
      <c r="E3136" s="82">
        <f t="shared" ca="1" si="192"/>
        <v>232.07505937462815</v>
      </c>
      <c r="F3136" s="82">
        <f t="shared" ca="1" si="193"/>
        <v>238.55115742702816</v>
      </c>
      <c r="G3136" s="82">
        <f t="shared" ca="1" si="194"/>
        <v>0</v>
      </c>
      <c r="H3136" s="82">
        <f t="shared" ca="1" si="194"/>
        <v>0</v>
      </c>
      <c r="O3136" s="29"/>
      <c r="P3136" s="29"/>
    </row>
    <row r="3137" spans="3:16" hidden="1" outlineLevel="2">
      <c r="C3137" s="33">
        <v>3113</v>
      </c>
      <c r="D3137" s="82">
        <f t="shared" ca="1" si="195"/>
        <v>-1.0501893151096753</v>
      </c>
      <c r="E3137" s="82">
        <f t="shared" ca="1" si="192"/>
        <v>195.41526573505374</v>
      </c>
      <c r="F3137" s="82">
        <f t="shared" ca="1" si="193"/>
        <v>210.55539979784464</v>
      </c>
      <c r="G3137" s="82">
        <f t="shared" ca="1" si="194"/>
        <v>0</v>
      </c>
      <c r="H3137" s="82">
        <f t="shared" ca="1" si="194"/>
        <v>0</v>
      </c>
      <c r="O3137" s="29"/>
      <c r="P3137" s="29"/>
    </row>
    <row r="3138" spans="3:16" hidden="1" outlineLevel="2">
      <c r="C3138" s="33">
        <v>3114</v>
      </c>
      <c r="D3138" s="82">
        <f t="shared" ca="1" si="195"/>
        <v>0.18779308148631568</v>
      </c>
      <c r="E3138" s="82">
        <f t="shared" ca="1" si="192"/>
        <v>256.50060340664305</v>
      </c>
      <c r="F3138" s="82">
        <f t="shared" ca="1" si="193"/>
        <v>256.52883431131067</v>
      </c>
      <c r="G3138" s="82">
        <f t="shared" ca="1" si="194"/>
        <v>6.5006034066430516</v>
      </c>
      <c r="H3138" s="82">
        <f t="shared" ca="1" si="194"/>
        <v>6.5288343113106748</v>
      </c>
      <c r="O3138" s="29"/>
      <c r="P3138" s="29"/>
    </row>
    <row r="3139" spans="3:16" hidden="1" outlineLevel="2">
      <c r="C3139" s="33">
        <v>3115</v>
      </c>
      <c r="D3139" s="82">
        <f t="shared" ca="1" si="195"/>
        <v>0.43460310679054837</v>
      </c>
      <c r="E3139" s="82">
        <f t="shared" ca="1" si="192"/>
        <v>270.79418077009694</v>
      </c>
      <c r="F3139" s="82">
        <f t="shared" ca="1" si="193"/>
        <v>266.83061762244722</v>
      </c>
      <c r="G3139" s="82">
        <f t="shared" ca="1" si="194"/>
        <v>20.794180770096943</v>
      </c>
      <c r="H3139" s="82">
        <f t="shared" ca="1" si="194"/>
        <v>16.830617622447221</v>
      </c>
      <c r="O3139" s="29"/>
      <c r="P3139" s="29"/>
    </row>
    <row r="3140" spans="3:16" hidden="1" outlineLevel="2">
      <c r="C3140" s="33">
        <v>3116</v>
      </c>
      <c r="D3140" s="82">
        <f t="shared" ca="1" si="195"/>
        <v>0.12682361897535901</v>
      </c>
      <c r="E3140" s="82">
        <f t="shared" ca="1" si="192"/>
        <v>253.08744707525332</v>
      </c>
      <c r="F3140" s="82">
        <f t="shared" ca="1" si="193"/>
        <v>254.04585064547902</v>
      </c>
      <c r="G3140" s="82">
        <f t="shared" ca="1" si="194"/>
        <v>3.0874470752533227</v>
      </c>
      <c r="H3140" s="82">
        <f t="shared" ca="1" si="194"/>
        <v>4.0458506454790211</v>
      </c>
      <c r="O3140" s="29"/>
      <c r="P3140" s="29"/>
    </row>
    <row r="3141" spans="3:16" hidden="1" outlineLevel="2">
      <c r="C3141" s="33">
        <v>3117</v>
      </c>
      <c r="D3141" s="82">
        <f t="shared" ca="1" si="195"/>
        <v>0.97447871036249278</v>
      </c>
      <c r="E3141" s="82">
        <f t="shared" ca="1" si="192"/>
        <v>304.89827362100903</v>
      </c>
      <c r="F3141" s="82">
        <f t="shared" ca="1" si="193"/>
        <v>290.83005321941948</v>
      </c>
      <c r="G3141" s="82">
        <f t="shared" ca="1" si="194"/>
        <v>54.898273621009025</v>
      </c>
      <c r="H3141" s="82">
        <f t="shared" ca="1" si="194"/>
        <v>40.830053219419483</v>
      </c>
      <c r="O3141" s="29"/>
      <c r="P3141" s="29"/>
    </row>
    <row r="3142" spans="3:16" hidden="1" outlineLevel="2">
      <c r="C3142" s="33">
        <v>3118</v>
      </c>
      <c r="D3142" s="82">
        <f t="shared" ca="1" si="195"/>
        <v>-0.34000738409513565</v>
      </c>
      <c r="E3142" s="82">
        <f t="shared" ca="1" si="192"/>
        <v>228.41518829681277</v>
      </c>
      <c r="F3142" s="82">
        <f t="shared" ca="1" si="193"/>
        <v>235.81376657725923</v>
      </c>
      <c r="G3142" s="82">
        <f t="shared" ca="1" si="194"/>
        <v>0</v>
      </c>
      <c r="H3142" s="82">
        <f t="shared" ca="1" si="194"/>
        <v>0</v>
      </c>
      <c r="O3142" s="29"/>
      <c r="P3142" s="29"/>
    </row>
    <row r="3143" spans="3:16" hidden="1" outlineLevel="2">
      <c r="C3143" s="33">
        <v>3119</v>
      </c>
      <c r="D3143" s="82">
        <f t="shared" ca="1" si="195"/>
        <v>0.62496294340078362</v>
      </c>
      <c r="E3143" s="82">
        <f t="shared" ca="1" si="192"/>
        <v>282.36035065246716</v>
      </c>
      <c r="F3143" s="82">
        <f t="shared" ca="1" si="193"/>
        <v>275.05792186834555</v>
      </c>
      <c r="G3143" s="82">
        <f t="shared" ca="1" si="194"/>
        <v>32.360350652467162</v>
      </c>
      <c r="H3143" s="82">
        <f t="shared" ca="1" si="194"/>
        <v>25.057921868345545</v>
      </c>
      <c r="O3143" s="29"/>
      <c r="P3143" s="29"/>
    </row>
    <row r="3144" spans="3:16" hidden="1" outlineLevel="2">
      <c r="C3144" s="33">
        <v>3120</v>
      </c>
      <c r="D3144" s="82">
        <f t="shared" ca="1" si="195"/>
        <v>-0.26508053525091624</v>
      </c>
      <c r="E3144" s="82">
        <f t="shared" ca="1" si="192"/>
        <v>232.20661992611883</v>
      </c>
      <c r="F3144" s="82">
        <f t="shared" ca="1" si="193"/>
        <v>238.64933665158213</v>
      </c>
      <c r="G3144" s="82">
        <f t="shared" ca="1" si="194"/>
        <v>0</v>
      </c>
      <c r="H3144" s="82">
        <f t="shared" ca="1" si="194"/>
        <v>0</v>
      </c>
      <c r="O3144" s="29"/>
      <c r="P3144" s="29"/>
    </row>
    <row r="3145" spans="3:16" hidden="1" outlineLevel="2">
      <c r="C3145" s="33">
        <v>3121</v>
      </c>
      <c r="D3145" s="82">
        <f t="shared" ca="1" si="195"/>
        <v>0.93916261320189276</v>
      </c>
      <c r="E3145" s="82">
        <f t="shared" ca="1" si="192"/>
        <v>302.54157052445646</v>
      </c>
      <c r="F3145" s="82">
        <f t="shared" ca="1" si="193"/>
        <v>289.19615569791631</v>
      </c>
      <c r="G3145" s="82">
        <f t="shared" ca="1" si="194"/>
        <v>52.541570524456461</v>
      </c>
      <c r="H3145" s="82">
        <f t="shared" ca="1" si="194"/>
        <v>39.196155697916311</v>
      </c>
      <c r="O3145" s="29"/>
      <c r="P3145" s="29"/>
    </row>
    <row r="3146" spans="3:16" hidden="1" outlineLevel="2">
      <c r="C3146" s="33">
        <v>3122</v>
      </c>
      <c r="D3146" s="82">
        <f t="shared" ca="1" si="195"/>
        <v>0.73607052697243391</v>
      </c>
      <c r="E3146" s="82">
        <f t="shared" ca="1" si="192"/>
        <v>289.33817902705692</v>
      </c>
      <c r="F3146" s="82">
        <f t="shared" ca="1" si="193"/>
        <v>279.97670931546389</v>
      </c>
      <c r="G3146" s="82">
        <f t="shared" ca="1" si="194"/>
        <v>39.338179027056924</v>
      </c>
      <c r="H3146" s="82">
        <f t="shared" ca="1" si="194"/>
        <v>29.976709315463893</v>
      </c>
      <c r="O3146" s="29"/>
      <c r="P3146" s="29"/>
    </row>
    <row r="3147" spans="3:16" hidden="1" outlineLevel="2">
      <c r="C3147" s="33">
        <v>3123</v>
      </c>
      <c r="D3147" s="82">
        <f t="shared" ca="1" si="195"/>
        <v>0.57314561890905591</v>
      </c>
      <c r="E3147" s="82">
        <f t="shared" ca="1" si="192"/>
        <v>279.16388624128712</v>
      </c>
      <c r="F3147" s="82">
        <f t="shared" ca="1" si="193"/>
        <v>272.79358512168307</v>
      </c>
      <c r="G3147" s="82">
        <f t="shared" ca="1" si="194"/>
        <v>29.163886241287116</v>
      </c>
      <c r="H3147" s="82">
        <f t="shared" ca="1" si="194"/>
        <v>22.793585121683066</v>
      </c>
      <c r="O3147" s="29"/>
      <c r="P3147" s="29"/>
    </row>
    <row r="3148" spans="3:16" hidden="1" outlineLevel="2">
      <c r="C3148" s="33">
        <v>3124</v>
      </c>
      <c r="D3148" s="82">
        <f t="shared" ca="1" si="195"/>
        <v>1.2858780629594282</v>
      </c>
      <c r="E3148" s="82">
        <f t="shared" ca="1" si="192"/>
        <v>326.48941059607654</v>
      </c>
      <c r="F3148" s="82">
        <f t="shared" ca="1" si="193"/>
        <v>305.6424198842509</v>
      </c>
      <c r="G3148" s="82">
        <f t="shared" ca="1" si="194"/>
        <v>76.489410596076539</v>
      </c>
      <c r="H3148" s="82">
        <f t="shared" ca="1" si="194"/>
        <v>55.642419884250899</v>
      </c>
      <c r="O3148" s="29"/>
      <c r="P3148" s="29"/>
    </row>
    <row r="3149" spans="3:16" hidden="1" outlineLevel="2">
      <c r="C3149" s="33">
        <v>3125</v>
      </c>
      <c r="D3149" s="82">
        <f t="shared" ca="1" si="195"/>
        <v>1.7472160718378058</v>
      </c>
      <c r="E3149" s="82">
        <f t="shared" ca="1" si="192"/>
        <v>361.31881530382327</v>
      </c>
      <c r="F3149" s="82">
        <f t="shared" ca="1" si="193"/>
        <v>328.98493802627274</v>
      </c>
      <c r="G3149" s="82">
        <f t="shared" ca="1" si="194"/>
        <v>111.31881530382327</v>
      </c>
      <c r="H3149" s="82">
        <f t="shared" ca="1" si="194"/>
        <v>78.984938026272744</v>
      </c>
      <c r="O3149" s="29"/>
      <c r="P3149" s="29"/>
    </row>
    <row r="3150" spans="3:16" hidden="1" outlineLevel="2">
      <c r="C3150" s="33">
        <v>3126</v>
      </c>
      <c r="D3150" s="82">
        <f t="shared" ca="1" si="195"/>
        <v>2.9320124893514752</v>
      </c>
      <c r="E3150" s="82">
        <f t="shared" ca="1" si="192"/>
        <v>468.75445179364948</v>
      </c>
      <c r="F3150" s="82">
        <f t="shared" ca="1" si="193"/>
        <v>397.43031603921395</v>
      </c>
      <c r="G3150" s="82">
        <f t="shared" ca="1" si="194"/>
        <v>218.75445179364948</v>
      </c>
      <c r="H3150" s="82">
        <f t="shared" ca="1" si="194"/>
        <v>147.43031603921395</v>
      </c>
      <c r="O3150" s="29"/>
      <c r="P3150" s="29"/>
    </row>
    <row r="3151" spans="3:16" hidden="1" outlineLevel="2">
      <c r="C3151" s="33">
        <v>3127</v>
      </c>
      <c r="D3151" s="82">
        <f t="shared" ca="1" si="195"/>
        <v>0.85896775228149957</v>
      </c>
      <c r="E3151" s="82">
        <f t="shared" ca="1" si="192"/>
        <v>297.25745707851672</v>
      </c>
      <c r="F3151" s="82">
        <f t="shared" ca="1" si="193"/>
        <v>285.5199515048742</v>
      </c>
      <c r="G3151" s="82">
        <f t="shared" ca="1" si="194"/>
        <v>47.257457078516723</v>
      </c>
      <c r="H3151" s="82">
        <f t="shared" ca="1" si="194"/>
        <v>35.5199515048742</v>
      </c>
      <c r="O3151" s="29"/>
      <c r="P3151" s="29"/>
    </row>
    <row r="3152" spans="3:16" hidden="1" outlineLevel="2">
      <c r="C3152" s="33">
        <v>3128</v>
      </c>
      <c r="D3152" s="82">
        <f t="shared" ca="1" si="195"/>
        <v>-4.6473204326921105E-2</v>
      </c>
      <c r="E3152" s="82">
        <f t="shared" ca="1" si="192"/>
        <v>243.63203621096031</v>
      </c>
      <c r="F3152" s="82">
        <f t="shared" ca="1" si="193"/>
        <v>247.11878973603646</v>
      </c>
      <c r="G3152" s="82">
        <f t="shared" ca="1" si="194"/>
        <v>0</v>
      </c>
      <c r="H3152" s="82">
        <f t="shared" ca="1" si="194"/>
        <v>0</v>
      </c>
      <c r="O3152" s="29"/>
      <c r="P3152" s="29"/>
    </row>
    <row r="3153" spans="3:16" hidden="1" outlineLevel="2">
      <c r="C3153" s="33">
        <v>3129</v>
      </c>
      <c r="D3153" s="82">
        <f t="shared" ca="1" si="195"/>
        <v>-1.4345172119720564</v>
      </c>
      <c r="E3153" s="82">
        <f t="shared" ca="1" si="192"/>
        <v>179.59135025569995</v>
      </c>
      <c r="F3153" s="82">
        <f t="shared" ca="1" si="193"/>
        <v>198.03383913791413</v>
      </c>
      <c r="G3153" s="82">
        <f t="shared" ca="1" si="194"/>
        <v>0</v>
      </c>
      <c r="H3153" s="82">
        <f t="shared" ca="1" si="194"/>
        <v>0</v>
      </c>
      <c r="O3153" s="29"/>
      <c r="P3153" s="29"/>
    </row>
    <row r="3154" spans="3:16" hidden="1" outlineLevel="2">
      <c r="C3154" s="33">
        <v>3130</v>
      </c>
      <c r="D3154" s="82">
        <f t="shared" ca="1" si="195"/>
        <v>-0.63653401340280913</v>
      </c>
      <c r="E3154" s="82">
        <f t="shared" ca="1" si="192"/>
        <v>214.00800516754367</v>
      </c>
      <c r="F3154" s="82">
        <f t="shared" ca="1" si="193"/>
        <v>224.91852116328261</v>
      </c>
      <c r="G3154" s="82">
        <f t="shared" ca="1" si="194"/>
        <v>0</v>
      </c>
      <c r="H3154" s="82">
        <f t="shared" ca="1" si="194"/>
        <v>0</v>
      </c>
      <c r="O3154" s="29"/>
      <c r="P3154" s="29"/>
    </row>
    <row r="3155" spans="3:16" hidden="1" outlineLevel="2">
      <c r="C3155" s="33">
        <v>3131</v>
      </c>
      <c r="D3155" s="82">
        <f t="shared" ca="1" si="195"/>
        <v>1.9156053510237196</v>
      </c>
      <c r="E3155" s="82">
        <f t="shared" ca="1" si="192"/>
        <v>374.93717549920882</v>
      </c>
      <c r="F3155" s="82">
        <f t="shared" ca="1" si="193"/>
        <v>337.94213892407282</v>
      </c>
      <c r="G3155" s="82">
        <f t="shared" ca="1" si="194"/>
        <v>124.93717549920882</v>
      </c>
      <c r="H3155" s="82">
        <f t="shared" ca="1" si="194"/>
        <v>87.942138924072822</v>
      </c>
      <c r="O3155" s="29"/>
      <c r="P3155" s="29"/>
    </row>
    <row r="3156" spans="3:16" hidden="1" outlineLevel="2">
      <c r="C3156" s="33">
        <v>3132</v>
      </c>
      <c r="D3156" s="82">
        <f t="shared" ca="1" si="195"/>
        <v>7.0597477101865411E-2</v>
      </c>
      <c r="E3156" s="82">
        <f t="shared" ca="1" si="192"/>
        <v>249.98009735989314</v>
      </c>
      <c r="F3156" s="82">
        <f t="shared" ca="1" si="193"/>
        <v>251.77734556779794</v>
      </c>
      <c r="G3156" s="82">
        <f t="shared" ca="1" si="194"/>
        <v>0</v>
      </c>
      <c r="H3156" s="82">
        <f t="shared" ca="1" si="194"/>
        <v>1.7773455677979371</v>
      </c>
      <c r="O3156" s="29"/>
      <c r="P3156" s="29"/>
    </row>
    <row r="3157" spans="3:16" hidden="1" outlineLevel="2">
      <c r="C3157" s="33">
        <v>3133</v>
      </c>
      <c r="D3157" s="82">
        <f t="shared" ca="1" si="195"/>
        <v>0.77454827806102278</v>
      </c>
      <c r="E3157" s="82">
        <f t="shared" ca="1" si="192"/>
        <v>291.79466102373567</v>
      </c>
      <c r="F3157" s="82">
        <f t="shared" ca="1" si="193"/>
        <v>281.70056462676843</v>
      </c>
      <c r="G3157" s="82">
        <f t="shared" ca="1" si="194"/>
        <v>41.794661023735671</v>
      </c>
      <c r="H3157" s="82">
        <f t="shared" ca="1" si="194"/>
        <v>31.700564626768426</v>
      </c>
      <c r="O3157" s="29"/>
      <c r="P3157" s="29"/>
    </row>
    <row r="3158" spans="3:16" hidden="1" outlineLevel="2">
      <c r="C3158" s="33">
        <v>3134</v>
      </c>
      <c r="D3158" s="82">
        <f t="shared" ca="1" si="195"/>
        <v>-0.34086441833602749</v>
      </c>
      <c r="E3158" s="82">
        <f t="shared" ca="1" si="192"/>
        <v>228.37218088258265</v>
      </c>
      <c r="F3158" s="82">
        <f t="shared" ca="1" si="193"/>
        <v>235.78152819221435</v>
      </c>
      <c r="G3158" s="82">
        <f t="shared" ca="1" si="194"/>
        <v>0</v>
      </c>
      <c r="H3158" s="82">
        <f t="shared" ca="1" si="194"/>
        <v>0</v>
      </c>
      <c r="O3158" s="29"/>
      <c r="P3158" s="29"/>
    </row>
    <row r="3159" spans="3:16" hidden="1" outlineLevel="2">
      <c r="C3159" s="33">
        <v>3135</v>
      </c>
      <c r="D3159" s="82">
        <f t="shared" ca="1" si="195"/>
        <v>0.4015581575372123</v>
      </c>
      <c r="E3159" s="82">
        <f t="shared" ca="1" si="192"/>
        <v>268.83520148751012</v>
      </c>
      <c r="F3159" s="82">
        <f t="shared" ca="1" si="193"/>
        <v>265.42769996230157</v>
      </c>
      <c r="G3159" s="82">
        <f t="shared" ca="1" si="194"/>
        <v>18.835201487510119</v>
      </c>
      <c r="H3159" s="82">
        <f t="shared" ca="1" si="194"/>
        <v>15.427699962301574</v>
      </c>
      <c r="O3159" s="29"/>
      <c r="P3159" s="29"/>
    </row>
    <row r="3160" spans="3:16" hidden="1" outlineLevel="2">
      <c r="C3160" s="33">
        <v>3136</v>
      </c>
      <c r="D3160" s="82">
        <f t="shared" ca="1" si="195"/>
        <v>0.44699270149458364</v>
      </c>
      <c r="E3160" s="82">
        <f t="shared" ca="1" si="192"/>
        <v>271.53233777525378</v>
      </c>
      <c r="F3160" s="82">
        <f t="shared" ca="1" si="193"/>
        <v>267.35852490941272</v>
      </c>
      <c r="G3160" s="82">
        <f t="shared" ca="1" si="194"/>
        <v>21.532337775253779</v>
      </c>
      <c r="H3160" s="82">
        <f t="shared" ca="1" si="194"/>
        <v>17.358524909412722</v>
      </c>
      <c r="O3160" s="29"/>
      <c r="P3160" s="29"/>
    </row>
    <row r="3161" spans="3:16" hidden="1" outlineLevel="2">
      <c r="C3161" s="33">
        <v>3137</v>
      </c>
      <c r="D3161" s="82">
        <f t="shared" ca="1" si="195"/>
        <v>-5.7287067592297805E-2</v>
      </c>
      <c r="E3161" s="82">
        <f t="shared" ref="E3161:E3224" ca="1" si="196">$H$9 * EXP(($H$17 - $H$18 - ($H$11^2)/2)*$H$14 + $H$11*SQRT($H$14)*D3161)</f>
        <v>243.05385962115054</v>
      </c>
      <c r="F3161" s="82">
        <f t="shared" ref="F3161:F3224" ca="1" si="197">$H$9 * EXP(($H$17 - $H$18 - ($H$12^2)/2)*$H$14 + $H$12*SQRT($H$14)*D3161)</f>
        <v>246.69285041827766</v>
      </c>
      <c r="G3161" s="82">
        <f t="shared" ref="G3161:H3224" ca="1" si="198">MAX(E3161-$H$16, 0)</f>
        <v>0</v>
      </c>
      <c r="H3161" s="82">
        <f t="shared" ca="1" si="198"/>
        <v>0</v>
      </c>
      <c r="O3161" s="29"/>
      <c r="P3161" s="29"/>
    </row>
    <row r="3162" spans="3:16" hidden="1" outlineLevel="2">
      <c r="C3162" s="33">
        <v>3138</v>
      </c>
      <c r="D3162" s="82">
        <f t="shared" ref="D3162:D3225" ca="1" si="199">_xlfn.NORM.S.INV(RAND())</f>
        <v>-0.69105063470462302</v>
      </c>
      <c r="E3162" s="82">
        <f t="shared" ca="1" si="196"/>
        <v>211.45987509995939</v>
      </c>
      <c r="F3162" s="82">
        <f t="shared" ca="1" si="197"/>
        <v>222.97090823095931</v>
      </c>
      <c r="G3162" s="82">
        <f t="shared" ca="1" si="198"/>
        <v>0</v>
      </c>
      <c r="H3162" s="82">
        <f t="shared" ca="1" si="198"/>
        <v>0</v>
      </c>
      <c r="O3162" s="29"/>
      <c r="P3162" s="29"/>
    </row>
    <row r="3163" spans="3:16" hidden="1" outlineLevel="2">
      <c r="C3163" s="33">
        <v>3139</v>
      </c>
      <c r="D3163" s="82">
        <f t="shared" ca="1" si="199"/>
        <v>0.3793794211659009</v>
      </c>
      <c r="E3163" s="82">
        <f t="shared" ca="1" si="196"/>
        <v>267.52834989912304</v>
      </c>
      <c r="F3163" s="82">
        <f t="shared" ca="1" si="197"/>
        <v>264.49024456534357</v>
      </c>
      <c r="G3163" s="82">
        <f t="shared" ca="1" si="198"/>
        <v>17.528349899123043</v>
      </c>
      <c r="H3163" s="82">
        <f t="shared" ca="1" si="198"/>
        <v>14.490244565343573</v>
      </c>
      <c r="O3163" s="29"/>
      <c r="P3163" s="29"/>
    </row>
    <row r="3164" spans="3:16" hidden="1" outlineLevel="2">
      <c r="C3164" s="33">
        <v>3140</v>
      </c>
      <c r="D3164" s="82">
        <f t="shared" ca="1" si="199"/>
        <v>-0.17228535210789533</v>
      </c>
      <c r="E3164" s="82">
        <f t="shared" ca="1" si="196"/>
        <v>236.98957101790668</v>
      </c>
      <c r="F3164" s="82">
        <f t="shared" ca="1" si="197"/>
        <v>242.20843330524892</v>
      </c>
      <c r="G3164" s="82">
        <f t="shared" ca="1" si="198"/>
        <v>0</v>
      </c>
      <c r="H3164" s="82">
        <f t="shared" ca="1" si="198"/>
        <v>0</v>
      </c>
      <c r="O3164" s="29"/>
      <c r="P3164" s="29"/>
    </row>
    <row r="3165" spans="3:16" hidden="1" outlineLevel="2">
      <c r="C3165" s="33">
        <v>3141</v>
      </c>
      <c r="D3165" s="82">
        <f t="shared" ca="1" si="199"/>
        <v>1.6277724656022281</v>
      </c>
      <c r="E3165" s="82">
        <f t="shared" ca="1" si="196"/>
        <v>351.95984038107923</v>
      </c>
      <c r="F3165" s="82">
        <f t="shared" ca="1" si="197"/>
        <v>322.7756259443637</v>
      </c>
      <c r="G3165" s="82">
        <f t="shared" ca="1" si="198"/>
        <v>101.95984038107923</v>
      </c>
      <c r="H3165" s="82">
        <f t="shared" ca="1" si="198"/>
        <v>72.775625944363696</v>
      </c>
      <c r="O3165" s="29"/>
      <c r="P3165" s="29"/>
    </row>
    <row r="3166" spans="3:16" hidden="1" outlineLevel="2">
      <c r="C3166" s="33">
        <v>3142</v>
      </c>
      <c r="D3166" s="82">
        <f t="shared" ca="1" si="199"/>
        <v>-8.5337906883861447E-2</v>
      </c>
      <c r="E3166" s="82">
        <f t="shared" ca="1" si="196"/>
        <v>241.56047452029097</v>
      </c>
      <c r="F3166" s="82">
        <f t="shared" ca="1" si="197"/>
        <v>245.59139552948852</v>
      </c>
      <c r="G3166" s="82">
        <f t="shared" ca="1" si="198"/>
        <v>0</v>
      </c>
      <c r="H3166" s="82">
        <f t="shared" ca="1" si="198"/>
        <v>0</v>
      </c>
      <c r="O3166" s="29"/>
      <c r="P3166" s="29"/>
    </row>
    <row r="3167" spans="3:16" hidden="1" outlineLevel="2">
      <c r="C3167" s="33">
        <v>3143</v>
      </c>
      <c r="D3167" s="82">
        <f t="shared" ca="1" si="199"/>
        <v>-8.768300647821288E-2</v>
      </c>
      <c r="E3167" s="82">
        <f t="shared" ca="1" si="196"/>
        <v>241.43604129648236</v>
      </c>
      <c r="F3167" s="82">
        <f t="shared" ca="1" si="197"/>
        <v>245.49953502165971</v>
      </c>
      <c r="G3167" s="82">
        <f t="shared" ca="1" si="198"/>
        <v>0</v>
      </c>
      <c r="H3167" s="82">
        <f t="shared" ca="1" si="198"/>
        <v>0</v>
      </c>
      <c r="O3167" s="29"/>
      <c r="P3167" s="29"/>
    </row>
    <row r="3168" spans="3:16" hidden="1" outlineLevel="2">
      <c r="C3168" s="33">
        <v>3144</v>
      </c>
      <c r="D3168" s="82">
        <f t="shared" ca="1" si="199"/>
        <v>3.2670061933271738E-2</v>
      </c>
      <c r="E3168" s="82">
        <f t="shared" ca="1" si="196"/>
        <v>247.90560680398048</v>
      </c>
      <c r="F3168" s="82">
        <f t="shared" ca="1" si="197"/>
        <v>250.25857436493692</v>
      </c>
      <c r="G3168" s="82">
        <f t="shared" ca="1" si="198"/>
        <v>0</v>
      </c>
      <c r="H3168" s="82">
        <f t="shared" ca="1" si="198"/>
        <v>0.25857436493691921</v>
      </c>
      <c r="O3168" s="29"/>
      <c r="P3168" s="29"/>
    </row>
    <row r="3169" spans="3:16" hidden="1" outlineLevel="2">
      <c r="C3169" s="33">
        <v>3145</v>
      </c>
      <c r="D3169" s="82">
        <f t="shared" ca="1" si="199"/>
        <v>-0.1573261436370797</v>
      </c>
      <c r="E3169" s="82">
        <f t="shared" ca="1" si="196"/>
        <v>237.76978338005881</v>
      </c>
      <c r="F3169" s="82">
        <f t="shared" ca="1" si="197"/>
        <v>242.78713108607934</v>
      </c>
      <c r="G3169" s="82">
        <f t="shared" ca="1" si="198"/>
        <v>0</v>
      </c>
      <c r="H3169" s="82">
        <f t="shared" ca="1" si="198"/>
        <v>0</v>
      </c>
      <c r="O3169" s="29"/>
      <c r="P3169" s="29"/>
    </row>
    <row r="3170" spans="3:16" hidden="1" outlineLevel="2">
      <c r="C3170" s="33">
        <v>3146</v>
      </c>
      <c r="D3170" s="82">
        <f t="shared" ca="1" si="199"/>
        <v>-0.30147570051323908</v>
      </c>
      <c r="E3170" s="82">
        <f t="shared" ca="1" si="196"/>
        <v>230.35716359537659</v>
      </c>
      <c r="F3170" s="82">
        <f t="shared" ca="1" si="197"/>
        <v>237.26774591961311</v>
      </c>
      <c r="G3170" s="82">
        <f t="shared" ca="1" si="198"/>
        <v>0</v>
      </c>
      <c r="H3170" s="82">
        <f t="shared" ca="1" si="198"/>
        <v>0</v>
      </c>
      <c r="O3170" s="29"/>
      <c r="P3170" s="29"/>
    </row>
    <row r="3171" spans="3:16" hidden="1" outlineLevel="2">
      <c r="C3171" s="33">
        <v>3147</v>
      </c>
      <c r="D3171" s="82">
        <f t="shared" ca="1" si="199"/>
        <v>8.9752638758291134E-2</v>
      </c>
      <c r="E3171" s="82">
        <f t="shared" ca="1" si="196"/>
        <v>251.03440304646668</v>
      </c>
      <c r="F3171" s="82">
        <f t="shared" ca="1" si="197"/>
        <v>252.54789735441292</v>
      </c>
      <c r="G3171" s="82">
        <f t="shared" ca="1" si="198"/>
        <v>1.0344030464666787</v>
      </c>
      <c r="H3171" s="82">
        <f t="shared" ca="1" si="198"/>
        <v>2.5478973544129246</v>
      </c>
      <c r="O3171" s="29"/>
      <c r="P3171" s="29"/>
    </row>
    <row r="3172" spans="3:16" hidden="1" outlineLevel="2">
      <c r="C3172" s="33">
        <v>3148</v>
      </c>
      <c r="D3172" s="82">
        <f t="shared" ca="1" si="199"/>
        <v>1.7494671737671978</v>
      </c>
      <c r="E3172" s="82">
        <f t="shared" ca="1" si="196"/>
        <v>361.49756866325424</v>
      </c>
      <c r="F3172" s="82">
        <f t="shared" ca="1" si="197"/>
        <v>329.10310192054675</v>
      </c>
      <c r="G3172" s="82">
        <f t="shared" ca="1" si="198"/>
        <v>111.49756866325424</v>
      </c>
      <c r="H3172" s="82">
        <f t="shared" ca="1" si="198"/>
        <v>79.103101920546749</v>
      </c>
      <c r="O3172" s="29"/>
      <c r="P3172" s="29"/>
    </row>
    <row r="3173" spans="3:16" hidden="1" outlineLevel="2">
      <c r="C3173" s="33">
        <v>3149</v>
      </c>
      <c r="D3173" s="82">
        <f t="shared" ca="1" si="199"/>
        <v>0.68456346444261684</v>
      </c>
      <c r="E3173" s="82">
        <f t="shared" ca="1" si="196"/>
        <v>286.08222340411311</v>
      </c>
      <c r="F3173" s="82">
        <f t="shared" ca="1" si="197"/>
        <v>277.68562383855908</v>
      </c>
      <c r="G3173" s="82">
        <f t="shared" ca="1" si="198"/>
        <v>36.082223404113108</v>
      </c>
      <c r="H3173" s="82">
        <f t="shared" ca="1" si="198"/>
        <v>27.685623838559081</v>
      </c>
      <c r="O3173" s="29"/>
      <c r="P3173" s="29"/>
    </row>
    <row r="3174" spans="3:16" hidden="1" outlineLevel="2">
      <c r="C3174" s="33">
        <v>3150</v>
      </c>
      <c r="D3174" s="82">
        <f t="shared" ca="1" si="199"/>
        <v>0.73437452771574785</v>
      </c>
      <c r="E3174" s="82">
        <f t="shared" ca="1" si="196"/>
        <v>289.23038081554745</v>
      </c>
      <c r="F3174" s="82">
        <f t="shared" ca="1" si="197"/>
        <v>279.90096946381658</v>
      </c>
      <c r="G3174" s="82">
        <f t="shared" ca="1" si="198"/>
        <v>39.230380815547448</v>
      </c>
      <c r="H3174" s="82">
        <f t="shared" ca="1" si="198"/>
        <v>29.90096946381658</v>
      </c>
      <c r="O3174" s="29"/>
      <c r="P3174" s="29"/>
    </row>
    <row r="3175" spans="3:16" hidden="1" outlineLevel="2">
      <c r="C3175" s="33">
        <v>3151</v>
      </c>
      <c r="D3175" s="82">
        <f t="shared" ca="1" si="199"/>
        <v>0.2564545490695001</v>
      </c>
      <c r="E3175" s="82">
        <f t="shared" ca="1" si="196"/>
        <v>260.39950742210425</v>
      </c>
      <c r="F3175" s="82">
        <f t="shared" ca="1" si="197"/>
        <v>259.35414086865654</v>
      </c>
      <c r="G3175" s="82">
        <f t="shared" ca="1" si="198"/>
        <v>10.39950742210425</v>
      </c>
      <c r="H3175" s="82">
        <f t="shared" ca="1" si="198"/>
        <v>9.3541408686565433</v>
      </c>
      <c r="O3175" s="29"/>
      <c r="P3175" s="29"/>
    </row>
    <row r="3176" spans="3:16" hidden="1" outlineLevel="2">
      <c r="C3176" s="33">
        <v>3152</v>
      </c>
      <c r="D3176" s="82">
        <f t="shared" ca="1" si="199"/>
        <v>-0.88907952019020564</v>
      </c>
      <c r="E3176" s="82">
        <f t="shared" ca="1" si="196"/>
        <v>202.4565330049553</v>
      </c>
      <c r="F3176" s="82">
        <f t="shared" ca="1" si="197"/>
        <v>216.03712066941421</v>
      </c>
      <c r="G3176" s="82">
        <f t="shared" ca="1" si="198"/>
        <v>0</v>
      </c>
      <c r="H3176" s="82">
        <f t="shared" ca="1" si="198"/>
        <v>0</v>
      </c>
      <c r="O3176" s="29"/>
      <c r="P3176" s="29"/>
    </row>
    <row r="3177" spans="3:16" hidden="1" outlineLevel="2">
      <c r="C3177" s="33">
        <v>3153</v>
      </c>
      <c r="D3177" s="82">
        <f t="shared" ca="1" si="199"/>
        <v>0.72693160353364594</v>
      </c>
      <c r="E3177" s="82">
        <f t="shared" ca="1" si="196"/>
        <v>288.75778103590272</v>
      </c>
      <c r="F3177" s="82">
        <f t="shared" ca="1" si="197"/>
        <v>279.56882590807305</v>
      </c>
      <c r="G3177" s="82">
        <f t="shared" ca="1" si="198"/>
        <v>38.757781035902724</v>
      </c>
      <c r="H3177" s="82">
        <f t="shared" ca="1" si="198"/>
        <v>29.568825908073052</v>
      </c>
      <c r="O3177" s="29"/>
      <c r="P3177" s="29"/>
    </row>
    <row r="3178" spans="3:16" hidden="1" outlineLevel="2">
      <c r="C3178" s="33">
        <v>3154</v>
      </c>
      <c r="D3178" s="82">
        <f t="shared" ca="1" si="199"/>
        <v>-1.6387456639247147</v>
      </c>
      <c r="E3178" s="82">
        <f t="shared" ca="1" si="196"/>
        <v>171.71082270511621</v>
      </c>
      <c r="F3178" s="82">
        <f t="shared" ca="1" si="197"/>
        <v>191.68585508296206</v>
      </c>
      <c r="G3178" s="82">
        <f t="shared" ca="1" si="198"/>
        <v>0</v>
      </c>
      <c r="H3178" s="82">
        <f t="shared" ca="1" si="198"/>
        <v>0</v>
      </c>
      <c r="O3178" s="29"/>
      <c r="P3178" s="29"/>
    </row>
    <row r="3179" spans="3:16" hidden="1" outlineLevel="2">
      <c r="C3179" s="33">
        <v>3155</v>
      </c>
      <c r="D3179" s="82">
        <f t="shared" ca="1" si="199"/>
        <v>1.90897930923749</v>
      </c>
      <c r="E3179" s="82">
        <f t="shared" ca="1" si="196"/>
        <v>374.39172210562015</v>
      </c>
      <c r="F3179" s="82">
        <f t="shared" ca="1" si="197"/>
        <v>337.58511062233913</v>
      </c>
      <c r="G3179" s="82">
        <f t="shared" ca="1" si="198"/>
        <v>124.39172210562015</v>
      </c>
      <c r="H3179" s="82">
        <f t="shared" ca="1" si="198"/>
        <v>87.58511062233913</v>
      </c>
      <c r="O3179" s="29"/>
      <c r="P3179" s="29"/>
    </row>
    <row r="3180" spans="3:16" hidden="1" outlineLevel="2">
      <c r="C3180" s="33">
        <v>3156</v>
      </c>
      <c r="D3180" s="82">
        <f t="shared" ca="1" si="199"/>
        <v>-0.34738909402222529</v>
      </c>
      <c r="E3180" s="82">
        <f t="shared" ca="1" si="196"/>
        <v>228.04502710580752</v>
      </c>
      <c r="F3180" s="82">
        <f t="shared" ca="1" si="197"/>
        <v>235.53623903904835</v>
      </c>
      <c r="G3180" s="82">
        <f t="shared" ca="1" si="198"/>
        <v>0</v>
      </c>
      <c r="H3180" s="82">
        <f t="shared" ca="1" si="198"/>
        <v>0</v>
      </c>
      <c r="O3180" s="29"/>
      <c r="P3180" s="29"/>
    </row>
    <row r="3181" spans="3:16" hidden="1" outlineLevel="2">
      <c r="C3181" s="33">
        <v>3157</v>
      </c>
      <c r="D3181" s="82">
        <f t="shared" ca="1" si="199"/>
        <v>0.33466337326534851</v>
      </c>
      <c r="E3181" s="82">
        <f t="shared" ca="1" si="196"/>
        <v>264.91280242577932</v>
      </c>
      <c r="F3181" s="82">
        <f t="shared" ca="1" si="197"/>
        <v>262.61023256147462</v>
      </c>
      <c r="G3181" s="82">
        <f t="shared" ca="1" si="198"/>
        <v>14.912802425779319</v>
      </c>
      <c r="H3181" s="82">
        <f t="shared" ca="1" si="198"/>
        <v>12.610232561474618</v>
      </c>
      <c r="O3181" s="29"/>
      <c r="P3181" s="29"/>
    </row>
    <row r="3182" spans="3:16" hidden="1" outlineLevel="2">
      <c r="C3182" s="33">
        <v>3158</v>
      </c>
      <c r="D3182" s="82">
        <f t="shared" ca="1" si="199"/>
        <v>1.1278685326541171</v>
      </c>
      <c r="E3182" s="82">
        <f t="shared" ca="1" si="196"/>
        <v>315.34911992492539</v>
      </c>
      <c r="F3182" s="82">
        <f t="shared" ca="1" si="197"/>
        <v>298.03442092573852</v>
      </c>
      <c r="G3182" s="82">
        <f t="shared" ca="1" si="198"/>
        <v>65.34911992492539</v>
      </c>
      <c r="H3182" s="82">
        <f t="shared" ca="1" si="198"/>
        <v>48.034420925738516</v>
      </c>
      <c r="O3182" s="29"/>
      <c r="P3182" s="29"/>
    </row>
    <row r="3183" spans="3:16" hidden="1" outlineLevel="2">
      <c r="C3183" s="33">
        <v>3159</v>
      </c>
      <c r="D3183" s="82">
        <f t="shared" ca="1" si="199"/>
        <v>0.84387261190026941</v>
      </c>
      <c r="E3183" s="82">
        <f t="shared" ca="1" si="196"/>
        <v>296.27319447820554</v>
      </c>
      <c r="F3183" s="82">
        <f t="shared" ca="1" si="197"/>
        <v>284.83322082567395</v>
      </c>
      <c r="G3183" s="82">
        <f t="shared" ca="1" si="198"/>
        <v>46.273194478205539</v>
      </c>
      <c r="H3183" s="82">
        <f t="shared" ca="1" si="198"/>
        <v>34.833220825673948</v>
      </c>
      <c r="O3183" s="29"/>
      <c r="P3183" s="29"/>
    </row>
    <row r="3184" spans="3:16" hidden="1" outlineLevel="2">
      <c r="C3184" s="33">
        <v>3160</v>
      </c>
      <c r="D3184" s="82">
        <f t="shared" ca="1" si="199"/>
        <v>-0.40067257568441289</v>
      </c>
      <c r="E3184" s="82">
        <f t="shared" ca="1" si="196"/>
        <v>225.3908215119931</v>
      </c>
      <c r="F3184" s="82">
        <f t="shared" ca="1" si="197"/>
        <v>233.54262315681032</v>
      </c>
      <c r="G3184" s="82">
        <f t="shared" ca="1" si="198"/>
        <v>0</v>
      </c>
      <c r="H3184" s="82">
        <f t="shared" ca="1" si="198"/>
        <v>0</v>
      </c>
      <c r="O3184" s="29"/>
      <c r="P3184" s="29"/>
    </row>
    <row r="3185" spans="3:16" hidden="1" outlineLevel="2">
      <c r="C3185" s="33">
        <v>3161</v>
      </c>
      <c r="D3185" s="82">
        <f t="shared" ca="1" si="199"/>
        <v>-0.41265183858760124</v>
      </c>
      <c r="E3185" s="82">
        <f t="shared" ca="1" si="196"/>
        <v>224.79836568071167</v>
      </c>
      <c r="F3185" s="82">
        <f t="shared" ca="1" si="197"/>
        <v>233.09674419570899</v>
      </c>
      <c r="G3185" s="82">
        <f t="shared" ca="1" si="198"/>
        <v>0</v>
      </c>
      <c r="H3185" s="82">
        <f t="shared" ca="1" si="198"/>
        <v>0</v>
      </c>
      <c r="O3185" s="29"/>
      <c r="P3185" s="29"/>
    </row>
    <row r="3186" spans="3:16" hidden="1" outlineLevel="2">
      <c r="C3186" s="33">
        <v>3162</v>
      </c>
      <c r="D3186" s="82">
        <f t="shared" ca="1" si="199"/>
        <v>-1.0167084613680402</v>
      </c>
      <c r="E3186" s="82">
        <f t="shared" ca="1" si="196"/>
        <v>196.85809337280205</v>
      </c>
      <c r="F3186" s="82">
        <f t="shared" ca="1" si="197"/>
        <v>211.68300967151671</v>
      </c>
      <c r="G3186" s="82">
        <f t="shared" ca="1" si="198"/>
        <v>0</v>
      </c>
      <c r="H3186" s="82">
        <f t="shared" ca="1" si="198"/>
        <v>0</v>
      </c>
      <c r="O3186" s="29"/>
      <c r="P3186" s="29"/>
    </row>
    <row r="3187" spans="3:16" hidden="1" outlineLevel="2">
      <c r="C3187" s="33">
        <v>3163</v>
      </c>
      <c r="D3187" s="82">
        <f t="shared" ca="1" si="199"/>
        <v>-0.85507684067551104</v>
      </c>
      <c r="E3187" s="82">
        <f t="shared" ca="1" si="196"/>
        <v>203.97473412138498</v>
      </c>
      <c r="F3187" s="82">
        <f t="shared" ca="1" si="197"/>
        <v>217.2121685892065</v>
      </c>
      <c r="G3187" s="82">
        <f t="shared" ca="1" si="198"/>
        <v>0</v>
      </c>
      <c r="H3187" s="82">
        <f t="shared" ca="1" si="198"/>
        <v>0</v>
      </c>
      <c r="O3187" s="29"/>
      <c r="P3187" s="29"/>
    </row>
    <row r="3188" spans="3:16" hidden="1" outlineLevel="2">
      <c r="C3188" s="33">
        <v>3164</v>
      </c>
      <c r="D3188" s="82">
        <f t="shared" ca="1" si="199"/>
        <v>1.4411654611240301</v>
      </c>
      <c r="E3188" s="82">
        <f t="shared" ca="1" si="196"/>
        <v>337.82114301349844</v>
      </c>
      <c r="F3188" s="82">
        <f t="shared" ca="1" si="197"/>
        <v>313.30854477673785</v>
      </c>
      <c r="G3188" s="82">
        <f t="shared" ca="1" si="198"/>
        <v>87.821143013498443</v>
      </c>
      <c r="H3188" s="82">
        <f t="shared" ca="1" si="198"/>
        <v>63.308544776737847</v>
      </c>
      <c r="O3188" s="29"/>
      <c r="P3188" s="29"/>
    </row>
    <row r="3189" spans="3:16" hidden="1" outlineLevel="2">
      <c r="C3189" s="33">
        <v>3165</v>
      </c>
      <c r="D3189" s="82">
        <f t="shared" ca="1" si="199"/>
        <v>0.74274610028077426</v>
      </c>
      <c r="E3189" s="82">
        <f t="shared" ca="1" si="196"/>
        <v>289.76287086752598</v>
      </c>
      <c r="F3189" s="82">
        <f t="shared" ca="1" si="197"/>
        <v>280.27502588797432</v>
      </c>
      <c r="G3189" s="82">
        <f t="shared" ca="1" si="198"/>
        <v>39.762870867525976</v>
      </c>
      <c r="H3189" s="82">
        <f t="shared" ca="1" si="198"/>
        <v>30.275025887974323</v>
      </c>
      <c r="O3189" s="29"/>
      <c r="P3189" s="29"/>
    </row>
    <row r="3190" spans="3:16" hidden="1" outlineLevel="2">
      <c r="C3190" s="33">
        <v>3166</v>
      </c>
      <c r="D3190" s="82">
        <f t="shared" ca="1" si="199"/>
        <v>-6.2831823241898718E-2</v>
      </c>
      <c r="E3190" s="82">
        <f t="shared" ca="1" si="196"/>
        <v>242.75793473737235</v>
      </c>
      <c r="F3190" s="82">
        <f t="shared" ca="1" si="197"/>
        <v>246.47473691609761</v>
      </c>
      <c r="G3190" s="82">
        <f t="shared" ca="1" si="198"/>
        <v>0</v>
      </c>
      <c r="H3190" s="82">
        <f t="shared" ca="1" si="198"/>
        <v>0</v>
      </c>
      <c r="O3190" s="29"/>
      <c r="P3190" s="29"/>
    </row>
    <row r="3191" spans="3:16" hidden="1" outlineLevel="2">
      <c r="C3191" s="33">
        <v>3167</v>
      </c>
      <c r="D3191" s="82">
        <f t="shared" ca="1" si="199"/>
        <v>-0.73770837697621328</v>
      </c>
      <c r="E3191" s="82">
        <f t="shared" ca="1" si="196"/>
        <v>209.30318080170233</v>
      </c>
      <c r="F3191" s="82">
        <f t="shared" ca="1" si="197"/>
        <v>221.31745355904317</v>
      </c>
      <c r="G3191" s="82">
        <f t="shared" ca="1" si="198"/>
        <v>0</v>
      </c>
      <c r="H3191" s="82">
        <f t="shared" ca="1" si="198"/>
        <v>0</v>
      </c>
      <c r="O3191" s="29"/>
      <c r="P3191" s="29"/>
    </row>
    <row r="3192" spans="3:16" hidden="1" outlineLevel="2">
      <c r="C3192" s="33">
        <v>3168</v>
      </c>
      <c r="D3192" s="82">
        <f t="shared" ca="1" si="199"/>
        <v>0.93059430851736136</v>
      </c>
      <c r="E3192" s="82">
        <f t="shared" ca="1" si="196"/>
        <v>301.9725442870357</v>
      </c>
      <c r="F3192" s="82">
        <f t="shared" ca="1" si="197"/>
        <v>288.80112915875321</v>
      </c>
      <c r="G3192" s="82">
        <f t="shared" ca="1" si="198"/>
        <v>51.972544287035703</v>
      </c>
      <c r="H3192" s="82">
        <f t="shared" ca="1" si="198"/>
        <v>38.801129158753213</v>
      </c>
      <c r="O3192" s="29"/>
      <c r="P3192" s="29"/>
    </row>
    <row r="3193" spans="3:16" hidden="1" outlineLevel="2">
      <c r="C3193" s="33">
        <v>3169</v>
      </c>
      <c r="D3193" s="82">
        <f t="shared" ca="1" si="199"/>
        <v>0.74316995449893863</v>
      </c>
      <c r="E3193" s="82">
        <f t="shared" ca="1" si="196"/>
        <v>289.78985699308549</v>
      </c>
      <c r="F3193" s="82">
        <f t="shared" ca="1" si="197"/>
        <v>280.29397772142869</v>
      </c>
      <c r="G3193" s="82">
        <f t="shared" ca="1" si="198"/>
        <v>39.789856993085493</v>
      </c>
      <c r="H3193" s="82">
        <f t="shared" ca="1" si="198"/>
        <v>30.293977721428689</v>
      </c>
      <c r="O3193" s="29"/>
      <c r="P3193" s="29"/>
    </row>
    <row r="3194" spans="3:16" hidden="1" outlineLevel="2">
      <c r="C3194" s="33">
        <v>3170</v>
      </c>
      <c r="D3194" s="82">
        <f t="shared" ca="1" si="199"/>
        <v>1.6255900957349849</v>
      </c>
      <c r="E3194" s="82">
        <f t="shared" ca="1" si="196"/>
        <v>351.79111577640356</v>
      </c>
      <c r="F3194" s="82">
        <f t="shared" ca="1" si="197"/>
        <v>322.66327179168309</v>
      </c>
      <c r="G3194" s="82">
        <f t="shared" ca="1" si="198"/>
        <v>101.79111577640356</v>
      </c>
      <c r="H3194" s="82">
        <f t="shared" ca="1" si="198"/>
        <v>72.663271791683087</v>
      </c>
      <c r="O3194" s="29"/>
      <c r="P3194" s="29"/>
    </row>
    <row r="3195" spans="3:16" hidden="1" outlineLevel="2">
      <c r="C3195" s="33">
        <v>3171</v>
      </c>
      <c r="D3195" s="82">
        <f t="shared" ca="1" si="199"/>
        <v>-0.20865576920203652</v>
      </c>
      <c r="E3195" s="82">
        <f t="shared" ca="1" si="196"/>
        <v>235.10329829615216</v>
      </c>
      <c r="F3195" s="82">
        <f t="shared" ca="1" si="197"/>
        <v>240.80718892952444</v>
      </c>
      <c r="G3195" s="82">
        <f t="shared" ca="1" si="198"/>
        <v>0</v>
      </c>
      <c r="H3195" s="82">
        <f t="shared" ca="1" si="198"/>
        <v>0</v>
      </c>
      <c r="O3195" s="29"/>
      <c r="P3195" s="29"/>
    </row>
    <row r="3196" spans="3:16" hidden="1" outlineLevel="2">
      <c r="C3196" s="33">
        <v>3172</v>
      </c>
      <c r="D3196" s="82">
        <f t="shared" ca="1" si="199"/>
        <v>1.6352488272809937</v>
      </c>
      <c r="E3196" s="82">
        <f t="shared" ca="1" si="196"/>
        <v>352.53847076475176</v>
      </c>
      <c r="F3196" s="82">
        <f t="shared" ca="1" si="197"/>
        <v>323.16082541921855</v>
      </c>
      <c r="G3196" s="82">
        <f t="shared" ca="1" si="198"/>
        <v>102.53847076475176</v>
      </c>
      <c r="H3196" s="82">
        <f t="shared" ca="1" si="198"/>
        <v>73.160825419218554</v>
      </c>
      <c r="O3196" s="29"/>
      <c r="P3196" s="29"/>
    </row>
    <row r="3197" spans="3:16" hidden="1" outlineLevel="2">
      <c r="C3197" s="33">
        <v>3173</v>
      </c>
      <c r="D3197" s="82">
        <f t="shared" ca="1" si="199"/>
        <v>-0.97326238726717473</v>
      </c>
      <c r="E3197" s="82">
        <f t="shared" ca="1" si="196"/>
        <v>198.7462558876683</v>
      </c>
      <c r="F3197" s="82">
        <f t="shared" ca="1" si="197"/>
        <v>213.15524779909609</v>
      </c>
      <c r="G3197" s="82">
        <f t="shared" ca="1" si="198"/>
        <v>0</v>
      </c>
      <c r="H3197" s="82">
        <f t="shared" ca="1" si="198"/>
        <v>0</v>
      </c>
      <c r="O3197" s="29"/>
      <c r="P3197" s="29"/>
    </row>
    <row r="3198" spans="3:16" hidden="1" outlineLevel="2">
      <c r="C3198" s="33">
        <v>3174</v>
      </c>
      <c r="D3198" s="82">
        <f t="shared" ca="1" si="199"/>
        <v>5.114213093677035E-2</v>
      </c>
      <c r="E3198" s="82">
        <f t="shared" ca="1" si="196"/>
        <v>248.91380188175617</v>
      </c>
      <c r="F3198" s="82">
        <f t="shared" ca="1" si="197"/>
        <v>250.9971248595603</v>
      </c>
      <c r="G3198" s="82">
        <f t="shared" ca="1" si="198"/>
        <v>0</v>
      </c>
      <c r="H3198" s="82">
        <f t="shared" ca="1" si="198"/>
        <v>0.9971248595603015</v>
      </c>
      <c r="O3198" s="29"/>
      <c r="P3198" s="29"/>
    </row>
    <row r="3199" spans="3:16" hidden="1" outlineLevel="2">
      <c r="C3199" s="33">
        <v>3175</v>
      </c>
      <c r="D3199" s="82">
        <f t="shared" ca="1" si="199"/>
        <v>0.68120489325209632</v>
      </c>
      <c r="E3199" s="82">
        <f t="shared" ca="1" si="196"/>
        <v>285.87119239787967</v>
      </c>
      <c r="F3199" s="82">
        <f t="shared" ca="1" si="197"/>
        <v>277.53688401800974</v>
      </c>
      <c r="G3199" s="82">
        <f t="shared" ca="1" si="198"/>
        <v>35.871192397879668</v>
      </c>
      <c r="H3199" s="82">
        <f t="shared" ca="1" si="198"/>
        <v>27.536884018009744</v>
      </c>
      <c r="O3199" s="29"/>
      <c r="P3199" s="29"/>
    </row>
    <row r="3200" spans="3:16" hidden="1" outlineLevel="2">
      <c r="C3200" s="33">
        <v>3176</v>
      </c>
      <c r="D3200" s="82">
        <f t="shared" ca="1" si="199"/>
        <v>0.94842458650019412</v>
      </c>
      <c r="E3200" s="82">
        <f t="shared" ca="1" si="196"/>
        <v>303.15786974742315</v>
      </c>
      <c r="F3200" s="82">
        <f t="shared" ca="1" si="197"/>
        <v>289.62377033333797</v>
      </c>
      <c r="G3200" s="82">
        <f t="shared" ca="1" si="198"/>
        <v>53.157869747423149</v>
      </c>
      <c r="H3200" s="82">
        <f t="shared" ca="1" si="198"/>
        <v>39.623770333337973</v>
      </c>
      <c r="O3200" s="29"/>
      <c r="P3200" s="29"/>
    </row>
    <row r="3201" spans="3:16" hidden="1" outlineLevel="2">
      <c r="C3201" s="33">
        <v>3177</v>
      </c>
      <c r="D3201" s="82">
        <f t="shared" ca="1" si="199"/>
        <v>0.43813132634777435</v>
      </c>
      <c r="E3201" s="82">
        <f t="shared" ca="1" si="196"/>
        <v>271.00418321146407</v>
      </c>
      <c r="F3201" s="82">
        <f t="shared" ca="1" si="197"/>
        <v>266.98084501471004</v>
      </c>
      <c r="G3201" s="82">
        <f t="shared" ca="1" si="198"/>
        <v>21.004183211464067</v>
      </c>
      <c r="H3201" s="82">
        <f t="shared" ca="1" si="198"/>
        <v>16.980845014710042</v>
      </c>
      <c r="O3201" s="29"/>
      <c r="P3201" s="29"/>
    </row>
    <row r="3202" spans="3:16" hidden="1" outlineLevel="2">
      <c r="C3202" s="33">
        <v>3178</v>
      </c>
      <c r="D3202" s="82">
        <f t="shared" ca="1" si="199"/>
        <v>-1.1961909784903337</v>
      </c>
      <c r="E3202" s="82">
        <f t="shared" ca="1" si="196"/>
        <v>189.24604732259098</v>
      </c>
      <c r="F3202" s="82">
        <f t="shared" ca="1" si="197"/>
        <v>205.70796469909772</v>
      </c>
      <c r="G3202" s="82">
        <f t="shared" ca="1" si="198"/>
        <v>0</v>
      </c>
      <c r="H3202" s="82">
        <f t="shared" ca="1" si="198"/>
        <v>0</v>
      </c>
      <c r="O3202" s="29"/>
      <c r="P3202" s="29"/>
    </row>
    <row r="3203" spans="3:16" hidden="1" outlineLevel="2">
      <c r="C3203" s="33">
        <v>3179</v>
      </c>
      <c r="D3203" s="82">
        <f t="shared" ca="1" si="199"/>
        <v>0.18754203004032202</v>
      </c>
      <c r="E3203" s="82">
        <f t="shared" ca="1" si="196"/>
        <v>256.48645523860671</v>
      </c>
      <c r="F3203" s="82">
        <f t="shared" ca="1" si="197"/>
        <v>256.51856063553811</v>
      </c>
      <c r="G3203" s="82">
        <f t="shared" ca="1" si="198"/>
        <v>6.4864552386067089</v>
      </c>
      <c r="H3203" s="82">
        <f t="shared" ca="1" si="198"/>
        <v>6.5185606355381083</v>
      </c>
      <c r="O3203" s="29"/>
      <c r="P3203" s="29"/>
    </row>
    <row r="3204" spans="3:16" hidden="1" outlineLevel="2">
      <c r="C3204" s="33">
        <v>3180</v>
      </c>
      <c r="D3204" s="82">
        <f t="shared" ca="1" si="199"/>
        <v>0.38930049293799363</v>
      </c>
      <c r="E3204" s="82">
        <f t="shared" ca="1" si="196"/>
        <v>268.1121482957725</v>
      </c>
      <c r="F3204" s="82">
        <f t="shared" ca="1" si="197"/>
        <v>264.90918049414694</v>
      </c>
      <c r="G3204" s="82">
        <f t="shared" ca="1" si="198"/>
        <v>18.112148295772499</v>
      </c>
      <c r="H3204" s="82">
        <f t="shared" ca="1" si="198"/>
        <v>14.909180494146938</v>
      </c>
      <c r="O3204" s="29"/>
      <c r="P3204" s="29"/>
    </row>
    <row r="3205" spans="3:16" hidden="1" outlineLevel="2">
      <c r="C3205" s="33">
        <v>3181</v>
      </c>
      <c r="D3205" s="82">
        <f t="shared" ca="1" si="199"/>
        <v>0.19991102449952869</v>
      </c>
      <c r="E3205" s="82">
        <f t="shared" ca="1" si="196"/>
        <v>257.18444678966341</v>
      </c>
      <c r="F3205" s="82">
        <f t="shared" ca="1" si="197"/>
        <v>257.02522151326917</v>
      </c>
      <c r="G3205" s="82">
        <f t="shared" ca="1" si="198"/>
        <v>7.1844467896634114</v>
      </c>
      <c r="H3205" s="82">
        <f t="shared" ca="1" si="198"/>
        <v>7.0252215132691731</v>
      </c>
      <c r="O3205" s="29"/>
      <c r="P3205" s="29"/>
    </row>
    <row r="3206" spans="3:16" hidden="1" outlineLevel="2">
      <c r="C3206" s="33">
        <v>3182</v>
      </c>
      <c r="D3206" s="82">
        <f t="shared" ca="1" si="199"/>
        <v>0.36933007671930779</v>
      </c>
      <c r="E3206" s="82">
        <f t="shared" ca="1" si="196"/>
        <v>266.93829932240988</v>
      </c>
      <c r="F3206" s="82">
        <f t="shared" ca="1" si="197"/>
        <v>264.06656749987081</v>
      </c>
      <c r="G3206" s="82">
        <f t="shared" ca="1" si="198"/>
        <v>16.938299322409875</v>
      </c>
      <c r="H3206" s="82">
        <f t="shared" ca="1" si="198"/>
        <v>14.066567499870814</v>
      </c>
      <c r="O3206" s="29"/>
      <c r="P3206" s="29"/>
    </row>
    <row r="3207" spans="3:16" hidden="1" outlineLevel="2">
      <c r="C3207" s="33">
        <v>3183</v>
      </c>
      <c r="D3207" s="82">
        <f t="shared" ca="1" si="199"/>
        <v>0.13468753684257287</v>
      </c>
      <c r="E3207" s="82">
        <f t="shared" ca="1" si="196"/>
        <v>253.52511617881134</v>
      </c>
      <c r="F3207" s="82">
        <f t="shared" ca="1" si="197"/>
        <v>254.36475404917431</v>
      </c>
      <c r="G3207" s="82">
        <f t="shared" ca="1" si="198"/>
        <v>3.525116178811345</v>
      </c>
      <c r="H3207" s="82">
        <f t="shared" ca="1" si="198"/>
        <v>4.3647540491743086</v>
      </c>
      <c r="O3207" s="29"/>
      <c r="P3207" s="29"/>
    </row>
    <row r="3208" spans="3:16" hidden="1" outlineLevel="2">
      <c r="C3208" s="33">
        <v>3184</v>
      </c>
      <c r="D3208" s="82">
        <f t="shared" ca="1" si="199"/>
        <v>0.35009908765969311</v>
      </c>
      <c r="E3208" s="82">
        <f t="shared" ca="1" si="196"/>
        <v>265.8127711273637</v>
      </c>
      <c r="F3208" s="82">
        <f t="shared" ca="1" si="197"/>
        <v>263.25768643544649</v>
      </c>
      <c r="G3208" s="82">
        <f t="shared" ca="1" si="198"/>
        <v>15.812771127363703</v>
      </c>
      <c r="H3208" s="82">
        <f t="shared" ca="1" si="198"/>
        <v>13.257686435446487</v>
      </c>
      <c r="O3208" s="29"/>
      <c r="P3208" s="29"/>
    </row>
    <row r="3209" spans="3:16" hidden="1" outlineLevel="2">
      <c r="C3209" s="33">
        <v>3185</v>
      </c>
      <c r="D3209" s="82">
        <f t="shared" ca="1" si="199"/>
        <v>0.84372255247126204</v>
      </c>
      <c r="E3209" s="82">
        <f t="shared" ca="1" si="196"/>
        <v>296.26342639030423</v>
      </c>
      <c r="F3209" s="82">
        <f t="shared" ca="1" si="197"/>
        <v>284.82640239593456</v>
      </c>
      <c r="G3209" s="82">
        <f t="shared" ca="1" si="198"/>
        <v>46.263426390304232</v>
      </c>
      <c r="H3209" s="82">
        <f t="shared" ca="1" si="198"/>
        <v>34.826402395934565</v>
      </c>
      <c r="O3209" s="29"/>
      <c r="P3209" s="29"/>
    </row>
    <row r="3210" spans="3:16" hidden="1" outlineLevel="2">
      <c r="C3210" s="33">
        <v>3186</v>
      </c>
      <c r="D3210" s="82">
        <f t="shared" ca="1" si="199"/>
        <v>-0.26743141151450733</v>
      </c>
      <c r="E3210" s="82">
        <f t="shared" ca="1" si="196"/>
        <v>232.0867105124095</v>
      </c>
      <c r="F3210" s="82">
        <f t="shared" ca="1" si="197"/>
        <v>238.55985289537045</v>
      </c>
      <c r="G3210" s="82">
        <f t="shared" ca="1" si="198"/>
        <v>0</v>
      </c>
      <c r="H3210" s="82">
        <f t="shared" ca="1" si="198"/>
        <v>0</v>
      </c>
      <c r="O3210" s="29"/>
      <c r="P3210" s="29"/>
    </row>
    <row r="3211" spans="3:16" hidden="1" outlineLevel="2">
      <c r="C3211" s="33">
        <v>3187</v>
      </c>
      <c r="D3211" s="82">
        <f t="shared" ca="1" si="199"/>
        <v>-1.821791318232695</v>
      </c>
      <c r="E3211" s="82">
        <f t="shared" ca="1" si="196"/>
        <v>164.94198343923685</v>
      </c>
      <c r="F3211" s="82">
        <f t="shared" ca="1" si="197"/>
        <v>186.16940517588489</v>
      </c>
      <c r="G3211" s="82">
        <f t="shared" ca="1" si="198"/>
        <v>0</v>
      </c>
      <c r="H3211" s="82">
        <f t="shared" ca="1" si="198"/>
        <v>0</v>
      </c>
      <c r="O3211" s="29"/>
      <c r="P3211" s="29"/>
    </row>
    <row r="3212" spans="3:16" hidden="1" outlineLevel="2">
      <c r="C3212" s="33">
        <v>3188</v>
      </c>
      <c r="D3212" s="82">
        <f t="shared" ca="1" si="199"/>
        <v>7.7290032334041579E-3</v>
      </c>
      <c r="E3212" s="82">
        <f t="shared" ca="1" si="196"/>
        <v>246.55081396763143</v>
      </c>
      <c r="F3212" s="82">
        <f t="shared" ca="1" si="197"/>
        <v>249.26482745236007</v>
      </c>
      <c r="G3212" s="82">
        <f t="shared" ca="1" si="198"/>
        <v>0</v>
      </c>
      <c r="H3212" s="82">
        <f t="shared" ca="1" si="198"/>
        <v>0</v>
      </c>
      <c r="O3212" s="29"/>
      <c r="P3212" s="29"/>
    </row>
    <row r="3213" spans="3:16" hidden="1" outlineLevel="2">
      <c r="C3213" s="33">
        <v>3189</v>
      </c>
      <c r="D3213" s="82">
        <f t="shared" ca="1" si="199"/>
        <v>-1.0143471089144482</v>
      </c>
      <c r="E3213" s="82">
        <f t="shared" ca="1" si="196"/>
        <v>196.96025500531232</v>
      </c>
      <c r="F3213" s="82">
        <f t="shared" ca="1" si="197"/>
        <v>211.7627658351185</v>
      </c>
      <c r="G3213" s="82">
        <f t="shared" ca="1" si="198"/>
        <v>0</v>
      </c>
      <c r="H3213" s="82">
        <f t="shared" ca="1" si="198"/>
        <v>0</v>
      </c>
      <c r="O3213" s="29"/>
      <c r="P3213" s="29"/>
    </row>
    <row r="3214" spans="3:16" hidden="1" outlineLevel="2">
      <c r="C3214" s="33">
        <v>3190</v>
      </c>
      <c r="D3214" s="82">
        <f t="shared" ca="1" si="199"/>
        <v>-1.545687334280573</v>
      </c>
      <c r="E3214" s="82">
        <f t="shared" ca="1" si="196"/>
        <v>175.25782467365752</v>
      </c>
      <c r="F3214" s="82">
        <f t="shared" ca="1" si="197"/>
        <v>194.55272887840022</v>
      </c>
      <c r="G3214" s="82">
        <f t="shared" ca="1" si="198"/>
        <v>0</v>
      </c>
      <c r="H3214" s="82">
        <f t="shared" ca="1" si="198"/>
        <v>0</v>
      </c>
      <c r="O3214" s="29"/>
      <c r="P3214" s="29"/>
    </row>
    <row r="3215" spans="3:16" hidden="1" outlineLevel="2">
      <c r="C3215" s="33">
        <v>3191</v>
      </c>
      <c r="D3215" s="82">
        <f t="shared" ca="1" si="199"/>
        <v>2.4214825861036129</v>
      </c>
      <c r="E3215" s="82">
        <f t="shared" ca="1" si="196"/>
        <v>419.01538811981624</v>
      </c>
      <c r="F3215" s="82">
        <f t="shared" ca="1" si="197"/>
        <v>366.34519306377075</v>
      </c>
      <c r="G3215" s="82">
        <f t="shared" ca="1" si="198"/>
        <v>169.01538811981624</v>
      </c>
      <c r="H3215" s="82">
        <f t="shared" ca="1" si="198"/>
        <v>116.34519306377075</v>
      </c>
      <c r="O3215" s="29"/>
      <c r="P3215" s="29"/>
    </row>
    <row r="3216" spans="3:16" hidden="1" outlineLevel="2">
      <c r="C3216" s="33">
        <v>3192</v>
      </c>
      <c r="D3216" s="82">
        <f t="shared" ca="1" si="199"/>
        <v>-1.7832656962278479</v>
      </c>
      <c r="E3216" s="82">
        <f t="shared" ca="1" si="196"/>
        <v>166.34409096354082</v>
      </c>
      <c r="F3216" s="82">
        <f t="shared" ca="1" si="197"/>
        <v>187.31710642948764</v>
      </c>
      <c r="G3216" s="82">
        <f t="shared" ca="1" si="198"/>
        <v>0</v>
      </c>
      <c r="H3216" s="82">
        <f t="shared" ca="1" si="198"/>
        <v>0</v>
      </c>
      <c r="O3216" s="29"/>
      <c r="P3216" s="29"/>
    </row>
    <row r="3217" spans="3:16" hidden="1" outlineLevel="2">
      <c r="C3217" s="33">
        <v>3193</v>
      </c>
      <c r="D3217" s="82">
        <f t="shared" ca="1" si="199"/>
        <v>1.5423365278653713</v>
      </c>
      <c r="E3217" s="82">
        <f t="shared" ca="1" si="196"/>
        <v>345.41460991554078</v>
      </c>
      <c r="F3217" s="82">
        <f t="shared" ca="1" si="197"/>
        <v>318.4062366690963</v>
      </c>
      <c r="G3217" s="82">
        <f t="shared" ca="1" si="198"/>
        <v>95.41460991554078</v>
      </c>
      <c r="H3217" s="82">
        <f t="shared" ca="1" si="198"/>
        <v>68.406236669096302</v>
      </c>
      <c r="O3217" s="29"/>
      <c r="P3217" s="29"/>
    </row>
    <row r="3218" spans="3:16" hidden="1" outlineLevel="2">
      <c r="C3218" s="33">
        <v>3194</v>
      </c>
      <c r="D3218" s="82">
        <f t="shared" ca="1" si="199"/>
        <v>0.90935034014739113</v>
      </c>
      <c r="E3218" s="82">
        <f t="shared" ca="1" si="196"/>
        <v>300.5663316266577</v>
      </c>
      <c r="F3218" s="82">
        <f t="shared" ca="1" si="197"/>
        <v>287.82403938753754</v>
      </c>
      <c r="G3218" s="82">
        <f t="shared" ca="1" si="198"/>
        <v>50.5663316266577</v>
      </c>
      <c r="H3218" s="82">
        <f t="shared" ca="1" si="198"/>
        <v>37.824039387537539</v>
      </c>
      <c r="O3218" s="29"/>
      <c r="P3218" s="29"/>
    </row>
    <row r="3219" spans="3:16" hidden="1" outlineLevel="2">
      <c r="C3219" s="33">
        <v>3195</v>
      </c>
      <c r="D3219" s="82">
        <f t="shared" ca="1" si="199"/>
        <v>5.8086679612891955E-2</v>
      </c>
      <c r="E3219" s="82">
        <f t="shared" ca="1" si="196"/>
        <v>249.29389100724308</v>
      </c>
      <c r="F3219" s="82">
        <f t="shared" ca="1" si="197"/>
        <v>251.27534527745749</v>
      </c>
      <c r="G3219" s="82">
        <f t="shared" ca="1" si="198"/>
        <v>0</v>
      </c>
      <c r="H3219" s="82">
        <f t="shared" ca="1" si="198"/>
        <v>1.2753452774574896</v>
      </c>
      <c r="O3219" s="29"/>
      <c r="P3219" s="29"/>
    </row>
    <row r="3220" spans="3:16" hidden="1" outlineLevel="2">
      <c r="C3220" s="33">
        <v>3196</v>
      </c>
      <c r="D3220" s="82">
        <f t="shared" ca="1" si="199"/>
        <v>0.21189065171972801</v>
      </c>
      <c r="E3220" s="82">
        <f t="shared" ca="1" si="196"/>
        <v>257.86227674092316</v>
      </c>
      <c r="F3220" s="82">
        <f t="shared" ca="1" si="197"/>
        <v>257.51688701373496</v>
      </c>
      <c r="G3220" s="82">
        <f t="shared" ca="1" si="198"/>
        <v>7.8622767409231642</v>
      </c>
      <c r="H3220" s="82">
        <f t="shared" ca="1" si="198"/>
        <v>7.5168870137349586</v>
      </c>
      <c r="O3220" s="29"/>
      <c r="P3220" s="29"/>
    </row>
    <row r="3221" spans="3:16" hidden="1" outlineLevel="2">
      <c r="C3221" s="33">
        <v>3197</v>
      </c>
      <c r="D3221" s="82">
        <f t="shared" ca="1" si="199"/>
        <v>3.3082247167857133E-2</v>
      </c>
      <c r="E3221" s="82">
        <f t="shared" ca="1" si="196"/>
        <v>247.9280590356118</v>
      </c>
      <c r="F3221" s="82">
        <f t="shared" ca="1" si="197"/>
        <v>250.2750306314625</v>
      </c>
      <c r="G3221" s="82">
        <f t="shared" ca="1" si="198"/>
        <v>0</v>
      </c>
      <c r="H3221" s="82">
        <f t="shared" ca="1" si="198"/>
        <v>0.27503063146249929</v>
      </c>
      <c r="O3221" s="29"/>
      <c r="P3221" s="29"/>
    </row>
    <row r="3222" spans="3:16" hidden="1" outlineLevel="2">
      <c r="C3222" s="33">
        <v>3198</v>
      </c>
      <c r="D3222" s="82">
        <f t="shared" ca="1" si="199"/>
        <v>0.66168559132405058</v>
      </c>
      <c r="E3222" s="82">
        <f t="shared" ca="1" si="196"/>
        <v>284.64780275936431</v>
      </c>
      <c r="F3222" s="82">
        <f t="shared" ca="1" si="197"/>
        <v>276.67401547713285</v>
      </c>
      <c r="G3222" s="82">
        <f t="shared" ca="1" si="198"/>
        <v>34.647802759364311</v>
      </c>
      <c r="H3222" s="82">
        <f t="shared" ca="1" si="198"/>
        <v>26.674015477132855</v>
      </c>
      <c r="O3222" s="29"/>
      <c r="P3222" s="29"/>
    </row>
    <row r="3223" spans="3:16" hidden="1" outlineLevel="2">
      <c r="C3223" s="33">
        <v>3199</v>
      </c>
      <c r="D3223" s="82">
        <f t="shared" ca="1" si="199"/>
        <v>0.26391439037127407</v>
      </c>
      <c r="E3223" s="82">
        <f t="shared" ca="1" si="196"/>
        <v>260.82666368490425</v>
      </c>
      <c r="F3223" s="82">
        <f t="shared" ca="1" si="197"/>
        <v>259.66296900034024</v>
      </c>
      <c r="G3223" s="82">
        <f t="shared" ca="1" si="198"/>
        <v>10.826663684904247</v>
      </c>
      <c r="H3223" s="82">
        <f t="shared" ca="1" si="198"/>
        <v>9.6629690003402402</v>
      </c>
      <c r="O3223" s="29"/>
      <c r="P3223" s="29"/>
    </row>
    <row r="3224" spans="3:16" hidden="1" outlineLevel="2">
      <c r="C3224" s="33">
        <v>3200</v>
      </c>
      <c r="D3224" s="82">
        <f t="shared" ca="1" si="199"/>
        <v>1.8225851342624309</v>
      </c>
      <c r="E3224" s="82">
        <f t="shared" ca="1" si="196"/>
        <v>367.35198621977543</v>
      </c>
      <c r="F3224" s="82">
        <f t="shared" ca="1" si="197"/>
        <v>332.96434391355251</v>
      </c>
      <c r="G3224" s="82">
        <f t="shared" ca="1" si="198"/>
        <v>117.35198621977543</v>
      </c>
      <c r="H3224" s="82">
        <f t="shared" ca="1" si="198"/>
        <v>82.964343913552511</v>
      </c>
      <c r="O3224" s="29"/>
      <c r="P3224" s="29"/>
    </row>
    <row r="3225" spans="3:16" hidden="1" outlineLevel="2">
      <c r="C3225" s="33">
        <v>3201</v>
      </c>
      <c r="D3225" s="82">
        <f t="shared" ca="1" si="199"/>
        <v>0.97324697479962807</v>
      </c>
      <c r="E3225" s="82">
        <f t="shared" ref="E3225:E3288" ca="1" si="200">$H$9 * EXP(($H$17 - $H$18 - ($H$11^2)/2)*$H$14 + $H$11*SQRT($H$14)*D3225)</f>
        <v>304.8157696695672</v>
      </c>
      <c r="F3225" s="82">
        <f t="shared" ref="F3225:F3288" ca="1" si="201">$H$9 * EXP(($H$17 - $H$18 - ($H$12^2)/2)*$H$14 + $H$12*SQRT($H$14)*D3225)</f>
        <v>290.77291196988506</v>
      </c>
      <c r="G3225" s="82">
        <f t="shared" ref="G3225:H3288" ca="1" si="202">MAX(E3225-$H$16, 0)</f>
        <v>54.815769669567203</v>
      </c>
      <c r="H3225" s="82">
        <f t="shared" ca="1" si="202"/>
        <v>40.772911969885058</v>
      </c>
      <c r="O3225" s="29"/>
      <c r="P3225" s="29"/>
    </row>
    <row r="3226" spans="3:16" hidden="1" outlineLevel="2">
      <c r="C3226" s="33">
        <v>3202</v>
      </c>
      <c r="D3226" s="82">
        <f t="shared" ref="D3226:D3289" ca="1" si="203">_xlfn.NORM.S.INV(RAND())</f>
        <v>0.83402543055730727</v>
      </c>
      <c r="E3226" s="82">
        <f t="shared" ca="1" si="200"/>
        <v>295.63287659094408</v>
      </c>
      <c r="F3226" s="82">
        <f t="shared" ca="1" si="201"/>
        <v>284.38612857448112</v>
      </c>
      <c r="G3226" s="82">
        <f t="shared" ca="1" si="202"/>
        <v>45.632876590944079</v>
      </c>
      <c r="H3226" s="82">
        <f t="shared" ca="1" si="202"/>
        <v>34.38612857448112</v>
      </c>
      <c r="O3226" s="29"/>
      <c r="P3226" s="29"/>
    </row>
    <row r="3227" spans="3:16" hidden="1" outlineLevel="2">
      <c r="C3227" s="33">
        <v>3203</v>
      </c>
      <c r="D3227" s="82">
        <f t="shared" ca="1" si="203"/>
        <v>1.4406705619660618</v>
      </c>
      <c r="E3227" s="82">
        <f t="shared" ca="1" si="200"/>
        <v>337.78441131601073</v>
      </c>
      <c r="F3227" s="82">
        <f t="shared" ca="1" si="201"/>
        <v>313.28381003112673</v>
      </c>
      <c r="G3227" s="82">
        <f t="shared" ca="1" si="202"/>
        <v>87.784411316010733</v>
      </c>
      <c r="H3227" s="82">
        <f t="shared" ca="1" si="202"/>
        <v>63.283810031126734</v>
      </c>
      <c r="O3227" s="29"/>
      <c r="P3227" s="29"/>
    </row>
    <row r="3228" spans="3:16" hidden="1" outlineLevel="2">
      <c r="C3228" s="33">
        <v>3204</v>
      </c>
      <c r="D3228" s="82">
        <f t="shared" ca="1" si="203"/>
        <v>1.0438195755095867</v>
      </c>
      <c r="E3228" s="82">
        <f t="shared" ca="1" si="200"/>
        <v>309.57904886723946</v>
      </c>
      <c r="F3228" s="82">
        <f t="shared" ca="1" si="201"/>
        <v>294.06500956736437</v>
      </c>
      <c r="G3228" s="82">
        <f t="shared" ca="1" si="202"/>
        <v>59.579048867239464</v>
      </c>
      <c r="H3228" s="82">
        <f t="shared" ca="1" si="202"/>
        <v>44.06500956736437</v>
      </c>
      <c r="O3228" s="29"/>
      <c r="P3228" s="29"/>
    </row>
    <row r="3229" spans="3:16" hidden="1" outlineLevel="2">
      <c r="C3229" s="33">
        <v>3205</v>
      </c>
      <c r="D3229" s="82">
        <f t="shared" ca="1" si="203"/>
        <v>-0.68324472384258994</v>
      </c>
      <c r="E3229" s="82">
        <f t="shared" ca="1" si="200"/>
        <v>211.82285711405854</v>
      </c>
      <c r="F3229" s="82">
        <f t="shared" ca="1" si="201"/>
        <v>223.24873741300746</v>
      </c>
      <c r="G3229" s="82">
        <f t="shared" ca="1" si="202"/>
        <v>0</v>
      </c>
      <c r="H3229" s="82">
        <f t="shared" ca="1" si="202"/>
        <v>0</v>
      </c>
      <c r="O3229" s="29"/>
      <c r="P3229" s="29"/>
    </row>
    <row r="3230" spans="3:16" hidden="1" outlineLevel="2">
      <c r="C3230" s="33">
        <v>3206</v>
      </c>
      <c r="D3230" s="82">
        <f t="shared" ca="1" si="203"/>
        <v>-0.5459939473857649</v>
      </c>
      <c r="E3230" s="82">
        <f t="shared" ca="1" si="200"/>
        <v>218.30790938308871</v>
      </c>
      <c r="F3230" s="82">
        <f t="shared" ca="1" si="201"/>
        <v>228.19073618332351</v>
      </c>
      <c r="G3230" s="82">
        <f t="shared" ca="1" si="202"/>
        <v>0</v>
      </c>
      <c r="H3230" s="82">
        <f t="shared" ca="1" si="202"/>
        <v>0</v>
      </c>
      <c r="O3230" s="29"/>
      <c r="P3230" s="29"/>
    </row>
    <row r="3231" spans="3:16" hidden="1" outlineLevel="2">
      <c r="C3231" s="33">
        <v>3207</v>
      </c>
      <c r="D3231" s="82">
        <f t="shared" ca="1" si="203"/>
        <v>-0.35507493954959518</v>
      </c>
      <c r="E3231" s="82">
        <f t="shared" ca="1" si="200"/>
        <v>227.66025225235646</v>
      </c>
      <c r="F3231" s="82">
        <f t="shared" ca="1" si="201"/>
        <v>235.24762409973246</v>
      </c>
      <c r="G3231" s="82">
        <f t="shared" ca="1" si="202"/>
        <v>0</v>
      </c>
      <c r="H3231" s="82">
        <f t="shared" ca="1" si="202"/>
        <v>0</v>
      </c>
      <c r="O3231" s="29"/>
      <c r="P3231" s="29"/>
    </row>
    <row r="3232" spans="3:16" hidden="1" outlineLevel="2">
      <c r="C3232" s="33">
        <v>3208</v>
      </c>
      <c r="D3232" s="82">
        <f t="shared" ca="1" si="203"/>
        <v>0.73552444735946365</v>
      </c>
      <c r="E3232" s="82">
        <f t="shared" ca="1" si="200"/>
        <v>289.30346566146466</v>
      </c>
      <c r="F3232" s="82">
        <f t="shared" ca="1" si="201"/>
        <v>279.95232028204333</v>
      </c>
      <c r="G3232" s="82">
        <f t="shared" ca="1" si="202"/>
        <v>39.303465661464656</v>
      </c>
      <c r="H3232" s="82">
        <f t="shared" ca="1" si="202"/>
        <v>29.952320282043331</v>
      </c>
      <c r="O3232" s="29"/>
      <c r="P3232" s="29"/>
    </row>
    <row r="3233" spans="3:16" hidden="1" outlineLevel="2">
      <c r="C3233" s="33">
        <v>3209</v>
      </c>
      <c r="D3233" s="82">
        <f t="shared" ca="1" si="203"/>
        <v>0.80454349886650045</v>
      </c>
      <c r="E3233" s="82">
        <f t="shared" ca="1" si="200"/>
        <v>293.7240613649027</v>
      </c>
      <c r="F3233" s="82">
        <f t="shared" ca="1" si="201"/>
        <v>283.05174987741412</v>
      </c>
      <c r="G3233" s="82">
        <f t="shared" ca="1" si="202"/>
        <v>43.724061364902695</v>
      </c>
      <c r="H3233" s="82">
        <f t="shared" ca="1" si="202"/>
        <v>33.051749877414125</v>
      </c>
      <c r="O3233" s="29"/>
      <c r="P3233" s="29"/>
    </row>
    <row r="3234" spans="3:16" hidden="1" outlineLevel="2">
      <c r="C3234" s="33">
        <v>3210</v>
      </c>
      <c r="D3234" s="82">
        <f t="shared" ca="1" si="203"/>
        <v>0.37586270371093827</v>
      </c>
      <c r="E3234" s="82">
        <f t="shared" ca="1" si="200"/>
        <v>267.32171647019595</v>
      </c>
      <c r="F3234" s="82">
        <f t="shared" ca="1" si="201"/>
        <v>264.34190364952258</v>
      </c>
      <c r="G3234" s="82">
        <f t="shared" ca="1" si="202"/>
        <v>17.321716470195952</v>
      </c>
      <c r="H3234" s="82">
        <f t="shared" ca="1" si="202"/>
        <v>14.341903649522578</v>
      </c>
      <c r="O3234" s="29"/>
      <c r="P3234" s="29"/>
    </row>
    <row r="3235" spans="3:16" hidden="1" outlineLevel="2">
      <c r="C3235" s="33">
        <v>3211</v>
      </c>
      <c r="D3235" s="82">
        <f t="shared" ca="1" si="203"/>
        <v>0.84101087491519833</v>
      </c>
      <c r="E3235" s="82">
        <f t="shared" ca="1" si="200"/>
        <v>296.08696577585431</v>
      </c>
      <c r="F3235" s="82">
        <f t="shared" ca="1" si="201"/>
        <v>284.70321678074828</v>
      </c>
      <c r="G3235" s="82">
        <f t="shared" ca="1" si="202"/>
        <v>46.08696577585431</v>
      </c>
      <c r="H3235" s="82">
        <f t="shared" ca="1" si="202"/>
        <v>34.703216780748278</v>
      </c>
      <c r="O3235" s="29"/>
      <c r="P3235" s="29"/>
    </row>
    <row r="3236" spans="3:16" hidden="1" outlineLevel="2">
      <c r="C3236" s="33">
        <v>3212</v>
      </c>
      <c r="D3236" s="82">
        <f t="shared" ca="1" si="203"/>
        <v>0.44808289247811156</v>
      </c>
      <c r="E3236" s="82">
        <f t="shared" ca="1" si="200"/>
        <v>271.59738626653592</v>
      </c>
      <c r="F3236" s="82">
        <f t="shared" ca="1" si="201"/>
        <v>267.40502673742577</v>
      </c>
      <c r="G3236" s="82">
        <f t="shared" ca="1" si="202"/>
        <v>21.597386266535921</v>
      </c>
      <c r="H3236" s="82">
        <f t="shared" ca="1" si="202"/>
        <v>17.405026737425771</v>
      </c>
      <c r="O3236" s="29"/>
      <c r="P3236" s="29"/>
    </row>
    <row r="3237" spans="3:16" hidden="1" outlineLevel="2">
      <c r="C3237" s="33">
        <v>3213</v>
      </c>
      <c r="D3237" s="82">
        <f t="shared" ca="1" si="203"/>
        <v>-0.74633169827081025</v>
      </c>
      <c r="E3237" s="82">
        <f t="shared" ca="1" si="200"/>
        <v>208.90699390707991</v>
      </c>
      <c r="F3237" s="82">
        <f t="shared" ca="1" si="201"/>
        <v>221.01320594302925</v>
      </c>
      <c r="G3237" s="82">
        <f t="shared" ca="1" si="202"/>
        <v>0</v>
      </c>
      <c r="H3237" s="82">
        <f t="shared" ca="1" si="202"/>
        <v>0</v>
      </c>
      <c r="O3237" s="29"/>
      <c r="P3237" s="29"/>
    </row>
    <row r="3238" spans="3:16" hidden="1" outlineLevel="2">
      <c r="C3238" s="33">
        <v>3214</v>
      </c>
      <c r="D3238" s="82">
        <f t="shared" ca="1" si="203"/>
        <v>1.3737535408686705</v>
      </c>
      <c r="E3238" s="82">
        <f t="shared" ca="1" si="200"/>
        <v>332.85439305262571</v>
      </c>
      <c r="F3238" s="82">
        <f t="shared" ca="1" si="201"/>
        <v>309.95725907035126</v>
      </c>
      <c r="G3238" s="82">
        <f t="shared" ca="1" si="202"/>
        <v>82.85439305262571</v>
      </c>
      <c r="H3238" s="82">
        <f t="shared" ca="1" si="202"/>
        <v>59.957259070351256</v>
      </c>
      <c r="O3238" s="29"/>
      <c r="P3238" s="29"/>
    </row>
    <row r="3239" spans="3:16" hidden="1" outlineLevel="2">
      <c r="C3239" s="33">
        <v>3215</v>
      </c>
      <c r="D3239" s="82">
        <f t="shared" ca="1" si="203"/>
        <v>-0.5121562195974777</v>
      </c>
      <c r="E3239" s="82">
        <f t="shared" ca="1" si="200"/>
        <v>219.93700716432136</v>
      </c>
      <c r="F3239" s="82">
        <f t="shared" ca="1" si="201"/>
        <v>229.42585158711483</v>
      </c>
      <c r="G3239" s="82">
        <f t="shared" ca="1" si="202"/>
        <v>0</v>
      </c>
      <c r="H3239" s="82">
        <f t="shared" ca="1" si="202"/>
        <v>0</v>
      </c>
      <c r="O3239" s="29"/>
      <c r="P3239" s="29"/>
    </row>
    <row r="3240" spans="3:16" hidden="1" outlineLevel="2">
      <c r="C3240" s="33">
        <v>3216</v>
      </c>
      <c r="D3240" s="82">
        <f t="shared" ca="1" si="203"/>
        <v>0.51532405183243923</v>
      </c>
      <c r="E3240" s="82">
        <f t="shared" ca="1" si="200"/>
        <v>275.63973630193647</v>
      </c>
      <c r="F3240" s="82">
        <f t="shared" ca="1" si="201"/>
        <v>270.28887083153751</v>
      </c>
      <c r="G3240" s="82">
        <f t="shared" ca="1" si="202"/>
        <v>25.639736301936466</v>
      </c>
      <c r="H3240" s="82">
        <f t="shared" ca="1" si="202"/>
        <v>20.288870831537508</v>
      </c>
      <c r="O3240" s="29"/>
      <c r="P3240" s="29"/>
    </row>
    <row r="3241" spans="3:16" hidden="1" outlineLevel="2">
      <c r="C3241" s="33">
        <v>3217</v>
      </c>
      <c r="D3241" s="82">
        <f t="shared" ca="1" si="203"/>
        <v>-6.0830095710779374E-2</v>
      </c>
      <c r="E3241" s="82">
        <f t="shared" ca="1" si="200"/>
        <v>242.86472581584562</v>
      </c>
      <c r="F3241" s="82">
        <f t="shared" ca="1" si="201"/>
        <v>246.55345642121796</v>
      </c>
      <c r="G3241" s="82">
        <f t="shared" ca="1" si="202"/>
        <v>0</v>
      </c>
      <c r="H3241" s="82">
        <f t="shared" ca="1" si="202"/>
        <v>0</v>
      </c>
      <c r="O3241" s="29"/>
      <c r="P3241" s="29"/>
    </row>
    <row r="3242" spans="3:16" hidden="1" outlineLevel="2">
      <c r="C3242" s="33">
        <v>3218</v>
      </c>
      <c r="D3242" s="82">
        <f t="shared" ca="1" si="203"/>
        <v>-0.42697143998314979</v>
      </c>
      <c r="E3242" s="82">
        <f t="shared" ca="1" si="200"/>
        <v>224.09220728189786</v>
      </c>
      <c r="F3242" s="82">
        <f t="shared" ca="1" si="201"/>
        <v>232.56487256822811</v>
      </c>
      <c r="G3242" s="82">
        <f t="shared" ca="1" si="202"/>
        <v>0</v>
      </c>
      <c r="H3242" s="82">
        <f t="shared" ca="1" si="202"/>
        <v>0</v>
      </c>
      <c r="O3242" s="29"/>
      <c r="P3242" s="29"/>
    </row>
    <row r="3243" spans="3:16" hidden="1" outlineLevel="2">
      <c r="C3243" s="33">
        <v>3219</v>
      </c>
      <c r="D3243" s="82">
        <f t="shared" ca="1" si="203"/>
        <v>-2.061060993130778</v>
      </c>
      <c r="E3243" s="82">
        <f t="shared" ca="1" si="200"/>
        <v>156.49475501354178</v>
      </c>
      <c r="F3243" s="82">
        <f t="shared" ca="1" si="201"/>
        <v>179.19721153435867</v>
      </c>
      <c r="G3243" s="82">
        <f t="shared" ca="1" si="202"/>
        <v>0</v>
      </c>
      <c r="H3243" s="82">
        <f t="shared" ca="1" si="202"/>
        <v>0</v>
      </c>
      <c r="O3243" s="29"/>
      <c r="P3243" s="29"/>
    </row>
    <row r="3244" spans="3:16" hidden="1" outlineLevel="2">
      <c r="C3244" s="33">
        <v>3220</v>
      </c>
      <c r="D3244" s="82">
        <f t="shared" ca="1" si="203"/>
        <v>-1.4190850086733944</v>
      </c>
      <c r="E3244" s="82">
        <f t="shared" ca="1" si="200"/>
        <v>180.20132367319576</v>
      </c>
      <c r="F3244" s="82">
        <f t="shared" ca="1" si="201"/>
        <v>198.52197158429647</v>
      </c>
      <c r="G3244" s="82">
        <f t="shared" ca="1" si="202"/>
        <v>0</v>
      </c>
      <c r="H3244" s="82">
        <f t="shared" ca="1" si="202"/>
        <v>0</v>
      </c>
      <c r="O3244" s="29"/>
      <c r="P3244" s="29"/>
    </row>
    <row r="3245" spans="3:16" hidden="1" outlineLevel="2">
      <c r="C3245" s="33">
        <v>3221</v>
      </c>
      <c r="D3245" s="82">
        <f t="shared" ca="1" si="203"/>
        <v>2.110094295146276</v>
      </c>
      <c r="E3245" s="82">
        <f t="shared" ca="1" si="200"/>
        <v>391.30634812409653</v>
      </c>
      <c r="F3245" s="82">
        <f t="shared" ca="1" si="201"/>
        <v>348.59159945026556</v>
      </c>
      <c r="G3245" s="82">
        <f t="shared" ca="1" si="202"/>
        <v>141.30634812409653</v>
      </c>
      <c r="H3245" s="82">
        <f t="shared" ca="1" si="202"/>
        <v>98.591599450265562</v>
      </c>
      <c r="O3245" s="29"/>
      <c r="P3245" s="29"/>
    </row>
    <row r="3246" spans="3:16" hidden="1" outlineLevel="2">
      <c r="C3246" s="33">
        <v>3222</v>
      </c>
      <c r="D3246" s="82">
        <f t="shared" ca="1" si="203"/>
        <v>0.83523337992930569</v>
      </c>
      <c r="E3246" s="82">
        <f t="shared" ca="1" si="200"/>
        <v>295.71134957428217</v>
      </c>
      <c r="F3246" s="82">
        <f t="shared" ca="1" si="201"/>
        <v>284.44093539700248</v>
      </c>
      <c r="G3246" s="82">
        <f t="shared" ca="1" si="202"/>
        <v>45.711349574282167</v>
      </c>
      <c r="H3246" s="82">
        <f t="shared" ca="1" si="202"/>
        <v>34.440935397002477</v>
      </c>
      <c r="O3246" s="29"/>
      <c r="P3246" s="29"/>
    </row>
    <row r="3247" spans="3:16" hidden="1" outlineLevel="2">
      <c r="C3247" s="33">
        <v>3223</v>
      </c>
      <c r="D3247" s="82">
        <f t="shared" ca="1" si="203"/>
        <v>1.0665906806705359</v>
      </c>
      <c r="E3247" s="82">
        <f t="shared" ca="1" si="200"/>
        <v>311.13180629938955</v>
      </c>
      <c r="F3247" s="82">
        <f t="shared" ca="1" si="201"/>
        <v>295.13517803313522</v>
      </c>
      <c r="G3247" s="82">
        <f t="shared" ca="1" si="202"/>
        <v>61.131806299389552</v>
      </c>
      <c r="H3247" s="82">
        <f t="shared" ca="1" si="202"/>
        <v>45.135178033135219</v>
      </c>
      <c r="O3247" s="29"/>
      <c r="P3247" s="29"/>
    </row>
    <row r="3248" spans="3:16" hidden="1" outlineLevel="2">
      <c r="C3248" s="33">
        <v>3224</v>
      </c>
      <c r="D3248" s="82">
        <f t="shared" ca="1" si="203"/>
        <v>1.5226285589972246</v>
      </c>
      <c r="E3248" s="82">
        <f t="shared" ca="1" si="200"/>
        <v>343.9221464855022</v>
      </c>
      <c r="F3248" s="82">
        <f t="shared" ca="1" si="201"/>
        <v>317.40675105712637</v>
      </c>
      <c r="G3248" s="82">
        <f t="shared" ca="1" si="202"/>
        <v>93.922146485502196</v>
      </c>
      <c r="H3248" s="82">
        <f t="shared" ca="1" si="202"/>
        <v>67.406751057126371</v>
      </c>
      <c r="O3248" s="29"/>
      <c r="P3248" s="29"/>
    </row>
    <row r="3249" spans="3:16" hidden="1" outlineLevel="2">
      <c r="C3249" s="33">
        <v>3225</v>
      </c>
      <c r="D3249" s="82">
        <f t="shared" ca="1" si="203"/>
        <v>-0.76734740899972242</v>
      </c>
      <c r="E3249" s="82">
        <f t="shared" ca="1" si="200"/>
        <v>207.94459340036587</v>
      </c>
      <c r="F3249" s="82">
        <f t="shared" ca="1" si="201"/>
        <v>220.2734812049512</v>
      </c>
      <c r="G3249" s="82">
        <f t="shared" ca="1" si="202"/>
        <v>0</v>
      </c>
      <c r="H3249" s="82">
        <f t="shared" ca="1" si="202"/>
        <v>0</v>
      </c>
      <c r="O3249" s="29"/>
      <c r="P3249" s="29"/>
    </row>
    <row r="3250" spans="3:16" hidden="1" outlineLevel="2">
      <c r="C3250" s="33">
        <v>3226</v>
      </c>
      <c r="D3250" s="82">
        <f t="shared" ca="1" si="203"/>
        <v>-0.19289289997370204</v>
      </c>
      <c r="E3250" s="82">
        <f t="shared" ca="1" si="200"/>
        <v>235.91895486324336</v>
      </c>
      <c r="F3250" s="82">
        <f t="shared" ca="1" si="201"/>
        <v>241.41348745696223</v>
      </c>
      <c r="G3250" s="82">
        <f t="shared" ca="1" si="202"/>
        <v>0</v>
      </c>
      <c r="H3250" s="82">
        <f t="shared" ca="1" si="202"/>
        <v>0</v>
      </c>
      <c r="O3250" s="29"/>
      <c r="P3250" s="29"/>
    </row>
    <row r="3251" spans="3:16" hidden="1" outlineLevel="2">
      <c r="C3251" s="33">
        <v>3227</v>
      </c>
      <c r="D3251" s="82">
        <f t="shared" ca="1" si="203"/>
        <v>-1.9525156553789531</v>
      </c>
      <c r="E3251" s="82">
        <f t="shared" ca="1" si="200"/>
        <v>160.27187769734525</v>
      </c>
      <c r="F3251" s="82">
        <f t="shared" ca="1" si="201"/>
        <v>182.32720621895396</v>
      </c>
      <c r="G3251" s="82">
        <f t="shared" ca="1" si="202"/>
        <v>0</v>
      </c>
      <c r="H3251" s="82">
        <f t="shared" ca="1" si="202"/>
        <v>0</v>
      </c>
      <c r="O3251" s="29"/>
      <c r="P3251" s="29"/>
    </row>
    <row r="3252" spans="3:16" hidden="1" outlineLevel="2">
      <c r="C3252" s="33">
        <v>3228</v>
      </c>
      <c r="D3252" s="82">
        <f t="shared" ca="1" si="203"/>
        <v>1.1298908209724192</v>
      </c>
      <c r="E3252" s="82">
        <f t="shared" ca="1" si="200"/>
        <v>315.48926965108268</v>
      </c>
      <c r="F3252" s="82">
        <f t="shared" ca="1" si="201"/>
        <v>298.13058551734105</v>
      </c>
      <c r="G3252" s="82">
        <f t="shared" ca="1" si="202"/>
        <v>65.48926965108268</v>
      </c>
      <c r="H3252" s="82">
        <f t="shared" ca="1" si="202"/>
        <v>48.130585517341046</v>
      </c>
      <c r="O3252" s="29"/>
      <c r="P3252" s="29"/>
    </row>
    <row r="3253" spans="3:16" hidden="1" outlineLevel="2">
      <c r="C3253" s="33">
        <v>3229</v>
      </c>
      <c r="D3253" s="82">
        <f t="shared" ca="1" si="203"/>
        <v>-1.1499046623032299</v>
      </c>
      <c r="E3253" s="82">
        <f t="shared" ca="1" si="200"/>
        <v>191.18046710976731</v>
      </c>
      <c r="F3253" s="82">
        <f t="shared" ca="1" si="201"/>
        <v>207.23252199843228</v>
      </c>
      <c r="G3253" s="82">
        <f t="shared" ca="1" si="202"/>
        <v>0</v>
      </c>
      <c r="H3253" s="82">
        <f t="shared" ca="1" si="202"/>
        <v>0</v>
      </c>
      <c r="O3253" s="29"/>
      <c r="P3253" s="29"/>
    </row>
    <row r="3254" spans="3:16" hidden="1" outlineLevel="2">
      <c r="C3254" s="33">
        <v>3230</v>
      </c>
      <c r="D3254" s="82">
        <f t="shared" ca="1" si="203"/>
        <v>0.41662560177556002</v>
      </c>
      <c r="E3254" s="82">
        <f t="shared" ca="1" si="200"/>
        <v>269.72666972186494</v>
      </c>
      <c r="F3254" s="82">
        <f t="shared" ca="1" si="201"/>
        <v>266.06646851835183</v>
      </c>
      <c r="G3254" s="82">
        <f t="shared" ca="1" si="202"/>
        <v>19.726669721864937</v>
      </c>
      <c r="H3254" s="82">
        <f t="shared" ca="1" si="202"/>
        <v>16.066468518351826</v>
      </c>
      <c r="O3254" s="29"/>
      <c r="P3254" s="29"/>
    </row>
    <row r="3255" spans="3:16" hidden="1" outlineLevel="2">
      <c r="C3255" s="33">
        <v>3231</v>
      </c>
      <c r="D3255" s="82">
        <f t="shared" ca="1" si="203"/>
        <v>-1.0467569398439818</v>
      </c>
      <c r="E3255" s="82">
        <f t="shared" ca="1" si="200"/>
        <v>195.56269309592099</v>
      </c>
      <c r="F3255" s="82">
        <f t="shared" ca="1" si="201"/>
        <v>210.67072273396781</v>
      </c>
      <c r="G3255" s="82">
        <f t="shared" ca="1" si="202"/>
        <v>0</v>
      </c>
      <c r="H3255" s="82">
        <f t="shared" ca="1" si="202"/>
        <v>0</v>
      </c>
      <c r="O3255" s="29"/>
      <c r="P3255" s="29"/>
    </row>
    <row r="3256" spans="3:16" hidden="1" outlineLevel="2">
      <c r="C3256" s="33">
        <v>3232</v>
      </c>
      <c r="D3256" s="82">
        <f t="shared" ca="1" si="203"/>
        <v>-0.18202811698499252</v>
      </c>
      <c r="E3256" s="82">
        <f t="shared" ca="1" si="200"/>
        <v>236.48280466180671</v>
      </c>
      <c r="F3256" s="82">
        <f t="shared" ca="1" si="201"/>
        <v>241.83227585777612</v>
      </c>
      <c r="G3256" s="82">
        <f t="shared" ca="1" si="202"/>
        <v>0</v>
      </c>
      <c r="H3256" s="82">
        <f t="shared" ca="1" si="202"/>
        <v>0</v>
      </c>
      <c r="O3256" s="29"/>
      <c r="P3256" s="29"/>
    </row>
    <row r="3257" spans="3:16" hidden="1" outlineLevel="2">
      <c r="C3257" s="33">
        <v>3233</v>
      </c>
      <c r="D3257" s="82">
        <f t="shared" ca="1" si="203"/>
        <v>0.51038877311780528</v>
      </c>
      <c r="E3257" s="82">
        <f t="shared" ca="1" si="200"/>
        <v>275.34100609863168</v>
      </c>
      <c r="F3257" s="82">
        <f t="shared" ca="1" si="201"/>
        <v>270.07615268811708</v>
      </c>
      <c r="G3257" s="82">
        <f t="shared" ca="1" si="202"/>
        <v>25.341006098631681</v>
      </c>
      <c r="H3257" s="82">
        <f t="shared" ca="1" si="202"/>
        <v>20.076152688117077</v>
      </c>
      <c r="O3257" s="29"/>
      <c r="P3257" s="29"/>
    </row>
    <row r="3258" spans="3:16" hidden="1" outlineLevel="2">
      <c r="C3258" s="33">
        <v>3234</v>
      </c>
      <c r="D3258" s="82">
        <f t="shared" ca="1" si="203"/>
        <v>-2.9938251923069981</v>
      </c>
      <c r="E3258" s="82">
        <f t="shared" ca="1" si="200"/>
        <v>127.49530834767343</v>
      </c>
      <c r="F3258" s="82">
        <f t="shared" ca="1" si="201"/>
        <v>154.42142211153151</v>
      </c>
      <c r="G3258" s="82">
        <f t="shared" ca="1" si="202"/>
        <v>0</v>
      </c>
      <c r="H3258" s="82">
        <f t="shared" ca="1" si="202"/>
        <v>0</v>
      </c>
      <c r="O3258" s="29"/>
      <c r="P3258" s="29"/>
    </row>
    <row r="3259" spans="3:16" hidden="1" outlineLevel="2">
      <c r="C3259" s="33">
        <v>3235</v>
      </c>
      <c r="D3259" s="82">
        <f t="shared" ca="1" si="203"/>
        <v>-1.1903279912075109</v>
      </c>
      <c r="E3259" s="82">
        <f t="shared" ca="1" si="200"/>
        <v>189.48998933112844</v>
      </c>
      <c r="F3259" s="82">
        <f t="shared" ca="1" si="201"/>
        <v>205.90045498265036</v>
      </c>
      <c r="G3259" s="82">
        <f t="shared" ca="1" si="202"/>
        <v>0</v>
      </c>
      <c r="H3259" s="82">
        <f t="shared" ca="1" si="202"/>
        <v>0</v>
      </c>
      <c r="O3259" s="29"/>
      <c r="P3259" s="29"/>
    </row>
    <row r="3260" spans="3:16" hidden="1" outlineLevel="2">
      <c r="C3260" s="33">
        <v>3236</v>
      </c>
      <c r="D3260" s="82">
        <f t="shared" ca="1" si="203"/>
        <v>-1.3560670844846832</v>
      </c>
      <c r="E3260" s="82">
        <f t="shared" ca="1" si="200"/>
        <v>182.71374941571619</v>
      </c>
      <c r="F3260" s="82">
        <f t="shared" ca="1" si="201"/>
        <v>200.52779705084961</v>
      </c>
      <c r="G3260" s="82">
        <f t="shared" ca="1" si="202"/>
        <v>0</v>
      </c>
      <c r="H3260" s="82">
        <f t="shared" ca="1" si="202"/>
        <v>0</v>
      </c>
      <c r="O3260" s="29"/>
      <c r="P3260" s="29"/>
    </row>
    <row r="3261" spans="3:16" hidden="1" outlineLevel="2">
      <c r="C3261" s="33">
        <v>3237</v>
      </c>
      <c r="D3261" s="82">
        <f t="shared" ca="1" si="203"/>
        <v>-0.34429692652357546</v>
      </c>
      <c r="E3261" s="82">
        <f t="shared" ca="1" si="200"/>
        <v>228.20001301797487</v>
      </c>
      <c r="F3261" s="82">
        <f t="shared" ca="1" si="201"/>
        <v>235.65245439178071</v>
      </c>
      <c r="G3261" s="82">
        <f t="shared" ca="1" si="202"/>
        <v>0</v>
      </c>
      <c r="H3261" s="82">
        <f t="shared" ca="1" si="202"/>
        <v>0</v>
      </c>
      <c r="O3261" s="29"/>
      <c r="P3261" s="29"/>
    </row>
    <row r="3262" spans="3:16" hidden="1" outlineLevel="2">
      <c r="C3262" s="33">
        <v>3238</v>
      </c>
      <c r="D3262" s="82">
        <f t="shared" ca="1" si="203"/>
        <v>-1.1447179915717571</v>
      </c>
      <c r="E3262" s="82">
        <f t="shared" ca="1" si="200"/>
        <v>191.39845920639044</v>
      </c>
      <c r="F3262" s="82">
        <f t="shared" ca="1" si="201"/>
        <v>207.40406061837427</v>
      </c>
      <c r="G3262" s="82">
        <f t="shared" ca="1" si="202"/>
        <v>0</v>
      </c>
      <c r="H3262" s="82">
        <f t="shared" ca="1" si="202"/>
        <v>0</v>
      </c>
      <c r="O3262" s="29"/>
      <c r="P3262" s="29"/>
    </row>
    <row r="3263" spans="3:16" hidden="1" outlineLevel="2">
      <c r="C3263" s="33">
        <v>3239</v>
      </c>
      <c r="D3263" s="82">
        <f t="shared" ca="1" si="203"/>
        <v>-1.2597418470738395</v>
      </c>
      <c r="E3263" s="82">
        <f t="shared" ca="1" si="200"/>
        <v>186.62194448245302</v>
      </c>
      <c r="F3263" s="82">
        <f t="shared" ca="1" si="201"/>
        <v>203.63300994038067</v>
      </c>
      <c r="G3263" s="82">
        <f t="shared" ca="1" si="202"/>
        <v>0</v>
      </c>
      <c r="H3263" s="82">
        <f t="shared" ca="1" si="202"/>
        <v>0</v>
      </c>
      <c r="O3263" s="29"/>
      <c r="P3263" s="29"/>
    </row>
    <row r="3264" spans="3:16" hidden="1" outlineLevel="2">
      <c r="C3264" s="33">
        <v>3240</v>
      </c>
      <c r="D3264" s="82">
        <f t="shared" ca="1" si="203"/>
        <v>1.6282020242600006</v>
      </c>
      <c r="E3264" s="82">
        <f t="shared" ca="1" si="200"/>
        <v>351.99306019169251</v>
      </c>
      <c r="F3264" s="82">
        <f t="shared" ca="1" si="201"/>
        <v>322.79774536393427</v>
      </c>
      <c r="G3264" s="82">
        <f t="shared" ca="1" si="202"/>
        <v>101.99306019169251</v>
      </c>
      <c r="H3264" s="82">
        <f t="shared" ca="1" si="202"/>
        <v>72.797745363934268</v>
      </c>
      <c r="O3264" s="29"/>
      <c r="P3264" s="29"/>
    </row>
    <row r="3265" spans="3:16" hidden="1" outlineLevel="2">
      <c r="C3265" s="33">
        <v>3241</v>
      </c>
      <c r="D3265" s="82">
        <f t="shared" ca="1" si="203"/>
        <v>-0.92679372804024662</v>
      </c>
      <c r="E3265" s="82">
        <f t="shared" ca="1" si="200"/>
        <v>200.78582817799744</v>
      </c>
      <c r="F3265" s="82">
        <f t="shared" ca="1" si="201"/>
        <v>214.74124538562924</v>
      </c>
      <c r="G3265" s="82">
        <f t="shared" ca="1" si="202"/>
        <v>0</v>
      </c>
      <c r="H3265" s="82">
        <f t="shared" ca="1" si="202"/>
        <v>0</v>
      </c>
      <c r="O3265" s="29"/>
      <c r="P3265" s="29"/>
    </row>
    <row r="3266" spans="3:16" hidden="1" outlineLevel="2">
      <c r="C3266" s="33">
        <v>3242</v>
      </c>
      <c r="D3266" s="82">
        <f t="shared" ca="1" si="203"/>
        <v>0.9954929720375163</v>
      </c>
      <c r="E3266" s="82">
        <f t="shared" ca="1" si="200"/>
        <v>306.30929358987078</v>
      </c>
      <c r="F3266" s="82">
        <f t="shared" ca="1" si="201"/>
        <v>291.80665432988957</v>
      </c>
      <c r="G3266" s="82">
        <f t="shared" ca="1" si="202"/>
        <v>56.309293589870776</v>
      </c>
      <c r="H3266" s="82">
        <f t="shared" ca="1" si="202"/>
        <v>41.806654329889568</v>
      </c>
      <c r="O3266" s="29"/>
      <c r="P3266" s="29"/>
    </row>
    <row r="3267" spans="3:16" hidden="1" outlineLevel="2">
      <c r="C3267" s="33">
        <v>3243</v>
      </c>
      <c r="D3267" s="82">
        <f t="shared" ca="1" si="203"/>
        <v>-0.12386142398384335</v>
      </c>
      <c r="E3267" s="82">
        <f t="shared" ca="1" si="200"/>
        <v>239.52448195750509</v>
      </c>
      <c r="F3267" s="82">
        <f t="shared" ca="1" si="201"/>
        <v>244.08672676205299</v>
      </c>
      <c r="G3267" s="82">
        <f t="shared" ca="1" si="202"/>
        <v>0</v>
      </c>
      <c r="H3267" s="82">
        <f t="shared" ca="1" si="202"/>
        <v>0</v>
      </c>
      <c r="O3267" s="29"/>
      <c r="P3267" s="29"/>
    </row>
    <row r="3268" spans="3:16" hidden="1" outlineLevel="2">
      <c r="C3268" s="33">
        <v>3244</v>
      </c>
      <c r="D3268" s="82">
        <f t="shared" ca="1" si="203"/>
        <v>0.32928980302417316</v>
      </c>
      <c r="E3268" s="82">
        <f t="shared" ca="1" si="200"/>
        <v>264.60021565459306</v>
      </c>
      <c r="F3268" s="82">
        <f t="shared" ca="1" si="201"/>
        <v>262.3852110281984</v>
      </c>
      <c r="G3268" s="82">
        <f t="shared" ca="1" si="202"/>
        <v>14.600215654593057</v>
      </c>
      <c r="H3268" s="82">
        <f t="shared" ca="1" si="202"/>
        <v>12.385211028198398</v>
      </c>
      <c r="O3268" s="29"/>
      <c r="P3268" s="29"/>
    </row>
    <row r="3269" spans="3:16" hidden="1" outlineLevel="2">
      <c r="C3269" s="33">
        <v>3245</v>
      </c>
      <c r="D3269" s="82">
        <f t="shared" ca="1" si="203"/>
        <v>0.54615190690363813</v>
      </c>
      <c r="E3269" s="82">
        <f t="shared" ca="1" si="200"/>
        <v>277.51308166850441</v>
      </c>
      <c r="F3269" s="82">
        <f t="shared" ca="1" si="201"/>
        <v>271.62139610318525</v>
      </c>
      <c r="G3269" s="82">
        <f t="shared" ca="1" si="202"/>
        <v>27.513081668504412</v>
      </c>
      <c r="H3269" s="82">
        <f t="shared" ca="1" si="202"/>
        <v>21.621396103185248</v>
      </c>
      <c r="O3269" s="29"/>
      <c r="P3269" s="29"/>
    </row>
    <row r="3270" spans="3:16" hidden="1" outlineLevel="2">
      <c r="C3270" s="33">
        <v>3246</v>
      </c>
      <c r="D3270" s="82">
        <f t="shared" ca="1" si="203"/>
        <v>2.5790122280910799</v>
      </c>
      <c r="E3270" s="82">
        <f t="shared" ca="1" si="200"/>
        <v>433.77214246176067</v>
      </c>
      <c r="F3270" s="82">
        <f t="shared" ca="1" si="201"/>
        <v>375.66821760094393</v>
      </c>
      <c r="G3270" s="82">
        <f t="shared" ca="1" si="202"/>
        <v>183.77214246176067</v>
      </c>
      <c r="H3270" s="82">
        <f t="shared" ca="1" si="202"/>
        <v>125.66821760094393</v>
      </c>
      <c r="O3270" s="29"/>
      <c r="P3270" s="29"/>
    </row>
    <row r="3271" spans="3:16" hidden="1" outlineLevel="2">
      <c r="C3271" s="33">
        <v>3247</v>
      </c>
      <c r="D3271" s="82">
        <f t="shared" ca="1" si="203"/>
        <v>1.0148539471806581</v>
      </c>
      <c r="E3271" s="82">
        <f t="shared" ca="1" si="200"/>
        <v>307.61508113577418</v>
      </c>
      <c r="F3271" s="82">
        <f t="shared" ca="1" si="201"/>
        <v>292.70932412734828</v>
      </c>
      <c r="G3271" s="82">
        <f t="shared" ca="1" si="202"/>
        <v>57.615081135774176</v>
      </c>
      <c r="H3271" s="82">
        <f t="shared" ca="1" si="202"/>
        <v>42.709324127348282</v>
      </c>
      <c r="O3271" s="29"/>
      <c r="P3271" s="29"/>
    </row>
    <row r="3272" spans="3:16" hidden="1" outlineLevel="2">
      <c r="C3272" s="33">
        <v>3248</v>
      </c>
      <c r="D3272" s="82">
        <f t="shared" ca="1" si="203"/>
        <v>-0.1681111094703347</v>
      </c>
      <c r="E3272" s="82">
        <f t="shared" ca="1" si="200"/>
        <v>237.20702489960041</v>
      </c>
      <c r="F3272" s="82">
        <f t="shared" ca="1" si="201"/>
        <v>242.36977521588989</v>
      </c>
      <c r="G3272" s="82">
        <f t="shared" ca="1" si="202"/>
        <v>0</v>
      </c>
      <c r="H3272" s="82">
        <f t="shared" ca="1" si="202"/>
        <v>0</v>
      </c>
      <c r="O3272" s="29"/>
      <c r="P3272" s="29"/>
    </row>
    <row r="3273" spans="3:16" hidden="1" outlineLevel="2">
      <c r="C3273" s="33">
        <v>3249</v>
      </c>
      <c r="D3273" s="82">
        <f t="shared" ca="1" si="203"/>
        <v>-7.2173846600199598E-2</v>
      </c>
      <c r="E3273" s="82">
        <f t="shared" ca="1" si="200"/>
        <v>242.26016348209433</v>
      </c>
      <c r="F3273" s="82">
        <f t="shared" ca="1" si="201"/>
        <v>246.10768675285252</v>
      </c>
      <c r="G3273" s="82">
        <f t="shared" ca="1" si="202"/>
        <v>0</v>
      </c>
      <c r="H3273" s="82">
        <f t="shared" ca="1" si="202"/>
        <v>0</v>
      </c>
      <c r="O3273" s="29"/>
      <c r="P3273" s="29"/>
    </row>
    <row r="3274" spans="3:16" hidden="1" outlineLevel="2">
      <c r="C3274" s="33">
        <v>3250</v>
      </c>
      <c r="D3274" s="82">
        <f t="shared" ca="1" si="203"/>
        <v>-0.1017970760651493</v>
      </c>
      <c r="E3274" s="82">
        <f t="shared" ca="1" si="200"/>
        <v>240.68848792041052</v>
      </c>
      <c r="F3274" s="82">
        <f t="shared" ca="1" si="201"/>
        <v>244.947394358564</v>
      </c>
      <c r="G3274" s="82">
        <f t="shared" ca="1" si="202"/>
        <v>0</v>
      </c>
      <c r="H3274" s="82">
        <f t="shared" ca="1" si="202"/>
        <v>0</v>
      </c>
      <c r="O3274" s="29"/>
      <c r="P3274" s="29"/>
    </row>
    <row r="3275" spans="3:16" hidden="1" outlineLevel="2">
      <c r="C3275" s="33">
        <v>3251</v>
      </c>
      <c r="D3275" s="82">
        <f t="shared" ca="1" si="203"/>
        <v>-1.4259215405301195</v>
      </c>
      <c r="E3275" s="82">
        <f t="shared" ca="1" si="200"/>
        <v>179.93084766218976</v>
      </c>
      <c r="F3275" s="82">
        <f t="shared" ca="1" si="201"/>
        <v>198.30557856007172</v>
      </c>
      <c r="G3275" s="82">
        <f t="shared" ca="1" si="202"/>
        <v>0</v>
      </c>
      <c r="H3275" s="82">
        <f t="shared" ca="1" si="202"/>
        <v>0</v>
      </c>
      <c r="O3275" s="29"/>
      <c r="P3275" s="29"/>
    </row>
    <row r="3276" spans="3:16" hidden="1" outlineLevel="2">
      <c r="C3276" s="33">
        <v>3252</v>
      </c>
      <c r="D3276" s="82">
        <f t="shared" ca="1" si="203"/>
        <v>0.24662331733223888</v>
      </c>
      <c r="E3276" s="82">
        <f t="shared" ca="1" si="200"/>
        <v>259.83763179955099</v>
      </c>
      <c r="F3276" s="82">
        <f t="shared" ca="1" si="201"/>
        <v>258.94770105999532</v>
      </c>
      <c r="G3276" s="82">
        <f t="shared" ca="1" si="202"/>
        <v>9.8376317995509908</v>
      </c>
      <c r="H3276" s="82">
        <f t="shared" ca="1" si="202"/>
        <v>8.9477010599953246</v>
      </c>
      <c r="O3276" s="29"/>
      <c r="P3276" s="29"/>
    </row>
    <row r="3277" spans="3:16" hidden="1" outlineLevel="2">
      <c r="C3277" s="33">
        <v>3253</v>
      </c>
      <c r="D3277" s="82">
        <f t="shared" ca="1" si="203"/>
        <v>0.89940301752077967</v>
      </c>
      <c r="E3277" s="82">
        <f t="shared" ca="1" si="200"/>
        <v>299.91013635505271</v>
      </c>
      <c r="F3277" s="82">
        <f t="shared" ca="1" si="201"/>
        <v>287.36766173939918</v>
      </c>
      <c r="G3277" s="82">
        <f t="shared" ca="1" si="202"/>
        <v>49.910136355052714</v>
      </c>
      <c r="H3277" s="82">
        <f t="shared" ca="1" si="202"/>
        <v>37.367661739399182</v>
      </c>
      <c r="O3277" s="29"/>
      <c r="P3277" s="29"/>
    </row>
    <row r="3278" spans="3:16" hidden="1" outlineLevel="2">
      <c r="C3278" s="33">
        <v>3254</v>
      </c>
      <c r="D3278" s="82">
        <f t="shared" ca="1" si="203"/>
        <v>2.940280571052958E-2</v>
      </c>
      <c r="E3278" s="82">
        <f t="shared" ca="1" si="200"/>
        <v>247.72770729961786</v>
      </c>
      <c r="F3278" s="82">
        <f t="shared" ca="1" si="201"/>
        <v>250.12816925142778</v>
      </c>
      <c r="G3278" s="82">
        <f t="shared" ca="1" si="202"/>
        <v>0</v>
      </c>
      <c r="H3278" s="82">
        <f t="shared" ca="1" si="202"/>
        <v>0.12816925142777791</v>
      </c>
      <c r="O3278" s="29"/>
      <c r="P3278" s="29"/>
    </row>
    <row r="3279" spans="3:16" hidden="1" outlineLevel="2">
      <c r="C3279" s="33">
        <v>3255</v>
      </c>
      <c r="D3279" s="82">
        <f t="shared" ca="1" si="203"/>
        <v>-0.11491604685852598</v>
      </c>
      <c r="E3279" s="82">
        <f t="shared" ca="1" si="200"/>
        <v>239.99571582177359</v>
      </c>
      <c r="F3279" s="82">
        <f t="shared" ca="1" si="201"/>
        <v>244.43529544772733</v>
      </c>
      <c r="G3279" s="82">
        <f t="shared" ca="1" si="202"/>
        <v>0</v>
      </c>
      <c r="H3279" s="82">
        <f t="shared" ca="1" si="202"/>
        <v>0</v>
      </c>
      <c r="O3279" s="29"/>
      <c r="P3279" s="29"/>
    </row>
    <row r="3280" spans="3:16" hidden="1" outlineLevel="2">
      <c r="C3280" s="33">
        <v>3256</v>
      </c>
      <c r="D3280" s="82">
        <f t="shared" ca="1" si="203"/>
        <v>-1.0828626413979849</v>
      </c>
      <c r="E3280" s="82">
        <f t="shared" ca="1" si="200"/>
        <v>194.01743375272304</v>
      </c>
      <c r="F3280" s="82">
        <f t="shared" ca="1" si="201"/>
        <v>209.46077816436525</v>
      </c>
      <c r="G3280" s="82">
        <f t="shared" ca="1" si="202"/>
        <v>0</v>
      </c>
      <c r="H3280" s="82">
        <f t="shared" ca="1" si="202"/>
        <v>0</v>
      </c>
      <c r="O3280" s="29"/>
      <c r="P3280" s="29"/>
    </row>
    <row r="3281" spans="3:16" hidden="1" outlineLevel="2">
      <c r="C3281" s="33">
        <v>3257</v>
      </c>
      <c r="D3281" s="82">
        <f t="shared" ca="1" si="203"/>
        <v>-0.58773952806083407</v>
      </c>
      <c r="E3281" s="82">
        <f t="shared" ca="1" si="200"/>
        <v>216.3147094718488</v>
      </c>
      <c r="F3281" s="82">
        <f t="shared" ca="1" si="201"/>
        <v>226.67613305746275</v>
      </c>
      <c r="G3281" s="82">
        <f t="shared" ca="1" si="202"/>
        <v>0</v>
      </c>
      <c r="H3281" s="82">
        <f t="shared" ca="1" si="202"/>
        <v>0</v>
      </c>
      <c r="O3281" s="29"/>
      <c r="P3281" s="29"/>
    </row>
    <row r="3282" spans="3:16" hidden="1" outlineLevel="2">
      <c r="C3282" s="33">
        <v>3258</v>
      </c>
      <c r="D3282" s="82">
        <f t="shared" ca="1" si="203"/>
        <v>0.4339010155402333</v>
      </c>
      <c r="E3282" s="82">
        <f t="shared" ca="1" si="200"/>
        <v>270.75241115627375</v>
      </c>
      <c r="F3282" s="82">
        <f t="shared" ca="1" si="201"/>
        <v>266.80073349782657</v>
      </c>
      <c r="G3282" s="82">
        <f t="shared" ca="1" si="202"/>
        <v>20.752411156273752</v>
      </c>
      <c r="H3282" s="82">
        <f t="shared" ca="1" si="202"/>
        <v>16.80073349782657</v>
      </c>
      <c r="O3282" s="29"/>
      <c r="P3282" s="29"/>
    </row>
    <row r="3283" spans="3:16" hidden="1" outlineLevel="2">
      <c r="C3283" s="33">
        <v>3259</v>
      </c>
      <c r="D3283" s="82">
        <f t="shared" ca="1" si="203"/>
        <v>-0.486970077528181</v>
      </c>
      <c r="E3283" s="82">
        <f t="shared" ca="1" si="200"/>
        <v>221.15746626466429</v>
      </c>
      <c r="F3283" s="82">
        <f t="shared" ca="1" si="201"/>
        <v>230.34951215396009</v>
      </c>
      <c r="G3283" s="82">
        <f t="shared" ca="1" si="202"/>
        <v>0</v>
      </c>
      <c r="H3283" s="82">
        <f t="shared" ca="1" si="202"/>
        <v>0</v>
      </c>
      <c r="O3283" s="29"/>
      <c r="P3283" s="29"/>
    </row>
    <row r="3284" spans="3:16" hidden="1" outlineLevel="2">
      <c r="C3284" s="33">
        <v>3260</v>
      </c>
      <c r="D3284" s="82">
        <f t="shared" ca="1" si="203"/>
        <v>-1.5389344445544593</v>
      </c>
      <c r="E3284" s="82">
        <f t="shared" ca="1" si="200"/>
        <v>175.51805048307537</v>
      </c>
      <c r="F3284" s="82">
        <f t="shared" ca="1" si="201"/>
        <v>194.76242797991191</v>
      </c>
      <c r="G3284" s="82">
        <f t="shared" ca="1" si="202"/>
        <v>0</v>
      </c>
      <c r="H3284" s="82">
        <f t="shared" ca="1" si="202"/>
        <v>0</v>
      </c>
      <c r="O3284" s="29"/>
      <c r="P3284" s="29"/>
    </row>
    <row r="3285" spans="3:16" hidden="1" outlineLevel="2">
      <c r="C3285" s="33">
        <v>3261</v>
      </c>
      <c r="D3285" s="82">
        <f t="shared" ca="1" si="203"/>
        <v>1.1303967793371206</v>
      </c>
      <c r="E3285" s="82">
        <f t="shared" ca="1" si="200"/>
        <v>315.52434359324877</v>
      </c>
      <c r="F3285" s="82">
        <f t="shared" ca="1" si="201"/>
        <v>298.15464988630589</v>
      </c>
      <c r="G3285" s="82">
        <f t="shared" ca="1" si="202"/>
        <v>65.524343593248773</v>
      </c>
      <c r="H3285" s="82">
        <f t="shared" ca="1" si="202"/>
        <v>48.15464988630589</v>
      </c>
      <c r="O3285" s="29"/>
      <c r="P3285" s="29"/>
    </row>
    <row r="3286" spans="3:16" hidden="1" outlineLevel="2">
      <c r="C3286" s="33">
        <v>3262</v>
      </c>
      <c r="D3286" s="82">
        <f t="shared" ca="1" si="203"/>
        <v>-0.39461194401825872</v>
      </c>
      <c r="E3286" s="82">
        <f t="shared" ca="1" si="200"/>
        <v>225.69115542514069</v>
      </c>
      <c r="F3286" s="82">
        <f t="shared" ca="1" si="201"/>
        <v>233.76853013433737</v>
      </c>
      <c r="G3286" s="82">
        <f t="shared" ca="1" si="202"/>
        <v>0</v>
      </c>
      <c r="H3286" s="82">
        <f t="shared" ca="1" si="202"/>
        <v>0</v>
      </c>
      <c r="O3286" s="29"/>
      <c r="P3286" s="29"/>
    </row>
    <row r="3287" spans="3:16" hidden="1" outlineLevel="2">
      <c r="C3287" s="33">
        <v>3263</v>
      </c>
      <c r="D3287" s="82">
        <f t="shared" ca="1" si="203"/>
        <v>-0.73016225930984269</v>
      </c>
      <c r="E3287" s="82">
        <f t="shared" ca="1" si="200"/>
        <v>209.6504934103547</v>
      </c>
      <c r="F3287" s="82">
        <f t="shared" ca="1" si="201"/>
        <v>221.58403892536941</v>
      </c>
      <c r="G3287" s="82">
        <f t="shared" ca="1" si="202"/>
        <v>0</v>
      </c>
      <c r="H3287" s="82">
        <f t="shared" ca="1" si="202"/>
        <v>0</v>
      </c>
      <c r="O3287" s="29"/>
      <c r="P3287" s="29"/>
    </row>
    <row r="3288" spans="3:16" hidden="1" outlineLevel="2">
      <c r="C3288" s="33">
        <v>3264</v>
      </c>
      <c r="D3288" s="82">
        <f t="shared" ca="1" si="203"/>
        <v>-0.36965638351797431</v>
      </c>
      <c r="E3288" s="82">
        <f t="shared" ca="1" si="200"/>
        <v>226.93204783293154</v>
      </c>
      <c r="F3288" s="82">
        <f t="shared" ca="1" si="201"/>
        <v>234.70104074807222</v>
      </c>
      <c r="G3288" s="82">
        <f t="shared" ca="1" si="202"/>
        <v>0</v>
      </c>
      <c r="H3288" s="82">
        <f t="shared" ca="1" si="202"/>
        <v>0</v>
      </c>
      <c r="O3288" s="29"/>
      <c r="P3288" s="29"/>
    </row>
    <row r="3289" spans="3:16" hidden="1" outlineLevel="2">
      <c r="C3289" s="33">
        <v>3265</v>
      </c>
      <c r="D3289" s="82">
        <f t="shared" ca="1" si="203"/>
        <v>-1.6771354975427973E-2</v>
      </c>
      <c r="E3289" s="82">
        <f t="shared" ref="E3289:E3352" ca="1" si="204">$H$9 * EXP(($H$17 - $H$18 - ($H$11^2)/2)*$H$14 + $H$11*SQRT($H$14)*D3289)</f>
        <v>245.22716891820582</v>
      </c>
      <c r="F3289" s="82">
        <f t="shared" ref="F3289:F3352" ca="1" si="205">$H$9 * EXP(($H$17 - $H$18 - ($H$12^2)/2)*$H$14 + $H$12*SQRT($H$14)*D3289)</f>
        <v>248.29248189644952</v>
      </c>
      <c r="G3289" s="82">
        <f t="shared" ref="G3289:H3352" ca="1" si="206">MAX(E3289-$H$16, 0)</f>
        <v>0</v>
      </c>
      <c r="H3289" s="82">
        <f t="shared" ca="1" si="206"/>
        <v>0</v>
      </c>
      <c r="O3289" s="29"/>
      <c r="P3289" s="29"/>
    </row>
    <row r="3290" spans="3:16" hidden="1" outlineLevel="2">
      <c r="C3290" s="33">
        <v>3266</v>
      </c>
      <c r="D3290" s="82">
        <f t="shared" ref="D3290:D3353" ca="1" si="207">_xlfn.NORM.S.INV(RAND())</f>
        <v>1.3549485291128984</v>
      </c>
      <c r="E3290" s="82">
        <f t="shared" ca="1" si="204"/>
        <v>331.48195711805232</v>
      </c>
      <c r="F3290" s="82">
        <f t="shared" ca="1" si="205"/>
        <v>309.02880634006925</v>
      </c>
      <c r="G3290" s="82">
        <f t="shared" ca="1" si="206"/>
        <v>81.481957118052321</v>
      </c>
      <c r="H3290" s="82">
        <f t="shared" ca="1" si="206"/>
        <v>59.028806340069252</v>
      </c>
      <c r="O3290" s="29"/>
      <c r="P3290" s="29"/>
    </row>
    <row r="3291" spans="3:16" hidden="1" outlineLevel="2">
      <c r="C3291" s="33">
        <v>3267</v>
      </c>
      <c r="D3291" s="82">
        <f t="shared" ca="1" si="207"/>
        <v>0.9226869141447287</v>
      </c>
      <c r="E3291" s="82">
        <f t="shared" ca="1" si="204"/>
        <v>301.44835913640537</v>
      </c>
      <c r="F3291" s="82">
        <f t="shared" ca="1" si="205"/>
        <v>288.43705149747268</v>
      </c>
      <c r="G3291" s="82">
        <f t="shared" ca="1" si="206"/>
        <v>51.448359136405372</v>
      </c>
      <c r="H3291" s="82">
        <f t="shared" ca="1" si="206"/>
        <v>38.43705149747268</v>
      </c>
      <c r="O3291" s="29"/>
      <c r="P3291" s="29"/>
    </row>
    <row r="3292" spans="3:16" hidden="1" outlineLevel="2">
      <c r="C3292" s="33">
        <v>3268</v>
      </c>
      <c r="D3292" s="82">
        <f t="shared" ca="1" si="207"/>
        <v>0.47728404003158631</v>
      </c>
      <c r="E3292" s="82">
        <f t="shared" ca="1" si="204"/>
        <v>273.34554363270183</v>
      </c>
      <c r="F3292" s="82">
        <f t="shared" ca="1" si="205"/>
        <v>268.65360874343378</v>
      </c>
      <c r="G3292" s="82">
        <f t="shared" ca="1" si="206"/>
        <v>23.345543632701833</v>
      </c>
      <c r="H3292" s="82">
        <f t="shared" ca="1" si="206"/>
        <v>18.653608743433779</v>
      </c>
      <c r="O3292" s="29"/>
      <c r="P3292" s="29"/>
    </row>
    <row r="3293" spans="3:16" hidden="1" outlineLevel="2">
      <c r="C3293" s="33">
        <v>3269</v>
      </c>
      <c r="D3293" s="82">
        <f t="shared" ca="1" si="207"/>
        <v>1.4317158025330115</v>
      </c>
      <c r="E3293" s="82">
        <f t="shared" ca="1" si="204"/>
        <v>337.12047346624263</v>
      </c>
      <c r="F3293" s="82">
        <f t="shared" ca="1" si="205"/>
        <v>312.83659401559828</v>
      </c>
      <c r="G3293" s="82">
        <f t="shared" ca="1" si="206"/>
        <v>87.120473466242629</v>
      </c>
      <c r="H3293" s="82">
        <f t="shared" ca="1" si="206"/>
        <v>62.83659401559828</v>
      </c>
      <c r="O3293" s="29"/>
      <c r="P3293" s="29"/>
    </row>
    <row r="3294" spans="3:16" hidden="1" outlineLevel="2">
      <c r="C3294" s="33">
        <v>3270</v>
      </c>
      <c r="D3294" s="82">
        <f t="shared" ca="1" si="207"/>
        <v>-1.5825813212487885</v>
      </c>
      <c r="E3294" s="82">
        <f t="shared" ca="1" si="204"/>
        <v>173.84289443381655</v>
      </c>
      <c r="F3294" s="82">
        <f t="shared" ca="1" si="205"/>
        <v>193.41103114750695</v>
      </c>
      <c r="G3294" s="82">
        <f t="shared" ca="1" si="206"/>
        <v>0</v>
      </c>
      <c r="H3294" s="82">
        <f t="shared" ca="1" si="206"/>
        <v>0</v>
      </c>
      <c r="O3294" s="29"/>
      <c r="P3294" s="29"/>
    </row>
    <row r="3295" spans="3:16" hidden="1" outlineLevel="2">
      <c r="C3295" s="33">
        <v>3271</v>
      </c>
      <c r="D3295" s="82">
        <f t="shared" ca="1" si="207"/>
        <v>0.61969069433228052</v>
      </c>
      <c r="E3295" s="82">
        <f t="shared" ca="1" si="204"/>
        <v>282.03345497202974</v>
      </c>
      <c r="F3295" s="82">
        <f t="shared" ca="1" si="205"/>
        <v>274.82667647455634</v>
      </c>
      <c r="G3295" s="82">
        <f t="shared" ca="1" si="206"/>
        <v>32.033454972029745</v>
      </c>
      <c r="H3295" s="82">
        <f t="shared" ca="1" si="206"/>
        <v>24.826676474556336</v>
      </c>
      <c r="O3295" s="29"/>
      <c r="P3295" s="29"/>
    </row>
    <row r="3296" spans="3:16" hidden="1" outlineLevel="2">
      <c r="C3296" s="33">
        <v>3272</v>
      </c>
      <c r="D3296" s="82">
        <f t="shared" ca="1" si="207"/>
        <v>0.17931238847420655</v>
      </c>
      <c r="E3296" s="82">
        <f t="shared" ca="1" si="204"/>
        <v>256.02310025103941</v>
      </c>
      <c r="F3296" s="82">
        <f t="shared" ca="1" si="205"/>
        <v>256.18201008859342</v>
      </c>
      <c r="G3296" s="82">
        <f t="shared" ca="1" si="206"/>
        <v>6.0231002510394092</v>
      </c>
      <c r="H3296" s="82">
        <f t="shared" ca="1" si="206"/>
        <v>6.1820100885934153</v>
      </c>
      <c r="O3296" s="29"/>
      <c r="P3296" s="29"/>
    </row>
    <row r="3297" spans="3:16" hidden="1" outlineLevel="2">
      <c r="C3297" s="33">
        <v>3273</v>
      </c>
      <c r="D3297" s="82">
        <f t="shared" ca="1" si="207"/>
        <v>0.42457223646674708</v>
      </c>
      <c r="E3297" s="82">
        <f t="shared" ca="1" si="204"/>
        <v>270.19802394461067</v>
      </c>
      <c r="F3297" s="82">
        <f t="shared" ca="1" si="205"/>
        <v>266.40397672690023</v>
      </c>
      <c r="G3297" s="82">
        <f t="shared" ca="1" si="206"/>
        <v>20.198023944610668</v>
      </c>
      <c r="H3297" s="82">
        <f t="shared" ca="1" si="206"/>
        <v>16.403976726900225</v>
      </c>
      <c r="O3297" s="29"/>
      <c r="P3297" s="29"/>
    </row>
    <row r="3298" spans="3:16" hidden="1" outlineLevel="2">
      <c r="C3298" s="33">
        <v>3274</v>
      </c>
      <c r="D3298" s="82">
        <f t="shared" ca="1" si="207"/>
        <v>-1.1806371684069159</v>
      </c>
      <c r="E3298" s="82">
        <f t="shared" ca="1" si="204"/>
        <v>189.89388614762893</v>
      </c>
      <c r="F3298" s="82">
        <f t="shared" ca="1" si="205"/>
        <v>206.21901358620678</v>
      </c>
      <c r="G3298" s="82">
        <f t="shared" ca="1" si="206"/>
        <v>0</v>
      </c>
      <c r="H3298" s="82">
        <f t="shared" ca="1" si="206"/>
        <v>0</v>
      </c>
      <c r="O3298" s="29"/>
      <c r="P3298" s="29"/>
    </row>
    <row r="3299" spans="3:16" hidden="1" outlineLevel="2">
      <c r="C3299" s="33">
        <v>3275</v>
      </c>
      <c r="D3299" s="82">
        <f t="shared" ca="1" si="207"/>
        <v>-0.92183531769239913</v>
      </c>
      <c r="E3299" s="82">
        <f t="shared" ca="1" si="204"/>
        <v>201.00469159772436</v>
      </c>
      <c r="F3299" s="82">
        <f t="shared" ca="1" si="205"/>
        <v>214.91117354201469</v>
      </c>
      <c r="G3299" s="82">
        <f t="shared" ca="1" si="206"/>
        <v>0</v>
      </c>
      <c r="H3299" s="82">
        <f t="shared" ca="1" si="206"/>
        <v>0</v>
      </c>
      <c r="O3299" s="29"/>
      <c r="P3299" s="29"/>
    </row>
    <row r="3300" spans="3:16" hidden="1" outlineLevel="2">
      <c r="C3300" s="33">
        <v>3276</v>
      </c>
      <c r="D3300" s="82">
        <f t="shared" ca="1" si="207"/>
        <v>-0.11216287067994803</v>
      </c>
      <c r="E3300" s="82">
        <f t="shared" ca="1" si="204"/>
        <v>240.14093698917117</v>
      </c>
      <c r="F3300" s="82">
        <f t="shared" ca="1" si="205"/>
        <v>244.54267681594845</v>
      </c>
      <c r="G3300" s="82">
        <f t="shared" ca="1" si="206"/>
        <v>0</v>
      </c>
      <c r="H3300" s="82">
        <f t="shared" ca="1" si="206"/>
        <v>0</v>
      </c>
      <c r="O3300" s="29"/>
      <c r="P3300" s="29"/>
    </row>
    <row r="3301" spans="3:16" hidden="1" outlineLevel="2">
      <c r="C3301" s="33">
        <v>3277</v>
      </c>
      <c r="D3301" s="82">
        <f t="shared" ca="1" si="207"/>
        <v>0.99789910466961096</v>
      </c>
      <c r="E3301" s="82">
        <f t="shared" ca="1" si="204"/>
        <v>306.47127143192563</v>
      </c>
      <c r="F3301" s="82">
        <f t="shared" ca="1" si="205"/>
        <v>291.91868417750794</v>
      </c>
      <c r="G3301" s="82">
        <f t="shared" ca="1" si="206"/>
        <v>56.471271431925629</v>
      </c>
      <c r="H3301" s="82">
        <f t="shared" ca="1" si="206"/>
        <v>41.918684177507942</v>
      </c>
      <c r="O3301" s="29"/>
      <c r="P3301" s="29"/>
    </row>
    <row r="3302" spans="3:16" hidden="1" outlineLevel="2">
      <c r="C3302" s="33">
        <v>3278</v>
      </c>
      <c r="D3302" s="82">
        <f t="shared" ca="1" si="207"/>
        <v>-0.94841885815143967</v>
      </c>
      <c r="E3302" s="82">
        <f t="shared" ca="1" si="204"/>
        <v>199.83408118452124</v>
      </c>
      <c r="F3302" s="82">
        <f t="shared" ca="1" si="205"/>
        <v>214.00170663692037</v>
      </c>
      <c r="G3302" s="82">
        <f t="shared" ca="1" si="206"/>
        <v>0</v>
      </c>
      <c r="H3302" s="82">
        <f t="shared" ca="1" si="206"/>
        <v>0</v>
      </c>
      <c r="O3302" s="29"/>
      <c r="P3302" s="29"/>
    </row>
    <row r="3303" spans="3:16" hidden="1" outlineLevel="2">
      <c r="C3303" s="33">
        <v>3279</v>
      </c>
      <c r="D3303" s="82">
        <f t="shared" ca="1" si="207"/>
        <v>-0.6237261452777404</v>
      </c>
      <c r="E3303" s="82">
        <f t="shared" ca="1" si="204"/>
        <v>214.61109103291497</v>
      </c>
      <c r="F3303" s="82">
        <f t="shared" ca="1" si="205"/>
        <v>225.37854618715826</v>
      </c>
      <c r="G3303" s="82">
        <f t="shared" ca="1" si="206"/>
        <v>0</v>
      </c>
      <c r="H3303" s="82">
        <f t="shared" ca="1" si="206"/>
        <v>0</v>
      </c>
      <c r="O3303" s="29"/>
      <c r="P3303" s="29"/>
    </row>
    <row r="3304" spans="3:16" hidden="1" outlineLevel="2">
      <c r="C3304" s="33">
        <v>3280</v>
      </c>
      <c r="D3304" s="82">
        <f t="shared" ca="1" si="207"/>
        <v>-0.56479425427305752</v>
      </c>
      <c r="E3304" s="82">
        <f t="shared" ca="1" si="204"/>
        <v>217.40799993440513</v>
      </c>
      <c r="F3304" s="82">
        <f t="shared" ca="1" si="205"/>
        <v>227.50737943502179</v>
      </c>
      <c r="G3304" s="82">
        <f t="shared" ca="1" si="206"/>
        <v>0</v>
      </c>
      <c r="H3304" s="82">
        <f t="shared" ca="1" si="206"/>
        <v>0</v>
      </c>
      <c r="O3304" s="29"/>
      <c r="P3304" s="29"/>
    </row>
    <row r="3305" spans="3:16" hidden="1" outlineLevel="2">
      <c r="C3305" s="33">
        <v>3281</v>
      </c>
      <c r="D3305" s="82">
        <f t="shared" ca="1" si="207"/>
        <v>1.8577333633107931</v>
      </c>
      <c r="E3305" s="82">
        <f t="shared" ca="1" si="204"/>
        <v>370.19988751591342</v>
      </c>
      <c r="F3305" s="82">
        <f t="shared" ca="1" si="205"/>
        <v>334.83655559897016</v>
      </c>
      <c r="G3305" s="82">
        <f t="shared" ca="1" si="206"/>
        <v>120.19988751591342</v>
      </c>
      <c r="H3305" s="82">
        <f t="shared" ca="1" si="206"/>
        <v>84.836555598970165</v>
      </c>
      <c r="O3305" s="29"/>
      <c r="P3305" s="29"/>
    </row>
    <row r="3306" spans="3:16" hidden="1" outlineLevel="2">
      <c r="C3306" s="33">
        <v>3282</v>
      </c>
      <c r="D3306" s="82">
        <f t="shared" ca="1" si="207"/>
        <v>-0.99909822328785169</v>
      </c>
      <c r="E3306" s="82">
        <f t="shared" ca="1" si="204"/>
        <v>197.62126117197477</v>
      </c>
      <c r="F3306" s="82">
        <f t="shared" ca="1" si="205"/>
        <v>212.27853062243665</v>
      </c>
      <c r="G3306" s="82">
        <f t="shared" ca="1" si="206"/>
        <v>0</v>
      </c>
      <c r="H3306" s="82">
        <f t="shared" ca="1" si="206"/>
        <v>0</v>
      </c>
      <c r="O3306" s="29"/>
      <c r="P3306" s="29"/>
    </row>
    <row r="3307" spans="3:16" hidden="1" outlineLevel="2">
      <c r="C3307" s="33">
        <v>3283</v>
      </c>
      <c r="D3307" s="82">
        <f t="shared" ca="1" si="207"/>
        <v>0.49176042466080933</v>
      </c>
      <c r="E3307" s="82">
        <f t="shared" ca="1" si="204"/>
        <v>274.21635490292761</v>
      </c>
      <c r="F3307" s="82">
        <f t="shared" ca="1" si="205"/>
        <v>269.2747494648541</v>
      </c>
      <c r="G3307" s="82">
        <f t="shared" ca="1" si="206"/>
        <v>24.216354902927606</v>
      </c>
      <c r="H3307" s="82">
        <f t="shared" ca="1" si="206"/>
        <v>19.274749464854096</v>
      </c>
      <c r="O3307" s="29"/>
      <c r="P3307" s="29"/>
    </row>
    <row r="3308" spans="3:16" hidden="1" outlineLevel="2">
      <c r="C3308" s="33">
        <v>3284</v>
      </c>
      <c r="D3308" s="82">
        <f t="shared" ca="1" si="207"/>
        <v>0.75407858642692993</v>
      </c>
      <c r="E3308" s="82">
        <f t="shared" ca="1" si="204"/>
        <v>290.48525765473988</v>
      </c>
      <c r="F3308" s="82">
        <f t="shared" ca="1" si="205"/>
        <v>280.78217756160745</v>
      </c>
      <c r="G3308" s="82">
        <f t="shared" ca="1" si="206"/>
        <v>40.485257654739883</v>
      </c>
      <c r="H3308" s="82">
        <f t="shared" ca="1" si="206"/>
        <v>30.782177561607455</v>
      </c>
      <c r="O3308" s="29"/>
      <c r="P3308" s="29"/>
    </row>
    <row r="3309" spans="3:16" hidden="1" outlineLevel="2">
      <c r="C3309" s="33">
        <v>3285</v>
      </c>
      <c r="D3309" s="82">
        <f t="shared" ca="1" si="207"/>
        <v>0.88079615413615664</v>
      </c>
      <c r="E3309" s="82">
        <f t="shared" ca="1" si="204"/>
        <v>298.68654066436335</v>
      </c>
      <c r="F3309" s="82">
        <f t="shared" ca="1" si="205"/>
        <v>286.51593104118291</v>
      </c>
      <c r="G3309" s="82">
        <f t="shared" ca="1" si="206"/>
        <v>48.686540664363349</v>
      </c>
      <c r="H3309" s="82">
        <f t="shared" ca="1" si="206"/>
        <v>36.51593104118291</v>
      </c>
      <c r="O3309" s="29"/>
      <c r="P3309" s="29"/>
    </row>
    <row r="3310" spans="3:16" hidden="1" outlineLevel="2">
      <c r="C3310" s="33">
        <v>3286</v>
      </c>
      <c r="D3310" s="82">
        <f t="shared" ca="1" si="207"/>
        <v>-0.33006187760165712</v>
      </c>
      <c r="E3310" s="82">
        <f t="shared" ca="1" si="204"/>
        <v>228.91486321002543</v>
      </c>
      <c r="F3310" s="82">
        <f t="shared" ca="1" si="205"/>
        <v>236.18820142909095</v>
      </c>
      <c r="G3310" s="82">
        <f t="shared" ca="1" si="206"/>
        <v>0</v>
      </c>
      <c r="H3310" s="82">
        <f t="shared" ca="1" si="206"/>
        <v>0</v>
      </c>
      <c r="O3310" s="29"/>
      <c r="P3310" s="29"/>
    </row>
    <row r="3311" spans="3:16" hidden="1" outlineLevel="2">
      <c r="C3311" s="33">
        <v>3287</v>
      </c>
      <c r="D3311" s="82">
        <f t="shared" ca="1" si="207"/>
        <v>-1.9655564009350346</v>
      </c>
      <c r="E3311" s="82">
        <f t="shared" ca="1" si="204"/>
        <v>159.81331493899023</v>
      </c>
      <c r="F3311" s="82">
        <f t="shared" ca="1" si="205"/>
        <v>181.94829464556551</v>
      </c>
      <c r="G3311" s="82">
        <f t="shared" ca="1" si="206"/>
        <v>0</v>
      </c>
      <c r="H3311" s="82">
        <f t="shared" ca="1" si="206"/>
        <v>0</v>
      </c>
      <c r="O3311" s="29"/>
      <c r="P3311" s="29"/>
    </row>
    <row r="3312" spans="3:16" hidden="1" outlineLevel="2">
      <c r="C3312" s="33">
        <v>3288</v>
      </c>
      <c r="D3312" s="82">
        <f t="shared" ca="1" si="207"/>
        <v>-0.37852254864639545</v>
      </c>
      <c r="E3312" s="82">
        <f t="shared" ca="1" si="204"/>
        <v>226.49040643622303</v>
      </c>
      <c r="F3312" s="82">
        <f t="shared" ca="1" si="205"/>
        <v>234.36931485483063</v>
      </c>
      <c r="G3312" s="82">
        <f t="shared" ca="1" si="206"/>
        <v>0</v>
      </c>
      <c r="H3312" s="82">
        <f t="shared" ca="1" si="206"/>
        <v>0</v>
      </c>
      <c r="O3312" s="29"/>
      <c r="P3312" s="29"/>
    </row>
    <row r="3313" spans="3:16" hidden="1" outlineLevel="2">
      <c r="C3313" s="33">
        <v>3289</v>
      </c>
      <c r="D3313" s="82">
        <f t="shared" ca="1" si="207"/>
        <v>0.71019672428932268</v>
      </c>
      <c r="E3313" s="82">
        <f t="shared" ca="1" si="204"/>
        <v>287.6979926396067</v>
      </c>
      <c r="F3313" s="82">
        <f t="shared" ca="1" si="205"/>
        <v>278.82346368185148</v>
      </c>
      <c r="G3313" s="82">
        <f t="shared" ca="1" si="206"/>
        <v>37.697992639606696</v>
      </c>
      <c r="H3313" s="82">
        <f t="shared" ca="1" si="206"/>
        <v>28.823463681851479</v>
      </c>
      <c r="O3313" s="29"/>
      <c r="P3313" s="29"/>
    </row>
    <row r="3314" spans="3:16" hidden="1" outlineLevel="2">
      <c r="C3314" s="33">
        <v>3290</v>
      </c>
      <c r="D3314" s="82">
        <f t="shared" ca="1" si="207"/>
        <v>-0.80546152078756328</v>
      </c>
      <c r="E3314" s="82">
        <f t="shared" ca="1" si="204"/>
        <v>206.21048067569149</v>
      </c>
      <c r="F3314" s="82">
        <f t="shared" ca="1" si="205"/>
        <v>218.9382268109413</v>
      </c>
      <c r="G3314" s="82">
        <f t="shared" ca="1" si="206"/>
        <v>0</v>
      </c>
      <c r="H3314" s="82">
        <f t="shared" ca="1" si="206"/>
        <v>0</v>
      </c>
      <c r="O3314" s="29"/>
      <c r="P3314" s="29"/>
    </row>
    <row r="3315" spans="3:16" hidden="1" outlineLevel="2">
      <c r="C3315" s="33">
        <v>3291</v>
      </c>
      <c r="D3315" s="82">
        <f t="shared" ca="1" si="207"/>
        <v>-0.21907662612832943</v>
      </c>
      <c r="E3315" s="82">
        <f t="shared" ca="1" si="204"/>
        <v>234.56561550986521</v>
      </c>
      <c r="F3315" s="82">
        <f t="shared" ca="1" si="205"/>
        <v>240.40720036041176</v>
      </c>
      <c r="G3315" s="82">
        <f t="shared" ca="1" si="206"/>
        <v>0</v>
      </c>
      <c r="H3315" s="82">
        <f t="shared" ca="1" si="206"/>
        <v>0</v>
      </c>
      <c r="O3315" s="29"/>
      <c r="P3315" s="29"/>
    </row>
    <row r="3316" spans="3:16" hidden="1" outlineLevel="2">
      <c r="C3316" s="33">
        <v>3292</v>
      </c>
      <c r="D3316" s="82">
        <f t="shared" ca="1" si="207"/>
        <v>-0.59295857531453211</v>
      </c>
      <c r="E3316" s="82">
        <f t="shared" ca="1" si="204"/>
        <v>216.06680214067484</v>
      </c>
      <c r="F3316" s="82">
        <f t="shared" ca="1" si="205"/>
        <v>226.48748519811284</v>
      </c>
      <c r="G3316" s="82">
        <f t="shared" ca="1" si="206"/>
        <v>0</v>
      </c>
      <c r="H3316" s="82">
        <f t="shared" ca="1" si="206"/>
        <v>0</v>
      </c>
      <c r="O3316" s="29"/>
      <c r="P3316" s="29"/>
    </row>
    <row r="3317" spans="3:16" hidden="1" outlineLevel="2">
      <c r="C3317" s="33">
        <v>3293</v>
      </c>
      <c r="D3317" s="82">
        <f t="shared" ca="1" si="207"/>
        <v>0.57209188594604743</v>
      </c>
      <c r="E3317" s="82">
        <f t="shared" ca="1" si="204"/>
        <v>279.09926123522024</v>
      </c>
      <c r="F3317" s="82">
        <f t="shared" ca="1" si="205"/>
        <v>272.74773253347121</v>
      </c>
      <c r="G3317" s="82">
        <f t="shared" ca="1" si="206"/>
        <v>29.09926123522024</v>
      </c>
      <c r="H3317" s="82">
        <f t="shared" ca="1" si="206"/>
        <v>22.747732533471208</v>
      </c>
      <c r="O3317" s="29"/>
      <c r="P3317" s="29"/>
    </row>
    <row r="3318" spans="3:16" hidden="1" outlineLevel="2">
      <c r="C3318" s="33">
        <v>3294</v>
      </c>
      <c r="D3318" s="82">
        <f t="shared" ca="1" si="207"/>
        <v>0.95427600232261567</v>
      </c>
      <c r="E3318" s="82">
        <f t="shared" ca="1" si="204"/>
        <v>303.54787466397875</v>
      </c>
      <c r="F3318" s="82">
        <f t="shared" ca="1" si="205"/>
        <v>289.89424931119032</v>
      </c>
      <c r="G3318" s="82">
        <f t="shared" ca="1" si="206"/>
        <v>53.547874663978746</v>
      </c>
      <c r="H3318" s="82">
        <f t="shared" ca="1" si="206"/>
        <v>39.894249311190322</v>
      </c>
      <c r="O3318" s="29"/>
      <c r="P3318" s="29"/>
    </row>
    <row r="3319" spans="3:16" hidden="1" outlineLevel="2">
      <c r="C3319" s="33">
        <v>3295</v>
      </c>
      <c r="D3319" s="82">
        <f t="shared" ca="1" si="207"/>
        <v>-0.13381175168300993</v>
      </c>
      <c r="E3319" s="82">
        <f t="shared" ca="1" si="204"/>
        <v>239.0013952163518</v>
      </c>
      <c r="F3319" s="82">
        <f t="shared" ca="1" si="205"/>
        <v>243.69958275444</v>
      </c>
      <c r="G3319" s="82">
        <f t="shared" ca="1" si="206"/>
        <v>0</v>
      </c>
      <c r="H3319" s="82">
        <f t="shared" ca="1" si="206"/>
        <v>0</v>
      </c>
      <c r="O3319" s="29"/>
      <c r="P3319" s="29"/>
    </row>
    <row r="3320" spans="3:16" hidden="1" outlineLevel="2">
      <c r="C3320" s="33">
        <v>3296</v>
      </c>
      <c r="D3320" s="82">
        <f t="shared" ca="1" si="207"/>
        <v>0.59602962529793424</v>
      </c>
      <c r="E3320" s="82">
        <f t="shared" ca="1" si="204"/>
        <v>280.57104997286547</v>
      </c>
      <c r="F3320" s="82">
        <f t="shared" ca="1" si="205"/>
        <v>273.79127327746966</v>
      </c>
      <c r="G3320" s="82">
        <f t="shared" ca="1" si="206"/>
        <v>30.571049972865467</v>
      </c>
      <c r="H3320" s="82">
        <f t="shared" ca="1" si="206"/>
        <v>23.791273277469656</v>
      </c>
      <c r="O3320" s="29"/>
      <c r="P3320" s="29"/>
    </row>
    <row r="3321" spans="3:16" hidden="1" outlineLevel="2">
      <c r="C3321" s="33">
        <v>3297</v>
      </c>
      <c r="D3321" s="82">
        <f t="shared" ca="1" si="207"/>
        <v>-5.6693067860704424E-2</v>
      </c>
      <c r="E3321" s="82">
        <f t="shared" ca="1" si="204"/>
        <v>243.08558290811931</v>
      </c>
      <c r="F3321" s="82">
        <f t="shared" ca="1" si="205"/>
        <v>246.71622796998096</v>
      </c>
      <c r="G3321" s="82">
        <f t="shared" ca="1" si="206"/>
        <v>0</v>
      </c>
      <c r="H3321" s="82">
        <f t="shared" ca="1" si="206"/>
        <v>0</v>
      </c>
      <c r="O3321" s="29"/>
      <c r="P3321" s="29"/>
    </row>
    <row r="3322" spans="3:16" hidden="1" outlineLevel="2">
      <c r="C3322" s="33">
        <v>3298</v>
      </c>
      <c r="D3322" s="82">
        <f t="shared" ca="1" si="207"/>
        <v>8.8473287552184712E-2</v>
      </c>
      <c r="E3322" s="82">
        <f t="shared" ca="1" si="204"/>
        <v>250.96384881623848</v>
      </c>
      <c r="F3322" s="82">
        <f t="shared" ca="1" si="205"/>
        <v>252.49635967493532</v>
      </c>
      <c r="G3322" s="82">
        <f t="shared" ca="1" si="206"/>
        <v>0.96384881623848173</v>
      </c>
      <c r="H3322" s="82">
        <f t="shared" ca="1" si="206"/>
        <v>2.4963596749353201</v>
      </c>
      <c r="O3322" s="29"/>
      <c r="P3322" s="29"/>
    </row>
    <row r="3323" spans="3:16" hidden="1" outlineLevel="2">
      <c r="C3323" s="33">
        <v>3299</v>
      </c>
      <c r="D3323" s="82">
        <f t="shared" ca="1" si="207"/>
        <v>0.40120636081207284</v>
      </c>
      <c r="E3323" s="82">
        <f t="shared" ca="1" si="204"/>
        <v>268.81442260384068</v>
      </c>
      <c r="F3323" s="82">
        <f t="shared" ca="1" si="205"/>
        <v>265.41280424275112</v>
      </c>
      <c r="G3323" s="82">
        <f t="shared" ca="1" si="206"/>
        <v>18.814422603840683</v>
      </c>
      <c r="H3323" s="82">
        <f t="shared" ca="1" si="206"/>
        <v>15.412804242751122</v>
      </c>
      <c r="O3323" s="29"/>
      <c r="P3323" s="29"/>
    </row>
    <row r="3324" spans="3:16" hidden="1" outlineLevel="2">
      <c r="C3324" s="33">
        <v>3300</v>
      </c>
      <c r="D3324" s="82">
        <f t="shared" ca="1" si="207"/>
        <v>-1.4431165874068208</v>
      </c>
      <c r="E3324" s="82">
        <f t="shared" ca="1" si="204"/>
        <v>179.25234754008227</v>
      </c>
      <c r="F3324" s="82">
        <f t="shared" ca="1" si="205"/>
        <v>197.76235522645177</v>
      </c>
      <c r="G3324" s="82">
        <f t="shared" ca="1" si="206"/>
        <v>0</v>
      </c>
      <c r="H3324" s="82">
        <f t="shared" ca="1" si="206"/>
        <v>0</v>
      </c>
      <c r="O3324" s="29"/>
      <c r="P3324" s="29"/>
    </row>
    <row r="3325" spans="3:16" hidden="1" outlineLevel="2">
      <c r="C3325" s="33">
        <v>3301</v>
      </c>
      <c r="D3325" s="82">
        <f t="shared" ca="1" si="207"/>
        <v>0.2991689287748136</v>
      </c>
      <c r="E3325" s="82">
        <f t="shared" ca="1" si="204"/>
        <v>262.85486560992263</v>
      </c>
      <c r="F3325" s="82">
        <f t="shared" ca="1" si="205"/>
        <v>261.12744585500178</v>
      </c>
      <c r="G3325" s="82">
        <f t="shared" ca="1" si="206"/>
        <v>12.854865609922626</v>
      </c>
      <c r="H3325" s="82">
        <f t="shared" ca="1" si="206"/>
        <v>11.127445855001781</v>
      </c>
      <c r="O3325" s="29"/>
      <c r="P3325" s="29"/>
    </row>
    <row r="3326" spans="3:16" hidden="1" outlineLevel="2">
      <c r="C3326" s="33">
        <v>3302</v>
      </c>
      <c r="D3326" s="82">
        <f t="shared" ca="1" si="207"/>
        <v>-5.5349353926496215E-3</v>
      </c>
      <c r="E3326" s="82">
        <f t="shared" ca="1" si="204"/>
        <v>245.83333803811337</v>
      </c>
      <c r="F3326" s="82">
        <f t="shared" ca="1" si="205"/>
        <v>248.73794983644393</v>
      </c>
      <c r="G3326" s="82">
        <f t="shared" ca="1" si="206"/>
        <v>0</v>
      </c>
      <c r="H3326" s="82">
        <f t="shared" ca="1" si="206"/>
        <v>0</v>
      </c>
      <c r="O3326" s="29"/>
      <c r="P3326" s="29"/>
    </row>
    <row r="3327" spans="3:16" hidden="1" outlineLevel="2">
      <c r="C3327" s="33">
        <v>3303</v>
      </c>
      <c r="D3327" s="82">
        <f t="shared" ca="1" si="207"/>
        <v>-0.69251150653433835</v>
      </c>
      <c r="E3327" s="82">
        <f t="shared" ca="1" si="204"/>
        <v>211.39201234951662</v>
      </c>
      <c r="F3327" s="82">
        <f t="shared" ca="1" si="205"/>
        <v>222.91895107747044</v>
      </c>
      <c r="G3327" s="82">
        <f t="shared" ca="1" si="206"/>
        <v>0</v>
      </c>
      <c r="H3327" s="82">
        <f t="shared" ca="1" si="206"/>
        <v>0</v>
      </c>
      <c r="O3327" s="29"/>
      <c r="P3327" s="29"/>
    </row>
    <row r="3328" spans="3:16" hidden="1" outlineLevel="2">
      <c r="C3328" s="33">
        <v>3304</v>
      </c>
      <c r="D3328" s="82">
        <f t="shared" ca="1" si="207"/>
        <v>-1.5601231756602205</v>
      </c>
      <c r="E3328" s="82">
        <f t="shared" ca="1" si="204"/>
        <v>174.70282589728052</v>
      </c>
      <c r="F3328" s="82">
        <f t="shared" ca="1" si="205"/>
        <v>194.10520615679167</v>
      </c>
      <c r="G3328" s="82">
        <f t="shared" ca="1" si="206"/>
        <v>0</v>
      </c>
      <c r="H3328" s="82">
        <f t="shared" ca="1" si="206"/>
        <v>0</v>
      </c>
      <c r="O3328" s="29"/>
      <c r="P3328" s="29"/>
    </row>
    <row r="3329" spans="3:16" hidden="1" outlineLevel="2">
      <c r="C3329" s="33">
        <v>3305</v>
      </c>
      <c r="D3329" s="82">
        <f t="shared" ca="1" si="207"/>
        <v>-1.1032967910288969</v>
      </c>
      <c r="E3329" s="82">
        <f t="shared" ca="1" si="204"/>
        <v>193.14830557156583</v>
      </c>
      <c r="F3329" s="82">
        <f t="shared" ca="1" si="205"/>
        <v>208.77908764665744</v>
      </c>
      <c r="G3329" s="82">
        <f t="shared" ca="1" si="206"/>
        <v>0</v>
      </c>
      <c r="H3329" s="82">
        <f t="shared" ca="1" si="206"/>
        <v>0</v>
      </c>
      <c r="O3329" s="29"/>
      <c r="P3329" s="29"/>
    </row>
    <row r="3330" spans="3:16" hidden="1" outlineLevel="2">
      <c r="C3330" s="33">
        <v>3306</v>
      </c>
      <c r="D3330" s="82">
        <f t="shared" ca="1" si="207"/>
        <v>0.76578535201820885</v>
      </c>
      <c r="E3330" s="82">
        <f t="shared" ca="1" si="204"/>
        <v>291.23339398471097</v>
      </c>
      <c r="F3330" s="82">
        <f t="shared" ca="1" si="205"/>
        <v>281.30704265965926</v>
      </c>
      <c r="G3330" s="82">
        <f t="shared" ca="1" si="206"/>
        <v>41.233393984710972</v>
      </c>
      <c r="H3330" s="82">
        <f t="shared" ca="1" si="206"/>
        <v>31.30704265965926</v>
      </c>
      <c r="O3330" s="29"/>
      <c r="P3330" s="29"/>
    </row>
    <row r="3331" spans="3:16" hidden="1" outlineLevel="2">
      <c r="C3331" s="33">
        <v>3307</v>
      </c>
      <c r="D3331" s="82">
        <f t="shared" ca="1" si="207"/>
        <v>-0.14606918007214312</v>
      </c>
      <c r="E3331" s="82">
        <f t="shared" ca="1" si="204"/>
        <v>238.358594738455</v>
      </c>
      <c r="F3331" s="82">
        <f t="shared" ca="1" si="205"/>
        <v>243.22351885691805</v>
      </c>
      <c r="G3331" s="82">
        <f t="shared" ca="1" si="206"/>
        <v>0</v>
      </c>
      <c r="H3331" s="82">
        <f t="shared" ca="1" si="206"/>
        <v>0</v>
      </c>
      <c r="O3331" s="29"/>
      <c r="P3331" s="29"/>
    </row>
    <row r="3332" spans="3:16" hidden="1" outlineLevel="2">
      <c r="C3332" s="33">
        <v>3308</v>
      </c>
      <c r="D3332" s="82">
        <f t="shared" ca="1" si="207"/>
        <v>0.34727405423251234</v>
      </c>
      <c r="E3332" s="82">
        <f t="shared" ca="1" si="204"/>
        <v>265.64783122788657</v>
      </c>
      <c r="F3332" s="82">
        <f t="shared" ca="1" si="205"/>
        <v>263.13907066596028</v>
      </c>
      <c r="G3332" s="82">
        <f t="shared" ca="1" si="206"/>
        <v>15.64783122788657</v>
      </c>
      <c r="H3332" s="82">
        <f t="shared" ca="1" si="206"/>
        <v>13.139070665960276</v>
      </c>
      <c r="O3332" s="29"/>
      <c r="P3332" s="29"/>
    </row>
    <row r="3333" spans="3:16" hidden="1" outlineLevel="2">
      <c r="C3333" s="33">
        <v>3309</v>
      </c>
      <c r="D3333" s="82">
        <f t="shared" ca="1" si="207"/>
        <v>-0.42928028391443368</v>
      </c>
      <c r="E3333" s="82">
        <f t="shared" ca="1" si="204"/>
        <v>223.97855654691614</v>
      </c>
      <c r="F3333" s="82">
        <f t="shared" ca="1" si="205"/>
        <v>232.47922907862028</v>
      </c>
      <c r="G3333" s="82">
        <f t="shared" ca="1" si="206"/>
        <v>0</v>
      </c>
      <c r="H3333" s="82">
        <f t="shared" ca="1" si="206"/>
        <v>0</v>
      </c>
      <c r="O3333" s="29"/>
      <c r="P3333" s="29"/>
    </row>
    <row r="3334" spans="3:16" hidden="1" outlineLevel="2">
      <c r="C3334" s="33">
        <v>3310</v>
      </c>
      <c r="D3334" s="82">
        <f t="shared" ca="1" si="207"/>
        <v>-0.88186233200483422</v>
      </c>
      <c r="E3334" s="82">
        <f t="shared" ca="1" si="204"/>
        <v>202.77782897328328</v>
      </c>
      <c r="F3334" s="82">
        <f t="shared" ca="1" si="205"/>
        <v>216.28599613283589</v>
      </c>
      <c r="G3334" s="82">
        <f t="shared" ca="1" si="206"/>
        <v>0</v>
      </c>
      <c r="H3334" s="82">
        <f t="shared" ca="1" si="206"/>
        <v>0</v>
      </c>
      <c r="O3334" s="29"/>
      <c r="P3334" s="29"/>
    </row>
    <row r="3335" spans="3:16" hidden="1" outlineLevel="2">
      <c r="C3335" s="33">
        <v>3311</v>
      </c>
      <c r="D3335" s="82">
        <f t="shared" ca="1" si="207"/>
        <v>-0.23107334329495752</v>
      </c>
      <c r="E3335" s="82">
        <f t="shared" ca="1" si="204"/>
        <v>233.94814589181289</v>
      </c>
      <c r="F3335" s="82">
        <f t="shared" ca="1" si="205"/>
        <v>239.9475474471887</v>
      </c>
      <c r="G3335" s="82">
        <f t="shared" ca="1" si="206"/>
        <v>0</v>
      </c>
      <c r="H3335" s="82">
        <f t="shared" ca="1" si="206"/>
        <v>0</v>
      </c>
      <c r="O3335" s="29"/>
      <c r="P3335" s="29"/>
    </row>
    <row r="3336" spans="3:16" hidden="1" outlineLevel="2">
      <c r="C3336" s="33">
        <v>3312</v>
      </c>
      <c r="D3336" s="82">
        <f t="shared" ca="1" si="207"/>
        <v>-1.6169387773792907</v>
      </c>
      <c r="E3336" s="82">
        <f t="shared" ca="1" si="204"/>
        <v>172.53551747084916</v>
      </c>
      <c r="F3336" s="82">
        <f t="shared" ca="1" si="205"/>
        <v>192.35385283138271</v>
      </c>
      <c r="G3336" s="82">
        <f t="shared" ca="1" si="206"/>
        <v>0</v>
      </c>
      <c r="H3336" s="82">
        <f t="shared" ca="1" si="206"/>
        <v>0</v>
      </c>
      <c r="O3336" s="29"/>
      <c r="P3336" s="29"/>
    </row>
    <row r="3337" spans="3:16" hidden="1" outlineLevel="2">
      <c r="C3337" s="33">
        <v>3313</v>
      </c>
      <c r="D3337" s="82">
        <f t="shared" ca="1" si="207"/>
        <v>-0.71631360810259737</v>
      </c>
      <c r="E3337" s="82">
        <f t="shared" ca="1" si="204"/>
        <v>210.28938229243323</v>
      </c>
      <c r="F3337" s="82">
        <f t="shared" ca="1" si="205"/>
        <v>222.07411263814453</v>
      </c>
      <c r="G3337" s="82">
        <f t="shared" ca="1" si="206"/>
        <v>0</v>
      </c>
      <c r="H3337" s="82">
        <f t="shared" ca="1" si="206"/>
        <v>0</v>
      </c>
      <c r="O3337" s="29"/>
      <c r="P3337" s="29"/>
    </row>
    <row r="3338" spans="3:16" hidden="1" outlineLevel="2">
      <c r="C3338" s="33">
        <v>3314</v>
      </c>
      <c r="D3338" s="82">
        <f t="shared" ca="1" si="207"/>
        <v>1.8293110882763823</v>
      </c>
      <c r="E3338" s="82">
        <f t="shared" ca="1" si="204"/>
        <v>367.89525943533226</v>
      </c>
      <c r="F3338" s="82">
        <f t="shared" ca="1" si="205"/>
        <v>333.32179800656644</v>
      </c>
      <c r="G3338" s="82">
        <f t="shared" ca="1" si="206"/>
        <v>117.89525943533226</v>
      </c>
      <c r="H3338" s="82">
        <f t="shared" ca="1" si="206"/>
        <v>83.321798006566439</v>
      </c>
      <c r="O3338" s="29"/>
      <c r="P3338" s="29"/>
    </row>
    <row r="3339" spans="3:16" hidden="1" outlineLevel="2">
      <c r="C3339" s="33">
        <v>3315</v>
      </c>
      <c r="D3339" s="82">
        <f t="shared" ca="1" si="207"/>
        <v>-1.6160608774448244</v>
      </c>
      <c r="E3339" s="82">
        <f t="shared" ca="1" si="204"/>
        <v>172.5688007786984</v>
      </c>
      <c r="F3339" s="82">
        <f t="shared" ca="1" si="205"/>
        <v>192.38079372241805</v>
      </c>
      <c r="G3339" s="82">
        <f t="shared" ca="1" si="206"/>
        <v>0</v>
      </c>
      <c r="H3339" s="82">
        <f t="shared" ca="1" si="206"/>
        <v>0</v>
      </c>
      <c r="O3339" s="29"/>
      <c r="P3339" s="29"/>
    </row>
    <row r="3340" spans="3:16" hidden="1" outlineLevel="2">
      <c r="C3340" s="33">
        <v>3316</v>
      </c>
      <c r="D3340" s="82">
        <f t="shared" ca="1" si="207"/>
        <v>-0.39707451053655857</v>
      </c>
      <c r="E3340" s="82">
        <f t="shared" ca="1" si="204"/>
        <v>225.56907498294345</v>
      </c>
      <c r="F3340" s="82">
        <f t="shared" ca="1" si="205"/>
        <v>233.67671286954305</v>
      </c>
      <c r="G3340" s="82">
        <f t="shared" ca="1" si="206"/>
        <v>0</v>
      </c>
      <c r="H3340" s="82">
        <f t="shared" ca="1" si="206"/>
        <v>0</v>
      </c>
      <c r="O3340" s="29"/>
      <c r="P3340" s="29"/>
    </row>
    <row r="3341" spans="3:16" hidden="1" outlineLevel="2">
      <c r="C3341" s="33">
        <v>3317</v>
      </c>
      <c r="D3341" s="82">
        <f t="shared" ca="1" si="207"/>
        <v>-0.43190215575524138</v>
      </c>
      <c r="E3341" s="82">
        <f t="shared" ca="1" si="204"/>
        <v>223.84956718802249</v>
      </c>
      <c r="F3341" s="82">
        <f t="shared" ca="1" si="205"/>
        <v>232.3820124776648</v>
      </c>
      <c r="G3341" s="82">
        <f t="shared" ca="1" si="206"/>
        <v>0</v>
      </c>
      <c r="H3341" s="82">
        <f t="shared" ca="1" si="206"/>
        <v>0</v>
      </c>
      <c r="O3341" s="29"/>
      <c r="P3341" s="29"/>
    </row>
    <row r="3342" spans="3:16" hidden="1" outlineLevel="2">
      <c r="C3342" s="33">
        <v>3318</v>
      </c>
      <c r="D3342" s="82">
        <f t="shared" ca="1" si="207"/>
        <v>1.0364136942096069</v>
      </c>
      <c r="E3342" s="82">
        <f t="shared" ca="1" si="204"/>
        <v>309.07571507815464</v>
      </c>
      <c r="F3342" s="82">
        <f t="shared" ca="1" si="205"/>
        <v>293.7177939793674</v>
      </c>
      <c r="G3342" s="82">
        <f t="shared" ca="1" si="206"/>
        <v>59.075715078154644</v>
      </c>
      <c r="H3342" s="82">
        <f t="shared" ca="1" si="206"/>
        <v>43.7177939793674</v>
      </c>
      <c r="O3342" s="29"/>
      <c r="P3342" s="29"/>
    </row>
    <row r="3343" spans="3:16" hidden="1" outlineLevel="2">
      <c r="C3343" s="33">
        <v>3319</v>
      </c>
      <c r="D3343" s="82">
        <f t="shared" ca="1" si="207"/>
        <v>0.63142798022966951</v>
      </c>
      <c r="E3343" s="82">
        <f t="shared" ca="1" si="204"/>
        <v>282.76172006446012</v>
      </c>
      <c r="F3343" s="82">
        <f t="shared" ca="1" si="205"/>
        <v>275.34174956483213</v>
      </c>
      <c r="G3343" s="82">
        <f t="shared" ca="1" si="206"/>
        <v>32.761720064460121</v>
      </c>
      <c r="H3343" s="82">
        <f t="shared" ca="1" si="206"/>
        <v>25.341749564832128</v>
      </c>
      <c r="O3343" s="29"/>
      <c r="P3343" s="29"/>
    </row>
    <row r="3344" spans="3:16" hidden="1" outlineLevel="2">
      <c r="C3344" s="33">
        <v>3320</v>
      </c>
      <c r="D3344" s="82">
        <f t="shared" ca="1" si="207"/>
        <v>0.14487461500553134</v>
      </c>
      <c r="E3344" s="82">
        <f t="shared" ca="1" si="204"/>
        <v>254.09320706291754</v>
      </c>
      <c r="F3344" s="82">
        <f t="shared" ca="1" si="205"/>
        <v>254.77846321907748</v>
      </c>
      <c r="G3344" s="82">
        <f t="shared" ca="1" si="206"/>
        <v>4.0932070629175428</v>
      </c>
      <c r="H3344" s="82">
        <f t="shared" ca="1" si="206"/>
        <v>4.7784632190774801</v>
      </c>
      <c r="O3344" s="29"/>
      <c r="P3344" s="29"/>
    </row>
    <row r="3345" spans="3:16" hidden="1" outlineLevel="2">
      <c r="C3345" s="33">
        <v>3321</v>
      </c>
      <c r="D3345" s="82">
        <f t="shared" ca="1" si="207"/>
        <v>0.54775696103706373</v>
      </c>
      <c r="E3345" s="82">
        <f t="shared" ca="1" si="204"/>
        <v>277.61096546235177</v>
      </c>
      <c r="F3345" s="82">
        <f t="shared" ca="1" si="205"/>
        <v>271.69095375315379</v>
      </c>
      <c r="G3345" s="82">
        <f t="shared" ca="1" si="206"/>
        <v>27.610965462351771</v>
      </c>
      <c r="H3345" s="82">
        <f t="shared" ca="1" si="206"/>
        <v>21.690953753153792</v>
      </c>
      <c r="O3345" s="29"/>
      <c r="P3345" s="29"/>
    </row>
    <row r="3346" spans="3:16" hidden="1" outlineLevel="2">
      <c r="C3346" s="33">
        <v>3322</v>
      </c>
      <c r="D3346" s="82">
        <f t="shared" ca="1" si="207"/>
        <v>-0.31819736998523818</v>
      </c>
      <c r="E3346" s="82">
        <f t="shared" ca="1" si="204"/>
        <v>229.51238117391827</v>
      </c>
      <c r="F3346" s="82">
        <f t="shared" ca="1" si="205"/>
        <v>236.63566184170332</v>
      </c>
      <c r="G3346" s="82">
        <f t="shared" ca="1" si="206"/>
        <v>0</v>
      </c>
      <c r="H3346" s="82">
        <f t="shared" ca="1" si="206"/>
        <v>0</v>
      </c>
      <c r="O3346" s="29"/>
      <c r="P3346" s="29"/>
    </row>
    <row r="3347" spans="3:16" hidden="1" outlineLevel="2">
      <c r="C3347" s="33">
        <v>3323</v>
      </c>
      <c r="D3347" s="82">
        <f t="shared" ca="1" si="207"/>
        <v>-0.43676600315780012</v>
      </c>
      <c r="E3347" s="82">
        <f t="shared" ca="1" si="204"/>
        <v>223.61047508496279</v>
      </c>
      <c r="F3347" s="82">
        <f t="shared" ca="1" si="205"/>
        <v>232.20177312891786</v>
      </c>
      <c r="G3347" s="82">
        <f t="shared" ca="1" si="206"/>
        <v>0</v>
      </c>
      <c r="H3347" s="82">
        <f t="shared" ca="1" si="206"/>
        <v>0</v>
      </c>
      <c r="O3347" s="29"/>
      <c r="P3347" s="29"/>
    </row>
    <row r="3348" spans="3:16" hidden="1" outlineLevel="2">
      <c r="C3348" s="33">
        <v>3324</v>
      </c>
      <c r="D3348" s="82">
        <f t="shared" ca="1" si="207"/>
        <v>1.0379458302582327</v>
      </c>
      <c r="E3348" s="82">
        <f t="shared" ca="1" si="204"/>
        <v>309.17977808816477</v>
      </c>
      <c r="F3348" s="82">
        <f t="shared" ca="1" si="205"/>
        <v>293.78959263323583</v>
      </c>
      <c r="G3348" s="82">
        <f t="shared" ca="1" si="206"/>
        <v>59.179778088164767</v>
      </c>
      <c r="H3348" s="82">
        <f t="shared" ca="1" si="206"/>
        <v>43.789592633235827</v>
      </c>
      <c r="O3348" s="29"/>
      <c r="P3348" s="29"/>
    </row>
    <row r="3349" spans="3:16" hidden="1" outlineLevel="2">
      <c r="C3349" s="33">
        <v>3325</v>
      </c>
      <c r="D3349" s="82">
        <f t="shared" ca="1" si="207"/>
        <v>1.8497805971464154</v>
      </c>
      <c r="E3349" s="82">
        <f t="shared" ca="1" si="204"/>
        <v>369.55358449208705</v>
      </c>
      <c r="F3349" s="82">
        <f t="shared" ca="1" si="205"/>
        <v>334.41202279517034</v>
      </c>
      <c r="G3349" s="82">
        <f t="shared" ca="1" si="206"/>
        <v>119.55358449208705</v>
      </c>
      <c r="H3349" s="82">
        <f t="shared" ca="1" si="206"/>
        <v>84.412022795170344</v>
      </c>
      <c r="O3349" s="29"/>
      <c r="P3349" s="29"/>
    </row>
    <row r="3350" spans="3:16" hidden="1" outlineLevel="2">
      <c r="C3350" s="33">
        <v>3326</v>
      </c>
      <c r="D3350" s="82">
        <f t="shared" ca="1" si="207"/>
        <v>1.6143330397535134</v>
      </c>
      <c r="E3350" s="82">
        <f t="shared" ca="1" si="204"/>
        <v>350.92208773305828</v>
      </c>
      <c r="F3350" s="82">
        <f t="shared" ca="1" si="205"/>
        <v>322.08434973055455</v>
      </c>
      <c r="G3350" s="82">
        <f t="shared" ca="1" si="206"/>
        <v>100.92208773305828</v>
      </c>
      <c r="H3350" s="82">
        <f t="shared" ca="1" si="206"/>
        <v>72.08434973055455</v>
      </c>
      <c r="O3350" s="29"/>
      <c r="P3350" s="29"/>
    </row>
    <row r="3351" spans="3:16" hidden="1" outlineLevel="2">
      <c r="C3351" s="33">
        <v>3327</v>
      </c>
      <c r="D3351" s="82">
        <f t="shared" ca="1" si="207"/>
        <v>-0.24315079218572283</v>
      </c>
      <c r="E3351" s="82">
        <f t="shared" ca="1" si="204"/>
        <v>233.32816288057822</v>
      </c>
      <c r="F3351" s="82">
        <f t="shared" ca="1" si="205"/>
        <v>239.48568903965449</v>
      </c>
      <c r="G3351" s="82">
        <f t="shared" ca="1" si="206"/>
        <v>0</v>
      </c>
      <c r="H3351" s="82">
        <f t="shared" ca="1" si="206"/>
        <v>0</v>
      </c>
      <c r="O3351" s="29"/>
      <c r="P3351" s="29"/>
    </row>
    <row r="3352" spans="3:16" hidden="1" outlineLevel="2">
      <c r="C3352" s="33">
        <v>3328</v>
      </c>
      <c r="D3352" s="82">
        <f t="shared" ca="1" si="207"/>
        <v>-0.75035612815414865</v>
      </c>
      <c r="E3352" s="82">
        <f t="shared" ca="1" si="204"/>
        <v>208.72235363999411</v>
      </c>
      <c r="F3352" s="82">
        <f t="shared" ca="1" si="205"/>
        <v>220.87135937766871</v>
      </c>
      <c r="G3352" s="82">
        <f t="shared" ca="1" si="206"/>
        <v>0</v>
      </c>
      <c r="H3352" s="82">
        <f t="shared" ca="1" si="206"/>
        <v>0</v>
      </c>
      <c r="O3352" s="29"/>
      <c r="P3352" s="29"/>
    </row>
    <row r="3353" spans="3:16" hidden="1" outlineLevel="2">
      <c r="C3353" s="33">
        <v>3329</v>
      </c>
      <c r="D3353" s="82">
        <f t="shared" ca="1" si="207"/>
        <v>-0.36364825505110882</v>
      </c>
      <c r="E3353" s="82">
        <f t="shared" ref="E3353:E3416" ca="1" si="208">$H$9 * EXP(($H$17 - $H$18 - ($H$11^2)/2)*$H$14 + $H$11*SQRT($H$14)*D3353)</f>
        <v>227.23181412398972</v>
      </c>
      <c r="F3353" s="82">
        <f t="shared" ref="F3353:F3416" ca="1" si="209">$H$9 * EXP(($H$17 - $H$18 - ($H$12^2)/2)*$H$14 + $H$12*SQRT($H$14)*D3353)</f>
        <v>234.92610058877406</v>
      </c>
      <c r="G3353" s="82">
        <f t="shared" ref="G3353:H3416" ca="1" si="210">MAX(E3353-$H$16, 0)</f>
        <v>0</v>
      </c>
      <c r="H3353" s="82">
        <f t="shared" ca="1" si="210"/>
        <v>0</v>
      </c>
      <c r="O3353" s="29"/>
      <c r="P3353" s="29"/>
    </row>
    <row r="3354" spans="3:16" hidden="1" outlineLevel="2">
      <c r="C3354" s="33">
        <v>3330</v>
      </c>
      <c r="D3354" s="82">
        <f t="shared" ref="D3354:D3417" ca="1" si="211">_xlfn.NORM.S.INV(RAND())</f>
        <v>-2.0077256245238528</v>
      </c>
      <c r="E3354" s="82">
        <f t="shared" ca="1" si="208"/>
        <v>158.33944464463897</v>
      </c>
      <c r="F3354" s="82">
        <f t="shared" ca="1" si="209"/>
        <v>180.72840858633575</v>
      </c>
      <c r="G3354" s="82">
        <f t="shared" ca="1" si="210"/>
        <v>0</v>
      </c>
      <c r="H3354" s="82">
        <f t="shared" ca="1" si="210"/>
        <v>0</v>
      </c>
      <c r="O3354" s="29"/>
      <c r="P3354" s="29"/>
    </row>
    <row r="3355" spans="3:16" hidden="1" outlineLevel="2">
      <c r="C3355" s="33">
        <v>3331</v>
      </c>
      <c r="D3355" s="82">
        <f t="shared" ca="1" si="211"/>
        <v>-0.11123482790408447</v>
      </c>
      <c r="E3355" s="82">
        <f t="shared" ca="1" si="208"/>
        <v>240.18990805342207</v>
      </c>
      <c r="F3355" s="82">
        <f t="shared" ca="1" si="209"/>
        <v>244.57888364090297</v>
      </c>
      <c r="G3355" s="82">
        <f t="shared" ca="1" si="210"/>
        <v>0</v>
      </c>
      <c r="H3355" s="82">
        <f t="shared" ca="1" si="210"/>
        <v>0</v>
      </c>
      <c r="O3355" s="29"/>
      <c r="P3355" s="29"/>
    </row>
    <row r="3356" spans="3:16" hidden="1" outlineLevel="2">
      <c r="C3356" s="33">
        <v>3332</v>
      </c>
      <c r="D3356" s="82">
        <f t="shared" ca="1" si="211"/>
        <v>-1.1634420033873127</v>
      </c>
      <c r="E3356" s="82">
        <f t="shared" ca="1" si="208"/>
        <v>190.61267122145674</v>
      </c>
      <c r="F3356" s="82">
        <f t="shared" ca="1" si="209"/>
        <v>206.78546998093415</v>
      </c>
      <c r="G3356" s="82">
        <f t="shared" ca="1" si="210"/>
        <v>0</v>
      </c>
      <c r="H3356" s="82">
        <f t="shared" ca="1" si="210"/>
        <v>0</v>
      </c>
      <c r="O3356" s="29"/>
      <c r="P3356" s="29"/>
    </row>
    <row r="3357" spans="3:16" hidden="1" outlineLevel="2">
      <c r="C3357" s="33">
        <v>3333</v>
      </c>
      <c r="D3357" s="82">
        <f t="shared" ca="1" si="211"/>
        <v>-1.1877416506272518</v>
      </c>
      <c r="E3357" s="82">
        <f t="shared" ca="1" si="208"/>
        <v>189.59769943779753</v>
      </c>
      <c r="F3357" s="82">
        <f t="shared" ca="1" si="209"/>
        <v>205.98542549838169</v>
      </c>
      <c r="G3357" s="82">
        <f t="shared" ca="1" si="210"/>
        <v>0</v>
      </c>
      <c r="H3357" s="82">
        <f t="shared" ca="1" si="210"/>
        <v>0</v>
      </c>
      <c r="O3357" s="29"/>
      <c r="P3357" s="29"/>
    </row>
    <row r="3358" spans="3:16" hidden="1" outlineLevel="2">
      <c r="C3358" s="33">
        <v>3334</v>
      </c>
      <c r="D3358" s="82">
        <f t="shared" ca="1" si="211"/>
        <v>0.6167712808685254</v>
      </c>
      <c r="E3358" s="82">
        <f t="shared" ca="1" si="208"/>
        <v>281.85260517599721</v>
      </c>
      <c r="F3358" s="82">
        <f t="shared" ca="1" si="209"/>
        <v>274.69871212232187</v>
      </c>
      <c r="G3358" s="82">
        <f t="shared" ca="1" si="210"/>
        <v>31.852605175997212</v>
      </c>
      <c r="H3358" s="82">
        <f t="shared" ca="1" si="210"/>
        <v>24.698712122321865</v>
      </c>
      <c r="O3358" s="29"/>
      <c r="P3358" s="29"/>
    </row>
    <row r="3359" spans="3:16" hidden="1" outlineLevel="2">
      <c r="C3359" s="33">
        <v>3335</v>
      </c>
      <c r="D3359" s="82">
        <f t="shared" ca="1" si="211"/>
        <v>-2.7364273295353087E-2</v>
      </c>
      <c r="E3359" s="82">
        <f t="shared" ca="1" si="208"/>
        <v>244.65708343838054</v>
      </c>
      <c r="F3359" s="82">
        <f t="shared" ca="1" si="209"/>
        <v>247.87325616276621</v>
      </c>
      <c r="G3359" s="82">
        <f t="shared" ca="1" si="210"/>
        <v>0</v>
      </c>
      <c r="H3359" s="82">
        <f t="shared" ca="1" si="210"/>
        <v>0</v>
      </c>
      <c r="O3359" s="29"/>
      <c r="P3359" s="29"/>
    </row>
    <row r="3360" spans="3:16" hidden="1" outlineLevel="2">
      <c r="C3360" s="33">
        <v>3336</v>
      </c>
      <c r="D3360" s="82">
        <f t="shared" ca="1" si="211"/>
        <v>1.6568824862197264</v>
      </c>
      <c r="E3360" s="82">
        <f t="shared" ca="1" si="208"/>
        <v>354.21816460121727</v>
      </c>
      <c r="F3360" s="82">
        <f t="shared" ca="1" si="209"/>
        <v>324.27803319867684</v>
      </c>
      <c r="G3360" s="82">
        <f t="shared" ca="1" si="210"/>
        <v>104.21816460121727</v>
      </c>
      <c r="H3360" s="82">
        <f t="shared" ca="1" si="210"/>
        <v>74.278033198676837</v>
      </c>
      <c r="O3360" s="29"/>
      <c r="P3360" s="29"/>
    </row>
    <row r="3361" spans="3:16" hidden="1" outlineLevel="2">
      <c r="C3361" s="33">
        <v>3337</v>
      </c>
      <c r="D3361" s="82">
        <f t="shared" ca="1" si="211"/>
        <v>-0.81412069197089376</v>
      </c>
      <c r="E3361" s="82">
        <f t="shared" ca="1" si="208"/>
        <v>205.81852671312964</v>
      </c>
      <c r="F3361" s="82">
        <f t="shared" ca="1" si="209"/>
        <v>218.63599955243848</v>
      </c>
      <c r="G3361" s="82">
        <f t="shared" ca="1" si="210"/>
        <v>0</v>
      </c>
      <c r="H3361" s="82">
        <f t="shared" ca="1" si="210"/>
        <v>0</v>
      </c>
      <c r="O3361" s="29"/>
      <c r="P3361" s="29"/>
    </row>
    <row r="3362" spans="3:16" hidden="1" outlineLevel="2">
      <c r="C3362" s="33">
        <v>3338</v>
      </c>
      <c r="D3362" s="82">
        <f t="shared" ca="1" si="211"/>
        <v>-0.67636168373715211</v>
      </c>
      <c r="E3362" s="82">
        <f t="shared" ca="1" si="208"/>
        <v>212.14344169188709</v>
      </c>
      <c r="F3362" s="82">
        <f t="shared" ca="1" si="209"/>
        <v>223.49400683404014</v>
      </c>
      <c r="G3362" s="82">
        <f t="shared" ca="1" si="210"/>
        <v>0</v>
      </c>
      <c r="H3362" s="82">
        <f t="shared" ca="1" si="210"/>
        <v>0</v>
      </c>
      <c r="O3362" s="29"/>
      <c r="P3362" s="29"/>
    </row>
    <row r="3363" spans="3:16" hidden="1" outlineLevel="2">
      <c r="C3363" s="33">
        <v>3339</v>
      </c>
      <c r="D3363" s="82">
        <f t="shared" ca="1" si="211"/>
        <v>-0.16686306883661736</v>
      </c>
      <c r="E3363" s="82">
        <f t="shared" ca="1" si="208"/>
        <v>237.2720793312273</v>
      </c>
      <c r="F3363" s="82">
        <f t="shared" ca="1" si="209"/>
        <v>242.41803507580505</v>
      </c>
      <c r="G3363" s="82">
        <f t="shared" ca="1" si="210"/>
        <v>0</v>
      </c>
      <c r="H3363" s="82">
        <f t="shared" ca="1" si="210"/>
        <v>0</v>
      </c>
      <c r="O3363" s="29"/>
      <c r="P3363" s="29"/>
    </row>
    <row r="3364" spans="3:16" hidden="1" outlineLevel="2">
      <c r="C3364" s="33">
        <v>3340</v>
      </c>
      <c r="D3364" s="82">
        <f t="shared" ca="1" si="211"/>
        <v>1.1978565456308525</v>
      </c>
      <c r="E3364" s="82">
        <f t="shared" ca="1" si="208"/>
        <v>320.23586640394035</v>
      </c>
      <c r="F3364" s="82">
        <f t="shared" ca="1" si="209"/>
        <v>301.38062508008875</v>
      </c>
      <c r="G3364" s="82">
        <f t="shared" ca="1" si="210"/>
        <v>70.235866403940349</v>
      </c>
      <c r="H3364" s="82">
        <f t="shared" ca="1" si="210"/>
        <v>51.380625080088748</v>
      </c>
      <c r="O3364" s="29"/>
      <c r="P3364" s="29"/>
    </row>
    <row r="3365" spans="3:16" hidden="1" outlineLevel="2">
      <c r="C3365" s="33">
        <v>3341</v>
      </c>
      <c r="D3365" s="82">
        <f t="shared" ca="1" si="211"/>
        <v>1.2726675055979924</v>
      </c>
      <c r="E3365" s="82">
        <f t="shared" ca="1" si="208"/>
        <v>325.54312729138996</v>
      </c>
      <c r="F3365" s="82">
        <f t="shared" ca="1" si="209"/>
        <v>304.99897276319945</v>
      </c>
      <c r="G3365" s="82">
        <f t="shared" ca="1" si="210"/>
        <v>75.543127291389965</v>
      </c>
      <c r="H3365" s="82">
        <f t="shared" ca="1" si="210"/>
        <v>54.998972763199447</v>
      </c>
      <c r="O3365" s="29"/>
      <c r="P3365" s="29"/>
    </row>
    <row r="3366" spans="3:16" hidden="1" outlineLevel="2">
      <c r="C3366" s="33">
        <v>3342</v>
      </c>
      <c r="D3366" s="82">
        <f t="shared" ca="1" si="211"/>
        <v>-0.85440676626052259</v>
      </c>
      <c r="E3366" s="82">
        <f t="shared" ca="1" si="208"/>
        <v>204.00476668809466</v>
      </c>
      <c r="F3366" s="82">
        <f t="shared" ca="1" si="209"/>
        <v>217.23538879353777</v>
      </c>
      <c r="G3366" s="82">
        <f t="shared" ca="1" si="210"/>
        <v>0</v>
      </c>
      <c r="H3366" s="82">
        <f t="shared" ca="1" si="210"/>
        <v>0</v>
      </c>
      <c r="O3366" s="29"/>
      <c r="P3366" s="29"/>
    </row>
    <row r="3367" spans="3:16" hidden="1" outlineLevel="2">
      <c r="C3367" s="33">
        <v>3343</v>
      </c>
      <c r="D3367" s="82">
        <f t="shared" ca="1" si="211"/>
        <v>-0.96632523966537909</v>
      </c>
      <c r="E3367" s="82">
        <f t="shared" ca="1" si="208"/>
        <v>199.0494159429812</v>
      </c>
      <c r="F3367" s="82">
        <f t="shared" ca="1" si="209"/>
        <v>213.39127004219736</v>
      </c>
      <c r="G3367" s="82">
        <f t="shared" ca="1" si="210"/>
        <v>0</v>
      </c>
      <c r="H3367" s="82">
        <f t="shared" ca="1" si="210"/>
        <v>0</v>
      </c>
      <c r="O3367" s="29"/>
      <c r="P3367" s="29"/>
    </row>
    <row r="3368" spans="3:16" hidden="1" outlineLevel="2">
      <c r="C3368" s="33">
        <v>3344</v>
      </c>
      <c r="D3368" s="82">
        <f t="shared" ca="1" si="211"/>
        <v>0.39359255575269536</v>
      </c>
      <c r="E3368" s="82">
        <f t="shared" ca="1" si="208"/>
        <v>268.36510629863795</v>
      </c>
      <c r="F3368" s="82">
        <f t="shared" ca="1" si="209"/>
        <v>265.09062649707596</v>
      </c>
      <c r="G3368" s="82">
        <f t="shared" ca="1" si="210"/>
        <v>18.365106298637954</v>
      </c>
      <c r="H3368" s="82">
        <f t="shared" ca="1" si="210"/>
        <v>15.090626497075959</v>
      </c>
      <c r="O3368" s="29"/>
      <c r="P3368" s="29"/>
    </row>
    <row r="3369" spans="3:16" hidden="1" outlineLevel="2">
      <c r="C3369" s="33">
        <v>3345</v>
      </c>
      <c r="D3369" s="82">
        <f t="shared" ca="1" si="211"/>
        <v>-0.15813194524824853</v>
      </c>
      <c r="E3369" s="82">
        <f t="shared" ca="1" si="208"/>
        <v>237.72769061866364</v>
      </c>
      <c r="F3369" s="82">
        <f t="shared" ca="1" si="209"/>
        <v>242.75592340359341</v>
      </c>
      <c r="G3369" s="82">
        <f t="shared" ca="1" si="210"/>
        <v>0</v>
      </c>
      <c r="H3369" s="82">
        <f t="shared" ca="1" si="210"/>
        <v>0</v>
      </c>
      <c r="O3369" s="29"/>
      <c r="P3369" s="29"/>
    </row>
    <row r="3370" spans="3:16" hidden="1" outlineLevel="2">
      <c r="C3370" s="33">
        <v>3346</v>
      </c>
      <c r="D3370" s="82">
        <f t="shared" ca="1" si="211"/>
        <v>-0.83103000296011709</v>
      </c>
      <c r="E3370" s="82">
        <f t="shared" ca="1" si="208"/>
        <v>205.05528000315505</v>
      </c>
      <c r="F3370" s="82">
        <f t="shared" ca="1" si="209"/>
        <v>218.04702355236833</v>
      </c>
      <c r="G3370" s="82">
        <f t="shared" ca="1" si="210"/>
        <v>0</v>
      </c>
      <c r="H3370" s="82">
        <f t="shared" ca="1" si="210"/>
        <v>0</v>
      </c>
      <c r="O3370" s="29"/>
      <c r="P3370" s="29"/>
    </row>
    <row r="3371" spans="3:16" hidden="1" outlineLevel="2">
      <c r="C3371" s="33">
        <v>3347</v>
      </c>
      <c r="D3371" s="82">
        <f t="shared" ca="1" si="211"/>
        <v>0.52091632360739748</v>
      </c>
      <c r="E3371" s="82">
        <f t="shared" ca="1" si="208"/>
        <v>275.97862571529515</v>
      </c>
      <c r="F3371" s="82">
        <f t="shared" ca="1" si="209"/>
        <v>270.5301088801304</v>
      </c>
      <c r="G3371" s="82">
        <f t="shared" ca="1" si="210"/>
        <v>25.978625715295152</v>
      </c>
      <c r="H3371" s="82">
        <f t="shared" ca="1" si="210"/>
        <v>20.530108880130399</v>
      </c>
      <c r="O3371" s="29"/>
      <c r="P3371" s="29"/>
    </row>
    <row r="3372" spans="3:16" hidden="1" outlineLevel="2">
      <c r="C3372" s="33">
        <v>3348</v>
      </c>
      <c r="D3372" s="82">
        <f t="shared" ca="1" si="211"/>
        <v>-1.9054615729493625</v>
      </c>
      <c r="E3372" s="82">
        <f t="shared" ca="1" si="208"/>
        <v>161.93744665501177</v>
      </c>
      <c r="F3372" s="82">
        <f t="shared" ca="1" si="209"/>
        <v>183.70098069174989</v>
      </c>
      <c r="G3372" s="82">
        <f t="shared" ca="1" si="210"/>
        <v>0</v>
      </c>
      <c r="H3372" s="82">
        <f t="shared" ca="1" si="210"/>
        <v>0</v>
      </c>
      <c r="O3372" s="29"/>
      <c r="P3372" s="29"/>
    </row>
    <row r="3373" spans="3:16" hidden="1" outlineLevel="2">
      <c r="C3373" s="33">
        <v>3349</v>
      </c>
      <c r="D3373" s="82">
        <f t="shared" ca="1" si="211"/>
        <v>-1.6338739855626754</v>
      </c>
      <c r="E3373" s="82">
        <f t="shared" ca="1" si="208"/>
        <v>171.89471765256519</v>
      </c>
      <c r="F3373" s="82">
        <f t="shared" ca="1" si="209"/>
        <v>191.83488487044505</v>
      </c>
      <c r="G3373" s="82">
        <f t="shared" ca="1" si="210"/>
        <v>0</v>
      </c>
      <c r="H3373" s="82">
        <f t="shared" ca="1" si="210"/>
        <v>0</v>
      </c>
      <c r="O3373" s="29"/>
      <c r="P3373" s="29"/>
    </row>
    <row r="3374" spans="3:16" hidden="1" outlineLevel="2">
      <c r="C3374" s="33">
        <v>3350</v>
      </c>
      <c r="D3374" s="82">
        <f t="shared" ca="1" si="211"/>
        <v>-1.2122742825271315</v>
      </c>
      <c r="E3374" s="82">
        <f t="shared" ca="1" si="208"/>
        <v>188.57847851020907</v>
      </c>
      <c r="F3374" s="82">
        <f t="shared" ca="1" si="209"/>
        <v>205.18085016083711</v>
      </c>
      <c r="G3374" s="82">
        <f t="shared" ca="1" si="210"/>
        <v>0</v>
      </c>
      <c r="H3374" s="82">
        <f t="shared" ca="1" si="210"/>
        <v>0</v>
      </c>
      <c r="O3374" s="29"/>
      <c r="P3374" s="29"/>
    </row>
    <row r="3375" spans="3:16" hidden="1" outlineLevel="2">
      <c r="C3375" s="33">
        <v>3351</v>
      </c>
      <c r="D3375" s="82">
        <f t="shared" ca="1" si="211"/>
        <v>1.2035724541790653</v>
      </c>
      <c r="E3375" s="82">
        <f t="shared" ca="1" si="208"/>
        <v>320.6382952005581</v>
      </c>
      <c r="F3375" s="82">
        <f t="shared" ca="1" si="209"/>
        <v>301.65556275655734</v>
      </c>
      <c r="G3375" s="82">
        <f t="shared" ca="1" si="210"/>
        <v>70.638295200558105</v>
      </c>
      <c r="H3375" s="82">
        <f t="shared" ca="1" si="210"/>
        <v>51.655562756557345</v>
      </c>
      <c r="O3375" s="29"/>
      <c r="P3375" s="29"/>
    </row>
    <row r="3376" spans="3:16" hidden="1" outlineLevel="2">
      <c r="C3376" s="33">
        <v>3352</v>
      </c>
      <c r="D3376" s="82">
        <f t="shared" ca="1" si="211"/>
        <v>1.5862819905553169</v>
      </c>
      <c r="E3376" s="82">
        <f t="shared" ca="1" si="208"/>
        <v>348.76591655468991</v>
      </c>
      <c r="F3376" s="82">
        <f t="shared" ca="1" si="209"/>
        <v>320.64626982761621</v>
      </c>
      <c r="G3376" s="82">
        <f t="shared" ca="1" si="210"/>
        <v>98.765916554689909</v>
      </c>
      <c r="H3376" s="82">
        <f t="shared" ca="1" si="210"/>
        <v>70.646269827616209</v>
      </c>
      <c r="O3376" s="29"/>
      <c r="P3376" s="29"/>
    </row>
    <row r="3377" spans="3:16" hidden="1" outlineLevel="2">
      <c r="C3377" s="33">
        <v>3353</v>
      </c>
      <c r="D3377" s="82">
        <f t="shared" ca="1" si="211"/>
        <v>0.78077135436247458</v>
      </c>
      <c r="E3377" s="82">
        <f t="shared" ca="1" si="208"/>
        <v>292.19390693475907</v>
      </c>
      <c r="F3377" s="82">
        <f t="shared" ca="1" si="209"/>
        <v>281.98036228288828</v>
      </c>
      <c r="G3377" s="82">
        <f t="shared" ca="1" si="210"/>
        <v>42.19390693475907</v>
      </c>
      <c r="H3377" s="82">
        <f t="shared" ca="1" si="210"/>
        <v>31.980362282888279</v>
      </c>
      <c r="O3377" s="29"/>
      <c r="P3377" s="29"/>
    </row>
    <row r="3378" spans="3:16" hidden="1" outlineLevel="2">
      <c r="C3378" s="33">
        <v>3354</v>
      </c>
      <c r="D3378" s="82">
        <f t="shared" ca="1" si="211"/>
        <v>0.53340011810616961</v>
      </c>
      <c r="E3378" s="82">
        <f t="shared" ca="1" si="208"/>
        <v>276.73664258944643</v>
      </c>
      <c r="F3378" s="82">
        <f t="shared" ca="1" si="209"/>
        <v>271.06940882781998</v>
      </c>
      <c r="G3378" s="82">
        <f t="shared" ca="1" si="210"/>
        <v>26.736642589446433</v>
      </c>
      <c r="H3378" s="82">
        <f t="shared" ca="1" si="210"/>
        <v>21.069408827819984</v>
      </c>
      <c r="O3378" s="29"/>
      <c r="P3378" s="29"/>
    </row>
    <row r="3379" spans="3:16" hidden="1" outlineLevel="2">
      <c r="C3379" s="33">
        <v>3355</v>
      </c>
      <c r="D3379" s="82">
        <f t="shared" ca="1" si="211"/>
        <v>-2.0823921956312375</v>
      </c>
      <c r="E3379" s="82">
        <f t="shared" ca="1" si="208"/>
        <v>155.76301152637072</v>
      </c>
      <c r="F3379" s="82">
        <f t="shared" ca="1" si="209"/>
        <v>178.58845519115584</v>
      </c>
      <c r="G3379" s="82">
        <f t="shared" ca="1" si="210"/>
        <v>0</v>
      </c>
      <c r="H3379" s="82">
        <f t="shared" ca="1" si="210"/>
        <v>0</v>
      </c>
      <c r="O3379" s="29"/>
      <c r="P3379" s="29"/>
    </row>
    <row r="3380" spans="3:16" hidden="1" outlineLevel="2">
      <c r="C3380" s="33">
        <v>3356</v>
      </c>
      <c r="D3380" s="82">
        <f t="shared" ca="1" si="211"/>
        <v>0.22084082372026997</v>
      </c>
      <c r="E3380" s="82">
        <f t="shared" ca="1" si="208"/>
        <v>258.36986007215086</v>
      </c>
      <c r="F3380" s="82">
        <f t="shared" ca="1" si="209"/>
        <v>257.88483193452078</v>
      </c>
      <c r="G3380" s="82">
        <f t="shared" ca="1" si="210"/>
        <v>8.3698600721508569</v>
      </c>
      <c r="H3380" s="82">
        <f t="shared" ca="1" si="210"/>
        <v>7.8848319345207756</v>
      </c>
      <c r="O3380" s="29"/>
      <c r="P3380" s="29"/>
    </row>
    <row r="3381" spans="3:16" hidden="1" outlineLevel="2">
      <c r="C3381" s="33">
        <v>3357</v>
      </c>
      <c r="D3381" s="82">
        <f t="shared" ca="1" si="211"/>
        <v>0.35888696586927704</v>
      </c>
      <c r="E3381" s="82">
        <f t="shared" ca="1" si="208"/>
        <v>266.32650746355102</v>
      </c>
      <c r="F3381" s="82">
        <f t="shared" ca="1" si="209"/>
        <v>263.62700843937142</v>
      </c>
      <c r="G3381" s="82">
        <f t="shared" ca="1" si="210"/>
        <v>16.326507463551025</v>
      </c>
      <c r="H3381" s="82">
        <f t="shared" ca="1" si="210"/>
        <v>13.627008439371423</v>
      </c>
      <c r="O3381" s="29"/>
      <c r="P3381" s="29"/>
    </row>
    <row r="3382" spans="3:16" hidden="1" outlineLevel="2">
      <c r="C3382" s="33">
        <v>3358</v>
      </c>
      <c r="D3382" s="82">
        <f t="shared" ca="1" si="211"/>
        <v>0.80538093252122001</v>
      </c>
      <c r="E3382" s="82">
        <f t="shared" ca="1" si="208"/>
        <v>293.77811077505578</v>
      </c>
      <c r="F3382" s="82">
        <f t="shared" ca="1" si="209"/>
        <v>283.08956633999503</v>
      </c>
      <c r="G3382" s="82">
        <f t="shared" ca="1" si="210"/>
        <v>43.778110775055779</v>
      </c>
      <c r="H3382" s="82">
        <f t="shared" ca="1" si="210"/>
        <v>33.089566339995031</v>
      </c>
      <c r="O3382" s="29"/>
      <c r="P3382" s="29"/>
    </row>
    <row r="3383" spans="3:16" hidden="1" outlineLevel="2">
      <c r="C3383" s="33">
        <v>3359</v>
      </c>
      <c r="D3383" s="82">
        <f t="shared" ca="1" si="211"/>
        <v>-6.0001448149180042E-2</v>
      </c>
      <c r="E3383" s="82">
        <f t="shared" ca="1" si="208"/>
        <v>242.90894746177196</v>
      </c>
      <c r="F3383" s="82">
        <f t="shared" ca="1" si="209"/>
        <v>246.58605099413802</v>
      </c>
      <c r="G3383" s="82">
        <f t="shared" ca="1" si="210"/>
        <v>0</v>
      </c>
      <c r="H3383" s="82">
        <f t="shared" ca="1" si="210"/>
        <v>0</v>
      </c>
      <c r="O3383" s="29"/>
      <c r="P3383" s="29"/>
    </row>
    <row r="3384" spans="3:16" hidden="1" outlineLevel="2">
      <c r="C3384" s="33">
        <v>3360</v>
      </c>
      <c r="D3384" s="82">
        <f t="shared" ca="1" si="211"/>
        <v>-2.102819324741203</v>
      </c>
      <c r="E3384" s="82">
        <f t="shared" ca="1" si="208"/>
        <v>155.06548856146932</v>
      </c>
      <c r="F3384" s="82">
        <f t="shared" ca="1" si="209"/>
        <v>178.00743807198663</v>
      </c>
      <c r="G3384" s="82">
        <f t="shared" ca="1" si="210"/>
        <v>0</v>
      </c>
      <c r="H3384" s="82">
        <f t="shared" ca="1" si="210"/>
        <v>0</v>
      </c>
      <c r="O3384" s="29"/>
      <c r="P3384" s="29"/>
    </row>
    <row r="3385" spans="3:16" hidden="1" outlineLevel="2">
      <c r="C3385" s="33">
        <v>3361</v>
      </c>
      <c r="D3385" s="82">
        <f t="shared" ca="1" si="211"/>
        <v>3.0714038429860577E-2</v>
      </c>
      <c r="E3385" s="82">
        <f t="shared" ca="1" si="208"/>
        <v>247.79908753751448</v>
      </c>
      <c r="F3385" s="82">
        <f t="shared" ca="1" si="209"/>
        <v>250.18049596300216</v>
      </c>
      <c r="G3385" s="82">
        <f t="shared" ca="1" si="210"/>
        <v>0</v>
      </c>
      <c r="H3385" s="82">
        <f t="shared" ca="1" si="210"/>
        <v>0.18049596300215853</v>
      </c>
      <c r="O3385" s="29"/>
      <c r="P3385" s="29"/>
    </row>
    <row r="3386" spans="3:16" hidden="1" outlineLevel="2">
      <c r="C3386" s="33">
        <v>3362</v>
      </c>
      <c r="D3386" s="82">
        <f t="shared" ca="1" si="211"/>
        <v>1.0677578647752415</v>
      </c>
      <c r="E3386" s="82">
        <f t="shared" ca="1" si="208"/>
        <v>311.21160586584648</v>
      </c>
      <c r="F3386" s="82">
        <f t="shared" ca="1" si="209"/>
        <v>295.19013672821131</v>
      </c>
      <c r="G3386" s="82">
        <f t="shared" ca="1" si="210"/>
        <v>61.211605865846479</v>
      </c>
      <c r="H3386" s="82">
        <f t="shared" ca="1" si="210"/>
        <v>45.190136728211314</v>
      </c>
      <c r="O3386" s="29"/>
      <c r="P3386" s="29"/>
    </row>
    <row r="3387" spans="3:16" hidden="1" outlineLevel="2">
      <c r="C3387" s="33">
        <v>3363</v>
      </c>
      <c r="D3387" s="82">
        <f t="shared" ca="1" si="211"/>
        <v>1.7847201670000239</v>
      </c>
      <c r="E3387" s="82">
        <f t="shared" ca="1" si="208"/>
        <v>364.30846918509064</v>
      </c>
      <c r="F3387" s="82">
        <f t="shared" ca="1" si="209"/>
        <v>330.95913358333007</v>
      </c>
      <c r="G3387" s="82">
        <f t="shared" ca="1" si="210"/>
        <v>114.30846918509064</v>
      </c>
      <c r="H3387" s="82">
        <f t="shared" ca="1" si="210"/>
        <v>80.959133583330072</v>
      </c>
      <c r="O3387" s="29"/>
      <c r="P3387" s="29"/>
    </row>
    <row r="3388" spans="3:16" hidden="1" outlineLevel="2">
      <c r="C3388" s="33">
        <v>3364</v>
      </c>
      <c r="D3388" s="82">
        <f t="shared" ca="1" si="211"/>
        <v>0.41058035916087576</v>
      </c>
      <c r="E3388" s="82">
        <f t="shared" ca="1" si="208"/>
        <v>269.36864723606965</v>
      </c>
      <c r="F3388" s="82">
        <f t="shared" ca="1" si="209"/>
        <v>265.81000232736687</v>
      </c>
      <c r="G3388" s="82">
        <f t="shared" ca="1" si="210"/>
        <v>19.368647236069648</v>
      </c>
      <c r="H3388" s="82">
        <f t="shared" ca="1" si="210"/>
        <v>15.810002327366874</v>
      </c>
      <c r="O3388" s="29"/>
      <c r="P3388" s="29"/>
    </row>
    <row r="3389" spans="3:16" hidden="1" outlineLevel="2">
      <c r="C3389" s="33">
        <v>3365</v>
      </c>
      <c r="D3389" s="82">
        <f t="shared" ca="1" si="211"/>
        <v>-8.0696373017433098E-2</v>
      </c>
      <c r="E3389" s="82">
        <f t="shared" ca="1" si="208"/>
        <v>241.80694785208081</v>
      </c>
      <c r="F3389" s="82">
        <f t="shared" ca="1" si="209"/>
        <v>245.77331161619594</v>
      </c>
      <c r="G3389" s="82">
        <f t="shared" ca="1" si="210"/>
        <v>0</v>
      </c>
      <c r="H3389" s="82">
        <f t="shared" ca="1" si="210"/>
        <v>0</v>
      </c>
      <c r="O3389" s="29"/>
      <c r="P3389" s="29"/>
    </row>
    <row r="3390" spans="3:16" hidden="1" outlineLevel="2">
      <c r="C3390" s="33">
        <v>3366</v>
      </c>
      <c r="D3390" s="82">
        <f t="shared" ca="1" si="211"/>
        <v>0.47397470217183973</v>
      </c>
      <c r="E3390" s="82">
        <f t="shared" ca="1" si="208"/>
        <v>273.14686265274867</v>
      </c>
      <c r="F3390" s="82">
        <f t="shared" ca="1" si="209"/>
        <v>268.51181574372163</v>
      </c>
      <c r="G3390" s="82">
        <f t="shared" ca="1" si="210"/>
        <v>23.146862652748666</v>
      </c>
      <c r="H3390" s="82">
        <f t="shared" ca="1" si="210"/>
        <v>18.511815743721627</v>
      </c>
      <c r="O3390" s="29"/>
      <c r="P3390" s="29"/>
    </row>
    <row r="3391" spans="3:16" hidden="1" outlineLevel="2">
      <c r="C3391" s="33">
        <v>3367</v>
      </c>
      <c r="D3391" s="82">
        <f t="shared" ca="1" si="211"/>
        <v>0.71985160206851873</v>
      </c>
      <c r="E3391" s="82">
        <f t="shared" ca="1" si="208"/>
        <v>288.3089422650155</v>
      </c>
      <c r="F3391" s="82">
        <f t="shared" ca="1" si="209"/>
        <v>279.25324371300104</v>
      </c>
      <c r="G3391" s="82">
        <f t="shared" ca="1" si="210"/>
        <v>38.308942265015503</v>
      </c>
      <c r="H3391" s="82">
        <f t="shared" ca="1" si="210"/>
        <v>29.253243713001041</v>
      </c>
      <c r="O3391" s="29"/>
      <c r="P3391" s="29"/>
    </row>
    <row r="3392" spans="3:16" hidden="1" outlineLevel="2">
      <c r="C3392" s="33">
        <v>3368</v>
      </c>
      <c r="D3392" s="82">
        <f t="shared" ca="1" si="211"/>
        <v>-0.9947546226297812</v>
      </c>
      <c r="E3392" s="82">
        <f t="shared" ca="1" si="208"/>
        <v>197.80995247261669</v>
      </c>
      <c r="F3392" s="82">
        <f t="shared" ca="1" si="209"/>
        <v>212.4256744590981</v>
      </c>
      <c r="G3392" s="82">
        <f t="shared" ca="1" si="210"/>
        <v>0</v>
      </c>
      <c r="H3392" s="82">
        <f t="shared" ca="1" si="210"/>
        <v>0</v>
      </c>
      <c r="O3392" s="29"/>
      <c r="P3392" s="29"/>
    </row>
    <row r="3393" spans="3:16" hidden="1" outlineLevel="2">
      <c r="C3393" s="33">
        <v>3369</v>
      </c>
      <c r="D3393" s="82">
        <f t="shared" ca="1" si="211"/>
        <v>-6.6002107263757777E-3</v>
      </c>
      <c r="E3393" s="82">
        <f t="shared" ca="1" si="208"/>
        <v>245.77580558474455</v>
      </c>
      <c r="F3393" s="82">
        <f t="shared" ca="1" si="209"/>
        <v>248.69568271639</v>
      </c>
      <c r="G3393" s="82">
        <f t="shared" ca="1" si="210"/>
        <v>0</v>
      </c>
      <c r="H3393" s="82">
        <f t="shared" ca="1" si="210"/>
        <v>0</v>
      </c>
      <c r="O3393" s="29"/>
      <c r="P3393" s="29"/>
    </row>
    <row r="3394" spans="3:16" hidden="1" outlineLevel="2">
      <c r="C3394" s="33">
        <v>3370</v>
      </c>
      <c r="D3394" s="82">
        <f t="shared" ca="1" si="211"/>
        <v>1.484850170194099</v>
      </c>
      <c r="E3394" s="82">
        <f t="shared" ca="1" si="208"/>
        <v>341.07923421253764</v>
      </c>
      <c r="F3394" s="82">
        <f t="shared" ca="1" si="209"/>
        <v>315.49959071829011</v>
      </c>
      <c r="G3394" s="82">
        <f t="shared" ca="1" si="210"/>
        <v>91.079234212537642</v>
      </c>
      <c r="H3394" s="82">
        <f t="shared" ca="1" si="210"/>
        <v>65.499590718290108</v>
      </c>
      <c r="O3394" s="29"/>
      <c r="P3394" s="29"/>
    </row>
    <row r="3395" spans="3:16" hidden="1" outlineLevel="2">
      <c r="C3395" s="33">
        <v>3371</v>
      </c>
      <c r="D3395" s="82">
        <f t="shared" ca="1" si="211"/>
        <v>1.3774777298973189</v>
      </c>
      <c r="E3395" s="82">
        <f t="shared" ca="1" si="208"/>
        <v>333.12686686852606</v>
      </c>
      <c r="F3395" s="82">
        <f t="shared" ca="1" si="209"/>
        <v>310.1414626991521</v>
      </c>
      <c r="G3395" s="82">
        <f t="shared" ca="1" si="210"/>
        <v>83.126866868526065</v>
      </c>
      <c r="H3395" s="82">
        <f t="shared" ca="1" si="210"/>
        <v>60.1414626991521</v>
      </c>
      <c r="O3395" s="29"/>
      <c r="P3395" s="29"/>
    </row>
    <row r="3396" spans="3:16" hidden="1" outlineLevel="2">
      <c r="C3396" s="33">
        <v>3372</v>
      </c>
      <c r="D3396" s="82">
        <f t="shared" ca="1" si="211"/>
        <v>-0.46126160959371998</v>
      </c>
      <c r="E3396" s="82">
        <f t="shared" ca="1" si="208"/>
        <v>222.41022089276464</v>
      </c>
      <c r="F3396" s="82">
        <f t="shared" ca="1" si="209"/>
        <v>231.29616337825772</v>
      </c>
      <c r="G3396" s="82">
        <f t="shared" ca="1" si="210"/>
        <v>0</v>
      </c>
      <c r="H3396" s="82">
        <f t="shared" ca="1" si="210"/>
        <v>0</v>
      </c>
      <c r="O3396" s="29"/>
      <c r="P3396" s="29"/>
    </row>
    <row r="3397" spans="3:16" hidden="1" outlineLevel="2">
      <c r="C3397" s="33">
        <v>3373</v>
      </c>
      <c r="D3397" s="82">
        <f t="shared" ca="1" si="211"/>
        <v>-0.3506741840681884</v>
      </c>
      <c r="E3397" s="82">
        <f t="shared" ca="1" si="208"/>
        <v>227.88048682700293</v>
      </c>
      <c r="F3397" s="82">
        <f t="shared" ca="1" si="209"/>
        <v>235.41283571501083</v>
      </c>
      <c r="G3397" s="82">
        <f t="shared" ca="1" si="210"/>
        <v>0</v>
      </c>
      <c r="H3397" s="82">
        <f t="shared" ca="1" si="210"/>
        <v>0</v>
      </c>
      <c r="O3397" s="29"/>
      <c r="P3397" s="29"/>
    </row>
    <row r="3398" spans="3:16" hidden="1" outlineLevel="2">
      <c r="C3398" s="33">
        <v>3374</v>
      </c>
      <c r="D3398" s="82">
        <f t="shared" ca="1" si="211"/>
        <v>-3.6052216792810982E-2</v>
      </c>
      <c r="E3398" s="82">
        <f t="shared" ca="1" si="208"/>
        <v>244.19050849803014</v>
      </c>
      <c r="F3398" s="82">
        <f t="shared" ca="1" si="209"/>
        <v>247.52995017898601</v>
      </c>
      <c r="G3398" s="82">
        <f t="shared" ca="1" si="210"/>
        <v>0</v>
      </c>
      <c r="H3398" s="82">
        <f t="shared" ca="1" si="210"/>
        <v>0</v>
      </c>
      <c r="O3398" s="29"/>
      <c r="P3398" s="29"/>
    </row>
    <row r="3399" spans="3:16" hidden="1" outlineLevel="2">
      <c r="C3399" s="33">
        <v>3375</v>
      </c>
      <c r="D3399" s="82">
        <f t="shared" ca="1" si="211"/>
        <v>-4.2517418623965214E-2</v>
      </c>
      <c r="E3399" s="82">
        <f t="shared" ca="1" si="208"/>
        <v>243.84388060065314</v>
      </c>
      <c r="F3399" s="82">
        <f t="shared" ca="1" si="209"/>
        <v>247.274784924009</v>
      </c>
      <c r="G3399" s="82">
        <f t="shared" ca="1" si="210"/>
        <v>0</v>
      </c>
      <c r="H3399" s="82">
        <f t="shared" ca="1" si="210"/>
        <v>0</v>
      </c>
      <c r="O3399" s="29"/>
      <c r="P3399" s="29"/>
    </row>
    <row r="3400" spans="3:16" hidden="1" outlineLevel="2">
      <c r="C3400" s="33">
        <v>3376</v>
      </c>
      <c r="D3400" s="82">
        <f t="shared" ca="1" si="211"/>
        <v>0.41909435309952503</v>
      </c>
      <c r="E3400" s="82">
        <f t="shared" ca="1" si="208"/>
        <v>269.8730154655525</v>
      </c>
      <c r="F3400" s="82">
        <f t="shared" ca="1" si="209"/>
        <v>266.17127512293575</v>
      </c>
      <c r="G3400" s="82">
        <f t="shared" ca="1" si="210"/>
        <v>19.873015465552498</v>
      </c>
      <c r="H3400" s="82">
        <f t="shared" ca="1" si="210"/>
        <v>16.171275122935754</v>
      </c>
      <c r="O3400" s="29"/>
      <c r="P3400" s="29"/>
    </row>
    <row r="3401" spans="3:16" hidden="1" outlineLevel="2">
      <c r="C3401" s="33">
        <v>3377</v>
      </c>
      <c r="D3401" s="82">
        <f t="shared" ca="1" si="211"/>
        <v>-9.2150821088255758E-2</v>
      </c>
      <c r="E3401" s="82">
        <f t="shared" ca="1" si="208"/>
        <v>241.1991521466085</v>
      </c>
      <c r="F3401" s="82">
        <f t="shared" ca="1" si="209"/>
        <v>245.32462016635506</v>
      </c>
      <c r="G3401" s="82">
        <f t="shared" ca="1" si="210"/>
        <v>0</v>
      </c>
      <c r="H3401" s="82">
        <f t="shared" ca="1" si="210"/>
        <v>0</v>
      </c>
      <c r="O3401" s="29"/>
      <c r="P3401" s="29"/>
    </row>
    <row r="3402" spans="3:16" hidden="1" outlineLevel="2">
      <c r="C3402" s="33">
        <v>3378</v>
      </c>
      <c r="D3402" s="82">
        <f t="shared" ca="1" si="211"/>
        <v>-1.4112586951443498</v>
      </c>
      <c r="E3402" s="82">
        <f t="shared" ca="1" si="208"/>
        <v>180.51145792967921</v>
      </c>
      <c r="F3402" s="82">
        <f t="shared" ca="1" si="209"/>
        <v>198.76998352944946</v>
      </c>
      <c r="G3402" s="82">
        <f t="shared" ca="1" si="210"/>
        <v>0</v>
      </c>
      <c r="H3402" s="82">
        <f t="shared" ca="1" si="210"/>
        <v>0</v>
      </c>
      <c r="O3402" s="29"/>
      <c r="P3402" s="29"/>
    </row>
    <row r="3403" spans="3:16" hidden="1" outlineLevel="2">
      <c r="C3403" s="33">
        <v>3379</v>
      </c>
      <c r="D3403" s="82">
        <f t="shared" ca="1" si="211"/>
        <v>1.4901489719354526</v>
      </c>
      <c r="E3403" s="82">
        <f t="shared" ca="1" si="208"/>
        <v>341.4765600909422</v>
      </c>
      <c r="F3403" s="82">
        <f t="shared" ca="1" si="209"/>
        <v>315.76639677031773</v>
      </c>
      <c r="G3403" s="82">
        <f t="shared" ca="1" si="210"/>
        <v>91.476560090942201</v>
      </c>
      <c r="H3403" s="82">
        <f t="shared" ca="1" si="210"/>
        <v>65.766396770317726</v>
      </c>
      <c r="O3403" s="29"/>
      <c r="P3403" s="29"/>
    </row>
    <row r="3404" spans="3:16" hidden="1" outlineLevel="2">
      <c r="C3404" s="33">
        <v>3380</v>
      </c>
      <c r="D3404" s="82">
        <f t="shared" ca="1" si="211"/>
        <v>-1.9134809440803744</v>
      </c>
      <c r="E3404" s="82">
        <f t="shared" ca="1" si="208"/>
        <v>161.65236707156137</v>
      </c>
      <c r="F3404" s="82">
        <f t="shared" ca="1" si="209"/>
        <v>183.4661203675949</v>
      </c>
      <c r="G3404" s="82">
        <f t="shared" ca="1" si="210"/>
        <v>0</v>
      </c>
      <c r="H3404" s="82">
        <f t="shared" ca="1" si="210"/>
        <v>0</v>
      </c>
      <c r="O3404" s="29"/>
      <c r="P3404" s="29"/>
    </row>
    <row r="3405" spans="3:16" hidden="1" outlineLevel="2">
      <c r="C3405" s="33">
        <v>3381</v>
      </c>
      <c r="D3405" s="82">
        <f t="shared" ca="1" si="211"/>
        <v>0.16857143527398036</v>
      </c>
      <c r="E3405" s="82">
        <f t="shared" ca="1" si="208"/>
        <v>255.41960940327255</v>
      </c>
      <c r="F3405" s="82">
        <f t="shared" ca="1" si="209"/>
        <v>255.74342378324684</v>
      </c>
      <c r="G3405" s="82">
        <f t="shared" ca="1" si="210"/>
        <v>5.4196094032725455</v>
      </c>
      <c r="H3405" s="82">
        <f t="shared" ca="1" si="210"/>
        <v>5.7434237832468398</v>
      </c>
      <c r="O3405" s="29"/>
      <c r="P3405" s="29"/>
    </row>
    <row r="3406" spans="3:16" hidden="1" outlineLevel="2">
      <c r="C3406" s="33">
        <v>3382</v>
      </c>
      <c r="D3406" s="82">
        <f t="shared" ca="1" si="211"/>
        <v>1.1170284173284106</v>
      </c>
      <c r="E3406" s="82">
        <f t="shared" ca="1" si="208"/>
        <v>314.59893296928675</v>
      </c>
      <c r="F3406" s="82">
        <f t="shared" ca="1" si="209"/>
        <v>297.51947632702621</v>
      </c>
      <c r="G3406" s="82">
        <f t="shared" ca="1" si="210"/>
        <v>64.59893296928675</v>
      </c>
      <c r="H3406" s="82">
        <f t="shared" ca="1" si="210"/>
        <v>47.519476327026211</v>
      </c>
      <c r="O3406" s="29"/>
      <c r="P3406" s="29"/>
    </row>
    <row r="3407" spans="3:16" hidden="1" outlineLevel="2">
      <c r="C3407" s="33">
        <v>3383</v>
      </c>
      <c r="D3407" s="82">
        <f t="shared" ca="1" si="211"/>
        <v>-0.15534047541033619</v>
      </c>
      <c r="E3407" s="82">
        <f t="shared" ca="1" si="208"/>
        <v>237.87354079869081</v>
      </c>
      <c r="F3407" s="82">
        <f t="shared" ca="1" si="209"/>
        <v>242.86405064312544</v>
      </c>
      <c r="G3407" s="82">
        <f t="shared" ca="1" si="210"/>
        <v>0</v>
      </c>
      <c r="H3407" s="82">
        <f t="shared" ca="1" si="210"/>
        <v>0</v>
      </c>
      <c r="O3407" s="29"/>
      <c r="P3407" s="29"/>
    </row>
    <row r="3408" spans="3:16" hidden="1" outlineLevel="2">
      <c r="C3408" s="33">
        <v>3384</v>
      </c>
      <c r="D3408" s="82">
        <f t="shared" ca="1" si="211"/>
        <v>-1.1272208294972171E-4</v>
      </c>
      <c r="E3408" s="82">
        <f t="shared" ca="1" si="208"/>
        <v>246.12638496321452</v>
      </c>
      <c r="F3408" s="82">
        <f t="shared" ca="1" si="209"/>
        <v>248.95319932630969</v>
      </c>
      <c r="G3408" s="82">
        <f t="shared" ca="1" si="210"/>
        <v>0</v>
      </c>
      <c r="H3408" s="82">
        <f t="shared" ca="1" si="210"/>
        <v>0</v>
      </c>
      <c r="O3408" s="29"/>
      <c r="P3408" s="29"/>
    </row>
    <row r="3409" spans="3:16" hidden="1" outlineLevel="2">
      <c r="C3409" s="33">
        <v>3385</v>
      </c>
      <c r="D3409" s="82">
        <f t="shared" ca="1" si="211"/>
        <v>-0.36163368318153283</v>
      </c>
      <c r="E3409" s="82">
        <f t="shared" ca="1" si="208"/>
        <v>227.33241669736907</v>
      </c>
      <c r="F3409" s="82">
        <f t="shared" ca="1" si="209"/>
        <v>235.00161319533294</v>
      </c>
      <c r="G3409" s="82">
        <f t="shared" ca="1" si="210"/>
        <v>0</v>
      </c>
      <c r="H3409" s="82">
        <f t="shared" ca="1" si="210"/>
        <v>0</v>
      </c>
      <c r="O3409" s="29"/>
      <c r="P3409" s="29"/>
    </row>
    <row r="3410" spans="3:16" hidden="1" outlineLevel="2">
      <c r="C3410" s="33">
        <v>3386</v>
      </c>
      <c r="D3410" s="82">
        <f t="shared" ca="1" si="211"/>
        <v>0.98085234817251776</v>
      </c>
      <c r="E3410" s="82">
        <f t="shared" ca="1" si="208"/>
        <v>305.32554867776003</v>
      </c>
      <c r="F3410" s="82">
        <f t="shared" ca="1" si="209"/>
        <v>291.12591107726286</v>
      </c>
      <c r="G3410" s="82">
        <f t="shared" ca="1" si="210"/>
        <v>55.325548677760025</v>
      </c>
      <c r="H3410" s="82">
        <f t="shared" ca="1" si="210"/>
        <v>41.125911077262856</v>
      </c>
      <c r="O3410" s="29"/>
      <c r="P3410" s="29"/>
    </row>
    <row r="3411" spans="3:16" hidden="1" outlineLevel="2">
      <c r="C3411" s="33">
        <v>3387</v>
      </c>
      <c r="D3411" s="82">
        <f t="shared" ca="1" si="211"/>
        <v>-0.45137287609340082</v>
      </c>
      <c r="E3411" s="82">
        <f t="shared" ca="1" si="208"/>
        <v>222.8939791226347</v>
      </c>
      <c r="F3411" s="82">
        <f t="shared" ca="1" si="209"/>
        <v>231.66132686026549</v>
      </c>
      <c r="G3411" s="82">
        <f t="shared" ca="1" si="210"/>
        <v>0</v>
      </c>
      <c r="H3411" s="82">
        <f t="shared" ca="1" si="210"/>
        <v>0</v>
      </c>
      <c r="O3411" s="29"/>
      <c r="P3411" s="29"/>
    </row>
    <row r="3412" spans="3:16" hidden="1" outlineLevel="2">
      <c r="C3412" s="33">
        <v>3388</v>
      </c>
      <c r="D3412" s="82">
        <f t="shared" ca="1" si="211"/>
        <v>-0.7024725085112471</v>
      </c>
      <c r="E3412" s="82">
        <f t="shared" ca="1" si="208"/>
        <v>210.92986814747704</v>
      </c>
      <c r="F3412" s="82">
        <f t="shared" ca="1" si="209"/>
        <v>222.56500211662117</v>
      </c>
      <c r="G3412" s="82">
        <f t="shared" ca="1" si="210"/>
        <v>0</v>
      </c>
      <c r="H3412" s="82">
        <f t="shared" ca="1" si="210"/>
        <v>0</v>
      </c>
      <c r="O3412" s="29"/>
      <c r="P3412" s="29"/>
    </row>
    <row r="3413" spans="3:16" hidden="1" outlineLevel="2">
      <c r="C3413" s="33">
        <v>3389</v>
      </c>
      <c r="D3413" s="82">
        <f t="shared" ca="1" si="211"/>
        <v>1.0489866095618223</v>
      </c>
      <c r="E3413" s="82">
        <f t="shared" ca="1" si="208"/>
        <v>309.93070686575356</v>
      </c>
      <c r="F3413" s="82">
        <f t="shared" ca="1" si="209"/>
        <v>294.30750262849904</v>
      </c>
      <c r="G3413" s="82">
        <f t="shared" ca="1" si="210"/>
        <v>59.930706865753564</v>
      </c>
      <c r="H3413" s="82">
        <f t="shared" ca="1" si="210"/>
        <v>44.307502628499037</v>
      </c>
      <c r="O3413" s="29"/>
      <c r="P3413" s="29"/>
    </row>
    <row r="3414" spans="3:16" hidden="1" outlineLevel="2">
      <c r="C3414" s="33">
        <v>3390</v>
      </c>
      <c r="D3414" s="82">
        <f t="shared" ca="1" si="211"/>
        <v>-0.35283081202831734</v>
      </c>
      <c r="E3414" s="82">
        <f t="shared" ca="1" si="208"/>
        <v>227.77253237711008</v>
      </c>
      <c r="F3414" s="82">
        <f t="shared" ca="1" si="209"/>
        <v>235.33185785377322</v>
      </c>
      <c r="G3414" s="82">
        <f t="shared" ca="1" si="210"/>
        <v>0</v>
      </c>
      <c r="H3414" s="82">
        <f t="shared" ca="1" si="210"/>
        <v>0</v>
      </c>
      <c r="O3414" s="29"/>
      <c r="P3414" s="29"/>
    </row>
    <row r="3415" spans="3:16" hidden="1" outlineLevel="2">
      <c r="C3415" s="33">
        <v>3391</v>
      </c>
      <c r="D3415" s="82">
        <f t="shared" ca="1" si="211"/>
        <v>-0.81561752077815219</v>
      </c>
      <c r="E3415" s="82">
        <f t="shared" ca="1" si="208"/>
        <v>205.75084890981231</v>
      </c>
      <c r="F3415" s="82">
        <f t="shared" ca="1" si="209"/>
        <v>218.5837987003618</v>
      </c>
      <c r="G3415" s="82">
        <f t="shared" ca="1" si="210"/>
        <v>0</v>
      </c>
      <c r="H3415" s="82">
        <f t="shared" ca="1" si="210"/>
        <v>0</v>
      </c>
      <c r="O3415" s="29"/>
      <c r="P3415" s="29"/>
    </row>
    <row r="3416" spans="3:16" hidden="1" outlineLevel="2">
      <c r="C3416" s="33">
        <v>3392</v>
      </c>
      <c r="D3416" s="82">
        <f t="shared" ca="1" si="211"/>
        <v>0.31684341046381198</v>
      </c>
      <c r="E3416" s="82">
        <f t="shared" ca="1" si="208"/>
        <v>263.87761048055347</v>
      </c>
      <c r="F3416" s="82">
        <f t="shared" ca="1" si="209"/>
        <v>261.86475097550777</v>
      </c>
      <c r="G3416" s="82">
        <f t="shared" ca="1" si="210"/>
        <v>13.877610480553471</v>
      </c>
      <c r="H3416" s="82">
        <f t="shared" ca="1" si="210"/>
        <v>11.864750975507775</v>
      </c>
      <c r="O3416" s="29"/>
      <c r="P3416" s="29"/>
    </row>
    <row r="3417" spans="3:16" hidden="1" outlineLevel="2">
      <c r="C3417" s="33">
        <v>3393</v>
      </c>
      <c r="D3417" s="82">
        <f t="shared" ca="1" si="211"/>
        <v>1.2340895697990502</v>
      </c>
      <c r="E3417" s="82">
        <f t="shared" ref="E3417:E3480" ca="1" si="212">$H$9 * EXP(($H$17 - $H$18 - ($H$11^2)/2)*$H$14 + $H$11*SQRT($H$14)*D3417)</f>
        <v>322.79542733139874</v>
      </c>
      <c r="F3417" s="82">
        <f t="shared" ref="F3417:F3480" ca="1" si="213">$H$9 * EXP(($H$17 - $H$18 - ($H$12^2)/2)*$H$14 + $H$12*SQRT($H$14)*D3417)</f>
        <v>303.12769908531851</v>
      </c>
      <c r="G3417" s="82">
        <f t="shared" ref="G3417:H3480" ca="1" si="214">MAX(E3417-$H$16, 0)</f>
        <v>72.795427331398741</v>
      </c>
      <c r="H3417" s="82">
        <f t="shared" ca="1" si="214"/>
        <v>53.127699085318511</v>
      </c>
      <c r="O3417" s="29"/>
      <c r="P3417" s="29"/>
    </row>
    <row r="3418" spans="3:16" hidden="1" outlineLevel="2">
      <c r="C3418" s="33">
        <v>3394</v>
      </c>
      <c r="D3418" s="82">
        <f t="shared" ref="D3418:D3481" ca="1" si="215">_xlfn.NORM.S.INV(RAND())</f>
        <v>-2.2053720763615705</v>
      </c>
      <c r="E3418" s="82">
        <f t="shared" ca="1" si="212"/>
        <v>151.61055367857378</v>
      </c>
      <c r="F3418" s="82">
        <f t="shared" ca="1" si="213"/>
        <v>175.11893108763547</v>
      </c>
      <c r="G3418" s="82">
        <f t="shared" ca="1" si="214"/>
        <v>0</v>
      </c>
      <c r="H3418" s="82">
        <f t="shared" ca="1" si="214"/>
        <v>0</v>
      </c>
      <c r="O3418" s="29"/>
      <c r="P3418" s="29"/>
    </row>
    <row r="3419" spans="3:16" hidden="1" outlineLevel="2">
      <c r="C3419" s="33">
        <v>3395</v>
      </c>
      <c r="D3419" s="82">
        <f t="shared" ca="1" si="215"/>
        <v>-0.79252532067819892</v>
      </c>
      <c r="E3419" s="82">
        <f t="shared" ca="1" si="212"/>
        <v>206.79742359682828</v>
      </c>
      <c r="F3419" s="82">
        <f t="shared" ca="1" si="213"/>
        <v>219.39051178361407</v>
      </c>
      <c r="G3419" s="82">
        <f t="shared" ca="1" si="214"/>
        <v>0</v>
      </c>
      <c r="H3419" s="82">
        <f t="shared" ca="1" si="214"/>
        <v>0</v>
      </c>
      <c r="O3419" s="29"/>
      <c r="P3419" s="29"/>
    </row>
    <row r="3420" spans="3:16" hidden="1" outlineLevel="2">
      <c r="C3420" s="33">
        <v>3396</v>
      </c>
      <c r="D3420" s="82">
        <f t="shared" ca="1" si="215"/>
        <v>-1.7041647152068313</v>
      </c>
      <c r="E3420" s="82">
        <f t="shared" ca="1" si="212"/>
        <v>169.26037447273484</v>
      </c>
      <c r="F3420" s="82">
        <f t="shared" ca="1" si="213"/>
        <v>189.69579706688839</v>
      </c>
      <c r="G3420" s="82">
        <f t="shared" ca="1" si="214"/>
        <v>0</v>
      </c>
      <c r="H3420" s="82">
        <f t="shared" ca="1" si="214"/>
        <v>0</v>
      </c>
      <c r="O3420" s="29"/>
      <c r="P3420" s="29"/>
    </row>
    <row r="3421" spans="3:16" hidden="1" outlineLevel="2">
      <c r="C3421" s="33">
        <v>3397</v>
      </c>
      <c r="D3421" s="82">
        <f t="shared" ca="1" si="215"/>
        <v>-0.78252765655824541</v>
      </c>
      <c r="E3421" s="82">
        <f t="shared" ca="1" si="212"/>
        <v>207.25218313536863</v>
      </c>
      <c r="F3421" s="82">
        <f t="shared" ca="1" si="213"/>
        <v>219.74069747406142</v>
      </c>
      <c r="G3421" s="82">
        <f t="shared" ca="1" si="214"/>
        <v>0</v>
      </c>
      <c r="H3421" s="82">
        <f t="shared" ca="1" si="214"/>
        <v>0</v>
      </c>
      <c r="O3421" s="29"/>
      <c r="P3421" s="29"/>
    </row>
    <row r="3422" spans="3:16" hidden="1" outlineLevel="2">
      <c r="C3422" s="33">
        <v>3398</v>
      </c>
      <c r="D3422" s="82">
        <f t="shared" ca="1" si="215"/>
        <v>-0.38106170163522335</v>
      </c>
      <c r="E3422" s="82">
        <f t="shared" ca="1" si="212"/>
        <v>226.36408454775628</v>
      </c>
      <c r="F3422" s="82">
        <f t="shared" ca="1" si="213"/>
        <v>234.27439931963531</v>
      </c>
      <c r="G3422" s="82">
        <f t="shared" ca="1" si="214"/>
        <v>0</v>
      </c>
      <c r="H3422" s="82">
        <f t="shared" ca="1" si="214"/>
        <v>0</v>
      </c>
      <c r="O3422" s="29"/>
      <c r="P3422" s="29"/>
    </row>
    <row r="3423" spans="3:16" hidden="1" outlineLevel="2">
      <c r="C3423" s="33">
        <v>3399</v>
      </c>
      <c r="D3423" s="82">
        <f t="shared" ca="1" si="215"/>
        <v>2.2028434732324693E-2</v>
      </c>
      <c r="E3423" s="82">
        <f t="shared" ca="1" si="212"/>
        <v>247.32664776537425</v>
      </c>
      <c r="F3423" s="82">
        <f t="shared" ca="1" si="213"/>
        <v>249.83408769159166</v>
      </c>
      <c r="G3423" s="82">
        <f t="shared" ca="1" si="214"/>
        <v>0</v>
      </c>
      <c r="H3423" s="82">
        <f t="shared" ca="1" si="214"/>
        <v>0</v>
      </c>
      <c r="O3423" s="29"/>
      <c r="P3423" s="29"/>
    </row>
    <row r="3424" spans="3:16" hidden="1" outlineLevel="2">
      <c r="C3424" s="33">
        <v>3400</v>
      </c>
      <c r="D3424" s="82">
        <f t="shared" ca="1" si="215"/>
        <v>0.39415161704790302</v>
      </c>
      <c r="E3424" s="82">
        <f t="shared" ca="1" si="212"/>
        <v>268.3980728270347</v>
      </c>
      <c r="F3424" s="82">
        <f t="shared" ca="1" si="213"/>
        <v>265.11426983567765</v>
      </c>
      <c r="G3424" s="82">
        <f t="shared" ca="1" si="214"/>
        <v>18.398072827034696</v>
      </c>
      <c r="H3424" s="82">
        <f t="shared" ca="1" si="214"/>
        <v>15.114269835677646</v>
      </c>
      <c r="O3424" s="29"/>
      <c r="P3424" s="29"/>
    </row>
    <row r="3425" spans="3:16" hidden="1" outlineLevel="2">
      <c r="C3425" s="33">
        <v>3401</v>
      </c>
      <c r="D3425" s="82">
        <f t="shared" ca="1" si="215"/>
        <v>0.11603196714168423</v>
      </c>
      <c r="E3425" s="82">
        <f t="shared" ca="1" si="212"/>
        <v>252.48806351892776</v>
      </c>
      <c r="F3425" s="82">
        <f t="shared" ca="1" si="213"/>
        <v>253.60887031450491</v>
      </c>
      <c r="G3425" s="82">
        <f t="shared" ca="1" si="214"/>
        <v>2.4880635189277598</v>
      </c>
      <c r="H3425" s="82">
        <f t="shared" ca="1" si="214"/>
        <v>3.6088703145049124</v>
      </c>
      <c r="O3425" s="29"/>
      <c r="P3425" s="29"/>
    </row>
    <row r="3426" spans="3:16" hidden="1" outlineLevel="2">
      <c r="C3426" s="33">
        <v>3402</v>
      </c>
      <c r="D3426" s="82">
        <f t="shared" ca="1" si="215"/>
        <v>0.9487138375843126</v>
      </c>
      <c r="E3426" s="82">
        <f t="shared" ca="1" si="212"/>
        <v>303.17713695211296</v>
      </c>
      <c r="F3426" s="82">
        <f t="shared" ca="1" si="213"/>
        <v>289.63713489920445</v>
      </c>
      <c r="G3426" s="82">
        <f t="shared" ca="1" si="214"/>
        <v>53.17713695211296</v>
      </c>
      <c r="H3426" s="82">
        <f t="shared" ca="1" si="214"/>
        <v>39.637134899204455</v>
      </c>
      <c r="O3426" s="29"/>
      <c r="P3426" s="29"/>
    </row>
    <row r="3427" spans="3:16" hidden="1" outlineLevel="2">
      <c r="C3427" s="33">
        <v>3403</v>
      </c>
      <c r="D3427" s="82">
        <f t="shared" ca="1" si="215"/>
        <v>1.8057062066012186</v>
      </c>
      <c r="E3427" s="82">
        <f t="shared" ca="1" si="212"/>
        <v>365.99216048112191</v>
      </c>
      <c r="F3427" s="82">
        <f t="shared" ca="1" si="213"/>
        <v>332.06899224542531</v>
      </c>
      <c r="G3427" s="82">
        <f t="shared" ca="1" si="214"/>
        <v>115.99216048112191</v>
      </c>
      <c r="H3427" s="82">
        <f t="shared" ca="1" si="214"/>
        <v>82.068992245425306</v>
      </c>
      <c r="O3427" s="29"/>
      <c r="P3427" s="29"/>
    </row>
    <row r="3428" spans="3:16" hidden="1" outlineLevel="2">
      <c r="C3428" s="33">
        <v>3404</v>
      </c>
      <c r="D3428" s="82">
        <f t="shared" ca="1" si="215"/>
        <v>0.90280089300039301</v>
      </c>
      <c r="E3428" s="82">
        <f t="shared" ca="1" si="212"/>
        <v>300.13412283126831</v>
      </c>
      <c r="F3428" s="82">
        <f t="shared" ca="1" si="213"/>
        <v>287.52347295008025</v>
      </c>
      <c r="G3428" s="82">
        <f t="shared" ca="1" si="214"/>
        <v>50.134122831268314</v>
      </c>
      <c r="H3428" s="82">
        <f t="shared" ca="1" si="214"/>
        <v>37.523472950080247</v>
      </c>
      <c r="O3428" s="29"/>
      <c r="P3428" s="29"/>
    </row>
    <row r="3429" spans="3:16" hidden="1" outlineLevel="2">
      <c r="C3429" s="33">
        <v>3405</v>
      </c>
      <c r="D3429" s="82">
        <f t="shared" ca="1" si="215"/>
        <v>0.11940169792934462</v>
      </c>
      <c r="E3429" s="82">
        <f t="shared" ca="1" si="212"/>
        <v>252.67507053824932</v>
      </c>
      <c r="F3429" s="82">
        <f t="shared" ca="1" si="213"/>
        <v>253.74523817249403</v>
      </c>
      <c r="G3429" s="82">
        <f t="shared" ca="1" si="214"/>
        <v>2.6750705382493152</v>
      </c>
      <c r="H3429" s="82">
        <f t="shared" ca="1" si="214"/>
        <v>3.7452381724940267</v>
      </c>
      <c r="O3429" s="29"/>
      <c r="P3429" s="29"/>
    </row>
    <row r="3430" spans="3:16" hidden="1" outlineLevel="2">
      <c r="C3430" s="33">
        <v>3406</v>
      </c>
      <c r="D3430" s="82">
        <f t="shared" ca="1" si="215"/>
        <v>0.10612935074691704</v>
      </c>
      <c r="E3430" s="82">
        <f t="shared" ca="1" si="212"/>
        <v>251.93930724145923</v>
      </c>
      <c r="F3430" s="82">
        <f t="shared" ca="1" si="213"/>
        <v>253.20855054148348</v>
      </c>
      <c r="G3430" s="82">
        <f t="shared" ca="1" si="214"/>
        <v>1.9393072414592325</v>
      </c>
      <c r="H3430" s="82">
        <f t="shared" ca="1" si="214"/>
        <v>3.2085505414834756</v>
      </c>
      <c r="O3430" s="29"/>
      <c r="P3430" s="29"/>
    </row>
    <row r="3431" spans="3:16" hidden="1" outlineLevel="2">
      <c r="C3431" s="33">
        <v>3407</v>
      </c>
      <c r="D3431" s="82">
        <f t="shared" ca="1" si="215"/>
        <v>0.37303634322704943</v>
      </c>
      <c r="E3431" s="82">
        <f t="shared" ca="1" si="212"/>
        <v>267.15576235667726</v>
      </c>
      <c r="F3431" s="82">
        <f t="shared" ca="1" si="213"/>
        <v>264.22274342879109</v>
      </c>
      <c r="G3431" s="82">
        <f t="shared" ca="1" si="214"/>
        <v>17.155762356677258</v>
      </c>
      <c r="H3431" s="82">
        <f t="shared" ca="1" si="214"/>
        <v>14.222743428791091</v>
      </c>
      <c r="O3431" s="29"/>
      <c r="P3431" s="29"/>
    </row>
    <row r="3432" spans="3:16" hidden="1" outlineLevel="2">
      <c r="C3432" s="33">
        <v>3408</v>
      </c>
      <c r="D3432" s="82">
        <f t="shared" ca="1" si="215"/>
        <v>-0.79865588679701927</v>
      </c>
      <c r="E3432" s="82">
        <f t="shared" ca="1" si="212"/>
        <v>206.51905879935151</v>
      </c>
      <c r="F3432" s="82">
        <f t="shared" ca="1" si="213"/>
        <v>219.17605405198842</v>
      </c>
      <c r="G3432" s="82">
        <f t="shared" ca="1" si="214"/>
        <v>0</v>
      </c>
      <c r="H3432" s="82">
        <f t="shared" ca="1" si="214"/>
        <v>0</v>
      </c>
      <c r="O3432" s="29"/>
      <c r="P3432" s="29"/>
    </row>
    <row r="3433" spans="3:16" hidden="1" outlineLevel="2">
      <c r="C3433" s="33">
        <v>3409</v>
      </c>
      <c r="D3433" s="82">
        <f t="shared" ca="1" si="215"/>
        <v>0.82512282912946411</v>
      </c>
      <c r="E3433" s="82">
        <f t="shared" ca="1" si="212"/>
        <v>295.05517169440179</v>
      </c>
      <c r="F3433" s="82">
        <f t="shared" ca="1" si="213"/>
        <v>283.98252721658804</v>
      </c>
      <c r="G3433" s="82">
        <f t="shared" ca="1" si="214"/>
        <v>45.055171694401793</v>
      </c>
      <c r="H3433" s="82">
        <f t="shared" ca="1" si="214"/>
        <v>33.982527216588039</v>
      </c>
      <c r="O3433" s="29"/>
      <c r="P3433" s="29"/>
    </row>
    <row r="3434" spans="3:16" hidden="1" outlineLevel="2">
      <c r="C3434" s="33">
        <v>3410</v>
      </c>
      <c r="D3434" s="82">
        <f t="shared" ca="1" si="215"/>
        <v>1.0543996399725657</v>
      </c>
      <c r="E3434" s="82">
        <f t="shared" ca="1" si="212"/>
        <v>310.2995353275428</v>
      </c>
      <c r="F3434" s="82">
        <f t="shared" ca="1" si="213"/>
        <v>294.56175497167015</v>
      </c>
      <c r="G3434" s="82">
        <f t="shared" ca="1" si="214"/>
        <v>60.299535327542799</v>
      </c>
      <c r="H3434" s="82">
        <f t="shared" ca="1" si="214"/>
        <v>44.561754971670155</v>
      </c>
      <c r="O3434" s="29"/>
      <c r="P3434" s="29"/>
    </row>
    <row r="3435" spans="3:16" hidden="1" outlineLevel="2">
      <c r="C3435" s="33">
        <v>3411</v>
      </c>
      <c r="D3435" s="82">
        <f t="shared" ca="1" si="215"/>
        <v>0.76868287508063715</v>
      </c>
      <c r="E3435" s="82">
        <f t="shared" ca="1" si="212"/>
        <v>291.41886130264061</v>
      </c>
      <c r="F3435" s="82">
        <f t="shared" ca="1" si="213"/>
        <v>281.43710259110964</v>
      </c>
      <c r="G3435" s="82">
        <f t="shared" ca="1" si="214"/>
        <v>41.418861302640607</v>
      </c>
      <c r="H3435" s="82">
        <f t="shared" ca="1" si="214"/>
        <v>31.437102591109635</v>
      </c>
      <c r="O3435" s="29"/>
      <c r="P3435" s="29"/>
    </row>
    <row r="3436" spans="3:16" hidden="1" outlineLevel="2">
      <c r="C3436" s="33">
        <v>3412</v>
      </c>
      <c r="D3436" s="82">
        <f t="shared" ca="1" si="215"/>
        <v>9.048482108652825E-2</v>
      </c>
      <c r="E3436" s="82">
        <f t="shared" ca="1" si="212"/>
        <v>251.07479068756635</v>
      </c>
      <c r="F3436" s="82">
        <f t="shared" ca="1" si="213"/>
        <v>252.57739748924368</v>
      </c>
      <c r="G3436" s="82">
        <f t="shared" ca="1" si="214"/>
        <v>1.0747906875663489</v>
      </c>
      <c r="H3436" s="82">
        <f t="shared" ca="1" si="214"/>
        <v>2.5773974892436797</v>
      </c>
      <c r="O3436" s="29"/>
      <c r="P3436" s="29"/>
    </row>
    <row r="3437" spans="3:16" hidden="1" outlineLevel="2">
      <c r="C3437" s="33">
        <v>3413</v>
      </c>
      <c r="D3437" s="82">
        <f t="shared" ca="1" si="215"/>
        <v>-0.69476871514029237</v>
      </c>
      <c r="E3437" s="82">
        <f t="shared" ca="1" si="212"/>
        <v>211.28719971175397</v>
      </c>
      <c r="F3437" s="82">
        <f t="shared" ca="1" si="213"/>
        <v>222.83869533142632</v>
      </c>
      <c r="G3437" s="82">
        <f t="shared" ca="1" si="214"/>
        <v>0</v>
      </c>
      <c r="H3437" s="82">
        <f t="shared" ca="1" si="214"/>
        <v>0</v>
      </c>
      <c r="O3437" s="29"/>
      <c r="P3437" s="29"/>
    </row>
    <row r="3438" spans="3:16" hidden="1" outlineLevel="2">
      <c r="C3438" s="33">
        <v>3414</v>
      </c>
      <c r="D3438" s="82">
        <f t="shared" ca="1" si="215"/>
        <v>-1.2508933774316866</v>
      </c>
      <c r="E3438" s="82">
        <f t="shared" ca="1" si="212"/>
        <v>186.98511800536866</v>
      </c>
      <c r="F3438" s="82">
        <f t="shared" ca="1" si="213"/>
        <v>203.92065607275606</v>
      </c>
      <c r="G3438" s="82">
        <f t="shared" ca="1" si="214"/>
        <v>0</v>
      </c>
      <c r="H3438" s="82">
        <f t="shared" ca="1" si="214"/>
        <v>0</v>
      </c>
      <c r="O3438" s="29"/>
      <c r="P3438" s="29"/>
    </row>
    <row r="3439" spans="3:16" hidden="1" outlineLevel="2">
      <c r="C3439" s="33">
        <v>3415</v>
      </c>
      <c r="D3439" s="82">
        <f t="shared" ca="1" si="215"/>
        <v>0.11732883643059848</v>
      </c>
      <c r="E3439" s="82">
        <f t="shared" ca="1" si="212"/>
        <v>252.56001835731314</v>
      </c>
      <c r="F3439" s="82">
        <f t="shared" ca="1" si="213"/>
        <v>253.66134395655826</v>
      </c>
      <c r="G3439" s="82">
        <f t="shared" ca="1" si="214"/>
        <v>2.5600183573131403</v>
      </c>
      <c r="H3439" s="82">
        <f t="shared" ca="1" si="214"/>
        <v>3.6613439565582553</v>
      </c>
      <c r="O3439" s="29"/>
      <c r="P3439" s="29"/>
    </row>
    <row r="3440" spans="3:16" hidden="1" outlineLevel="2">
      <c r="C3440" s="33">
        <v>3416</v>
      </c>
      <c r="D3440" s="82">
        <f t="shared" ca="1" si="215"/>
        <v>-6.3692239658212718E-2</v>
      </c>
      <c r="E3440" s="82">
        <f t="shared" ca="1" si="212"/>
        <v>242.71204641925573</v>
      </c>
      <c r="F3440" s="82">
        <f t="shared" ca="1" si="213"/>
        <v>246.44090808966311</v>
      </c>
      <c r="G3440" s="82">
        <f t="shared" ca="1" si="214"/>
        <v>0</v>
      </c>
      <c r="H3440" s="82">
        <f t="shared" ca="1" si="214"/>
        <v>0</v>
      </c>
      <c r="O3440" s="29"/>
      <c r="P3440" s="29"/>
    </row>
    <row r="3441" spans="3:16" hidden="1" outlineLevel="2">
      <c r="C3441" s="33">
        <v>3417</v>
      </c>
      <c r="D3441" s="82">
        <f t="shared" ca="1" si="215"/>
        <v>-1.8061235698047143E-2</v>
      </c>
      <c r="E3441" s="82">
        <f t="shared" ca="1" si="212"/>
        <v>245.15767966158154</v>
      </c>
      <c r="F3441" s="82">
        <f t="shared" ca="1" si="213"/>
        <v>248.2413956402055</v>
      </c>
      <c r="G3441" s="82">
        <f t="shared" ca="1" si="214"/>
        <v>0</v>
      </c>
      <c r="H3441" s="82">
        <f t="shared" ca="1" si="214"/>
        <v>0</v>
      </c>
      <c r="O3441" s="29"/>
      <c r="P3441" s="29"/>
    </row>
    <row r="3442" spans="3:16" hidden="1" outlineLevel="2">
      <c r="C3442" s="33">
        <v>3418</v>
      </c>
      <c r="D3442" s="82">
        <f t="shared" ca="1" si="215"/>
        <v>-0.41463997662617774</v>
      </c>
      <c r="E3442" s="82">
        <f t="shared" ca="1" si="212"/>
        <v>224.70018955244268</v>
      </c>
      <c r="F3442" s="82">
        <f t="shared" ca="1" si="213"/>
        <v>233.02282631437743</v>
      </c>
      <c r="G3442" s="82">
        <f t="shared" ca="1" si="214"/>
        <v>0</v>
      </c>
      <c r="H3442" s="82">
        <f t="shared" ca="1" si="214"/>
        <v>0</v>
      </c>
      <c r="O3442" s="29"/>
      <c r="P3442" s="29"/>
    </row>
    <row r="3443" spans="3:16" hidden="1" outlineLevel="2">
      <c r="C3443" s="33">
        <v>3419</v>
      </c>
      <c r="D3443" s="82">
        <f t="shared" ca="1" si="215"/>
        <v>-0.97615956410626359</v>
      </c>
      <c r="E3443" s="82">
        <f t="shared" ca="1" si="212"/>
        <v>198.61978318177208</v>
      </c>
      <c r="F3443" s="82">
        <f t="shared" ca="1" si="213"/>
        <v>213.05675458399637</v>
      </c>
      <c r="G3443" s="82">
        <f t="shared" ca="1" si="214"/>
        <v>0</v>
      </c>
      <c r="H3443" s="82">
        <f t="shared" ca="1" si="214"/>
        <v>0</v>
      </c>
      <c r="O3443" s="29"/>
      <c r="P3443" s="29"/>
    </row>
    <row r="3444" spans="3:16" hidden="1" outlineLevel="2">
      <c r="C3444" s="33">
        <v>3420</v>
      </c>
      <c r="D3444" s="82">
        <f t="shared" ca="1" si="215"/>
        <v>-0.56235340066758532</v>
      </c>
      <c r="E3444" s="82">
        <f t="shared" ca="1" si="212"/>
        <v>217.5246257736672</v>
      </c>
      <c r="F3444" s="82">
        <f t="shared" ca="1" si="213"/>
        <v>227.59598426863468</v>
      </c>
      <c r="G3444" s="82">
        <f t="shared" ca="1" si="214"/>
        <v>0</v>
      </c>
      <c r="H3444" s="82">
        <f t="shared" ca="1" si="214"/>
        <v>0</v>
      </c>
      <c r="O3444" s="29"/>
      <c r="P3444" s="29"/>
    </row>
    <row r="3445" spans="3:16" hidden="1" outlineLevel="2">
      <c r="C3445" s="33">
        <v>3421</v>
      </c>
      <c r="D3445" s="82">
        <f t="shared" ca="1" si="215"/>
        <v>0.35683841757195667</v>
      </c>
      <c r="E3445" s="82">
        <f t="shared" ca="1" si="212"/>
        <v>266.20666135517973</v>
      </c>
      <c r="F3445" s="82">
        <f t="shared" ca="1" si="213"/>
        <v>263.54086924916356</v>
      </c>
      <c r="G3445" s="82">
        <f t="shared" ca="1" si="214"/>
        <v>16.206661355179733</v>
      </c>
      <c r="H3445" s="82">
        <f t="shared" ca="1" si="214"/>
        <v>13.540869249163563</v>
      </c>
      <c r="O3445" s="29"/>
      <c r="P3445" s="29"/>
    </row>
    <row r="3446" spans="3:16" hidden="1" outlineLevel="2">
      <c r="C3446" s="33">
        <v>3422</v>
      </c>
      <c r="D3446" s="82">
        <f t="shared" ca="1" si="215"/>
        <v>-0.35766997865591355</v>
      </c>
      <c r="E3446" s="82">
        <f t="shared" ca="1" si="212"/>
        <v>227.5304840216927</v>
      </c>
      <c r="F3446" s="82">
        <f t="shared" ca="1" si="213"/>
        <v>235.15025640254555</v>
      </c>
      <c r="G3446" s="82">
        <f t="shared" ca="1" si="214"/>
        <v>0</v>
      </c>
      <c r="H3446" s="82">
        <f t="shared" ca="1" si="214"/>
        <v>0</v>
      </c>
      <c r="O3446" s="29"/>
      <c r="P3446" s="29"/>
    </row>
    <row r="3447" spans="3:16" hidden="1" outlineLevel="2">
      <c r="C3447" s="33">
        <v>3423</v>
      </c>
      <c r="D3447" s="82">
        <f t="shared" ca="1" si="215"/>
        <v>0.29394522434133885</v>
      </c>
      <c r="E3447" s="82">
        <f t="shared" ca="1" si="212"/>
        <v>262.553352303986</v>
      </c>
      <c r="F3447" s="82">
        <f t="shared" ca="1" si="213"/>
        <v>260.90993255740392</v>
      </c>
      <c r="G3447" s="82">
        <f t="shared" ca="1" si="214"/>
        <v>12.553352303986003</v>
      </c>
      <c r="H3447" s="82">
        <f t="shared" ca="1" si="214"/>
        <v>10.90993255740392</v>
      </c>
      <c r="O3447" s="29"/>
      <c r="P3447" s="29"/>
    </row>
    <row r="3448" spans="3:16" hidden="1" outlineLevel="2">
      <c r="C3448" s="33">
        <v>3424</v>
      </c>
      <c r="D3448" s="82">
        <f t="shared" ca="1" si="215"/>
        <v>-1.7628390182987068</v>
      </c>
      <c r="E3448" s="82">
        <f t="shared" ca="1" si="212"/>
        <v>167.09233131074163</v>
      </c>
      <c r="F3448" s="82">
        <f t="shared" ca="1" si="213"/>
        <v>187.92849682387805</v>
      </c>
      <c r="G3448" s="82">
        <f t="shared" ca="1" si="214"/>
        <v>0</v>
      </c>
      <c r="H3448" s="82">
        <f t="shared" ca="1" si="214"/>
        <v>0</v>
      </c>
      <c r="O3448" s="29"/>
      <c r="P3448" s="29"/>
    </row>
    <row r="3449" spans="3:16" hidden="1" outlineLevel="2">
      <c r="C3449" s="33">
        <v>3425</v>
      </c>
      <c r="D3449" s="82">
        <f t="shared" ca="1" si="215"/>
        <v>0.37547377221288697</v>
      </c>
      <c r="E3449" s="82">
        <f t="shared" ca="1" si="212"/>
        <v>267.29887364216887</v>
      </c>
      <c r="F3449" s="82">
        <f t="shared" ca="1" si="213"/>
        <v>264.3255029907001</v>
      </c>
      <c r="G3449" s="82">
        <f t="shared" ca="1" si="214"/>
        <v>17.298873642168871</v>
      </c>
      <c r="H3449" s="82">
        <f t="shared" ca="1" si="214"/>
        <v>14.325502990700102</v>
      </c>
      <c r="O3449" s="29"/>
      <c r="P3449" s="29"/>
    </row>
    <row r="3450" spans="3:16" hidden="1" outlineLevel="2">
      <c r="C3450" s="33">
        <v>3426</v>
      </c>
      <c r="D3450" s="82">
        <f t="shared" ca="1" si="215"/>
        <v>-0.76307707481519693</v>
      </c>
      <c r="E3450" s="82">
        <f t="shared" ca="1" si="212"/>
        <v>208.13979093190039</v>
      </c>
      <c r="F3450" s="82">
        <f t="shared" ca="1" si="213"/>
        <v>220.42359052331361</v>
      </c>
      <c r="G3450" s="82">
        <f t="shared" ca="1" si="214"/>
        <v>0</v>
      </c>
      <c r="H3450" s="82">
        <f t="shared" ca="1" si="214"/>
        <v>0</v>
      </c>
      <c r="O3450" s="29"/>
      <c r="P3450" s="29"/>
    </row>
    <row r="3451" spans="3:16" hidden="1" outlineLevel="2">
      <c r="C3451" s="33">
        <v>3427</v>
      </c>
      <c r="D3451" s="82">
        <f t="shared" ca="1" si="215"/>
        <v>0.45725479190027973</v>
      </c>
      <c r="E3451" s="82">
        <f t="shared" ca="1" si="212"/>
        <v>272.14526394825282</v>
      </c>
      <c r="F3451" s="82">
        <f t="shared" ca="1" si="213"/>
        <v>267.79657224938279</v>
      </c>
      <c r="G3451" s="82">
        <f t="shared" ca="1" si="214"/>
        <v>22.145263948252818</v>
      </c>
      <c r="H3451" s="82">
        <f t="shared" ca="1" si="214"/>
        <v>17.796572249382791</v>
      </c>
      <c r="O3451" s="29"/>
      <c r="P3451" s="29"/>
    </row>
    <row r="3452" spans="3:16" hidden="1" outlineLevel="2">
      <c r="C3452" s="33">
        <v>3428</v>
      </c>
      <c r="D3452" s="82">
        <f t="shared" ca="1" si="215"/>
        <v>1.360592705762862</v>
      </c>
      <c r="E3452" s="82">
        <f t="shared" ca="1" si="212"/>
        <v>331.89328758256829</v>
      </c>
      <c r="F3452" s="82">
        <f t="shared" ca="1" si="213"/>
        <v>309.30718166308452</v>
      </c>
      <c r="G3452" s="82">
        <f t="shared" ca="1" si="214"/>
        <v>81.893287582568291</v>
      </c>
      <c r="H3452" s="82">
        <f t="shared" ca="1" si="214"/>
        <v>59.307181663084521</v>
      </c>
      <c r="O3452" s="29"/>
      <c r="P3452" s="29"/>
    </row>
    <row r="3453" spans="3:16" hidden="1" outlineLevel="2">
      <c r="C3453" s="33">
        <v>3429</v>
      </c>
      <c r="D3453" s="82">
        <f t="shared" ca="1" si="215"/>
        <v>0.10069427406535732</v>
      </c>
      <c r="E3453" s="82">
        <f t="shared" ca="1" si="212"/>
        <v>251.63862803866385</v>
      </c>
      <c r="F3453" s="82">
        <f t="shared" ca="1" si="213"/>
        <v>252.98910264728292</v>
      </c>
      <c r="G3453" s="82">
        <f t="shared" ca="1" si="214"/>
        <v>1.6386280386638532</v>
      </c>
      <c r="H3453" s="82">
        <f t="shared" ca="1" si="214"/>
        <v>2.9891026472829196</v>
      </c>
      <c r="O3453" s="29"/>
      <c r="P3453" s="29"/>
    </row>
    <row r="3454" spans="3:16" hidden="1" outlineLevel="2">
      <c r="C3454" s="33">
        <v>3430</v>
      </c>
      <c r="D3454" s="82">
        <f t="shared" ca="1" si="215"/>
        <v>0.27171997882122895</v>
      </c>
      <c r="E3454" s="82">
        <f t="shared" ca="1" si="212"/>
        <v>261.27436788355448</v>
      </c>
      <c r="F3454" s="82">
        <f t="shared" ca="1" si="213"/>
        <v>259.98650434080855</v>
      </c>
      <c r="G3454" s="82">
        <f t="shared" ca="1" si="214"/>
        <v>11.274367883554476</v>
      </c>
      <c r="H3454" s="82">
        <f t="shared" ca="1" si="214"/>
        <v>9.9865043408085512</v>
      </c>
      <c r="O3454" s="29"/>
      <c r="P3454" s="29"/>
    </row>
    <row r="3455" spans="3:16" hidden="1" outlineLevel="2">
      <c r="C3455" s="33">
        <v>3431</v>
      </c>
      <c r="D3455" s="82">
        <f t="shared" ca="1" si="215"/>
        <v>0.18629016605276252</v>
      </c>
      <c r="E3455" s="82">
        <f t="shared" ca="1" si="212"/>
        <v>256.41591727387839</v>
      </c>
      <c r="F3455" s="82">
        <f t="shared" ca="1" si="213"/>
        <v>256.46733725780064</v>
      </c>
      <c r="G3455" s="82">
        <f t="shared" ca="1" si="214"/>
        <v>6.4159172738783923</v>
      </c>
      <c r="H3455" s="82">
        <f t="shared" ca="1" si="214"/>
        <v>6.4673372578006365</v>
      </c>
      <c r="O3455" s="29"/>
      <c r="P3455" s="29"/>
    </row>
    <row r="3456" spans="3:16" hidden="1" outlineLevel="2">
      <c r="C3456" s="33">
        <v>3432</v>
      </c>
      <c r="D3456" s="82">
        <f t="shared" ca="1" si="215"/>
        <v>0.42067949916085801</v>
      </c>
      <c r="E3456" s="82">
        <f t="shared" ca="1" si="212"/>
        <v>269.96702360272798</v>
      </c>
      <c r="F3456" s="82">
        <f t="shared" ca="1" si="213"/>
        <v>266.2385915443752</v>
      </c>
      <c r="G3456" s="82">
        <f t="shared" ca="1" si="214"/>
        <v>19.967023602727977</v>
      </c>
      <c r="H3456" s="82">
        <f t="shared" ca="1" si="214"/>
        <v>16.238591544375197</v>
      </c>
      <c r="O3456" s="29"/>
      <c r="P3456" s="29"/>
    </row>
    <row r="3457" spans="3:16" hidden="1" outlineLevel="2">
      <c r="C3457" s="33">
        <v>3433</v>
      </c>
      <c r="D3457" s="82">
        <f t="shared" ca="1" si="215"/>
        <v>-0.94923620267090303</v>
      </c>
      <c r="E3457" s="82">
        <f t="shared" ca="1" si="212"/>
        <v>199.79819752012963</v>
      </c>
      <c r="F3457" s="82">
        <f t="shared" ca="1" si="213"/>
        <v>213.97380499788716</v>
      </c>
      <c r="G3457" s="82">
        <f t="shared" ca="1" si="214"/>
        <v>0</v>
      </c>
      <c r="H3457" s="82">
        <f t="shared" ca="1" si="214"/>
        <v>0</v>
      </c>
      <c r="O3457" s="29"/>
      <c r="P3457" s="29"/>
    </row>
    <row r="3458" spans="3:16" hidden="1" outlineLevel="2">
      <c r="C3458" s="33">
        <v>3434</v>
      </c>
      <c r="D3458" s="82">
        <f t="shared" ca="1" si="215"/>
        <v>0.35986070155465999</v>
      </c>
      <c r="E3458" s="82">
        <f t="shared" ca="1" si="212"/>
        <v>266.38349278564431</v>
      </c>
      <c r="F3458" s="82">
        <f t="shared" ca="1" si="213"/>
        <v>263.66796281948024</v>
      </c>
      <c r="G3458" s="82">
        <f t="shared" ca="1" si="214"/>
        <v>16.383492785644307</v>
      </c>
      <c r="H3458" s="82">
        <f t="shared" ca="1" si="214"/>
        <v>13.667962819480238</v>
      </c>
      <c r="O3458" s="29"/>
      <c r="P3458" s="29"/>
    </row>
    <row r="3459" spans="3:16" hidden="1" outlineLevel="2">
      <c r="C3459" s="33">
        <v>3435</v>
      </c>
      <c r="D3459" s="82">
        <f t="shared" ca="1" si="215"/>
        <v>0.55513745037447926</v>
      </c>
      <c r="E3459" s="82">
        <f t="shared" ca="1" si="212"/>
        <v>278.0615071878276</v>
      </c>
      <c r="F3459" s="82">
        <f t="shared" ca="1" si="213"/>
        <v>272.01102868767941</v>
      </c>
      <c r="G3459" s="82">
        <f t="shared" ca="1" si="214"/>
        <v>28.061507187827601</v>
      </c>
      <c r="H3459" s="82">
        <f t="shared" ca="1" si="214"/>
        <v>22.011028687679413</v>
      </c>
      <c r="O3459" s="29"/>
      <c r="P3459" s="29"/>
    </row>
    <row r="3460" spans="3:16" hidden="1" outlineLevel="2">
      <c r="C3460" s="33">
        <v>3436</v>
      </c>
      <c r="D3460" s="82">
        <f t="shared" ca="1" si="215"/>
        <v>9.4286375959077139E-3</v>
      </c>
      <c r="E3460" s="82">
        <f t="shared" ca="1" si="212"/>
        <v>246.64290219336934</v>
      </c>
      <c r="F3460" s="82">
        <f t="shared" ca="1" si="213"/>
        <v>249.33242189950857</v>
      </c>
      <c r="G3460" s="82">
        <f t="shared" ca="1" si="214"/>
        <v>0</v>
      </c>
      <c r="H3460" s="82">
        <f t="shared" ca="1" si="214"/>
        <v>0</v>
      </c>
      <c r="O3460" s="29"/>
      <c r="P3460" s="29"/>
    </row>
    <row r="3461" spans="3:16" hidden="1" outlineLevel="2">
      <c r="C3461" s="33">
        <v>3437</v>
      </c>
      <c r="D3461" s="82">
        <f t="shared" ca="1" si="215"/>
        <v>1.0871698749558791</v>
      </c>
      <c r="E3461" s="82">
        <f t="shared" ca="1" si="212"/>
        <v>312.54179639890685</v>
      </c>
      <c r="F3461" s="82">
        <f t="shared" ca="1" si="213"/>
        <v>296.10568366588279</v>
      </c>
      <c r="G3461" s="82">
        <f t="shared" ca="1" si="214"/>
        <v>62.541796398906854</v>
      </c>
      <c r="H3461" s="82">
        <f t="shared" ca="1" si="214"/>
        <v>46.105683665882793</v>
      </c>
      <c r="O3461" s="29"/>
      <c r="P3461" s="29"/>
    </row>
    <row r="3462" spans="3:16" hidden="1" outlineLevel="2">
      <c r="C3462" s="33">
        <v>3438</v>
      </c>
      <c r="D3462" s="82">
        <f t="shared" ca="1" si="215"/>
        <v>-0.1238385719179306</v>
      </c>
      <c r="E3462" s="82">
        <f t="shared" ca="1" si="212"/>
        <v>239.52568460274489</v>
      </c>
      <c r="F3462" s="82">
        <f t="shared" ca="1" si="213"/>
        <v>244.08761659003898</v>
      </c>
      <c r="G3462" s="82">
        <f t="shared" ca="1" si="214"/>
        <v>0</v>
      </c>
      <c r="H3462" s="82">
        <f t="shared" ca="1" si="214"/>
        <v>0</v>
      </c>
      <c r="O3462" s="29"/>
      <c r="P3462" s="29"/>
    </row>
    <row r="3463" spans="3:16" hidden="1" outlineLevel="2">
      <c r="C3463" s="33">
        <v>3439</v>
      </c>
      <c r="D3463" s="82">
        <f t="shared" ca="1" si="215"/>
        <v>0.70485495642564233</v>
      </c>
      <c r="E3463" s="82">
        <f t="shared" ca="1" si="212"/>
        <v>287.36052815223587</v>
      </c>
      <c r="F3463" s="82">
        <f t="shared" ca="1" si="213"/>
        <v>278.58596295909797</v>
      </c>
      <c r="G3463" s="82">
        <f t="shared" ca="1" si="214"/>
        <v>37.360528152235872</v>
      </c>
      <c r="H3463" s="82">
        <f t="shared" ca="1" si="214"/>
        <v>28.585962959097969</v>
      </c>
      <c r="O3463" s="29"/>
      <c r="P3463" s="29"/>
    </row>
    <row r="3464" spans="3:16" hidden="1" outlineLevel="2">
      <c r="C3464" s="33">
        <v>3440</v>
      </c>
      <c r="D3464" s="82">
        <f t="shared" ca="1" si="215"/>
        <v>0.61262431180354437</v>
      </c>
      <c r="E3464" s="82">
        <f t="shared" ca="1" si="212"/>
        <v>281.59591096280082</v>
      </c>
      <c r="F3464" s="82">
        <f t="shared" ca="1" si="213"/>
        <v>274.5170437147367</v>
      </c>
      <c r="G3464" s="82">
        <f t="shared" ca="1" si="214"/>
        <v>31.595910962800815</v>
      </c>
      <c r="H3464" s="82">
        <f t="shared" ca="1" si="214"/>
        <v>24.517043714736701</v>
      </c>
      <c r="O3464" s="29"/>
      <c r="P3464" s="29"/>
    </row>
    <row r="3465" spans="3:16" hidden="1" outlineLevel="2">
      <c r="C3465" s="33">
        <v>3441</v>
      </c>
      <c r="D3465" s="82">
        <f t="shared" ca="1" si="215"/>
        <v>1.8742157813167712</v>
      </c>
      <c r="E3465" s="82">
        <f t="shared" ca="1" si="212"/>
        <v>371.54297684763372</v>
      </c>
      <c r="F3465" s="82">
        <f t="shared" ca="1" si="213"/>
        <v>335.71813314314238</v>
      </c>
      <c r="G3465" s="82">
        <f t="shared" ca="1" si="214"/>
        <v>121.54297684763372</v>
      </c>
      <c r="H3465" s="82">
        <f t="shared" ca="1" si="214"/>
        <v>85.718133143142381</v>
      </c>
      <c r="O3465" s="29"/>
      <c r="P3465" s="29"/>
    </row>
    <row r="3466" spans="3:16" hidden="1" outlineLevel="2">
      <c r="C3466" s="33">
        <v>3442</v>
      </c>
      <c r="D3466" s="82">
        <f t="shared" ca="1" si="215"/>
        <v>0.32460535461297341</v>
      </c>
      <c r="E3466" s="82">
        <f t="shared" ca="1" si="212"/>
        <v>264.32801683084148</v>
      </c>
      <c r="F3466" s="82">
        <f t="shared" ca="1" si="213"/>
        <v>262.18920420614921</v>
      </c>
      <c r="G3466" s="82">
        <f t="shared" ca="1" si="214"/>
        <v>14.328016830841477</v>
      </c>
      <c r="H3466" s="82">
        <f t="shared" ca="1" si="214"/>
        <v>12.189204206149213</v>
      </c>
      <c r="O3466" s="29"/>
      <c r="P3466" s="29"/>
    </row>
    <row r="3467" spans="3:16" hidden="1" outlineLevel="2">
      <c r="C3467" s="33">
        <v>3443</v>
      </c>
      <c r="D3467" s="82">
        <f t="shared" ca="1" si="215"/>
        <v>1.0314387441164246</v>
      </c>
      <c r="E3467" s="82">
        <f t="shared" ca="1" si="212"/>
        <v>308.73805684519414</v>
      </c>
      <c r="F3467" s="82">
        <f t="shared" ca="1" si="213"/>
        <v>293.48477982765718</v>
      </c>
      <c r="G3467" s="82">
        <f t="shared" ca="1" si="214"/>
        <v>58.738056845194137</v>
      </c>
      <c r="H3467" s="82">
        <f t="shared" ca="1" si="214"/>
        <v>43.484779827657178</v>
      </c>
      <c r="O3467" s="29"/>
      <c r="P3467" s="29"/>
    </row>
    <row r="3468" spans="3:16" hidden="1" outlineLevel="2">
      <c r="C3468" s="33">
        <v>3444</v>
      </c>
      <c r="D3468" s="82">
        <f t="shared" ca="1" si="215"/>
        <v>-1.0160508353456066</v>
      </c>
      <c r="E3468" s="82">
        <f t="shared" ca="1" si="212"/>
        <v>196.88653960229621</v>
      </c>
      <c r="F3468" s="82">
        <f t="shared" ca="1" si="213"/>
        <v>211.70521838545241</v>
      </c>
      <c r="G3468" s="82">
        <f t="shared" ca="1" si="214"/>
        <v>0</v>
      </c>
      <c r="H3468" s="82">
        <f t="shared" ca="1" si="214"/>
        <v>0</v>
      </c>
      <c r="O3468" s="29"/>
      <c r="P3468" s="29"/>
    </row>
    <row r="3469" spans="3:16" hidden="1" outlineLevel="2">
      <c r="C3469" s="33">
        <v>3445</v>
      </c>
      <c r="D3469" s="82">
        <f t="shared" ca="1" si="215"/>
        <v>1.6962786683585254</v>
      </c>
      <c r="E3469" s="82">
        <f t="shared" ca="1" si="212"/>
        <v>357.2975709960225</v>
      </c>
      <c r="F3469" s="82">
        <f t="shared" ca="1" si="213"/>
        <v>326.3224655319674</v>
      </c>
      <c r="G3469" s="82">
        <f t="shared" ca="1" si="214"/>
        <v>107.2975709960225</v>
      </c>
      <c r="H3469" s="82">
        <f t="shared" ca="1" si="214"/>
        <v>76.322465531967396</v>
      </c>
      <c r="O3469" s="29"/>
      <c r="P3469" s="29"/>
    </row>
    <row r="3470" spans="3:16" hidden="1" outlineLevel="2">
      <c r="C3470" s="33">
        <v>3446</v>
      </c>
      <c r="D3470" s="82">
        <f t="shared" ca="1" si="215"/>
        <v>-1.2317341778370001</v>
      </c>
      <c r="E3470" s="82">
        <f t="shared" ca="1" si="212"/>
        <v>187.77390527340518</v>
      </c>
      <c r="F3470" s="82">
        <f t="shared" ca="1" si="213"/>
        <v>204.54487665029785</v>
      </c>
      <c r="G3470" s="82">
        <f t="shared" ca="1" si="214"/>
        <v>0</v>
      </c>
      <c r="H3470" s="82">
        <f t="shared" ca="1" si="214"/>
        <v>0</v>
      </c>
      <c r="O3470" s="29"/>
      <c r="P3470" s="29"/>
    </row>
    <row r="3471" spans="3:16" hidden="1" outlineLevel="2">
      <c r="C3471" s="33">
        <v>3447</v>
      </c>
      <c r="D3471" s="82">
        <f t="shared" ca="1" si="215"/>
        <v>-0.22597019952565317</v>
      </c>
      <c r="E3471" s="82">
        <f t="shared" ca="1" si="212"/>
        <v>234.21060519847978</v>
      </c>
      <c r="F3471" s="82">
        <f t="shared" ca="1" si="213"/>
        <v>240.14296633907989</v>
      </c>
      <c r="G3471" s="82">
        <f t="shared" ca="1" si="214"/>
        <v>0</v>
      </c>
      <c r="H3471" s="82">
        <f t="shared" ca="1" si="214"/>
        <v>0</v>
      </c>
      <c r="O3471" s="29"/>
      <c r="P3471" s="29"/>
    </row>
    <row r="3472" spans="3:16" hidden="1" outlineLevel="2">
      <c r="C3472" s="33">
        <v>3448</v>
      </c>
      <c r="D3472" s="82">
        <f t="shared" ca="1" si="215"/>
        <v>0.69975914491266511</v>
      </c>
      <c r="E3472" s="82">
        <f t="shared" ca="1" si="212"/>
        <v>287.03897080602246</v>
      </c>
      <c r="F3472" s="82">
        <f t="shared" ca="1" si="213"/>
        <v>278.35958626611603</v>
      </c>
      <c r="G3472" s="82">
        <f t="shared" ca="1" si="214"/>
        <v>37.038970806022462</v>
      </c>
      <c r="H3472" s="82">
        <f t="shared" ca="1" si="214"/>
        <v>28.359586266116025</v>
      </c>
      <c r="O3472" s="29"/>
      <c r="P3472" s="29"/>
    </row>
    <row r="3473" spans="3:16" hidden="1" outlineLevel="2">
      <c r="C3473" s="33">
        <v>3449</v>
      </c>
      <c r="D3473" s="82">
        <f t="shared" ca="1" si="215"/>
        <v>0.86829566897749866</v>
      </c>
      <c r="E3473" s="82">
        <f t="shared" ca="1" si="212"/>
        <v>297.86730788568372</v>
      </c>
      <c r="F3473" s="82">
        <f t="shared" ca="1" si="213"/>
        <v>285.94513845403782</v>
      </c>
      <c r="G3473" s="82">
        <f t="shared" ca="1" si="214"/>
        <v>47.867307885683715</v>
      </c>
      <c r="H3473" s="82">
        <f t="shared" ca="1" si="214"/>
        <v>35.945138454037817</v>
      </c>
      <c r="O3473" s="29"/>
      <c r="P3473" s="29"/>
    </row>
    <row r="3474" spans="3:16" hidden="1" outlineLevel="2">
      <c r="C3474" s="33">
        <v>3450</v>
      </c>
      <c r="D3474" s="82">
        <f t="shared" ca="1" si="215"/>
        <v>1.5478864015958138</v>
      </c>
      <c r="E3474" s="82">
        <f t="shared" ca="1" si="212"/>
        <v>345.8360634389104</v>
      </c>
      <c r="F3474" s="82">
        <f t="shared" ca="1" si="213"/>
        <v>318.68826489314927</v>
      </c>
      <c r="G3474" s="82">
        <f t="shared" ca="1" si="214"/>
        <v>95.836063438910401</v>
      </c>
      <c r="H3474" s="82">
        <f t="shared" ca="1" si="214"/>
        <v>68.688264893149267</v>
      </c>
      <c r="O3474" s="29"/>
      <c r="P3474" s="29"/>
    </row>
    <row r="3475" spans="3:16" hidden="1" outlineLevel="2">
      <c r="C3475" s="33">
        <v>3451</v>
      </c>
      <c r="D3475" s="82">
        <f t="shared" ca="1" si="215"/>
        <v>-0.31051485970565562</v>
      </c>
      <c r="E3475" s="82">
        <f t="shared" ca="1" si="212"/>
        <v>229.90011788908856</v>
      </c>
      <c r="F3475" s="82">
        <f t="shared" ca="1" si="213"/>
        <v>236.92585364362202</v>
      </c>
      <c r="G3475" s="82">
        <f t="shared" ca="1" si="214"/>
        <v>0</v>
      </c>
      <c r="H3475" s="82">
        <f t="shared" ca="1" si="214"/>
        <v>0</v>
      </c>
      <c r="O3475" s="29"/>
      <c r="P3475" s="29"/>
    </row>
    <row r="3476" spans="3:16" hidden="1" outlineLevel="2">
      <c r="C3476" s="33">
        <v>3452</v>
      </c>
      <c r="D3476" s="82">
        <f t="shared" ca="1" si="215"/>
        <v>-1.0665770078791676</v>
      </c>
      <c r="E3476" s="82">
        <f t="shared" ca="1" si="212"/>
        <v>194.71291225808153</v>
      </c>
      <c r="F3476" s="82">
        <f t="shared" ca="1" si="213"/>
        <v>210.0056662097609</v>
      </c>
      <c r="G3476" s="82">
        <f t="shared" ca="1" si="214"/>
        <v>0</v>
      </c>
      <c r="H3476" s="82">
        <f t="shared" ca="1" si="214"/>
        <v>0</v>
      </c>
      <c r="O3476" s="29"/>
      <c r="P3476" s="29"/>
    </row>
    <row r="3477" spans="3:16" hidden="1" outlineLevel="2">
      <c r="C3477" s="33">
        <v>3453</v>
      </c>
      <c r="D3477" s="82">
        <f t="shared" ca="1" si="215"/>
        <v>-0.17007764886449075</v>
      </c>
      <c r="E3477" s="82">
        <f t="shared" ca="1" si="212"/>
        <v>237.10455473247811</v>
      </c>
      <c r="F3477" s="82">
        <f t="shared" ca="1" si="213"/>
        <v>242.2937515815762</v>
      </c>
      <c r="G3477" s="82">
        <f t="shared" ca="1" si="214"/>
        <v>0</v>
      </c>
      <c r="H3477" s="82">
        <f t="shared" ca="1" si="214"/>
        <v>0</v>
      </c>
      <c r="O3477" s="29"/>
      <c r="P3477" s="29"/>
    </row>
    <row r="3478" spans="3:16" hidden="1" outlineLevel="2">
      <c r="C3478" s="33">
        <v>3454</v>
      </c>
      <c r="D3478" s="82">
        <f t="shared" ca="1" si="215"/>
        <v>-0.2983423500314436</v>
      </c>
      <c r="E3478" s="82">
        <f t="shared" ca="1" si="212"/>
        <v>230.51580672531597</v>
      </c>
      <c r="F3478" s="82">
        <f t="shared" ca="1" si="213"/>
        <v>237.38637519138973</v>
      </c>
      <c r="G3478" s="82">
        <f t="shared" ca="1" si="214"/>
        <v>0</v>
      </c>
      <c r="H3478" s="82">
        <f t="shared" ca="1" si="214"/>
        <v>0</v>
      </c>
      <c r="O3478" s="29"/>
      <c r="P3478" s="29"/>
    </row>
    <row r="3479" spans="3:16" hidden="1" outlineLevel="2">
      <c r="C3479" s="33">
        <v>3455</v>
      </c>
      <c r="D3479" s="82">
        <f t="shared" ca="1" si="215"/>
        <v>1.9297845255709301</v>
      </c>
      <c r="E3479" s="82">
        <f t="shared" ca="1" si="212"/>
        <v>376.10707133272331</v>
      </c>
      <c r="F3479" s="82">
        <f t="shared" ca="1" si="213"/>
        <v>338.70741864930415</v>
      </c>
      <c r="G3479" s="82">
        <f t="shared" ca="1" si="214"/>
        <v>126.10707133272331</v>
      </c>
      <c r="H3479" s="82">
        <f t="shared" ca="1" si="214"/>
        <v>88.707418649304145</v>
      </c>
      <c r="O3479" s="29"/>
      <c r="P3479" s="29"/>
    </row>
    <row r="3480" spans="3:16" hidden="1" outlineLevel="2">
      <c r="C3480" s="33">
        <v>3456</v>
      </c>
      <c r="D3480" s="82">
        <f t="shared" ca="1" si="215"/>
        <v>-2.0147575132530879</v>
      </c>
      <c r="E3480" s="82">
        <f t="shared" ca="1" si="212"/>
        <v>158.09499651241003</v>
      </c>
      <c r="F3480" s="82">
        <f t="shared" ca="1" si="213"/>
        <v>180.52578477355829</v>
      </c>
      <c r="G3480" s="82">
        <f t="shared" ca="1" si="214"/>
        <v>0</v>
      </c>
      <c r="H3480" s="82">
        <f t="shared" ca="1" si="214"/>
        <v>0</v>
      </c>
      <c r="O3480" s="29"/>
      <c r="P3480" s="29"/>
    </row>
    <row r="3481" spans="3:16" hidden="1" outlineLevel="2">
      <c r="C3481" s="33">
        <v>3457</v>
      </c>
      <c r="D3481" s="82">
        <f t="shared" ca="1" si="215"/>
        <v>-1.2361355128032445</v>
      </c>
      <c r="E3481" s="82">
        <f t="shared" ref="E3481:E3544" ca="1" si="216">$H$9 * EXP(($H$17 - $H$18 - ($H$11^2)/2)*$H$14 + $H$11*SQRT($H$14)*D3481)</f>
        <v>187.59240772803167</v>
      </c>
      <c r="F3481" s="82">
        <f t="shared" ref="F3481:F3544" ca="1" si="217">$H$9 * EXP(($H$17 - $H$18 - ($H$12^2)/2)*$H$14 + $H$12*SQRT($H$14)*D3481)</f>
        <v>204.40130912714298</v>
      </c>
      <c r="G3481" s="82">
        <f t="shared" ref="G3481:H3544" ca="1" si="218">MAX(E3481-$H$16, 0)</f>
        <v>0</v>
      </c>
      <c r="H3481" s="82">
        <f t="shared" ca="1" si="218"/>
        <v>0</v>
      </c>
      <c r="O3481" s="29"/>
      <c r="P3481" s="29"/>
    </row>
    <row r="3482" spans="3:16" hidden="1" outlineLevel="2">
      <c r="C3482" s="33">
        <v>3458</v>
      </c>
      <c r="D3482" s="82">
        <f t="shared" ref="D3482:D3545" ca="1" si="219">_xlfn.NORM.S.INV(RAND())</f>
        <v>-0.58042321708574118</v>
      </c>
      <c r="E3482" s="82">
        <f t="shared" ca="1" si="216"/>
        <v>216.66271680124294</v>
      </c>
      <c r="F3482" s="82">
        <f t="shared" ca="1" si="217"/>
        <v>226.94085324270512</v>
      </c>
      <c r="G3482" s="82">
        <f t="shared" ca="1" si="218"/>
        <v>0</v>
      </c>
      <c r="H3482" s="82">
        <f t="shared" ca="1" si="218"/>
        <v>0</v>
      </c>
      <c r="O3482" s="29"/>
      <c r="P3482" s="29"/>
    </row>
    <row r="3483" spans="3:16" hidden="1" outlineLevel="2">
      <c r="C3483" s="33">
        <v>3459</v>
      </c>
      <c r="D3483" s="82">
        <f t="shared" ca="1" si="219"/>
        <v>-1.2935814832387376</v>
      </c>
      <c r="E3483" s="82">
        <f t="shared" ca="1" si="216"/>
        <v>185.23953739082958</v>
      </c>
      <c r="F3483" s="82">
        <f t="shared" ca="1" si="217"/>
        <v>202.53668878932061</v>
      </c>
      <c r="G3483" s="82">
        <f t="shared" ca="1" si="218"/>
        <v>0</v>
      </c>
      <c r="H3483" s="82">
        <f t="shared" ca="1" si="218"/>
        <v>0</v>
      </c>
      <c r="O3483" s="29"/>
      <c r="P3483" s="29"/>
    </row>
    <row r="3484" spans="3:16" hidden="1" outlineLevel="2">
      <c r="C3484" s="33">
        <v>3460</v>
      </c>
      <c r="D3484" s="82">
        <f t="shared" ca="1" si="219"/>
        <v>0.15719651295882264</v>
      </c>
      <c r="E3484" s="82">
        <f t="shared" ca="1" si="216"/>
        <v>254.7820492702833</v>
      </c>
      <c r="F3484" s="82">
        <f t="shared" ca="1" si="217"/>
        <v>255.2797691829073</v>
      </c>
      <c r="G3484" s="82">
        <f t="shared" ca="1" si="218"/>
        <v>4.7820492702832951</v>
      </c>
      <c r="H3484" s="82">
        <f t="shared" ca="1" si="218"/>
        <v>5.2797691829073017</v>
      </c>
      <c r="O3484" s="29"/>
      <c r="P3484" s="29"/>
    </row>
    <row r="3485" spans="3:16" hidden="1" outlineLevel="2">
      <c r="C3485" s="33">
        <v>3461</v>
      </c>
      <c r="D3485" s="82">
        <f t="shared" ca="1" si="219"/>
        <v>0.25591090738072259</v>
      </c>
      <c r="E3485" s="82">
        <f t="shared" ca="1" si="216"/>
        <v>260.36840544174368</v>
      </c>
      <c r="F3485" s="82">
        <f t="shared" ca="1" si="217"/>
        <v>259.33164914470564</v>
      </c>
      <c r="G3485" s="82">
        <f t="shared" ca="1" si="218"/>
        <v>10.368405441743676</v>
      </c>
      <c r="H3485" s="82">
        <f t="shared" ca="1" si="218"/>
        <v>9.3316491447056364</v>
      </c>
      <c r="O3485" s="29"/>
      <c r="P3485" s="29"/>
    </row>
    <row r="3486" spans="3:16" hidden="1" outlineLevel="2">
      <c r="C3486" s="33">
        <v>3462</v>
      </c>
      <c r="D3486" s="82">
        <f t="shared" ca="1" si="219"/>
        <v>-1.0888114189022211</v>
      </c>
      <c r="E3486" s="82">
        <f t="shared" ca="1" si="216"/>
        <v>193.76401090820477</v>
      </c>
      <c r="F3486" s="82">
        <f t="shared" ca="1" si="217"/>
        <v>209.26209547918364</v>
      </c>
      <c r="G3486" s="82">
        <f t="shared" ca="1" si="218"/>
        <v>0</v>
      </c>
      <c r="H3486" s="82">
        <f t="shared" ca="1" si="218"/>
        <v>0</v>
      </c>
      <c r="O3486" s="29"/>
      <c r="P3486" s="29"/>
    </row>
    <row r="3487" spans="3:16" hidden="1" outlineLevel="2">
      <c r="C3487" s="33">
        <v>3463</v>
      </c>
      <c r="D3487" s="82">
        <f t="shared" ca="1" si="219"/>
        <v>1.1301592266130345</v>
      </c>
      <c r="E3487" s="82">
        <f t="shared" ca="1" si="216"/>
        <v>315.50787552637576</v>
      </c>
      <c r="F3487" s="82">
        <f t="shared" ca="1" si="217"/>
        <v>298.14335117244735</v>
      </c>
      <c r="G3487" s="82">
        <f t="shared" ca="1" si="218"/>
        <v>65.507875526375756</v>
      </c>
      <c r="H3487" s="82">
        <f t="shared" ca="1" si="218"/>
        <v>48.143351172447353</v>
      </c>
      <c r="O3487" s="29"/>
      <c r="P3487" s="29"/>
    </row>
    <row r="3488" spans="3:16" hidden="1" outlineLevel="2">
      <c r="C3488" s="33">
        <v>3464</v>
      </c>
      <c r="D3488" s="82">
        <f t="shared" ca="1" si="219"/>
        <v>-0.88933052798867873</v>
      </c>
      <c r="E3488" s="82">
        <f t="shared" ca="1" si="216"/>
        <v>202.4453677639178</v>
      </c>
      <c r="F3488" s="82">
        <f t="shared" ca="1" si="217"/>
        <v>216.02847014298382</v>
      </c>
      <c r="G3488" s="82">
        <f t="shared" ca="1" si="218"/>
        <v>0</v>
      </c>
      <c r="H3488" s="82">
        <f t="shared" ca="1" si="218"/>
        <v>0</v>
      </c>
      <c r="O3488" s="29"/>
      <c r="P3488" s="29"/>
    </row>
    <row r="3489" spans="3:16" hidden="1" outlineLevel="2">
      <c r="C3489" s="33">
        <v>3465</v>
      </c>
      <c r="D3489" s="82">
        <f t="shared" ca="1" si="219"/>
        <v>2.1395683386479565</v>
      </c>
      <c r="E3489" s="82">
        <f t="shared" ca="1" si="216"/>
        <v>393.84863565406903</v>
      </c>
      <c r="F3489" s="82">
        <f t="shared" ca="1" si="217"/>
        <v>350.23450911330997</v>
      </c>
      <c r="G3489" s="82">
        <f t="shared" ca="1" si="218"/>
        <v>143.84863565406903</v>
      </c>
      <c r="H3489" s="82">
        <f t="shared" ca="1" si="218"/>
        <v>100.23450911330997</v>
      </c>
      <c r="O3489" s="29"/>
      <c r="P3489" s="29"/>
    </row>
    <row r="3490" spans="3:16" hidden="1" outlineLevel="2">
      <c r="C3490" s="33">
        <v>3466</v>
      </c>
      <c r="D3490" s="82">
        <f t="shared" ca="1" si="219"/>
        <v>0.76028137219373992</v>
      </c>
      <c r="E3490" s="82">
        <f t="shared" ca="1" si="216"/>
        <v>290.88141518865831</v>
      </c>
      <c r="F3490" s="82">
        <f t="shared" ca="1" si="217"/>
        <v>281.06015326967707</v>
      </c>
      <c r="G3490" s="82">
        <f t="shared" ca="1" si="218"/>
        <v>40.881415188658309</v>
      </c>
      <c r="H3490" s="82">
        <f t="shared" ca="1" si="218"/>
        <v>31.060153269677073</v>
      </c>
      <c r="O3490" s="29"/>
      <c r="P3490" s="29"/>
    </row>
    <row r="3491" spans="3:16" hidden="1" outlineLevel="2">
      <c r="C3491" s="33">
        <v>3467</v>
      </c>
      <c r="D3491" s="82">
        <f t="shared" ca="1" si="219"/>
        <v>0.5976072729490769</v>
      </c>
      <c r="E3491" s="82">
        <f t="shared" ca="1" si="216"/>
        <v>280.66832227942007</v>
      </c>
      <c r="F3491" s="82">
        <f t="shared" ca="1" si="217"/>
        <v>273.86018925274703</v>
      </c>
      <c r="G3491" s="82">
        <f t="shared" ca="1" si="218"/>
        <v>30.668322279420067</v>
      </c>
      <c r="H3491" s="82">
        <f t="shared" ca="1" si="218"/>
        <v>23.860189252747034</v>
      </c>
      <c r="O3491" s="29"/>
      <c r="P3491" s="29"/>
    </row>
    <row r="3492" spans="3:16" hidden="1" outlineLevel="2">
      <c r="C3492" s="33">
        <v>3468</v>
      </c>
      <c r="D3492" s="82">
        <f t="shared" ca="1" si="219"/>
        <v>0.33521688747370038</v>
      </c>
      <c r="E3492" s="82">
        <f t="shared" ca="1" si="216"/>
        <v>264.94502195555759</v>
      </c>
      <c r="F3492" s="82">
        <f t="shared" ca="1" si="217"/>
        <v>262.63342226677662</v>
      </c>
      <c r="G3492" s="82">
        <f t="shared" ca="1" si="218"/>
        <v>14.945021955557593</v>
      </c>
      <c r="H3492" s="82">
        <f t="shared" ca="1" si="218"/>
        <v>12.63342226677662</v>
      </c>
      <c r="O3492" s="29"/>
      <c r="P3492" s="29"/>
    </row>
    <row r="3493" spans="3:16" hidden="1" outlineLevel="2">
      <c r="C3493" s="33">
        <v>3469</v>
      </c>
      <c r="D3493" s="82">
        <f t="shared" ca="1" si="219"/>
        <v>-1.0600733912968301</v>
      </c>
      <c r="E3493" s="82">
        <f t="shared" ca="1" si="216"/>
        <v>194.99134549715643</v>
      </c>
      <c r="F3493" s="82">
        <f t="shared" ca="1" si="217"/>
        <v>210.22366138960911</v>
      </c>
      <c r="G3493" s="82">
        <f t="shared" ca="1" si="218"/>
        <v>0</v>
      </c>
      <c r="H3493" s="82">
        <f t="shared" ca="1" si="218"/>
        <v>0</v>
      </c>
      <c r="O3493" s="29"/>
      <c r="P3493" s="29"/>
    </row>
    <row r="3494" spans="3:16" hidden="1" outlineLevel="2">
      <c r="C3494" s="33">
        <v>3470</v>
      </c>
      <c r="D3494" s="82">
        <f t="shared" ca="1" si="219"/>
        <v>1.0857607478834626</v>
      </c>
      <c r="E3494" s="82">
        <f t="shared" ca="1" si="216"/>
        <v>312.44504614735263</v>
      </c>
      <c r="F3494" s="82">
        <f t="shared" ca="1" si="217"/>
        <v>296.03912820008668</v>
      </c>
      <c r="G3494" s="82">
        <f t="shared" ca="1" si="218"/>
        <v>62.445046147352627</v>
      </c>
      <c r="H3494" s="82">
        <f t="shared" ca="1" si="218"/>
        <v>46.039128200086679</v>
      </c>
      <c r="O3494" s="29"/>
      <c r="P3494" s="29"/>
    </row>
    <row r="3495" spans="3:16" hidden="1" outlineLevel="2">
      <c r="C3495" s="33">
        <v>3471</v>
      </c>
      <c r="D3495" s="82">
        <f t="shared" ca="1" si="219"/>
        <v>-0.79716364442284815</v>
      </c>
      <c r="E3495" s="82">
        <f t="shared" ca="1" si="216"/>
        <v>206.58678111066749</v>
      </c>
      <c r="F3495" s="82">
        <f t="shared" ca="1" si="217"/>
        <v>219.22823594178067</v>
      </c>
      <c r="G3495" s="82">
        <f t="shared" ca="1" si="218"/>
        <v>0</v>
      </c>
      <c r="H3495" s="82">
        <f t="shared" ca="1" si="218"/>
        <v>0</v>
      </c>
      <c r="O3495" s="29"/>
      <c r="P3495" s="29"/>
    </row>
    <row r="3496" spans="3:16" hidden="1" outlineLevel="2">
      <c r="C3496" s="33">
        <v>3472</v>
      </c>
      <c r="D3496" s="82">
        <f t="shared" ca="1" si="219"/>
        <v>0.96097754722778517</v>
      </c>
      <c r="E3496" s="82">
        <f t="shared" ca="1" si="216"/>
        <v>303.99515826072377</v>
      </c>
      <c r="F3496" s="82">
        <f t="shared" ca="1" si="217"/>
        <v>290.20433543941874</v>
      </c>
      <c r="G3496" s="82">
        <f t="shared" ca="1" si="218"/>
        <v>53.99515826072377</v>
      </c>
      <c r="H3496" s="82">
        <f t="shared" ca="1" si="218"/>
        <v>40.204335439418742</v>
      </c>
      <c r="O3496" s="29"/>
      <c r="P3496" s="29"/>
    </row>
    <row r="3497" spans="3:16" hidden="1" outlineLevel="2">
      <c r="C3497" s="33">
        <v>3473</v>
      </c>
      <c r="D3497" s="82">
        <f t="shared" ca="1" si="219"/>
        <v>0.19726722863935181</v>
      </c>
      <c r="E3497" s="82">
        <f t="shared" ca="1" si="216"/>
        <v>257.03509598838855</v>
      </c>
      <c r="F3497" s="82">
        <f t="shared" ca="1" si="217"/>
        <v>256.916841869954</v>
      </c>
      <c r="G3497" s="82">
        <f t="shared" ca="1" si="218"/>
        <v>7.035095988388548</v>
      </c>
      <c r="H3497" s="82">
        <f t="shared" ca="1" si="218"/>
        <v>6.9168418699539984</v>
      </c>
      <c r="O3497" s="29"/>
      <c r="P3497" s="29"/>
    </row>
    <row r="3498" spans="3:16" hidden="1" outlineLevel="2">
      <c r="C3498" s="33">
        <v>3474</v>
      </c>
      <c r="D3498" s="82">
        <f t="shared" ca="1" si="219"/>
        <v>0.34118460425322528</v>
      </c>
      <c r="E3498" s="82">
        <f t="shared" ca="1" si="216"/>
        <v>265.29264598666003</v>
      </c>
      <c r="F3498" s="82">
        <f t="shared" ca="1" si="217"/>
        <v>262.883572307566</v>
      </c>
      <c r="G3498" s="82">
        <f t="shared" ca="1" si="218"/>
        <v>15.292645986660034</v>
      </c>
      <c r="H3498" s="82">
        <f t="shared" ca="1" si="218"/>
        <v>12.883572307565998</v>
      </c>
      <c r="O3498" s="29"/>
      <c r="P3498" s="29"/>
    </row>
    <row r="3499" spans="3:16" hidden="1" outlineLevel="2">
      <c r="C3499" s="33">
        <v>3475</v>
      </c>
      <c r="D3499" s="82">
        <f t="shared" ca="1" si="219"/>
        <v>0.63988320133971976</v>
      </c>
      <c r="E3499" s="82">
        <f t="shared" ca="1" si="216"/>
        <v>283.28750739782771</v>
      </c>
      <c r="F3499" s="82">
        <f t="shared" ca="1" si="217"/>
        <v>275.71339226284528</v>
      </c>
      <c r="G3499" s="82">
        <f t="shared" ca="1" si="218"/>
        <v>33.28750739782771</v>
      </c>
      <c r="H3499" s="82">
        <f t="shared" ca="1" si="218"/>
        <v>25.713392262845275</v>
      </c>
      <c r="O3499" s="29"/>
      <c r="P3499" s="29"/>
    </row>
    <row r="3500" spans="3:16" hidden="1" outlineLevel="2">
      <c r="C3500" s="33">
        <v>3476</v>
      </c>
      <c r="D3500" s="82">
        <f t="shared" ca="1" si="219"/>
        <v>0.45302749102317841</v>
      </c>
      <c r="E3500" s="82">
        <f t="shared" ca="1" si="216"/>
        <v>271.89261160084448</v>
      </c>
      <c r="F3500" s="82">
        <f t="shared" ca="1" si="217"/>
        <v>267.61603892414155</v>
      </c>
      <c r="G3500" s="82">
        <f t="shared" ca="1" si="218"/>
        <v>21.892611600844475</v>
      </c>
      <c r="H3500" s="82">
        <f t="shared" ca="1" si="218"/>
        <v>17.616038924141549</v>
      </c>
      <c r="O3500" s="29"/>
      <c r="P3500" s="29"/>
    </row>
    <row r="3501" spans="3:16" hidden="1" outlineLevel="2">
      <c r="C3501" s="33">
        <v>3477</v>
      </c>
      <c r="D3501" s="82">
        <f t="shared" ca="1" si="219"/>
        <v>0.43816328454993175</v>
      </c>
      <c r="E3501" s="82">
        <f t="shared" ca="1" si="216"/>
        <v>271.00608613320441</v>
      </c>
      <c r="F3501" s="82">
        <f t="shared" ca="1" si="217"/>
        <v>266.98220614339783</v>
      </c>
      <c r="G3501" s="82">
        <f t="shared" ca="1" si="218"/>
        <v>21.006086133204406</v>
      </c>
      <c r="H3501" s="82">
        <f t="shared" ca="1" si="218"/>
        <v>16.982206143397832</v>
      </c>
      <c r="O3501" s="29"/>
      <c r="P3501" s="29"/>
    </row>
    <row r="3502" spans="3:16" hidden="1" outlineLevel="2">
      <c r="C3502" s="33">
        <v>3478</v>
      </c>
      <c r="D3502" s="82">
        <f t="shared" ca="1" si="219"/>
        <v>1.5900908944797956</v>
      </c>
      <c r="E3502" s="82">
        <f t="shared" ca="1" si="216"/>
        <v>349.05791252732251</v>
      </c>
      <c r="F3502" s="82">
        <f t="shared" ca="1" si="217"/>
        <v>320.84116173160862</v>
      </c>
      <c r="G3502" s="82">
        <f t="shared" ca="1" si="218"/>
        <v>99.057912527322515</v>
      </c>
      <c r="H3502" s="82">
        <f t="shared" ca="1" si="218"/>
        <v>70.841161731608622</v>
      </c>
      <c r="O3502" s="29"/>
      <c r="P3502" s="29"/>
    </row>
    <row r="3503" spans="3:16" hidden="1" outlineLevel="2">
      <c r="C3503" s="33">
        <v>3479</v>
      </c>
      <c r="D3503" s="82">
        <f t="shared" ca="1" si="219"/>
        <v>-1.0075939920799264</v>
      </c>
      <c r="E3503" s="82">
        <f t="shared" ca="1" si="216"/>
        <v>197.25271479647716</v>
      </c>
      <c r="F3503" s="82">
        <f t="shared" ca="1" si="217"/>
        <v>211.99102249456786</v>
      </c>
      <c r="G3503" s="82">
        <f t="shared" ca="1" si="218"/>
        <v>0</v>
      </c>
      <c r="H3503" s="82">
        <f t="shared" ca="1" si="218"/>
        <v>0</v>
      </c>
      <c r="O3503" s="29"/>
      <c r="P3503" s="29"/>
    </row>
    <row r="3504" spans="3:16" hidden="1" outlineLevel="2">
      <c r="C3504" s="33">
        <v>3480</v>
      </c>
      <c r="D3504" s="82">
        <f t="shared" ca="1" si="219"/>
        <v>-8.5707712736221194E-3</v>
      </c>
      <c r="E3504" s="82">
        <f t="shared" ca="1" si="216"/>
        <v>245.66941677081937</v>
      </c>
      <c r="F3504" s="82">
        <f t="shared" ca="1" si="217"/>
        <v>248.61751536317774</v>
      </c>
      <c r="G3504" s="82">
        <f t="shared" ca="1" si="218"/>
        <v>0</v>
      </c>
      <c r="H3504" s="82">
        <f t="shared" ca="1" si="218"/>
        <v>0</v>
      </c>
      <c r="O3504" s="29"/>
      <c r="P3504" s="29"/>
    </row>
    <row r="3505" spans="3:16" hidden="1" outlineLevel="2">
      <c r="C3505" s="33">
        <v>3481</v>
      </c>
      <c r="D3505" s="82">
        <f t="shared" ca="1" si="219"/>
        <v>0.15365210582492508</v>
      </c>
      <c r="E3505" s="82">
        <f t="shared" ca="1" si="216"/>
        <v>254.58371196783651</v>
      </c>
      <c r="F3505" s="82">
        <f t="shared" ca="1" si="217"/>
        <v>255.13546701287817</v>
      </c>
      <c r="G3505" s="82">
        <f t="shared" ca="1" si="218"/>
        <v>4.583711967836507</v>
      </c>
      <c r="H3505" s="82">
        <f t="shared" ca="1" si="218"/>
        <v>5.1354670128781663</v>
      </c>
      <c r="O3505" s="29"/>
      <c r="P3505" s="29"/>
    </row>
    <row r="3506" spans="3:16" hidden="1" outlineLevel="2">
      <c r="C3506" s="33">
        <v>3482</v>
      </c>
      <c r="D3506" s="82">
        <f t="shared" ca="1" si="219"/>
        <v>-2.3043180704444191</v>
      </c>
      <c r="E3506" s="82">
        <f t="shared" ca="1" si="216"/>
        <v>148.35011157433144</v>
      </c>
      <c r="F3506" s="82">
        <f t="shared" ca="1" si="217"/>
        <v>172.37644852226387</v>
      </c>
      <c r="G3506" s="82">
        <f t="shared" ca="1" si="218"/>
        <v>0</v>
      </c>
      <c r="H3506" s="82">
        <f t="shared" ca="1" si="218"/>
        <v>0</v>
      </c>
      <c r="O3506" s="29"/>
      <c r="P3506" s="29"/>
    </row>
    <row r="3507" spans="3:16" hidden="1" outlineLevel="2">
      <c r="C3507" s="33">
        <v>3483</v>
      </c>
      <c r="D3507" s="82">
        <f t="shared" ca="1" si="219"/>
        <v>0.45509033913922253</v>
      </c>
      <c r="E3507" s="82">
        <f t="shared" ca="1" si="216"/>
        <v>272.01587216506312</v>
      </c>
      <c r="F3507" s="82">
        <f t="shared" ca="1" si="217"/>
        <v>267.70412078670131</v>
      </c>
      <c r="G3507" s="82">
        <f t="shared" ca="1" si="218"/>
        <v>22.015872165063115</v>
      </c>
      <c r="H3507" s="82">
        <f t="shared" ca="1" si="218"/>
        <v>17.70412078670131</v>
      </c>
      <c r="O3507" s="29"/>
      <c r="P3507" s="29"/>
    </row>
    <row r="3508" spans="3:16" hidden="1" outlineLevel="2">
      <c r="C3508" s="33">
        <v>3484</v>
      </c>
      <c r="D3508" s="82">
        <f t="shared" ca="1" si="219"/>
        <v>-7.065391642958227E-2</v>
      </c>
      <c r="E3508" s="82">
        <f t="shared" ca="1" si="216"/>
        <v>242.34108038083366</v>
      </c>
      <c r="F3508" s="82">
        <f t="shared" ca="1" si="217"/>
        <v>246.16736789207752</v>
      </c>
      <c r="G3508" s="82">
        <f t="shared" ca="1" si="218"/>
        <v>0</v>
      </c>
      <c r="H3508" s="82">
        <f t="shared" ca="1" si="218"/>
        <v>0</v>
      </c>
      <c r="O3508" s="29"/>
      <c r="P3508" s="29"/>
    </row>
    <row r="3509" spans="3:16" hidden="1" outlineLevel="2">
      <c r="C3509" s="33">
        <v>3485</v>
      </c>
      <c r="D3509" s="82">
        <f t="shared" ca="1" si="219"/>
        <v>-9.7314409496068774E-2</v>
      </c>
      <c r="E3509" s="82">
        <f t="shared" ca="1" si="216"/>
        <v>240.92566172051087</v>
      </c>
      <c r="F3509" s="82">
        <f t="shared" ca="1" si="217"/>
        <v>245.12262102176263</v>
      </c>
      <c r="G3509" s="82">
        <f t="shared" ca="1" si="218"/>
        <v>0</v>
      </c>
      <c r="H3509" s="82">
        <f t="shared" ca="1" si="218"/>
        <v>0</v>
      </c>
      <c r="O3509" s="29"/>
      <c r="P3509" s="29"/>
    </row>
    <row r="3510" spans="3:16" hidden="1" outlineLevel="2">
      <c r="C3510" s="33">
        <v>3486</v>
      </c>
      <c r="D3510" s="82">
        <f t="shared" ca="1" si="219"/>
        <v>-0.84818584283611953</v>
      </c>
      <c r="E3510" s="82">
        <f t="shared" ca="1" si="216"/>
        <v>204.28379808768779</v>
      </c>
      <c r="F3510" s="82">
        <f t="shared" ca="1" si="217"/>
        <v>217.45108205883838</v>
      </c>
      <c r="G3510" s="82">
        <f t="shared" ca="1" si="218"/>
        <v>0</v>
      </c>
      <c r="H3510" s="82">
        <f t="shared" ca="1" si="218"/>
        <v>0</v>
      </c>
      <c r="O3510" s="29"/>
      <c r="P3510" s="29"/>
    </row>
    <row r="3511" spans="3:16" hidden="1" outlineLevel="2">
      <c r="C3511" s="33">
        <v>3487</v>
      </c>
      <c r="D3511" s="82">
        <f t="shared" ca="1" si="219"/>
        <v>6.6079975593340445E-2</v>
      </c>
      <c r="E3511" s="82">
        <f t="shared" ca="1" si="216"/>
        <v>249.73209872357461</v>
      </c>
      <c r="F3511" s="82">
        <f t="shared" ca="1" si="217"/>
        <v>251.59596359837525</v>
      </c>
      <c r="G3511" s="82">
        <f t="shared" ca="1" si="218"/>
        <v>0</v>
      </c>
      <c r="H3511" s="82">
        <f t="shared" ca="1" si="218"/>
        <v>1.5959635983752491</v>
      </c>
      <c r="O3511" s="29"/>
      <c r="P3511" s="29"/>
    </row>
    <row r="3512" spans="3:16" hidden="1" outlineLevel="2">
      <c r="C3512" s="33">
        <v>3488</v>
      </c>
      <c r="D3512" s="82">
        <f t="shared" ca="1" si="219"/>
        <v>0.45967690512432635</v>
      </c>
      <c r="E3512" s="82">
        <f t="shared" ca="1" si="216"/>
        <v>272.29013174534322</v>
      </c>
      <c r="F3512" s="82">
        <f t="shared" ca="1" si="217"/>
        <v>267.90006716127192</v>
      </c>
      <c r="G3512" s="82">
        <f t="shared" ca="1" si="218"/>
        <v>22.290131745343217</v>
      </c>
      <c r="H3512" s="82">
        <f t="shared" ca="1" si="218"/>
        <v>17.90006716127192</v>
      </c>
      <c r="O3512" s="29"/>
      <c r="P3512" s="29"/>
    </row>
    <row r="3513" spans="3:16" hidden="1" outlineLevel="2">
      <c r="C3513" s="33">
        <v>3489</v>
      </c>
      <c r="D3513" s="82">
        <f t="shared" ca="1" si="219"/>
        <v>-1.5403766360488869</v>
      </c>
      <c r="E3513" s="82">
        <f t="shared" ca="1" si="216"/>
        <v>175.462442521035</v>
      </c>
      <c r="F3513" s="82">
        <f t="shared" ca="1" si="217"/>
        <v>194.71762428931621</v>
      </c>
      <c r="G3513" s="82">
        <f t="shared" ca="1" si="218"/>
        <v>0</v>
      </c>
      <c r="H3513" s="82">
        <f t="shared" ca="1" si="218"/>
        <v>0</v>
      </c>
      <c r="O3513" s="29"/>
      <c r="P3513" s="29"/>
    </row>
    <row r="3514" spans="3:16" hidden="1" outlineLevel="2">
      <c r="C3514" s="33">
        <v>3490</v>
      </c>
      <c r="D3514" s="82">
        <f t="shared" ca="1" si="219"/>
        <v>-0.80137245766106147</v>
      </c>
      <c r="E3514" s="82">
        <f t="shared" ca="1" si="216"/>
        <v>206.39582987959892</v>
      </c>
      <c r="F3514" s="82">
        <f t="shared" ca="1" si="217"/>
        <v>219.08109077812429</v>
      </c>
      <c r="G3514" s="82">
        <f t="shared" ca="1" si="218"/>
        <v>0</v>
      </c>
      <c r="H3514" s="82">
        <f t="shared" ca="1" si="218"/>
        <v>0</v>
      </c>
      <c r="O3514" s="29"/>
      <c r="P3514" s="29"/>
    </row>
    <row r="3515" spans="3:16" hidden="1" outlineLevel="2">
      <c r="C3515" s="33">
        <v>3491</v>
      </c>
      <c r="D3515" s="82">
        <f t="shared" ca="1" si="219"/>
        <v>-0.68375763646612642</v>
      </c>
      <c r="E3515" s="82">
        <f t="shared" ca="1" si="216"/>
        <v>211.79898709273209</v>
      </c>
      <c r="F3515" s="82">
        <f t="shared" ca="1" si="217"/>
        <v>223.23047112634183</v>
      </c>
      <c r="G3515" s="82">
        <f t="shared" ca="1" si="218"/>
        <v>0</v>
      </c>
      <c r="H3515" s="82">
        <f t="shared" ca="1" si="218"/>
        <v>0</v>
      </c>
      <c r="O3515" s="29"/>
      <c r="P3515" s="29"/>
    </row>
    <row r="3516" spans="3:16" hidden="1" outlineLevel="2">
      <c r="C3516" s="33">
        <v>3492</v>
      </c>
      <c r="D3516" s="82">
        <f t="shared" ca="1" si="219"/>
        <v>-1.0060437401977651</v>
      </c>
      <c r="E3516" s="82">
        <f t="shared" ca="1" si="216"/>
        <v>197.31991340663819</v>
      </c>
      <c r="F3516" s="82">
        <f t="shared" ca="1" si="217"/>
        <v>212.04345602225547</v>
      </c>
      <c r="G3516" s="82">
        <f t="shared" ca="1" si="218"/>
        <v>0</v>
      </c>
      <c r="H3516" s="82">
        <f t="shared" ca="1" si="218"/>
        <v>0</v>
      </c>
      <c r="O3516" s="29"/>
      <c r="P3516" s="29"/>
    </row>
    <row r="3517" spans="3:16" hidden="1" outlineLevel="2">
      <c r="C3517" s="33">
        <v>3493</v>
      </c>
      <c r="D3517" s="82">
        <f t="shared" ca="1" si="219"/>
        <v>-0.40349298067136902</v>
      </c>
      <c r="E3517" s="82">
        <f t="shared" ca="1" si="216"/>
        <v>225.25119296690576</v>
      </c>
      <c r="F3517" s="82">
        <f t="shared" ca="1" si="217"/>
        <v>233.4375684373326</v>
      </c>
      <c r="G3517" s="82">
        <f t="shared" ca="1" si="218"/>
        <v>0</v>
      </c>
      <c r="H3517" s="82">
        <f t="shared" ca="1" si="218"/>
        <v>0</v>
      </c>
      <c r="O3517" s="29"/>
      <c r="P3517" s="29"/>
    </row>
    <row r="3518" spans="3:16" hidden="1" outlineLevel="2">
      <c r="C3518" s="33">
        <v>3494</v>
      </c>
      <c r="D3518" s="82">
        <f t="shared" ca="1" si="219"/>
        <v>0.38504515375791537</v>
      </c>
      <c r="E3518" s="82">
        <f t="shared" ca="1" si="216"/>
        <v>267.86159003015217</v>
      </c>
      <c r="F3518" s="82">
        <f t="shared" ca="1" si="217"/>
        <v>264.72940957951909</v>
      </c>
      <c r="G3518" s="82">
        <f t="shared" ca="1" si="218"/>
        <v>17.861590030152172</v>
      </c>
      <c r="H3518" s="82">
        <f t="shared" ca="1" si="218"/>
        <v>14.729409579519086</v>
      </c>
      <c r="O3518" s="29"/>
      <c r="P3518" s="29"/>
    </row>
    <row r="3519" spans="3:16" hidden="1" outlineLevel="2">
      <c r="C3519" s="33">
        <v>3495</v>
      </c>
      <c r="D3519" s="82">
        <f t="shared" ca="1" si="219"/>
        <v>-0.18874079649905534</v>
      </c>
      <c r="E3519" s="82">
        <f t="shared" ca="1" si="216"/>
        <v>236.13427774673787</v>
      </c>
      <c r="F3519" s="82">
        <f t="shared" ca="1" si="217"/>
        <v>241.57344663957298</v>
      </c>
      <c r="G3519" s="82">
        <f t="shared" ca="1" si="218"/>
        <v>0</v>
      </c>
      <c r="H3519" s="82">
        <f t="shared" ca="1" si="218"/>
        <v>0</v>
      </c>
      <c r="O3519" s="29"/>
      <c r="P3519" s="29"/>
    </row>
    <row r="3520" spans="3:16" hidden="1" outlineLevel="2">
      <c r="C3520" s="33">
        <v>3496</v>
      </c>
      <c r="D3520" s="82">
        <f t="shared" ca="1" si="219"/>
        <v>-2.3542480171319551</v>
      </c>
      <c r="E3520" s="82">
        <f t="shared" ca="1" si="216"/>
        <v>146.731546981457</v>
      </c>
      <c r="F3520" s="82">
        <f t="shared" ca="1" si="217"/>
        <v>171.00888913442628</v>
      </c>
      <c r="G3520" s="82">
        <f t="shared" ca="1" si="218"/>
        <v>0</v>
      </c>
      <c r="H3520" s="82">
        <f t="shared" ca="1" si="218"/>
        <v>0</v>
      </c>
      <c r="O3520" s="29"/>
      <c r="P3520" s="29"/>
    </row>
    <row r="3521" spans="3:16" hidden="1" outlineLevel="2">
      <c r="C3521" s="33">
        <v>3497</v>
      </c>
      <c r="D3521" s="82">
        <f t="shared" ca="1" si="219"/>
        <v>0.62467469581180746</v>
      </c>
      <c r="E3521" s="82">
        <f t="shared" ca="1" si="216"/>
        <v>282.34246862686757</v>
      </c>
      <c r="F3521" s="82">
        <f t="shared" ca="1" si="217"/>
        <v>275.04527405367634</v>
      </c>
      <c r="G3521" s="82">
        <f t="shared" ca="1" si="218"/>
        <v>32.342468626867571</v>
      </c>
      <c r="H3521" s="82">
        <f t="shared" ca="1" si="218"/>
        <v>25.045274053676337</v>
      </c>
      <c r="O3521" s="29"/>
      <c r="P3521" s="29"/>
    </row>
    <row r="3522" spans="3:16" hidden="1" outlineLevel="2">
      <c r="C3522" s="33">
        <v>3498</v>
      </c>
      <c r="D3522" s="82">
        <f t="shared" ca="1" si="219"/>
        <v>7.8898485169418997E-2</v>
      </c>
      <c r="E3522" s="82">
        <f t="shared" ca="1" si="216"/>
        <v>250.43644251521209</v>
      </c>
      <c r="F3522" s="82">
        <f t="shared" ca="1" si="217"/>
        <v>252.1109798814598</v>
      </c>
      <c r="G3522" s="82">
        <f t="shared" ca="1" si="218"/>
        <v>0.43644251521209299</v>
      </c>
      <c r="H3522" s="82">
        <f t="shared" ca="1" si="218"/>
        <v>2.110979881459798</v>
      </c>
      <c r="O3522" s="29"/>
      <c r="P3522" s="29"/>
    </row>
    <row r="3523" spans="3:16" hidden="1" outlineLevel="2">
      <c r="C3523" s="33">
        <v>3499</v>
      </c>
      <c r="D3523" s="82">
        <f t="shared" ca="1" si="219"/>
        <v>-0.79337782769141463</v>
      </c>
      <c r="E3523" s="82">
        <f t="shared" ca="1" si="216"/>
        <v>206.75869217145731</v>
      </c>
      <c r="F3523" s="82">
        <f t="shared" ca="1" si="217"/>
        <v>219.36067706763211</v>
      </c>
      <c r="G3523" s="82">
        <f t="shared" ca="1" si="218"/>
        <v>0</v>
      </c>
      <c r="H3523" s="82">
        <f t="shared" ca="1" si="218"/>
        <v>0</v>
      </c>
      <c r="O3523" s="29"/>
      <c r="P3523" s="29"/>
    </row>
    <row r="3524" spans="3:16" hidden="1" outlineLevel="2">
      <c r="C3524" s="33">
        <v>3500</v>
      </c>
      <c r="D3524" s="82">
        <f t="shared" ca="1" si="219"/>
        <v>-1.6405744569457987</v>
      </c>
      <c r="E3524" s="82">
        <f t="shared" ca="1" si="216"/>
        <v>171.64184066353522</v>
      </c>
      <c r="F3524" s="82">
        <f t="shared" ca="1" si="217"/>
        <v>191.6299402656704</v>
      </c>
      <c r="G3524" s="82">
        <f t="shared" ca="1" si="218"/>
        <v>0</v>
      </c>
      <c r="H3524" s="82">
        <f t="shared" ca="1" si="218"/>
        <v>0</v>
      </c>
      <c r="O3524" s="29"/>
      <c r="P3524" s="29"/>
    </row>
    <row r="3525" spans="3:16" hidden="1" outlineLevel="2">
      <c r="C3525" s="33">
        <v>3501</v>
      </c>
      <c r="D3525" s="82">
        <f t="shared" ca="1" si="219"/>
        <v>0.41664978115669959</v>
      </c>
      <c r="E3525" s="82">
        <f t="shared" ca="1" si="216"/>
        <v>269.72810267271262</v>
      </c>
      <c r="F3525" s="82">
        <f t="shared" ca="1" si="217"/>
        <v>266.0674948123791</v>
      </c>
      <c r="G3525" s="82">
        <f t="shared" ca="1" si="218"/>
        <v>19.728102672712623</v>
      </c>
      <c r="H3525" s="82">
        <f t="shared" ca="1" si="218"/>
        <v>16.067494812379095</v>
      </c>
      <c r="O3525" s="29"/>
      <c r="P3525" s="29"/>
    </row>
    <row r="3526" spans="3:16" hidden="1" outlineLevel="2">
      <c r="C3526" s="33">
        <v>3502</v>
      </c>
      <c r="D3526" s="82">
        <f t="shared" ca="1" si="219"/>
        <v>0.95017099131753358</v>
      </c>
      <c r="E3526" s="82">
        <f t="shared" ca="1" si="216"/>
        <v>303.27421754345556</v>
      </c>
      <c r="F3526" s="82">
        <f t="shared" ca="1" si="217"/>
        <v>289.70447065385491</v>
      </c>
      <c r="G3526" s="82">
        <f t="shared" ca="1" si="218"/>
        <v>53.274217543455563</v>
      </c>
      <c r="H3526" s="82">
        <f t="shared" ca="1" si="218"/>
        <v>39.704470653854912</v>
      </c>
      <c r="O3526" s="29"/>
      <c r="P3526" s="29"/>
    </row>
    <row r="3527" spans="3:16" hidden="1" outlineLevel="2">
      <c r="C3527" s="33">
        <v>3503</v>
      </c>
      <c r="D3527" s="82">
        <f t="shared" ca="1" si="219"/>
        <v>-0.36927318160212563</v>
      </c>
      <c r="E3527" s="82">
        <f t="shared" ca="1" si="216"/>
        <v>226.95115528837931</v>
      </c>
      <c r="F3527" s="82">
        <f t="shared" ca="1" si="217"/>
        <v>234.71538875570894</v>
      </c>
      <c r="G3527" s="82">
        <f t="shared" ca="1" si="218"/>
        <v>0</v>
      </c>
      <c r="H3527" s="82">
        <f t="shared" ca="1" si="218"/>
        <v>0</v>
      </c>
      <c r="O3527" s="29"/>
      <c r="P3527" s="29"/>
    </row>
    <row r="3528" spans="3:16" hidden="1" outlineLevel="2">
      <c r="C3528" s="33">
        <v>3504</v>
      </c>
      <c r="D3528" s="82">
        <f t="shared" ca="1" si="219"/>
        <v>-1.2650142142743466</v>
      </c>
      <c r="E3528" s="82">
        <f t="shared" ca="1" si="216"/>
        <v>186.40588272479121</v>
      </c>
      <c r="F3528" s="82">
        <f t="shared" ca="1" si="217"/>
        <v>203.46180872608025</v>
      </c>
      <c r="G3528" s="82">
        <f t="shared" ca="1" si="218"/>
        <v>0</v>
      </c>
      <c r="H3528" s="82">
        <f t="shared" ca="1" si="218"/>
        <v>0</v>
      </c>
      <c r="O3528" s="29"/>
      <c r="P3528" s="29"/>
    </row>
    <row r="3529" spans="3:16" hidden="1" outlineLevel="2">
      <c r="C3529" s="33">
        <v>3505</v>
      </c>
      <c r="D3529" s="82">
        <f t="shared" ca="1" si="219"/>
        <v>-1.1740284611631391</v>
      </c>
      <c r="E3529" s="82">
        <f t="shared" ca="1" si="216"/>
        <v>190.16981931662889</v>
      </c>
      <c r="F3529" s="82">
        <f t="shared" ca="1" si="217"/>
        <v>206.4365389022955</v>
      </c>
      <c r="G3529" s="82">
        <f t="shared" ca="1" si="218"/>
        <v>0</v>
      </c>
      <c r="H3529" s="82">
        <f t="shared" ca="1" si="218"/>
        <v>0</v>
      </c>
      <c r="O3529" s="29"/>
      <c r="P3529" s="29"/>
    </row>
    <row r="3530" spans="3:16" hidden="1" outlineLevel="2">
      <c r="C3530" s="33">
        <v>3506</v>
      </c>
      <c r="D3530" s="82">
        <f t="shared" ca="1" si="219"/>
        <v>0.78188437351704088</v>
      </c>
      <c r="E3530" s="82">
        <f t="shared" ca="1" si="216"/>
        <v>292.26537104099117</v>
      </c>
      <c r="F3530" s="82">
        <f t="shared" ca="1" si="217"/>
        <v>282.03043437029976</v>
      </c>
      <c r="G3530" s="82">
        <f t="shared" ca="1" si="218"/>
        <v>42.26537104099117</v>
      </c>
      <c r="H3530" s="82">
        <f t="shared" ca="1" si="218"/>
        <v>32.030434370299758</v>
      </c>
      <c r="O3530" s="29"/>
      <c r="P3530" s="29"/>
    </row>
    <row r="3531" spans="3:16" hidden="1" outlineLevel="2">
      <c r="C3531" s="33">
        <v>3507</v>
      </c>
      <c r="D3531" s="82">
        <f t="shared" ca="1" si="219"/>
        <v>-1.0004808602821202</v>
      </c>
      <c r="E3531" s="82">
        <f t="shared" ca="1" si="216"/>
        <v>197.5612355120692</v>
      </c>
      <c r="F3531" s="82">
        <f t="shared" ca="1" si="217"/>
        <v>212.23171379414575</v>
      </c>
      <c r="G3531" s="82">
        <f t="shared" ca="1" si="218"/>
        <v>0</v>
      </c>
      <c r="H3531" s="82">
        <f t="shared" ca="1" si="218"/>
        <v>0</v>
      </c>
      <c r="O3531" s="29"/>
      <c r="P3531" s="29"/>
    </row>
    <row r="3532" spans="3:16" hidden="1" outlineLevel="2">
      <c r="C3532" s="33">
        <v>3508</v>
      </c>
      <c r="D3532" s="82">
        <f t="shared" ca="1" si="219"/>
        <v>1.0379760041926629</v>
      </c>
      <c r="E3532" s="82">
        <f t="shared" ca="1" si="216"/>
        <v>309.18182786004877</v>
      </c>
      <c r="F3532" s="82">
        <f t="shared" ca="1" si="217"/>
        <v>293.79100681434647</v>
      </c>
      <c r="G3532" s="82">
        <f t="shared" ca="1" si="218"/>
        <v>59.18182786004877</v>
      </c>
      <c r="H3532" s="82">
        <f t="shared" ca="1" si="218"/>
        <v>43.791006814346474</v>
      </c>
      <c r="O3532" s="29"/>
      <c r="P3532" s="29"/>
    </row>
    <row r="3533" spans="3:16" hidden="1" outlineLevel="2">
      <c r="C3533" s="33">
        <v>3509</v>
      </c>
      <c r="D3533" s="82">
        <f t="shared" ca="1" si="219"/>
        <v>-0.30236723916315561</v>
      </c>
      <c r="E3533" s="82">
        <f t="shared" ca="1" si="216"/>
        <v>230.31204449503616</v>
      </c>
      <c r="F3533" s="82">
        <f t="shared" ca="1" si="217"/>
        <v>237.23400292411955</v>
      </c>
      <c r="G3533" s="82">
        <f t="shared" ca="1" si="218"/>
        <v>0</v>
      </c>
      <c r="H3533" s="82">
        <f t="shared" ca="1" si="218"/>
        <v>0</v>
      </c>
      <c r="O3533" s="29"/>
      <c r="P3533" s="29"/>
    </row>
    <row r="3534" spans="3:16" hidden="1" outlineLevel="2">
      <c r="C3534" s="33">
        <v>3510</v>
      </c>
      <c r="D3534" s="82">
        <f t="shared" ca="1" si="219"/>
        <v>1.0399461194953956</v>
      </c>
      <c r="E3534" s="82">
        <f t="shared" ca="1" si="216"/>
        <v>309.31569089662054</v>
      </c>
      <c r="F3534" s="82">
        <f t="shared" ca="1" si="217"/>
        <v>293.88335620365785</v>
      </c>
      <c r="G3534" s="82">
        <f t="shared" ca="1" si="218"/>
        <v>59.315690896620538</v>
      </c>
      <c r="H3534" s="82">
        <f t="shared" ca="1" si="218"/>
        <v>43.883356203657854</v>
      </c>
      <c r="O3534" s="29"/>
      <c r="P3534" s="29"/>
    </row>
    <row r="3535" spans="3:16" hidden="1" outlineLevel="2">
      <c r="C3535" s="33">
        <v>3511</v>
      </c>
      <c r="D3535" s="82">
        <f t="shared" ca="1" si="219"/>
        <v>0.19586589458166059</v>
      </c>
      <c r="E3535" s="82">
        <f t="shared" ca="1" si="216"/>
        <v>256.95596832967635</v>
      </c>
      <c r="F3535" s="82">
        <f t="shared" ca="1" si="217"/>
        <v>256.8594141800275</v>
      </c>
      <c r="G3535" s="82">
        <f t="shared" ca="1" si="218"/>
        <v>6.9559683296763524</v>
      </c>
      <c r="H3535" s="82">
        <f t="shared" ca="1" si="218"/>
        <v>6.8594141800274997</v>
      </c>
      <c r="O3535" s="29"/>
      <c r="P3535" s="29"/>
    </row>
    <row r="3536" spans="3:16" hidden="1" outlineLevel="2">
      <c r="C3536" s="33">
        <v>3512</v>
      </c>
      <c r="D3536" s="82">
        <f t="shared" ca="1" si="219"/>
        <v>-5.5698696686404862E-2</v>
      </c>
      <c r="E3536" s="82">
        <f t="shared" ca="1" si="216"/>
        <v>243.13869779244453</v>
      </c>
      <c r="F3536" s="82">
        <f t="shared" ca="1" si="217"/>
        <v>246.75536756489922</v>
      </c>
      <c r="G3536" s="82">
        <f t="shared" ca="1" si="218"/>
        <v>0</v>
      </c>
      <c r="H3536" s="82">
        <f t="shared" ca="1" si="218"/>
        <v>0</v>
      </c>
      <c r="O3536" s="29"/>
      <c r="P3536" s="29"/>
    </row>
    <row r="3537" spans="3:16" hidden="1" outlineLevel="2">
      <c r="C3537" s="33">
        <v>3513</v>
      </c>
      <c r="D3537" s="82">
        <f t="shared" ca="1" si="219"/>
        <v>8.1673030197339194E-2</v>
      </c>
      <c r="E3537" s="82">
        <f t="shared" ca="1" si="216"/>
        <v>250.58915788711951</v>
      </c>
      <c r="F3537" s="82">
        <f t="shared" ca="1" si="217"/>
        <v>252.22259301256972</v>
      </c>
      <c r="G3537" s="82">
        <f t="shared" ca="1" si="218"/>
        <v>0.58915788711951222</v>
      </c>
      <c r="H3537" s="82">
        <f t="shared" ca="1" si="218"/>
        <v>2.2225930125697175</v>
      </c>
      <c r="O3537" s="29"/>
      <c r="P3537" s="29"/>
    </row>
    <row r="3538" spans="3:16" hidden="1" outlineLevel="2">
      <c r="C3538" s="33">
        <v>3514</v>
      </c>
      <c r="D3538" s="82">
        <f t="shared" ca="1" si="219"/>
        <v>-0.573179311196515</v>
      </c>
      <c r="E3538" s="82">
        <f t="shared" ca="1" si="216"/>
        <v>217.00783170141031</v>
      </c>
      <c r="F3538" s="82">
        <f t="shared" ca="1" si="217"/>
        <v>227.20325822717152</v>
      </c>
      <c r="G3538" s="82">
        <f t="shared" ca="1" si="218"/>
        <v>0</v>
      </c>
      <c r="H3538" s="82">
        <f t="shared" ca="1" si="218"/>
        <v>0</v>
      </c>
      <c r="O3538" s="29"/>
      <c r="P3538" s="29"/>
    </row>
    <row r="3539" spans="3:16" hidden="1" outlineLevel="2">
      <c r="C3539" s="33">
        <v>3515</v>
      </c>
      <c r="D3539" s="82">
        <f t="shared" ca="1" si="219"/>
        <v>-1.010544433975272</v>
      </c>
      <c r="E3539" s="82">
        <f t="shared" ca="1" si="216"/>
        <v>197.12488551015213</v>
      </c>
      <c r="F3539" s="82">
        <f t="shared" ca="1" si="217"/>
        <v>211.89126673697791</v>
      </c>
      <c r="G3539" s="82">
        <f t="shared" ca="1" si="218"/>
        <v>0</v>
      </c>
      <c r="H3539" s="82">
        <f t="shared" ca="1" si="218"/>
        <v>0</v>
      </c>
      <c r="O3539" s="29"/>
      <c r="P3539" s="29"/>
    </row>
    <row r="3540" spans="3:16" hidden="1" outlineLevel="2">
      <c r="C3540" s="33">
        <v>3516</v>
      </c>
      <c r="D3540" s="82">
        <f t="shared" ca="1" si="219"/>
        <v>-1.0459257744401034</v>
      </c>
      <c r="E3540" s="82">
        <f t="shared" ca="1" si="216"/>
        <v>195.59841003163692</v>
      </c>
      <c r="F3540" s="82">
        <f t="shared" ca="1" si="217"/>
        <v>210.69865820980903</v>
      </c>
      <c r="G3540" s="82">
        <f t="shared" ca="1" si="218"/>
        <v>0</v>
      </c>
      <c r="H3540" s="82">
        <f t="shared" ca="1" si="218"/>
        <v>0</v>
      </c>
      <c r="O3540" s="29"/>
      <c r="P3540" s="29"/>
    </row>
    <row r="3541" spans="3:16" hidden="1" outlineLevel="2">
      <c r="C3541" s="33">
        <v>3517</v>
      </c>
      <c r="D3541" s="82">
        <f t="shared" ca="1" si="219"/>
        <v>-0.63480773201815377</v>
      </c>
      <c r="E3541" s="82">
        <f t="shared" ca="1" si="216"/>
        <v>214.08919189569642</v>
      </c>
      <c r="F3541" s="82">
        <f t="shared" ca="1" si="217"/>
        <v>224.98046987020484</v>
      </c>
      <c r="G3541" s="82">
        <f t="shared" ca="1" si="218"/>
        <v>0</v>
      </c>
      <c r="H3541" s="82">
        <f t="shared" ca="1" si="218"/>
        <v>0</v>
      </c>
      <c r="O3541" s="29"/>
      <c r="P3541" s="29"/>
    </row>
    <row r="3542" spans="3:16" hidden="1" outlineLevel="2">
      <c r="C3542" s="33">
        <v>3518</v>
      </c>
      <c r="D3542" s="82">
        <f t="shared" ca="1" si="219"/>
        <v>-0.92789227324566459</v>
      </c>
      <c r="E3542" s="82">
        <f t="shared" ca="1" si="216"/>
        <v>200.73737082948566</v>
      </c>
      <c r="F3542" s="82">
        <f t="shared" ca="1" si="217"/>
        <v>214.70361566588809</v>
      </c>
      <c r="G3542" s="82">
        <f t="shared" ca="1" si="218"/>
        <v>0</v>
      </c>
      <c r="H3542" s="82">
        <f t="shared" ca="1" si="218"/>
        <v>0</v>
      </c>
      <c r="O3542" s="29"/>
      <c r="P3542" s="29"/>
    </row>
    <row r="3543" spans="3:16" hidden="1" outlineLevel="2">
      <c r="C3543" s="33">
        <v>3519</v>
      </c>
      <c r="D3543" s="82">
        <f t="shared" ca="1" si="219"/>
        <v>-6.0769932864417398E-2</v>
      </c>
      <c r="E3543" s="82">
        <f t="shared" ca="1" si="216"/>
        <v>242.8679361981705</v>
      </c>
      <c r="F3543" s="82">
        <f t="shared" ca="1" si="217"/>
        <v>246.55582276147305</v>
      </c>
      <c r="G3543" s="82">
        <f t="shared" ca="1" si="218"/>
        <v>0</v>
      </c>
      <c r="H3543" s="82">
        <f t="shared" ca="1" si="218"/>
        <v>0</v>
      </c>
      <c r="O3543" s="29"/>
      <c r="P3543" s="29"/>
    </row>
    <row r="3544" spans="3:16" hidden="1" outlineLevel="2">
      <c r="C3544" s="33">
        <v>3520</v>
      </c>
      <c r="D3544" s="82">
        <f t="shared" ca="1" si="219"/>
        <v>-1.4728463946802792</v>
      </c>
      <c r="E3544" s="82">
        <f t="shared" ca="1" si="216"/>
        <v>178.08526826177501</v>
      </c>
      <c r="F3544" s="82">
        <f t="shared" ca="1" si="217"/>
        <v>196.82664388199845</v>
      </c>
      <c r="G3544" s="82">
        <f t="shared" ca="1" si="218"/>
        <v>0</v>
      </c>
      <c r="H3544" s="82">
        <f t="shared" ca="1" si="218"/>
        <v>0</v>
      </c>
      <c r="O3544" s="29"/>
      <c r="P3544" s="29"/>
    </row>
    <row r="3545" spans="3:16" hidden="1" outlineLevel="2">
      <c r="C3545" s="33">
        <v>3521</v>
      </c>
      <c r="D3545" s="82">
        <f t="shared" ca="1" si="219"/>
        <v>0.31503561072456188</v>
      </c>
      <c r="E3545" s="82">
        <f t="shared" ref="E3545:E3608" ca="1" si="220">$H$9 * EXP(($H$17 - $H$18 - ($H$11^2)/2)*$H$14 + $H$11*SQRT($H$14)*D3545)</f>
        <v>263.7728185883376</v>
      </c>
      <c r="F3545" s="82">
        <f t="shared" ref="F3545:F3608" ca="1" si="221">$H$9 * EXP(($H$17 - $H$18 - ($H$12^2)/2)*$H$14 + $H$12*SQRT($H$14)*D3545)</f>
        <v>261.789241687117</v>
      </c>
      <c r="G3545" s="82">
        <f t="shared" ref="G3545:H3608" ca="1" si="222">MAX(E3545-$H$16, 0)</f>
        <v>13.7728185883376</v>
      </c>
      <c r="H3545" s="82">
        <f t="shared" ca="1" si="222"/>
        <v>11.789241687116998</v>
      </c>
      <c r="O3545" s="29"/>
      <c r="P3545" s="29"/>
    </row>
    <row r="3546" spans="3:16" hidden="1" outlineLevel="2">
      <c r="C3546" s="33">
        <v>3522</v>
      </c>
      <c r="D3546" s="82">
        <f t="shared" ref="D3546:D3609" ca="1" si="223">_xlfn.NORM.S.INV(RAND())</f>
        <v>-0.43337596926445243</v>
      </c>
      <c r="E3546" s="82">
        <f t="shared" ca="1" si="220"/>
        <v>223.77709196739741</v>
      </c>
      <c r="F3546" s="82">
        <f t="shared" ca="1" si="221"/>
        <v>232.32738267576659</v>
      </c>
      <c r="G3546" s="82">
        <f t="shared" ca="1" si="222"/>
        <v>0</v>
      </c>
      <c r="H3546" s="82">
        <f t="shared" ca="1" si="222"/>
        <v>0</v>
      </c>
      <c r="O3546" s="29"/>
      <c r="P3546" s="29"/>
    </row>
    <row r="3547" spans="3:16" hidden="1" outlineLevel="2">
      <c r="C3547" s="33">
        <v>3523</v>
      </c>
      <c r="D3547" s="82">
        <f t="shared" ca="1" si="223"/>
        <v>-1.7981857717557466</v>
      </c>
      <c r="E3547" s="82">
        <f t="shared" ca="1" si="220"/>
        <v>165.79967880447637</v>
      </c>
      <c r="F3547" s="82">
        <f t="shared" ca="1" si="221"/>
        <v>186.87179139658031</v>
      </c>
      <c r="G3547" s="82">
        <f t="shared" ca="1" si="222"/>
        <v>0</v>
      </c>
      <c r="H3547" s="82">
        <f t="shared" ca="1" si="222"/>
        <v>0</v>
      </c>
      <c r="O3547" s="29"/>
      <c r="P3547" s="29"/>
    </row>
    <row r="3548" spans="3:16" hidden="1" outlineLevel="2">
      <c r="C3548" s="33">
        <v>3524</v>
      </c>
      <c r="D3548" s="82">
        <f t="shared" ca="1" si="223"/>
        <v>0.66862269861914847</v>
      </c>
      <c r="E3548" s="82">
        <f t="shared" ca="1" si="220"/>
        <v>285.08199127512336</v>
      </c>
      <c r="F3548" s="82">
        <f t="shared" ca="1" si="221"/>
        <v>276.98036891101401</v>
      </c>
      <c r="G3548" s="82">
        <f t="shared" ca="1" si="222"/>
        <v>35.081991275123357</v>
      </c>
      <c r="H3548" s="82">
        <f t="shared" ca="1" si="222"/>
        <v>26.980368911014011</v>
      </c>
      <c r="O3548" s="29"/>
      <c r="P3548" s="29"/>
    </row>
    <row r="3549" spans="3:16" hidden="1" outlineLevel="2">
      <c r="C3549" s="33">
        <v>3525</v>
      </c>
      <c r="D3549" s="82">
        <f t="shared" ca="1" si="223"/>
        <v>2.4964302042360424</v>
      </c>
      <c r="E3549" s="82">
        <f t="shared" ca="1" si="220"/>
        <v>425.97250954822192</v>
      </c>
      <c r="F3549" s="82">
        <f t="shared" ca="1" si="221"/>
        <v>370.75158186312001</v>
      </c>
      <c r="G3549" s="82">
        <f t="shared" ca="1" si="222"/>
        <v>175.97250954822192</v>
      </c>
      <c r="H3549" s="82">
        <f t="shared" ca="1" si="222"/>
        <v>120.75158186312001</v>
      </c>
      <c r="O3549" s="29"/>
      <c r="P3549" s="29"/>
    </row>
    <row r="3550" spans="3:16" hidden="1" outlineLevel="2">
      <c r="C3550" s="33">
        <v>3526</v>
      </c>
      <c r="D3550" s="82">
        <f t="shared" ca="1" si="223"/>
        <v>-0.14481006757738096</v>
      </c>
      <c r="E3550" s="82">
        <f t="shared" ca="1" si="220"/>
        <v>238.42454499560034</v>
      </c>
      <c r="F3550" s="82">
        <f t="shared" ca="1" si="221"/>
        <v>243.27237839491943</v>
      </c>
      <c r="G3550" s="82">
        <f t="shared" ca="1" si="222"/>
        <v>0</v>
      </c>
      <c r="H3550" s="82">
        <f t="shared" ca="1" si="222"/>
        <v>0</v>
      </c>
      <c r="O3550" s="29"/>
      <c r="P3550" s="29"/>
    </row>
    <row r="3551" spans="3:16" hidden="1" outlineLevel="2">
      <c r="C3551" s="33">
        <v>3527</v>
      </c>
      <c r="D3551" s="82">
        <f t="shared" ca="1" si="223"/>
        <v>-4.8769564279207984E-2</v>
      </c>
      <c r="E3551" s="82">
        <f t="shared" ca="1" si="220"/>
        <v>243.50914357156026</v>
      </c>
      <c r="F3551" s="82">
        <f t="shared" ca="1" si="221"/>
        <v>247.02827863990092</v>
      </c>
      <c r="G3551" s="82">
        <f t="shared" ca="1" si="222"/>
        <v>0</v>
      </c>
      <c r="H3551" s="82">
        <f t="shared" ca="1" si="222"/>
        <v>0</v>
      </c>
      <c r="O3551" s="29"/>
      <c r="P3551" s="29"/>
    </row>
    <row r="3552" spans="3:16" hidden="1" outlineLevel="2">
      <c r="C3552" s="33">
        <v>3528</v>
      </c>
      <c r="D3552" s="82">
        <f t="shared" ca="1" si="223"/>
        <v>1.38973405914944</v>
      </c>
      <c r="E3552" s="82">
        <f t="shared" ca="1" si="220"/>
        <v>334.02515577626508</v>
      </c>
      <c r="F3552" s="82">
        <f t="shared" ca="1" si="221"/>
        <v>310.74845128964819</v>
      </c>
      <c r="G3552" s="82">
        <f t="shared" ca="1" si="222"/>
        <v>84.02515577626508</v>
      </c>
      <c r="H3552" s="82">
        <f t="shared" ca="1" si="222"/>
        <v>60.748451289648187</v>
      </c>
      <c r="O3552" s="29"/>
      <c r="P3552" s="29"/>
    </row>
    <row r="3553" spans="3:16" hidden="1" outlineLevel="2">
      <c r="C3553" s="33">
        <v>3529</v>
      </c>
      <c r="D3553" s="82">
        <f t="shared" ca="1" si="223"/>
        <v>2.3808620897591375</v>
      </c>
      <c r="E3553" s="82">
        <f t="shared" ca="1" si="220"/>
        <v>415.2923311831974</v>
      </c>
      <c r="F3553" s="82">
        <f t="shared" ca="1" si="221"/>
        <v>363.97891930582523</v>
      </c>
      <c r="G3553" s="82">
        <f t="shared" ca="1" si="222"/>
        <v>165.2923311831974</v>
      </c>
      <c r="H3553" s="82">
        <f t="shared" ca="1" si="222"/>
        <v>113.97891930582523</v>
      </c>
      <c r="O3553" s="29"/>
      <c r="P3553" s="29"/>
    </row>
    <row r="3554" spans="3:16" hidden="1" outlineLevel="2">
      <c r="C3554" s="33">
        <v>3530</v>
      </c>
      <c r="D3554" s="82">
        <f t="shared" ca="1" si="223"/>
        <v>-0.45420629263455259</v>
      </c>
      <c r="E3554" s="82">
        <f t="shared" ca="1" si="220"/>
        <v>222.75526053643046</v>
      </c>
      <c r="F3554" s="82">
        <f t="shared" ca="1" si="221"/>
        <v>231.55663776338145</v>
      </c>
      <c r="G3554" s="82">
        <f t="shared" ca="1" si="222"/>
        <v>0</v>
      </c>
      <c r="H3554" s="82">
        <f t="shared" ca="1" si="222"/>
        <v>0</v>
      </c>
      <c r="O3554" s="29"/>
      <c r="P3554" s="29"/>
    </row>
    <row r="3555" spans="3:16" hidden="1" outlineLevel="2">
      <c r="C3555" s="33">
        <v>3531</v>
      </c>
      <c r="D3555" s="82">
        <f t="shared" ca="1" si="223"/>
        <v>-0.99662293447518235</v>
      </c>
      <c r="E3555" s="82">
        <f t="shared" ca="1" si="220"/>
        <v>197.72876866070882</v>
      </c>
      <c r="F3555" s="82">
        <f t="shared" ca="1" si="221"/>
        <v>212.36237102182935</v>
      </c>
      <c r="G3555" s="82">
        <f t="shared" ca="1" si="222"/>
        <v>0</v>
      </c>
      <c r="H3555" s="82">
        <f t="shared" ca="1" si="222"/>
        <v>0</v>
      </c>
      <c r="O3555" s="29"/>
      <c r="P3555" s="29"/>
    </row>
    <row r="3556" spans="3:16" hidden="1" outlineLevel="2">
      <c r="C3556" s="33">
        <v>3532</v>
      </c>
      <c r="D3556" s="82">
        <f t="shared" ca="1" si="223"/>
        <v>-1.5757152260253207</v>
      </c>
      <c r="E3556" s="82">
        <f t="shared" ca="1" si="220"/>
        <v>174.10534980332119</v>
      </c>
      <c r="F3556" s="82">
        <f t="shared" ca="1" si="221"/>
        <v>193.62299634977697</v>
      </c>
      <c r="G3556" s="82">
        <f t="shared" ca="1" si="222"/>
        <v>0</v>
      </c>
      <c r="H3556" s="82">
        <f t="shared" ca="1" si="222"/>
        <v>0</v>
      </c>
      <c r="O3556" s="29"/>
      <c r="P3556" s="29"/>
    </row>
    <row r="3557" spans="3:16" hidden="1" outlineLevel="2">
      <c r="C3557" s="33">
        <v>3533</v>
      </c>
      <c r="D3557" s="82">
        <f t="shared" ca="1" si="223"/>
        <v>-1.3073456716261125</v>
      </c>
      <c r="E3557" s="82">
        <f t="shared" ca="1" si="220"/>
        <v>184.68018070734092</v>
      </c>
      <c r="F3557" s="82">
        <f t="shared" ca="1" si="221"/>
        <v>202.09245331750935</v>
      </c>
      <c r="G3557" s="82">
        <f t="shared" ca="1" si="222"/>
        <v>0</v>
      </c>
      <c r="H3557" s="82">
        <f t="shared" ca="1" si="222"/>
        <v>0</v>
      </c>
      <c r="O3557" s="29"/>
      <c r="P3557" s="29"/>
    </row>
    <row r="3558" spans="3:16" hidden="1" outlineLevel="2">
      <c r="C3558" s="33">
        <v>3534</v>
      </c>
      <c r="D3558" s="82">
        <f t="shared" ca="1" si="223"/>
        <v>-2.0706260611287988</v>
      </c>
      <c r="E3558" s="82">
        <f t="shared" ca="1" si="220"/>
        <v>156.16621169362119</v>
      </c>
      <c r="F3558" s="82">
        <f t="shared" ca="1" si="221"/>
        <v>178.92398451425461</v>
      </c>
      <c r="G3558" s="82">
        <f t="shared" ca="1" si="222"/>
        <v>0</v>
      </c>
      <c r="H3558" s="82">
        <f t="shared" ca="1" si="222"/>
        <v>0</v>
      </c>
      <c r="O3558" s="29"/>
      <c r="P3558" s="29"/>
    </row>
    <row r="3559" spans="3:16" hidden="1" outlineLevel="2">
      <c r="C3559" s="33">
        <v>3535</v>
      </c>
      <c r="D3559" s="82">
        <f t="shared" ca="1" si="223"/>
        <v>0.8966292421437696</v>
      </c>
      <c r="E3559" s="82">
        <f t="shared" ca="1" si="220"/>
        <v>299.72741421642075</v>
      </c>
      <c r="F3559" s="82">
        <f t="shared" ca="1" si="221"/>
        <v>287.24053153724691</v>
      </c>
      <c r="G3559" s="82">
        <f t="shared" ca="1" si="222"/>
        <v>49.727414216420755</v>
      </c>
      <c r="H3559" s="82">
        <f t="shared" ca="1" si="222"/>
        <v>37.240531537246909</v>
      </c>
      <c r="O3559" s="29"/>
      <c r="P3559" s="29"/>
    </row>
    <row r="3560" spans="3:16" hidden="1" outlineLevel="2">
      <c r="C3560" s="33">
        <v>3536</v>
      </c>
      <c r="D3560" s="82">
        <f t="shared" ca="1" si="223"/>
        <v>-2.4244401664434027E-2</v>
      </c>
      <c r="E3560" s="82">
        <f t="shared" ca="1" si="220"/>
        <v>244.82484963066469</v>
      </c>
      <c r="F3560" s="82">
        <f t="shared" ca="1" si="221"/>
        <v>247.99665472917133</v>
      </c>
      <c r="G3560" s="82">
        <f t="shared" ca="1" si="222"/>
        <v>0</v>
      </c>
      <c r="H3560" s="82">
        <f t="shared" ca="1" si="222"/>
        <v>0</v>
      </c>
      <c r="O3560" s="29"/>
      <c r="P3560" s="29"/>
    </row>
    <row r="3561" spans="3:16" hidden="1" outlineLevel="2">
      <c r="C3561" s="33">
        <v>3537</v>
      </c>
      <c r="D3561" s="82">
        <f t="shared" ca="1" si="223"/>
        <v>0.48963608606744397</v>
      </c>
      <c r="E3561" s="82">
        <f t="shared" ca="1" si="220"/>
        <v>274.08839414264594</v>
      </c>
      <c r="F3561" s="82">
        <f t="shared" ca="1" si="221"/>
        <v>269.18351027506975</v>
      </c>
      <c r="G3561" s="82">
        <f t="shared" ca="1" si="222"/>
        <v>24.088394142645939</v>
      </c>
      <c r="H3561" s="82">
        <f t="shared" ca="1" si="222"/>
        <v>19.18351027506975</v>
      </c>
      <c r="O3561" s="29"/>
      <c r="P3561" s="29"/>
    </row>
    <row r="3562" spans="3:16" hidden="1" outlineLevel="2">
      <c r="C3562" s="33">
        <v>3538</v>
      </c>
      <c r="D3562" s="82">
        <f t="shared" ca="1" si="223"/>
        <v>-0.5921352667863482</v>
      </c>
      <c r="E3562" s="82">
        <f t="shared" ca="1" si="220"/>
        <v>216.10589082098434</v>
      </c>
      <c r="F3562" s="82">
        <f t="shared" ca="1" si="221"/>
        <v>226.51723410289677</v>
      </c>
      <c r="G3562" s="82">
        <f t="shared" ca="1" si="222"/>
        <v>0</v>
      </c>
      <c r="H3562" s="82">
        <f t="shared" ca="1" si="222"/>
        <v>0</v>
      </c>
      <c r="O3562" s="29"/>
      <c r="P3562" s="29"/>
    </row>
    <row r="3563" spans="3:16" hidden="1" outlineLevel="2">
      <c r="C3563" s="33">
        <v>3539</v>
      </c>
      <c r="D3563" s="82">
        <f t="shared" ca="1" si="223"/>
        <v>0.50773929109931726</v>
      </c>
      <c r="E3563" s="82">
        <f t="shared" ca="1" si="220"/>
        <v>275.18076772153142</v>
      </c>
      <c r="F3563" s="82">
        <f t="shared" ca="1" si="221"/>
        <v>269.96202498555124</v>
      </c>
      <c r="G3563" s="82">
        <f t="shared" ca="1" si="222"/>
        <v>25.180767721531424</v>
      </c>
      <c r="H3563" s="82">
        <f t="shared" ca="1" si="222"/>
        <v>19.962024985551238</v>
      </c>
      <c r="O3563" s="29"/>
      <c r="P3563" s="29"/>
    </row>
    <row r="3564" spans="3:16" hidden="1" outlineLevel="2">
      <c r="C3564" s="33">
        <v>3540</v>
      </c>
      <c r="D3564" s="82">
        <f t="shared" ca="1" si="223"/>
        <v>-0.83998050979807148</v>
      </c>
      <c r="E3564" s="82">
        <f t="shared" ca="1" si="220"/>
        <v>204.65242135656851</v>
      </c>
      <c r="F3564" s="82">
        <f t="shared" ca="1" si="221"/>
        <v>217.73590678933428</v>
      </c>
      <c r="G3564" s="82">
        <f t="shared" ca="1" si="222"/>
        <v>0</v>
      </c>
      <c r="H3564" s="82">
        <f t="shared" ca="1" si="222"/>
        <v>0</v>
      </c>
      <c r="O3564" s="29"/>
      <c r="P3564" s="29"/>
    </row>
    <row r="3565" spans="3:16" hidden="1" outlineLevel="2">
      <c r="C3565" s="33">
        <v>3541</v>
      </c>
      <c r="D3565" s="82">
        <f t="shared" ca="1" si="223"/>
        <v>-1.6586077135407384</v>
      </c>
      <c r="E3565" s="82">
        <f t="shared" ca="1" si="220"/>
        <v>170.96310870321537</v>
      </c>
      <c r="F3565" s="82">
        <f t="shared" ca="1" si="221"/>
        <v>191.07945129206237</v>
      </c>
      <c r="G3565" s="82">
        <f t="shared" ca="1" si="222"/>
        <v>0</v>
      </c>
      <c r="H3565" s="82">
        <f t="shared" ca="1" si="222"/>
        <v>0</v>
      </c>
      <c r="O3565" s="29"/>
      <c r="P3565" s="29"/>
    </row>
    <row r="3566" spans="3:16" hidden="1" outlineLevel="2">
      <c r="C3566" s="33">
        <v>3542</v>
      </c>
      <c r="D3566" s="82">
        <f t="shared" ca="1" si="223"/>
        <v>-0.17087395470305017</v>
      </c>
      <c r="E3566" s="82">
        <f t="shared" ca="1" si="220"/>
        <v>237.06307433838663</v>
      </c>
      <c r="F3566" s="82">
        <f t="shared" ca="1" si="221"/>
        <v>242.26297430640804</v>
      </c>
      <c r="G3566" s="82">
        <f t="shared" ca="1" si="222"/>
        <v>0</v>
      </c>
      <c r="H3566" s="82">
        <f t="shared" ca="1" si="222"/>
        <v>0</v>
      </c>
      <c r="O3566" s="29"/>
      <c r="P3566" s="29"/>
    </row>
    <row r="3567" spans="3:16" hidden="1" outlineLevel="2">
      <c r="C3567" s="33">
        <v>3543</v>
      </c>
      <c r="D3567" s="82">
        <f t="shared" ca="1" si="223"/>
        <v>0.38349260987831324</v>
      </c>
      <c r="E3567" s="82">
        <f t="shared" ca="1" si="220"/>
        <v>267.77023313653274</v>
      </c>
      <c r="F3567" s="82">
        <f t="shared" ca="1" si="221"/>
        <v>264.66385124204783</v>
      </c>
      <c r="G3567" s="82">
        <f t="shared" ca="1" si="222"/>
        <v>17.770233136532738</v>
      </c>
      <c r="H3567" s="82">
        <f t="shared" ca="1" si="222"/>
        <v>14.663851242047826</v>
      </c>
      <c r="O3567" s="29"/>
      <c r="P3567" s="29"/>
    </row>
    <row r="3568" spans="3:16" hidden="1" outlineLevel="2">
      <c r="C3568" s="33">
        <v>3544</v>
      </c>
      <c r="D3568" s="82">
        <f t="shared" ca="1" si="223"/>
        <v>-0.51091027266916766</v>
      </c>
      <c r="E3568" s="82">
        <f t="shared" ca="1" si="220"/>
        <v>219.99722406096461</v>
      </c>
      <c r="F3568" s="82">
        <f t="shared" ca="1" si="221"/>
        <v>229.47145745188396</v>
      </c>
      <c r="G3568" s="82">
        <f t="shared" ca="1" si="222"/>
        <v>0</v>
      </c>
      <c r="H3568" s="82">
        <f t="shared" ca="1" si="222"/>
        <v>0</v>
      </c>
      <c r="O3568" s="29"/>
      <c r="P3568" s="29"/>
    </row>
    <row r="3569" spans="3:16" hidden="1" outlineLevel="2">
      <c r="C3569" s="33">
        <v>3545</v>
      </c>
      <c r="D3569" s="82">
        <f t="shared" ca="1" si="223"/>
        <v>-0.23993379408096674</v>
      </c>
      <c r="E3569" s="82">
        <f t="shared" ca="1" si="220"/>
        <v>233.49314334794198</v>
      </c>
      <c r="F3569" s="82">
        <f t="shared" ca="1" si="221"/>
        <v>239.60862457975276</v>
      </c>
      <c r="G3569" s="82">
        <f t="shared" ca="1" si="222"/>
        <v>0</v>
      </c>
      <c r="H3569" s="82">
        <f t="shared" ca="1" si="222"/>
        <v>0</v>
      </c>
      <c r="O3569" s="29"/>
      <c r="P3569" s="29"/>
    </row>
    <row r="3570" spans="3:16" hidden="1" outlineLevel="2">
      <c r="C3570" s="33">
        <v>3546</v>
      </c>
      <c r="D3570" s="82">
        <f t="shared" ca="1" si="223"/>
        <v>-1.0947153736778517</v>
      </c>
      <c r="E3570" s="82">
        <f t="shared" ca="1" si="220"/>
        <v>193.51282483563065</v>
      </c>
      <c r="F3570" s="82">
        <f t="shared" ca="1" si="221"/>
        <v>209.06509615927573</v>
      </c>
      <c r="G3570" s="82">
        <f t="shared" ca="1" si="222"/>
        <v>0</v>
      </c>
      <c r="H3570" s="82">
        <f t="shared" ca="1" si="222"/>
        <v>0</v>
      </c>
      <c r="O3570" s="29"/>
      <c r="P3570" s="29"/>
    </row>
    <row r="3571" spans="3:16" hidden="1" outlineLevel="2">
      <c r="C3571" s="33">
        <v>3547</v>
      </c>
      <c r="D3571" s="82">
        <f t="shared" ca="1" si="223"/>
        <v>-1.6995551208678608</v>
      </c>
      <c r="E3571" s="82">
        <f t="shared" ca="1" si="220"/>
        <v>169.43188825296198</v>
      </c>
      <c r="F3571" s="82">
        <f t="shared" ca="1" si="221"/>
        <v>189.83534253739464</v>
      </c>
      <c r="G3571" s="82">
        <f t="shared" ca="1" si="222"/>
        <v>0</v>
      </c>
      <c r="H3571" s="82">
        <f t="shared" ca="1" si="222"/>
        <v>0</v>
      </c>
      <c r="O3571" s="29"/>
      <c r="P3571" s="29"/>
    </row>
    <row r="3572" spans="3:16" hidden="1" outlineLevel="2">
      <c r="C3572" s="33">
        <v>3548</v>
      </c>
      <c r="D3572" s="82">
        <f t="shared" ca="1" si="223"/>
        <v>-0.82516219605586028</v>
      </c>
      <c r="E3572" s="82">
        <f t="shared" ca="1" si="220"/>
        <v>205.31981785711028</v>
      </c>
      <c r="F3572" s="82">
        <f t="shared" ca="1" si="221"/>
        <v>218.25122785866955</v>
      </c>
      <c r="G3572" s="82">
        <f t="shared" ca="1" si="222"/>
        <v>0</v>
      </c>
      <c r="H3572" s="82">
        <f t="shared" ca="1" si="222"/>
        <v>0</v>
      </c>
      <c r="O3572" s="29"/>
      <c r="P3572" s="29"/>
    </row>
    <row r="3573" spans="3:16" hidden="1" outlineLevel="2">
      <c r="C3573" s="33">
        <v>3549</v>
      </c>
      <c r="D3573" s="82">
        <f t="shared" ca="1" si="223"/>
        <v>0.84883035993080524</v>
      </c>
      <c r="E3573" s="82">
        <f t="shared" ca="1" si="220"/>
        <v>296.59609923181932</v>
      </c>
      <c r="F3573" s="82">
        <f t="shared" ca="1" si="221"/>
        <v>285.05858375622387</v>
      </c>
      <c r="G3573" s="82">
        <f t="shared" ca="1" si="222"/>
        <v>46.596099231819323</v>
      </c>
      <c r="H3573" s="82">
        <f t="shared" ca="1" si="222"/>
        <v>35.058583756223868</v>
      </c>
      <c r="O3573" s="29"/>
      <c r="P3573" s="29"/>
    </row>
    <row r="3574" spans="3:16" hidden="1" outlineLevel="2">
      <c r="C3574" s="33">
        <v>3550</v>
      </c>
      <c r="D3574" s="82">
        <f t="shared" ca="1" si="223"/>
        <v>-0.87289318370456226</v>
      </c>
      <c r="E3574" s="82">
        <f t="shared" ca="1" si="220"/>
        <v>203.17782965997631</v>
      </c>
      <c r="F3574" s="82">
        <f t="shared" ca="1" si="221"/>
        <v>216.59568527599359</v>
      </c>
      <c r="G3574" s="82">
        <f t="shared" ca="1" si="222"/>
        <v>0</v>
      </c>
      <c r="H3574" s="82">
        <f t="shared" ca="1" si="222"/>
        <v>0</v>
      </c>
      <c r="O3574" s="29"/>
      <c r="P3574" s="29"/>
    </row>
    <row r="3575" spans="3:16" hidden="1" outlineLevel="2">
      <c r="C3575" s="33">
        <v>3551</v>
      </c>
      <c r="D3575" s="82">
        <f t="shared" ca="1" si="223"/>
        <v>-0.26740035622108144</v>
      </c>
      <c r="E3575" s="82">
        <f t="shared" ca="1" si="220"/>
        <v>232.08829412323004</v>
      </c>
      <c r="F3575" s="82">
        <f t="shared" ca="1" si="221"/>
        <v>238.56103476536975</v>
      </c>
      <c r="G3575" s="82">
        <f t="shared" ca="1" si="222"/>
        <v>0</v>
      </c>
      <c r="H3575" s="82">
        <f t="shared" ca="1" si="222"/>
        <v>0</v>
      </c>
      <c r="O3575" s="29"/>
      <c r="P3575" s="29"/>
    </row>
    <row r="3576" spans="3:16" hidden="1" outlineLevel="2">
      <c r="C3576" s="33">
        <v>3552</v>
      </c>
      <c r="D3576" s="82">
        <f t="shared" ca="1" si="223"/>
        <v>-1.8078279276958034</v>
      </c>
      <c r="E3576" s="82">
        <f t="shared" ca="1" si="220"/>
        <v>165.44879853149453</v>
      </c>
      <c r="F3576" s="82">
        <f t="shared" ca="1" si="221"/>
        <v>186.58456816344994</v>
      </c>
      <c r="G3576" s="82">
        <f t="shared" ca="1" si="222"/>
        <v>0</v>
      </c>
      <c r="H3576" s="82">
        <f t="shared" ca="1" si="222"/>
        <v>0</v>
      </c>
      <c r="O3576" s="29"/>
      <c r="P3576" s="29"/>
    </row>
    <row r="3577" spans="3:16" hidden="1" outlineLevel="2">
      <c r="C3577" s="33">
        <v>3553</v>
      </c>
      <c r="D3577" s="82">
        <f t="shared" ca="1" si="223"/>
        <v>-0.53908746038676425</v>
      </c>
      <c r="E3577" s="82">
        <f t="shared" ca="1" si="220"/>
        <v>218.63943515332568</v>
      </c>
      <c r="F3577" s="82">
        <f t="shared" ca="1" si="221"/>
        <v>228.44228953887622</v>
      </c>
      <c r="G3577" s="82">
        <f t="shared" ca="1" si="222"/>
        <v>0</v>
      </c>
      <c r="H3577" s="82">
        <f t="shared" ca="1" si="222"/>
        <v>0</v>
      </c>
      <c r="O3577" s="29"/>
      <c r="P3577" s="29"/>
    </row>
    <row r="3578" spans="3:16" hidden="1" outlineLevel="2">
      <c r="C3578" s="33">
        <v>3554</v>
      </c>
      <c r="D3578" s="82">
        <f t="shared" ca="1" si="223"/>
        <v>2.6732044452659514E-2</v>
      </c>
      <c r="E3578" s="82">
        <f t="shared" ca="1" si="220"/>
        <v>247.5823813055743</v>
      </c>
      <c r="F3578" s="82">
        <f t="shared" ca="1" si="221"/>
        <v>250.02162235711995</v>
      </c>
      <c r="G3578" s="82">
        <f t="shared" ca="1" si="222"/>
        <v>0</v>
      </c>
      <c r="H3578" s="82">
        <f t="shared" ca="1" si="222"/>
        <v>2.1622357119952085E-2</v>
      </c>
      <c r="O3578" s="29"/>
      <c r="P3578" s="29"/>
    </row>
    <row r="3579" spans="3:16" hidden="1" outlineLevel="2">
      <c r="C3579" s="33">
        <v>3555</v>
      </c>
      <c r="D3579" s="82">
        <f t="shared" ca="1" si="223"/>
        <v>-0.42166246223459686</v>
      </c>
      <c r="E3579" s="82">
        <f t="shared" ca="1" si="220"/>
        <v>224.35375566988498</v>
      </c>
      <c r="F3579" s="82">
        <f t="shared" ca="1" si="221"/>
        <v>232.76192172539476</v>
      </c>
      <c r="G3579" s="82">
        <f t="shared" ca="1" si="222"/>
        <v>0</v>
      </c>
      <c r="H3579" s="82">
        <f t="shared" ca="1" si="222"/>
        <v>0</v>
      </c>
      <c r="O3579" s="29"/>
      <c r="P3579" s="29"/>
    </row>
    <row r="3580" spans="3:16" hidden="1" outlineLevel="2">
      <c r="C3580" s="33">
        <v>3556</v>
      </c>
      <c r="D3580" s="82">
        <f t="shared" ca="1" si="223"/>
        <v>-0.60948177736881082</v>
      </c>
      <c r="E3580" s="82">
        <f t="shared" ca="1" si="220"/>
        <v>215.2838139130476</v>
      </c>
      <c r="F3580" s="82">
        <f t="shared" ca="1" si="221"/>
        <v>225.89127169621284</v>
      </c>
      <c r="G3580" s="82">
        <f t="shared" ca="1" si="222"/>
        <v>0</v>
      </c>
      <c r="H3580" s="82">
        <f t="shared" ca="1" si="222"/>
        <v>0</v>
      </c>
      <c r="O3580" s="29"/>
      <c r="P3580" s="29"/>
    </row>
    <row r="3581" spans="3:16" hidden="1" outlineLevel="2">
      <c r="C3581" s="33">
        <v>3557</v>
      </c>
      <c r="D3581" s="82">
        <f t="shared" ca="1" si="223"/>
        <v>0.88742327439008262</v>
      </c>
      <c r="E3581" s="82">
        <f t="shared" ca="1" si="220"/>
        <v>299.12176963452708</v>
      </c>
      <c r="F3581" s="82">
        <f t="shared" ca="1" si="221"/>
        <v>286.81899818332005</v>
      </c>
      <c r="G3581" s="82">
        <f t="shared" ca="1" si="222"/>
        <v>49.121769634527084</v>
      </c>
      <c r="H3581" s="82">
        <f t="shared" ca="1" si="222"/>
        <v>36.818998183320048</v>
      </c>
      <c r="O3581" s="29"/>
      <c r="P3581" s="29"/>
    </row>
    <row r="3582" spans="3:16" hidden="1" outlineLevel="2">
      <c r="C3582" s="33">
        <v>3558</v>
      </c>
      <c r="D3582" s="82">
        <f t="shared" ca="1" si="223"/>
        <v>-1.7171366707628115</v>
      </c>
      <c r="E3582" s="82">
        <f t="shared" ca="1" si="220"/>
        <v>168.7786451697838</v>
      </c>
      <c r="F3582" s="82">
        <f t="shared" ca="1" si="221"/>
        <v>189.30364950908299</v>
      </c>
      <c r="G3582" s="82">
        <f t="shared" ca="1" si="222"/>
        <v>0</v>
      </c>
      <c r="H3582" s="82">
        <f t="shared" ca="1" si="222"/>
        <v>0</v>
      </c>
      <c r="O3582" s="29"/>
      <c r="P3582" s="29"/>
    </row>
    <row r="3583" spans="3:16" hidden="1" outlineLevel="2">
      <c r="C3583" s="33">
        <v>3559</v>
      </c>
      <c r="D3583" s="82">
        <f t="shared" ca="1" si="223"/>
        <v>-0.75416501745562492</v>
      </c>
      <c r="E3583" s="82">
        <f t="shared" ca="1" si="220"/>
        <v>208.5477526623628</v>
      </c>
      <c r="F3583" s="82">
        <f t="shared" ca="1" si="221"/>
        <v>220.7371936916837</v>
      </c>
      <c r="G3583" s="82">
        <f t="shared" ca="1" si="222"/>
        <v>0</v>
      </c>
      <c r="H3583" s="82">
        <f t="shared" ca="1" si="222"/>
        <v>0</v>
      </c>
      <c r="O3583" s="29"/>
      <c r="P3583" s="29"/>
    </row>
    <row r="3584" spans="3:16" hidden="1" outlineLevel="2">
      <c r="C3584" s="33">
        <v>3560</v>
      </c>
      <c r="D3584" s="82">
        <f t="shared" ca="1" si="223"/>
        <v>1.0279503560040779</v>
      </c>
      <c r="E3584" s="82">
        <f t="shared" ca="1" si="220"/>
        <v>308.50151411215222</v>
      </c>
      <c r="F3584" s="82">
        <f t="shared" ca="1" si="221"/>
        <v>293.32150276329452</v>
      </c>
      <c r="G3584" s="82">
        <f t="shared" ca="1" si="222"/>
        <v>58.501514112152222</v>
      </c>
      <c r="H3584" s="82">
        <f t="shared" ca="1" si="222"/>
        <v>43.321502763294518</v>
      </c>
      <c r="O3584" s="29"/>
      <c r="P3584" s="29"/>
    </row>
    <row r="3585" spans="3:16" hidden="1" outlineLevel="2">
      <c r="C3585" s="33">
        <v>3561</v>
      </c>
      <c r="D3585" s="82">
        <f t="shared" ca="1" si="223"/>
        <v>-1.0378495378893278</v>
      </c>
      <c r="E3585" s="82">
        <f t="shared" ca="1" si="220"/>
        <v>195.94580282060809</v>
      </c>
      <c r="F3585" s="82">
        <f t="shared" ca="1" si="221"/>
        <v>210.97029352821636</v>
      </c>
      <c r="G3585" s="82">
        <f t="shared" ca="1" si="222"/>
        <v>0</v>
      </c>
      <c r="H3585" s="82">
        <f t="shared" ca="1" si="222"/>
        <v>0</v>
      </c>
      <c r="O3585" s="29"/>
      <c r="P3585" s="29"/>
    </row>
    <row r="3586" spans="3:16" hidden="1" outlineLevel="2">
      <c r="C3586" s="33">
        <v>3562</v>
      </c>
      <c r="D3586" s="82">
        <f t="shared" ca="1" si="223"/>
        <v>-0.55648085094219213</v>
      </c>
      <c r="E3586" s="82">
        <f t="shared" ca="1" si="220"/>
        <v>217.80547705854292</v>
      </c>
      <c r="F3586" s="82">
        <f t="shared" ca="1" si="221"/>
        <v>227.80930368264919</v>
      </c>
      <c r="G3586" s="82">
        <f t="shared" ca="1" si="222"/>
        <v>0</v>
      </c>
      <c r="H3586" s="82">
        <f t="shared" ca="1" si="222"/>
        <v>0</v>
      </c>
      <c r="O3586" s="29"/>
      <c r="P3586" s="29"/>
    </row>
    <row r="3587" spans="3:16" hidden="1" outlineLevel="2">
      <c r="C3587" s="33">
        <v>3563</v>
      </c>
      <c r="D3587" s="82">
        <f t="shared" ca="1" si="223"/>
        <v>6.6682775740778674E-2</v>
      </c>
      <c r="E3587" s="82">
        <f t="shared" ca="1" si="220"/>
        <v>249.765176594325</v>
      </c>
      <c r="F3587" s="82">
        <f t="shared" ca="1" si="221"/>
        <v>251.62015903916577</v>
      </c>
      <c r="G3587" s="82">
        <f t="shared" ca="1" si="222"/>
        <v>0</v>
      </c>
      <c r="H3587" s="82">
        <f t="shared" ca="1" si="222"/>
        <v>1.6201590391657703</v>
      </c>
      <c r="O3587" s="29"/>
      <c r="P3587" s="29"/>
    </row>
    <row r="3588" spans="3:16" hidden="1" outlineLevel="2">
      <c r="C3588" s="33">
        <v>3564</v>
      </c>
      <c r="D3588" s="82">
        <f t="shared" ca="1" si="223"/>
        <v>0.64075049325022759</v>
      </c>
      <c r="E3588" s="82">
        <f t="shared" ca="1" si="220"/>
        <v>283.34149514025654</v>
      </c>
      <c r="F3588" s="82">
        <f t="shared" ca="1" si="221"/>
        <v>275.75154176184503</v>
      </c>
      <c r="G3588" s="82">
        <f t="shared" ca="1" si="222"/>
        <v>33.341495140256541</v>
      </c>
      <c r="H3588" s="82">
        <f t="shared" ca="1" si="222"/>
        <v>25.751541761845033</v>
      </c>
      <c r="O3588" s="29"/>
      <c r="P3588" s="29"/>
    </row>
    <row r="3589" spans="3:16" hidden="1" outlineLevel="2">
      <c r="C3589" s="33">
        <v>3565</v>
      </c>
      <c r="D3589" s="82">
        <f t="shared" ca="1" si="223"/>
        <v>-0.79461668883292003</v>
      </c>
      <c r="E3589" s="82">
        <f t="shared" ca="1" si="220"/>
        <v>206.70242068719645</v>
      </c>
      <c r="F3589" s="82">
        <f t="shared" ca="1" si="221"/>
        <v>219.31732856187753</v>
      </c>
      <c r="G3589" s="82">
        <f t="shared" ca="1" si="222"/>
        <v>0</v>
      </c>
      <c r="H3589" s="82">
        <f t="shared" ca="1" si="222"/>
        <v>0</v>
      </c>
      <c r="O3589" s="29"/>
      <c r="P3589" s="29"/>
    </row>
    <row r="3590" spans="3:16" hidden="1" outlineLevel="2">
      <c r="C3590" s="33">
        <v>3566</v>
      </c>
      <c r="D3590" s="82">
        <f t="shared" ca="1" si="223"/>
        <v>0.33254479144527427</v>
      </c>
      <c r="E3590" s="82">
        <f t="shared" ca="1" si="220"/>
        <v>264.78951800988102</v>
      </c>
      <c r="F3590" s="82">
        <f t="shared" ca="1" si="221"/>
        <v>262.52149262053575</v>
      </c>
      <c r="G3590" s="82">
        <f t="shared" ca="1" si="222"/>
        <v>14.789518009881021</v>
      </c>
      <c r="H3590" s="82">
        <f t="shared" ca="1" si="222"/>
        <v>12.521492620535753</v>
      </c>
      <c r="O3590" s="29"/>
      <c r="P3590" s="29"/>
    </row>
    <row r="3591" spans="3:16" hidden="1" outlineLevel="2">
      <c r="C3591" s="33">
        <v>3567</v>
      </c>
      <c r="D3591" s="82">
        <f t="shared" ca="1" si="223"/>
        <v>-0.30111263773292662</v>
      </c>
      <c r="E3591" s="82">
        <f t="shared" ca="1" si="220"/>
        <v>230.37554005490136</v>
      </c>
      <c r="F3591" s="82">
        <f t="shared" ca="1" si="221"/>
        <v>237.28148851145158</v>
      </c>
      <c r="G3591" s="82">
        <f t="shared" ca="1" si="222"/>
        <v>0</v>
      </c>
      <c r="H3591" s="82">
        <f t="shared" ca="1" si="222"/>
        <v>0</v>
      </c>
      <c r="O3591" s="29"/>
      <c r="P3591" s="29"/>
    </row>
    <row r="3592" spans="3:16" hidden="1" outlineLevel="2">
      <c r="C3592" s="33">
        <v>3568</v>
      </c>
      <c r="D3592" s="82">
        <f t="shared" ca="1" si="223"/>
        <v>1.8628763552839864</v>
      </c>
      <c r="E3592" s="82">
        <f t="shared" ca="1" si="220"/>
        <v>370.61844835829254</v>
      </c>
      <c r="F3592" s="82">
        <f t="shared" ca="1" si="221"/>
        <v>335.11138457524646</v>
      </c>
      <c r="G3592" s="82">
        <f t="shared" ca="1" si="222"/>
        <v>120.61844835829254</v>
      </c>
      <c r="H3592" s="82">
        <f t="shared" ca="1" si="222"/>
        <v>85.111384575246461</v>
      </c>
      <c r="O3592" s="29"/>
      <c r="P3592" s="29"/>
    </row>
    <row r="3593" spans="3:16" hidden="1" outlineLevel="2">
      <c r="C3593" s="33">
        <v>3569</v>
      </c>
      <c r="D3593" s="82">
        <f t="shared" ca="1" si="223"/>
        <v>-0.94642732299721388</v>
      </c>
      <c r="E3593" s="82">
        <f t="shared" ca="1" si="220"/>
        <v>199.92154202058634</v>
      </c>
      <c r="F3593" s="82">
        <f t="shared" ca="1" si="221"/>
        <v>214.06970678238105</v>
      </c>
      <c r="G3593" s="82">
        <f t="shared" ca="1" si="222"/>
        <v>0</v>
      </c>
      <c r="H3593" s="82">
        <f t="shared" ca="1" si="222"/>
        <v>0</v>
      </c>
      <c r="O3593" s="29"/>
      <c r="P3593" s="29"/>
    </row>
    <row r="3594" spans="3:16" hidden="1" outlineLevel="2">
      <c r="C3594" s="33">
        <v>3570</v>
      </c>
      <c r="D3594" s="82">
        <f t="shared" ca="1" si="223"/>
        <v>-0.13404578834994987</v>
      </c>
      <c r="E3594" s="82">
        <f t="shared" ca="1" si="220"/>
        <v>238.98910571551664</v>
      </c>
      <c r="F3594" s="82">
        <f t="shared" ca="1" si="221"/>
        <v>243.69048432942247</v>
      </c>
      <c r="G3594" s="82">
        <f t="shared" ca="1" si="222"/>
        <v>0</v>
      </c>
      <c r="H3594" s="82">
        <f t="shared" ca="1" si="222"/>
        <v>0</v>
      </c>
      <c r="O3594" s="29"/>
      <c r="P3594" s="29"/>
    </row>
    <row r="3595" spans="3:16" hidden="1" outlineLevel="2">
      <c r="C3595" s="33">
        <v>3571</v>
      </c>
      <c r="D3595" s="82">
        <f t="shared" ca="1" si="223"/>
        <v>1.2364887114991248</v>
      </c>
      <c r="E3595" s="82">
        <f t="shared" ca="1" si="220"/>
        <v>322.96562703982391</v>
      </c>
      <c r="F3595" s="82">
        <f t="shared" ca="1" si="221"/>
        <v>303.2437370950064</v>
      </c>
      <c r="G3595" s="82">
        <f t="shared" ca="1" si="222"/>
        <v>72.965627039823914</v>
      </c>
      <c r="H3595" s="82">
        <f t="shared" ca="1" si="222"/>
        <v>53.243737095006395</v>
      </c>
      <c r="O3595" s="29"/>
      <c r="P3595" s="29"/>
    </row>
    <row r="3596" spans="3:16" hidden="1" outlineLevel="2">
      <c r="C3596" s="33">
        <v>3572</v>
      </c>
      <c r="D3596" s="82">
        <f t="shared" ca="1" si="223"/>
        <v>-7.4610121720865993E-2</v>
      </c>
      <c r="E3596" s="82">
        <f t="shared" ca="1" si="220"/>
        <v>242.13051925771302</v>
      </c>
      <c r="F3596" s="82">
        <f t="shared" ca="1" si="221"/>
        <v>246.01205485956734</v>
      </c>
      <c r="G3596" s="82">
        <f t="shared" ca="1" si="222"/>
        <v>0</v>
      </c>
      <c r="H3596" s="82">
        <f t="shared" ca="1" si="222"/>
        <v>0</v>
      </c>
      <c r="O3596" s="29"/>
      <c r="P3596" s="29"/>
    </row>
    <row r="3597" spans="3:16" hidden="1" outlineLevel="2">
      <c r="C3597" s="33">
        <v>3573</v>
      </c>
      <c r="D3597" s="82">
        <f t="shared" ca="1" si="223"/>
        <v>-0.33398419398918805</v>
      </c>
      <c r="E3597" s="82">
        <f t="shared" ca="1" si="220"/>
        <v>228.717670634093</v>
      </c>
      <c r="F3597" s="82">
        <f t="shared" ca="1" si="221"/>
        <v>236.04046057912981</v>
      </c>
      <c r="G3597" s="82">
        <f t="shared" ca="1" si="222"/>
        <v>0</v>
      </c>
      <c r="H3597" s="82">
        <f t="shared" ca="1" si="222"/>
        <v>0</v>
      </c>
      <c r="O3597" s="29"/>
      <c r="P3597" s="29"/>
    </row>
    <row r="3598" spans="3:16" hidden="1" outlineLevel="2">
      <c r="C3598" s="33">
        <v>3574</v>
      </c>
      <c r="D3598" s="82">
        <f t="shared" ca="1" si="223"/>
        <v>-0.20679087689589704</v>
      </c>
      <c r="E3598" s="82">
        <f t="shared" ca="1" si="220"/>
        <v>235.19965069380476</v>
      </c>
      <c r="F3598" s="82">
        <f t="shared" ca="1" si="221"/>
        <v>240.87884012584087</v>
      </c>
      <c r="G3598" s="82">
        <f t="shared" ca="1" si="222"/>
        <v>0</v>
      </c>
      <c r="H3598" s="82">
        <f t="shared" ca="1" si="222"/>
        <v>0</v>
      </c>
      <c r="O3598" s="29"/>
      <c r="P3598" s="29"/>
    </row>
    <row r="3599" spans="3:16" hidden="1" outlineLevel="2">
      <c r="C3599" s="33">
        <v>3575</v>
      </c>
      <c r="D3599" s="82">
        <f t="shared" ca="1" si="223"/>
        <v>-0.55882555792817046</v>
      </c>
      <c r="E3599" s="82">
        <f t="shared" ca="1" si="220"/>
        <v>217.69329934596723</v>
      </c>
      <c r="F3599" s="82">
        <f t="shared" ca="1" si="221"/>
        <v>227.72410861519504</v>
      </c>
      <c r="G3599" s="82">
        <f t="shared" ca="1" si="222"/>
        <v>0</v>
      </c>
      <c r="H3599" s="82">
        <f t="shared" ca="1" si="222"/>
        <v>0</v>
      </c>
      <c r="O3599" s="29"/>
      <c r="P3599" s="29"/>
    </row>
    <row r="3600" spans="3:16" hidden="1" outlineLevel="2">
      <c r="C3600" s="33">
        <v>3576</v>
      </c>
      <c r="D3600" s="82">
        <f t="shared" ca="1" si="223"/>
        <v>0.70690857833187093</v>
      </c>
      <c r="E3600" s="82">
        <f t="shared" ca="1" si="220"/>
        <v>287.49021820102996</v>
      </c>
      <c r="F3600" s="82">
        <f t="shared" ca="1" si="221"/>
        <v>278.67724524289343</v>
      </c>
      <c r="G3600" s="82">
        <f t="shared" ca="1" si="222"/>
        <v>37.490218201029961</v>
      </c>
      <c r="H3600" s="82">
        <f t="shared" ca="1" si="222"/>
        <v>28.677245242893434</v>
      </c>
      <c r="O3600" s="29"/>
      <c r="P3600" s="29"/>
    </row>
    <row r="3601" spans="3:16" hidden="1" outlineLevel="2">
      <c r="C3601" s="33">
        <v>3577</v>
      </c>
      <c r="D3601" s="82">
        <f t="shared" ca="1" si="223"/>
        <v>-0.14740712362583394</v>
      </c>
      <c r="E3601" s="82">
        <f t="shared" ca="1" si="220"/>
        <v>238.28853543035638</v>
      </c>
      <c r="F3601" s="82">
        <f t="shared" ca="1" si="221"/>
        <v>243.17161105371136</v>
      </c>
      <c r="G3601" s="82">
        <f t="shared" ca="1" si="222"/>
        <v>0</v>
      </c>
      <c r="H3601" s="82">
        <f t="shared" ca="1" si="222"/>
        <v>0</v>
      </c>
      <c r="O3601" s="29"/>
      <c r="P3601" s="29"/>
    </row>
    <row r="3602" spans="3:16" hidden="1" outlineLevel="2">
      <c r="C3602" s="33">
        <v>3578</v>
      </c>
      <c r="D3602" s="82">
        <f t="shared" ca="1" si="223"/>
        <v>-1.9551267777973202</v>
      </c>
      <c r="E3602" s="82">
        <f t="shared" ca="1" si="220"/>
        <v>160.17995536082614</v>
      </c>
      <c r="F3602" s="82">
        <f t="shared" ca="1" si="221"/>
        <v>182.25127438318938</v>
      </c>
      <c r="G3602" s="82">
        <f t="shared" ca="1" si="222"/>
        <v>0</v>
      </c>
      <c r="H3602" s="82">
        <f t="shared" ca="1" si="222"/>
        <v>0</v>
      </c>
      <c r="O3602" s="29"/>
      <c r="P3602" s="29"/>
    </row>
    <row r="3603" spans="3:16" hidden="1" outlineLevel="2">
      <c r="C3603" s="33">
        <v>3579</v>
      </c>
      <c r="D3603" s="82">
        <f t="shared" ca="1" si="223"/>
        <v>1.2684721983112774</v>
      </c>
      <c r="E3603" s="82">
        <f t="shared" ca="1" si="220"/>
        <v>325.24318808998379</v>
      </c>
      <c r="F3603" s="82">
        <f t="shared" ca="1" si="221"/>
        <v>304.79491530665325</v>
      </c>
      <c r="G3603" s="82">
        <f t="shared" ca="1" si="222"/>
        <v>75.243188089983789</v>
      </c>
      <c r="H3603" s="82">
        <f t="shared" ca="1" si="222"/>
        <v>54.794915306653252</v>
      </c>
      <c r="O3603" s="29"/>
      <c r="P3603" s="29"/>
    </row>
    <row r="3604" spans="3:16" hidden="1" outlineLevel="2">
      <c r="C3604" s="33">
        <v>3580</v>
      </c>
      <c r="D3604" s="82">
        <f t="shared" ca="1" si="223"/>
        <v>-1.2913689954656515</v>
      </c>
      <c r="E3604" s="82">
        <f t="shared" ca="1" si="220"/>
        <v>185.32960760581429</v>
      </c>
      <c r="F3604" s="82">
        <f t="shared" ca="1" si="221"/>
        <v>202.60818727889833</v>
      </c>
      <c r="G3604" s="82">
        <f t="shared" ca="1" si="222"/>
        <v>0</v>
      </c>
      <c r="H3604" s="82">
        <f t="shared" ca="1" si="222"/>
        <v>0</v>
      </c>
      <c r="O3604" s="29"/>
      <c r="P3604" s="29"/>
    </row>
    <row r="3605" spans="3:16" hidden="1" outlineLevel="2">
      <c r="C3605" s="33">
        <v>3581</v>
      </c>
      <c r="D3605" s="82">
        <f t="shared" ca="1" si="223"/>
        <v>1.0910915560536991</v>
      </c>
      <c r="E3605" s="82">
        <f t="shared" ca="1" si="220"/>
        <v>312.81121561435134</v>
      </c>
      <c r="F3605" s="82">
        <f t="shared" ca="1" si="221"/>
        <v>296.29099010640022</v>
      </c>
      <c r="G3605" s="82">
        <f t="shared" ca="1" si="222"/>
        <v>62.81121561435134</v>
      </c>
      <c r="H3605" s="82">
        <f t="shared" ca="1" si="222"/>
        <v>46.290990106400216</v>
      </c>
      <c r="O3605" s="29"/>
      <c r="P3605" s="29"/>
    </row>
    <row r="3606" spans="3:16" hidden="1" outlineLevel="2">
      <c r="C3606" s="33">
        <v>3582</v>
      </c>
      <c r="D3606" s="82">
        <f t="shared" ca="1" si="223"/>
        <v>0.78480109169175982</v>
      </c>
      <c r="E3606" s="82">
        <f t="shared" ca="1" si="220"/>
        <v>292.45272896419004</v>
      </c>
      <c r="F3606" s="82">
        <f t="shared" ca="1" si="221"/>
        <v>282.16169277556179</v>
      </c>
      <c r="G3606" s="82">
        <f t="shared" ca="1" si="222"/>
        <v>42.452728964190044</v>
      </c>
      <c r="H3606" s="82">
        <f t="shared" ca="1" si="222"/>
        <v>32.161692775561789</v>
      </c>
      <c r="O3606" s="29"/>
      <c r="P3606" s="29"/>
    </row>
    <row r="3607" spans="3:16" hidden="1" outlineLevel="2">
      <c r="C3607" s="33">
        <v>3583</v>
      </c>
      <c r="D3607" s="82">
        <f t="shared" ca="1" si="223"/>
        <v>0.77082135715868372</v>
      </c>
      <c r="E3607" s="82">
        <f t="shared" ca="1" si="220"/>
        <v>291.55581897705929</v>
      </c>
      <c r="F3607" s="82">
        <f t="shared" ca="1" si="221"/>
        <v>281.53313032596265</v>
      </c>
      <c r="G3607" s="82">
        <f t="shared" ca="1" si="222"/>
        <v>41.555818977059289</v>
      </c>
      <c r="H3607" s="82">
        <f t="shared" ca="1" si="222"/>
        <v>31.533130325962645</v>
      </c>
      <c r="O3607" s="29"/>
      <c r="P3607" s="29"/>
    </row>
    <row r="3608" spans="3:16" hidden="1" outlineLevel="2">
      <c r="C3608" s="33">
        <v>3584</v>
      </c>
      <c r="D3608" s="82">
        <f t="shared" ca="1" si="223"/>
        <v>-0.44056815442514979</v>
      </c>
      <c r="E3608" s="82">
        <f t="shared" ca="1" si="220"/>
        <v>223.42375062428854</v>
      </c>
      <c r="F3608" s="82">
        <f t="shared" ca="1" si="221"/>
        <v>232.06097436022313</v>
      </c>
      <c r="G3608" s="82">
        <f t="shared" ca="1" si="222"/>
        <v>0</v>
      </c>
      <c r="H3608" s="82">
        <f t="shared" ca="1" si="222"/>
        <v>0</v>
      </c>
      <c r="O3608" s="29"/>
      <c r="P3608" s="29"/>
    </row>
    <row r="3609" spans="3:16" hidden="1" outlineLevel="2">
      <c r="C3609" s="33">
        <v>3585</v>
      </c>
      <c r="D3609" s="82">
        <f t="shared" ca="1" si="223"/>
        <v>0.46588772711176829</v>
      </c>
      <c r="E3609" s="82">
        <f t="shared" ref="E3609:E3672" ca="1" si="224">$H$9 * EXP(($H$17 - $H$18 - ($H$11^2)/2)*$H$14 + $H$11*SQRT($H$14)*D3609)</f>
        <v>272.66195659304486</v>
      </c>
      <c r="F3609" s="82">
        <f t="shared" ref="F3609:F3672" ca="1" si="225">$H$9 * EXP(($H$17 - $H$18 - ($H$12^2)/2)*$H$14 + $H$12*SQRT($H$14)*D3609)</f>
        <v>268.16563330570057</v>
      </c>
      <c r="G3609" s="82">
        <f t="shared" ref="G3609:H3672" ca="1" si="226">MAX(E3609-$H$16, 0)</f>
        <v>22.661956593044863</v>
      </c>
      <c r="H3609" s="82">
        <f t="shared" ca="1" si="226"/>
        <v>18.165633305700567</v>
      </c>
      <c r="O3609" s="29"/>
      <c r="P3609" s="29"/>
    </row>
    <row r="3610" spans="3:16" hidden="1" outlineLevel="2">
      <c r="C3610" s="33">
        <v>3586</v>
      </c>
      <c r="D3610" s="82">
        <f t="shared" ref="D3610:D3673" ca="1" si="227">_xlfn.NORM.S.INV(RAND())</f>
        <v>0.13141653892824412</v>
      </c>
      <c r="E3610" s="82">
        <f t="shared" ca="1" si="224"/>
        <v>253.34297578373079</v>
      </c>
      <c r="F3610" s="82">
        <f t="shared" ca="1" si="225"/>
        <v>254.23205752951753</v>
      </c>
      <c r="G3610" s="82">
        <f t="shared" ca="1" si="226"/>
        <v>3.3429757837307932</v>
      </c>
      <c r="H3610" s="82">
        <f t="shared" ca="1" si="226"/>
        <v>4.2320575295175331</v>
      </c>
      <c r="O3610" s="29"/>
      <c r="P3610" s="29"/>
    </row>
    <row r="3611" spans="3:16" hidden="1" outlineLevel="2">
      <c r="C3611" s="33">
        <v>3587</v>
      </c>
      <c r="D3611" s="82">
        <f t="shared" ca="1" si="227"/>
        <v>1.4967137808533124</v>
      </c>
      <c r="E3611" s="82">
        <f t="shared" ca="1" si="224"/>
        <v>341.9694583738052</v>
      </c>
      <c r="F3611" s="82">
        <f t="shared" ca="1" si="225"/>
        <v>316.09726195401458</v>
      </c>
      <c r="G3611" s="82">
        <f t="shared" ca="1" si="226"/>
        <v>91.969458373805196</v>
      </c>
      <c r="H3611" s="82">
        <f t="shared" ca="1" si="226"/>
        <v>66.097261954014584</v>
      </c>
      <c r="O3611" s="29"/>
      <c r="P3611" s="29"/>
    </row>
    <row r="3612" spans="3:16" hidden="1" outlineLevel="2">
      <c r="C3612" s="33">
        <v>3588</v>
      </c>
      <c r="D3612" s="82">
        <f t="shared" ca="1" si="227"/>
        <v>-0.50168104460217422</v>
      </c>
      <c r="E3612" s="82">
        <f t="shared" ca="1" si="224"/>
        <v>220.44378841619738</v>
      </c>
      <c r="F3612" s="82">
        <f t="shared" ca="1" si="225"/>
        <v>229.80956077411321</v>
      </c>
      <c r="G3612" s="82">
        <f t="shared" ca="1" si="226"/>
        <v>0</v>
      </c>
      <c r="H3612" s="82">
        <f t="shared" ca="1" si="226"/>
        <v>0</v>
      </c>
      <c r="O3612" s="29"/>
      <c r="P3612" s="29"/>
    </row>
    <row r="3613" spans="3:16" hidden="1" outlineLevel="2">
      <c r="C3613" s="33">
        <v>3589</v>
      </c>
      <c r="D3613" s="82">
        <f t="shared" ca="1" si="227"/>
        <v>-7.1459573810465832E-2</v>
      </c>
      <c r="E3613" s="82">
        <f t="shared" ca="1" si="224"/>
        <v>242.29818603383532</v>
      </c>
      <c r="F3613" s="82">
        <f t="shared" ca="1" si="225"/>
        <v>246.13573137965716</v>
      </c>
      <c r="G3613" s="82">
        <f t="shared" ca="1" si="226"/>
        <v>0</v>
      </c>
      <c r="H3613" s="82">
        <f t="shared" ca="1" si="226"/>
        <v>0</v>
      </c>
      <c r="O3613" s="29"/>
      <c r="P3613" s="29"/>
    </row>
    <row r="3614" spans="3:16" hidden="1" outlineLevel="2">
      <c r="C3614" s="33">
        <v>3590</v>
      </c>
      <c r="D3614" s="82">
        <f t="shared" ca="1" si="227"/>
        <v>-1.2099018620232387</v>
      </c>
      <c r="E3614" s="82">
        <f t="shared" ca="1" si="224"/>
        <v>188.67680217548696</v>
      </c>
      <c r="F3614" s="82">
        <f t="shared" ca="1" si="225"/>
        <v>205.25851891103574</v>
      </c>
      <c r="G3614" s="82">
        <f t="shared" ca="1" si="226"/>
        <v>0</v>
      </c>
      <c r="H3614" s="82">
        <f t="shared" ca="1" si="226"/>
        <v>0</v>
      </c>
      <c r="O3614" s="29"/>
      <c r="P3614" s="29"/>
    </row>
    <row r="3615" spans="3:16" hidden="1" outlineLevel="2">
      <c r="C3615" s="33">
        <v>3591</v>
      </c>
      <c r="D3615" s="82">
        <f t="shared" ca="1" si="227"/>
        <v>-0.53682142724596893</v>
      </c>
      <c r="E3615" s="82">
        <f t="shared" ca="1" si="224"/>
        <v>218.74831912177115</v>
      </c>
      <c r="F3615" s="82">
        <f t="shared" ca="1" si="225"/>
        <v>228.52488513628478</v>
      </c>
      <c r="G3615" s="82">
        <f t="shared" ca="1" si="226"/>
        <v>0</v>
      </c>
      <c r="H3615" s="82">
        <f t="shared" ca="1" si="226"/>
        <v>0</v>
      </c>
      <c r="O3615" s="29"/>
      <c r="P3615" s="29"/>
    </row>
    <row r="3616" spans="3:16" hidden="1" outlineLevel="2">
      <c r="C3616" s="33">
        <v>3592</v>
      </c>
      <c r="D3616" s="82">
        <f t="shared" ca="1" si="227"/>
        <v>-1.1962088454350275</v>
      </c>
      <c r="E3616" s="82">
        <f t="shared" ca="1" si="224"/>
        <v>189.24530441067071</v>
      </c>
      <c r="F3616" s="82">
        <f t="shared" ca="1" si="225"/>
        <v>205.70737837678885</v>
      </c>
      <c r="G3616" s="82">
        <f t="shared" ca="1" si="226"/>
        <v>0</v>
      </c>
      <c r="H3616" s="82">
        <f t="shared" ca="1" si="226"/>
        <v>0</v>
      </c>
      <c r="O3616" s="29"/>
      <c r="P3616" s="29"/>
    </row>
    <row r="3617" spans="3:16" hidden="1" outlineLevel="2">
      <c r="C3617" s="33">
        <v>3593</v>
      </c>
      <c r="D3617" s="82">
        <f t="shared" ca="1" si="227"/>
        <v>1.9900782509598058</v>
      </c>
      <c r="E3617" s="82">
        <f t="shared" ca="1" si="224"/>
        <v>381.12269005746856</v>
      </c>
      <c r="F3617" s="82">
        <f t="shared" ca="1" si="225"/>
        <v>341.98099724137739</v>
      </c>
      <c r="G3617" s="82">
        <f t="shared" ca="1" si="226"/>
        <v>131.12269005746856</v>
      </c>
      <c r="H3617" s="82">
        <f t="shared" ca="1" si="226"/>
        <v>91.980997241377395</v>
      </c>
      <c r="O3617" s="29"/>
      <c r="P3617" s="29"/>
    </row>
    <row r="3618" spans="3:16" hidden="1" outlineLevel="2">
      <c r="C3618" s="33">
        <v>3594</v>
      </c>
      <c r="D3618" s="82">
        <f t="shared" ca="1" si="227"/>
        <v>1.6913364305019316</v>
      </c>
      <c r="E3618" s="82">
        <f t="shared" ca="1" si="224"/>
        <v>356.90979671664098</v>
      </c>
      <c r="F3618" s="82">
        <f t="shared" ca="1" si="225"/>
        <v>326.06528679360025</v>
      </c>
      <c r="G3618" s="82">
        <f t="shared" ca="1" si="226"/>
        <v>106.90979671664098</v>
      </c>
      <c r="H3618" s="82">
        <f t="shared" ca="1" si="226"/>
        <v>76.065286793600251</v>
      </c>
      <c r="O3618" s="29"/>
      <c r="P3618" s="29"/>
    </row>
    <row r="3619" spans="3:16" hidden="1" outlineLevel="2">
      <c r="C3619" s="33">
        <v>3595</v>
      </c>
      <c r="D3619" s="82">
        <f t="shared" ca="1" si="227"/>
        <v>-1.5696794198165571</v>
      </c>
      <c r="E3619" s="82">
        <f t="shared" ca="1" si="224"/>
        <v>174.33639475113614</v>
      </c>
      <c r="F3619" s="82">
        <f t="shared" ca="1" si="225"/>
        <v>193.80952131362434</v>
      </c>
      <c r="G3619" s="82">
        <f t="shared" ca="1" si="226"/>
        <v>0</v>
      </c>
      <c r="H3619" s="82">
        <f t="shared" ca="1" si="226"/>
        <v>0</v>
      </c>
      <c r="O3619" s="29"/>
      <c r="P3619" s="29"/>
    </row>
    <row r="3620" spans="3:16" hidden="1" outlineLevel="2">
      <c r="C3620" s="33">
        <v>3596</v>
      </c>
      <c r="D3620" s="82">
        <f t="shared" ca="1" si="227"/>
        <v>-0.24615378275479094</v>
      </c>
      <c r="E3620" s="82">
        <f t="shared" ca="1" si="224"/>
        <v>233.17426276998879</v>
      </c>
      <c r="F3620" s="82">
        <f t="shared" ca="1" si="225"/>
        <v>239.37098858224448</v>
      </c>
      <c r="G3620" s="82">
        <f t="shared" ca="1" si="226"/>
        <v>0</v>
      </c>
      <c r="H3620" s="82">
        <f t="shared" ca="1" si="226"/>
        <v>0</v>
      </c>
      <c r="O3620" s="29"/>
      <c r="P3620" s="29"/>
    </row>
    <row r="3621" spans="3:16" hidden="1" outlineLevel="2">
      <c r="C3621" s="33">
        <v>3597</v>
      </c>
      <c r="D3621" s="82">
        <f t="shared" ca="1" si="227"/>
        <v>-1.0530309165599616</v>
      </c>
      <c r="E3621" s="82">
        <f t="shared" ca="1" si="224"/>
        <v>195.29329738342983</v>
      </c>
      <c r="F3621" s="82">
        <f t="shared" ca="1" si="225"/>
        <v>210.45997379015742</v>
      </c>
      <c r="G3621" s="82">
        <f t="shared" ca="1" si="226"/>
        <v>0</v>
      </c>
      <c r="H3621" s="82">
        <f t="shared" ca="1" si="226"/>
        <v>0</v>
      </c>
      <c r="O3621" s="29"/>
      <c r="P3621" s="29"/>
    </row>
    <row r="3622" spans="3:16" hidden="1" outlineLevel="2">
      <c r="C3622" s="33">
        <v>3598</v>
      </c>
      <c r="D3622" s="82">
        <f t="shared" ca="1" si="227"/>
        <v>-0.82350043564729813</v>
      </c>
      <c r="E3622" s="82">
        <f t="shared" ca="1" si="224"/>
        <v>205.39479685520337</v>
      </c>
      <c r="F3622" s="82">
        <f t="shared" ca="1" si="225"/>
        <v>218.30909317173558</v>
      </c>
      <c r="G3622" s="82">
        <f t="shared" ca="1" si="226"/>
        <v>0</v>
      </c>
      <c r="H3622" s="82">
        <f t="shared" ca="1" si="226"/>
        <v>0</v>
      </c>
      <c r="O3622" s="29"/>
      <c r="P3622" s="29"/>
    </row>
    <row r="3623" spans="3:16" hidden="1" outlineLevel="2">
      <c r="C3623" s="33">
        <v>3599</v>
      </c>
      <c r="D3623" s="82">
        <f t="shared" ca="1" si="227"/>
        <v>0.60143916968062539</v>
      </c>
      <c r="E3623" s="82">
        <f t="shared" ca="1" si="224"/>
        <v>280.90472425358701</v>
      </c>
      <c r="F3623" s="82">
        <f t="shared" ca="1" si="225"/>
        <v>274.02764925211829</v>
      </c>
      <c r="G3623" s="82">
        <f t="shared" ca="1" si="226"/>
        <v>30.904724253587005</v>
      </c>
      <c r="H3623" s="82">
        <f t="shared" ca="1" si="226"/>
        <v>24.027649252118294</v>
      </c>
      <c r="O3623" s="29"/>
      <c r="P3623" s="29"/>
    </row>
    <row r="3624" spans="3:16" hidden="1" outlineLevel="2">
      <c r="C3624" s="33">
        <v>3600</v>
      </c>
      <c r="D3624" s="82">
        <f t="shared" ca="1" si="227"/>
        <v>-1.9520539351763406</v>
      </c>
      <c r="E3624" s="82">
        <f t="shared" ca="1" si="224"/>
        <v>160.28813765089168</v>
      </c>
      <c r="F3624" s="82">
        <f t="shared" ca="1" si="225"/>
        <v>182.34063640370229</v>
      </c>
      <c r="G3624" s="82">
        <f t="shared" ca="1" si="226"/>
        <v>0</v>
      </c>
      <c r="H3624" s="82">
        <f t="shared" ca="1" si="226"/>
        <v>0</v>
      </c>
      <c r="O3624" s="29"/>
      <c r="P3624" s="29"/>
    </row>
    <row r="3625" spans="3:16" hidden="1" outlineLevel="2">
      <c r="C3625" s="33">
        <v>3601</v>
      </c>
      <c r="D3625" s="82">
        <f t="shared" ca="1" si="227"/>
        <v>-0.53384699833745131</v>
      </c>
      <c r="E3625" s="82">
        <f t="shared" ca="1" si="224"/>
        <v>218.89132414944507</v>
      </c>
      <c r="F3625" s="82">
        <f t="shared" ca="1" si="225"/>
        <v>228.6333466774883</v>
      </c>
      <c r="G3625" s="82">
        <f t="shared" ca="1" si="226"/>
        <v>0</v>
      </c>
      <c r="H3625" s="82">
        <f t="shared" ca="1" si="226"/>
        <v>0</v>
      </c>
      <c r="O3625" s="29"/>
      <c r="P3625" s="29"/>
    </row>
    <row r="3626" spans="3:16" hidden="1" outlineLevel="2">
      <c r="C3626" s="33">
        <v>3602</v>
      </c>
      <c r="D3626" s="82">
        <f t="shared" ca="1" si="227"/>
        <v>-6.6765089622630988E-2</v>
      </c>
      <c r="E3626" s="82">
        <f t="shared" ca="1" si="224"/>
        <v>242.5482338744178</v>
      </c>
      <c r="F3626" s="82">
        <f t="shared" ca="1" si="225"/>
        <v>246.32013133614089</v>
      </c>
      <c r="G3626" s="82">
        <f t="shared" ca="1" si="226"/>
        <v>0</v>
      </c>
      <c r="H3626" s="82">
        <f t="shared" ca="1" si="226"/>
        <v>0</v>
      </c>
      <c r="O3626" s="29"/>
      <c r="P3626" s="29"/>
    </row>
    <row r="3627" spans="3:16" hidden="1" outlineLevel="2">
      <c r="C3627" s="33">
        <v>3603</v>
      </c>
      <c r="D3627" s="82">
        <f t="shared" ca="1" si="227"/>
        <v>0.19199064088752751</v>
      </c>
      <c r="E3627" s="82">
        <f t="shared" ca="1" si="224"/>
        <v>256.73727525050333</v>
      </c>
      <c r="F3627" s="82">
        <f t="shared" ca="1" si="225"/>
        <v>256.700670286334</v>
      </c>
      <c r="G3627" s="82">
        <f t="shared" ca="1" si="226"/>
        <v>6.7372752505033304</v>
      </c>
      <c r="H3627" s="82">
        <f t="shared" ca="1" si="226"/>
        <v>6.7006702863340024</v>
      </c>
      <c r="O3627" s="29"/>
      <c r="P3627" s="29"/>
    </row>
    <row r="3628" spans="3:16" hidden="1" outlineLevel="2">
      <c r="C3628" s="33">
        <v>3604</v>
      </c>
      <c r="D3628" s="82">
        <f t="shared" ca="1" si="227"/>
        <v>0.32801673557725397</v>
      </c>
      <c r="E3628" s="82">
        <f t="shared" ca="1" si="224"/>
        <v>264.5262139134299</v>
      </c>
      <c r="F3628" s="82">
        <f t="shared" ca="1" si="225"/>
        <v>262.33192880909672</v>
      </c>
      <c r="G3628" s="82">
        <f t="shared" ca="1" si="226"/>
        <v>14.526213913429899</v>
      </c>
      <c r="H3628" s="82">
        <f t="shared" ca="1" si="226"/>
        <v>12.331928809096723</v>
      </c>
      <c r="O3628" s="29"/>
      <c r="P3628" s="29"/>
    </row>
    <row r="3629" spans="3:16" hidden="1" outlineLevel="2">
      <c r="C3629" s="33">
        <v>3605</v>
      </c>
      <c r="D3629" s="82">
        <f t="shared" ca="1" si="227"/>
        <v>-1.1323338726147929</v>
      </c>
      <c r="E3629" s="82">
        <f t="shared" ca="1" si="224"/>
        <v>191.91996076350893</v>
      </c>
      <c r="F3629" s="82">
        <f t="shared" ca="1" si="225"/>
        <v>207.81421473593801</v>
      </c>
      <c r="G3629" s="82">
        <f t="shared" ca="1" si="226"/>
        <v>0</v>
      </c>
      <c r="H3629" s="82">
        <f t="shared" ca="1" si="226"/>
        <v>0</v>
      </c>
      <c r="O3629" s="29"/>
      <c r="P3629" s="29"/>
    </row>
    <row r="3630" spans="3:16" hidden="1" outlineLevel="2">
      <c r="C3630" s="33">
        <v>3606</v>
      </c>
      <c r="D3630" s="82">
        <f t="shared" ca="1" si="227"/>
        <v>-0.93703839403104616</v>
      </c>
      <c r="E3630" s="82">
        <f t="shared" ca="1" si="224"/>
        <v>200.3343848482275</v>
      </c>
      <c r="F3630" s="82">
        <f t="shared" ca="1" si="225"/>
        <v>214.3905790527163</v>
      </c>
      <c r="G3630" s="82">
        <f t="shared" ca="1" si="226"/>
        <v>0</v>
      </c>
      <c r="H3630" s="82">
        <f t="shared" ca="1" si="226"/>
        <v>0</v>
      </c>
      <c r="O3630" s="29"/>
      <c r="P3630" s="29"/>
    </row>
    <row r="3631" spans="3:16" hidden="1" outlineLevel="2">
      <c r="C3631" s="33">
        <v>3607</v>
      </c>
      <c r="D3631" s="82">
        <f t="shared" ca="1" si="227"/>
        <v>1.1515107694563935</v>
      </c>
      <c r="E3631" s="82">
        <f t="shared" ca="1" si="224"/>
        <v>316.99148510865285</v>
      </c>
      <c r="F3631" s="82">
        <f t="shared" ca="1" si="225"/>
        <v>299.1606062735666</v>
      </c>
      <c r="G3631" s="82">
        <f t="shared" ca="1" si="226"/>
        <v>66.991485108652853</v>
      </c>
      <c r="H3631" s="82">
        <f t="shared" ca="1" si="226"/>
        <v>49.1606062735666</v>
      </c>
      <c r="O3631" s="29"/>
      <c r="P3631" s="29"/>
    </row>
    <row r="3632" spans="3:16" hidden="1" outlineLevel="2">
      <c r="C3632" s="33">
        <v>3608</v>
      </c>
      <c r="D3632" s="82">
        <f t="shared" ca="1" si="227"/>
        <v>-0.25818955644817698</v>
      </c>
      <c r="E3632" s="82">
        <f t="shared" ca="1" si="224"/>
        <v>232.55846007365872</v>
      </c>
      <c r="F3632" s="82">
        <f t="shared" ca="1" si="225"/>
        <v>238.9118283150008</v>
      </c>
      <c r="G3632" s="82">
        <f t="shared" ca="1" si="226"/>
        <v>0</v>
      </c>
      <c r="H3632" s="82">
        <f t="shared" ca="1" si="226"/>
        <v>0</v>
      </c>
      <c r="O3632" s="29"/>
      <c r="P3632" s="29"/>
    </row>
    <row r="3633" spans="3:16" hidden="1" outlineLevel="2">
      <c r="C3633" s="33">
        <v>3609</v>
      </c>
      <c r="D3633" s="82">
        <f t="shared" ca="1" si="227"/>
        <v>-0.44604225701033251</v>
      </c>
      <c r="E3633" s="82">
        <f t="shared" ca="1" si="224"/>
        <v>223.15519009025041</v>
      </c>
      <c r="F3633" s="82">
        <f t="shared" ca="1" si="225"/>
        <v>231.85841091899584</v>
      </c>
      <c r="G3633" s="82">
        <f t="shared" ca="1" si="226"/>
        <v>0</v>
      </c>
      <c r="H3633" s="82">
        <f t="shared" ca="1" si="226"/>
        <v>0</v>
      </c>
      <c r="O3633" s="29"/>
      <c r="P3633" s="29"/>
    </row>
    <row r="3634" spans="3:16" hidden="1" outlineLevel="2">
      <c r="C3634" s="33">
        <v>3610</v>
      </c>
      <c r="D3634" s="82">
        <f t="shared" ca="1" si="227"/>
        <v>-1.2681419969465242</v>
      </c>
      <c r="E3634" s="82">
        <f t="shared" ca="1" si="224"/>
        <v>186.27782433635946</v>
      </c>
      <c r="F3634" s="82">
        <f t="shared" ca="1" si="225"/>
        <v>203.36031323180811</v>
      </c>
      <c r="G3634" s="82">
        <f t="shared" ca="1" si="226"/>
        <v>0</v>
      </c>
      <c r="H3634" s="82">
        <f t="shared" ca="1" si="226"/>
        <v>0</v>
      </c>
      <c r="O3634" s="29"/>
      <c r="P3634" s="29"/>
    </row>
    <row r="3635" spans="3:16" hidden="1" outlineLevel="2">
      <c r="C3635" s="33">
        <v>3611</v>
      </c>
      <c r="D3635" s="82">
        <f t="shared" ca="1" si="227"/>
        <v>-0.54616819661712046</v>
      </c>
      <c r="E3635" s="82">
        <f t="shared" ca="1" si="224"/>
        <v>218.29955156148574</v>
      </c>
      <c r="F3635" s="82">
        <f t="shared" ca="1" si="225"/>
        <v>228.18439312825498</v>
      </c>
      <c r="G3635" s="82">
        <f t="shared" ca="1" si="226"/>
        <v>0</v>
      </c>
      <c r="H3635" s="82">
        <f t="shared" ca="1" si="226"/>
        <v>0</v>
      </c>
      <c r="O3635" s="29"/>
      <c r="P3635" s="29"/>
    </row>
    <row r="3636" spans="3:16" hidden="1" outlineLevel="2">
      <c r="C3636" s="33">
        <v>3612</v>
      </c>
      <c r="D3636" s="82">
        <f t="shared" ca="1" si="227"/>
        <v>-0.23543698724877574</v>
      </c>
      <c r="E3636" s="82">
        <f t="shared" ca="1" si="224"/>
        <v>233.72395301575926</v>
      </c>
      <c r="F3636" s="82">
        <f t="shared" ca="1" si="225"/>
        <v>239.78057296384256</v>
      </c>
      <c r="G3636" s="82">
        <f t="shared" ca="1" si="226"/>
        <v>0</v>
      </c>
      <c r="H3636" s="82">
        <f t="shared" ca="1" si="226"/>
        <v>0</v>
      </c>
      <c r="O3636" s="29"/>
      <c r="P3636" s="29"/>
    </row>
    <row r="3637" spans="3:16" hidden="1" outlineLevel="2">
      <c r="C3637" s="33">
        <v>3613</v>
      </c>
      <c r="D3637" s="82">
        <f t="shared" ca="1" si="227"/>
        <v>-2.0411790333165407</v>
      </c>
      <c r="E3637" s="82">
        <f t="shared" ca="1" si="224"/>
        <v>157.17987868612286</v>
      </c>
      <c r="F3637" s="82">
        <f t="shared" ca="1" si="225"/>
        <v>179.76647719734015</v>
      </c>
      <c r="G3637" s="82">
        <f t="shared" ca="1" si="226"/>
        <v>0</v>
      </c>
      <c r="H3637" s="82">
        <f t="shared" ca="1" si="226"/>
        <v>0</v>
      </c>
      <c r="O3637" s="29"/>
      <c r="P3637" s="29"/>
    </row>
    <row r="3638" spans="3:16" hidden="1" outlineLevel="2">
      <c r="C3638" s="33">
        <v>3614</v>
      </c>
      <c r="D3638" s="82">
        <f t="shared" ca="1" si="227"/>
        <v>1.5763861579331957</v>
      </c>
      <c r="E3638" s="82">
        <f t="shared" ca="1" si="224"/>
        <v>348.00842918605827</v>
      </c>
      <c r="F3638" s="82">
        <f t="shared" ca="1" si="225"/>
        <v>320.14047845822256</v>
      </c>
      <c r="G3638" s="82">
        <f t="shared" ca="1" si="226"/>
        <v>98.008429186058265</v>
      </c>
      <c r="H3638" s="82">
        <f t="shared" ca="1" si="226"/>
        <v>70.14047845822256</v>
      </c>
      <c r="O3638" s="29"/>
      <c r="P3638" s="29"/>
    </row>
    <row r="3639" spans="3:16" hidden="1" outlineLevel="2">
      <c r="C3639" s="33">
        <v>3615</v>
      </c>
      <c r="D3639" s="82">
        <f t="shared" ca="1" si="227"/>
        <v>0.43587940125747465</v>
      </c>
      <c r="E3639" s="82">
        <f t="shared" ca="1" si="224"/>
        <v>270.8701280417589</v>
      </c>
      <c r="F3639" s="82">
        <f t="shared" ca="1" si="225"/>
        <v>266.88495096185289</v>
      </c>
      <c r="G3639" s="82">
        <f t="shared" ca="1" si="226"/>
        <v>20.870128041758903</v>
      </c>
      <c r="H3639" s="82">
        <f t="shared" ca="1" si="226"/>
        <v>16.884950961852894</v>
      </c>
      <c r="O3639" s="29"/>
      <c r="P3639" s="29"/>
    </row>
    <row r="3640" spans="3:16" hidden="1" outlineLevel="2">
      <c r="C3640" s="33">
        <v>3616</v>
      </c>
      <c r="D3640" s="82">
        <f t="shared" ca="1" si="227"/>
        <v>-0.89578100549378437</v>
      </c>
      <c r="E3640" s="82">
        <f t="shared" ca="1" si="224"/>
        <v>202.15865101892723</v>
      </c>
      <c r="F3640" s="82">
        <f t="shared" ca="1" si="225"/>
        <v>215.8062849765966</v>
      </c>
      <c r="G3640" s="82">
        <f t="shared" ca="1" si="226"/>
        <v>0</v>
      </c>
      <c r="H3640" s="82">
        <f t="shared" ca="1" si="226"/>
        <v>0</v>
      </c>
      <c r="O3640" s="29"/>
      <c r="P3640" s="29"/>
    </row>
    <row r="3641" spans="3:16" hidden="1" outlineLevel="2">
      <c r="C3641" s="33">
        <v>3617</v>
      </c>
      <c r="D3641" s="82">
        <f t="shared" ca="1" si="227"/>
        <v>-0.53889491645447685</v>
      </c>
      <c r="E3641" s="82">
        <f t="shared" ca="1" si="224"/>
        <v>218.64868487338211</v>
      </c>
      <c r="F3641" s="82">
        <f t="shared" ca="1" si="225"/>
        <v>228.4493064931861</v>
      </c>
      <c r="G3641" s="82">
        <f t="shared" ca="1" si="226"/>
        <v>0</v>
      </c>
      <c r="H3641" s="82">
        <f t="shared" ca="1" si="226"/>
        <v>0</v>
      </c>
      <c r="O3641" s="29"/>
      <c r="P3641" s="29"/>
    </row>
    <row r="3642" spans="3:16" hidden="1" outlineLevel="2">
      <c r="C3642" s="33">
        <v>3618</v>
      </c>
      <c r="D3642" s="82">
        <f t="shared" ca="1" si="227"/>
        <v>1.189341813338574</v>
      </c>
      <c r="E3642" s="82">
        <f t="shared" ca="1" si="224"/>
        <v>319.63732271221352</v>
      </c>
      <c r="F3642" s="82">
        <f t="shared" ca="1" si="225"/>
        <v>300.97152737833505</v>
      </c>
      <c r="G3642" s="82">
        <f t="shared" ca="1" si="226"/>
        <v>69.637322712213518</v>
      </c>
      <c r="H3642" s="82">
        <f t="shared" ca="1" si="226"/>
        <v>50.971527378335054</v>
      </c>
      <c r="O3642" s="29"/>
      <c r="P3642" s="29"/>
    </row>
    <row r="3643" spans="3:16" hidden="1" outlineLevel="2">
      <c r="C3643" s="33">
        <v>3619</v>
      </c>
      <c r="D3643" s="82">
        <f t="shared" ca="1" si="227"/>
        <v>-0.38058222019506149</v>
      </c>
      <c r="E3643" s="82">
        <f t="shared" ca="1" si="224"/>
        <v>226.3879331685572</v>
      </c>
      <c r="F3643" s="82">
        <f t="shared" ca="1" si="225"/>
        <v>234.29231976841334</v>
      </c>
      <c r="G3643" s="82">
        <f t="shared" ca="1" si="226"/>
        <v>0</v>
      </c>
      <c r="H3643" s="82">
        <f t="shared" ca="1" si="226"/>
        <v>0</v>
      </c>
      <c r="O3643" s="29"/>
      <c r="P3643" s="29"/>
    </row>
    <row r="3644" spans="3:16" hidden="1" outlineLevel="2">
      <c r="C3644" s="33">
        <v>3620</v>
      </c>
      <c r="D3644" s="82">
        <f t="shared" ca="1" si="227"/>
        <v>0.32434004433763974</v>
      </c>
      <c r="E3644" s="82">
        <f t="shared" ca="1" si="224"/>
        <v>264.31260885181501</v>
      </c>
      <c r="F3644" s="82">
        <f t="shared" ca="1" si="225"/>
        <v>262.17810746839467</v>
      </c>
      <c r="G3644" s="82">
        <f t="shared" ca="1" si="226"/>
        <v>14.312608851815014</v>
      </c>
      <c r="H3644" s="82">
        <f t="shared" ca="1" si="226"/>
        <v>12.178107468394671</v>
      </c>
      <c r="O3644" s="29"/>
      <c r="P3644" s="29"/>
    </row>
    <row r="3645" spans="3:16" hidden="1" outlineLevel="2">
      <c r="C3645" s="33">
        <v>3621</v>
      </c>
      <c r="D3645" s="82">
        <f t="shared" ca="1" si="227"/>
        <v>-0.95544071453178325</v>
      </c>
      <c r="E3645" s="82">
        <f t="shared" ca="1" si="224"/>
        <v>199.52601247101853</v>
      </c>
      <c r="F3645" s="82">
        <f t="shared" ca="1" si="225"/>
        <v>213.76212054932057</v>
      </c>
      <c r="G3645" s="82">
        <f t="shared" ca="1" si="226"/>
        <v>0</v>
      </c>
      <c r="H3645" s="82">
        <f t="shared" ca="1" si="226"/>
        <v>0</v>
      </c>
      <c r="O3645" s="29"/>
      <c r="P3645" s="29"/>
    </row>
    <row r="3646" spans="3:16" hidden="1" outlineLevel="2">
      <c r="C3646" s="33">
        <v>3622</v>
      </c>
      <c r="D3646" s="82">
        <f t="shared" ca="1" si="227"/>
        <v>0.48438018552496576</v>
      </c>
      <c r="E3646" s="82">
        <f t="shared" ca="1" si="224"/>
        <v>273.77205850937196</v>
      </c>
      <c r="F3646" s="82">
        <f t="shared" ca="1" si="225"/>
        <v>268.95790504083021</v>
      </c>
      <c r="G3646" s="82">
        <f t="shared" ca="1" si="226"/>
        <v>23.772058509371959</v>
      </c>
      <c r="H3646" s="82">
        <f t="shared" ca="1" si="226"/>
        <v>18.957905040830212</v>
      </c>
      <c r="O3646" s="29"/>
      <c r="P3646" s="29"/>
    </row>
    <row r="3647" spans="3:16" hidden="1" outlineLevel="2">
      <c r="C3647" s="33">
        <v>3623</v>
      </c>
      <c r="D3647" s="82">
        <f t="shared" ca="1" si="227"/>
        <v>0.80076791188590635</v>
      </c>
      <c r="E3647" s="82">
        <f t="shared" ca="1" si="224"/>
        <v>293.4805019343728</v>
      </c>
      <c r="F3647" s="82">
        <f t="shared" ca="1" si="225"/>
        <v>282.88131629290945</v>
      </c>
      <c r="G3647" s="82">
        <f t="shared" ca="1" si="226"/>
        <v>43.480501934372796</v>
      </c>
      <c r="H3647" s="82">
        <f t="shared" ca="1" si="226"/>
        <v>32.881316292909446</v>
      </c>
      <c r="O3647" s="29"/>
      <c r="P3647" s="29"/>
    </row>
    <row r="3648" spans="3:16" hidden="1" outlineLevel="2">
      <c r="C3648" s="33">
        <v>3624</v>
      </c>
      <c r="D3648" s="82">
        <f t="shared" ca="1" si="227"/>
        <v>0.43975588014136724</v>
      </c>
      <c r="E3648" s="82">
        <f t="shared" ca="1" si="224"/>
        <v>271.10093269846556</v>
      </c>
      <c r="F3648" s="82">
        <f t="shared" ca="1" si="225"/>
        <v>267.05004501794406</v>
      </c>
      <c r="G3648" s="82">
        <f t="shared" ca="1" si="226"/>
        <v>21.100932698465556</v>
      </c>
      <c r="H3648" s="82">
        <f t="shared" ca="1" si="226"/>
        <v>17.050045017944058</v>
      </c>
      <c r="O3648" s="29"/>
      <c r="P3648" s="29"/>
    </row>
    <row r="3649" spans="3:16" hidden="1" outlineLevel="2">
      <c r="C3649" s="33">
        <v>3625</v>
      </c>
      <c r="D3649" s="82">
        <f t="shared" ca="1" si="227"/>
        <v>-0.78395336870783394</v>
      </c>
      <c r="E3649" s="82">
        <f t="shared" ca="1" si="224"/>
        <v>207.18727128138508</v>
      </c>
      <c r="F3649" s="82">
        <f t="shared" ca="1" si="225"/>
        <v>219.69072525908322</v>
      </c>
      <c r="G3649" s="82">
        <f t="shared" ca="1" si="226"/>
        <v>0</v>
      </c>
      <c r="H3649" s="82">
        <f t="shared" ca="1" si="226"/>
        <v>0</v>
      </c>
      <c r="O3649" s="29"/>
      <c r="P3649" s="29"/>
    </row>
    <row r="3650" spans="3:16" hidden="1" outlineLevel="2">
      <c r="C3650" s="33">
        <v>3626</v>
      </c>
      <c r="D3650" s="82">
        <f t="shared" ca="1" si="227"/>
        <v>-0.58512021052581065</v>
      </c>
      <c r="E3650" s="82">
        <f t="shared" ca="1" si="224"/>
        <v>216.43923553179312</v>
      </c>
      <c r="F3650" s="82">
        <f t="shared" ca="1" si="225"/>
        <v>226.77087020884039</v>
      </c>
      <c r="G3650" s="82">
        <f t="shared" ca="1" si="226"/>
        <v>0</v>
      </c>
      <c r="H3650" s="82">
        <f t="shared" ca="1" si="226"/>
        <v>0</v>
      </c>
      <c r="O3650" s="29"/>
      <c r="P3650" s="29"/>
    </row>
    <row r="3651" spans="3:16" hidden="1" outlineLevel="2">
      <c r="C3651" s="33">
        <v>3627</v>
      </c>
      <c r="D3651" s="82">
        <f t="shared" ca="1" si="227"/>
        <v>-0.240392041951518</v>
      </c>
      <c r="E3651" s="82">
        <f t="shared" ca="1" si="224"/>
        <v>233.46963545019739</v>
      </c>
      <c r="F3651" s="82">
        <f t="shared" ca="1" si="225"/>
        <v>239.59110907467672</v>
      </c>
      <c r="G3651" s="82">
        <f t="shared" ca="1" si="226"/>
        <v>0</v>
      </c>
      <c r="H3651" s="82">
        <f t="shared" ca="1" si="226"/>
        <v>0</v>
      </c>
      <c r="O3651" s="29"/>
      <c r="P3651" s="29"/>
    </row>
    <row r="3652" spans="3:16" hidden="1" outlineLevel="2">
      <c r="C3652" s="33">
        <v>3628</v>
      </c>
      <c r="D3652" s="82">
        <f t="shared" ca="1" si="227"/>
        <v>-1.174103283834196</v>
      </c>
      <c r="E3652" s="82">
        <f t="shared" ca="1" si="224"/>
        <v>190.16669300475141</v>
      </c>
      <c r="F3652" s="82">
        <f t="shared" ca="1" si="225"/>
        <v>206.43407483353667</v>
      </c>
      <c r="G3652" s="82">
        <f t="shared" ca="1" si="226"/>
        <v>0</v>
      </c>
      <c r="H3652" s="82">
        <f t="shared" ca="1" si="226"/>
        <v>0</v>
      </c>
      <c r="O3652" s="29"/>
      <c r="P3652" s="29"/>
    </row>
    <row r="3653" spans="3:16" hidden="1" outlineLevel="2">
      <c r="C3653" s="33">
        <v>3629</v>
      </c>
      <c r="D3653" s="82">
        <f t="shared" ca="1" si="227"/>
        <v>-0.47644702660442545</v>
      </c>
      <c r="E3653" s="82">
        <f t="shared" ca="1" si="224"/>
        <v>221.66939146030739</v>
      </c>
      <c r="F3653" s="82">
        <f t="shared" ca="1" si="225"/>
        <v>230.736528391007</v>
      </c>
      <c r="G3653" s="82">
        <f t="shared" ca="1" si="226"/>
        <v>0</v>
      </c>
      <c r="H3653" s="82">
        <f t="shared" ca="1" si="226"/>
        <v>0</v>
      </c>
      <c r="O3653" s="29"/>
      <c r="P3653" s="29"/>
    </row>
    <row r="3654" spans="3:16" hidden="1" outlineLevel="2">
      <c r="C3654" s="33">
        <v>3630</v>
      </c>
      <c r="D3654" s="82">
        <f t="shared" ca="1" si="227"/>
        <v>1.1906066780668574</v>
      </c>
      <c r="E3654" s="82">
        <f t="shared" ca="1" si="224"/>
        <v>319.72616566496146</v>
      </c>
      <c r="F3654" s="82">
        <f t="shared" ca="1" si="225"/>
        <v>301.03226376464363</v>
      </c>
      <c r="G3654" s="82">
        <f t="shared" ca="1" si="226"/>
        <v>69.726165664961457</v>
      </c>
      <c r="H3654" s="82">
        <f t="shared" ca="1" si="226"/>
        <v>51.032263764643631</v>
      </c>
      <c r="O3654" s="29"/>
      <c r="P3654" s="29"/>
    </row>
    <row r="3655" spans="3:16" hidden="1" outlineLevel="2">
      <c r="C3655" s="33">
        <v>3631</v>
      </c>
      <c r="D3655" s="82">
        <f t="shared" ca="1" si="227"/>
        <v>1.5125404810459422</v>
      </c>
      <c r="E3655" s="82">
        <f t="shared" ca="1" si="224"/>
        <v>343.160684159894</v>
      </c>
      <c r="F3655" s="82">
        <f t="shared" ca="1" si="225"/>
        <v>316.8963508843467</v>
      </c>
      <c r="G3655" s="82">
        <f t="shared" ca="1" si="226"/>
        <v>93.160684159894004</v>
      </c>
      <c r="H3655" s="82">
        <f t="shared" ca="1" si="226"/>
        <v>66.896350884346703</v>
      </c>
      <c r="O3655" s="29"/>
      <c r="P3655" s="29"/>
    </row>
    <row r="3656" spans="3:16" hidden="1" outlineLevel="2">
      <c r="C3656" s="33">
        <v>3632</v>
      </c>
      <c r="D3656" s="82">
        <f t="shared" ca="1" si="227"/>
        <v>-1.9379038893074101</v>
      </c>
      <c r="E3656" s="82">
        <f t="shared" ca="1" si="224"/>
        <v>160.78724685900789</v>
      </c>
      <c r="F3656" s="82">
        <f t="shared" ca="1" si="225"/>
        <v>182.75270281445353</v>
      </c>
      <c r="G3656" s="82">
        <f t="shared" ca="1" si="226"/>
        <v>0</v>
      </c>
      <c r="H3656" s="82">
        <f t="shared" ca="1" si="226"/>
        <v>0</v>
      </c>
      <c r="O3656" s="29"/>
      <c r="P3656" s="29"/>
    </row>
    <row r="3657" spans="3:16" hidden="1" outlineLevel="2">
      <c r="C3657" s="33">
        <v>3633</v>
      </c>
      <c r="D3657" s="82">
        <f t="shared" ca="1" si="227"/>
        <v>0.81769647759736241</v>
      </c>
      <c r="E3657" s="82">
        <f t="shared" ca="1" si="224"/>
        <v>294.5741268824176</v>
      </c>
      <c r="F3657" s="82">
        <f t="shared" ca="1" si="225"/>
        <v>283.64629019523392</v>
      </c>
      <c r="G3657" s="82">
        <f t="shared" ca="1" si="226"/>
        <v>44.574126882417602</v>
      </c>
      <c r="H3657" s="82">
        <f t="shared" ca="1" si="226"/>
        <v>33.646290195233917</v>
      </c>
      <c r="O3657" s="29"/>
      <c r="P3657" s="29"/>
    </row>
    <row r="3658" spans="3:16" hidden="1" outlineLevel="2">
      <c r="C3658" s="33">
        <v>3634</v>
      </c>
      <c r="D3658" s="82">
        <f t="shared" ca="1" si="227"/>
        <v>-1.5456535977511345</v>
      </c>
      <c r="E3658" s="82">
        <f t="shared" ca="1" si="224"/>
        <v>175.2591237674238</v>
      </c>
      <c r="F3658" s="82">
        <f t="shared" ca="1" si="225"/>
        <v>194.55377594555503</v>
      </c>
      <c r="G3658" s="82">
        <f t="shared" ca="1" si="226"/>
        <v>0</v>
      </c>
      <c r="H3658" s="82">
        <f t="shared" ca="1" si="226"/>
        <v>0</v>
      </c>
      <c r="O3658" s="29"/>
      <c r="P3658" s="29"/>
    </row>
    <row r="3659" spans="3:16" hidden="1" outlineLevel="2">
      <c r="C3659" s="33">
        <v>3635</v>
      </c>
      <c r="D3659" s="82">
        <f t="shared" ca="1" si="227"/>
        <v>-1.0031801370023039</v>
      </c>
      <c r="E3659" s="82">
        <f t="shared" ca="1" si="224"/>
        <v>197.44410192761512</v>
      </c>
      <c r="F3659" s="82">
        <f t="shared" ca="1" si="225"/>
        <v>212.14034459348815</v>
      </c>
      <c r="G3659" s="82">
        <f t="shared" ca="1" si="226"/>
        <v>0</v>
      </c>
      <c r="H3659" s="82">
        <f t="shared" ca="1" si="226"/>
        <v>0</v>
      </c>
      <c r="O3659" s="29"/>
      <c r="P3659" s="29"/>
    </row>
    <row r="3660" spans="3:16" hidden="1" outlineLevel="2">
      <c r="C3660" s="33">
        <v>3636</v>
      </c>
      <c r="D3660" s="82">
        <f t="shared" ca="1" si="227"/>
        <v>-0.10901890619882551</v>
      </c>
      <c r="E3660" s="82">
        <f t="shared" ca="1" si="224"/>
        <v>240.3068784503148</v>
      </c>
      <c r="F3660" s="82">
        <f t="shared" ca="1" si="225"/>
        <v>244.66535768526484</v>
      </c>
      <c r="G3660" s="82">
        <f t="shared" ca="1" si="226"/>
        <v>0</v>
      </c>
      <c r="H3660" s="82">
        <f t="shared" ca="1" si="226"/>
        <v>0</v>
      </c>
      <c r="O3660" s="29"/>
      <c r="P3660" s="29"/>
    </row>
    <row r="3661" spans="3:16" hidden="1" outlineLevel="2">
      <c r="C3661" s="33">
        <v>3637</v>
      </c>
      <c r="D3661" s="82">
        <f t="shared" ca="1" si="227"/>
        <v>-0.76556652751321819</v>
      </c>
      <c r="E3661" s="82">
        <f t="shared" ca="1" si="224"/>
        <v>208.02597546261154</v>
      </c>
      <c r="F3661" s="82">
        <f t="shared" ca="1" si="225"/>
        <v>220.3360697080692</v>
      </c>
      <c r="G3661" s="82">
        <f t="shared" ca="1" si="226"/>
        <v>0</v>
      </c>
      <c r="H3661" s="82">
        <f t="shared" ca="1" si="226"/>
        <v>0</v>
      </c>
      <c r="O3661" s="29"/>
      <c r="P3661" s="29"/>
    </row>
    <row r="3662" spans="3:16" hidden="1" outlineLevel="2">
      <c r="C3662" s="33">
        <v>3638</v>
      </c>
      <c r="D3662" s="82">
        <f t="shared" ca="1" si="227"/>
        <v>-0.20872567961903946</v>
      </c>
      <c r="E3662" s="82">
        <f t="shared" ca="1" si="224"/>
        <v>235.09968703955809</v>
      </c>
      <c r="F3662" s="82">
        <f t="shared" ca="1" si="225"/>
        <v>240.80450330956251</v>
      </c>
      <c r="G3662" s="82">
        <f t="shared" ca="1" si="226"/>
        <v>0</v>
      </c>
      <c r="H3662" s="82">
        <f t="shared" ca="1" si="226"/>
        <v>0</v>
      </c>
      <c r="O3662" s="29"/>
      <c r="P3662" s="29"/>
    </row>
    <row r="3663" spans="3:16" hidden="1" outlineLevel="2">
      <c r="C3663" s="33">
        <v>3639</v>
      </c>
      <c r="D3663" s="82">
        <f t="shared" ca="1" si="227"/>
        <v>0.60910764947723872</v>
      </c>
      <c r="E3663" s="82">
        <f t="shared" ca="1" si="224"/>
        <v>281.37841544549536</v>
      </c>
      <c r="F3663" s="82">
        <f t="shared" ca="1" si="225"/>
        <v>274.36308162228818</v>
      </c>
      <c r="G3663" s="82">
        <f t="shared" ca="1" si="226"/>
        <v>31.378415445495364</v>
      </c>
      <c r="H3663" s="82">
        <f t="shared" ca="1" si="226"/>
        <v>24.363081622288178</v>
      </c>
      <c r="O3663" s="29"/>
      <c r="P3663" s="29"/>
    </row>
    <row r="3664" spans="3:16" hidden="1" outlineLevel="2">
      <c r="C3664" s="33">
        <v>3640</v>
      </c>
      <c r="D3664" s="82">
        <f t="shared" ca="1" si="227"/>
        <v>1.2012050459496282</v>
      </c>
      <c r="E3664" s="82">
        <f t="shared" ca="1" si="224"/>
        <v>320.47155640241539</v>
      </c>
      <c r="F3664" s="82">
        <f t="shared" ca="1" si="225"/>
        <v>301.54165898039088</v>
      </c>
      <c r="G3664" s="82">
        <f t="shared" ca="1" si="226"/>
        <v>70.471556402415388</v>
      </c>
      <c r="H3664" s="82">
        <f t="shared" ca="1" si="226"/>
        <v>51.541658980390878</v>
      </c>
      <c r="O3664" s="29"/>
      <c r="P3664" s="29"/>
    </row>
    <row r="3665" spans="3:16" hidden="1" outlineLevel="2">
      <c r="C3665" s="33">
        <v>3641</v>
      </c>
      <c r="D3665" s="82">
        <f t="shared" ca="1" si="227"/>
        <v>9.5883480956740819E-2</v>
      </c>
      <c r="E3665" s="82">
        <f t="shared" ca="1" si="224"/>
        <v>251.37278484124315</v>
      </c>
      <c r="F3665" s="82">
        <f t="shared" ca="1" si="225"/>
        <v>252.79501964914758</v>
      </c>
      <c r="G3665" s="82">
        <f t="shared" ca="1" si="226"/>
        <v>1.3727848412431456</v>
      </c>
      <c r="H3665" s="82">
        <f t="shared" ca="1" si="226"/>
        <v>2.7950196491475765</v>
      </c>
      <c r="O3665" s="29"/>
      <c r="P3665" s="29"/>
    </row>
    <row r="3666" spans="3:16" hidden="1" outlineLevel="2">
      <c r="C3666" s="33">
        <v>3642</v>
      </c>
      <c r="D3666" s="82">
        <f t="shared" ca="1" si="227"/>
        <v>-0.64734628188052323</v>
      </c>
      <c r="E3666" s="82">
        <f t="shared" ca="1" si="224"/>
        <v>213.50020580615359</v>
      </c>
      <c r="F3666" s="82">
        <f t="shared" ca="1" si="225"/>
        <v>224.53090383448546</v>
      </c>
      <c r="G3666" s="82">
        <f t="shared" ca="1" si="226"/>
        <v>0</v>
      </c>
      <c r="H3666" s="82">
        <f t="shared" ca="1" si="226"/>
        <v>0</v>
      </c>
      <c r="O3666" s="29"/>
      <c r="P3666" s="29"/>
    </row>
    <row r="3667" spans="3:16" hidden="1" outlineLevel="2">
      <c r="C3667" s="33">
        <v>3643</v>
      </c>
      <c r="D3667" s="82">
        <f t="shared" ca="1" si="227"/>
        <v>1.115947556566546</v>
      </c>
      <c r="E3667" s="82">
        <f t="shared" ca="1" si="224"/>
        <v>314.52423023511722</v>
      </c>
      <c r="F3667" s="82">
        <f t="shared" ca="1" si="225"/>
        <v>297.4681803450614</v>
      </c>
      <c r="G3667" s="82">
        <f t="shared" ca="1" si="226"/>
        <v>64.524230235117216</v>
      </c>
      <c r="H3667" s="82">
        <f t="shared" ca="1" si="226"/>
        <v>47.468180345061398</v>
      </c>
      <c r="O3667" s="29"/>
      <c r="P3667" s="29"/>
    </row>
    <row r="3668" spans="3:16" hidden="1" outlineLevel="2">
      <c r="C3668" s="33">
        <v>3644</v>
      </c>
      <c r="D3668" s="82">
        <f t="shared" ca="1" si="227"/>
        <v>0.90508919222389905</v>
      </c>
      <c r="E3668" s="82">
        <f t="shared" ca="1" si="224"/>
        <v>300.28506077765832</v>
      </c>
      <c r="F3668" s="82">
        <f t="shared" ca="1" si="225"/>
        <v>287.62845161072414</v>
      </c>
      <c r="G3668" s="82">
        <f t="shared" ca="1" si="226"/>
        <v>50.285060777658316</v>
      </c>
      <c r="H3668" s="82">
        <f t="shared" ca="1" si="226"/>
        <v>37.628451610724142</v>
      </c>
      <c r="O3668" s="29"/>
      <c r="P3668" s="29"/>
    </row>
    <row r="3669" spans="3:16" hidden="1" outlineLevel="2">
      <c r="C3669" s="33">
        <v>3645</v>
      </c>
      <c r="D3669" s="82">
        <f t="shared" ca="1" si="227"/>
        <v>-1.8403351298495769</v>
      </c>
      <c r="E3669" s="82">
        <f t="shared" ca="1" si="224"/>
        <v>164.27131657260074</v>
      </c>
      <c r="F3669" s="82">
        <f t="shared" ca="1" si="225"/>
        <v>185.61948362671603</v>
      </c>
      <c r="G3669" s="82">
        <f t="shared" ca="1" si="226"/>
        <v>0</v>
      </c>
      <c r="H3669" s="82">
        <f t="shared" ca="1" si="226"/>
        <v>0</v>
      </c>
      <c r="O3669" s="29"/>
      <c r="P3669" s="29"/>
    </row>
    <row r="3670" spans="3:16" hidden="1" outlineLevel="2">
      <c r="C3670" s="33">
        <v>3646</v>
      </c>
      <c r="D3670" s="82">
        <f t="shared" ca="1" si="227"/>
        <v>-2.7479701344974337</v>
      </c>
      <c r="E3670" s="82">
        <f t="shared" ca="1" si="224"/>
        <v>134.57178579053382</v>
      </c>
      <c r="F3670" s="82">
        <f t="shared" ca="1" si="225"/>
        <v>160.59826882088191</v>
      </c>
      <c r="G3670" s="82">
        <f t="shared" ca="1" si="226"/>
        <v>0</v>
      </c>
      <c r="H3670" s="82">
        <f t="shared" ca="1" si="226"/>
        <v>0</v>
      </c>
      <c r="O3670" s="29"/>
      <c r="P3670" s="29"/>
    </row>
    <row r="3671" spans="3:16" hidden="1" outlineLevel="2">
      <c r="C3671" s="33">
        <v>3647</v>
      </c>
      <c r="D3671" s="82">
        <f t="shared" ca="1" si="227"/>
        <v>0.57545498004691176</v>
      </c>
      <c r="E3671" s="82">
        <f t="shared" ca="1" si="224"/>
        <v>279.30557074173004</v>
      </c>
      <c r="F3671" s="82">
        <f t="shared" ca="1" si="225"/>
        <v>272.89410261392658</v>
      </c>
      <c r="G3671" s="82">
        <f t="shared" ca="1" si="226"/>
        <v>29.305570741730037</v>
      </c>
      <c r="H3671" s="82">
        <f t="shared" ca="1" si="226"/>
        <v>22.894102613926577</v>
      </c>
      <c r="O3671" s="29"/>
      <c r="P3671" s="29"/>
    </row>
    <row r="3672" spans="3:16" hidden="1" outlineLevel="2">
      <c r="C3672" s="33">
        <v>3648</v>
      </c>
      <c r="D3672" s="82">
        <f t="shared" ca="1" si="227"/>
        <v>1.7782312251685819</v>
      </c>
      <c r="E3672" s="82">
        <f t="shared" ca="1" si="224"/>
        <v>363.78943655392271</v>
      </c>
      <c r="F3672" s="82">
        <f t="shared" ca="1" si="225"/>
        <v>330.6167135811616</v>
      </c>
      <c r="G3672" s="82">
        <f t="shared" ca="1" si="226"/>
        <v>113.78943655392271</v>
      </c>
      <c r="H3672" s="82">
        <f t="shared" ca="1" si="226"/>
        <v>80.616713581161605</v>
      </c>
      <c r="O3672" s="29"/>
      <c r="P3672" s="29"/>
    </row>
    <row r="3673" spans="3:16" hidden="1" outlineLevel="2">
      <c r="C3673" s="33">
        <v>3649</v>
      </c>
      <c r="D3673" s="82">
        <f t="shared" ca="1" si="227"/>
        <v>-0.54110213113590655</v>
      </c>
      <c r="E3673" s="82">
        <f t="shared" ref="E3673:E3736" ca="1" si="228">$H$9 * EXP(($H$17 - $H$18 - ($H$11^2)/2)*$H$14 + $H$11*SQRT($H$14)*D3673)</f>
        <v>218.54267478146346</v>
      </c>
      <c r="F3673" s="82">
        <f t="shared" ref="F3673:F3736" ca="1" si="229">$H$9 * EXP(($H$17 - $H$18 - ($H$12^2)/2)*$H$14 + $H$12*SQRT($H$14)*D3673)</f>
        <v>228.36888102460426</v>
      </c>
      <c r="G3673" s="82">
        <f t="shared" ref="G3673:H3736" ca="1" si="230">MAX(E3673-$H$16, 0)</f>
        <v>0</v>
      </c>
      <c r="H3673" s="82">
        <f t="shared" ca="1" si="230"/>
        <v>0</v>
      </c>
      <c r="O3673" s="29"/>
      <c r="P3673" s="29"/>
    </row>
    <row r="3674" spans="3:16" hidden="1" outlineLevel="2">
      <c r="C3674" s="33">
        <v>3650</v>
      </c>
      <c r="D3674" s="82">
        <f t="shared" ref="D3674:D3737" ca="1" si="231">_xlfn.NORM.S.INV(RAND())</f>
        <v>0.50883518949686612</v>
      </c>
      <c r="E3674" s="82">
        <f t="shared" ca="1" si="228"/>
        <v>275.24703539531731</v>
      </c>
      <c r="F3674" s="82">
        <f t="shared" ca="1" si="229"/>
        <v>270.00922548238293</v>
      </c>
      <c r="G3674" s="82">
        <f t="shared" ca="1" si="230"/>
        <v>25.247035395317312</v>
      </c>
      <c r="H3674" s="82">
        <f t="shared" ca="1" si="230"/>
        <v>20.009225482382931</v>
      </c>
      <c r="O3674" s="29"/>
      <c r="P3674" s="29"/>
    </row>
    <row r="3675" spans="3:16" hidden="1" outlineLevel="2">
      <c r="C3675" s="33">
        <v>3651</v>
      </c>
      <c r="D3675" s="82">
        <f t="shared" ca="1" si="231"/>
        <v>-0.26575822491053402</v>
      </c>
      <c r="E3675" s="82">
        <f t="shared" ca="1" si="228"/>
        <v>232.17204715492093</v>
      </c>
      <c r="F3675" s="82">
        <f t="shared" ca="1" si="229"/>
        <v>238.62353762900847</v>
      </c>
      <c r="G3675" s="82">
        <f t="shared" ca="1" si="230"/>
        <v>0</v>
      </c>
      <c r="H3675" s="82">
        <f t="shared" ca="1" si="230"/>
        <v>0</v>
      </c>
      <c r="O3675" s="29"/>
      <c r="P3675" s="29"/>
    </row>
    <row r="3676" spans="3:16" hidden="1" outlineLevel="2">
      <c r="C3676" s="33">
        <v>3652</v>
      </c>
      <c r="D3676" s="82">
        <f t="shared" ca="1" si="231"/>
        <v>-0.41072140308712213</v>
      </c>
      <c r="E3676" s="82">
        <f t="shared" ca="1" si="228"/>
        <v>224.89373344893411</v>
      </c>
      <c r="F3676" s="82">
        <f t="shared" ca="1" si="229"/>
        <v>233.16853916506142</v>
      </c>
      <c r="G3676" s="82">
        <f t="shared" ca="1" si="230"/>
        <v>0</v>
      </c>
      <c r="H3676" s="82">
        <f t="shared" ca="1" si="230"/>
        <v>0</v>
      </c>
      <c r="O3676" s="29"/>
      <c r="P3676" s="29"/>
    </row>
    <row r="3677" spans="3:16" hidden="1" outlineLevel="2">
      <c r="C3677" s="33">
        <v>3653</v>
      </c>
      <c r="D3677" s="82">
        <f t="shared" ca="1" si="231"/>
        <v>-0.41234668572217159</v>
      </c>
      <c r="E3677" s="82">
        <f t="shared" ca="1" si="228"/>
        <v>224.81343821324035</v>
      </c>
      <c r="F3677" s="82">
        <f t="shared" ca="1" si="229"/>
        <v>233.10809168726448</v>
      </c>
      <c r="G3677" s="82">
        <f t="shared" ca="1" si="230"/>
        <v>0</v>
      </c>
      <c r="H3677" s="82">
        <f t="shared" ca="1" si="230"/>
        <v>0</v>
      </c>
      <c r="O3677" s="29"/>
      <c r="P3677" s="29"/>
    </row>
    <row r="3678" spans="3:16" hidden="1" outlineLevel="2">
      <c r="C3678" s="33">
        <v>3654</v>
      </c>
      <c r="D3678" s="82">
        <f t="shared" ca="1" si="231"/>
        <v>-1.1097954793246481</v>
      </c>
      <c r="E3678" s="82">
        <f t="shared" ca="1" si="228"/>
        <v>192.87271290405636</v>
      </c>
      <c r="F3678" s="82">
        <f t="shared" ca="1" si="229"/>
        <v>208.56275441477581</v>
      </c>
      <c r="G3678" s="82">
        <f t="shared" ca="1" si="230"/>
        <v>0</v>
      </c>
      <c r="H3678" s="82">
        <f t="shared" ca="1" si="230"/>
        <v>0</v>
      </c>
      <c r="O3678" s="29"/>
      <c r="P3678" s="29"/>
    </row>
    <row r="3679" spans="3:16" hidden="1" outlineLevel="2">
      <c r="C3679" s="33">
        <v>3655</v>
      </c>
      <c r="D3679" s="82">
        <f t="shared" ca="1" si="231"/>
        <v>-1.7159502868154182</v>
      </c>
      <c r="E3679" s="82">
        <f t="shared" ca="1" si="228"/>
        <v>168.82264595545681</v>
      </c>
      <c r="F3679" s="82">
        <f t="shared" ca="1" si="229"/>
        <v>189.33948067863139</v>
      </c>
      <c r="G3679" s="82">
        <f t="shared" ca="1" si="230"/>
        <v>0</v>
      </c>
      <c r="H3679" s="82">
        <f t="shared" ca="1" si="230"/>
        <v>0</v>
      </c>
      <c r="O3679" s="29"/>
      <c r="P3679" s="29"/>
    </row>
    <row r="3680" spans="3:16" hidden="1" outlineLevel="2">
      <c r="C3680" s="33">
        <v>3656</v>
      </c>
      <c r="D3680" s="82">
        <f t="shared" ca="1" si="231"/>
        <v>-0.84287278080373329</v>
      </c>
      <c r="E3680" s="82">
        <f t="shared" ca="1" si="228"/>
        <v>204.52241069889618</v>
      </c>
      <c r="F3680" s="82">
        <f t="shared" ca="1" si="229"/>
        <v>217.63546730171083</v>
      </c>
      <c r="G3680" s="82">
        <f t="shared" ca="1" si="230"/>
        <v>0</v>
      </c>
      <c r="H3680" s="82">
        <f t="shared" ca="1" si="230"/>
        <v>0</v>
      </c>
      <c r="O3680" s="29"/>
      <c r="P3680" s="29"/>
    </row>
    <row r="3681" spans="3:16" hidden="1" outlineLevel="2">
      <c r="C3681" s="33">
        <v>3657</v>
      </c>
      <c r="D3681" s="82">
        <f t="shared" ca="1" si="231"/>
        <v>-1.1318424291346032</v>
      </c>
      <c r="E3681" s="82">
        <f t="shared" ca="1" si="228"/>
        <v>191.94068498570923</v>
      </c>
      <c r="F3681" s="82">
        <f t="shared" ca="1" si="229"/>
        <v>207.83050775216205</v>
      </c>
      <c r="G3681" s="82">
        <f t="shared" ca="1" si="230"/>
        <v>0</v>
      </c>
      <c r="H3681" s="82">
        <f t="shared" ca="1" si="230"/>
        <v>0</v>
      </c>
      <c r="O3681" s="29"/>
      <c r="P3681" s="29"/>
    </row>
    <row r="3682" spans="3:16" hidden="1" outlineLevel="2">
      <c r="C3682" s="33">
        <v>3658</v>
      </c>
      <c r="D3682" s="82">
        <f t="shared" ca="1" si="231"/>
        <v>-2.1523037338050277</v>
      </c>
      <c r="E3682" s="82">
        <f t="shared" ca="1" si="228"/>
        <v>153.38867099734162</v>
      </c>
      <c r="F3682" s="82">
        <f t="shared" ca="1" si="229"/>
        <v>176.60775691604758</v>
      </c>
      <c r="G3682" s="82">
        <f t="shared" ca="1" si="230"/>
        <v>0</v>
      </c>
      <c r="H3682" s="82">
        <f t="shared" ca="1" si="230"/>
        <v>0</v>
      </c>
      <c r="O3682" s="29"/>
      <c r="P3682" s="29"/>
    </row>
    <row r="3683" spans="3:16" hidden="1" outlineLevel="2">
      <c r="C3683" s="33">
        <v>3659</v>
      </c>
      <c r="D3683" s="82">
        <f t="shared" ca="1" si="231"/>
        <v>-1.2891285221164308</v>
      </c>
      <c r="E3683" s="82">
        <f t="shared" ca="1" si="228"/>
        <v>185.42086174151464</v>
      </c>
      <c r="F3683" s="82">
        <f t="shared" ca="1" si="229"/>
        <v>202.68061586798436</v>
      </c>
      <c r="G3683" s="82">
        <f t="shared" ca="1" si="230"/>
        <v>0</v>
      </c>
      <c r="H3683" s="82">
        <f t="shared" ca="1" si="230"/>
        <v>0</v>
      </c>
      <c r="O3683" s="29"/>
      <c r="P3683" s="29"/>
    </row>
    <row r="3684" spans="3:16" hidden="1" outlineLevel="2">
      <c r="C3684" s="33">
        <v>3660</v>
      </c>
      <c r="D3684" s="82">
        <f t="shared" ca="1" si="231"/>
        <v>-1.102422205310523</v>
      </c>
      <c r="E3684" s="82">
        <f t="shared" ca="1" si="228"/>
        <v>193.18542455555144</v>
      </c>
      <c r="F3684" s="82">
        <f t="shared" ca="1" si="229"/>
        <v>208.80821864114003</v>
      </c>
      <c r="G3684" s="82">
        <f t="shared" ca="1" si="230"/>
        <v>0</v>
      </c>
      <c r="H3684" s="82">
        <f t="shared" ca="1" si="230"/>
        <v>0</v>
      </c>
      <c r="O3684" s="29"/>
      <c r="P3684" s="29"/>
    </row>
    <row r="3685" spans="3:16" hidden="1" outlineLevel="2">
      <c r="C3685" s="33">
        <v>3661</v>
      </c>
      <c r="D3685" s="82">
        <f t="shared" ca="1" si="231"/>
        <v>0.23562290686791931</v>
      </c>
      <c r="E3685" s="82">
        <f t="shared" ca="1" si="228"/>
        <v>259.21037225618727</v>
      </c>
      <c r="F3685" s="82">
        <f t="shared" ca="1" si="229"/>
        <v>258.49368043872255</v>
      </c>
      <c r="G3685" s="82">
        <f t="shared" ca="1" si="230"/>
        <v>9.2103722561872701</v>
      </c>
      <c r="H3685" s="82">
        <f t="shared" ca="1" si="230"/>
        <v>8.4936804387225493</v>
      </c>
      <c r="O3685" s="29"/>
      <c r="P3685" s="29"/>
    </row>
    <row r="3686" spans="3:16" hidden="1" outlineLevel="2">
      <c r="C3686" s="33">
        <v>3662</v>
      </c>
      <c r="D3686" s="82">
        <f t="shared" ca="1" si="231"/>
        <v>2.1453089874442508</v>
      </c>
      <c r="E3686" s="82">
        <f t="shared" ca="1" si="228"/>
        <v>394.34571453422029</v>
      </c>
      <c r="F3686" s="82">
        <f t="shared" ca="1" si="229"/>
        <v>350.5553978164188</v>
      </c>
      <c r="G3686" s="82">
        <f t="shared" ca="1" si="230"/>
        <v>144.34571453422029</v>
      </c>
      <c r="H3686" s="82">
        <f t="shared" ca="1" si="230"/>
        <v>100.5553978164188</v>
      </c>
      <c r="O3686" s="29"/>
      <c r="P3686" s="29"/>
    </row>
    <row r="3687" spans="3:16" hidden="1" outlineLevel="2">
      <c r="C3687" s="33">
        <v>3663</v>
      </c>
      <c r="D3687" s="82">
        <f t="shared" ca="1" si="231"/>
        <v>-0.92675593492851827</v>
      </c>
      <c r="E3687" s="82">
        <f t="shared" ca="1" si="228"/>
        <v>200.78749545814713</v>
      </c>
      <c r="F3687" s="82">
        <f t="shared" ca="1" si="229"/>
        <v>214.74254007345883</v>
      </c>
      <c r="G3687" s="82">
        <f t="shared" ca="1" si="230"/>
        <v>0</v>
      </c>
      <c r="H3687" s="82">
        <f t="shared" ca="1" si="230"/>
        <v>0</v>
      </c>
      <c r="O3687" s="29"/>
      <c r="P3687" s="29"/>
    </row>
    <row r="3688" spans="3:16" hidden="1" outlineLevel="2">
      <c r="C3688" s="33">
        <v>3664</v>
      </c>
      <c r="D3688" s="82">
        <f t="shared" ca="1" si="231"/>
        <v>0.72865209883575321</v>
      </c>
      <c r="E3688" s="82">
        <f t="shared" ca="1" si="228"/>
        <v>288.86695783171524</v>
      </c>
      <c r="F3688" s="82">
        <f t="shared" ca="1" si="229"/>
        <v>279.64556867830237</v>
      </c>
      <c r="G3688" s="82">
        <f t="shared" ca="1" si="230"/>
        <v>38.86695783171524</v>
      </c>
      <c r="H3688" s="82">
        <f t="shared" ca="1" si="230"/>
        <v>29.645568678302368</v>
      </c>
      <c r="O3688" s="29"/>
      <c r="P3688" s="29"/>
    </row>
    <row r="3689" spans="3:16" hidden="1" outlineLevel="2">
      <c r="C3689" s="33">
        <v>3665</v>
      </c>
      <c r="D3689" s="82">
        <f t="shared" ca="1" si="231"/>
        <v>-0.46299973058279248</v>
      </c>
      <c r="E3689" s="82">
        <f t="shared" ca="1" si="228"/>
        <v>222.32530032483555</v>
      </c>
      <c r="F3689" s="82">
        <f t="shared" ca="1" si="229"/>
        <v>231.23203889746785</v>
      </c>
      <c r="G3689" s="82">
        <f t="shared" ca="1" si="230"/>
        <v>0</v>
      </c>
      <c r="H3689" s="82">
        <f t="shared" ca="1" si="230"/>
        <v>0</v>
      </c>
      <c r="O3689" s="29"/>
      <c r="P3689" s="29"/>
    </row>
    <row r="3690" spans="3:16" hidden="1" outlineLevel="2">
      <c r="C3690" s="33">
        <v>3666</v>
      </c>
      <c r="D3690" s="82">
        <f t="shared" ca="1" si="231"/>
        <v>-0.71286713730569673</v>
      </c>
      <c r="E3690" s="82">
        <f t="shared" ca="1" si="228"/>
        <v>210.4486829104768</v>
      </c>
      <c r="F3690" s="82">
        <f t="shared" ca="1" si="229"/>
        <v>222.19624410420454</v>
      </c>
      <c r="G3690" s="82">
        <f t="shared" ca="1" si="230"/>
        <v>0</v>
      </c>
      <c r="H3690" s="82">
        <f t="shared" ca="1" si="230"/>
        <v>0</v>
      </c>
      <c r="O3690" s="29"/>
      <c r="P3690" s="29"/>
    </row>
    <row r="3691" spans="3:16" hidden="1" outlineLevel="2">
      <c r="C3691" s="33">
        <v>3667</v>
      </c>
      <c r="D3691" s="82">
        <f t="shared" ca="1" si="231"/>
        <v>-0.96641805399780989</v>
      </c>
      <c r="E3691" s="82">
        <f t="shared" ca="1" si="228"/>
        <v>199.0453568164115</v>
      </c>
      <c r="F3691" s="82">
        <f t="shared" ca="1" si="229"/>
        <v>213.38811050032078</v>
      </c>
      <c r="G3691" s="82">
        <f t="shared" ca="1" si="230"/>
        <v>0</v>
      </c>
      <c r="H3691" s="82">
        <f t="shared" ca="1" si="230"/>
        <v>0</v>
      </c>
      <c r="O3691" s="29"/>
      <c r="P3691" s="29"/>
    </row>
    <row r="3692" spans="3:16" hidden="1" outlineLevel="2">
      <c r="C3692" s="33">
        <v>3668</v>
      </c>
      <c r="D3692" s="82">
        <f t="shared" ca="1" si="231"/>
        <v>0.74470017710964154</v>
      </c>
      <c r="E3692" s="82">
        <f t="shared" ca="1" si="228"/>
        <v>289.88730475612618</v>
      </c>
      <c r="F3692" s="82">
        <f t="shared" ca="1" si="229"/>
        <v>280.36240937409309</v>
      </c>
      <c r="G3692" s="82">
        <f t="shared" ca="1" si="230"/>
        <v>39.887304756126184</v>
      </c>
      <c r="H3692" s="82">
        <f t="shared" ca="1" si="230"/>
        <v>30.36240937409309</v>
      </c>
      <c r="O3692" s="29"/>
      <c r="P3692" s="29"/>
    </row>
    <row r="3693" spans="3:16" hidden="1" outlineLevel="2">
      <c r="C3693" s="33">
        <v>3669</v>
      </c>
      <c r="D3693" s="82">
        <f t="shared" ca="1" si="231"/>
        <v>-0.46625138600550553</v>
      </c>
      <c r="E3693" s="82">
        <f t="shared" ca="1" si="228"/>
        <v>222.16651902814547</v>
      </c>
      <c r="F3693" s="82">
        <f t="shared" ca="1" si="229"/>
        <v>231.11212334083069</v>
      </c>
      <c r="G3693" s="82">
        <f t="shared" ca="1" si="230"/>
        <v>0</v>
      </c>
      <c r="H3693" s="82">
        <f t="shared" ca="1" si="230"/>
        <v>0</v>
      </c>
      <c r="O3693" s="29"/>
      <c r="P3693" s="29"/>
    </row>
    <row r="3694" spans="3:16" hidden="1" outlineLevel="2">
      <c r="C3694" s="33">
        <v>3670</v>
      </c>
      <c r="D3694" s="82">
        <f t="shared" ca="1" si="231"/>
        <v>2.2848920077617609E-2</v>
      </c>
      <c r="E3694" s="82">
        <f t="shared" ca="1" si="228"/>
        <v>247.37123822561244</v>
      </c>
      <c r="F3694" s="82">
        <f t="shared" ca="1" si="229"/>
        <v>249.86679061539726</v>
      </c>
      <c r="G3694" s="82">
        <f t="shared" ca="1" si="230"/>
        <v>0</v>
      </c>
      <c r="H3694" s="82">
        <f t="shared" ca="1" si="230"/>
        <v>0</v>
      </c>
      <c r="O3694" s="29"/>
      <c r="P3694" s="29"/>
    </row>
    <row r="3695" spans="3:16" hidden="1" outlineLevel="2">
      <c r="C3695" s="33">
        <v>3671</v>
      </c>
      <c r="D3695" s="82">
        <f t="shared" ca="1" si="231"/>
        <v>0.14682310489126082</v>
      </c>
      <c r="E3695" s="82">
        <f t="shared" ca="1" si="228"/>
        <v>254.20201115926699</v>
      </c>
      <c r="F3695" s="82">
        <f t="shared" ca="1" si="229"/>
        <v>254.85767029964853</v>
      </c>
      <c r="G3695" s="82">
        <f t="shared" ca="1" si="230"/>
        <v>4.2020111592669878</v>
      </c>
      <c r="H3695" s="82">
        <f t="shared" ca="1" si="230"/>
        <v>4.8576702996485324</v>
      </c>
      <c r="O3695" s="29"/>
      <c r="P3695" s="29"/>
    </row>
    <row r="3696" spans="3:16" hidden="1" outlineLevel="2">
      <c r="C3696" s="33">
        <v>3672</v>
      </c>
      <c r="D3696" s="82">
        <f t="shared" ca="1" si="231"/>
        <v>0.3746821843533788</v>
      </c>
      <c r="E3696" s="82">
        <f t="shared" ca="1" si="228"/>
        <v>267.25238792283977</v>
      </c>
      <c r="F3696" s="82">
        <f t="shared" ca="1" si="229"/>
        <v>264.2921260591113</v>
      </c>
      <c r="G3696" s="82">
        <f t="shared" ca="1" si="230"/>
        <v>17.252387922839773</v>
      </c>
      <c r="H3696" s="82">
        <f t="shared" ca="1" si="230"/>
        <v>14.292126059111297</v>
      </c>
      <c r="O3696" s="29"/>
      <c r="P3696" s="29"/>
    </row>
    <row r="3697" spans="3:16" hidden="1" outlineLevel="2">
      <c r="C3697" s="33">
        <v>3673</v>
      </c>
      <c r="D3697" s="82">
        <f t="shared" ca="1" si="231"/>
        <v>-0.24243711355701764</v>
      </c>
      <c r="E3697" s="82">
        <f t="shared" ca="1" si="228"/>
        <v>233.36475309654151</v>
      </c>
      <c r="F3697" s="82">
        <f t="shared" ca="1" si="229"/>
        <v>239.51295636992515</v>
      </c>
      <c r="G3697" s="82">
        <f t="shared" ca="1" si="230"/>
        <v>0</v>
      </c>
      <c r="H3697" s="82">
        <f t="shared" ca="1" si="230"/>
        <v>0</v>
      </c>
      <c r="O3697" s="29"/>
      <c r="P3697" s="29"/>
    </row>
    <row r="3698" spans="3:16" hidden="1" outlineLevel="2">
      <c r="C3698" s="33">
        <v>3674</v>
      </c>
      <c r="D3698" s="82">
        <f t="shared" ca="1" si="231"/>
        <v>-0.52352463963407325</v>
      </c>
      <c r="E3698" s="82">
        <f t="shared" ca="1" si="228"/>
        <v>219.38832959086739</v>
      </c>
      <c r="F3698" s="82">
        <f t="shared" ca="1" si="229"/>
        <v>229.01014744892919</v>
      </c>
      <c r="G3698" s="82">
        <f t="shared" ca="1" si="230"/>
        <v>0</v>
      </c>
      <c r="H3698" s="82">
        <f t="shared" ca="1" si="230"/>
        <v>0</v>
      </c>
      <c r="O3698" s="29"/>
      <c r="P3698" s="29"/>
    </row>
    <row r="3699" spans="3:16" hidden="1" outlineLevel="2">
      <c r="C3699" s="33">
        <v>3675</v>
      </c>
      <c r="D3699" s="82">
        <f t="shared" ca="1" si="231"/>
        <v>0.33603752400995529</v>
      </c>
      <c r="E3699" s="82">
        <f t="shared" ca="1" si="228"/>
        <v>264.9927976309296</v>
      </c>
      <c r="F3699" s="82">
        <f t="shared" ca="1" si="229"/>
        <v>262.66780694043979</v>
      </c>
      <c r="G3699" s="82">
        <f t="shared" ca="1" si="230"/>
        <v>14.992797630929601</v>
      </c>
      <c r="H3699" s="82">
        <f t="shared" ca="1" si="230"/>
        <v>12.667806940439789</v>
      </c>
      <c r="O3699" s="29"/>
      <c r="P3699" s="29"/>
    </row>
    <row r="3700" spans="3:16" hidden="1" outlineLevel="2">
      <c r="C3700" s="33">
        <v>3676</v>
      </c>
      <c r="D3700" s="82">
        <f t="shared" ca="1" si="231"/>
        <v>0.70935426705632154</v>
      </c>
      <c r="E3700" s="82">
        <f t="shared" ca="1" si="228"/>
        <v>287.64474436129399</v>
      </c>
      <c r="F3700" s="82">
        <f t="shared" ca="1" si="229"/>
        <v>278.78599368681904</v>
      </c>
      <c r="G3700" s="82">
        <f t="shared" ca="1" si="230"/>
        <v>37.644744361293988</v>
      </c>
      <c r="H3700" s="82">
        <f t="shared" ca="1" si="230"/>
        <v>28.78599368681904</v>
      </c>
      <c r="O3700" s="29"/>
      <c r="P3700" s="29"/>
    </row>
    <row r="3701" spans="3:16" hidden="1" outlineLevel="2">
      <c r="C3701" s="33">
        <v>3677</v>
      </c>
      <c r="D3701" s="82">
        <f t="shared" ca="1" si="231"/>
        <v>-0.96313521148434367</v>
      </c>
      <c r="E3701" s="82">
        <f t="shared" ca="1" si="228"/>
        <v>199.18897843104332</v>
      </c>
      <c r="F3701" s="82">
        <f t="shared" ca="1" si="229"/>
        <v>213.49989192233062</v>
      </c>
      <c r="G3701" s="82">
        <f t="shared" ca="1" si="230"/>
        <v>0</v>
      </c>
      <c r="H3701" s="82">
        <f t="shared" ca="1" si="230"/>
        <v>0</v>
      </c>
      <c r="O3701" s="29"/>
      <c r="P3701" s="29"/>
    </row>
    <row r="3702" spans="3:16" hidden="1" outlineLevel="2">
      <c r="C3702" s="33">
        <v>3678</v>
      </c>
      <c r="D3702" s="82">
        <f t="shared" ca="1" si="231"/>
        <v>-0.56001680208077909</v>
      </c>
      <c r="E3702" s="82">
        <f t="shared" ca="1" si="228"/>
        <v>217.63632883975893</v>
      </c>
      <c r="F3702" s="82">
        <f t="shared" ca="1" si="229"/>
        <v>227.68083689452783</v>
      </c>
      <c r="G3702" s="82">
        <f t="shared" ca="1" si="230"/>
        <v>0</v>
      </c>
      <c r="H3702" s="82">
        <f t="shared" ca="1" si="230"/>
        <v>0</v>
      </c>
      <c r="O3702" s="29"/>
      <c r="P3702" s="29"/>
    </row>
    <row r="3703" spans="3:16" hidden="1" outlineLevel="2">
      <c r="C3703" s="33">
        <v>3679</v>
      </c>
      <c r="D3703" s="82">
        <f t="shared" ca="1" si="231"/>
        <v>1.6266765868395727</v>
      </c>
      <c r="E3703" s="82">
        <f t="shared" ca="1" si="228"/>
        <v>351.87510507403607</v>
      </c>
      <c r="F3703" s="82">
        <f t="shared" ca="1" si="229"/>
        <v>322.71920232794002</v>
      </c>
      <c r="G3703" s="82">
        <f t="shared" ca="1" si="230"/>
        <v>101.87510507403607</v>
      </c>
      <c r="H3703" s="82">
        <f t="shared" ca="1" si="230"/>
        <v>72.719202327940025</v>
      </c>
      <c r="O3703" s="29"/>
      <c r="P3703" s="29"/>
    </row>
    <row r="3704" spans="3:16" hidden="1" outlineLevel="2">
      <c r="C3704" s="33">
        <v>3680</v>
      </c>
      <c r="D3704" s="82">
        <f t="shared" ca="1" si="231"/>
        <v>1.222739726631221</v>
      </c>
      <c r="E3704" s="82">
        <f t="shared" ca="1" si="228"/>
        <v>321.99146276682001</v>
      </c>
      <c r="F3704" s="82">
        <f t="shared" ca="1" si="229"/>
        <v>302.5793488795486</v>
      </c>
      <c r="G3704" s="82">
        <f t="shared" ca="1" si="230"/>
        <v>71.991462766820007</v>
      </c>
      <c r="H3704" s="82">
        <f t="shared" ca="1" si="230"/>
        <v>52.579348879548604</v>
      </c>
      <c r="O3704" s="29"/>
      <c r="P3704" s="29"/>
    </row>
    <row r="3705" spans="3:16" hidden="1" outlineLevel="2">
      <c r="C3705" s="33">
        <v>3681</v>
      </c>
      <c r="D3705" s="82">
        <f t="shared" ca="1" si="231"/>
        <v>-1.3552153263077271</v>
      </c>
      <c r="E3705" s="82">
        <f t="shared" ca="1" si="228"/>
        <v>182.74794651337299</v>
      </c>
      <c r="F3705" s="82">
        <f t="shared" ca="1" si="229"/>
        <v>200.55504639399078</v>
      </c>
      <c r="G3705" s="82">
        <f t="shared" ca="1" si="230"/>
        <v>0</v>
      </c>
      <c r="H3705" s="82">
        <f t="shared" ca="1" si="230"/>
        <v>0</v>
      </c>
      <c r="O3705" s="29"/>
      <c r="P3705" s="29"/>
    </row>
    <row r="3706" spans="3:16" hidden="1" outlineLevel="2">
      <c r="C3706" s="33">
        <v>3682</v>
      </c>
      <c r="D3706" s="82">
        <f t="shared" ca="1" si="231"/>
        <v>-0.75780048470757411</v>
      </c>
      <c r="E3706" s="82">
        <f t="shared" ca="1" si="228"/>
        <v>208.38123765501311</v>
      </c>
      <c r="F3706" s="82">
        <f t="shared" ca="1" si="229"/>
        <v>220.6092127028742</v>
      </c>
      <c r="G3706" s="82">
        <f t="shared" ca="1" si="230"/>
        <v>0</v>
      </c>
      <c r="H3706" s="82">
        <f t="shared" ca="1" si="230"/>
        <v>0</v>
      </c>
      <c r="O3706" s="29"/>
      <c r="P3706" s="29"/>
    </row>
    <row r="3707" spans="3:16" hidden="1" outlineLevel="2">
      <c r="C3707" s="33">
        <v>3683</v>
      </c>
      <c r="D3707" s="82">
        <f t="shared" ca="1" si="231"/>
        <v>-0.75742641858289372</v>
      </c>
      <c r="E3707" s="82">
        <f t="shared" ca="1" si="228"/>
        <v>208.39836483688038</v>
      </c>
      <c r="F3707" s="82">
        <f t="shared" ca="1" si="229"/>
        <v>220.62237769551584</v>
      </c>
      <c r="G3707" s="82">
        <f t="shared" ca="1" si="230"/>
        <v>0</v>
      </c>
      <c r="H3707" s="82">
        <f t="shared" ca="1" si="230"/>
        <v>0</v>
      </c>
      <c r="O3707" s="29"/>
      <c r="P3707" s="29"/>
    </row>
    <row r="3708" spans="3:16" hidden="1" outlineLevel="2">
      <c r="C3708" s="33">
        <v>3684</v>
      </c>
      <c r="D3708" s="82">
        <f t="shared" ca="1" si="231"/>
        <v>1.4182286026311584</v>
      </c>
      <c r="E3708" s="82">
        <f t="shared" ca="1" si="228"/>
        <v>336.12294644860998</v>
      </c>
      <c r="F3708" s="82">
        <f t="shared" ca="1" si="229"/>
        <v>312.16422474738329</v>
      </c>
      <c r="G3708" s="82">
        <f t="shared" ca="1" si="230"/>
        <v>86.12294644860998</v>
      </c>
      <c r="H3708" s="82">
        <f t="shared" ca="1" si="230"/>
        <v>62.164224747383287</v>
      </c>
      <c r="O3708" s="29"/>
      <c r="P3708" s="29"/>
    </row>
    <row r="3709" spans="3:16" hidden="1" outlineLevel="2">
      <c r="C3709" s="33">
        <v>3685</v>
      </c>
      <c r="D3709" s="82">
        <f t="shared" ca="1" si="231"/>
        <v>-1.4441609675046112</v>
      </c>
      <c r="E3709" s="82">
        <f t="shared" ca="1" si="228"/>
        <v>179.21121981566748</v>
      </c>
      <c r="F3709" s="82">
        <f t="shared" ca="1" si="229"/>
        <v>197.72940930396007</v>
      </c>
      <c r="G3709" s="82">
        <f t="shared" ca="1" si="230"/>
        <v>0</v>
      </c>
      <c r="H3709" s="82">
        <f t="shared" ca="1" si="230"/>
        <v>0</v>
      </c>
      <c r="O3709" s="29"/>
      <c r="P3709" s="29"/>
    </row>
    <row r="3710" spans="3:16" hidden="1" outlineLevel="2">
      <c r="C3710" s="33">
        <v>3686</v>
      </c>
      <c r="D3710" s="82">
        <f t="shared" ca="1" si="231"/>
        <v>0.84475299926328384</v>
      </c>
      <c r="E3710" s="82">
        <f t="shared" ca="1" si="228"/>
        <v>296.33050960184153</v>
      </c>
      <c r="F3710" s="82">
        <f t="shared" ca="1" si="229"/>
        <v>284.8732273273103</v>
      </c>
      <c r="G3710" s="82">
        <f t="shared" ca="1" si="230"/>
        <v>46.330509601841527</v>
      </c>
      <c r="H3710" s="82">
        <f t="shared" ca="1" si="230"/>
        <v>34.873227327310303</v>
      </c>
      <c r="O3710" s="29"/>
      <c r="P3710" s="29"/>
    </row>
    <row r="3711" spans="3:16" hidden="1" outlineLevel="2">
      <c r="C3711" s="33">
        <v>3687</v>
      </c>
      <c r="D3711" s="82">
        <f t="shared" ca="1" si="231"/>
        <v>0.61019331595575688</v>
      </c>
      <c r="E3711" s="82">
        <f t="shared" ca="1" si="228"/>
        <v>281.44554288407181</v>
      </c>
      <c r="F3711" s="82">
        <f t="shared" ca="1" si="229"/>
        <v>274.41060369202785</v>
      </c>
      <c r="G3711" s="82">
        <f t="shared" ca="1" si="230"/>
        <v>31.445542884071813</v>
      </c>
      <c r="H3711" s="82">
        <f t="shared" ca="1" si="230"/>
        <v>24.410603692027848</v>
      </c>
      <c r="O3711" s="29"/>
      <c r="P3711" s="29"/>
    </row>
    <row r="3712" spans="3:16" hidden="1" outlineLevel="2">
      <c r="C3712" s="33">
        <v>3688</v>
      </c>
      <c r="D3712" s="82">
        <f t="shared" ca="1" si="231"/>
        <v>0.27221731662648152</v>
      </c>
      <c r="E3712" s="82">
        <f t="shared" ca="1" si="228"/>
        <v>261.30291965618375</v>
      </c>
      <c r="F3712" s="82">
        <f t="shared" ca="1" si="229"/>
        <v>260.00713224682704</v>
      </c>
      <c r="G3712" s="82">
        <f t="shared" ca="1" si="230"/>
        <v>11.302919656183747</v>
      </c>
      <c r="H3712" s="82">
        <f t="shared" ca="1" si="230"/>
        <v>10.007132246827041</v>
      </c>
      <c r="O3712" s="29"/>
      <c r="P3712" s="29"/>
    </row>
    <row r="3713" spans="3:16" hidden="1" outlineLevel="2">
      <c r="C3713" s="33">
        <v>3689</v>
      </c>
      <c r="D3713" s="82">
        <f t="shared" ca="1" si="231"/>
        <v>0.96502047366547616</v>
      </c>
      <c r="E3713" s="82">
        <f t="shared" ca="1" si="228"/>
        <v>304.26531541914653</v>
      </c>
      <c r="F3713" s="82">
        <f t="shared" ca="1" si="229"/>
        <v>290.391565436853</v>
      </c>
      <c r="G3713" s="82">
        <f t="shared" ca="1" si="230"/>
        <v>54.265315419146532</v>
      </c>
      <c r="H3713" s="82">
        <f t="shared" ca="1" si="230"/>
        <v>40.391565436853</v>
      </c>
      <c r="O3713" s="29"/>
      <c r="P3713" s="29"/>
    </row>
    <row r="3714" spans="3:16" hidden="1" outlineLevel="2">
      <c r="C3714" s="33">
        <v>3690</v>
      </c>
      <c r="D3714" s="82">
        <f t="shared" ca="1" si="231"/>
        <v>-0.73087915587979113</v>
      </c>
      <c r="E3714" s="82">
        <f t="shared" ca="1" si="228"/>
        <v>209.61747324399749</v>
      </c>
      <c r="F3714" s="82">
        <f t="shared" ca="1" si="229"/>
        <v>221.55869897380518</v>
      </c>
      <c r="G3714" s="82">
        <f t="shared" ca="1" si="230"/>
        <v>0</v>
      </c>
      <c r="H3714" s="82">
        <f t="shared" ca="1" si="230"/>
        <v>0</v>
      </c>
      <c r="O3714" s="29"/>
      <c r="P3714" s="29"/>
    </row>
    <row r="3715" spans="3:16" hidden="1" outlineLevel="2">
      <c r="C3715" s="33">
        <v>3691</v>
      </c>
      <c r="D3715" s="82">
        <f t="shared" ca="1" si="231"/>
        <v>-0.53856737730698134</v>
      </c>
      <c r="E3715" s="82">
        <f t="shared" ca="1" si="228"/>
        <v>218.66442059920138</v>
      </c>
      <c r="F3715" s="82">
        <f t="shared" ca="1" si="229"/>
        <v>228.46124362644613</v>
      </c>
      <c r="G3715" s="82">
        <f t="shared" ca="1" si="230"/>
        <v>0</v>
      </c>
      <c r="H3715" s="82">
        <f t="shared" ca="1" si="230"/>
        <v>0</v>
      </c>
      <c r="O3715" s="29"/>
      <c r="P3715" s="29"/>
    </row>
    <row r="3716" spans="3:16" hidden="1" outlineLevel="2">
      <c r="C3716" s="33">
        <v>3692</v>
      </c>
      <c r="D3716" s="82">
        <f t="shared" ca="1" si="231"/>
        <v>0.94470164579300908</v>
      </c>
      <c r="E3716" s="82">
        <f t="shared" ca="1" si="228"/>
        <v>302.90999149642539</v>
      </c>
      <c r="F3716" s="82">
        <f t="shared" ca="1" si="229"/>
        <v>289.45181050612098</v>
      </c>
      <c r="G3716" s="82">
        <f t="shared" ca="1" si="230"/>
        <v>52.909991496425391</v>
      </c>
      <c r="H3716" s="82">
        <f t="shared" ca="1" si="230"/>
        <v>39.451810506120978</v>
      </c>
      <c r="O3716" s="29"/>
      <c r="P3716" s="29"/>
    </row>
    <row r="3717" spans="3:16" hidden="1" outlineLevel="2">
      <c r="C3717" s="33">
        <v>3693</v>
      </c>
      <c r="D3717" s="82">
        <f t="shared" ca="1" si="231"/>
        <v>-1.149987587294925</v>
      </c>
      <c r="E3717" s="82">
        <f t="shared" ca="1" si="228"/>
        <v>191.1769838483649</v>
      </c>
      <c r="F3717" s="82">
        <f t="shared" ca="1" si="229"/>
        <v>207.22978057504196</v>
      </c>
      <c r="G3717" s="82">
        <f t="shared" ca="1" si="230"/>
        <v>0</v>
      </c>
      <c r="H3717" s="82">
        <f t="shared" ca="1" si="230"/>
        <v>0</v>
      </c>
      <c r="O3717" s="29"/>
      <c r="P3717" s="29"/>
    </row>
    <row r="3718" spans="3:16" hidden="1" outlineLevel="2">
      <c r="C3718" s="33">
        <v>3694</v>
      </c>
      <c r="D3718" s="82">
        <f t="shared" ca="1" si="231"/>
        <v>1.1370084719898261</v>
      </c>
      <c r="E3718" s="82">
        <f t="shared" ca="1" si="228"/>
        <v>315.98303656319581</v>
      </c>
      <c r="F3718" s="82">
        <f t="shared" ca="1" si="229"/>
        <v>298.46929351123038</v>
      </c>
      <c r="G3718" s="82">
        <f t="shared" ca="1" si="230"/>
        <v>65.98303656319581</v>
      </c>
      <c r="H3718" s="82">
        <f t="shared" ca="1" si="230"/>
        <v>48.469293511230376</v>
      </c>
      <c r="O3718" s="29"/>
      <c r="P3718" s="29"/>
    </row>
    <row r="3719" spans="3:16" hidden="1" outlineLevel="2">
      <c r="C3719" s="33">
        <v>3695</v>
      </c>
      <c r="D3719" s="82">
        <f t="shared" ca="1" si="231"/>
        <v>-8.0961151463019382E-2</v>
      </c>
      <c r="E3719" s="82">
        <f t="shared" ca="1" si="228"/>
        <v>241.79288090545421</v>
      </c>
      <c r="F3719" s="82">
        <f t="shared" ca="1" si="229"/>
        <v>245.76293050567023</v>
      </c>
      <c r="G3719" s="82">
        <f t="shared" ca="1" si="230"/>
        <v>0</v>
      </c>
      <c r="H3719" s="82">
        <f t="shared" ca="1" si="230"/>
        <v>0</v>
      </c>
      <c r="O3719" s="29"/>
      <c r="P3719" s="29"/>
    </row>
    <row r="3720" spans="3:16" hidden="1" outlineLevel="2">
      <c r="C3720" s="33">
        <v>3696</v>
      </c>
      <c r="D3720" s="82">
        <f t="shared" ca="1" si="231"/>
        <v>-0.59945851987980259</v>
      </c>
      <c r="E3720" s="82">
        <f t="shared" ca="1" si="228"/>
        <v>215.75844877996579</v>
      </c>
      <c r="F3720" s="82">
        <f t="shared" ca="1" si="229"/>
        <v>226.25275749179542</v>
      </c>
      <c r="G3720" s="82">
        <f t="shared" ca="1" si="230"/>
        <v>0</v>
      </c>
      <c r="H3720" s="82">
        <f t="shared" ca="1" si="230"/>
        <v>0</v>
      </c>
      <c r="O3720" s="29"/>
      <c r="P3720" s="29"/>
    </row>
    <row r="3721" spans="3:16" hidden="1" outlineLevel="2">
      <c r="C3721" s="33">
        <v>3697</v>
      </c>
      <c r="D3721" s="82">
        <f t="shared" ca="1" si="231"/>
        <v>-1.9230932633500251</v>
      </c>
      <c r="E3721" s="82">
        <f t="shared" ca="1" si="228"/>
        <v>161.31132120124093</v>
      </c>
      <c r="F3721" s="82">
        <f t="shared" ca="1" si="229"/>
        <v>183.18500359080494</v>
      </c>
      <c r="G3721" s="82">
        <f t="shared" ca="1" si="230"/>
        <v>0</v>
      </c>
      <c r="H3721" s="82">
        <f t="shared" ca="1" si="230"/>
        <v>0</v>
      </c>
      <c r="O3721" s="29"/>
      <c r="P3721" s="29"/>
    </row>
    <row r="3722" spans="3:16" hidden="1" outlineLevel="2">
      <c r="C3722" s="33">
        <v>3698</v>
      </c>
      <c r="D3722" s="82">
        <f t="shared" ca="1" si="231"/>
        <v>0.37024533680833227</v>
      </c>
      <c r="E3722" s="82">
        <f t="shared" ca="1" si="228"/>
        <v>266.99198521167347</v>
      </c>
      <c r="F3722" s="82">
        <f t="shared" ca="1" si="229"/>
        <v>264.10512645780585</v>
      </c>
      <c r="G3722" s="82">
        <f t="shared" ca="1" si="230"/>
        <v>16.991985211673466</v>
      </c>
      <c r="H3722" s="82">
        <f t="shared" ca="1" si="230"/>
        <v>14.105126457805852</v>
      </c>
      <c r="O3722" s="29"/>
      <c r="P3722" s="29"/>
    </row>
    <row r="3723" spans="3:16" hidden="1" outlineLevel="2">
      <c r="C3723" s="33">
        <v>3699</v>
      </c>
      <c r="D3723" s="82">
        <f t="shared" ca="1" si="231"/>
        <v>0.51107924663962212</v>
      </c>
      <c r="E3723" s="82">
        <f t="shared" ca="1" si="228"/>
        <v>275.38278066361494</v>
      </c>
      <c r="F3723" s="82">
        <f t="shared" ca="1" si="229"/>
        <v>270.10590308910372</v>
      </c>
      <c r="G3723" s="82">
        <f t="shared" ca="1" si="230"/>
        <v>25.382780663614938</v>
      </c>
      <c r="H3723" s="82">
        <f t="shared" ca="1" si="230"/>
        <v>20.10590308910372</v>
      </c>
      <c r="O3723" s="29"/>
      <c r="P3723" s="29"/>
    </row>
    <row r="3724" spans="3:16" hidden="1" outlineLevel="2">
      <c r="C3724" s="33">
        <v>3700</v>
      </c>
      <c r="D3724" s="82">
        <f t="shared" ca="1" si="231"/>
        <v>-0.31150239896918364</v>
      </c>
      <c r="E3724" s="82">
        <f t="shared" ca="1" si="228"/>
        <v>229.85024006270578</v>
      </c>
      <c r="F3724" s="82">
        <f t="shared" ca="1" si="229"/>
        <v>236.88853135608548</v>
      </c>
      <c r="G3724" s="82">
        <f t="shared" ca="1" si="230"/>
        <v>0</v>
      </c>
      <c r="H3724" s="82">
        <f t="shared" ca="1" si="230"/>
        <v>0</v>
      </c>
      <c r="O3724" s="29"/>
      <c r="P3724" s="29"/>
    </row>
    <row r="3725" spans="3:16" hidden="1" outlineLevel="2">
      <c r="C3725" s="33">
        <v>3701</v>
      </c>
      <c r="D3725" s="82">
        <f t="shared" ca="1" si="231"/>
        <v>-9.627786954147638E-2</v>
      </c>
      <c r="E3725" s="82">
        <f t="shared" ca="1" si="228"/>
        <v>240.98053736467577</v>
      </c>
      <c r="F3725" s="82">
        <f t="shared" ca="1" si="229"/>
        <v>245.1631570303791</v>
      </c>
      <c r="G3725" s="82">
        <f t="shared" ca="1" si="230"/>
        <v>0</v>
      </c>
      <c r="H3725" s="82">
        <f t="shared" ca="1" si="230"/>
        <v>0</v>
      </c>
      <c r="O3725" s="29"/>
      <c r="P3725" s="29"/>
    </row>
    <row r="3726" spans="3:16" hidden="1" outlineLevel="2">
      <c r="C3726" s="33">
        <v>3702</v>
      </c>
      <c r="D3726" s="82">
        <f t="shared" ca="1" si="231"/>
        <v>0.94580051629131756</v>
      </c>
      <c r="E3726" s="82">
        <f t="shared" ca="1" si="228"/>
        <v>302.9831346380916</v>
      </c>
      <c r="F3726" s="82">
        <f t="shared" ca="1" si="229"/>
        <v>289.50255588369924</v>
      </c>
      <c r="G3726" s="82">
        <f t="shared" ca="1" si="230"/>
        <v>52.983134638091599</v>
      </c>
      <c r="H3726" s="82">
        <f t="shared" ca="1" si="230"/>
        <v>39.502555883699245</v>
      </c>
      <c r="O3726" s="29"/>
      <c r="P3726" s="29"/>
    </row>
    <row r="3727" spans="3:16" hidden="1" outlineLevel="2">
      <c r="C3727" s="33">
        <v>3703</v>
      </c>
      <c r="D3727" s="82">
        <f t="shared" ca="1" si="231"/>
        <v>-1.0693093072542921</v>
      </c>
      <c r="E3727" s="82">
        <f t="shared" ca="1" si="228"/>
        <v>194.59605552231588</v>
      </c>
      <c r="F3727" s="82">
        <f t="shared" ca="1" si="229"/>
        <v>209.91414952336947</v>
      </c>
      <c r="G3727" s="82">
        <f t="shared" ca="1" si="230"/>
        <v>0</v>
      </c>
      <c r="H3727" s="82">
        <f t="shared" ca="1" si="230"/>
        <v>0</v>
      </c>
      <c r="O3727" s="29"/>
      <c r="P3727" s="29"/>
    </row>
    <row r="3728" spans="3:16" hidden="1" outlineLevel="2">
      <c r="C3728" s="33">
        <v>3704</v>
      </c>
      <c r="D3728" s="82">
        <f t="shared" ca="1" si="231"/>
        <v>-1.6035329984797295</v>
      </c>
      <c r="E3728" s="82">
        <f t="shared" ca="1" si="228"/>
        <v>173.04446309806622</v>
      </c>
      <c r="F3728" s="82">
        <f t="shared" ca="1" si="229"/>
        <v>192.76565919293256</v>
      </c>
      <c r="G3728" s="82">
        <f t="shared" ca="1" si="230"/>
        <v>0</v>
      </c>
      <c r="H3728" s="82">
        <f t="shared" ca="1" si="230"/>
        <v>0</v>
      </c>
      <c r="O3728" s="29"/>
      <c r="P3728" s="29"/>
    </row>
    <row r="3729" spans="3:16" hidden="1" outlineLevel="2">
      <c r="C3729" s="33">
        <v>3705</v>
      </c>
      <c r="D3729" s="82">
        <f t="shared" ca="1" si="231"/>
        <v>-1.5463201683517311</v>
      </c>
      <c r="E3729" s="82">
        <f t="shared" ca="1" si="228"/>
        <v>175.23345789343628</v>
      </c>
      <c r="F3729" s="82">
        <f t="shared" ca="1" si="229"/>
        <v>194.53308890498579</v>
      </c>
      <c r="G3729" s="82">
        <f t="shared" ca="1" si="230"/>
        <v>0</v>
      </c>
      <c r="H3729" s="82">
        <f t="shared" ca="1" si="230"/>
        <v>0</v>
      </c>
      <c r="O3729" s="29"/>
      <c r="P3729" s="29"/>
    </row>
    <row r="3730" spans="3:16" hidden="1" outlineLevel="2">
      <c r="C3730" s="33">
        <v>3706</v>
      </c>
      <c r="D3730" s="82">
        <f t="shared" ca="1" si="231"/>
        <v>1.1208702296076665</v>
      </c>
      <c r="E3730" s="82">
        <f t="shared" ca="1" si="228"/>
        <v>314.86460006168477</v>
      </c>
      <c r="F3730" s="82">
        <f t="shared" ca="1" si="229"/>
        <v>297.70187441003168</v>
      </c>
      <c r="G3730" s="82">
        <f t="shared" ca="1" si="230"/>
        <v>64.864600061684769</v>
      </c>
      <c r="H3730" s="82">
        <f t="shared" ca="1" si="230"/>
        <v>47.701874410031678</v>
      </c>
      <c r="O3730" s="29"/>
      <c r="P3730" s="29"/>
    </row>
    <row r="3731" spans="3:16" hidden="1" outlineLevel="2">
      <c r="C3731" s="33">
        <v>3707</v>
      </c>
      <c r="D3731" s="82">
        <f t="shared" ca="1" si="231"/>
        <v>-0.56115691593549211</v>
      </c>
      <c r="E3731" s="82">
        <f t="shared" ca="1" si="228"/>
        <v>217.58181757117032</v>
      </c>
      <c r="F3731" s="82">
        <f t="shared" ca="1" si="229"/>
        <v>227.63943017298033</v>
      </c>
      <c r="G3731" s="82">
        <f t="shared" ca="1" si="230"/>
        <v>0</v>
      </c>
      <c r="H3731" s="82">
        <f t="shared" ca="1" si="230"/>
        <v>0</v>
      </c>
      <c r="O3731" s="29"/>
      <c r="P3731" s="29"/>
    </row>
    <row r="3732" spans="3:16" hidden="1" outlineLevel="2">
      <c r="C3732" s="33">
        <v>3708</v>
      </c>
      <c r="D3732" s="82">
        <f t="shared" ca="1" si="231"/>
        <v>-0.61176084276163656</v>
      </c>
      <c r="E3732" s="82">
        <f t="shared" ca="1" si="228"/>
        <v>215.17603829978017</v>
      </c>
      <c r="F3732" s="82">
        <f t="shared" ca="1" si="229"/>
        <v>225.80915850556332</v>
      </c>
      <c r="G3732" s="82">
        <f t="shared" ca="1" si="230"/>
        <v>0</v>
      </c>
      <c r="H3732" s="82">
        <f t="shared" ca="1" si="230"/>
        <v>0</v>
      </c>
      <c r="O3732" s="29"/>
      <c r="P3732" s="29"/>
    </row>
    <row r="3733" spans="3:16" hidden="1" outlineLevel="2">
      <c r="C3733" s="33">
        <v>3709</v>
      </c>
      <c r="D3733" s="82">
        <f t="shared" ca="1" si="231"/>
        <v>-0.32868341749527613</v>
      </c>
      <c r="E3733" s="82">
        <f t="shared" ca="1" si="228"/>
        <v>228.98420499730622</v>
      </c>
      <c r="F3733" s="82">
        <f t="shared" ca="1" si="229"/>
        <v>236.24014547699755</v>
      </c>
      <c r="G3733" s="82">
        <f t="shared" ca="1" si="230"/>
        <v>0</v>
      </c>
      <c r="H3733" s="82">
        <f t="shared" ca="1" si="230"/>
        <v>0</v>
      </c>
      <c r="O3733" s="29"/>
      <c r="P3733" s="29"/>
    </row>
    <row r="3734" spans="3:16" hidden="1" outlineLevel="2">
      <c r="C3734" s="33">
        <v>3710</v>
      </c>
      <c r="D3734" s="82">
        <f t="shared" ca="1" si="231"/>
        <v>1.409583182002093</v>
      </c>
      <c r="E3734" s="82">
        <f t="shared" ca="1" si="228"/>
        <v>335.48507532030925</v>
      </c>
      <c r="F3734" s="82">
        <f t="shared" ca="1" si="229"/>
        <v>311.73399003841519</v>
      </c>
      <c r="G3734" s="82">
        <f t="shared" ca="1" si="230"/>
        <v>85.485075320309249</v>
      </c>
      <c r="H3734" s="82">
        <f t="shared" ca="1" si="230"/>
        <v>61.733990038415186</v>
      </c>
      <c r="O3734" s="29"/>
      <c r="P3734" s="29"/>
    </row>
    <row r="3735" spans="3:16" hidden="1" outlineLevel="2">
      <c r="C3735" s="33">
        <v>3711</v>
      </c>
      <c r="D3735" s="82">
        <f t="shared" ca="1" si="231"/>
        <v>1.1373393091306145</v>
      </c>
      <c r="E3735" s="82">
        <f t="shared" ca="1" si="228"/>
        <v>316.00600623978738</v>
      </c>
      <c r="F3735" s="82">
        <f t="shared" ca="1" si="229"/>
        <v>298.48504642930823</v>
      </c>
      <c r="G3735" s="82">
        <f t="shared" ca="1" si="230"/>
        <v>66.006006239787382</v>
      </c>
      <c r="H3735" s="82">
        <f t="shared" ca="1" si="230"/>
        <v>48.485046429308227</v>
      </c>
      <c r="O3735" s="29"/>
      <c r="P3735" s="29"/>
    </row>
    <row r="3736" spans="3:16" hidden="1" outlineLevel="2">
      <c r="C3736" s="33">
        <v>3712</v>
      </c>
      <c r="D3736" s="82">
        <f t="shared" ca="1" si="231"/>
        <v>1.2538243101555804</v>
      </c>
      <c r="E3736" s="82">
        <f t="shared" ca="1" si="228"/>
        <v>324.19811751350744</v>
      </c>
      <c r="F3736" s="82">
        <f t="shared" ca="1" si="229"/>
        <v>304.08351990726567</v>
      </c>
      <c r="G3736" s="82">
        <f t="shared" ca="1" si="230"/>
        <v>74.198117513507441</v>
      </c>
      <c r="H3736" s="82">
        <f t="shared" ca="1" si="230"/>
        <v>54.083519907265668</v>
      </c>
      <c r="O3736" s="29"/>
      <c r="P3736" s="29"/>
    </row>
    <row r="3737" spans="3:16" hidden="1" outlineLevel="2">
      <c r="C3737" s="33">
        <v>3713</v>
      </c>
      <c r="D3737" s="82">
        <f t="shared" ca="1" si="231"/>
        <v>-0.68361203523295855</v>
      </c>
      <c r="E3737" s="82">
        <f t="shared" ref="E3737:E3800" ca="1" si="232">$H$9 * EXP(($H$17 - $H$18 - ($H$11^2)/2)*$H$14 + $H$11*SQRT($H$14)*D3737)</f>
        <v>211.80576283608261</v>
      </c>
      <c r="F3737" s="82">
        <f t="shared" ref="F3737:F3800" ca="1" si="233">$H$9 * EXP(($H$17 - $H$18 - ($H$12^2)/2)*$H$14 + $H$12*SQRT($H$14)*D3737)</f>
        <v>223.23565625110029</v>
      </c>
      <c r="G3737" s="82">
        <f t="shared" ref="G3737:H3800" ca="1" si="234">MAX(E3737-$H$16, 0)</f>
        <v>0</v>
      </c>
      <c r="H3737" s="82">
        <f t="shared" ca="1" si="234"/>
        <v>0</v>
      </c>
      <c r="O3737" s="29"/>
      <c r="P3737" s="29"/>
    </row>
    <row r="3738" spans="3:16" hidden="1" outlineLevel="2">
      <c r="C3738" s="33">
        <v>3714</v>
      </c>
      <c r="D3738" s="82">
        <f t="shared" ref="D3738:D3801" ca="1" si="235">_xlfn.NORM.S.INV(RAND())</f>
        <v>-1.2165040366339079</v>
      </c>
      <c r="E3738" s="82">
        <f t="shared" ca="1" si="232"/>
        <v>188.40330576814316</v>
      </c>
      <c r="F3738" s="82">
        <f t="shared" ca="1" si="233"/>
        <v>205.0424485742648</v>
      </c>
      <c r="G3738" s="82">
        <f t="shared" ca="1" si="234"/>
        <v>0</v>
      </c>
      <c r="H3738" s="82">
        <f t="shared" ca="1" si="234"/>
        <v>0</v>
      </c>
      <c r="O3738" s="29"/>
      <c r="P3738" s="29"/>
    </row>
    <row r="3739" spans="3:16" hidden="1" outlineLevel="2">
      <c r="C3739" s="33">
        <v>3715</v>
      </c>
      <c r="D3739" s="82">
        <f t="shared" ca="1" si="235"/>
        <v>1.2659015172244785</v>
      </c>
      <c r="E3739" s="82">
        <f t="shared" ca="1" si="232"/>
        <v>325.05953643877245</v>
      </c>
      <c r="F3739" s="82">
        <f t="shared" ca="1" si="233"/>
        <v>304.66994624476933</v>
      </c>
      <c r="G3739" s="82">
        <f t="shared" ca="1" si="234"/>
        <v>75.059536438772454</v>
      </c>
      <c r="H3739" s="82">
        <f t="shared" ca="1" si="234"/>
        <v>54.669946244769335</v>
      </c>
      <c r="O3739" s="29"/>
      <c r="P3739" s="29"/>
    </row>
    <row r="3740" spans="3:16" hidden="1" outlineLevel="2">
      <c r="C3740" s="33">
        <v>3716</v>
      </c>
      <c r="D3740" s="82">
        <f t="shared" ca="1" si="235"/>
        <v>0.33130231691408335</v>
      </c>
      <c r="E3740" s="82">
        <f t="shared" ca="1" si="232"/>
        <v>264.71724268125212</v>
      </c>
      <c r="F3740" s="82">
        <f t="shared" ca="1" si="233"/>
        <v>262.46946368296869</v>
      </c>
      <c r="G3740" s="82">
        <f t="shared" ca="1" si="234"/>
        <v>14.717242681252117</v>
      </c>
      <c r="H3740" s="82">
        <f t="shared" ca="1" si="234"/>
        <v>12.469463682968694</v>
      </c>
      <c r="O3740" s="29"/>
      <c r="P3740" s="29"/>
    </row>
    <row r="3741" spans="3:16" hidden="1" outlineLevel="2">
      <c r="C3741" s="33">
        <v>3717</v>
      </c>
      <c r="D3741" s="82">
        <f t="shared" ca="1" si="235"/>
        <v>-0.32551136916732049</v>
      </c>
      <c r="E3741" s="82">
        <f t="shared" ca="1" si="232"/>
        <v>229.14385088638869</v>
      </c>
      <c r="F3741" s="82">
        <f t="shared" ca="1" si="233"/>
        <v>236.35972010039899</v>
      </c>
      <c r="G3741" s="82">
        <f t="shared" ca="1" si="234"/>
        <v>0</v>
      </c>
      <c r="H3741" s="82">
        <f t="shared" ca="1" si="234"/>
        <v>0</v>
      </c>
      <c r="O3741" s="29"/>
      <c r="P3741" s="29"/>
    </row>
    <row r="3742" spans="3:16" hidden="1" outlineLevel="2">
      <c r="C3742" s="33">
        <v>3718</v>
      </c>
      <c r="D3742" s="82">
        <f t="shared" ca="1" si="235"/>
        <v>-0.22990852932716704</v>
      </c>
      <c r="E3742" s="82">
        <f t="shared" ca="1" si="232"/>
        <v>234.00802741260219</v>
      </c>
      <c r="F3742" s="82">
        <f t="shared" ca="1" si="233"/>
        <v>239.99213861778401</v>
      </c>
      <c r="G3742" s="82">
        <f t="shared" ca="1" si="234"/>
        <v>0</v>
      </c>
      <c r="H3742" s="82">
        <f t="shared" ca="1" si="234"/>
        <v>0</v>
      </c>
      <c r="O3742" s="29"/>
      <c r="P3742" s="29"/>
    </row>
    <row r="3743" spans="3:16" hidden="1" outlineLevel="2">
      <c r="C3743" s="33">
        <v>3719</v>
      </c>
      <c r="D3743" s="82">
        <f t="shared" ca="1" si="235"/>
        <v>1.9112940968436478</v>
      </c>
      <c r="E3743" s="82">
        <f t="shared" ca="1" si="232"/>
        <v>374.5821843508773</v>
      </c>
      <c r="F3743" s="82">
        <f t="shared" ca="1" si="233"/>
        <v>337.70979448795725</v>
      </c>
      <c r="G3743" s="82">
        <f t="shared" ca="1" si="234"/>
        <v>124.5821843508773</v>
      </c>
      <c r="H3743" s="82">
        <f t="shared" ca="1" si="234"/>
        <v>87.709794487957254</v>
      </c>
      <c r="O3743" s="29"/>
      <c r="P3743" s="29"/>
    </row>
    <row r="3744" spans="3:16" hidden="1" outlineLevel="2">
      <c r="C3744" s="33">
        <v>3720</v>
      </c>
      <c r="D3744" s="82">
        <f t="shared" ca="1" si="235"/>
        <v>1.7108638623353039</v>
      </c>
      <c r="E3744" s="82">
        <f t="shared" ca="1" si="232"/>
        <v>358.44440192498524</v>
      </c>
      <c r="F3744" s="82">
        <f t="shared" ca="1" si="233"/>
        <v>327.08261704394516</v>
      </c>
      <c r="G3744" s="82">
        <f t="shared" ca="1" si="234"/>
        <v>108.44440192498524</v>
      </c>
      <c r="H3744" s="82">
        <f t="shared" ca="1" si="234"/>
        <v>77.082617043945163</v>
      </c>
      <c r="O3744" s="29"/>
      <c r="P3744" s="29"/>
    </row>
    <row r="3745" spans="3:16" hidden="1" outlineLevel="2">
      <c r="C3745" s="33">
        <v>3721</v>
      </c>
      <c r="D3745" s="82">
        <f t="shared" ca="1" si="235"/>
        <v>1.0215676239334297</v>
      </c>
      <c r="E3745" s="82">
        <f t="shared" ca="1" si="232"/>
        <v>308.06917901395474</v>
      </c>
      <c r="F3745" s="82">
        <f t="shared" ca="1" si="233"/>
        <v>293.02298851307972</v>
      </c>
      <c r="G3745" s="82">
        <f t="shared" ca="1" si="234"/>
        <v>58.069179013954738</v>
      </c>
      <c r="H3745" s="82">
        <f t="shared" ca="1" si="234"/>
        <v>43.022988513079724</v>
      </c>
      <c r="O3745" s="29"/>
      <c r="P3745" s="29"/>
    </row>
    <row r="3746" spans="3:16" hidden="1" outlineLevel="2">
      <c r="C3746" s="33">
        <v>3722</v>
      </c>
      <c r="D3746" s="82">
        <f t="shared" ca="1" si="235"/>
        <v>1.2185829906106598</v>
      </c>
      <c r="E3746" s="82">
        <f t="shared" ca="1" si="232"/>
        <v>321.69752217437053</v>
      </c>
      <c r="F3746" s="82">
        <f t="shared" ca="1" si="233"/>
        <v>302.37877084056163</v>
      </c>
      <c r="G3746" s="82">
        <f t="shared" ca="1" si="234"/>
        <v>71.697522174370533</v>
      </c>
      <c r="H3746" s="82">
        <f t="shared" ca="1" si="234"/>
        <v>52.378770840561629</v>
      </c>
      <c r="O3746" s="29"/>
      <c r="P3746" s="29"/>
    </row>
    <row r="3747" spans="3:16" hidden="1" outlineLevel="2">
      <c r="C3747" s="33">
        <v>3723</v>
      </c>
      <c r="D3747" s="82">
        <f t="shared" ca="1" si="235"/>
        <v>0.15585567608645395</v>
      </c>
      <c r="E3747" s="82">
        <f t="shared" ca="1" si="232"/>
        <v>254.70700079577236</v>
      </c>
      <c r="F3747" s="82">
        <f t="shared" ca="1" si="233"/>
        <v>255.22517057957887</v>
      </c>
      <c r="G3747" s="82">
        <f t="shared" ca="1" si="234"/>
        <v>4.707000795772359</v>
      </c>
      <c r="H3747" s="82">
        <f t="shared" ca="1" si="234"/>
        <v>5.2251705795788723</v>
      </c>
      <c r="O3747" s="29"/>
      <c r="P3747" s="29"/>
    </row>
    <row r="3748" spans="3:16" hidden="1" outlineLevel="2">
      <c r="C3748" s="33">
        <v>3724</v>
      </c>
      <c r="D3748" s="82">
        <f t="shared" ca="1" si="235"/>
        <v>-0.35787316320851403</v>
      </c>
      <c r="E3748" s="82">
        <f t="shared" ca="1" si="232"/>
        <v>227.5203266428112</v>
      </c>
      <c r="F3748" s="82">
        <f t="shared" ca="1" si="233"/>
        <v>235.14263447628826</v>
      </c>
      <c r="G3748" s="82">
        <f t="shared" ca="1" si="234"/>
        <v>0</v>
      </c>
      <c r="H3748" s="82">
        <f t="shared" ca="1" si="234"/>
        <v>0</v>
      </c>
      <c r="O3748" s="29"/>
      <c r="P3748" s="29"/>
    </row>
    <row r="3749" spans="3:16" hidden="1" outlineLevel="2">
      <c r="C3749" s="33">
        <v>3725</v>
      </c>
      <c r="D3749" s="82">
        <f t="shared" ca="1" si="235"/>
        <v>1.0224075263589443</v>
      </c>
      <c r="E3749" s="82">
        <f t="shared" ca="1" si="232"/>
        <v>308.12603526608478</v>
      </c>
      <c r="F3749" s="82">
        <f t="shared" ca="1" si="233"/>
        <v>293.0622525782282</v>
      </c>
      <c r="G3749" s="82">
        <f t="shared" ca="1" si="234"/>
        <v>58.126035266084784</v>
      </c>
      <c r="H3749" s="82">
        <f t="shared" ca="1" si="234"/>
        <v>43.062252578228197</v>
      </c>
      <c r="O3749" s="29"/>
      <c r="P3749" s="29"/>
    </row>
    <row r="3750" spans="3:16" hidden="1" outlineLevel="2">
      <c r="C3750" s="33">
        <v>3726</v>
      </c>
      <c r="D3750" s="82">
        <f t="shared" ca="1" si="235"/>
        <v>-0.73731845509832605</v>
      </c>
      <c r="E3750" s="82">
        <f t="shared" ca="1" si="232"/>
        <v>209.32111298230433</v>
      </c>
      <c r="F3750" s="82">
        <f t="shared" ca="1" si="233"/>
        <v>221.33122065732832</v>
      </c>
      <c r="G3750" s="82">
        <f t="shared" ca="1" si="234"/>
        <v>0</v>
      </c>
      <c r="H3750" s="82">
        <f t="shared" ca="1" si="234"/>
        <v>0</v>
      </c>
      <c r="O3750" s="29"/>
      <c r="P3750" s="29"/>
    </row>
    <row r="3751" spans="3:16" hidden="1" outlineLevel="2">
      <c r="C3751" s="33">
        <v>3727</v>
      </c>
      <c r="D3751" s="82">
        <f t="shared" ca="1" si="235"/>
        <v>-0.88098620446818754</v>
      </c>
      <c r="E3751" s="82">
        <f t="shared" ca="1" si="232"/>
        <v>202.81686725281222</v>
      </c>
      <c r="F3751" s="82">
        <f t="shared" ca="1" si="233"/>
        <v>216.31622777366397</v>
      </c>
      <c r="G3751" s="82">
        <f t="shared" ca="1" si="234"/>
        <v>0</v>
      </c>
      <c r="H3751" s="82">
        <f t="shared" ca="1" si="234"/>
        <v>0</v>
      </c>
      <c r="O3751" s="29"/>
      <c r="P3751" s="29"/>
    </row>
    <row r="3752" spans="3:16" hidden="1" outlineLevel="2">
      <c r="C3752" s="33">
        <v>3728</v>
      </c>
      <c r="D3752" s="82">
        <f t="shared" ca="1" si="235"/>
        <v>-0.17414909511356866</v>
      </c>
      <c r="E3752" s="82">
        <f t="shared" ca="1" si="232"/>
        <v>236.8925451775649</v>
      </c>
      <c r="F3752" s="82">
        <f t="shared" ca="1" si="233"/>
        <v>242.1364310061019</v>
      </c>
      <c r="G3752" s="82">
        <f t="shared" ca="1" si="234"/>
        <v>0</v>
      </c>
      <c r="H3752" s="82">
        <f t="shared" ca="1" si="234"/>
        <v>0</v>
      </c>
      <c r="O3752" s="29"/>
      <c r="P3752" s="29"/>
    </row>
    <row r="3753" spans="3:16" hidden="1" outlineLevel="2">
      <c r="C3753" s="33">
        <v>3729</v>
      </c>
      <c r="D3753" s="82">
        <f t="shared" ca="1" si="235"/>
        <v>1.2384715569697211</v>
      </c>
      <c r="E3753" s="82">
        <f t="shared" ca="1" si="232"/>
        <v>323.1063616283991</v>
      </c>
      <c r="F3753" s="82">
        <f t="shared" ca="1" si="233"/>
        <v>303.33967385266703</v>
      </c>
      <c r="G3753" s="82">
        <f t="shared" ca="1" si="234"/>
        <v>73.1063616283991</v>
      </c>
      <c r="H3753" s="82">
        <f t="shared" ca="1" si="234"/>
        <v>53.339673852667033</v>
      </c>
      <c r="O3753" s="29"/>
      <c r="P3753" s="29"/>
    </row>
    <row r="3754" spans="3:16" hidden="1" outlineLevel="2">
      <c r="C3754" s="33">
        <v>3730</v>
      </c>
      <c r="D3754" s="82">
        <f t="shared" ca="1" si="235"/>
        <v>0.78681368984686473</v>
      </c>
      <c r="E3754" s="82">
        <f t="shared" ca="1" si="232"/>
        <v>292.58207997986364</v>
      </c>
      <c r="F3754" s="82">
        <f t="shared" ca="1" si="233"/>
        <v>282.25229951037812</v>
      </c>
      <c r="G3754" s="82">
        <f t="shared" ca="1" si="234"/>
        <v>42.582079979863636</v>
      </c>
      <c r="H3754" s="82">
        <f t="shared" ca="1" si="234"/>
        <v>32.252299510378123</v>
      </c>
      <c r="O3754" s="29"/>
      <c r="P3754" s="29"/>
    </row>
    <row r="3755" spans="3:16" hidden="1" outlineLevel="2">
      <c r="C3755" s="33">
        <v>3731</v>
      </c>
      <c r="D3755" s="82">
        <f t="shared" ca="1" si="235"/>
        <v>-0.52252325255914978</v>
      </c>
      <c r="E3755" s="82">
        <f t="shared" ca="1" si="232"/>
        <v>219.43660482063808</v>
      </c>
      <c r="F3755" s="82">
        <f t="shared" ca="1" si="233"/>
        <v>229.04673446868691</v>
      </c>
      <c r="G3755" s="82">
        <f t="shared" ca="1" si="234"/>
        <v>0</v>
      </c>
      <c r="H3755" s="82">
        <f t="shared" ca="1" si="234"/>
        <v>0</v>
      </c>
      <c r="O3755" s="29"/>
      <c r="P3755" s="29"/>
    </row>
    <row r="3756" spans="3:16" hidden="1" outlineLevel="2">
      <c r="C3756" s="33">
        <v>3732</v>
      </c>
      <c r="D3756" s="82">
        <f t="shared" ca="1" si="235"/>
        <v>0.85082131017026452</v>
      </c>
      <c r="E3756" s="82">
        <f t="shared" ca="1" si="232"/>
        <v>296.72587150211075</v>
      </c>
      <c r="F3756" s="82">
        <f t="shared" ca="1" si="233"/>
        <v>285.14913598341752</v>
      </c>
      <c r="G3756" s="82">
        <f t="shared" ca="1" si="234"/>
        <v>46.725871502110749</v>
      </c>
      <c r="H3756" s="82">
        <f t="shared" ca="1" si="234"/>
        <v>35.149135983417523</v>
      </c>
      <c r="O3756" s="29"/>
      <c r="P3756" s="29"/>
    </row>
    <row r="3757" spans="3:16" hidden="1" outlineLevel="2">
      <c r="C3757" s="33">
        <v>3733</v>
      </c>
      <c r="D3757" s="82">
        <f t="shared" ca="1" si="235"/>
        <v>0.75500201516686705</v>
      </c>
      <c r="E3757" s="82">
        <f t="shared" ca="1" si="232"/>
        <v>290.54420070552879</v>
      </c>
      <c r="F3757" s="82">
        <f t="shared" ca="1" si="233"/>
        <v>280.82354327810435</v>
      </c>
      <c r="G3757" s="82">
        <f t="shared" ca="1" si="234"/>
        <v>40.544200705528795</v>
      </c>
      <c r="H3757" s="82">
        <f t="shared" ca="1" si="234"/>
        <v>30.823543278104353</v>
      </c>
      <c r="O3757" s="29"/>
      <c r="P3757" s="29"/>
    </row>
    <row r="3758" spans="3:16" hidden="1" outlineLevel="2">
      <c r="C3758" s="33">
        <v>3734</v>
      </c>
      <c r="D3758" s="82">
        <f t="shared" ca="1" si="235"/>
        <v>-0.65356392081151904</v>
      </c>
      <c r="E3758" s="82">
        <f t="shared" ca="1" si="232"/>
        <v>213.20873957108915</v>
      </c>
      <c r="F3758" s="82">
        <f t="shared" ca="1" si="233"/>
        <v>224.30830550895212</v>
      </c>
      <c r="G3758" s="82">
        <f t="shared" ca="1" si="234"/>
        <v>0</v>
      </c>
      <c r="H3758" s="82">
        <f t="shared" ca="1" si="234"/>
        <v>0</v>
      </c>
      <c r="O3758" s="29"/>
      <c r="P3758" s="29"/>
    </row>
    <row r="3759" spans="3:16" hidden="1" outlineLevel="2">
      <c r="C3759" s="33">
        <v>3735</v>
      </c>
      <c r="D3759" s="82">
        <f t="shared" ca="1" si="235"/>
        <v>-6.6552032311730749E-2</v>
      </c>
      <c r="E3759" s="82">
        <f t="shared" ca="1" si="232"/>
        <v>242.55958831630301</v>
      </c>
      <c r="F3759" s="82">
        <f t="shared" ca="1" si="233"/>
        <v>246.32850353175104</v>
      </c>
      <c r="G3759" s="82">
        <f t="shared" ca="1" si="234"/>
        <v>0</v>
      </c>
      <c r="H3759" s="82">
        <f t="shared" ca="1" si="234"/>
        <v>0</v>
      </c>
      <c r="O3759" s="29"/>
      <c r="P3759" s="29"/>
    </row>
    <row r="3760" spans="3:16" hidden="1" outlineLevel="2">
      <c r="C3760" s="33">
        <v>3736</v>
      </c>
      <c r="D3760" s="82">
        <f t="shared" ca="1" si="235"/>
        <v>0.58320428376365019</v>
      </c>
      <c r="E3760" s="82">
        <f t="shared" ca="1" si="232"/>
        <v>279.78153366783272</v>
      </c>
      <c r="F3760" s="82">
        <f t="shared" ca="1" si="233"/>
        <v>273.23167035797155</v>
      </c>
      <c r="G3760" s="82">
        <f t="shared" ca="1" si="234"/>
        <v>29.781533667832718</v>
      </c>
      <c r="H3760" s="82">
        <f t="shared" ca="1" si="234"/>
        <v>23.231670357971552</v>
      </c>
      <c r="O3760" s="29"/>
      <c r="P3760" s="29"/>
    </row>
    <row r="3761" spans="3:16" hidden="1" outlineLevel="2">
      <c r="C3761" s="33">
        <v>3737</v>
      </c>
      <c r="D3761" s="82">
        <f t="shared" ca="1" si="235"/>
        <v>-0.12300841729287337</v>
      </c>
      <c r="E3761" s="82">
        <f t="shared" ca="1" si="232"/>
        <v>239.56937759205778</v>
      </c>
      <c r="F3761" s="82">
        <f t="shared" ca="1" si="233"/>
        <v>244.11994386772156</v>
      </c>
      <c r="G3761" s="82">
        <f t="shared" ca="1" si="234"/>
        <v>0</v>
      </c>
      <c r="H3761" s="82">
        <f t="shared" ca="1" si="234"/>
        <v>0</v>
      </c>
      <c r="O3761" s="29"/>
      <c r="P3761" s="29"/>
    </row>
    <row r="3762" spans="3:16" hidden="1" outlineLevel="2">
      <c r="C3762" s="33">
        <v>3738</v>
      </c>
      <c r="D3762" s="82">
        <f t="shared" ca="1" si="235"/>
        <v>0.22752530426366582</v>
      </c>
      <c r="E3762" s="82">
        <f t="shared" ca="1" si="232"/>
        <v>258.74960286687707</v>
      </c>
      <c r="F3762" s="82">
        <f t="shared" ca="1" si="233"/>
        <v>258.15997633405237</v>
      </c>
      <c r="G3762" s="82">
        <f t="shared" ca="1" si="234"/>
        <v>8.7496028668770691</v>
      </c>
      <c r="H3762" s="82">
        <f t="shared" ca="1" si="234"/>
        <v>8.1599763340523737</v>
      </c>
      <c r="O3762" s="29"/>
      <c r="P3762" s="29"/>
    </row>
    <row r="3763" spans="3:16" hidden="1" outlineLevel="2">
      <c r="C3763" s="33">
        <v>3739</v>
      </c>
      <c r="D3763" s="82">
        <f t="shared" ca="1" si="235"/>
        <v>0.53173277940878771</v>
      </c>
      <c r="E3763" s="82">
        <f t="shared" ca="1" si="232"/>
        <v>276.63528132515</v>
      </c>
      <c r="F3763" s="82">
        <f t="shared" ca="1" si="233"/>
        <v>270.99731763373484</v>
      </c>
      <c r="G3763" s="82">
        <f t="shared" ca="1" si="234"/>
        <v>26.635281325150004</v>
      </c>
      <c r="H3763" s="82">
        <f t="shared" ca="1" si="234"/>
        <v>20.997317633734838</v>
      </c>
      <c r="O3763" s="29"/>
      <c r="P3763" s="29"/>
    </row>
    <row r="3764" spans="3:16" hidden="1" outlineLevel="2">
      <c r="C3764" s="33">
        <v>3740</v>
      </c>
      <c r="D3764" s="82">
        <f t="shared" ca="1" si="235"/>
        <v>-0.39673836869336238</v>
      </c>
      <c r="E3764" s="82">
        <f t="shared" ca="1" si="232"/>
        <v>225.58573514578984</v>
      </c>
      <c r="F3764" s="82">
        <f t="shared" ca="1" si="233"/>
        <v>233.68924385695604</v>
      </c>
      <c r="G3764" s="82">
        <f t="shared" ca="1" si="234"/>
        <v>0</v>
      </c>
      <c r="H3764" s="82">
        <f t="shared" ca="1" si="234"/>
        <v>0</v>
      </c>
      <c r="O3764" s="29"/>
      <c r="P3764" s="29"/>
    </row>
    <row r="3765" spans="3:16" hidden="1" outlineLevel="2">
      <c r="C3765" s="33">
        <v>3741</v>
      </c>
      <c r="D3765" s="82">
        <f t="shared" ca="1" si="235"/>
        <v>0.93157584996728138</v>
      </c>
      <c r="E3765" s="82">
        <f t="shared" ca="1" si="232"/>
        <v>302.03767472552806</v>
      </c>
      <c r="F3765" s="82">
        <f t="shared" ca="1" si="233"/>
        <v>288.84635401246277</v>
      </c>
      <c r="G3765" s="82">
        <f t="shared" ca="1" si="234"/>
        <v>52.037674725528063</v>
      </c>
      <c r="H3765" s="82">
        <f t="shared" ca="1" si="234"/>
        <v>38.846354012462768</v>
      </c>
      <c r="O3765" s="29"/>
      <c r="P3765" s="29"/>
    </row>
    <row r="3766" spans="3:16" hidden="1" outlineLevel="2">
      <c r="C3766" s="33">
        <v>3742</v>
      </c>
      <c r="D3766" s="82">
        <f t="shared" ca="1" si="235"/>
        <v>0.13242764943529772</v>
      </c>
      <c r="E3766" s="82">
        <f t="shared" ca="1" si="232"/>
        <v>253.39926391120622</v>
      </c>
      <c r="F3766" s="82">
        <f t="shared" ca="1" si="233"/>
        <v>254.27306845778469</v>
      </c>
      <c r="G3766" s="82">
        <f t="shared" ca="1" si="234"/>
        <v>3.3992639112062193</v>
      </c>
      <c r="H3766" s="82">
        <f t="shared" ca="1" si="234"/>
        <v>4.2730684577846887</v>
      </c>
      <c r="O3766" s="29"/>
      <c r="P3766" s="29"/>
    </row>
    <row r="3767" spans="3:16" hidden="1" outlineLevel="2">
      <c r="C3767" s="33">
        <v>3743</v>
      </c>
      <c r="D3767" s="82">
        <f t="shared" ca="1" si="235"/>
        <v>0.71010204364742691</v>
      </c>
      <c r="E3767" s="82">
        <f t="shared" ca="1" si="232"/>
        <v>287.69200777159875</v>
      </c>
      <c r="F3767" s="82">
        <f t="shared" ca="1" si="233"/>
        <v>278.81925231698989</v>
      </c>
      <c r="G3767" s="82">
        <f t="shared" ca="1" si="234"/>
        <v>37.692007771598753</v>
      </c>
      <c r="H3767" s="82">
        <f t="shared" ca="1" si="234"/>
        <v>28.819252316989889</v>
      </c>
      <c r="O3767" s="29"/>
      <c r="P3767" s="29"/>
    </row>
    <row r="3768" spans="3:16" hidden="1" outlineLevel="2">
      <c r="C3768" s="33">
        <v>3744</v>
      </c>
      <c r="D3768" s="82">
        <f t="shared" ca="1" si="235"/>
        <v>0.78814257302041069</v>
      </c>
      <c r="E3768" s="82">
        <f t="shared" ca="1" si="232"/>
        <v>292.66751953876832</v>
      </c>
      <c r="F3768" s="82">
        <f t="shared" ca="1" si="233"/>
        <v>282.31214149156608</v>
      </c>
      <c r="G3768" s="82">
        <f t="shared" ca="1" si="234"/>
        <v>42.667519538768317</v>
      </c>
      <c r="H3768" s="82">
        <f t="shared" ca="1" si="234"/>
        <v>32.312141491566081</v>
      </c>
      <c r="O3768" s="29"/>
      <c r="P3768" s="29"/>
    </row>
    <row r="3769" spans="3:16" hidden="1" outlineLevel="2">
      <c r="C3769" s="33">
        <v>3745</v>
      </c>
      <c r="D3769" s="82">
        <f t="shared" ca="1" si="235"/>
        <v>0.32083287734135135</v>
      </c>
      <c r="E3769" s="82">
        <f t="shared" ca="1" si="232"/>
        <v>264.10901339751058</v>
      </c>
      <c r="F3769" s="82">
        <f t="shared" ca="1" si="233"/>
        <v>262.03146254895211</v>
      </c>
      <c r="G3769" s="82">
        <f t="shared" ca="1" si="234"/>
        <v>14.10901339751058</v>
      </c>
      <c r="H3769" s="82">
        <f t="shared" ca="1" si="234"/>
        <v>12.031462548952106</v>
      </c>
      <c r="O3769" s="29"/>
      <c r="P3769" s="29"/>
    </row>
    <row r="3770" spans="3:16" hidden="1" outlineLevel="2">
      <c r="C3770" s="33">
        <v>3746</v>
      </c>
      <c r="D3770" s="82">
        <f t="shared" ca="1" si="235"/>
        <v>-0.10969386458858496</v>
      </c>
      <c r="E3770" s="82">
        <f t="shared" ca="1" si="232"/>
        <v>240.27124383551791</v>
      </c>
      <c r="F3770" s="82">
        <f t="shared" ca="1" si="233"/>
        <v>244.63901489718066</v>
      </c>
      <c r="G3770" s="82">
        <f t="shared" ca="1" si="234"/>
        <v>0</v>
      </c>
      <c r="H3770" s="82">
        <f t="shared" ca="1" si="234"/>
        <v>0</v>
      </c>
      <c r="O3770" s="29"/>
      <c r="P3770" s="29"/>
    </row>
    <row r="3771" spans="3:16" hidden="1" outlineLevel="2">
      <c r="C3771" s="33">
        <v>3747</v>
      </c>
      <c r="D3771" s="82">
        <f t="shared" ca="1" si="235"/>
        <v>-1.4203412773757684</v>
      </c>
      <c r="E3771" s="82">
        <f t="shared" ca="1" si="232"/>
        <v>180.15159101763265</v>
      </c>
      <c r="F3771" s="82">
        <f t="shared" ca="1" si="233"/>
        <v>198.48218989329249</v>
      </c>
      <c r="G3771" s="82">
        <f t="shared" ca="1" si="234"/>
        <v>0</v>
      </c>
      <c r="H3771" s="82">
        <f t="shared" ca="1" si="234"/>
        <v>0</v>
      </c>
      <c r="O3771" s="29"/>
      <c r="P3771" s="29"/>
    </row>
    <row r="3772" spans="3:16" hidden="1" outlineLevel="2">
      <c r="C3772" s="33">
        <v>3748</v>
      </c>
      <c r="D3772" s="82">
        <f t="shared" ca="1" si="235"/>
        <v>0.18392213910275651</v>
      </c>
      <c r="E3772" s="82">
        <f t="shared" ca="1" si="232"/>
        <v>256.28254065149764</v>
      </c>
      <c r="F3772" s="82">
        <f t="shared" ca="1" si="233"/>
        <v>256.37047104667829</v>
      </c>
      <c r="G3772" s="82">
        <f t="shared" ca="1" si="234"/>
        <v>6.2825406514976407</v>
      </c>
      <c r="H3772" s="82">
        <f t="shared" ca="1" si="234"/>
        <v>6.3704710466782899</v>
      </c>
      <c r="O3772" s="29"/>
      <c r="P3772" s="29"/>
    </row>
    <row r="3773" spans="3:16" hidden="1" outlineLevel="2">
      <c r="C3773" s="33">
        <v>3749</v>
      </c>
      <c r="D3773" s="82">
        <f t="shared" ca="1" si="235"/>
        <v>0.36690663101592508</v>
      </c>
      <c r="E3773" s="82">
        <f t="shared" ca="1" si="232"/>
        <v>266.79620077681625</v>
      </c>
      <c r="F3773" s="82">
        <f t="shared" ca="1" si="233"/>
        <v>263.96449743192409</v>
      </c>
      <c r="G3773" s="82">
        <f t="shared" ca="1" si="234"/>
        <v>16.796200776816249</v>
      </c>
      <c r="H3773" s="82">
        <f t="shared" ca="1" si="234"/>
        <v>13.964497431924087</v>
      </c>
      <c r="O3773" s="29"/>
      <c r="P3773" s="29"/>
    </row>
    <row r="3774" spans="3:16" hidden="1" outlineLevel="2">
      <c r="C3774" s="33">
        <v>3750</v>
      </c>
      <c r="D3774" s="82">
        <f t="shared" ca="1" si="235"/>
        <v>0.98638765467311207</v>
      </c>
      <c r="E3774" s="82">
        <f t="shared" ca="1" si="232"/>
        <v>305.69710957971319</v>
      </c>
      <c r="F3774" s="82">
        <f t="shared" ca="1" si="233"/>
        <v>291.38309862305158</v>
      </c>
      <c r="G3774" s="82">
        <f t="shared" ca="1" si="234"/>
        <v>55.697109579713185</v>
      </c>
      <c r="H3774" s="82">
        <f t="shared" ca="1" si="234"/>
        <v>41.38309862305158</v>
      </c>
      <c r="O3774" s="29"/>
      <c r="P3774" s="29"/>
    </row>
    <row r="3775" spans="3:16" hidden="1" outlineLevel="2">
      <c r="C3775" s="33">
        <v>3751</v>
      </c>
      <c r="D3775" s="82">
        <f t="shared" ca="1" si="235"/>
        <v>0.25027736081563984</v>
      </c>
      <c r="E3775" s="82">
        <f t="shared" ca="1" si="232"/>
        <v>260.04632638320822</v>
      </c>
      <c r="F3775" s="82">
        <f t="shared" ca="1" si="233"/>
        <v>259.09869099358656</v>
      </c>
      <c r="G3775" s="82">
        <f t="shared" ca="1" si="234"/>
        <v>10.046326383208225</v>
      </c>
      <c r="H3775" s="82">
        <f t="shared" ca="1" si="234"/>
        <v>9.0986909935865583</v>
      </c>
      <c r="O3775" s="29"/>
      <c r="P3775" s="29"/>
    </row>
    <row r="3776" spans="3:16" hidden="1" outlineLevel="2">
      <c r="C3776" s="33">
        <v>3752</v>
      </c>
      <c r="D3776" s="82">
        <f t="shared" ca="1" si="235"/>
        <v>0.62433195894224802</v>
      </c>
      <c r="E3776" s="82">
        <f t="shared" ca="1" si="232"/>
        <v>282.32120772171839</v>
      </c>
      <c r="F3776" s="82">
        <f t="shared" ca="1" si="233"/>
        <v>275.0302360987892</v>
      </c>
      <c r="G3776" s="82">
        <f t="shared" ca="1" si="234"/>
        <v>32.321207721718395</v>
      </c>
      <c r="H3776" s="82">
        <f t="shared" ca="1" si="234"/>
        <v>25.030236098789203</v>
      </c>
      <c r="O3776" s="29"/>
      <c r="P3776" s="29"/>
    </row>
    <row r="3777" spans="3:16" hidden="1" outlineLevel="2">
      <c r="C3777" s="33">
        <v>3753</v>
      </c>
      <c r="D3777" s="82">
        <f t="shared" ca="1" si="235"/>
        <v>-1.3684186305618238</v>
      </c>
      <c r="E3777" s="82">
        <f t="shared" ca="1" si="232"/>
        <v>182.21856786647351</v>
      </c>
      <c r="F3777" s="82">
        <f t="shared" ca="1" si="233"/>
        <v>200.13306377032964</v>
      </c>
      <c r="G3777" s="82">
        <f t="shared" ca="1" si="234"/>
        <v>0</v>
      </c>
      <c r="H3777" s="82">
        <f t="shared" ca="1" si="234"/>
        <v>0</v>
      </c>
      <c r="O3777" s="29"/>
      <c r="P3777" s="29"/>
    </row>
    <row r="3778" spans="3:16" hidden="1" outlineLevel="2">
      <c r="C3778" s="33">
        <v>3754</v>
      </c>
      <c r="D3778" s="82">
        <f t="shared" ca="1" si="235"/>
        <v>0.25250542125971293</v>
      </c>
      <c r="E3778" s="82">
        <f t="shared" ca="1" si="232"/>
        <v>260.17366058397931</v>
      </c>
      <c r="F3778" s="82">
        <f t="shared" ca="1" si="233"/>
        <v>259.19080061753726</v>
      </c>
      <c r="G3778" s="82">
        <f t="shared" ca="1" si="234"/>
        <v>10.173660583979313</v>
      </c>
      <c r="H3778" s="82">
        <f t="shared" ca="1" si="234"/>
        <v>9.1908006175372634</v>
      </c>
      <c r="O3778" s="29"/>
      <c r="P3778" s="29"/>
    </row>
    <row r="3779" spans="3:16" hidden="1" outlineLevel="2">
      <c r="C3779" s="33">
        <v>3755</v>
      </c>
      <c r="D3779" s="82">
        <f t="shared" ca="1" si="235"/>
        <v>1.1886764336457922</v>
      </c>
      <c r="E3779" s="82">
        <f t="shared" ca="1" si="232"/>
        <v>319.59059695479345</v>
      </c>
      <c r="F3779" s="82">
        <f t="shared" ca="1" si="233"/>
        <v>300.93958203627875</v>
      </c>
      <c r="G3779" s="82">
        <f t="shared" ca="1" si="234"/>
        <v>69.590596954793455</v>
      </c>
      <c r="H3779" s="82">
        <f t="shared" ca="1" si="234"/>
        <v>50.93958203627875</v>
      </c>
      <c r="O3779" s="29"/>
      <c r="P3779" s="29"/>
    </row>
    <row r="3780" spans="3:16" hidden="1" outlineLevel="2">
      <c r="C3780" s="33">
        <v>3756</v>
      </c>
      <c r="D3780" s="82">
        <f t="shared" ca="1" si="235"/>
        <v>0.30884756909000044</v>
      </c>
      <c r="E3780" s="82">
        <f t="shared" ca="1" si="232"/>
        <v>263.41443415803928</v>
      </c>
      <c r="F3780" s="82">
        <f t="shared" ca="1" si="233"/>
        <v>261.53094055029055</v>
      </c>
      <c r="G3780" s="82">
        <f t="shared" ca="1" si="234"/>
        <v>13.414434158039285</v>
      </c>
      <c r="H3780" s="82">
        <f t="shared" ca="1" si="234"/>
        <v>11.530940550290552</v>
      </c>
      <c r="O3780" s="29"/>
      <c r="P3780" s="29"/>
    </row>
    <row r="3781" spans="3:16" hidden="1" outlineLevel="2">
      <c r="C3781" s="33">
        <v>3757</v>
      </c>
      <c r="D3781" s="82">
        <f t="shared" ca="1" si="235"/>
        <v>-0.60560587994409421</v>
      </c>
      <c r="E3781" s="82">
        <f t="shared" ca="1" si="232"/>
        <v>215.46722671990125</v>
      </c>
      <c r="F3781" s="82">
        <f t="shared" ca="1" si="233"/>
        <v>226.03098624565368</v>
      </c>
      <c r="G3781" s="82">
        <f t="shared" ca="1" si="234"/>
        <v>0</v>
      </c>
      <c r="H3781" s="82">
        <f t="shared" ca="1" si="234"/>
        <v>0</v>
      </c>
      <c r="O3781" s="29"/>
      <c r="P3781" s="29"/>
    </row>
    <row r="3782" spans="3:16" hidden="1" outlineLevel="2">
      <c r="C3782" s="33">
        <v>3758</v>
      </c>
      <c r="D3782" s="82">
        <f t="shared" ca="1" si="235"/>
        <v>0.99213565491692701</v>
      </c>
      <c r="E3782" s="82">
        <f t="shared" ca="1" si="232"/>
        <v>306.08342624965826</v>
      </c>
      <c r="F3782" s="82">
        <f t="shared" ca="1" si="233"/>
        <v>291.65040905285741</v>
      </c>
      <c r="G3782" s="82">
        <f t="shared" ca="1" si="234"/>
        <v>56.08342624965826</v>
      </c>
      <c r="H3782" s="82">
        <f t="shared" ca="1" si="234"/>
        <v>41.650409052857412</v>
      </c>
      <c r="O3782" s="29"/>
      <c r="P3782" s="29"/>
    </row>
    <row r="3783" spans="3:16" hidden="1" outlineLevel="2">
      <c r="C3783" s="33">
        <v>3759</v>
      </c>
      <c r="D3783" s="82">
        <f t="shared" ca="1" si="235"/>
        <v>-0.81259863920160336</v>
      </c>
      <c r="E3783" s="82">
        <f t="shared" ca="1" si="232"/>
        <v>205.88736782302357</v>
      </c>
      <c r="F3783" s="82">
        <f t="shared" ca="1" si="233"/>
        <v>218.68909285564581</v>
      </c>
      <c r="G3783" s="82">
        <f t="shared" ca="1" si="234"/>
        <v>0</v>
      </c>
      <c r="H3783" s="82">
        <f t="shared" ca="1" si="234"/>
        <v>0</v>
      </c>
      <c r="O3783" s="29"/>
      <c r="P3783" s="29"/>
    </row>
    <row r="3784" spans="3:16" hidden="1" outlineLevel="2">
      <c r="C3784" s="33">
        <v>3760</v>
      </c>
      <c r="D3784" s="82">
        <f t="shared" ca="1" si="235"/>
        <v>0.57222775376918777</v>
      </c>
      <c r="E3784" s="82">
        <f t="shared" ca="1" si="232"/>
        <v>279.10759311232147</v>
      </c>
      <c r="F3784" s="82">
        <f t="shared" ca="1" si="233"/>
        <v>272.75364431137763</v>
      </c>
      <c r="G3784" s="82">
        <f t="shared" ca="1" si="234"/>
        <v>29.107593112321467</v>
      </c>
      <c r="H3784" s="82">
        <f t="shared" ca="1" si="234"/>
        <v>22.753644311377627</v>
      </c>
      <c r="O3784" s="29"/>
      <c r="P3784" s="29"/>
    </row>
    <row r="3785" spans="3:16" hidden="1" outlineLevel="2">
      <c r="C3785" s="33">
        <v>3761</v>
      </c>
      <c r="D3785" s="82">
        <f t="shared" ca="1" si="235"/>
        <v>-1.8945243226008235</v>
      </c>
      <c r="E3785" s="82">
        <f t="shared" ca="1" si="232"/>
        <v>162.3270641384953</v>
      </c>
      <c r="F3785" s="82">
        <f t="shared" ca="1" si="233"/>
        <v>184.02178057184292</v>
      </c>
      <c r="G3785" s="82">
        <f t="shared" ca="1" si="234"/>
        <v>0</v>
      </c>
      <c r="H3785" s="82">
        <f t="shared" ca="1" si="234"/>
        <v>0</v>
      </c>
      <c r="O3785" s="29"/>
      <c r="P3785" s="29"/>
    </row>
    <row r="3786" spans="3:16" hidden="1" outlineLevel="2">
      <c r="C3786" s="33">
        <v>3762</v>
      </c>
      <c r="D3786" s="82">
        <f t="shared" ca="1" si="235"/>
        <v>0.29734311180523065</v>
      </c>
      <c r="E3786" s="82">
        <f t="shared" ca="1" si="232"/>
        <v>262.74943973340754</v>
      </c>
      <c r="F3786" s="82">
        <f t="shared" ca="1" si="233"/>
        <v>261.05139884364155</v>
      </c>
      <c r="G3786" s="82">
        <f t="shared" ca="1" si="234"/>
        <v>12.749439733407542</v>
      </c>
      <c r="H3786" s="82">
        <f t="shared" ca="1" si="234"/>
        <v>11.05139884364155</v>
      </c>
      <c r="O3786" s="29"/>
      <c r="P3786" s="29"/>
    </row>
    <row r="3787" spans="3:16" hidden="1" outlineLevel="2">
      <c r="C3787" s="33">
        <v>3763</v>
      </c>
      <c r="D3787" s="82">
        <f t="shared" ca="1" si="235"/>
        <v>-0.51335105351342625</v>
      </c>
      <c r="E3787" s="82">
        <f t="shared" ca="1" si="232"/>
        <v>219.87927605316565</v>
      </c>
      <c r="F3787" s="82">
        <f t="shared" ca="1" si="233"/>
        <v>229.38212514494651</v>
      </c>
      <c r="G3787" s="82">
        <f t="shared" ca="1" si="234"/>
        <v>0</v>
      </c>
      <c r="H3787" s="82">
        <f t="shared" ca="1" si="234"/>
        <v>0</v>
      </c>
      <c r="O3787" s="29"/>
      <c r="P3787" s="29"/>
    </row>
    <row r="3788" spans="3:16" hidden="1" outlineLevel="2">
      <c r="C3788" s="33">
        <v>3764</v>
      </c>
      <c r="D3788" s="82">
        <f t="shared" ca="1" si="235"/>
        <v>0.73112993746971855</v>
      </c>
      <c r="E3788" s="82">
        <f t="shared" ca="1" si="232"/>
        <v>289.02426560415188</v>
      </c>
      <c r="F3788" s="82">
        <f t="shared" ca="1" si="233"/>
        <v>279.75612980018718</v>
      </c>
      <c r="G3788" s="82">
        <f t="shared" ca="1" si="234"/>
        <v>39.024265604151879</v>
      </c>
      <c r="H3788" s="82">
        <f t="shared" ca="1" si="234"/>
        <v>29.756129800187182</v>
      </c>
      <c r="O3788" s="29"/>
      <c r="P3788" s="29"/>
    </row>
    <row r="3789" spans="3:16" hidden="1" outlineLevel="2">
      <c r="C3789" s="33">
        <v>3765</v>
      </c>
      <c r="D3789" s="82">
        <f t="shared" ca="1" si="235"/>
        <v>-1.050590797646483</v>
      </c>
      <c r="E3789" s="82">
        <f t="shared" ca="1" si="232"/>
        <v>195.39802852154344</v>
      </c>
      <c r="F3789" s="82">
        <f t="shared" ca="1" si="233"/>
        <v>210.54191467916201</v>
      </c>
      <c r="G3789" s="82">
        <f t="shared" ca="1" si="234"/>
        <v>0</v>
      </c>
      <c r="H3789" s="82">
        <f t="shared" ca="1" si="234"/>
        <v>0</v>
      </c>
      <c r="O3789" s="29"/>
      <c r="P3789" s="29"/>
    </row>
    <row r="3790" spans="3:16" hidden="1" outlineLevel="2">
      <c r="C3790" s="33">
        <v>3766</v>
      </c>
      <c r="D3790" s="82">
        <f t="shared" ca="1" si="235"/>
        <v>-0.16929713958223561</v>
      </c>
      <c r="E3790" s="82">
        <f t="shared" ca="1" si="232"/>
        <v>237.14521931115667</v>
      </c>
      <c r="F3790" s="82">
        <f t="shared" ca="1" si="233"/>
        <v>242.32392211315198</v>
      </c>
      <c r="G3790" s="82">
        <f t="shared" ca="1" si="234"/>
        <v>0</v>
      </c>
      <c r="H3790" s="82">
        <f t="shared" ca="1" si="234"/>
        <v>0</v>
      </c>
      <c r="O3790" s="29"/>
      <c r="P3790" s="29"/>
    </row>
    <row r="3791" spans="3:16" hidden="1" outlineLevel="2">
      <c r="C3791" s="33">
        <v>3767</v>
      </c>
      <c r="D3791" s="82">
        <f t="shared" ca="1" si="235"/>
        <v>-0.89544166497103472</v>
      </c>
      <c r="E3791" s="82">
        <f t="shared" ca="1" si="232"/>
        <v>202.17372421381907</v>
      </c>
      <c r="F3791" s="82">
        <f t="shared" ca="1" si="233"/>
        <v>215.81796778369173</v>
      </c>
      <c r="G3791" s="82">
        <f t="shared" ca="1" si="234"/>
        <v>0</v>
      </c>
      <c r="H3791" s="82">
        <f t="shared" ca="1" si="234"/>
        <v>0</v>
      </c>
      <c r="O3791" s="29"/>
      <c r="P3791" s="29"/>
    </row>
    <row r="3792" spans="3:16" hidden="1" outlineLevel="2">
      <c r="C3792" s="33">
        <v>3768</v>
      </c>
      <c r="D3792" s="82">
        <f t="shared" ca="1" si="235"/>
        <v>0.26704379390702715</v>
      </c>
      <c r="E3792" s="82">
        <f t="shared" ca="1" si="232"/>
        <v>261.00606430437966</v>
      </c>
      <c r="F3792" s="82">
        <f t="shared" ca="1" si="233"/>
        <v>259.79263187177548</v>
      </c>
      <c r="G3792" s="82">
        <f t="shared" ca="1" si="234"/>
        <v>11.006064304379663</v>
      </c>
      <c r="H3792" s="82">
        <f t="shared" ca="1" si="234"/>
        <v>9.7926318717754839</v>
      </c>
      <c r="O3792" s="29"/>
      <c r="P3792" s="29"/>
    </row>
    <row r="3793" spans="3:16" hidden="1" outlineLevel="2">
      <c r="C3793" s="33">
        <v>3769</v>
      </c>
      <c r="D3793" s="82">
        <f t="shared" ca="1" si="235"/>
        <v>6.4938858909491068E-2</v>
      </c>
      <c r="E3793" s="82">
        <f t="shared" ca="1" si="232"/>
        <v>249.66949343114143</v>
      </c>
      <c r="F3793" s="82">
        <f t="shared" ca="1" si="233"/>
        <v>251.55016735727108</v>
      </c>
      <c r="G3793" s="82">
        <f t="shared" ca="1" si="234"/>
        <v>0</v>
      </c>
      <c r="H3793" s="82">
        <f t="shared" ca="1" si="234"/>
        <v>1.5501673572710786</v>
      </c>
      <c r="O3793" s="29"/>
      <c r="P3793" s="29"/>
    </row>
    <row r="3794" spans="3:16" hidden="1" outlineLevel="2">
      <c r="C3794" s="33">
        <v>3770</v>
      </c>
      <c r="D3794" s="82">
        <f t="shared" ca="1" si="235"/>
        <v>0.26414674723203657</v>
      </c>
      <c r="E3794" s="82">
        <f t="shared" ca="1" si="232"/>
        <v>260.83997986442023</v>
      </c>
      <c r="F3794" s="82">
        <f t="shared" ca="1" si="233"/>
        <v>259.67259418799699</v>
      </c>
      <c r="G3794" s="82">
        <f t="shared" ca="1" si="234"/>
        <v>10.839979864420229</v>
      </c>
      <c r="H3794" s="82">
        <f t="shared" ca="1" si="234"/>
        <v>9.6725941879969923</v>
      </c>
      <c r="O3794" s="29"/>
      <c r="P3794" s="29"/>
    </row>
    <row r="3795" spans="3:16" hidden="1" outlineLevel="2">
      <c r="C3795" s="33">
        <v>3771</v>
      </c>
      <c r="D3795" s="82">
        <f t="shared" ca="1" si="235"/>
        <v>0.18432783436766406</v>
      </c>
      <c r="E3795" s="82">
        <f t="shared" ca="1" si="232"/>
        <v>256.30538608400298</v>
      </c>
      <c r="F3795" s="82">
        <f t="shared" ca="1" si="233"/>
        <v>256.38706376846778</v>
      </c>
      <c r="G3795" s="82">
        <f t="shared" ca="1" si="234"/>
        <v>6.3053860840029756</v>
      </c>
      <c r="H3795" s="82">
        <f t="shared" ca="1" si="234"/>
        <v>6.3870637684677831</v>
      </c>
      <c r="O3795" s="29"/>
      <c r="P3795" s="29"/>
    </row>
    <row r="3796" spans="3:16" hidden="1" outlineLevel="2">
      <c r="C3796" s="33">
        <v>3772</v>
      </c>
      <c r="D3796" s="82">
        <f t="shared" ca="1" si="235"/>
        <v>-0.14874688957638707</v>
      </c>
      <c r="E3796" s="82">
        <f t="shared" ca="1" si="232"/>
        <v>238.21840132951453</v>
      </c>
      <c r="F3796" s="82">
        <f t="shared" ca="1" si="233"/>
        <v>243.1196436481101</v>
      </c>
      <c r="G3796" s="82">
        <f t="shared" ca="1" si="234"/>
        <v>0</v>
      </c>
      <c r="H3796" s="82">
        <f t="shared" ca="1" si="234"/>
        <v>0</v>
      </c>
      <c r="O3796" s="29"/>
      <c r="P3796" s="29"/>
    </row>
    <row r="3797" spans="3:16" hidden="1" outlineLevel="2">
      <c r="C3797" s="33">
        <v>3773</v>
      </c>
      <c r="D3797" s="82">
        <f t="shared" ca="1" si="235"/>
        <v>-0.26877010304205728</v>
      </c>
      <c r="E3797" s="82">
        <f t="shared" ca="1" si="232"/>
        <v>232.01845653123243</v>
      </c>
      <c r="F3797" s="82">
        <f t="shared" ca="1" si="233"/>
        <v>238.50891193387972</v>
      </c>
      <c r="G3797" s="82">
        <f t="shared" ca="1" si="234"/>
        <v>0</v>
      </c>
      <c r="H3797" s="82">
        <f t="shared" ca="1" si="234"/>
        <v>0</v>
      </c>
      <c r="O3797" s="29"/>
      <c r="P3797" s="29"/>
    </row>
    <row r="3798" spans="3:16" hidden="1" outlineLevel="2">
      <c r="C3798" s="33">
        <v>3774</v>
      </c>
      <c r="D3798" s="82">
        <f t="shared" ca="1" si="235"/>
        <v>-0.84674928995133247</v>
      </c>
      <c r="E3798" s="82">
        <f t="shared" ca="1" si="232"/>
        <v>204.34828701480882</v>
      </c>
      <c r="F3798" s="82">
        <f t="shared" ca="1" si="233"/>
        <v>217.50092097551436</v>
      </c>
      <c r="G3798" s="82">
        <f t="shared" ca="1" si="234"/>
        <v>0</v>
      </c>
      <c r="H3798" s="82">
        <f t="shared" ca="1" si="234"/>
        <v>0</v>
      </c>
      <c r="O3798" s="29"/>
      <c r="P3798" s="29"/>
    </row>
    <row r="3799" spans="3:16" hidden="1" outlineLevel="2">
      <c r="C3799" s="33">
        <v>3775</v>
      </c>
      <c r="D3799" s="82">
        <f t="shared" ca="1" si="235"/>
        <v>0.64406054595175555</v>
      </c>
      <c r="E3799" s="82">
        <f t="shared" ca="1" si="232"/>
        <v>283.54763600469687</v>
      </c>
      <c r="F3799" s="82">
        <f t="shared" ca="1" si="233"/>
        <v>275.89718930520672</v>
      </c>
      <c r="G3799" s="82">
        <f t="shared" ca="1" si="234"/>
        <v>33.547636004696869</v>
      </c>
      <c r="H3799" s="82">
        <f t="shared" ca="1" si="234"/>
        <v>25.897189305206723</v>
      </c>
      <c r="O3799" s="29"/>
      <c r="P3799" s="29"/>
    </row>
    <row r="3800" spans="3:16" hidden="1" outlineLevel="2">
      <c r="C3800" s="33">
        <v>3776</v>
      </c>
      <c r="D3800" s="82">
        <f t="shared" ca="1" si="235"/>
        <v>1.4360819046786251</v>
      </c>
      <c r="E3800" s="82">
        <f t="shared" ca="1" si="232"/>
        <v>337.44402868944229</v>
      </c>
      <c r="F3800" s="82">
        <f t="shared" ca="1" si="233"/>
        <v>313.05456482305755</v>
      </c>
      <c r="G3800" s="82">
        <f t="shared" ca="1" si="234"/>
        <v>87.444028689442291</v>
      </c>
      <c r="H3800" s="82">
        <f t="shared" ca="1" si="234"/>
        <v>63.054564823057547</v>
      </c>
      <c r="O3800" s="29"/>
      <c r="P3800" s="29"/>
    </row>
    <row r="3801" spans="3:16" hidden="1" outlineLevel="2">
      <c r="C3801" s="33">
        <v>3777</v>
      </c>
      <c r="D3801" s="82">
        <f t="shared" ca="1" si="235"/>
        <v>1.1616259699954876</v>
      </c>
      <c r="E3801" s="82">
        <f t="shared" ref="E3801:E3864" ca="1" si="236">$H$9 * EXP(($H$17 - $H$18 - ($H$11^2)/2)*$H$14 + $H$11*SQRT($H$14)*D3801)</f>
        <v>317.69677206956152</v>
      </c>
      <c r="F3801" s="82">
        <f t="shared" ref="F3801:F3864" ca="1" si="237">$H$9 * EXP(($H$17 - $H$18 - ($H$12^2)/2)*$H$14 + $H$12*SQRT($H$14)*D3801)</f>
        <v>299.64373736488147</v>
      </c>
      <c r="G3801" s="82">
        <f t="shared" ref="G3801:H3864" ca="1" si="238">MAX(E3801-$H$16, 0)</f>
        <v>67.696772069561518</v>
      </c>
      <c r="H3801" s="82">
        <f t="shared" ca="1" si="238"/>
        <v>49.643737364881474</v>
      </c>
      <c r="O3801" s="29"/>
      <c r="P3801" s="29"/>
    </row>
    <row r="3802" spans="3:16" hidden="1" outlineLevel="2">
      <c r="C3802" s="33">
        <v>3778</v>
      </c>
      <c r="D3802" s="82">
        <f t="shared" ref="D3802:D3865" ca="1" si="239">_xlfn.NORM.S.INV(RAND())</f>
        <v>2.3303511903144272</v>
      </c>
      <c r="E3802" s="82">
        <f t="shared" ca="1" si="236"/>
        <v>410.70888218749332</v>
      </c>
      <c r="F3802" s="82">
        <f t="shared" ca="1" si="237"/>
        <v>361.05780602352098</v>
      </c>
      <c r="G3802" s="82">
        <f t="shared" ca="1" si="238"/>
        <v>160.70888218749332</v>
      </c>
      <c r="H3802" s="82">
        <f t="shared" ca="1" si="238"/>
        <v>111.05780602352098</v>
      </c>
      <c r="O3802" s="29"/>
      <c r="P3802" s="29"/>
    </row>
    <row r="3803" spans="3:16" hidden="1" outlineLevel="2">
      <c r="C3803" s="33">
        <v>3779</v>
      </c>
      <c r="D3803" s="82">
        <f t="shared" ca="1" si="239"/>
        <v>0.84395857774534222</v>
      </c>
      <c r="E3803" s="82">
        <f t="shared" ca="1" si="236"/>
        <v>296.27879055244313</v>
      </c>
      <c r="F3803" s="82">
        <f t="shared" ca="1" si="237"/>
        <v>284.83712703212592</v>
      </c>
      <c r="G3803" s="82">
        <f t="shared" ca="1" si="238"/>
        <v>46.278790552443127</v>
      </c>
      <c r="H3803" s="82">
        <f t="shared" ca="1" si="238"/>
        <v>34.83712703212592</v>
      </c>
      <c r="O3803" s="29"/>
      <c r="P3803" s="29"/>
    </row>
    <row r="3804" spans="3:16" hidden="1" outlineLevel="2">
      <c r="C3804" s="33">
        <v>3780</v>
      </c>
      <c r="D3804" s="82">
        <f t="shared" ca="1" si="239"/>
        <v>-0.21552878170363629</v>
      </c>
      <c r="E3804" s="82">
        <f t="shared" ca="1" si="236"/>
        <v>234.74853469892071</v>
      </c>
      <c r="F3804" s="82">
        <f t="shared" ca="1" si="237"/>
        <v>240.54330426434265</v>
      </c>
      <c r="G3804" s="82">
        <f t="shared" ca="1" si="238"/>
        <v>0</v>
      </c>
      <c r="H3804" s="82">
        <f t="shared" ca="1" si="238"/>
        <v>0</v>
      </c>
      <c r="O3804" s="29"/>
      <c r="P3804" s="29"/>
    </row>
    <row r="3805" spans="3:16" hidden="1" outlineLevel="2">
      <c r="C3805" s="33">
        <v>3781</v>
      </c>
      <c r="D3805" s="82">
        <f t="shared" ca="1" si="239"/>
        <v>-0.73388864974764467</v>
      </c>
      <c r="E3805" s="82">
        <f t="shared" ca="1" si="236"/>
        <v>209.47891306486645</v>
      </c>
      <c r="F3805" s="82">
        <f t="shared" ca="1" si="237"/>
        <v>221.45235481044739</v>
      </c>
      <c r="G3805" s="82">
        <f t="shared" ca="1" si="238"/>
        <v>0</v>
      </c>
      <c r="H3805" s="82">
        <f t="shared" ca="1" si="238"/>
        <v>0</v>
      </c>
      <c r="O3805" s="29"/>
      <c r="P3805" s="29"/>
    </row>
    <row r="3806" spans="3:16" hidden="1" outlineLevel="2">
      <c r="C3806" s="33">
        <v>3782</v>
      </c>
      <c r="D3806" s="82">
        <f t="shared" ca="1" si="239"/>
        <v>-0.15943630373567938</v>
      </c>
      <c r="E3806" s="82">
        <f t="shared" ca="1" si="236"/>
        <v>237.65957047136158</v>
      </c>
      <c r="F3806" s="82">
        <f t="shared" ca="1" si="237"/>
        <v>242.70541574242958</v>
      </c>
      <c r="G3806" s="82">
        <f t="shared" ca="1" si="238"/>
        <v>0</v>
      </c>
      <c r="H3806" s="82">
        <f t="shared" ca="1" si="238"/>
        <v>0</v>
      </c>
      <c r="O3806" s="29"/>
      <c r="P3806" s="29"/>
    </row>
    <row r="3807" spans="3:16" hidden="1" outlineLevel="2">
      <c r="C3807" s="33">
        <v>3783</v>
      </c>
      <c r="D3807" s="82">
        <f t="shared" ca="1" si="239"/>
        <v>0.24468232001646878</v>
      </c>
      <c r="E3807" s="82">
        <f t="shared" ca="1" si="236"/>
        <v>259.72684310373927</v>
      </c>
      <c r="F3807" s="82">
        <f t="shared" ca="1" si="237"/>
        <v>258.86753225764033</v>
      </c>
      <c r="G3807" s="82">
        <f t="shared" ca="1" si="238"/>
        <v>9.7268431037392702</v>
      </c>
      <c r="H3807" s="82">
        <f t="shared" ca="1" si="238"/>
        <v>8.8675322576403346</v>
      </c>
      <c r="O3807" s="29"/>
      <c r="P3807" s="29"/>
    </row>
    <row r="3808" spans="3:16" hidden="1" outlineLevel="2">
      <c r="C3808" s="33">
        <v>3784</v>
      </c>
      <c r="D3808" s="82">
        <f t="shared" ca="1" si="239"/>
        <v>-0.54356867151609523</v>
      </c>
      <c r="E3808" s="82">
        <f t="shared" ca="1" si="236"/>
        <v>218.42427037155025</v>
      </c>
      <c r="F3808" s="82">
        <f t="shared" ca="1" si="237"/>
        <v>228.27903986462854</v>
      </c>
      <c r="G3808" s="82">
        <f t="shared" ca="1" si="238"/>
        <v>0</v>
      </c>
      <c r="H3808" s="82">
        <f t="shared" ca="1" si="238"/>
        <v>0</v>
      </c>
      <c r="O3808" s="29"/>
      <c r="P3808" s="29"/>
    </row>
    <row r="3809" spans="3:16" hidden="1" outlineLevel="2">
      <c r="C3809" s="33">
        <v>3785</v>
      </c>
      <c r="D3809" s="82">
        <f t="shared" ca="1" si="239"/>
        <v>-0.27495651830440282</v>
      </c>
      <c r="E3809" s="82">
        <f t="shared" ca="1" si="236"/>
        <v>231.70329910416243</v>
      </c>
      <c r="F3809" s="82">
        <f t="shared" ca="1" si="237"/>
        <v>238.27364275782958</v>
      </c>
      <c r="G3809" s="82">
        <f t="shared" ca="1" si="238"/>
        <v>0</v>
      </c>
      <c r="H3809" s="82">
        <f t="shared" ca="1" si="238"/>
        <v>0</v>
      </c>
      <c r="O3809" s="29"/>
      <c r="P3809" s="29"/>
    </row>
    <row r="3810" spans="3:16" hidden="1" outlineLevel="2">
      <c r="C3810" s="33">
        <v>3786</v>
      </c>
      <c r="D3810" s="82">
        <f t="shared" ca="1" si="239"/>
        <v>1.3567298669652348</v>
      </c>
      <c r="E3810" s="82">
        <f t="shared" ca="1" si="236"/>
        <v>331.61172052849383</v>
      </c>
      <c r="F3810" s="82">
        <f t="shared" ca="1" si="237"/>
        <v>309.11663628431819</v>
      </c>
      <c r="G3810" s="82">
        <f t="shared" ca="1" si="238"/>
        <v>81.611720528493834</v>
      </c>
      <c r="H3810" s="82">
        <f t="shared" ca="1" si="238"/>
        <v>59.11663628431819</v>
      </c>
      <c r="O3810" s="29"/>
      <c r="P3810" s="29"/>
    </row>
    <row r="3811" spans="3:16" hidden="1" outlineLevel="2">
      <c r="C3811" s="33">
        <v>3787</v>
      </c>
      <c r="D3811" s="82">
        <f t="shared" ca="1" si="239"/>
        <v>0.34864685946141921</v>
      </c>
      <c r="E3811" s="82">
        <f t="shared" ca="1" si="236"/>
        <v>265.72796983084578</v>
      </c>
      <c r="F3811" s="82">
        <f t="shared" ca="1" si="237"/>
        <v>263.19670449247565</v>
      </c>
      <c r="G3811" s="82">
        <f t="shared" ca="1" si="238"/>
        <v>15.72796983084578</v>
      </c>
      <c r="H3811" s="82">
        <f t="shared" ca="1" si="238"/>
        <v>13.196704492475646</v>
      </c>
      <c r="O3811" s="29"/>
      <c r="P3811" s="29"/>
    </row>
    <row r="3812" spans="3:16" hidden="1" outlineLevel="2">
      <c r="C3812" s="33">
        <v>3788</v>
      </c>
      <c r="D3812" s="82">
        <f t="shared" ca="1" si="239"/>
        <v>0.28412033591853619</v>
      </c>
      <c r="E3812" s="82">
        <f t="shared" ca="1" si="236"/>
        <v>261.98719437237219</v>
      </c>
      <c r="F3812" s="82">
        <f t="shared" ca="1" si="237"/>
        <v>260.50131824180772</v>
      </c>
      <c r="G3812" s="82">
        <f t="shared" ca="1" si="238"/>
        <v>11.987194372372187</v>
      </c>
      <c r="H3812" s="82">
        <f t="shared" ca="1" si="238"/>
        <v>10.501318241807724</v>
      </c>
      <c r="O3812" s="29"/>
      <c r="P3812" s="29"/>
    </row>
    <row r="3813" spans="3:16" hidden="1" outlineLevel="2">
      <c r="C3813" s="33">
        <v>3789</v>
      </c>
      <c r="D3813" s="82">
        <f t="shared" ca="1" si="239"/>
        <v>0.36466378379112063</v>
      </c>
      <c r="E3813" s="82">
        <f t="shared" ca="1" si="236"/>
        <v>266.66475900695883</v>
      </c>
      <c r="F3813" s="82">
        <f t="shared" ca="1" si="237"/>
        <v>263.87006891765185</v>
      </c>
      <c r="G3813" s="82">
        <f t="shared" ca="1" si="238"/>
        <v>16.664759006958832</v>
      </c>
      <c r="H3813" s="82">
        <f t="shared" ca="1" si="238"/>
        <v>13.870068917651849</v>
      </c>
      <c r="O3813" s="29"/>
      <c r="P3813" s="29"/>
    </row>
    <row r="3814" spans="3:16" hidden="1" outlineLevel="2">
      <c r="C3814" s="33">
        <v>3790</v>
      </c>
      <c r="D3814" s="82">
        <f t="shared" ca="1" si="239"/>
        <v>-0.4225015270694919</v>
      </c>
      <c r="E3814" s="82">
        <f t="shared" ca="1" si="236"/>
        <v>224.31239858671347</v>
      </c>
      <c r="F3814" s="82">
        <f t="shared" ca="1" si="237"/>
        <v>232.73076771028562</v>
      </c>
      <c r="G3814" s="82">
        <f t="shared" ca="1" si="238"/>
        <v>0</v>
      </c>
      <c r="H3814" s="82">
        <f t="shared" ca="1" si="238"/>
        <v>0</v>
      </c>
      <c r="O3814" s="29"/>
      <c r="P3814" s="29"/>
    </row>
    <row r="3815" spans="3:16" hidden="1" outlineLevel="2">
      <c r="C3815" s="33">
        <v>3791</v>
      </c>
      <c r="D3815" s="82">
        <f t="shared" ca="1" si="239"/>
        <v>0.74038348912365226</v>
      </c>
      <c r="E3815" s="82">
        <f t="shared" ca="1" si="236"/>
        <v>289.61249320208714</v>
      </c>
      <c r="F3815" s="82">
        <f t="shared" ca="1" si="237"/>
        <v>280.16940970961627</v>
      </c>
      <c r="G3815" s="82">
        <f t="shared" ca="1" si="238"/>
        <v>39.612493202087137</v>
      </c>
      <c r="H3815" s="82">
        <f t="shared" ca="1" si="238"/>
        <v>30.169409709616275</v>
      </c>
      <c r="O3815" s="29"/>
      <c r="P3815" s="29"/>
    </row>
    <row r="3816" spans="3:16" hidden="1" outlineLevel="2">
      <c r="C3816" s="33">
        <v>3792</v>
      </c>
      <c r="D3816" s="82">
        <f t="shared" ca="1" si="239"/>
        <v>-1.0974517266471171</v>
      </c>
      <c r="E3816" s="82">
        <f t="shared" ca="1" si="236"/>
        <v>193.39651608457754</v>
      </c>
      <c r="F3816" s="82">
        <f t="shared" ca="1" si="237"/>
        <v>208.97385422132319</v>
      </c>
      <c r="G3816" s="82">
        <f t="shared" ca="1" si="238"/>
        <v>0</v>
      </c>
      <c r="H3816" s="82">
        <f t="shared" ca="1" si="238"/>
        <v>0</v>
      </c>
      <c r="O3816" s="29"/>
      <c r="P3816" s="29"/>
    </row>
    <row r="3817" spans="3:16" hidden="1" outlineLevel="2">
      <c r="C3817" s="33">
        <v>3793</v>
      </c>
      <c r="D3817" s="82">
        <f t="shared" ca="1" si="239"/>
        <v>0.95240084477358422</v>
      </c>
      <c r="E3817" s="82">
        <f t="shared" ca="1" si="236"/>
        <v>303.42283823381933</v>
      </c>
      <c r="F3817" s="82">
        <f t="shared" ca="1" si="237"/>
        <v>289.80754353213956</v>
      </c>
      <c r="G3817" s="82">
        <f t="shared" ca="1" si="238"/>
        <v>53.422838233819334</v>
      </c>
      <c r="H3817" s="82">
        <f t="shared" ca="1" si="238"/>
        <v>39.807543532139562</v>
      </c>
      <c r="O3817" s="29"/>
      <c r="P3817" s="29"/>
    </row>
    <row r="3818" spans="3:16" hidden="1" outlineLevel="2">
      <c r="C3818" s="33">
        <v>3794</v>
      </c>
      <c r="D3818" s="82">
        <f t="shared" ca="1" si="239"/>
        <v>0.80918948052767736</v>
      </c>
      <c r="E3818" s="82">
        <f t="shared" ca="1" si="236"/>
        <v>294.02404652158282</v>
      </c>
      <c r="F3818" s="82">
        <f t="shared" ca="1" si="237"/>
        <v>283.2616148331378</v>
      </c>
      <c r="G3818" s="82">
        <f t="shared" ca="1" si="238"/>
        <v>44.024046521582818</v>
      </c>
      <c r="H3818" s="82">
        <f t="shared" ca="1" si="238"/>
        <v>33.261614833137799</v>
      </c>
      <c r="O3818" s="29"/>
      <c r="P3818" s="29"/>
    </row>
    <row r="3819" spans="3:16" hidden="1" outlineLevel="2">
      <c r="C3819" s="33">
        <v>3795</v>
      </c>
      <c r="D3819" s="82">
        <f t="shared" ca="1" si="239"/>
        <v>-0.43627172169140338</v>
      </c>
      <c r="E3819" s="82">
        <f t="shared" ca="1" si="236"/>
        <v>223.63476081271742</v>
      </c>
      <c r="F3819" s="82">
        <f t="shared" ca="1" si="237"/>
        <v>232.22008330910677</v>
      </c>
      <c r="G3819" s="82">
        <f t="shared" ca="1" si="238"/>
        <v>0</v>
      </c>
      <c r="H3819" s="82">
        <f t="shared" ca="1" si="238"/>
        <v>0</v>
      </c>
      <c r="O3819" s="29"/>
      <c r="P3819" s="29"/>
    </row>
    <row r="3820" spans="3:16" hidden="1" outlineLevel="2">
      <c r="C3820" s="33">
        <v>3796</v>
      </c>
      <c r="D3820" s="82">
        <f t="shared" ca="1" si="239"/>
        <v>-0.54171605726313754</v>
      </c>
      <c r="E3820" s="82">
        <f t="shared" ca="1" si="236"/>
        <v>218.51319772259492</v>
      </c>
      <c r="F3820" s="82">
        <f t="shared" ca="1" si="237"/>
        <v>228.34651610141827</v>
      </c>
      <c r="G3820" s="82">
        <f t="shared" ca="1" si="238"/>
        <v>0</v>
      </c>
      <c r="H3820" s="82">
        <f t="shared" ca="1" si="238"/>
        <v>0</v>
      </c>
      <c r="O3820" s="29"/>
      <c r="P3820" s="29"/>
    </row>
    <row r="3821" spans="3:16" hidden="1" outlineLevel="2">
      <c r="C3821" s="33">
        <v>3797</v>
      </c>
      <c r="D3821" s="82">
        <f t="shared" ca="1" si="239"/>
        <v>0.66193871657550218</v>
      </c>
      <c r="E3821" s="82">
        <f t="shared" ca="1" si="236"/>
        <v>284.66363405479234</v>
      </c>
      <c r="F3821" s="82">
        <f t="shared" ca="1" si="237"/>
        <v>276.68518792279747</v>
      </c>
      <c r="G3821" s="82">
        <f t="shared" ca="1" si="238"/>
        <v>34.66363405479234</v>
      </c>
      <c r="H3821" s="82">
        <f t="shared" ca="1" si="238"/>
        <v>26.685187922797468</v>
      </c>
      <c r="O3821" s="29"/>
      <c r="P3821" s="29"/>
    </row>
    <row r="3822" spans="3:16" hidden="1" outlineLevel="2">
      <c r="C3822" s="33">
        <v>3798</v>
      </c>
      <c r="D3822" s="82">
        <f t="shared" ca="1" si="239"/>
        <v>0.26292012572515228</v>
      </c>
      <c r="E3822" s="82">
        <f t="shared" ca="1" si="236"/>
        <v>260.76969087808016</v>
      </c>
      <c r="F3822" s="82">
        <f t="shared" ca="1" si="237"/>
        <v>259.62178645252737</v>
      </c>
      <c r="G3822" s="82">
        <f t="shared" ca="1" si="238"/>
        <v>10.769690878080155</v>
      </c>
      <c r="H3822" s="82">
        <f t="shared" ca="1" si="238"/>
        <v>9.621786452527374</v>
      </c>
      <c r="O3822" s="29"/>
      <c r="P3822" s="29"/>
    </row>
    <row r="3823" spans="3:16" hidden="1" outlineLevel="2">
      <c r="C3823" s="33">
        <v>3799</v>
      </c>
      <c r="D3823" s="82">
        <f t="shared" ca="1" si="239"/>
        <v>0.28871470308723851</v>
      </c>
      <c r="E3823" s="82">
        <f t="shared" ca="1" si="236"/>
        <v>262.25179206416982</v>
      </c>
      <c r="F3823" s="82">
        <f t="shared" ca="1" si="237"/>
        <v>260.6923169481268</v>
      </c>
      <c r="G3823" s="82">
        <f t="shared" ca="1" si="238"/>
        <v>12.25179206416982</v>
      </c>
      <c r="H3823" s="82">
        <f t="shared" ca="1" si="238"/>
        <v>10.692316948126802</v>
      </c>
      <c r="O3823" s="29"/>
      <c r="P3823" s="29"/>
    </row>
    <row r="3824" spans="3:16" hidden="1" outlineLevel="2">
      <c r="C3824" s="33">
        <v>3800</v>
      </c>
      <c r="D3824" s="82">
        <f t="shared" ca="1" si="239"/>
        <v>-9.2157578676922945E-3</v>
      </c>
      <c r="E3824" s="82">
        <f t="shared" ca="1" si="236"/>
        <v>245.63460452198191</v>
      </c>
      <c r="F3824" s="82">
        <f t="shared" ca="1" si="237"/>
        <v>248.59193564799025</v>
      </c>
      <c r="G3824" s="82">
        <f t="shared" ca="1" si="238"/>
        <v>0</v>
      </c>
      <c r="H3824" s="82">
        <f t="shared" ca="1" si="238"/>
        <v>0</v>
      </c>
      <c r="O3824" s="29"/>
      <c r="P3824" s="29"/>
    </row>
    <row r="3825" spans="3:16" hidden="1" outlineLevel="2">
      <c r="C3825" s="33">
        <v>3801</v>
      </c>
      <c r="D3825" s="82">
        <f t="shared" ca="1" si="239"/>
        <v>0.24851542330846582</v>
      </c>
      <c r="E3825" s="82">
        <f t="shared" ca="1" si="236"/>
        <v>259.94567535126265</v>
      </c>
      <c r="F3825" s="82">
        <f t="shared" ca="1" si="237"/>
        <v>259.0258744059019</v>
      </c>
      <c r="G3825" s="82">
        <f t="shared" ca="1" si="238"/>
        <v>9.9456753512626506</v>
      </c>
      <c r="H3825" s="82">
        <f t="shared" ca="1" si="238"/>
        <v>9.0258744059019023</v>
      </c>
      <c r="O3825" s="29"/>
      <c r="P3825" s="29"/>
    </row>
    <row r="3826" spans="3:16" hidden="1" outlineLevel="2">
      <c r="C3826" s="33">
        <v>3802</v>
      </c>
      <c r="D3826" s="82">
        <f t="shared" ca="1" si="239"/>
        <v>-1.0525527092335416</v>
      </c>
      <c r="E3826" s="82">
        <f t="shared" ca="1" si="236"/>
        <v>195.31381786026381</v>
      </c>
      <c r="F3826" s="82">
        <f t="shared" ca="1" si="237"/>
        <v>210.47602981164198</v>
      </c>
      <c r="G3826" s="82">
        <f t="shared" ca="1" si="238"/>
        <v>0</v>
      </c>
      <c r="H3826" s="82">
        <f t="shared" ca="1" si="238"/>
        <v>0</v>
      </c>
      <c r="O3826" s="29"/>
      <c r="P3826" s="29"/>
    </row>
    <row r="3827" spans="3:16" hidden="1" outlineLevel="2">
      <c r="C3827" s="33">
        <v>3803</v>
      </c>
      <c r="D3827" s="82">
        <f t="shared" ca="1" si="239"/>
        <v>2.1552232013087806</v>
      </c>
      <c r="E3827" s="82">
        <f t="shared" ca="1" si="236"/>
        <v>395.20565735850647</v>
      </c>
      <c r="F3827" s="82">
        <f t="shared" ca="1" si="237"/>
        <v>351.11027141664073</v>
      </c>
      <c r="G3827" s="82">
        <f t="shared" ca="1" si="238"/>
        <v>145.20565735850647</v>
      </c>
      <c r="H3827" s="82">
        <f t="shared" ca="1" si="238"/>
        <v>101.11027141664073</v>
      </c>
      <c r="O3827" s="29"/>
      <c r="P3827" s="29"/>
    </row>
    <row r="3828" spans="3:16" hidden="1" outlineLevel="2">
      <c r="C3828" s="33">
        <v>3804</v>
      </c>
      <c r="D3828" s="82">
        <f t="shared" ca="1" si="239"/>
        <v>-0.20291131304048052</v>
      </c>
      <c r="E3828" s="82">
        <f t="shared" ca="1" si="236"/>
        <v>235.4002205925996</v>
      </c>
      <c r="F3828" s="82">
        <f t="shared" ca="1" si="237"/>
        <v>241.02796551569799</v>
      </c>
      <c r="G3828" s="82">
        <f t="shared" ca="1" si="238"/>
        <v>0</v>
      </c>
      <c r="H3828" s="82">
        <f t="shared" ca="1" si="238"/>
        <v>0</v>
      </c>
      <c r="O3828" s="29"/>
      <c r="P3828" s="29"/>
    </row>
    <row r="3829" spans="3:16" hidden="1" outlineLevel="2">
      <c r="C3829" s="33">
        <v>3805</v>
      </c>
      <c r="D3829" s="82">
        <f t="shared" ca="1" si="239"/>
        <v>-0.95321285073413298</v>
      </c>
      <c r="E3829" s="82">
        <f t="shared" ca="1" si="236"/>
        <v>199.62370368928765</v>
      </c>
      <c r="F3829" s="82">
        <f t="shared" ca="1" si="237"/>
        <v>213.83810630738907</v>
      </c>
      <c r="G3829" s="82">
        <f t="shared" ca="1" si="238"/>
        <v>0</v>
      </c>
      <c r="H3829" s="82">
        <f t="shared" ca="1" si="238"/>
        <v>0</v>
      </c>
      <c r="O3829" s="29"/>
      <c r="P3829" s="29"/>
    </row>
    <row r="3830" spans="3:16" hidden="1" outlineLevel="2">
      <c r="C3830" s="33">
        <v>3806</v>
      </c>
      <c r="D3830" s="82">
        <f t="shared" ca="1" si="239"/>
        <v>-0.98669864492105985</v>
      </c>
      <c r="E3830" s="82">
        <f t="shared" ca="1" si="236"/>
        <v>198.16039102356322</v>
      </c>
      <c r="F3830" s="82">
        <f t="shared" ca="1" si="237"/>
        <v>212.69884885783461</v>
      </c>
      <c r="G3830" s="82">
        <f t="shared" ca="1" si="238"/>
        <v>0</v>
      </c>
      <c r="H3830" s="82">
        <f t="shared" ca="1" si="238"/>
        <v>0</v>
      </c>
      <c r="O3830" s="29"/>
      <c r="P3830" s="29"/>
    </row>
    <row r="3831" spans="3:16" hidden="1" outlineLevel="2">
      <c r="C3831" s="33">
        <v>3807</v>
      </c>
      <c r="D3831" s="82">
        <f t="shared" ca="1" si="239"/>
        <v>0.44186148327659086</v>
      </c>
      <c r="E3831" s="82">
        <f t="shared" ca="1" si="236"/>
        <v>271.22638223543106</v>
      </c>
      <c r="F3831" s="82">
        <f t="shared" ca="1" si="237"/>
        <v>267.13976263991026</v>
      </c>
      <c r="G3831" s="82">
        <f t="shared" ca="1" si="238"/>
        <v>21.226382235431061</v>
      </c>
      <c r="H3831" s="82">
        <f t="shared" ca="1" si="238"/>
        <v>17.139762639910259</v>
      </c>
      <c r="O3831" s="29"/>
      <c r="P3831" s="29"/>
    </row>
    <row r="3832" spans="3:16" hidden="1" outlineLevel="2">
      <c r="C3832" s="33">
        <v>3808</v>
      </c>
      <c r="D3832" s="82">
        <f t="shared" ca="1" si="239"/>
        <v>0.23586201945562943</v>
      </c>
      <c r="E3832" s="82">
        <f t="shared" ca="1" si="236"/>
        <v>259.22399069400853</v>
      </c>
      <c r="F3832" s="82">
        <f t="shared" ca="1" si="237"/>
        <v>258.50354087861746</v>
      </c>
      <c r="G3832" s="82">
        <f t="shared" ca="1" si="238"/>
        <v>9.2239906940085348</v>
      </c>
      <c r="H3832" s="82">
        <f t="shared" ca="1" si="238"/>
        <v>8.5035408786174571</v>
      </c>
      <c r="O3832" s="29"/>
      <c r="P3832" s="29"/>
    </row>
    <row r="3833" spans="3:16" hidden="1" outlineLevel="2">
      <c r="C3833" s="33">
        <v>3809</v>
      </c>
      <c r="D3833" s="82">
        <f t="shared" ca="1" si="239"/>
        <v>-0.23180613089283311</v>
      </c>
      <c r="E3833" s="82">
        <f t="shared" ca="1" si="236"/>
        <v>233.91048211864972</v>
      </c>
      <c r="F3833" s="82">
        <f t="shared" ca="1" si="237"/>
        <v>239.91949926763067</v>
      </c>
      <c r="G3833" s="82">
        <f t="shared" ca="1" si="238"/>
        <v>0</v>
      </c>
      <c r="H3833" s="82">
        <f t="shared" ca="1" si="238"/>
        <v>0</v>
      </c>
      <c r="O3833" s="29"/>
      <c r="P3833" s="29"/>
    </row>
    <row r="3834" spans="3:16" hidden="1" outlineLevel="2">
      <c r="C3834" s="33">
        <v>3810</v>
      </c>
      <c r="D3834" s="82">
        <f t="shared" ca="1" si="239"/>
        <v>-1.3717021342641968</v>
      </c>
      <c r="E3834" s="82">
        <f t="shared" ca="1" si="236"/>
        <v>182.08715600736161</v>
      </c>
      <c r="F3834" s="82">
        <f t="shared" ca="1" si="237"/>
        <v>200.02825967513428</v>
      </c>
      <c r="G3834" s="82">
        <f t="shared" ca="1" si="238"/>
        <v>0</v>
      </c>
      <c r="H3834" s="82">
        <f t="shared" ca="1" si="238"/>
        <v>0</v>
      </c>
      <c r="O3834" s="29"/>
      <c r="P3834" s="29"/>
    </row>
    <row r="3835" spans="3:16" hidden="1" outlineLevel="2">
      <c r="C3835" s="33">
        <v>3811</v>
      </c>
      <c r="D3835" s="82">
        <f t="shared" ca="1" si="239"/>
        <v>-0.62986820567528934</v>
      </c>
      <c r="E3835" s="82">
        <f t="shared" ca="1" si="236"/>
        <v>214.32166719037915</v>
      </c>
      <c r="F3835" s="82">
        <f t="shared" ca="1" si="237"/>
        <v>225.15782219430795</v>
      </c>
      <c r="G3835" s="82">
        <f t="shared" ca="1" si="238"/>
        <v>0</v>
      </c>
      <c r="H3835" s="82">
        <f t="shared" ca="1" si="238"/>
        <v>0</v>
      </c>
      <c r="O3835" s="29"/>
      <c r="P3835" s="29"/>
    </row>
    <row r="3836" spans="3:16" hidden="1" outlineLevel="2">
      <c r="C3836" s="33">
        <v>3812</v>
      </c>
      <c r="D3836" s="82">
        <f t="shared" ca="1" si="239"/>
        <v>0.18877451044303326</v>
      </c>
      <c r="E3836" s="82">
        <f t="shared" ca="1" si="236"/>
        <v>256.55591996515216</v>
      </c>
      <c r="F3836" s="82">
        <f t="shared" ca="1" si="237"/>
        <v>256.56900087611297</v>
      </c>
      <c r="G3836" s="82">
        <f t="shared" ca="1" si="238"/>
        <v>6.5559199651521567</v>
      </c>
      <c r="H3836" s="82">
        <f t="shared" ca="1" si="238"/>
        <v>6.5690008761129661</v>
      </c>
      <c r="O3836" s="29"/>
      <c r="P3836" s="29"/>
    </row>
    <row r="3837" spans="3:16" hidden="1" outlineLevel="2">
      <c r="C3837" s="33">
        <v>3813</v>
      </c>
      <c r="D3837" s="82">
        <f t="shared" ca="1" si="239"/>
        <v>0.15218523213630997</v>
      </c>
      <c r="E3837" s="82">
        <f t="shared" ca="1" si="236"/>
        <v>254.50167408984993</v>
      </c>
      <c r="F3837" s="82">
        <f t="shared" ca="1" si="237"/>
        <v>255.07577058034607</v>
      </c>
      <c r="G3837" s="82">
        <f t="shared" ca="1" si="238"/>
        <v>4.5016740898499279</v>
      </c>
      <c r="H3837" s="82">
        <f t="shared" ca="1" si="238"/>
        <v>5.0757705803460738</v>
      </c>
      <c r="O3837" s="29"/>
      <c r="P3837" s="29"/>
    </row>
    <row r="3838" spans="3:16" hidden="1" outlineLevel="2">
      <c r="C3838" s="33">
        <v>3814</v>
      </c>
      <c r="D3838" s="82">
        <f t="shared" ca="1" si="239"/>
        <v>1.5412904447012015</v>
      </c>
      <c r="E3838" s="82">
        <f t="shared" ca="1" si="236"/>
        <v>345.33522863950378</v>
      </c>
      <c r="F3838" s="82">
        <f t="shared" ca="1" si="237"/>
        <v>318.35310576832171</v>
      </c>
      <c r="G3838" s="82">
        <f t="shared" ca="1" si="238"/>
        <v>95.335228639503782</v>
      </c>
      <c r="H3838" s="82">
        <f t="shared" ca="1" si="238"/>
        <v>68.353105768321711</v>
      </c>
      <c r="O3838" s="29"/>
      <c r="P3838" s="29"/>
    </row>
    <row r="3839" spans="3:16" hidden="1" outlineLevel="2">
      <c r="C3839" s="33">
        <v>3815</v>
      </c>
      <c r="D3839" s="82">
        <f t="shared" ca="1" si="239"/>
        <v>0.52790656863805585</v>
      </c>
      <c r="E3839" s="82">
        <f t="shared" ca="1" si="236"/>
        <v>276.40281770943136</v>
      </c>
      <c r="F3839" s="82">
        <f t="shared" ca="1" si="237"/>
        <v>270.83195515153989</v>
      </c>
      <c r="G3839" s="82">
        <f t="shared" ca="1" si="238"/>
        <v>26.402817709431361</v>
      </c>
      <c r="H3839" s="82">
        <f t="shared" ca="1" si="238"/>
        <v>20.831955151539887</v>
      </c>
      <c r="O3839" s="29"/>
      <c r="P3839" s="29"/>
    </row>
    <row r="3840" spans="3:16" hidden="1" outlineLevel="2">
      <c r="C3840" s="33">
        <v>3816</v>
      </c>
      <c r="D3840" s="82">
        <f t="shared" ca="1" si="239"/>
        <v>2.0985540942803764</v>
      </c>
      <c r="E3840" s="82">
        <f t="shared" ca="1" si="236"/>
        <v>390.31542296257328</v>
      </c>
      <c r="F3840" s="82">
        <f t="shared" ca="1" si="237"/>
        <v>347.95043974544069</v>
      </c>
      <c r="G3840" s="82">
        <f t="shared" ca="1" si="238"/>
        <v>140.31542296257328</v>
      </c>
      <c r="H3840" s="82">
        <f t="shared" ca="1" si="238"/>
        <v>97.95043974544069</v>
      </c>
      <c r="O3840" s="29"/>
      <c r="P3840" s="29"/>
    </row>
    <row r="3841" spans="3:16" hidden="1" outlineLevel="2">
      <c r="C3841" s="33">
        <v>3817</v>
      </c>
      <c r="D3841" s="82">
        <f t="shared" ca="1" si="239"/>
        <v>-0.16642001309618024</v>
      </c>
      <c r="E3841" s="82">
        <f t="shared" ca="1" si="236"/>
        <v>237.29517801384</v>
      </c>
      <c r="F3841" s="82">
        <f t="shared" ca="1" si="237"/>
        <v>242.43516968801868</v>
      </c>
      <c r="G3841" s="82">
        <f t="shared" ca="1" si="238"/>
        <v>0</v>
      </c>
      <c r="H3841" s="82">
        <f t="shared" ca="1" si="238"/>
        <v>0</v>
      </c>
      <c r="O3841" s="29"/>
      <c r="P3841" s="29"/>
    </row>
    <row r="3842" spans="3:16" hidden="1" outlineLevel="2">
      <c r="C3842" s="33">
        <v>3818</v>
      </c>
      <c r="D3842" s="82">
        <f t="shared" ca="1" si="239"/>
        <v>-0.92583899069872622</v>
      </c>
      <c r="E3842" s="82">
        <f t="shared" ca="1" si="236"/>
        <v>200.82795159427468</v>
      </c>
      <c r="F3842" s="82">
        <f t="shared" ca="1" si="237"/>
        <v>214.77395444742749</v>
      </c>
      <c r="G3842" s="82">
        <f t="shared" ca="1" si="238"/>
        <v>0</v>
      </c>
      <c r="H3842" s="82">
        <f t="shared" ca="1" si="238"/>
        <v>0</v>
      </c>
      <c r="O3842" s="29"/>
      <c r="P3842" s="29"/>
    </row>
    <row r="3843" spans="3:16" hidden="1" outlineLevel="2">
      <c r="C3843" s="33">
        <v>3819</v>
      </c>
      <c r="D3843" s="82">
        <f t="shared" ca="1" si="239"/>
        <v>1.4496241426421936</v>
      </c>
      <c r="E3843" s="82">
        <f t="shared" ca="1" si="236"/>
        <v>338.44956909463286</v>
      </c>
      <c r="F3843" s="82">
        <f t="shared" ca="1" si="237"/>
        <v>313.73160636956374</v>
      </c>
      <c r="G3843" s="82">
        <f t="shared" ca="1" si="238"/>
        <v>88.449569094632864</v>
      </c>
      <c r="H3843" s="82">
        <f t="shared" ca="1" si="238"/>
        <v>63.731606369563735</v>
      </c>
      <c r="O3843" s="29"/>
      <c r="P3843" s="29"/>
    </row>
    <row r="3844" spans="3:16" hidden="1" outlineLevel="2">
      <c r="C3844" s="33">
        <v>3820</v>
      </c>
      <c r="D3844" s="82">
        <f t="shared" ca="1" si="239"/>
        <v>-1.3870527092958822</v>
      </c>
      <c r="E3844" s="82">
        <f t="shared" ca="1" si="236"/>
        <v>181.47405384174388</v>
      </c>
      <c r="F3844" s="82">
        <f t="shared" ca="1" si="237"/>
        <v>199.53902188873116</v>
      </c>
      <c r="G3844" s="82">
        <f t="shared" ca="1" si="238"/>
        <v>0</v>
      </c>
      <c r="H3844" s="82">
        <f t="shared" ca="1" si="238"/>
        <v>0</v>
      </c>
      <c r="O3844" s="29"/>
      <c r="P3844" s="29"/>
    </row>
    <row r="3845" spans="3:16" hidden="1" outlineLevel="2">
      <c r="C3845" s="33">
        <v>3821</v>
      </c>
      <c r="D3845" s="82">
        <f t="shared" ca="1" si="239"/>
        <v>0.82746431237030849</v>
      </c>
      <c r="E3845" s="82">
        <f t="shared" ca="1" si="236"/>
        <v>295.20700500873045</v>
      </c>
      <c r="F3845" s="82">
        <f t="shared" ca="1" si="237"/>
        <v>284.08862331774714</v>
      </c>
      <c r="G3845" s="82">
        <f t="shared" ca="1" si="238"/>
        <v>45.207005008730448</v>
      </c>
      <c r="H3845" s="82">
        <f t="shared" ca="1" si="238"/>
        <v>34.088623317747135</v>
      </c>
      <c r="O3845" s="29"/>
      <c r="P3845" s="29"/>
    </row>
    <row r="3846" spans="3:16" hidden="1" outlineLevel="2">
      <c r="C3846" s="33">
        <v>3822</v>
      </c>
      <c r="D3846" s="82">
        <f t="shared" ca="1" si="239"/>
        <v>-1.3748125100433857E-2</v>
      </c>
      <c r="E3846" s="82">
        <f t="shared" ca="1" si="236"/>
        <v>245.39011543149869</v>
      </c>
      <c r="F3846" s="82">
        <f t="shared" ca="1" si="237"/>
        <v>248.41225935928725</v>
      </c>
      <c r="G3846" s="82">
        <f t="shared" ca="1" si="238"/>
        <v>0</v>
      </c>
      <c r="H3846" s="82">
        <f t="shared" ca="1" si="238"/>
        <v>0</v>
      </c>
      <c r="O3846" s="29"/>
      <c r="P3846" s="29"/>
    </row>
    <row r="3847" spans="3:16" hidden="1" outlineLevel="2">
      <c r="C3847" s="33">
        <v>3823</v>
      </c>
      <c r="D3847" s="82">
        <f t="shared" ca="1" si="239"/>
        <v>3.2655671876804577</v>
      </c>
      <c r="E3847" s="82">
        <f t="shared" ca="1" si="236"/>
        <v>504.39832065020204</v>
      </c>
      <c r="F3847" s="82">
        <f t="shared" ca="1" si="237"/>
        <v>419.15080426513987</v>
      </c>
      <c r="G3847" s="82">
        <f t="shared" ca="1" si="238"/>
        <v>254.39832065020204</v>
      </c>
      <c r="H3847" s="82">
        <f t="shared" ca="1" si="238"/>
        <v>169.15080426513987</v>
      </c>
      <c r="O3847" s="29"/>
      <c r="P3847" s="29"/>
    </row>
    <row r="3848" spans="3:16" hidden="1" outlineLevel="2">
      <c r="C3848" s="33">
        <v>3824</v>
      </c>
      <c r="D3848" s="82">
        <f t="shared" ca="1" si="239"/>
        <v>-3.7667873339934342E-2</v>
      </c>
      <c r="E3848" s="82">
        <f t="shared" ca="1" si="236"/>
        <v>244.10383989207583</v>
      </c>
      <c r="F3848" s="82">
        <f t="shared" ca="1" si="237"/>
        <v>247.46615961085857</v>
      </c>
      <c r="G3848" s="82">
        <f t="shared" ca="1" si="238"/>
        <v>0</v>
      </c>
      <c r="H3848" s="82">
        <f t="shared" ca="1" si="238"/>
        <v>0</v>
      </c>
      <c r="O3848" s="29"/>
      <c r="P3848" s="29"/>
    </row>
    <row r="3849" spans="3:16" hidden="1" outlineLevel="2">
      <c r="C3849" s="33">
        <v>3825</v>
      </c>
      <c r="D3849" s="82">
        <f t="shared" ca="1" si="239"/>
        <v>-0.98794762047532947</v>
      </c>
      <c r="E3849" s="82">
        <f t="shared" ca="1" si="236"/>
        <v>198.10601940400929</v>
      </c>
      <c r="F3849" s="82">
        <f t="shared" ca="1" si="237"/>
        <v>212.65647368816369</v>
      </c>
      <c r="G3849" s="82">
        <f t="shared" ca="1" si="238"/>
        <v>0</v>
      </c>
      <c r="H3849" s="82">
        <f t="shared" ca="1" si="238"/>
        <v>0</v>
      </c>
      <c r="O3849" s="29"/>
      <c r="P3849" s="29"/>
    </row>
    <row r="3850" spans="3:16" hidden="1" outlineLevel="2">
      <c r="C3850" s="33">
        <v>3826</v>
      </c>
      <c r="D3850" s="82">
        <f t="shared" ca="1" si="239"/>
        <v>0.70673072667985304</v>
      </c>
      <c r="E3850" s="82">
        <f t="shared" ca="1" si="236"/>
        <v>287.47898422327802</v>
      </c>
      <c r="F3850" s="82">
        <f t="shared" ca="1" si="237"/>
        <v>278.66933865889882</v>
      </c>
      <c r="G3850" s="82">
        <f t="shared" ca="1" si="238"/>
        <v>37.478984223278019</v>
      </c>
      <c r="H3850" s="82">
        <f t="shared" ca="1" si="238"/>
        <v>28.669338658898823</v>
      </c>
      <c r="O3850" s="29"/>
      <c r="P3850" s="29"/>
    </row>
    <row r="3851" spans="3:16" hidden="1" outlineLevel="2">
      <c r="C3851" s="33">
        <v>3827</v>
      </c>
      <c r="D3851" s="82">
        <f t="shared" ca="1" si="239"/>
        <v>1.6504339565780102</v>
      </c>
      <c r="E3851" s="82">
        <f t="shared" ca="1" si="236"/>
        <v>353.71664839634678</v>
      </c>
      <c r="F3851" s="82">
        <f t="shared" ca="1" si="237"/>
        <v>323.9446140762214</v>
      </c>
      <c r="G3851" s="82">
        <f t="shared" ca="1" si="238"/>
        <v>103.71664839634678</v>
      </c>
      <c r="H3851" s="82">
        <f t="shared" ca="1" si="238"/>
        <v>73.944614076221399</v>
      </c>
      <c r="O3851" s="29"/>
      <c r="P3851" s="29"/>
    </row>
    <row r="3852" spans="3:16" hidden="1" outlineLevel="2">
      <c r="C3852" s="33">
        <v>3828</v>
      </c>
      <c r="D3852" s="82">
        <f t="shared" ca="1" si="239"/>
        <v>0.54860100100564768</v>
      </c>
      <c r="E3852" s="82">
        <f t="shared" ca="1" si="236"/>
        <v>277.66245286315251</v>
      </c>
      <c r="F3852" s="82">
        <f t="shared" ca="1" si="237"/>
        <v>271.7275387538109</v>
      </c>
      <c r="G3852" s="82">
        <f t="shared" ca="1" si="238"/>
        <v>27.66245286315251</v>
      </c>
      <c r="H3852" s="82">
        <f t="shared" ca="1" si="238"/>
        <v>21.727538753810904</v>
      </c>
      <c r="O3852" s="29"/>
      <c r="P3852" s="29"/>
    </row>
    <row r="3853" spans="3:16" hidden="1" outlineLevel="2">
      <c r="C3853" s="33">
        <v>3829</v>
      </c>
      <c r="D3853" s="82">
        <f t="shared" ca="1" si="239"/>
        <v>-0.4485855736650089</v>
      </c>
      <c r="E3853" s="82">
        <f t="shared" ca="1" si="236"/>
        <v>223.03052433904315</v>
      </c>
      <c r="F3853" s="82">
        <f t="shared" ca="1" si="237"/>
        <v>231.76435831422452</v>
      </c>
      <c r="G3853" s="82">
        <f t="shared" ca="1" si="238"/>
        <v>0</v>
      </c>
      <c r="H3853" s="82">
        <f t="shared" ca="1" si="238"/>
        <v>0</v>
      </c>
      <c r="O3853" s="29"/>
      <c r="P3853" s="29"/>
    </row>
    <row r="3854" spans="3:16" hidden="1" outlineLevel="2">
      <c r="C3854" s="33">
        <v>3830</v>
      </c>
      <c r="D3854" s="82">
        <f t="shared" ca="1" si="239"/>
        <v>-1.1885806525647677</v>
      </c>
      <c r="E3854" s="82">
        <f t="shared" ca="1" si="236"/>
        <v>189.56275186106311</v>
      </c>
      <c r="F3854" s="82">
        <f t="shared" ca="1" si="237"/>
        <v>205.95785744946792</v>
      </c>
      <c r="G3854" s="82">
        <f t="shared" ca="1" si="238"/>
        <v>0</v>
      </c>
      <c r="H3854" s="82">
        <f t="shared" ca="1" si="238"/>
        <v>0</v>
      </c>
      <c r="O3854" s="29"/>
      <c r="P3854" s="29"/>
    </row>
    <row r="3855" spans="3:16" hidden="1" outlineLevel="2">
      <c r="C3855" s="33">
        <v>3831</v>
      </c>
      <c r="D3855" s="82">
        <f t="shared" ca="1" si="239"/>
        <v>1.2103858050771443</v>
      </c>
      <c r="E3855" s="82">
        <f t="shared" ca="1" si="236"/>
        <v>321.11865021189158</v>
      </c>
      <c r="F3855" s="82">
        <f t="shared" ca="1" si="237"/>
        <v>301.98361557603772</v>
      </c>
      <c r="G3855" s="82">
        <f t="shared" ca="1" si="238"/>
        <v>71.118650211891577</v>
      </c>
      <c r="H3855" s="82">
        <f t="shared" ca="1" si="238"/>
        <v>51.983615576037721</v>
      </c>
      <c r="O3855" s="29"/>
      <c r="P3855" s="29"/>
    </row>
    <row r="3856" spans="3:16" hidden="1" outlineLevel="2">
      <c r="C3856" s="33">
        <v>3832</v>
      </c>
      <c r="D3856" s="82">
        <f t="shared" ca="1" si="239"/>
        <v>-0.53104525050558893</v>
      </c>
      <c r="E3856" s="82">
        <f t="shared" ca="1" si="236"/>
        <v>219.0261124947491</v>
      </c>
      <c r="F3856" s="82">
        <f t="shared" ca="1" si="237"/>
        <v>228.7355585428833</v>
      </c>
      <c r="G3856" s="82">
        <f t="shared" ca="1" si="238"/>
        <v>0</v>
      </c>
      <c r="H3856" s="82">
        <f t="shared" ca="1" si="238"/>
        <v>0</v>
      </c>
      <c r="O3856" s="29"/>
      <c r="P3856" s="29"/>
    </row>
    <row r="3857" spans="3:16" hidden="1" outlineLevel="2">
      <c r="C3857" s="33">
        <v>3833</v>
      </c>
      <c r="D3857" s="82">
        <f t="shared" ca="1" si="239"/>
        <v>-0.4734197222986089</v>
      </c>
      <c r="E3857" s="82">
        <f t="shared" ca="1" si="236"/>
        <v>221.81688307123196</v>
      </c>
      <c r="F3857" s="82">
        <f t="shared" ca="1" si="237"/>
        <v>230.84798682659857</v>
      </c>
      <c r="G3857" s="82">
        <f t="shared" ca="1" si="238"/>
        <v>0</v>
      </c>
      <c r="H3857" s="82">
        <f t="shared" ca="1" si="238"/>
        <v>0</v>
      </c>
      <c r="O3857" s="29"/>
      <c r="P3857" s="29"/>
    </row>
    <row r="3858" spans="3:16" hidden="1" outlineLevel="2">
      <c r="C3858" s="33">
        <v>3834</v>
      </c>
      <c r="D3858" s="82">
        <f t="shared" ca="1" si="239"/>
        <v>0.33916461753909466</v>
      </c>
      <c r="E3858" s="82">
        <f t="shared" ca="1" si="236"/>
        <v>265.17492919370386</v>
      </c>
      <c r="F3858" s="82">
        <f t="shared" ca="1" si="237"/>
        <v>262.79887343570516</v>
      </c>
      <c r="G3858" s="82">
        <f t="shared" ca="1" si="238"/>
        <v>15.174929193703861</v>
      </c>
      <c r="H3858" s="82">
        <f t="shared" ca="1" si="238"/>
        <v>12.798873435705161</v>
      </c>
      <c r="O3858" s="29"/>
      <c r="P3858" s="29"/>
    </row>
    <row r="3859" spans="3:16" hidden="1" outlineLevel="2">
      <c r="C3859" s="33">
        <v>3835</v>
      </c>
      <c r="D3859" s="82">
        <f t="shared" ca="1" si="239"/>
        <v>-2.1677872475592737</v>
      </c>
      <c r="E3859" s="82">
        <f t="shared" ca="1" si="236"/>
        <v>152.86773381288367</v>
      </c>
      <c r="F3859" s="82">
        <f t="shared" ca="1" si="237"/>
        <v>176.17206582169933</v>
      </c>
      <c r="G3859" s="82">
        <f t="shared" ca="1" si="238"/>
        <v>0</v>
      </c>
      <c r="H3859" s="82">
        <f t="shared" ca="1" si="238"/>
        <v>0</v>
      </c>
      <c r="O3859" s="29"/>
      <c r="P3859" s="29"/>
    </row>
    <row r="3860" spans="3:16" hidden="1" outlineLevel="2">
      <c r="C3860" s="33">
        <v>3836</v>
      </c>
      <c r="D3860" s="82">
        <f t="shared" ca="1" si="239"/>
        <v>1.8664883244059844</v>
      </c>
      <c r="E3860" s="82">
        <f t="shared" ca="1" si="236"/>
        <v>370.9126902283266</v>
      </c>
      <c r="F3860" s="82">
        <f t="shared" ca="1" si="237"/>
        <v>335.30453424801311</v>
      </c>
      <c r="G3860" s="82">
        <f t="shared" ca="1" si="238"/>
        <v>120.9126902283266</v>
      </c>
      <c r="H3860" s="82">
        <f t="shared" ca="1" si="238"/>
        <v>85.304534248013113</v>
      </c>
      <c r="O3860" s="29"/>
      <c r="P3860" s="29"/>
    </row>
    <row r="3861" spans="3:16" hidden="1" outlineLevel="2">
      <c r="C3861" s="33">
        <v>3837</v>
      </c>
      <c r="D3861" s="82">
        <f t="shared" ca="1" si="239"/>
        <v>0.12515648681778047</v>
      </c>
      <c r="E3861" s="82">
        <f t="shared" ca="1" si="236"/>
        <v>252.99475936254433</v>
      </c>
      <c r="F3861" s="82">
        <f t="shared" ca="1" si="237"/>
        <v>253.97829525285471</v>
      </c>
      <c r="G3861" s="82">
        <f t="shared" ca="1" si="238"/>
        <v>2.994759362544329</v>
      </c>
      <c r="H3861" s="82">
        <f t="shared" ca="1" si="238"/>
        <v>3.9782952528547071</v>
      </c>
      <c r="O3861" s="29"/>
      <c r="P3861" s="29"/>
    </row>
    <row r="3862" spans="3:16" hidden="1" outlineLevel="2">
      <c r="C3862" s="33">
        <v>3838</v>
      </c>
      <c r="D3862" s="82">
        <f t="shared" ca="1" si="239"/>
        <v>-2.2562427852202201E-2</v>
      </c>
      <c r="E3862" s="82">
        <f t="shared" ca="1" si="236"/>
        <v>244.91534285140446</v>
      </c>
      <c r="F3862" s="82">
        <f t="shared" ca="1" si="237"/>
        <v>248.06320639893278</v>
      </c>
      <c r="G3862" s="82">
        <f t="shared" ca="1" si="238"/>
        <v>0</v>
      </c>
      <c r="H3862" s="82">
        <f t="shared" ca="1" si="238"/>
        <v>0</v>
      </c>
      <c r="O3862" s="29"/>
      <c r="P3862" s="29"/>
    </row>
    <row r="3863" spans="3:16" hidden="1" outlineLevel="2">
      <c r="C3863" s="33">
        <v>3839</v>
      </c>
      <c r="D3863" s="82">
        <f t="shared" ca="1" si="239"/>
        <v>0.26381148990939191</v>
      </c>
      <c r="E3863" s="82">
        <f t="shared" ca="1" si="236"/>
        <v>260.82076676173114</v>
      </c>
      <c r="F3863" s="82">
        <f t="shared" ca="1" si="237"/>
        <v>259.65870654918206</v>
      </c>
      <c r="G3863" s="82">
        <f t="shared" ca="1" si="238"/>
        <v>10.820766761731136</v>
      </c>
      <c r="H3863" s="82">
        <f t="shared" ca="1" si="238"/>
        <v>9.6587065491820567</v>
      </c>
      <c r="O3863" s="29"/>
      <c r="P3863" s="29"/>
    </row>
    <row r="3864" spans="3:16" hidden="1" outlineLevel="2">
      <c r="C3864" s="33">
        <v>3840</v>
      </c>
      <c r="D3864" s="82">
        <f t="shared" ca="1" si="239"/>
        <v>0.76869548897450479</v>
      </c>
      <c r="E3864" s="82">
        <f t="shared" ca="1" si="236"/>
        <v>291.41966896250182</v>
      </c>
      <c r="F3864" s="82">
        <f t="shared" ca="1" si="237"/>
        <v>281.43766891723686</v>
      </c>
      <c r="G3864" s="82">
        <f t="shared" ca="1" si="238"/>
        <v>41.419668962501817</v>
      </c>
      <c r="H3864" s="82">
        <f t="shared" ca="1" si="238"/>
        <v>31.437668917236863</v>
      </c>
      <c r="O3864" s="29"/>
      <c r="P3864" s="29"/>
    </row>
    <row r="3865" spans="3:16" hidden="1" outlineLevel="2">
      <c r="C3865" s="33">
        <v>3841</v>
      </c>
      <c r="D3865" s="82">
        <f t="shared" ca="1" si="239"/>
        <v>1.5656050029712629</v>
      </c>
      <c r="E3865" s="82">
        <f t="shared" ref="E3865:E3928" ca="1" si="240">$H$9 * EXP(($H$17 - $H$18 - ($H$11^2)/2)*$H$14 + $H$11*SQRT($H$14)*D3865)</f>
        <v>347.18504628116114</v>
      </c>
      <c r="F3865" s="82">
        <f t="shared" ref="F3865:F3928" ca="1" si="241">$H$9 * EXP(($H$17 - $H$18 - ($H$12^2)/2)*$H$14 + $H$12*SQRT($H$14)*D3865)</f>
        <v>319.59034494852784</v>
      </c>
      <c r="G3865" s="82">
        <f t="shared" ref="G3865:H3928" ca="1" si="242">MAX(E3865-$H$16, 0)</f>
        <v>97.185046281161135</v>
      </c>
      <c r="H3865" s="82">
        <f t="shared" ca="1" si="242"/>
        <v>69.590344948527843</v>
      </c>
      <c r="O3865" s="29"/>
      <c r="P3865" s="29"/>
    </row>
    <row r="3866" spans="3:16" hidden="1" outlineLevel="2">
      <c r="C3866" s="33">
        <v>3842</v>
      </c>
      <c r="D3866" s="82">
        <f t="shared" ref="D3866:D3929" ca="1" si="243">_xlfn.NORM.S.INV(RAND())</f>
        <v>0.20917069222830403</v>
      </c>
      <c r="E3866" s="82">
        <f t="shared" ca="1" si="240"/>
        <v>257.70821969953442</v>
      </c>
      <c r="F3866" s="82">
        <f t="shared" ca="1" si="241"/>
        <v>257.40517250791174</v>
      </c>
      <c r="G3866" s="82">
        <f t="shared" ca="1" si="242"/>
        <v>7.7082196995344248</v>
      </c>
      <c r="H3866" s="82">
        <f t="shared" ca="1" si="242"/>
        <v>7.4051725079117432</v>
      </c>
      <c r="O3866" s="29"/>
      <c r="P3866" s="29"/>
    </row>
    <row r="3867" spans="3:16" hidden="1" outlineLevel="2">
      <c r="C3867" s="33">
        <v>3843</v>
      </c>
      <c r="D3867" s="82">
        <f t="shared" ca="1" si="243"/>
        <v>2.0609413257161826</v>
      </c>
      <c r="E3867" s="82">
        <f t="shared" ca="1" si="240"/>
        <v>387.10310305710368</v>
      </c>
      <c r="F3867" s="82">
        <f t="shared" ca="1" si="241"/>
        <v>345.86889362507333</v>
      </c>
      <c r="G3867" s="82">
        <f t="shared" ca="1" si="242"/>
        <v>137.10310305710368</v>
      </c>
      <c r="H3867" s="82">
        <f t="shared" ca="1" si="242"/>
        <v>95.868893625073326</v>
      </c>
      <c r="O3867" s="29"/>
      <c r="P3867" s="29"/>
    </row>
    <row r="3868" spans="3:16" hidden="1" outlineLevel="2">
      <c r="C3868" s="33">
        <v>3844</v>
      </c>
      <c r="D3868" s="82">
        <f t="shared" ca="1" si="243"/>
        <v>0.39543689791548725</v>
      </c>
      <c r="E3868" s="82">
        <f t="shared" ca="1" si="240"/>
        <v>268.47387817187962</v>
      </c>
      <c r="F3868" s="82">
        <f t="shared" ca="1" si="241"/>
        <v>265.16863382377937</v>
      </c>
      <c r="G3868" s="82">
        <f t="shared" ca="1" si="242"/>
        <v>18.473878171879619</v>
      </c>
      <c r="H3868" s="82">
        <f t="shared" ca="1" si="242"/>
        <v>15.168633823779373</v>
      </c>
      <c r="O3868" s="29"/>
      <c r="P3868" s="29"/>
    </row>
    <row r="3869" spans="3:16" hidden="1" outlineLevel="2">
      <c r="C3869" s="33">
        <v>3845</v>
      </c>
      <c r="D3869" s="82">
        <f t="shared" ca="1" si="243"/>
        <v>-1.0879299860733154</v>
      </c>
      <c r="E3869" s="82">
        <f t="shared" ca="1" si="240"/>
        <v>193.80153977585084</v>
      </c>
      <c r="F3869" s="82">
        <f t="shared" ca="1" si="241"/>
        <v>209.2915224774149</v>
      </c>
      <c r="G3869" s="82">
        <f t="shared" ca="1" si="242"/>
        <v>0</v>
      </c>
      <c r="H3869" s="82">
        <f t="shared" ca="1" si="242"/>
        <v>0</v>
      </c>
      <c r="O3869" s="29"/>
      <c r="P3869" s="29"/>
    </row>
    <row r="3870" spans="3:16" hidden="1" outlineLevel="2">
      <c r="C3870" s="33">
        <v>3846</v>
      </c>
      <c r="D3870" s="82">
        <f t="shared" ca="1" si="243"/>
        <v>0.4230554983132257</v>
      </c>
      <c r="E3870" s="82">
        <f t="shared" ca="1" si="240"/>
        <v>270.10799513945329</v>
      </c>
      <c r="F3870" s="82">
        <f t="shared" ca="1" si="241"/>
        <v>266.33952502165312</v>
      </c>
      <c r="G3870" s="82">
        <f t="shared" ca="1" si="242"/>
        <v>20.107995139453294</v>
      </c>
      <c r="H3870" s="82">
        <f t="shared" ca="1" si="242"/>
        <v>16.339525021653117</v>
      </c>
      <c r="O3870" s="29"/>
      <c r="P3870" s="29"/>
    </row>
    <row r="3871" spans="3:16" hidden="1" outlineLevel="2">
      <c r="C3871" s="33">
        <v>3847</v>
      </c>
      <c r="D3871" s="82">
        <f t="shared" ca="1" si="243"/>
        <v>-1.3490267122609902</v>
      </c>
      <c r="E3871" s="82">
        <f t="shared" ca="1" si="240"/>
        <v>182.99660441786199</v>
      </c>
      <c r="F3871" s="82">
        <f t="shared" ca="1" si="241"/>
        <v>200.7531429967207</v>
      </c>
      <c r="G3871" s="82">
        <f t="shared" ca="1" si="242"/>
        <v>0</v>
      </c>
      <c r="H3871" s="82">
        <f t="shared" ca="1" si="242"/>
        <v>0</v>
      </c>
      <c r="O3871" s="29"/>
      <c r="P3871" s="29"/>
    </row>
    <row r="3872" spans="3:16" hidden="1" outlineLevel="2">
      <c r="C3872" s="33">
        <v>3848</v>
      </c>
      <c r="D3872" s="82">
        <f t="shared" ca="1" si="243"/>
        <v>0.7300231959640533</v>
      </c>
      <c r="E3872" s="82">
        <f t="shared" ca="1" si="240"/>
        <v>288.95399255949548</v>
      </c>
      <c r="F3872" s="82">
        <f t="shared" ca="1" si="241"/>
        <v>279.70674161042984</v>
      </c>
      <c r="G3872" s="82">
        <f t="shared" ca="1" si="242"/>
        <v>38.953992559495475</v>
      </c>
      <c r="H3872" s="82">
        <f t="shared" ca="1" si="242"/>
        <v>29.706741610429845</v>
      </c>
      <c r="O3872" s="29"/>
      <c r="P3872" s="29"/>
    </row>
    <row r="3873" spans="3:16" hidden="1" outlineLevel="2">
      <c r="C3873" s="33">
        <v>3849</v>
      </c>
      <c r="D3873" s="82">
        <f t="shared" ca="1" si="243"/>
        <v>0.63673133073528543</v>
      </c>
      <c r="E3873" s="82">
        <f t="shared" ca="1" si="240"/>
        <v>283.09139434394069</v>
      </c>
      <c r="F3873" s="82">
        <f t="shared" ca="1" si="241"/>
        <v>275.57479562350483</v>
      </c>
      <c r="G3873" s="82">
        <f t="shared" ca="1" si="242"/>
        <v>33.091394343940692</v>
      </c>
      <c r="H3873" s="82">
        <f t="shared" ca="1" si="242"/>
        <v>25.574795623504826</v>
      </c>
      <c r="O3873" s="29"/>
      <c r="P3873" s="29"/>
    </row>
    <row r="3874" spans="3:16" hidden="1" outlineLevel="2">
      <c r="C3874" s="33">
        <v>3850</v>
      </c>
      <c r="D3874" s="82">
        <f t="shared" ca="1" si="243"/>
        <v>-0.62161187855722944</v>
      </c>
      <c r="E3874" s="82">
        <f t="shared" ca="1" si="240"/>
        <v>214.71080910696972</v>
      </c>
      <c r="F3874" s="82">
        <f t="shared" ca="1" si="241"/>
        <v>225.45457552826377</v>
      </c>
      <c r="G3874" s="82">
        <f t="shared" ca="1" si="242"/>
        <v>0</v>
      </c>
      <c r="H3874" s="82">
        <f t="shared" ca="1" si="242"/>
        <v>0</v>
      </c>
      <c r="O3874" s="29"/>
      <c r="P3874" s="29"/>
    </row>
    <row r="3875" spans="3:16" hidden="1" outlineLevel="2">
      <c r="C3875" s="33">
        <v>3851</v>
      </c>
      <c r="D3875" s="82">
        <f t="shared" ca="1" si="243"/>
        <v>-0.41218079869217866</v>
      </c>
      <c r="E3875" s="82">
        <f t="shared" ca="1" si="240"/>
        <v>224.82163235895547</v>
      </c>
      <c r="F3875" s="82">
        <f t="shared" ca="1" si="241"/>
        <v>233.1142606360502</v>
      </c>
      <c r="G3875" s="82">
        <f t="shared" ca="1" si="242"/>
        <v>0</v>
      </c>
      <c r="H3875" s="82">
        <f t="shared" ca="1" si="242"/>
        <v>0</v>
      </c>
      <c r="O3875" s="29"/>
      <c r="P3875" s="29"/>
    </row>
    <row r="3876" spans="3:16" hidden="1" outlineLevel="2">
      <c r="C3876" s="33">
        <v>3852</v>
      </c>
      <c r="D3876" s="82">
        <f t="shared" ca="1" si="243"/>
        <v>-9.3144337008770825E-2</v>
      </c>
      <c r="E3876" s="82">
        <f t="shared" ca="1" si="240"/>
        <v>241.14650628036827</v>
      </c>
      <c r="F3876" s="82">
        <f t="shared" ca="1" si="241"/>
        <v>245.28574097822116</v>
      </c>
      <c r="G3876" s="82">
        <f t="shared" ca="1" si="242"/>
        <v>0</v>
      </c>
      <c r="H3876" s="82">
        <f t="shared" ca="1" si="242"/>
        <v>0</v>
      </c>
      <c r="O3876" s="29"/>
      <c r="P3876" s="29"/>
    </row>
    <row r="3877" spans="3:16" hidden="1" outlineLevel="2">
      <c r="C3877" s="33">
        <v>3853</v>
      </c>
      <c r="D3877" s="82">
        <f t="shared" ca="1" si="243"/>
        <v>-1.404935786100959</v>
      </c>
      <c r="E3877" s="82">
        <f t="shared" ca="1" si="240"/>
        <v>180.76240635919271</v>
      </c>
      <c r="F3877" s="82">
        <f t="shared" ca="1" si="241"/>
        <v>198.97057960105244</v>
      </c>
      <c r="G3877" s="82">
        <f t="shared" ca="1" si="242"/>
        <v>0</v>
      </c>
      <c r="H3877" s="82">
        <f t="shared" ca="1" si="242"/>
        <v>0</v>
      </c>
      <c r="O3877" s="29"/>
      <c r="P3877" s="29"/>
    </row>
    <row r="3878" spans="3:16" hidden="1" outlineLevel="2">
      <c r="C3878" s="33">
        <v>3854</v>
      </c>
      <c r="D3878" s="82">
        <f t="shared" ca="1" si="243"/>
        <v>1.3240241067217229</v>
      </c>
      <c r="E3878" s="82">
        <f t="shared" ca="1" si="240"/>
        <v>329.2373105399509</v>
      </c>
      <c r="F3878" s="82">
        <f t="shared" ca="1" si="241"/>
        <v>307.5080298604596</v>
      </c>
      <c r="G3878" s="82">
        <f t="shared" ca="1" si="242"/>
        <v>79.237310539950897</v>
      </c>
      <c r="H3878" s="82">
        <f t="shared" ca="1" si="242"/>
        <v>57.508029860459601</v>
      </c>
      <c r="O3878" s="29"/>
      <c r="P3878" s="29"/>
    </row>
    <row r="3879" spans="3:16" hidden="1" outlineLevel="2">
      <c r="C3879" s="33">
        <v>3855</v>
      </c>
      <c r="D3879" s="82">
        <f t="shared" ca="1" si="243"/>
        <v>1.4117213919955132</v>
      </c>
      <c r="E3879" s="82">
        <f t="shared" ca="1" si="240"/>
        <v>335.64272266046675</v>
      </c>
      <c r="F3879" s="82">
        <f t="shared" ca="1" si="241"/>
        <v>311.8403416860595</v>
      </c>
      <c r="G3879" s="82">
        <f t="shared" ca="1" si="242"/>
        <v>85.642722660466745</v>
      </c>
      <c r="H3879" s="82">
        <f t="shared" ca="1" si="242"/>
        <v>61.840341686059503</v>
      </c>
      <c r="O3879" s="29"/>
      <c r="P3879" s="29"/>
    </row>
    <row r="3880" spans="3:16" hidden="1" outlineLevel="2">
      <c r="C3880" s="33">
        <v>3856</v>
      </c>
      <c r="D3880" s="82">
        <f t="shared" ca="1" si="243"/>
        <v>-0.98805885607742938</v>
      </c>
      <c r="E3880" s="82">
        <f t="shared" ca="1" si="240"/>
        <v>198.10117771106704</v>
      </c>
      <c r="F3880" s="82">
        <f t="shared" ca="1" si="241"/>
        <v>212.65270010259701</v>
      </c>
      <c r="G3880" s="82">
        <f t="shared" ca="1" si="242"/>
        <v>0</v>
      </c>
      <c r="H3880" s="82">
        <f t="shared" ca="1" si="242"/>
        <v>0</v>
      </c>
      <c r="O3880" s="29"/>
      <c r="P3880" s="29"/>
    </row>
    <row r="3881" spans="3:16" hidden="1" outlineLevel="2">
      <c r="C3881" s="33">
        <v>3857</v>
      </c>
      <c r="D3881" s="82">
        <f t="shared" ca="1" si="243"/>
        <v>-0.75425423222678611</v>
      </c>
      <c r="E3881" s="82">
        <f t="shared" ca="1" si="240"/>
        <v>208.5436647733855</v>
      </c>
      <c r="F3881" s="82">
        <f t="shared" ca="1" si="241"/>
        <v>220.73405213550942</v>
      </c>
      <c r="G3881" s="82">
        <f t="shared" ca="1" si="242"/>
        <v>0</v>
      </c>
      <c r="H3881" s="82">
        <f t="shared" ca="1" si="242"/>
        <v>0</v>
      </c>
      <c r="O3881" s="29"/>
      <c r="P3881" s="29"/>
    </row>
    <row r="3882" spans="3:16" hidden="1" outlineLevel="2">
      <c r="C3882" s="33">
        <v>3858</v>
      </c>
      <c r="D3882" s="82">
        <f t="shared" ca="1" si="243"/>
        <v>0.98661641576211234</v>
      </c>
      <c r="E3882" s="82">
        <f t="shared" ca="1" si="240"/>
        <v>305.71247503633407</v>
      </c>
      <c r="F3882" s="82">
        <f t="shared" ca="1" si="241"/>
        <v>291.39373246190519</v>
      </c>
      <c r="G3882" s="82">
        <f t="shared" ca="1" si="242"/>
        <v>55.71247503633407</v>
      </c>
      <c r="H3882" s="82">
        <f t="shared" ca="1" si="242"/>
        <v>41.393732461905188</v>
      </c>
      <c r="O3882" s="29"/>
      <c r="P3882" s="29"/>
    </row>
    <row r="3883" spans="3:16" hidden="1" outlineLevel="2">
      <c r="C3883" s="33">
        <v>3859</v>
      </c>
      <c r="D3883" s="82">
        <f t="shared" ca="1" si="243"/>
        <v>0.10355689146857333</v>
      </c>
      <c r="E3883" s="82">
        <f t="shared" ca="1" si="240"/>
        <v>251.79694894565844</v>
      </c>
      <c r="F3883" s="82">
        <f t="shared" ca="1" si="241"/>
        <v>253.10466062337841</v>
      </c>
      <c r="G3883" s="82">
        <f t="shared" ca="1" si="242"/>
        <v>1.7969489456584427</v>
      </c>
      <c r="H3883" s="82">
        <f t="shared" ca="1" si="242"/>
        <v>3.1046606233784075</v>
      </c>
      <c r="O3883" s="29"/>
      <c r="P3883" s="29"/>
    </row>
    <row r="3884" spans="3:16" hidden="1" outlineLevel="2">
      <c r="C3884" s="33">
        <v>3860</v>
      </c>
      <c r="D3884" s="82">
        <f t="shared" ca="1" si="243"/>
        <v>-0.64058716646316272</v>
      </c>
      <c r="E3884" s="82">
        <f t="shared" ca="1" si="240"/>
        <v>213.81750703273485</v>
      </c>
      <c r="F3884" s="82">
        <f t="shared" ca="1" si="241"/>
        <v>224.77313821771997</v>
      </c>
      <c r="G3884" s="82">
        <f t="shared" ca="1" si="242"/>
        <v>0</v>
      </c>
      <c r="H3884" s="82">
        <f t="shared" ca="1" si="242"/>
        <v>0</v>
      </c>
      <c r="O3884" s="29"/>
      <c r="P3884" s="29"/>
    </row>
    <row r="3885" spans="3:16" hidden="1" outlineLevel="2">
      <c r="C3885" s="33">
        <v>3861</v>
      </c>
      <c r="D3885" s="82">
        <f t="shared" ca="1" si="243"/>
        <v>0.66460661444292379</v>
      </c>
      <c r="E3885" s="82">
        <f t="shared" ca="1" si="240"/>
        <v>284.83054681972214</v>
      </c>
      <c r="F3885" s="82">
        <f t="shared" ca="1" si="241"/>
        <v>276.80297107401304</v>
      </c>
      <c r="G3885" s="82">
        <f t="shared" ca="1" si="242"/>
        <v>34.830546819722144</v>
      </c>
      <c r="H3885" s="82">
        <f t="shared" ca="1" si="242"/>
        <v>26.802971074013044</v>
      </c>
      <c r="O3885" s="29"/>
      <c r="P3885" s="29"/>
    </row>
    <row r="3886" spans="3:16" hidden="1" outlineLevel="2">
      <c r="C3886" s="33">
        <v>3862</v>
      </c>
      <c r="D3886" s="82">
        <f t="shared" ca="1" si="243"/>
        <v>-1.3070426454850528</v>
      </c>
      <c r="E3886" s="82">
        <f t="shared" ca="1" si="240"/>
        <v>184.69247704873942</v>
      </c>
      <c r="F3886" s="82">
        <f t="shared" ca="1" si="241"/>
        <v>202.10222290723723</v>
      </c>
      <c r="G3886" s="82">
        <f t="shared" ca="1" si="242"/>
        <v>0</v>
      </c>
      <c r="H3886" s="82">
        <f t="shared" ca="1" si="242"/>
        <v>0</v>
      </c>
      <c r="O3886" s="29"/>
      <c r="P3886" s="29"/>
    </row>
    <row r="3887" spans="3:16" hidden="1" outlineLevel="2">
      <c r="C3887" s="33">
        <v>3863</v>
      </c>
      <c r="D3887" s="82">
        <f t="shared" ca="1" si="243"/>
        <v>1.2580755483644668E-2</v>
      </c>
      <c r="E3887" s="82">
        <f t="shared" ca="1" si="240"/>
        <v>246.81377877231148</v>
      </c>
      <c r="F3887" s="82">
        <f t="shared" ca="1" si="241"/>
        <v>249.45783013045499</v>
      </c>
      <c r="G3887" s="82">
        <f t="shared" ca="1" si="242"/>
        <v>0</v>
      </c>
      <c r="H3887" s="82">
        <f t="shared" ca="1" si="242"/>
        <v>0</v>
      </c>
      <c r="O3887" s="29"/>
      <c r="P3887" s="29"/>
    </row>
    <row r="3888" spans="3:16" hidden="1" outlineLevel="2">
      <c r="C3888" s="33">
        <v>3864</v>
      </c>
      <c r="D3888" s="82">
        <f t="shared" ca="1" si="243"/>
        <v>-2.1996512024125927</v>
      </c>
      <c r="E3888" s="82">
        <f t="shared" ca="1" si="240"/>
        <v>151.8012427731349</v>
      </c>
      <c r="F3888" s="82">
        <f t="shared" ca="1" si="241"/>
        <v>175.27882403409492</v>
      </c>
      <c r="G3888" s="82">
        <f t="shared" ca="1" si="242"/>
        <v>0</v>
      </c>
      <c r="H3888" s="82">
        <f t="shared" ca="1" si="242"/>
        <v>0</v>
      </c>
      <c r="O3888" s="29"/>
      <c r="P3888" s="29"/>
    </row>
    <row r="3889" spans="3:16" hidden="1" outlineLevel="2">
      <c r="C3889" s="33">
        <v>3865</v>
      </c>
      <c r="D3889" s="82">
        <f t="shared" ca="1" si="243"/>
        <v>-0.10978246998149992</v>
      </c>
      <c r="E3889" s="82">
        <f t="shared" ca="1" si="240"/>
        <v>240.26656628169187</v>
      </c>
      <c r="F3889" s="82">
        <f t="shared" ca="1" si="241"/>
        <v>244.63555694930002</v>
      </c>
      <c r="G3889" s="82">
        <f t="shared" ca="1" si="242"/>
        <v>0</v>
      </c>
      <c r="H3889" s="82">
        <f t="shared" ca="1" si="242"/>
        <v>0</v>
      </c>
      <c r="O3889" s="29"/>
      <c r="P3889" s="29"/>
    </row>
    <row r="3890" spans="3:16" hidden="1" outlineLevel="2">
      <c r="C3890" s="33">
        <v>3866</v>
      </c>
      <c r="D3890" s="82">
        <f t="shared" ca="1" si="243"/>
        <v>0.25167563245153018</v>
      </c>
      <c r="E3890" s="82">
        <f t="shared" ca="1" si="240"/>
        <v>260.12623066530574</v>
      </c>
      <c r="F3890" s="82">
        <f t="shared" ca="1" si="241"/>
        <v>259.15649272435189</v>
      </c>
      <c r="G3890" s="82">
        <f t="shared" ca="1" si="242"/>
        <v>10.126230665305741</v>
      </c>
      <c r="H3890" s="82">
        <f t="shared" ca="1" si="242"/>
        <v>9.1564927243518923</v>
      </c>
      <c r="O3890" s="29"/>
      <c r="P3890" s="29"/>
    </row>
    <row r="3891" spans="3:16" hidden="1" outlineLevel="2">
      <c r="C3891" s="33">
        <v>3867</v>
      </c>
      <c r="D3891" s="82">
        <f t="shared" ca="1" si="243"/>
        <v>0.3505424448320501</v>
      </c>
      <c r="E3891" s="82">
        <f t="shared" ca="1" si="240"/>
        <v>265.83866588218996</v>
      </c>
      <c r="F3891" s="82">
        <f t="shared" ca="1" si="241"/>
        <v>263.27630669775903</v>
      </c>
      <c r="G3891" s="82">
        <f t="shared" ca="1" si="242"/>
        <v>15.838665882189957</v>
      </c>
      <c r="H3891" s="82">
        <f t="shared" ca="1" si="242"/>
        <v>13.276306697759026</v>
      </c>
      <c r="O3891" s="29"/>
      <c r="P3891" s="29"/>
    </row>
    <row r="3892" spans="3:16" hidden="1" outlineLevel="2">
      <c r="C3892" s="33">
        <v>3868</v>
      </c>
      <c r="D3892" s="82">
        <f t="shared" ca="1" si="243"/>
        <v>0.52994968955946797</v>
      </c>
      <c r="E3892" s="82">
        <f t="shared" ca="1" si="240"/>
        <v>276.52692436946967</v>
      </c>
      <c r="F3892" s="82">
        <f t="shared" ca="1" si="241"/>
        <v>270.92024288974085</v>
      </c>
      <c r="G3892" s="82">
        <f t="shared" ca="1" si="242"/>
        <v>26.526924369469668</v>
      </c>
      <c r="H3892" s="82">
        <f t="shared" ca="1" si="242"/>
        <v>20.920242889740848</v>
      </c>
      <c r="O3892" s="29"/>
      <c r="P3892" s="29"/>
    </row>
    <row r="3893" spans="3:16" hidden="1" outlineLevel="2">
      <c r="C3893" s="33">
        <v>3869</v>
      </c>
      <c r="D3893" s="82">
        <f t="shared" ca="1" si="243"/>
        <v>0.15984693674935152</v>
      </c>
      <c r="E3893" s="82">
        <f t="shared" ca="1" si="240"/>
        <v>254.93046217870136</v>
      </c>
      <c r="F3893" s="82">
        <f t="shared" ca="1" si="241"/>
        <v>255.38772826257915</v>
      </c>
      <c r="G3893" s="82">
        <f t="shared" ca="1" si="242"/>
        <v>4.9304621787013616</v>
      </c>
      <c r="H3893" s="82">
        <f t="shared" ca="1" si="242"/>
        <v>5.3877282625791452</v>
      </c>
      <c r="O3893" s="29"/>
      <c r="P3893" s="29"/>
    </row>
    <row r="3894" spans="3:16" hidden="1" outlineLevel="2">
      <c r="C3894" s="33">
        <v>3870</v>
      </c>
      <c r="D3894" s="82">
        <f t="shared" ca="1" si="243"/>
        <v>-0.22397679074111795</v>
      </c>
      <c r="E3894" s="82">
        <f t="shared" ca="1" si="240"/>
        <v>234.31320797259687</v>
      </c>
      <c r="F3894" s="82">
        <f t="shared" ca="1" si="241"/>
        <v>240.21934480506644</v>
      </c>
      <c r="G3894" s="82">
        <f t="shared" ca="1" si="242"/>
        <v>0</v>
      </c>
      <c r="H3894" s="82">
        <f t="shared" ca="1" si="242"/>
        <v>0</v>
      </c>
      <c r="O3894" s="29"/>
      <c r="P3894" s="29"/>
    </row>
    <row r="3895" spans="3:16" hidden="1" outlineLevel="2">
      <c r="C3895" s="33">
        <v>3871</v>
      </c>
      <c r="D3895" s="82">
        <f t="shared" ca="1" si="243"/>
        <v>1.0043354990999724</v>
      </c>
      <c r="E3895" s="82">
        <f t="shared" ca="1" si="240"/>
        <v>306.90498260458014</v>
      </c>
      <c r="F3895" s="82">
        <f t="shared" ca="1" si="241"/>
        <v>292.2185749912137</v>
      </c>
      <c r="G3895" s="82">
        <f t="shared" ca="1" si="242"/>
        <v>56.904982604580141</v>
      </c>
      <c r="H3895" s="82">
        <f t="shared" ca="1" si="242"/>
        <v>42.2185749912137</v>
      </c>
      <c r="O3895" s="29"/>
      <c r="P3895" s="29"/>
    </row>
    <row r="3896" spans="3:16" hidden="1" outlineLevel="2">
      <c r="C3896" s="33">
        <v>3872</v>
      </c>
      <c r="D3896" s="82">
        <f t="shared" ca="1" si="243"/>
        <v>-5.7823844419594733E-2</v>
      </c>
      <c r="E3896" s="82">
        <f t="shared" ca="1" si="240"/>
        <v>243.02519595479529</v>
      </c>
      <c r="F3896" s="82">
        <f t="shared" ca="1" si="241"/>
        <v>246.67172684599021</v>
      </c>
      <c r="G3896" s="82">
        <f t="shared" ca="1" si="242"/>
        <v>0</v>
      </c>
      <c r="H3896" s="82">
        <f t="shared" ca="1" si="242"/>
        <v>0</v>
      </c>
      <c r="O3896" s="29"/>
      <c r="P3896" s="29"/>
    </row>
    <row r="3897" spans="3:16" hidden="1" outlineLevel="2">
      <c r="C3897" s="33">
        <v>3873</v>
      </c>
      <c r="D3897" s="82">
        <f t="shared" ca="1" si="243"/>
        <v>-1.5741393426848909</v>
      </c>
      <c r="E3897" s="82">
        <f t="shared" ca="1" si="240"/>
        <v>174.16564357302434</v>
      </c>
      <c r="F3897" s="82">
        <f t="shared" ca="1" si="241"/>
        <v>193.67167866562838</v>
      </c>
      <c r="G3897" s="82">
        <f t="shared" ca="1" si="242"/>
        <v>0</v>
      </c>
      <c r="H3897" s="82">
        <f t="shared" ca="1" si="242"/>
        <v>0</v>
      </c>
      <c r="O3897" s="29"/>
      <c r="P3897" s="29"/>
    </row>
    <row r="3898" spans="3:16" hidden="1" outlineLevel="2">
      <c r="C3898" s="33">
        <v>3874</v>
      </c>
      <c r="D3898" s="82">
        <f t="shared" ca="1" si="243"/>
        <v>-0.29131021218516628</v>
      </c>
      <c r="E3898" s="82">
        <f t="shared" ca="1" si="240"/>
        <v>230.87224530627756</v>
      </c>
      <c r="F3898" s="82">
        <f t="shared" ca="1" si="241"/>
        <v>237.65282930203617</v>
      </c>
      <c r="G3898" s="82">
        <f t="shared" ca="1" si="242"/>
        <v>0</v>
      </c>
      <c r="H3898" s="82">
        <f t="shared" ca="1" si="242"/>
        <v>0</v>
      </c>
      <c r="O3898" s="29"/>
      <c r="P3898" s="29"/>
    </row>
    <row r="3899" spans="3:16" hidden="1" outlineLevel="2">
      <c r="C3899" s="33">
        <v>3875</v>
      </c>
      <c r="D3899" s="82">
        <f t="shared" ca="1" si="243"/>
        <v>2.4744298963604711E-2</v>
      </c>
      <c r="E3899" s="82">
        <f t="shared" ca="1" si="240"/>
        <v>247.47427606492212</v>
      </c>
      <c r="F3899" s="82">
        <f t="shared" ca="1" si="241"/>
        <v>249.94235303808907</v>
      </c>
      <c r="G3899" s="82">
        <f t="shared" ca="1" si="242"/>
        <v>0</v>
      </c>
      <c r="H3899" s="82">
        <f t="shared" ca="1" si="242"/>
        <v>0</v>
      </c>
      <c r="O3899" s="29"/>
      <c r="P3899" s="29"/>
    </row>
    <row r="3900" spans="3:16" hidden="1" outlineLevel="2">
      <c r="C3900" s="33">
        <v>3876</v>
      </c>
      <c r="D3900" s="82">
        <f t="shared" ca="1" si="243"/>
        <v>-1.6416943118904941</v>
      </c>
      <c r="E3900" s="82">
        <f t="shared" ca="1" si="240"/>
        <v>171.59961343525927</v>
      </c>
      <c r="F3900" s="82">
        <f t="shared" ca="1" si="241"/>
        <v>191.59570907690457</v>
      </c>
      <c r="G3900" s="82">
        <f t="shared" ca="1" si="242"/>
        <v>0</v>
      </c>
      <c r="H3900" s="82">
        <f t="shared" ca="1" si="242"/>
        <v>0</v>
      </c>
      <c r="O3900" s="29"/>
      <c r="P3900" s="29"/>
    </row>
    <row r="3901" spans="3:16" hidden="1" outlineLevel="2">
      <c r="C3901" s="33">
        <v>3877</v>
      </c>
      <c r="D3901" s="82">
        <f t="shared" ca="1" si="243"/>
        <v>0.81760708885858246</v>
      </c>
      <c r="E3901" s="82">
        <f t="shared" ca="1" si="240"/>
        <v>294.56834147147379</v>
      </c>
      <c r="F3901" s="82">
        <f t="shared" ca="1" si="241"/>
        <v>283.64224543801788</v>
      </c>
      <c r="G3901" s="82">
        <f t="shared" ca="1" si="242"/>
        <v>44.568341471473786</v>
      </c>
      <c r="H3901" s="82">
        <f t="shared" ca="1" si="242"/>
        <v>33.642245438017881</v>
      </c>
      <c r="O3901" s="29"/>
      <c r="P3901" s="29"/>
    </row>
    <row r="3902" spans="3:16" hidden="1" outlineLevel="2">
      <c r="C3902" s="33">
        <v>3878</v>
      </c>
      <c r="D3902" s="82">
        <f t="shared" ca="1" si="243"/>
        <v>-1.015526729282348</v>
      </c>
      <c r="E3902" s="82">
        <f t="shared" ca="1" si="240"/>
        <v>196.90921324426083</v>
      </c>
      <c r="F3902" s="82">
        <f t="shared" ca="1" si="241"/>
        <v>211.72291966009286</v>
      </c>
      <c r="G3902" s="82">
        <f t="shared" ca="1" si="242"/>
        <v>0</v>
      </c>
      <c r="H3902" s="82">
        <f t="shared" ca="1" si="242"/>
        <v>0</v>
      </c>
      <c r="O3902" s="29"/>
      <c r="P3902" s="29"/>
    </row>
    <row r="3903" spans="3:16" hidden="1" outlineLevel="2">
      <c r="C3903" s="33">
        <v>3879</v>
      </c>
      <c r="D3903" s="82">
        <f t="shared" ca="1" si="243"/>
        <v>1.2318574974520249</v>
      </c>
      <c r="E3903" s="82">
        <f t="shared" ca="1" si="240"/>
        <v>322.63716038597607</v>
      </c>
      <c r="F3903" s="82">
        <f t="shared" ca="1" si="241"/>
        <v>303.01978150264705</v>
      </c>
      <c r="G3903" s="82">
        <f t="shared" ca="1" si="242"/>
        <v>72.637160385976074</v>
      </c>
      <c r="H3903" s="82">
        <f t="shared" ca="1" si="242"/>
        <v>53.019781502647049</v>
      </c>
      <c r="O3903" s="29"/>
      <c r="P3903" s="29"/>
    </row>
    <row r="3904" spans="3:16" hidden="1" outlineLevel="2">
      <c r="C3904" s="33">
        <v>3880</v>
      </c>
      <c r="D3904" s="82">
        <f t="shared" ca="1" si="243"/>
        <v>-0.70078968604093406</v>
      </c>
      <c r="E3904" s="82">
        <f t="shared" ca="1" si="240"/>
        <v>211.00787230369502</v>
      </c>
      <c r="F3904" s="82">
        <f t="shared" ca="1" si="241"/>
        <v>222.62475916105441</v>
      </c>
      <c r="G3904" s="82">
        <f t="shared" ca="1" si="242"/>
        <v>0</v>
      </c>
      <c r="H3904" s="82">
        <f t="shared" ca="1" si="242"/>
        <v>0</v>
      </c>
      <c r="O3904" s="29"/>
      <c r="P3904" s="29"/>
    </row>
    <row r="3905" spans="3:16" hidden="1" outlineLevel="2">
      <c r="C3905" s="33">
        <v>3881</v>
      </c>
      <c r="D3905" s="82">
        <f t="shared" ca="1" si="243"/>
        <v>0.88839625791736865</v>
      </c>
      <c r="E3905" s="82">
        <f t="shared" ca="1" si="240"/>
        <v>299.18572264610566</v>
      </c>
      <c r="F3905" s="82">
        <f t="shared" ca="1" si="241"/>
        <v>286.86352101164653</v>
      </c>
      <c r="G3905" s="82">
        <f t="shared" ca="1" si="242"/>
        <v>49.18572264610566</v>
      </c>
      <c r="H3905" s="82">
        <f t="shared" ca="1" si="242"/>
        <v>36.863521011646526</v>
      </c>
      <c r="O3905" s="29"/>
      <c r="P3905" s="29"/>
    </row>
    <row r="3906" spans="3:16" hidden="1" outlineLevel="2">
      <c r="C3906" s="33">
        <v>3882</v>
      </c>
      <c r="D3906" s="82">
        <f t="shared" ca="1" si="243"/>
        <v>0.8153593159556366</v>
      </c>
      <c r="E3906" s="82">
        <f t="shared" ca="1" si="240"/>
        <v>294.42289863643259</v>
      </c>
      <c r="F3906" s="82">
        <f t="shared" ca="1" si="241"/>
        <v>283.54055476513776</v>
      </c>
      <c r="G3906" s="82">
        <f t="shared" ca="1" si="242"/>
        <v>44.422898636432592</v>
      </c>
      <c r="H3906" s="82">
        <f t="shared" ca="1" si="242"/>
        <v>33.540554765137756</v>
      </c>
      <c r="O3906" s="29"/>
      <c r="P3906" s="29"/>
    </row>
    <row r="3907" spans="3:16" hidden="1" outlineLevel="2">
      <c r="C3907" s="33">
        <v>3883</v>
      </c>
      <c r="D3907" s="82">
        <f t="shared" ca="1" si="243"/>
        <v>0.51292212606400889</v>
      </c>
      <c r="E3907" s="82">
        <f t="shared" ca="1" si="240"/>
        <v>275.49430835150048</v>
      </c>
      <c r="F3907" s="82">
        <f t="shared" ca="1" si="241"/>
        <v>270.18532319742127</v>
      </c>
      <c r="G3907" s="82">
        <f t="shared" ca="1" si="242"/>
        <v>25.494308351500479</v>
      </c>
      <c r="H3907" s="82">
        <f t="shared" ca="1" si="242"/>
        <v>20.185323197421269</v>
      </c>
      <c r="O3907" s="29"/>
      <c r="P3907" s="29"/>
    </row>
    <row r="3908" spans="3:16" hidden="1" outlineLevel="2">
      <c r="C3908" s="33">
        <v>3884</v>
      </c>
      <c r="D3908" s="82">
        <f t="shared" ca="1" si="243"/>
        <v>2.6002332424682879</v>
      </c>
      <c r="E3908" s="82">
        <f t="shared" ca="1" si="240"/>
        <v>435.79936640872148</v>
      </c>
      <c r="F3908" s="82">
        <f t="shared" ca="1" si="241"/>
        <v>376.94213583871004</v>
      </c>
      <c r="G3908" s="82">
        <f t="shared" ca="1" si="242"/>
        <v>185.79936640872148</v>
      </c>
      <c r="H3908" s="82">
        <f t="shared" ca="1" si="242"/>
        <v>126.94213583871004</v>
      </c>
      <c r="O3908" s="29"/>
      <c r="P3908" s="29"/>
    </row>
    <row r="3909" spans="3:16" hidden="1" outlineLevel="2">
      <c r="C3909" s="33">
        <v>3885</v>
      </c>
      <c r="D3909" s="82">
        <f t="shared" ca="1" si="243"/>
        <v>-2.3817890099704466</v>
      </c>
      <c r="E3909" s="82">
        <f t="shared" ca="1" si="240"/>
        <v>145.84632778933403</v>
      </c>
      <c r="F3909" s="82">
        <f t="shared" ca="1" si="241"/>
        <v>170.25920172286112</v>
      </c>
      <c r="G3909" s="82">
        <f t="shared" ca="1" si="242"/>
        <v>0</v>
      </c>
      <c r="H3909" s="82">
        <f t="shared" ca="1" si="242"/>
        <v>0</v>
      </c>
      <c r="O3909" s="29"/>
      <c r="P3909" s="29"/>
    </row>
    <row r="3910" spans="3:16" hidden="1" outlineLevel="2">
      <c r="C3910" s="33">
        <v>3886</v>
      </c>
      <c r="D3910" s="82">
        <f t="shared" ca="1" si="243"/>
        <v>-0.98466459932996375</v>
      </c>
      <c r="E3910" s="82">
        <f t="shared" ca="1" si="240"/>
        <v>198.24897101858812</v>
      </c>
      <c r="F3910" s="82">
        <f t="shared" ca="1" si="241"/>
        <v>212.76787791206345</v>
      </c>
      <c r="G3910" s="82">
        <f t="shared" ca="1" si="242"/>
        <v>0</v>
      </c>
      <c r="H3910" s="82">
        <f t="shared" ca="1" si="242"/>
        <v>0</v>
      </c>
      <c r="O3910" s="29"/>
      <c r="P3910" s="29"/>
    </row>
    <row r="3911" spans="3:16" hidden="1" outlineLevel="2">
      <c r="C3911" s="33">
        <v>3887</v>
      </c>
      <c r="D3911" s="82">
        <f t="shared" ca="1" si="243"/>
        <v>1.6132998883080207</v>
      </c>
      <c r="E3911" s="82">
        <f t="shared" ca="1" si="240"/>
        <v>350.84243760663679</v>
      </c>
      <c r="F3911" s="82">
        <f t="shared" ca="1" si="241"/>
        <v>322.03126941952655</v>
      </c>
      <c r="G3911" s="82">
        <f t="shared" ca="1" si="242"/>
        <v>100.84243760663679</v>
      </c>
      <c r="H3911" s="82">
        <f t="shared" ca="1" si="242"/>
        <v>72.031269419526552</v>
      </c>
      <c r="O3911" s="29"/>
      <c r="P3911" s="29"/>
    </row>
    <row r="3912" spans="3:16" hidden="1" outlineLevel="2">
      <c r="C3912" s="33">
        <v>3888</v>
      </c>
      <c r="D3912" s="82">
        <f t="shared" ca="1" si="243"/>
        <v>1.1266551047794788</v>
      </c>
      <c r="E3912" s="82">
        <f t="shared" ca="1" si="240"/>
        <v>315.26505617344975</v>
      </c>
      <c r="F3912" s="82">
        <f t="shared" ca="1" si="241"/>
        <v>297.97673445148052</v>
      </c>
      <c r="G3912" s="82">
        <f t="shared" ca="1" si="242"/>
        <v>65.26505617344975</v>
      </c>
      <c r="H3912" s="82">
        <f t="shared" ca="1" si="242"/>
        <v>47.976734451480525</v>
      </c>
      <c r="O3912" s="29"/>
      <c r="P3912" s="29"/>
    </row>
    <row r="3913" spans="3:16" hidden="1" outlineLevel="2">
      <c r="C3913" s="33">
        <v>3889</v>
      </c>
      <c r="D3913" s="82">
        <f t="shared" ca="1" si="243"/>
        <v>-6.877617518976456E-2</v>
      </c>
      <c r="E3913" s="82">
        <f t="shared" ca="1" si="240"/>
        <v>242.44108347655728</v>
      </c>
      <c r="F3913" s="82">
        <f t="shared" ca="1" si="241"/>
        <v>246.24111872211142</v>
      </c>
      <c r="G3913" s="82">
        <f t="shared" ca="1" si="242"/>
        <v>0</v>
      </c>
      <c r="H3913" s="82">
        <f t="shared" ca="1" si="242"/>
        <v>0</v>
      </c>
      <c r="O3913" s="29"/>
      <c r="P3913" s="29"/>
    </row>
    <row r="3914" spans="3:16" hidden="1" outlineLevel="2">
      <c r="C3914" s="33">
        <v>3890</v>
      </c>
      <c r="D3914" s="82">
        <f t="shared" ca="1" si="243"/>
        <v>0.83316185374689133</v>
      </c>
      <c r="E3914" s="82">
        <f t="shared" ca="1" si="240"/>
        <v>295.57678812414719</v>
      </c>
      <c r="F3914" s="82">
        <f t="shared" ca="1" si="241"/>
        <v>284.34695302437888</v>
      </c>
      <c r="G3914" s="82">
        <f t="shared" ca="1" si="242"/>
        <v>45.576788124147185</v>
      </c>
      <c r="H3914" s="82">
        <f t="shared" ca="1" si="242"/>
        <v>34.346953024378877</v>
      </c>
      <c r="O3914" s="29"/>
      <c r="P3914" s="29"/>
    </row>
    <row r="3915" spans="3:16" hidden="1" outlineLevel="2">
      <c r="C3915" s="33">
        <v>3891</v>
      </c>
      <c r="D3915" s="82">
        <f t="shared" ca="1" si="243"/>
        <v>1.8660479842861601</v>
      </c>
      <c r="E3915" s="82">
        <f t="shared" ca="1" si="240"/>
        <v>370.87680629768266</v>
      </c>
      <c r="F3915" s="82">
        <f t="shared" ca="1" si="241"/>
        <v>335.28098114853441</v>
      </c>
      <c r="G3915" s="82">
        <f t="shared" ca="1" si="242"/>
        <v>120.87680629768266</v>
      </c>
      <c r="H3915" s="82">
        <f t="shared" ca="1" si="242"/>
        <v>85.280981148534408</v>
      </c>
      <c r="O3915" s="29"/>
      <c r="P3915" s="29"/>
    </row>
    <row r="3916" spans="3:16" hidden="1" outlineLevel="2">
      <c r="C3916" s="33">
        <v>3892</v>
      </c>
      <c r="D3916" s="82">
        <f t="shared" ca="1" si="243"/>
        <v>-1.1612884494674398</v>
      </c>
      <c r="E3916" s="82">
        <f t="shared" ca="1" si="240"/>
        <v>190.70288468102495</v>
      </c>
      <c r="F3916" s="82">
        <f t="shared" ca="1" si="241"/>
        <v>206.85652356837835</v>
      </c>
      <c r="G3916" s="82">
        <f t="shared" ca="1" si="242"/>
        <v>0</v>
      </c>
      <c r="H3916" s="82">
        <f t="shared" ca="1" si="242"/>
        <v>0</v>
      </c>
      <c r="O3916" s="29"/>
      <c r="P3916" s="29"/>
    </row>
    <row r="3917" spans="3:16" hidden="1" outlineLevel="2">
      <c r="C3917" s="33">
        <v>3893</v>
      </c>
      <c r="D3917" s="82">
        <f t="shared" ca="1" si="243"/>
        <v>0.21538390449550535</v>
      </c>
      <c r="E3917" s="82">
        <f t="shared" ca="1" si="240"/>
        <v>258.06026779623545</v>
      </c>
      <c r="F3917" s="82">
        <f t="shared" ca="1" si="241"/>
        <v>257.6604334382003</v>
      </c>
      <c r="G3917" s="82">
        <f t="shared" ca="1" si="242"/>
        <v>8.0602677962354505</v>
      </c>
      <c r="H3917" s="82">
        <f t="shared" ca="1" si="242"/>
        <v>7.6604334382003003</v>
      </c>
      <c r="O3917" s="29"/>
      <c r="P3917" s="29"/>
    </row>
    <row r="3918" spans="3:16" hidden="1" outlineLevel="2">
      <c r="C3918" s="33">
        <v>3894</v>
      </c>
      <c r="D3918" s="82">
        <f t="shared" ca="1" si="243"/>
        <v>-0.10439183795951214</v>
      </c>
      <c r="E3918" s="82">
        <f t="shared" ca="1" si="240"/>
        <v>240.55130813889045</v>
      </c>
      <c r="F3918" s="82">
        <f t="shared" ca="1" si="241"/>
        <v>244.84602280764929</v>
      </c>
      <c r="G3918" s="82">
        <f t="shared" ca="1" si="242"/>
        <v>0</v>
      </c>
      <c r="H3918" s="82">
        <f t="shared" ca="1" si="242"/>
        <v>0</v>
      </c>
      <c r="O3918" s="29"/>
      <c r="P3918" s="29"/>
    </row>
    <row r="3919" spans="3:16" hidden="1" outlineLevel="2">
      <c r="C3919" s="33">
        <v>3895</v>
      </c>
      <c r="D3919" s="82">
        <f t="shared" ca="1" si="243"/>
        <v>-0.61647165684602201</v>
      </c>
      <c r="E3919" s="82">
        <f t="shared" ca="1" si="240"/>
        <v>214.95343776455607</v>
      </c>
      <c r="F3919" s="82">
        <f t="shared" ca="1" si="241"/>
        <v>225.63952564813823</v>
      </c>
      <c r="G3919" s="82">
        <f t="shared" ca="1" si="242"/>
        <v>0</v>
      </c>
      <c r="H3919" s="82">
        <f t="shared" ca="1" si="242"/>
        <v>0</v>
      </c>
      <c r="O3919" s="29"/>
      <c r="P3919" s="29"/>
    </row>
    <row r="3920" spans="3:16" hidden="1" outlineLevel="2">
      <c r="C3920" s="33">
        <v>3896</v>
      </c>
      <c r="D3920" s="82">
        <f t="shared" ca="1" si="243"/>
        <v>-0.57642447013260778</v>
      </c>
      <c r="E3920" s="82">
        <f t="shared" ca="1" si="240"/>
        <v>216.85315759035319</v>
      </c>
      <c r="F3920" s="82">
        <f t="shared" ca="1" si="241"/>
        <v>227.08566731646857</v>
      </c>
      <c r="G3920" s="82">
        <f t="shared" ca="1" si="242"/>
        <v>0</v>
      </c>
      <c r="H3920" s="82">
        <f t="shared" ca="1" si="242"/>
        <v>0</v>
      </c>
      <c r="O3920" s="29"/>
      <c r="P3920" s="29"/>
    </row>
    <row r="3921" spans="3:16" hidden="1" outlineLevel="2">
      <c r="C3921" s="33">
        <v>3897</v>
      </c>
      <c r="D3921" s="82">
        <f t="shared" ca="1" si="243"/>
        <v>-0.44275533921646859</v>
      </c>
      <c r="E3921" s="82">
        <f t="shared" ca="1" si="240"/>
        <v>223.3164081661657</v>
      </c>
      <c r="F3921" s="82">
        <f t="shared" ca="1" si="241"/>
        <v>231.98001865465088</v>
      </c>
      <c r="G3921" s="82">
        <f t="shared" ca="1" si="242"/>
        <v>0</v>
      </c>
      <c r="H3921" s="82">
        <f t="shared" ca="1" si="242"/>
        <v>0</v>
      </c>
      <c r="O3921" s="29"/>
      <c r="P3921" s="29"/>
    </row>
    <row r="3922" spans="3:16" hidden="1" outlineLevel="2">
      <c r="C3922" s="33">
        <v>3898</v>
      </c>
      <c r="D3922" s="82">
        <f t="shared" ca="1" si="243"/>
        <v>1.9412501641162438</v>
      </c>
      <c r="E3922" s="82">
        <f t="shared" ca="1" si="240"/>
        <v>377.0557474382702</v>
      </c>
      <c r="F3922" s="82">
        <f t="shared" ca="1" si="241"/>
        <v>339.3275102293801</v>
      </c>
      <c r="G3922" s="82">
        <f t="shared" ca="1" si="242"/>
        <v>127.0557474382702</v>
      </c>
      <c r="H3922" s="82">
        <f t="shared" ca="1" si="242"/>
        <v>89.327510229380096</v>
      </c>
      <c r="O3922" s="29"/>
      <c r="P3922" s="29"/>
    </row>
    <row r="3923" spans="3:16" hidden="1" outlineLevel="2">
      <c r="C3923" s="33">
        <v>3899</v>
      </c>
      <c r="D3923" s="82">
        <f t="shared" ca="1" si="243"/>
        <v>-0.13686317204299611</v>
      </c>
      <c r="E3923" s="82">
        <f t="shared" ca="1" si="240"/>
        <v>238.84121164672575</v>
      </c>
      <c r="F3923" s="82">
        <f t="shared" ca="1" si="241"/>
        <v>243.58098218809258</v>
      </c>
      <c r="G3923" s="82">
        <f t="shared" ca="1" si="242"/>
        <v>0</v>
      </c>
      <c r="H3923" s="82">
        <f t="shared" ca="1" si="242"/>
        <v>0</v>
      </c>
      <c r="O3923" s="29"/>
      <c r="P3923" s="29"/>
    </row>
    <row r="3924" spans="3:16" hidden="1" outlineLevel="2">
      <c r="C3924" s="33">
        <v>3900</v>
      </c>
      <c r="D3924" s="82">
        <f t="shared" ca="1" si="243"/>
        <v>1.2563329234749925</v>
      </c>
      <c r="E3924" s="82">
        <f t="shared" ca="1" si="240"/>
        <v>324.37685883908267</v>
      </c>
      <c r="F3924" s="82">
        <f t="shared" ca="1" si="241"/>
        <v>304.20523632127669</v>
      </c>
      <c r="G3924" s="82">
        <f t="shared" ca="1" si="242"/>
        <v>74.376858839082672</v>
      </c>
      <c r="H3924" s="82">
        <f t="shared" ca="1" si="242"/>
        <v>54.205236321276686</v>
      </c>
      <c r="O3924" s="29"/>
      <c r="P3924" s="29"/>
    </row>
    <row r="3925" spans="3:16" hidden="1" outlineLevel="2">
      <c r="C3925" s="33">
        <v>3901</v>
      </c>
      <c r="D3925" s="82">
        <f t="shared" ca="1" si="243"/>
        <v>-1.1386580865556033</v>
      </c>
      <c r="E3925" s="82">
        <f t="shared" ca="1" si="240"/>
        <v>191.65346760101269</v>
      </c>
      <c r="F3925" s="82">
        <f t="shared" ca="1" si="241"/>
        <v>207.60465956458432</v>
      </c>
      <c r="G3925" s="82">
        <f t="shared" ca="1" si="242"/>
        <v>0</v>
      </c>
      <c r="H3925" s="82">
        <f t="shared" ca="1" si="242"/>
        <v>0</v>
      </c>
      <c r="O3925" s="29"/>
      <c r="P3925" s="29"/>
    </row>
    <row r="3926" spans="3:16" hidden="1" outlineLevel="2">
      <c r="C3926" s="33">
        <v>3902</v>
      </c>
      <c r="D3926" s="82">
        <f t="shared" ca="1" si="243"/>
        <v>-1.0861665952763313</v>
      </c>
      <c r="E3926" s="82">
        <f t="shared" ca="1" si="240"/>
        <v>193.87664168844469</v>
      </c>
      <c r="F3926" s="82">
        <f t="shared" ca="1" si="241"/>
        <v>209.35040642692263</v>
      </c>
      <c r="G3926" s="82">
        <f t="shared" ca="1" si="242"/>
        <v>0</v>
      </c>
      <c r="H3926" s="82">
        <f t="shared" ca="1" si="242"/>
        <v>0</v>
      </c>
      <c r="O3926" s="29"/>
      <c r="P3926" s="29"/>
    </row>
    <row r="3927" spans="3:16" hidden="1" outlineLevel="2">
      <c r="C3927" s="33">
        <v>3903</v>
      </c>
      <c r="D3927" s="82">
        <f t="shared" ca="1" si="243"/>
        <v>-2.5875869477744438</v>
      </c>
      <c r="E3927" s="82">
        <f t="shared" ca="1" si="240"/>
        <v>139.39846438127989</v>
      </c>
      <c r="F3927" s="82">
        <f t="shared" ca="1" si="241"/>
        <v>164.76027776356963</v>
      </c>
      <c r="G3927" s="82">
        <f t="shared" ca="1" si="242"/>
        <v>0</v>
      </c>
      <c r="H3927" s="82">
        <f t="shared" ca="1" si="242"/>
        <v>0</v>
      </c>
      <c r="O3927" s="29"/>
      <c r="P3927" s="29"/>
    </row>
    <row r="3928" spans="3:16" hidden="1" outlineLevel="2">
      <c r="C3928" s="33">
        <v>3904</v>
      </c>
      <c r="D3928" s="82">
        <f t="shared" ca="1" si="243"/>
        <v>-0.85979447469125891</v>
      </c>
      <c r="E3928" s="82">
        <f t="shared" ca="1" si="240"/>
        <v>203.76341605472547</v>
      </c>
      <c r="F3928" s="82">
        <f t="shared" ca="1" si="241"/>
        <v>217.04875783966446</v>
      </c>
      <c r="G3928" s="82">
        <f t="shared" ca="1" si="242"/>
        <v>0</v>
      </c>
      <c r="H3928" s="82">
        <f t="shared" ca="1" si="242"/>
        <v>0</v>
      </c>
      <c r="O3928" s="29"/>
      <c r="P3928" s="29"/>
    </row>
    <row r="3929" spans="3:16" hidden="1" outlineLevel="2">
      <c r="C3929" s="33">
        <v>3905</v>
      </c>
      <c r="D3929" s="82">
        <f t="shared" ca="1" si="243"/>
        <v>-1.9551177772100261</v>
      </c>
      <c r="E3929" s="82">
        <f t="shared" ref="E3929:E3992" ca="1" si="244">$H$9 * EXP(($H$17 - $H$18 - ($H$11^2)/2)*$H$14 + $H$11*SQRT($H$14)*D3929)</f>
        <v>160.18027212825157</v>
      </c>
      <c r="F3929" s="82">
        <f t="shared" ref="F3929:F3992" ca="1" si="245">$H$9 * EXP(($H$17 - $H$18 - ($H$12^2)/2)*$H$14 + $H$12*SQRT($H$14)*D3929)</f>
        <v>182.25153606731095</v>
      </c>
      <c r="G3929" s="82">
        <f t="shared" ref="G3929:H3992" ca="1" si="246">MAX(E3929-$H$16, 0)</f>
        <v>0</v>
      </c>
      <c r="H3929" s="82">
        <f t="shared" ca="1" si="246"/>
        <v>0</v>
      </c>
      <c r="O3929" s="29"/>
      <c r="P3929" s="29"/>
    </row>
    <row r="3930" spans="3:16" hidden="1" outlineLevel="2">
      <c r="C3930" s="33">
        <v>3906</v>
      </c>
      <c r="D3930" s="82">
        <f t="shared" ref="D3930:D3993" ca="1" si="247">_xlfn.NORM.S.INV(RAND())</f>
        <v>-1.9856302556383001</v>
      </c>
      <c r="E3930" s="82">
        <f t="shared" ca="1" si="244"/>
        <v>159.11000392218435</v>
      </c>
      <c r="F3930" s="82">
        <f t="shared" ca="1" si="245"/>
        <v>181.3665676592756</v>
      </c>
      <c r="G3930" s="82">
        <f t="shared" ca="1" si="246"/>
        <v>0</v>
      </c>
      <c r="H3930" s="82">
        <f t="shared" ca="1" si="246"/>
        <v>0</v>
      </c>
      <c r="O3930" s="29"/>
      <c r="P3930" s="29"/>
    </row>
    <row r="3931" spans="3:16" hidden="1" outlineLevel="2">
      <c r="C3931" s="33">
        <v>3907</v>
      </c>
      <c r="D3931" s="82">
        <f t="shared" ca="1" si="247"/>
        <v>-2.2237457575445019</v>
      </c>
      <c r="E3931" s="82">
        <f t="shared" ca="1" si="244"/>
        <v>150.99973775068051</v>
      </c>
      <c r="F3931" s="82">
        <f t="shared" ca="1" si="245"/>
        <v>174.60639011947967</v>
      </c>
      <c r="G3931" s="82">
        <f t="shared" ca="1" si="246"/>
        <v>0</v>
      </c>
      <c r="H3931" s="82">
        <f t="shared" ca="1" si="246"/>
        <v>0</v>
      </c>
      <c r="O3931" s="29"/>
      <c r="P3931" s="29"/>
    </row>
    <row r="3932" spans="3:16" hidden="1" outlineLevel="2">
      <c r="C3932" s="33">
        <v>3908</v>
      </c>
      <c r="D3932" s="82">
        <f t="shared" ca="1" si="247"/>
        <v>1.6158711888958377</v>
      </c>
      <c r="E3932" s="82">
        <f t="shared" ca="1" si="244"/>
        <v>351.04070382441029</v>
      </c>
      <c r="F3932" s="82">
        <f t="shared" ca="1" si="245"/>
        <v>322.1633915615177</v>
      </c>
      <c r="G3932" s="82">
        <f t="shared" ca="1" si="246"/>
        <v>101.04070382441029</v>
      </c>
      <c r="H3932" s="82">
        <f t="shared" ca="1" si="246"/>
        <v>72.163391561517699</v>
      </c>
      <c r="O3932" s="29"/>
      <c r="P3932" s="29"/>
    </row>
    <row r="3933" spans="3:16" hidden="1" outlineLevel="2">
      <c r="C3933" s="33">
        <v>3909</v>
      </c>
      <c r="D3933" s="82">
        <f t="shared" ca="1" si="247"/>
        <v>1.8021742050708507</v>
      </c>
      <c r="E3933" s="82">
        <f t="shared" ca="1" si="244"/>
        <v>365.70824751195983</v>
      </c>
      <c r="F3933" s="82">
        <f t="shared" ca="1" si="245"/>
        <v>331.88194018408035</v>
      </c>
      <c r="G3933" s="82">
        <f t="shared" ca="1" si="246"/>
        <v>115.70824751195983</v>
      </c>
      <c r="H3933" s="82">
        <f t="shared" ca="1" si="246"/>
        <v>81.881940184080349</v>
      </c>
      <c r="O3933" s="29"/>
      <c r="P3933" s="29"/>
    </row>
    <row r="3934" spans="3:16" hidden="1" outlineLevel="2">
      <c r="C3934" s="33">
        <v>3910</v>
      </c>
      <c r="D3934" s="82">
        <f t="shared" ca="1" si="247"/>
        <v>0.96318698454114526</v>
      </c>
      <c r="E3934" s="82">
        <f t="shared" ca="1" si="244"/>
        <v>304.14276794031952</v>
      </c>
      <c r="F3934" s="82">
        <f t="shared" ca="1" si="245"/>
        <v>290.30664065082215</v>
      </c>
      <c r="G3934" s="82">
        <f t="shared" ca="1" si="246"/>
        <v>54.142767940319516</v>
      </c>
      <c r="H3934" s="82">
        <f t="shared" ca="1" si="246"/>
        <v>40.306640650822146</v>
      </c>
      <c r="O3934" s="29"/>
      <c r="P3934" s="29"/>
    </row>
    <row r="3935" spans="3:16" hidden="1" outlineLevel="2">
      <c r="C3935" s="33">
        <v>3911</v>
      </c>
      <c r="D3935" s="82">
        <f t="shared" ca="1" si="247"/>
        <v>-1.4827054088681604</v>
      </c>
      <c r="E3935" s="82">
        <f t="shared" ca="1" si="244"/>
        <v>177.69992101528328</v>
      </c>
      <c r="F3935" s="82">
        <f t="shared" ca="1" si="245"/>
        <v>196.51732136500317</v>
      </c>
      <c r="G3935" s="82">
        <f t="shared" ca="1" si="246"/>
        <v>0</v>
      </c>
      <c r="H3935" s="82">
        <f t="shared" ca="1" si="246"/>
        <v>0</v>
      </c>
      <c r="O3935" s="29"/>
      <c r="P3935" s="29"/>
    </row>
    <row r="3936" spans="3:16" hidden="1" outlineLevel="2">
      <c r="C3936" s="33">
        <v>3912</v>
      </c>
      <c r="D3936" s="82">
        <f t="shared" ca="1" si="247"/>
        <v>-0.15124334064066411</v>
      </c>
      <c r="E3936" s="82">
        <f t="shared" ca="1" si="244"/>
        <v>238.0877721105899</v>
      </c>
      <c r="F3936" s="82">
        <f t="shared" ca="1" si="245"/>
        <v>243.02283987863535</v>
      </c>
      <c r="G3936" s="82">
        <f t="shared" ca="1" si="246"/>
        <v>0</v>
      </c>
      <c r="H3936" s="82">
        <f t="shared" ca="1" si="246"/>
        <v>0</v>
      </c>
      <c r="O3936" s="29"/>
      <c r="P3936" s="29"/>
    </row>
    <row r="3937" spans="3:16" hidden="1" outlineLevel="2">
      <c r="C3937" s="33">
        <v>3913</v>
      </c>
      <c r="D3937" s="82">
        <f t="shared" ca="1" si="247"/>
        <v>0.22337876944747764</v>
      </c>
      <c r="E3937" s="82">
        <f t="shared" ca="1" si="244"/>
        <v>258.51397412842471</v>
      </c>
      <c r="F3937" s="82">
        <f t="shared" ca="1" si="245"/>
        <v>257.98926347561047</v>
      </c>
      <c r="G3937" s="82">
        <f t="shared" ca="1" si="246"/>
        <v>8.5139741284247066</v>
      </c>
      <c r="H3937" s="82">
        <f t="shared" ca="1" si="246"/>
        <v>7.9892634756104712</v>
      </c>
      <c r="O3937" s="29"/>
      <c r="P3937" s="29"/>
    </row>
    <row r="3938" spans="3:16" hidden="1" outlineLevel="2">
      <c r="C3938" s="33">
        <v>3914</v>
      </c>
      <c r="D3938" s="82">
        <f t="shared" ca="1" si="247"/>
        <v>0.66679185020248877</v>
      </c>
      <c r="E3938" s="82">
        <f t="shared" ca="1" si="244"/>
        <v>284.96733551096673</v>
      </c>
      <c r="F3938" s="82">
        <f t="shared" ca="1" si="245"/>
        <v>276.89948286710427</v>
      </c>
      <c r="G3938" s="82">
        <f t="shared" ca="1" si="246"/>
        <v>34.967335510966734</v>
      </c>
      <c r="H3938" s="82">
        <f t="shared" ca="1" si="246"/>
        <v>26.899482867104268</v>
      </c>
      <c r="O3938" s="29"/>
      <c r="P3938" s="29"/>
    </row>
    <row r="3939" spans="3:16" hidden="1" outlineLevel="2">
      <c r="C3939" s="33">
        <v>3915</v>
      </c>
      <c r="D3939" s="82">
        <f t="shared" ca="1" si="247"/>
        <v>2.288520299602788</v>
      </c>
      <c r="E3939" s="82">
        <f t="shared" ca="1" si="244"/>
        <v>406.95139052570494</v>
      </c>
      <c r="F3939" s="82">
        <f t="shared" ca="1" si="245"/>
        <v>358.65642412854191</v>
      </c>
      <c r="G3939" s="82">
        <f t="shared" ca="1" si="246"/>
        <v>156.95139052570494</v>
      </c>
      <c r="H3939" s="82">
        <f t="shared" ca="1" si="246"/>
        <v>108.65642412854191</v>
      </c>
      <c r="O3939" s="29"/>
      <c r="P3939" s="29"/>
    </row>
    <row r="3940" spans="3:16" hidden="1" outlineLevel="2">
      <c r="C3940" s="33">
        <v>3916</v>
      </c>
      <c r="D3940" s="82">
        <f t="shared" ca="1" si="247"/>
        <v>-0.23800668593449087</v>
      </c>
      <c r="E3940" s="82">
        <f t="shared" ca="1" si="244"/>
        <v>233.5920289893119</v>
      </c>
      <c r="F3940" s="82">
        <f t="shared" ca="1" si="245"/>
        <v>239.68229801651802</v>
      </c>
      <c r="G3940" s="82">
        <f t="shared" ca="1" si="246"/>
        <v>0</v>
      </c>
      <c r="H3940" s="82">
        <f t="shared" ca="1" si="246"/>
        <v>0</v>
      </c>
      <c r="O3940" s="29"/>
      <c r="P3940" s="29"/>
    </row>
    <row r="3941" spans="3:16" hidden="1" outlineLevel="2">
      <c r="C3941" s="33">
        <v>3917</v>
      </c>
      <c r="D3941" s="82">
        <f t="shared" ca="1" si="247"/>
        <v>-0.57087741407192183</v>
      </c>
      <c r="E3941" s="82">
        <f t="shared" ca="1" si="244"/>
        <v>217.1176139739031</v>
      </c>
      <c r="F3941" s="82">
        <f t="shared" ca="1" si="245"/>
        <v>227.28670621045597</v>
      </c>
      <c r="G3941" s="82">
        <f t="shared" ca="1" si="246"/>
        <v>0</v>
      </c>
      <c r="H3941" s="82">
        <f t="shared" ca="1" si="246"/>
        <v>0</v>
      </c>
      <c r="O3941" s="29"/>
      <c r="P3941" s="29"/>
    </row>
    <row r="3942" spans="3:16" hidden="1" outlineLevel="2">
      <c r="C3942" s="33">
        <v>3918</v>
      </c>
      <c r="D3942" s="82">
        <f t="shared" ca="1" si="247"/>
        <v>5.0171164664064745E-2</v>
      </c>
      <c r="E3942" s="82">
        <f t="shared" ca="1" si="244"/>
        <v>248.86070514058045</v>
      </c>
      <c r="F3942" s="82">
        <f t="shared" ca="1" si="245"/>
        <v>250.95824945746574</v>
      </c>
      <c r="G3942" s="82">
        <f t="shared" ca="1" si="246"/>
        <v>0</v>
      </c>
      <c r="H3942" s="82">
        <f t="shared" ca="1" si="246"/>
        <v>0.95824945746574031</v>
      </c>
      <c r="O3942" s="29"/>
      <c r="P3942" s="29"/>
    </row>
    <row r="3943" spans="3:16" hidden="1" outlineLevel="2">
      <c r="C3943" s="33">
        <v>3919</v>
      </c>
      <c r="D3943" s="82">
        <f t="shared" ca="1" si="247"/>
        <v>0.15694668931454964</v>
      </c>
      <c r="E3943" s="82">
        <f t="shared" ca="1" si="244"/>
        <v>254.76806462306183</v>
      </c>
      <c r="F3943" s="82">
        <f t="shared" ca="1" si="245"/>
        <v>255.26959552989743</v>
      </c>
      <c r="G3943" s="82">
        <f t="shared" ca="1" si="246"/>
        <v>4.7680646230618322</v>
      </c>
      <c r="H3943" s="82">
        <f t="shared" ca="1" si="246"/>
        <v>5.2695955298974297</v>
      </c>
      <c r="O3943" s="29"/>
      <c r="P3943" s="29"/>
    </row>
    <row r="3944" spans="3:16" hidden="1" outlineLevel="2">
      <c r="C3944" s="33">
        <v>3920</v>
      </c>
      <c r="D3944" s="82">
        <f t="shared" ca="1" si="247"/>
        <v>-1.9835503764384201</v>
      </c>
      <c r="E3944" s="82">
        <f t="shared" ca="1" si="244"/>
        <v>159.18273096068</v>
      </c>
      <c r="F3944" s="82">
        <f t="shared" ca="1" si="245"/>
        <v>181.4267547060777</v>
      </c>
      <c r="G3944" s="82">
        <f t="shared" ca="1" si="246"/>
        <v>0</v>
      </c>
      <c r="H3944" s="82">
        <f t="shared" ca="1" si="246"/>
        <v>0</v>
      </c>
      <c r="O3944" s="29"/>
      <c r="P3944" s="29"/>
    </row>
    <row r="3945" spans="3:16" hidden="1" outlineLevel="2">
      <c r="C3945" s="33">
        <v>3921</v>
      </c>
      <c r="D3945" s="82">
        <f t="shared" ca="1" si="247"/>
        <v>-0.58868226023131442</v>
      </c>
      <c r="E3945" s="82">
        <f t="shared" ca="1" si="244"/>
        <v>216.26990818678749</v>
      </c>
      <c r="F3945" s="82">
        <f t="shared" ca="1" si="245"/>
        <v>226.64204540420627</v>
      </c>
      <c r="G3945" s="82">
        <f t="shared" ca="1" si="246"/>
        <v>0</v>
      </c>
      <c r="H3945" s="82">
        <f t="shared" ca="1" si="246"/>
        <v>0</v>
      </c>
      <c r="O3945" s="29"/>
      <c r="P3945" s="29"/>
    </row>
    <row r="3946" spans="3:16" hidden="1" outlineLevel="2">
      <c r="C3946" s="33">
        <v>3922</v>
      </c>
      <c r="D3946" s="82">
        <f t="shared" ca="1" si="247"/>
        <v>0.12443433443730564</v>
      </c>
      <c r="E3946" s="82">
        <f t="shared" ca="1" si="244"/>
        <v>252.95462032200504</v>
      </c>
      <c r="F3946" s="82">
        <f t="shared" ca="1" si="245"/>
        <v>253.94903782972457</v>
      </c>
      <c r="G3946" s="82">
        <f t="shared" ca="1" si="246"/>
        <v>2.9546203220050415</v>
      </c>
      <c r="H3946" s="82">
        <f t="shared" ca="1" si="246"/>
        <v>3.9490378297245741</v>
      </c>
      <c r="O3946" s="29"/>
      <c r="P3946" s="29"/>
    </row>
    <row r="3947" spans="3:16" hidden="1" outlineLevel="2">
      <c r="C3947" s="33">
        <v>3923</v>
      </c>
      <c r="D3947" s="82">
        <f t="shared" ca="1" si="247"/>
        <v>0.80179218826963394</v>
      </c>
      <c r="E3947" s="82">
        <f t="shared" ca="1" si="244"/>
        <v>293.54655703389818</v>
      </c>
      <c r="F3947" s="82">
        <f t="shared" ca="1" si="245"/>
        <v>282.92754295588344</v>
      </c>
      <c r="G3947" s="82">
        <f t="shared" ca="1" si="246"/>
        <v>43.546557033898182</v>
      </c>
      <c r="H3947" s="82">
        <f t="shared" ca="1" si="246"/>
        <v>32.927542955883439</v>
      </c>
      <c r="O3947" s="29"/>
      <c r="P3947" s="29"/>
    </row>
    <row r="3948" spans="3:16" hidden="1" outlineLevel="2">
      <c r="C3948" s="33">
        <v>3924</v>
      </c>
      <c r="D3948" s="82">
        <f t="shared" ca="1" si="247"/>
        <v>0.82621144760086951</v>
      </c>
      <c r="E3948" s="82">
        <f t="shared" ca="1" si="244"/>
        <v>295.1257533658752</v>
      </c>
      <c r="F3948" s="82">
        <f t="shared" ca="1" si="245"/>
        <v>284.03184921531016</v>
      </c>
      <c r="G3948" s="82">
        <f t="shared" ca="1" si="246"/>
        <v>45.125753365875198</v>
      </c>
      <c r="H3948" s="82">
        <f t="shared" ca="1" si="246"/>
        <v>34.03184921531016</v>
      </c>
      <c r="O3948" s="29"/>
      <c r="P3948" s="29"/>
    </row>
    <row r="3949" spans="3:16" hidden="1" outlineLevel="2">
      <c r="C3949" s="33">
        <v>3925</v>
      </c>
      <c r="D3949" s="82">
        <f t="shared" ca="1" si="247"/>
        <v>1.65943291904038</v>
      </c>
      <c r="E3949" s="82">
        <f t="shared" ca="1" si="244"/>
        <v>354.41671349613569</v>
      </c>
      <c r="F3949" s="82">
        <f t="shared" ca="1" si="245"/>
        <v>324.40999717973153</v>
      </c>
      <c r="G3949" s="82">
        <f t="shared" ca="1" si="246"/>
        <v>104.41671349613569</v>
      </c>
      <c r="H3949" s="82">
        <f t="shared" ca="1" si="246"/>
        <v>74.409997179731533</v>
      </c>
      <c r="O3949" s="29"/>
      <c r="P3949" s="29"/>
    </row>
    <row r="3950" spans="3:16" hidden="1" outlineLevel="2">
      <c r="C3950" s="33">
        <v>3926</v>
      </c>
      <c r="D3950" s="82">
        <f t="shared" ca="1" si="247"/>
        <v>0.2688601554954379</v>
      </c>
      <c r="E3950" s="82">
        <f t="shared" ca="1" si="244"/>
        <v>261.11024821105281</v>
      </c>
      <c r="F3950" s="82">
        <f t="shared" ca="1" si="245"/>
        <v>259.86792020770906</v>
      </c>
      <c r="G3950" s="82">
        <f t="shared" ca="1" si="246"/>
        <v>11.110248211052806</v>
      </c>
      <c r="H3950" s="82">
        <f t="shared" ca="1" si="246"/>
        <v>9.8679202077090622</v>
      </c>
      <c r="O3950" s="29"/>
      <c r="P3950" s="29"/>
    </row>
    <row r="3951" spans="3:16" hidden="1" outlineLevel="2">
      <c r="C3951" s="33">
        <v>3927</v>
      </c>
      <c r="D3951" s="82">
        <f t="shared" ca="1" si="247"/>
        <v>0.66350122549100976</v>
      </c>
      <c r="E3951" s="82">
        <f t="shared" ca="1" si="244"/>
        <v>284.76137805587518</v>
      </c>
      <c r="F3951" s="82">
        <f t="shared" ca="1" si="245"/>
        <v>276.75416395046398</v>
      </c>
      <c r="G3951" s="82">
        <f t="shared" ca="1" si="246"/>
        <v>34.761378055875184</v>
      </c>
      <c r="H3951" s="82">
        <f t="shared" ca="1" si="246"/>
        <v>26.754163950463976</v>
      </c>
      <c r="O3951" s="29"/>
      <c r="P3951" s="29"/>
    </row>
    <row r="3952" spans="3:16" hidden="1" outlineLevel="2">
      <c r="C3952" s="33">
        <v>3928</v>
      </c>
      <c r="D3952" s="82">
        <f t="shared" ca="1" si="247"/>
        <v>9.1465546811089787E-2</v>
      </c>
      <c r="E3952" s="82">
        <f t="shared" ca="1" si="244"/>
        <v>251.12889832073918</v>
      </c>
      <c r="F3952" s="82">
        <f t="shared" ca="1" si="245"/>
        <v>252.61691700935791</v>
      </c>
      <c r="G3952" s="82">
        <f t="shared" ca="1" si="246"/>
        <v>1.1288983207391823</v>
      </c>
      <c r="H3952" s="82">
        <f t="shared" ca="1" si="246"/>
        <v>2.6169170093579055</v>
      </c>
      <c r="O3952" s="29"/>
      <c r="P3952" s="29"/>
    </row>
    <row r="3953" spans="3:16" hidden="1" outlineLevel="2">
      <c r="C3953" s="33">
        <v>3929</v>
      </c>
      <c r="D3953" s="82">
        <f t="shared" ca="1" si="247"/>
        <v>-0.97583639263397126</v>
      </c>
      <c r="E3953" s="82">
        <f t="shared" ca="1" si="244"/>
        <v>198.63388684755427</v>
      </c>
      <c r="F3953" s="82">
        <f t="shared" ca="1" si="245"/>
        <v>213.06773895407812</v>
      </c>
      <c r="G3953" s="82">
        <f t="shared" ca="1" si="246"/>
        <v>0</v>
      </c>
      <c r="H3953" s="82">
        <f t="shared" ca="1" si="246"/>
        <v>0</v>
      </c>
      <c r="O3953" s="29"/>
      <c r="P3953" s="29"/>
    </row>
    <row r="3954" spans="3:16" hidden="1" outlineLevel="2">
      <c r="C3954" s="33">
        <v>3930</v>
      </c>
      <c r="D3954" s="82">
        <f t="shared" ca="1" si="247"/>
        <v>-0.23023685580444281</v>
      </c>
      <c r="E3954" s="82">
        <f t="shared" ca="1" si="244"/>
        <v>233.99114703851214</v>
      </c>
      <c r="F3954" s="82">
        <f t="shared" ca="1" si="245"/>
        <v>239.97956885195941</v>
      </c>
      <c r="G3954" s="82">
        <f t="shared" ca="1" si="246"/>
        <v>0</v>
      </c>
      <c r="H3954" s="82">
        <f t="shared" ca="1" si="246"/>
        <v>0</v>
      </c>
      <c r="O3954" s="29"/>
      <c r="P3954" s="29"/>
    </row>
    <row r="3955" spans="3:16" hidden="1" outlineLevel="2">
      <c r="C3955" s="33">
        <v>3931</v>
      </c>
      <c r="D3955" s="82">
        <f t="shared" ca="1" si="247"/>
        <v>0.69974740362849064</v>
      </c>
      <c r="E3955" s="82">
        <f t="shared" ca="1" si="244"/>
        <v>287.0382303198175</v>
      </c>
      <c r="F3955" s="82">
        <f t="shared" ca="1" si="245"/>
        <v>278.35906488294091</v>
      </c>
      <c r="G3955" s="82">
        <f t="shared" ca="1" si="246"/>
        <v>37.038230319817501</v>
      </c>
      <c r="H3955" s="82">
        <f t="shared" ca="1" si="246"/>
        <v>28.359064882940913</v>
      </c>
      <c r="O3955" s="29"/>
      <c r="P3955" s="29"/>
    </row>
    <row r="3956" spans="3:16" hidden="1" outlineLevel="2">
      <c r="C3956" s="33">
        <v>3932</v>
      </c>
      <c r="D3956" s="82">
        <f t="shared" ca="1" si="247"/>
        <v>0.13359664899414775</v>
      </c>
      <c r="E3956" s="82">
        <f t="shared" ca="1" si="244"/>
        <v>253.46435724877517</v>
      </c>
      <c r="F3956" s="82">
        <f t="shared" ca="1" si="245"/>
        <v>254.32049165656844</v>
      </c>
      <c r="G3956" s="82">
        <f t="shared" ca="1" si="246"/>
        <v>3.4643572487751726</v>
      </c>
      <c r="H3956" s="82">
        <f t="shared" ca="1" si="246"/>
        <v>4.3204916565684357</v>
      </c>
      <c r="O3956" s="29"/>
      <c r="P3956" s="29"/>
    </row>
    <row r="3957" spans="3:16" hidden="1" outlineLevel="2">
      <c r="C3957" s="33">
        <v>3933</v>
      </c>
      <c r="D3957" s="82">
        <f t="shared" ca="1" si="247"/>
        <v>-0.94545003125591975</v>
      </c>
      <c r="E3957" s="82">
        <f t="shared" ca="1" si="244"/>
        <v>199.96447504846634</v>
      </c>
      <c r="F3957" s="82">
        <f t="shared" ca="1" si="245"/>
        <v>214.10308390814831</v>
      </c>
      <c r="G3957" s="82">
        <f t="shared" ca="1" si="246"/>
        <v>0</v>
      </c>
      <c r="H3957" s="82">
        <f t="shared" ca="1" si="246"/>
        <v>0</v>
      </c>
      <c r="O3957" s="29"/>
      <c r="P3957" s="29"/>
    </row>
    <row r="3958" spans="3:16" hidden="1" outlineLevel="2">
      <c r="C3958" s="33">
        <v>3934</v>
      </c>
      <c r="D3958" s="82">
        <f t="shared" ca="1" si="247"/>
        <v>-0.87390889061248878</v>
      </c>
      <c r="E3958" s="82">
        <f t="shared" ca="1" si="244"/>
        <v>203.13249218460601</v>
      </c>
      <c r="F3958" s="82">
        <f t="shared" ca="1" si="245"/>
        <v>216.56059242438303</v>
      </c>
      <c r="G3958" s="82">
        <f t="shared" ca="1" si="246"/>
        <v>0</v>
      </c>
      <c r="H3958" s="82">
        <f t="shared" ca="1" si="246"/>
        <v>0</v>
      </c>
      <c r="O3958" s="29"/>
      <c r="P3958" s="29"/>
    </row>
    <row r="3959" spans="3:16" hidden="1" outlineLevel="2">
      <c r="C3959" s="33">
        <v>3935</v>
      </c>
      <c r="D3959" s="82">
        <f t="shared" ca="1" si="247"/>
        <v>2.3860359859139919</v>
      </c>
      <c r="E3959" s="82">
        <f t="shared" ca="1" si="244"/>
        <v>415.76469819578074</v>
      </c>
      <c r="F3959" s="82">
        <f t="shared" ca="1" si="245"/>
        <v>364.27946382850035</v>
      </c>
      <c r="G3959" s="82">
        <f t="shared" ca="1" si="246"/>
        <v>165.76469819578074</v>
      </c>
      <c r="H3959" s="82">
        <f t="shared" ca="1" si="246"/>
        <v>114.27946382850035</v>
      </c>
      <c r="O3959" s="29"/>
      <c r="P3959" s="29"/>
    </row>
    <row r="3960" spans="3:16" hidden="1" outlineLevel="2">
      <c r="C3960" s="33">
        <v>3936</v>
      </c>
      <c r="D3960" s="82">
        <f t="shared" ca="1" si="247"/>
        <v>-1.0706417400471566</v>
      </c>
      <c r="E3960" s="82">
        <f t="shared" ca="1" si="244"/>
        <v>194.53909462206295</v>
      </c>
      <c r="F3960" s="82">
        <f t="shared" ca="1" si="245"/>
        <v>209.8695349742851</v>
      </c>
      <c r="G3960" s="82">
        <f t="shared" ca="1" si="246"/>
        <v>0</v>
      </c>
      <c r="H3960" s="82">
        <f t="shared" ca="1" si="246"/>
        <v>0</v>
      </c>
      <c r="O3960" s="29"/>
      <c r="P3960" s="29"/>
    </row>
    <row r="3961" spans="3:16" hidden="1" outlineLevel="2">
      <c r="C3961" s="33">
        <v>3937</v>
      </c>
      <c r="D3961" s="82">
        <f t="shared" ca="1" si="247"/>
        <v>-0.8534919377409701</v>
      </c>
      <c r="E3961" s="82">
        <f t="shared" ca="1" si="244"/>
        <v>204.04577621194179</v>
      </c>
      <c r="F3961" s="82">
        <f t="shared" ca="1" si="245"/>
        <v>217.26709451201711</v>
      </c>
      <c r="G3961" s="82">
        <f t="shared" ca="1" si="246"/>
        <v>0</v>
      </c>
      <c r="H3961" s="82">
        <f t="shared" ca="1" si="246"/>
        <v>0</v>
      </c>
      <c r="O3961" s="29"/>
      <c r="P3961" s="29"/>
    </row>
    <row r="3962" spans="3:16" hidden="1" outlineLevel="2">
      <c r="C3962" s="33">
        <v>3938</v>
      </c>
      <c r="D3962" s="82">
        <f t="shared" ca="1" si="247"/>
        <v>0.47960577657737097</v>
      </c>
      <c r="E3962" s="82">
        <f t="shared" ca="1" si="244"/>
        <v>273.48501876452201</v>
      </c>
      <c r="F3962" s="82">
        <f t="shared" ca="1" si="245"/>
        <v>268.75313133657488</v>
      </c>
      <c r="G3962" s="82">
        <f t="shared" ca="1" si="246"/>
        <v>23.48501876452201</v>
      </c>
      <c r="H3962" s="82">
        <f t="shared" ca="1" si="246"/>
        <v>18.753131336574882</v>
      </c>
      <c r="O3962" s="29"/>
      <c r="P3962" s="29"/>
    </row>
    <row r="3963" spans="3:16" hidden="1" outlineLevel="2">
      <c r="C3963" s="33">
        <v>3939</v>
      </c>
      <c r="D3963" s="82">
        <f t="shared" ca="1" si="247"/>
        <v>0.90181315077520396</v>
      </c>
      <c r="E3963" s="82">
        <f t="shared" ca="1" si="244"/>
        <v>300.0689940520611</v>
      </c>
      <c r="F3963" s="82">
        <f t="shared" ca="1" si="245"/>
        <v>287.47817084875891</v>
      </c>
      <c r="G3963" s="82">
        <f t="shared" ca="1" si="246"/>
        <v>50.0689940520611</v>
      </c>
      <c r="H3963" s="82">
        <f t="shared" ca="1" si="246"/>
        <v>37.478170848758907</v>
      </c>
      <c r="O3963" s="29"/>
      <c r="P3963" s="29"/>
    </row>
    <row r="3964" spans="3:16" hidden="1" outlineLevel="2">
      <c r="C3964" s="33">
        <v>3940</v>
      </c>
      <c r="D3964" s="82">
        <f t="shared" ca="1" si="247"/>
        <v>-1.3768714177488643</v>
      </c>
      <c r="E3964" s="82">
        <f t="shared" ca="1" si="244"/>
        <v>181.88046378986459</v>
      </c>
      <c r="F3964" s="82">
        <f t="shared" ca="1" si="245"/>
        <v>199.86337576160579</v>
      </c>
      <c r="G3964" s="82">
        <f t="shared" ca="1" si="246"/>
        <v>0</v>
      </c>
      <c r="H3964" s="82">
        <f t="shared" ca="1" si="246"/>
        <v>0</v>
      </c>
      <c r="O3964" s="29"/>
      <c r="P3964" s="29"/>
    </row>
    <row r="3965" spans="3:16" hidden="1" outlineLevel="2">
      <c r="C3965" s="33">
        <v>3941</v>
      </c>
      <c r="D3965" s="82">
        <f t="shared" ca="1" si="247"/>
        <v>5.6835376704472411E-2</v>
      </c>
      <c r="E3965" s="82">
        <f t="shared" ca="1" si="244"/>
        <v>249.22536183913888</v>
      </c>
      <c r="F3965" s="82">
        <f t="shared" ca="1" si="245"/>
        <v>251.22519138731926</v>
      </c>
      <c r="G3965" s="82">
        <f t="shared" ca="1" si="246"/>
        <v>0</v>
      </c>
      <c r="H3965" s="82">
        <f t="shared" ca="1" si="246"/>
        <v>1.2251913873192564</v>
      </c>
      <c r="O3965" s="29"/>
      <c r="P3965" s="29"/>
    </row>
    <row r="3966" spans="3:16" hidden="1" outlineLevel="2">
      <c r="C3966" s="33">
        <v>3942</v>
      </c>
      <c r="D3966" s="82">
        <f t="shared" ca="1" si="247"/>
        <v>-0.7014378201748529</v>
      </c>
      <c r="E3966" s="82">
        <f t="shared" ca="1" si="244"/>
        <v>210.9778258169334</v>
      </c>
      <c r="F3966" s="82">
        <f t="shared" ca="1" si="245"/>
        <v>222.60174201134618</v>
      </c>
      <c r="G3966" s="82">
        <f t="shared" ca="1" si="246"/>
        <v>0</v>
      </c>
      <c r="H3966" s="82">
        <f t="shared" ca="1" si="246"/>
        <v>0</v>
      </c>
      <c r="O3966" s="29"/>
      <c r="P3966" s="29"/>
    </row>
    <row r="3967" spans="3:16" hidden="1" outlineLevel="2">
      <c r="C3967" s="33">
        <v>3943</v>
      </c>
      <c r="D3967" s="82">
        <f t="shared" ca="1" si="247"/>
        <v>9.6511365575023808E-2</v>
      </c>
      <c r="E3967" s="82">
        <f t="shared" ca="1" si="244"/>
        <v>251.40746564279013</v>
      </c>
      <c r="F3967" s="82">
        <f t="shared" ca="1" si="245"/>
        <v>252.82034210051756</v>
      </c>
      <c r="G3967" s="82">
        <f t="shared" ca="1" si="246"/>
        <v>1.4074656427901289</v>
      </c>
      <c r="H3967" s="82">
        <f t="shared" ca="1" si="246"/>
        <v>2.8203421005175642</v>
      </c>
      <c r="O3967" s="29"/>
      <c r="P3967" s="29"/>
    </row>
    <row r="3968" spans="3:16" hidden="1" outlineLevel="2">
      <c r="C3968" s="33">
        <v>3944</v>
      </c>
      <c r="D3968" s="82">
        <f t="shared" ca="1" si="247"/>
        <v>1.6606074659975343</v>
      </c>
      <c r="E3968" s="82">
        <f t="shared" ca="1" si="244"/>
        <v>354.5081883420321</v>
      </c>
      <c r="F3968" s="82">
        <f t="shared" ca="1" si="245"/>
        <v>324.47078841087983</v>
      </c>
      <c r="G3968" s="82">
        <f t="shared" ca="1" si="246"/>
        <v>104.5081883420321</v>
      </c>
      <c r="H3968" s="82">
        <f t="shared" ca="1" si="246"/>
        <v>74.470788410879834</v>
      </c>
      <c r="O3968" s="29"/>
      <c r="P3968" s="29"/>
    </row>
    <row r="3969" spans="3:16" hidden="1" outlineLevel="2">
      <c r="C3969" s="33">
        <v>3945</v>
      </c>
      <c r="D3969" s="82">
        <f t="shared" ca="1" si="247"/>
        <v>-0.42297980752334657</v>
      </c>
      <c r="E3969" s="82">
        <f t="shared" ca="1" si="244"/>
        <v>224.28882779544892</v>
      </c>
      <c r="F3969" s="82">
        <f t="shared" ca="1" si="245"/>
        <v>232.71301128638987</v>
      </c>
      <c r="G3969" s="82">
        <f t="shared" ca="1" si="246"/>
        <v>0</v>
      </c>
      <c r="H3969" s="82">
        <f t="shared" ca="1" si="246"/>
        <v>0</v>
      </c>
      <c r="O3969" s="29"/>
      <c r="P3969" s="29"/>
    </row>
    <row r="3970" spans="3:16" hidden="1" outlineLevel="2">
      <c r="C3970" s="33">
        <v>3946</v>
      </c>
      <c r="D3970" s="82">
        <f t="shared" ca="1" si="247"/>
        <v>-0.62022125839985176</v>
      </c>
      <c r="E3970" s="82">
        <f t="shared" ca="1" si="244"/>
        <v>214.77642209962133</v>
      </c>
      <c r="F3970" s="82">
        <f t="shared" ca="1" si="245"/>
        <v>225.50459641481066</v>
      </c>
      <c r="G3970" s="82">
        <f t="shared" ca="1" si="246"/>
        <v>0</v>
      </c>
      <c r="H3970" s="82">
        <f t="shared" ca="1" si="246"/>
        <v>0</v>
      </c>
      <c r="O3970" s="29"/>
      <c r="P3970" s="29"/>
    </row>
    <row r="3971" spans="3:16" hidden="1" outlineLevel="2">
      <c r="C3971" s="33">
        <v>3947</v>
      </c>
      <c r="D3971" s="82">
        <f t="shared" ca="1" si="247"/>
        <v>0.5602165543411356</v>
      </c>
      <c r="E3971" s="82">
        <f t="shared" ca="1" si="244"/>
        <v>278.3719855893786</v>
      </c>
      <c r="F3971" s="82">
        <f t="shared" ca="1" si="245"/>
        <v>272.2315168155655</v>
      </c>
      <c r="G3971" s="82">
        <f t="shared" ca="1" si="246"/>
        <v>28.371985589378596</v>
      </c>
      <c r="H3971" s="82">
        <f t="shared" ca="1" si="246"/>
        <v>22.231516815565499</v>
      </c>
      <c r="O3971" s="29"/>
      <c r="P3971" s="29"/>
    </row>
    <row r="3972" spans="3:16" hidden="1" outlineLevel="2">
      <c r="C3972" s="33">
        <v>3948</v>
      </c>
      <c r="D3972" s="82">
        <f t="shared" ca="1" si="247"/>
        <v>-1.5478191112563942</v>
      </c>
      <c r="E3972" s="82">
        <f t="shared" ca="1" si="244"/>
        <v>175.17575578575463</v>
      </c>
      <c r="F3972" s="82">
        <f t="shared" ca="1" si="245"/>
        <v>194.48657719706239</v>
      </c>
      <c r="G3972" s="82">
        <f t="shared" ca="1" si="246"/>
        <v>0</v>
      </c>
      <c r="H3972" s="82">
        <f t="shared" ca="1" si="246"/>
        <v>0</v>
      </c>
      <c r="O3972" s="29"/>
      <c r="P3972" s="29"/>
    </row>
    <row r="3973" spans="3:16" hidden="1" outlineLevel="2">
      <c r="C3973" s="33">
        <v>3949</v>
      </c>
      <c r="D3973" s="82">
        <f t="shared" ca="1" si="247"/>
        <v>0.64378827659339699</v>
      </c>
      <c r="E3973" s="82">
        <f t="shared" ca="1" si="244"/>
        <v>283.53067416801008</v>
      </c>
      <c r="F3973" s="82">
        <f t="shared" ca="1" si="245"/>
        <v>275.88520612060069</v>
      </c>
      <c r="G3973" s="82">
        <f t="shared" ca="1" si="246"/>
        <v>33.53067416801008</v>
      </c>
      <c r="H3973" s="82">
        <f t="shared" ca="1" si="246"/>
        <v>25.885206120600685</v>
      </c>
      <c r="O3973" s="29"/>
      <c r="P3973" s="29"/>
    </row>
    <row r="3974" spans="3:16" hidden="1" outlineLevel="2">
      <c r="C3974" s="33">
        <v>3950</v>
      </c>
      <c r="D3974" s="82">
        <f t="shared" ca="1" si="247"/>
        <v>-0.88165153223555337</v>
      </c>
      <c r="E3974" s="82">
        <f t="shared" ca="1" si="244"/>
        <v>202.78722105205588</v>
      </c>
      <c r="F3974" s="82">
        <f t="shared" ca="1" si="245"/>
        <v>216.29326959982492</v>
      </c>
      <c r="G3974" s="82">
        <f t="shared" ca="1" si="246"/>
        <v>0</v>
      </c>
      <c r="H3974" s="82">
        <f t="shared" ca="1" si="246"/>
        <v>0</v>
      </c>
      <c r="O3974" s="29"/>
      <c r="P3974" s="29"/>
    </row>
    <row r="3975" spans="3:16" hidden="1" outlineLevel="2">
      <c r="C3975" s="33">
        <v>3951</v>
      </c>
      <c r="D3975" s="82">
        <f t="shared" ca="1" si="247"/>
        <v>0.35290093997092609</v>
      </c>
      <c r="E3975" s="82">
        <f t="shared" ca="1" si="244"/>
        <v>265.97645874816322</v>
      </c>
      <c r="F3975" s="82">
        <f t="shared" ca="1" si="245"/>
        <v>263.3753817027731</v>
      </c>
      <c r="G3975" s="82">
        <f t="shared" ca="1" si="246"/>
        <v>15.976458748163225</v>
      </c>
      <c r="H3975" s="82">
        <f t="shared" ca="1" si="246"/>
        <v>13.375381702773097</v>
      </c>
      <c r="O3975" s="29"/>
      <c r="P3975" s="29"/>
    </row>
    <row r="3976" spans="3:16" hidden="1" outlineLevel="2">
      <c r="C3976" s="33">
        <v>3952</v>
      </c>
      <c r="D3976" s="82">
        <f t="shared" ca="1" si="247"/>
        <v>0.12799990555597082</v>
      </c>
      <c r="E3976" s="82">
        <f t="shared" ca="1" si="244"/>
        <v>253.15286562904268</v>
      </c>
      <c r="F3976" s="82">
        <f t="shared" ca="1" si="245"/>
        <v>254.09352684562165</v>
      </c>
      <c r="G3976" s="82">
        <f t="shared" ca="1" si="246"/>
        <v>3.1528656290426795</v>
      </c>
      <c r="H3976" s="82">
        <f t="shared" ca="1" si="246"/>
        <v>4.0935268456216534</v>
      </c>
      <c r="O3976" s="29"/>
      <c r="P3976" s="29"/>
    </row>
    <row r="3977" spans="3:16" hidden="1" outlineLevel="2">
      <c r="C3977" s="33">
        <v>3953</v>
      </c>
      <c r="D3977" s="82">
        <f t="shared" ca="1" si="247"/>
        <v>-0.2622548078174089</v>
      </c>
      <c r="E3977" s="82">
        <f t="shared" ca="1" si="244"/>
        <v>232.35083171290776</v>
      </c>
      <c r="F3977" s="82">
        <f t="shared" ca="1" si="245"/>
        <v>238.75693956408492</v>
      </c>
      <c r="G3977" s="82">
        <f t="shared" ca="1" si="246"/>
        <v>0</v>
      </c>
      <c r="H3977" s="82">
        <f t="shared" ca="1" si="246"/>
        <v>0</v>
      </c>
      <c r="O3977" s="29"/>
      <c r="P3977" s="29"/>
    </row>
    <row r="3978" spans="3:16" hidden="1" outlineLevel="2">
      <c r="C3978" s="33">
        <v>3954</v>
      </c>
      <c r="D3978" s="82">
        <f t="shared" ca="1" si="247"/>
        <v>0.60796635805575361</v>
      </c>
      <c r="E3978" s="82">
        <f t="shared" ca="1" si="244"/>
        <v>281.30786594378867</v>
      </c>
      <c r="F3978" s="82">
        <f t="shared" ca="1" si="245"/>
        <v>274.31313359644759</v>
      </c>
      <c r="G3978" s="82">
        <f t="shared" ca="1" si="246"/>
        <v>31.30786594378867</v>
      </c>
      <c r="H3978" s="82">
        <f t="shared" ca="1" si="246"/>
        <v>24.313133596447585</v>
      </c>
      <c r="O3978" s="29"/>
      <c r="P3978" s="29"/>
    </row>
    <row r="3979" spans="3:16" hidden="1" outlineLevel="2">
      <c r="C3979" s="33">
        <v>3955</v>
      </c>
      <c r="D3979" s="82">
        <f t="shared" ca="1" si="247"/>
        <v>1.6458322613413432</v>
      </c>
      <c r="E3979" s="82">
        <f t="shared" ca="1" si="244"/>
        <v>353.3591987339388</v>
      </c>
      <c r="F3979" s="82">
        <f t="shared" ca="1" si="245"/>
        <v>323.70689454977952</v>
      </c>
      <c r="G3979" s="82">
        <f t="shared" ca="1" si="246"/>
        <v>103.3591987339388</v>
      </c>
      <c r="H3979" s="82">
        <f t="shared" ca="1" si="246"/>
        <v>73.70689454977952</v>
      </c>
      <c r="O3979" s="29"/>
      <c r="P3979" s="29"/>
    </row>
    <row r="3980" spans="3:16" hidden="1" outlineLevel="2">
      <c r="C3980" s="33">
        <v>3956</v>
      </c>
      <c r="D3980" s="82">
        <f t="shared" ca="1" si="247"/>
        <v>-0.12276183913273245</v>
      </c>
      <c r="E3980" s="82">
        <f t="shared" ca="1" si="244"/>
        <v>239.58235711545163</v>
      </c>
      <c r="F3980" s="82">
        <f t="shared" ca="1" si="245"/>
        <v>244.12954675980632</v>
      </c>
      <c r="G3980" s="82">
        <f t="shared" ca="1" si="246"/>
        <v>0</v>
      </c>
      <c r="H3980" s="82">
        <f t="shared" ca="1" si="246"/>
        <v>0</v>
      </c>
      <c r="O3980" s="29"/>
      <c r="P3980" s="29"/>
    </row>
    <row r="3981" spans="3:16" hidden="1" outlineLevel="2">
      <c r="C3981" s="33">
        <v>3957</v>
      </c>
      <c r="D3981" s="82">
        <f t="shared" ca="1" si="247"/>
        <v>-0.78224381343890881</v>
      </c>
      <c r="E3981" s="82">
        <f t="shared" ca="1" si="244"/>
        <v>207.26510877656295</v>
      </c>
      <c r="F3981" s="82">
        <f t="shared" ca="1" si="245"/>
        <v>219.75064773201578</v>
      </c>
      <c r="G3981" s="82">
        <f t="shared" ca="1" si="246"/>
        <v>0</v>
      </c>
      <c r="H3981" s="82">
        <f t="shared" ca="1" si="246"/>
        <v>0</v>
      </c>
      <c r="O3981" s="29"/>
      <c r="P3981" s="29"/>
    </row>
    <row r="3982" spans="3:16" hidden="1" outlineLevel="2">
      <c r="C3982" s="33">
        <v>3958</v>
      </c>
      <c r="D3982" s="82">
        <f t="shared" ca="1" si="247"/>
        <v>1.0318877893985059</v>
      </c>
      <c r="E3982" s="82">
        <f t="shared" ca="1" si="244"/>
        <v>308.76851915267065</v>
      </c>
      <c r="F3982" s="82">
        <f t="shared" ca="1" si="245"/>
        <v>293.50580438759124</v>
      </c>
      <c r="G3982" s="82">
        <f t="shared" ca="1" si="246"/>
        <v>58.768519152670649</v>
      </c>
      <c r="H3982" s="82">
        <f t="shared" ca="1" si="246"/>
        <v>43.50580438759124</v>
      </c>
      <c r="O3982" s="29"/>
      <c r="P3982" s="29"/>
    </row>
    <row r="3983" spans="3:16" hidden="1" outlineLevel="2">
      <c r="C3983" s="33">
        <v>3959</v>
      </c>
      <c r="D3983" s="82">
        <f t="shared" ca="1" si="247"/>
        <v>-0.61020505695045679</v>
      </c>
      <c r="E3983" s="82">
        <f t="shared" ca="1" si="244"/>
        <v>215.249604616422</v>
      </c>
      <c r="F3983" s="82">
        <f t="shared" ca="1" si="245"/>
        <v>225.8652091862686</v>
      </c>
      <c r="G3983" s="82">
        <f t="shared" ca="1" si="246"/>
        <v>0</v>
      </c>
      <c r="H3983" s="82">
        <f t="shared" ca="1" si="246"/>
        <v>0</v>
      </c>
      <c r="O3983" s="29"/>
      <c r="P3983" s="29"/>
    </row>
    <row r="3984" spans="3:16" hidden="1" outlineLevel="2">
      <c r="C3984" s="33">
        <v>3960</v>
      </c>
      <c r="D3984" s="82">
        <f t="shared" ca="1" si="247"/>
        <v>0.18131917016406904</v>
      </c>
      <c r="E3984" s="82">
        <f t="shared" ca="1" si="244"/>
        <v>256.13601121086185</v>
      </c>
      <c r="F3984" s="82">
        <f t="shared" ca="1" si="245"/>
        <v>256.26403653834859</v>
      </c>
      <c r="G3984" s="82">
        <f t="shared" ca="1" si="246"/>
        <v>6.1360112108618523</v>
      </c>
      <c r="H3984" s="82">
        <f t="shared" ca="1" si="246"/>
        <v>6.2640365383485914</v>
      </c>
      <c r="O3984" s="29"/>
      <c r="P3984" s="29"/>
    </row>
    <row r="3985" spans="3:16" hidden="1" outlineLevel="2">
      <c r="C3985" s="33">
        <v>3961</v>
      </c>
      <c r="D3985" s="82">
        <f t="shared" ca="1" si="247"/>
        <v>-0.15352853598336735</v>
      </c>
      <c r="E3985" s="82">
        <f t="shared" ca="1" si="244"/>
        <v>237.96825984851748</v>
      </c>
      <c r="F3985" s="82">
        <f t="shared" ca="1" si="245"/>
        <v>242.93426166850892</v>
      </c>
      <c r="G3985" s="82">
        <f t="shared" ca="1" si="246"/>
        <v>0</v>
      </c>
      <c r="H3985" s="82">
        <f t="shared" ca="1" si="246"/>
        <v>0</v>
      </c>
      <c r="O3985" s="29"/>
      <c r="P3985" s="29"/>
    </row>
    <row r="3986" spans="3:16" hidden="1" outlineLevel="2">
      <c r="C3986" s="33">
        <v>3962</v>
      </c>
      <c r="D3986" s="82">
        <f t="shared" ca="1" si="247"/>
        <v>-0.12716288753911392</v>
      </c>
      <c r="E3986" s="82">
        <f t="shared" ca="1" si="244"/>
        <v>239.35079789039349</v>
      </c>
      <c r="F3986" s="82">
        <f t="shared" ca="1" si="245"/>
        <v>243.95820639785273</v>
      </c>
      <c r="G3986" s="82">
        <f t="shared" ca="1" si="246"/>
        <v>0</v>
      </c>
      <c r="H3986" s="82">
        <f t="shared" ca="1" si="246"/>
        <v>0</v>
      </c>
      <c r="O3986" s="29"/>
      <c r="P3986" s="29"/>
    </row>
    <row r="3987" spans="3:16" hidden="1" outlineLevel="2">
      <c r="C3987" s="33">
        <v>3963</v>
      </c>
      <c r="D3987" s="82">
        <f t="shared" ca="1" si="247"/>
        <v>0.42940750751719997</v>
      </c>
      <c r="E3987" s="82">
        <f t="shared" ca="1" si="244"/>
        <v>270.48523078284489</v>
      </c>
      <c r="F3987" s="82">
        <f t="shared" ca="1" si="245"/>
        <v>266.60954906455231</v>
      </c>
      <c r="G3987" s="82">
        <f t="shared" ca="1" si="246"/>
        <v>20.485230782844894</v>
      </c>
      <c r="H3987" s="82">
        <f t="shared" ca="1" si="246"/>
        <v>16.609549064552311</v>
      </c>
      <c r="O3987" s="29"/>
      <c r="P3987" s="29"/>
    </row>
    <row r="3988" spans="3:16" hidden="1" outlineLevel="2">
      <c r="C3988" s="33">
        <v>3964</v>
      </c>
      <c r="D3988" s="82">
        <f t="shared" ca="1" si="247"/>
        <v>-0.53990776027457332</v>
      </c>
      <c r="E3988" s="82">
        <f t="shared" ca="1" si="244"/>
        <v>218.60003271652155</v>
      </c>
      <c r="F3988" s="82">
        <f t="shared" ca="1" si="245"/>
        <v>228.41239744220098</v>
      </c>
      <c r="G3988" s="82">
        <f t="shared" ca="1" si="246"/>
        <v>0</v>
      </c>
      <c r="H3988" s="82">
        <f t="shared" ca="1" si="246"/>
        <v>0</v>
      </c>
      <c r="O3988" s="29"/>
      <c r="P3988" s="29"/>
    </row>
    <row r="3989" spans="3:16" hidden="1" outlineLevel="2">
      <c r="C3989" s="33">
        <v>3965</v>
      </c>
      <c r="D3989" s="82">
        <f t="shared" ca="1" si="247"/>
        <v>-0.66083463603887937</v>
      </c>
      <c r="E3989" s="82">
        <f t="shared" ca="1" si="244"/>
        <v>212.86841260508703</v>
      </c>
      <c r="F3989" s="82">
        <f t="shared" ca="1" si="245"/>
        <v>224.04828578865872</v>
      </c>
      <c r="G3989" s="82">
        <f t="shared" ca="1" si="246"/>
        <v>0</v>
      </c>
      <c r="H3989" s="82">
        <f t="shared" ca="1" si="246"/>
        <v>0</v>
      </c>
      <c r="O3989" s="29"/>
      <c r="P3989" s="29"/>
    </row>
    <row r="3990" spans="3:16" hidden="1" outlineLevel="2">
      <c r="C3990" s="33">
        <v>3966</v>
      </c>
      <c r="D3990" s="82">
        <f t="shared" ca="1" si="247"/>
        <v>2.0877528532340146</v>
      </c>
      <c r="E3990" s="82">
        <f t="shared" ca="1" si="244"/>
        <v>389.39022385135053</v>
      </c>
      <c r="F3990" s="82">
        <f t="shared" ca="1" si="245"/>
        <v>347.35140422698578</v>
      </c>
      <c r="G3990" s="82">
        <f t="shared" ca="1" si="246"/>
        <v>139.39022385135053</v>
      </c>
      <c r="H3990" s="82">
        <f t="shared" ca="1" si="246"/>
        <v>97.351404226985778</v>
      </c>
      <c r="O3990" s="29"/>
      <c r="P3990" s="29"/>
    </row>
    <row r="3991" spans="3:16" hidden="1" outlineLevel="2">
      <c r="C3991" s="33">
        <v>3967</v>
      </c>
      <c r="D3991" s="82">
        <f t="shared" ca="1" si="247"/>
        <v>1.1824045323633263</v>
      </c>
      <c r="E3991" s="82">
        <f t="shared" ca="1" si="244"/>
        <v>319.15049320017152</v>
      </c>
      <c r="F3991" s="82">
        <f t="shared" ca="1" si="245"/>
        <v>300.63863025481191</v>
      </c>
      <c r="G3991" s="82">
        <f t="shared" ca="1" si="246"/>
        <v>69.150493200171525</v>
      </c>
      <c r="H3991" s="82">
        <f t="shared" ca="1" si="246"/>
        <v>50.638630254811915</v>
      </c>
      <c r="O3991" s="29"/>
      <c r="P3991" s="29"/>
    </row>
    <row r="3992" spans="3:16" hidden="1" outlineLevel="2">
      <c r="C3992" s="33">
        <v>3968</v>
      </c>
      <c r="D3992" s="82">
        <f t="shared" ca="1" si="247"/>
        <v>0.48198115377987411</v>
      </c>
      <c r="E3992" s="82">
        <f t="shared" ca="1" si="244"/>
        <v>273.62778993817187</v>
      </c>
      <c r="F3992" s="82">
        <f t="shared" ca="1" si="245"/>
        <v>268.8549914235229</v>
      </c>
      <c r="G3992" s="82">
        <f t="shared" ca="1" si="246"/>
        <v>23.627789938171873</v>
      </c>
      <c r="H3992" s="82">
        <f t="shared" ca="1" si="246"/>
        <v>18.854991423522904</v>
      </c>
      <c r="O3992" s="29"/>
      <c r="P3992" s="29"/>
    </row>
    <row r="3993" spans="3:16" hidden="1" outlineLevel="2">
      <c r="C3993" s="33">
        <v>3969</v>
      </c>
      <c r="D3993" s="82">
        <f t="shared" ca="1" si="247"/>
        <v>-0.17897642597896773</v>
      </c>
      <c r="E3993" s="82">
        <f t="shared" ref="E3993:E4056" ca="1" si="248">$H$9 * EXP(($H$17 - $H$18 - ($H$11^2)/2)*$H$14 + $H$11*SQRT($H$14)*D3993)</f>
        <v>236.64142059119428</v>
      </c>
      <c r="F3993" s="82">
        <f t="shared" ref="F3993:F4056" ca="1" si="249">$H$9 * EXP(($H$17 - $H$18 - ($H$12^2)/2)*$H$14 + $H$12*SQRT($H$14)*D3993)</f>
        <v>241.9500354182438</v>
      </c>
      <c r="G3993" s="82">
        <f t="shared" ref="G3993:H4056" ca="1" si="250">MAX(E3993-$H$16, 0)</f>
        <v>0</v>
      </c>
      <c r="H3993" s="82">
        <f t="shared" ca="1" si="250"/>
        <v>0</v>
      </c>
      <c r="O3993" s="29"/>
      <c r="P3993" s="29"/>
    </row>
    <row r="3994" spans="3:16" hidden="1" outlineLevel="2">
      <c r="C3994" s="33">
        <v>3970</v>
      </c>
      <c r="D3994" s="82">
        <f t="shared" ref="D3994:D4057" ca="1" si="251">_xlfn.NORM.S.INV(RAND())</f>
        <v>2.3995136114685098</v>
      </c>
      <c r="E3994" s="82">
        <f t="shared" ca="1" si="248"/>
        <v>416.99770437062796</v>
      </c>
      <c r="F3994" s="82">
        <f t="shared" ca="1" si="249"/>
        <v>365.06352631235097</v>
      </c>
      <c r="G3994" s="82">
        <f t="shared" ca="1" si="250"/>
        <v>166.99770437062796</v>
      </c>
      <c r="H3994" s="82">
        <f t="shared" ca="1" si="250"/>
        <v>115.06352631235097</v>
      </c>
      <c r="O3994" s="29"/>
      <c r="P3994" s="29"/>
    </row>
    <row r="3995" spans="3:16" hidden="1" outlineLevel="2">
      <c r="C3995" s="33">
        <v>3971</v>
      </c>
      <c r="D3995" s="82">
        <f t="shared" ca="1" si="251"/>
        <v>0.92499750230170685</v>
      </c>
      <c r="E3995" s="82">
        <f t="shared" ca="1" si="248"/>
        <v>301.60143502189248</v>
      </c>
      <c r="F3995" s="82">
        <f t="shared" ca="1" si="249"/>
        <v>288.54338968931415</v>
      </c>
      <c r="G3995" s="82">
        <f t="shared" ca="1" si="250"/>
        <v>51.601435021892485</v>
      </c>
      <c r="H3995" s="82">
        <f t="shared" ca="1" si="250"/>
        <v>38.543389689314154</v>
      </c>
      <c r="O3995" s="29"/>
      <c r="P3995" s="29"/>
    </row>
    <row r="3996" spans="3:16" hidden="1" outlineLevel="2">
      <c r="C3996" s="33">
        <v>3972</v>
      </c>
      <c r="D3996" s="82">
        <f t="shared" ca="1" si="251"/>
        <v>0.39379007098775098</v>
      </c>
      <c r="E3996" s="82">
        <f t="shared" ca="1" si="248"/>
        <v>268.37675284444396</v>
      </c>
      <c r="F3996" s="82">
        <f t="shared" ca="1" si="249"/>
        <v>265.09897940032573</v>
      </c>
      <c r="G3996" s="82">
        <f t="shared" ca="1" si="250"/>
        <v>18.376752844443956</v>
      </c>
      <c r="H3996" s="82">
        <f t="shared" ca="1" si="250"/>
        <v>15.098979400325732</v>
      </c>
      <c r="O3996" s="29"/>
      <c r="P3996" s="29"/>
    </row>
    <row r="3997" spans="3:16" hidden="1" outlineLevel="2">
      <c r="C3997" s="33">
        <v>3973</v>
      </c>
      <c r="D3997" s="82">
        <f t="shared" ca="1" si="251"/>
        <v>1.8979040105076099</v>
      </c>
      <c r="E3997" s="82">
        <f t="shared" ca="1" si="248"/>
        <v>373.48177855106991</v>
      </c>
      <c r="F3997" s="82">
        <f t="shared" ca="1" si="249"/>
        <v>336.98918677152011</v>
      </c>
      <c r="G3997" s="82">
        <f t="shared" ca="1" si="250"/>
        <v>123.48177855106991</v>
      </c>
      <c r="H3997" s="82">
        <f t="shared" ca="1" si="250"/>
        <v>86.98918677152011</v>
      </c>
      <c r="O3997" s="29"/>
      <c r="P3997" s="29"/>
    </row>
    <row r="3998" spans="3:16" hidden="1" outlineLevel="2">
      <c r="C3998" s="33">
        <v>3974</v>
      </c>
      <c r="D3998" s="82">
        <f t="shared" ca="1" si="251"/>
        <v>-0.92383224819963472</v>
      </c>
      <c r="E3998" s="82">
        <f t="shared" ca="1" si="248"/>
        <v>200.91651873457093</v>
      </c>
      <c r="F3998" s="82">
        <f t="shared" ca="1" si="249"/>
        <v>214.84272118430292</v>
      </c>
      <c r="G3998" s="82">
        <f t="shared" ca="1" si="250"/>
        <v>0</v>
      </c>
      <c r="H3998" s="82">
        <f t="shared" ca="1" si="250"/>
        <v>0</v>
      </c>
      <c r="O3998" s="29"/>
      <c r="P3998" s="29"/>
    </row>
    <row r="3999" spans="3:16" hidden="1" outlineLevel="2">
      <c r="C3999" s="33">
        <v>3975</v>
      </c>
      <c r="D3999" s="82">
        <f t="shared" ca="1" si="251"/>
        <v>-1.3262112737836098</v>
      </c>
      <c r="E3999" s="82">
        <f t="shared" ca="1" si="248"/>
        <v>183.91625301767044</v>
      </c>
      <c r="F3999" s="82">
        <f t="shared" ca="1" si="249"/>
        <v>201.48515364554575</v>
      </c>
      <c r="G3999" s="82">
        <f t="shared" ca="1" si="250"/>
        <v>0</v>
      </c>
      <c r="H3999" s="82">
        <f t="shared" ca="1" si="250"/>
        <v>0</v>
      </c>
      <c r="O3999" s="29"/>
      <c r="P3999" s="29"/>
    </row>
    <row r="4000" spans="3:16" hidden="1" outlineLevel="2">
      <c r="C4000" s="33">
        <v>3976</v>
      </c>
      <c r="D4000" s="82">
        <f t="shared" ca="1" si="251"/>
        <v>-1.3883794671808425</v>
      </c>
      <c r="E4000" s="82">
        <f t="shared" ca="1" si="248"/>
        <v>181.42116013684225</v>
      </c>
      <c r="F4000" s="82">
        <f t="shared" ca="1" si="249"/>
        <v>199.49679304457828</v>
      </c>
      <c r="G4000" s="82">
        <f t="shared" ca="1" si="250"/>
        <v>0</v>
      </c>
      <c r="H4000" s="82">
        <f t="shared" ca="1" si="250"/>
        <v>0</v>
      </c>
      <c r="O4000" s="29"/>
      <c r="P4000" s="29"/>
    </row>
    <row r="4001" spans="3:16" hidden="1" outlineLevel="2">
      <c r="C4001" s="33">
        <v>3977</v>
      </c>
      <c r="D4001" s="82">
        <f t="shared" ca="1" si="251"/>
        <v>0.47172792701371352</v>
      </c>
      <c r="E4001" s="82">
        <f t="shared" ca="1" si="248"/>
        <v>273.01205650200166</v>
      </c>
      <c r="F4001" s="82">
        <f t="shared" ca="1" si="249"/>
        <v>268.41559231586376</v>
      </c>
      <c r="G4001" s="82">
        <f t="shared" ca="1" si="250"/>
        <v>23.012056502001656</v>
      </c>
      <c r="H4001" s="82">
        <f t="shared" ca="1" si="250"/>
        <v>18.415592315863762</v>
      </c>
      <c r="O4001" s="29"/>
      <c r="P4001" s="29"/>
    </row>
    <row r="4002" spans="3:16" hidden="1" outlineLevel="2">
      <c r="C4002" s="33">
        <v>3978</v>
      </c>
      <c r="D4002" s="82">
        <f t="shared" ca="1" si="251"/>
        <v>-0.19218173811157038</v>
      </c>
      <c r="E4002" s="82">
        <f t="shared" ca="1" si="248"/>
        <v>235.95582088654359</v>
      </c>
      <c r="F4002" s="82">
        <f t="shared" ca="1" si="249"/>
        <v>241.44087734527818</v>
      </c>
      <c r="G4002" s="82">
        <f t="shared" ca="1" si="250"/>
        <v>0</v>
      </c>
      <c r="H4002" s="82">
        <f t="shared" ca="1" si="250"/>
        <v>0</v>
      </c>
      <c r="O4002" s="29"/>
      <c r="P4002" s="29"/>
    </row>
    <row r="4003" spans="3:16" hidden="1" outlineLevel="2">
      <c r="C4003" s="33">
        <v>3979</v>
      </c>
      <c r="D4003" s="82">
        <f t="shared" ca="1" si="251"/>
        <v>-0.4704148626320917</v>
      </c>
      <c r="E4003" s="82">
        <f t="shared" ca="1" si="248"/>
        <v>221.96337821663846</v>
      </c>
      <c r="F4003" s="82">
        <f t="shared" ca="1" si="249"/>
        <v>230.95867214499998</v>
      </c>
      <c r="G4003" s="82">
        <f t="shared" ca="1" si="250"/>
        <v>0</v>
      </c>
      <c r="H4003" s="82">
        <f t="shared" ca="1" si="250"/>
        <v>0</v>
      </c>
      <c r="O4003" s="29"/>
      <c r="P4003" s="29"/>
    </row>
    <row r="4004" spans="3:16" hidden="1" outlineLevel="2">
      <c r="C4004" s="33">
        <v>3980</v>
      </c>
      <c r="D4004" s="82">
        <f t="shared" ca="1" si="251"/>
        <v>0.10422590897097585</v>
      </c>
      <c r="E4004" s="82">
        <f t="shared" ca="1" si="248"/>
        <v>251.83396421649979</v>
      </c>
      <c r="F4004" s="82">
        <f t="shared" ca="1" si="249"/>
        <v>253.13167509235305</v>
      </c>
      <c r="G4004" s="82">
        <f t="shared" ca="1" si="250"/>
        <v>1.833964216499794</v>
      </c>
      <c r="H4004" s="82">
        <f t="shared" ca="1" si="250"/>
        <v>3.1316750923530492</v>
      </c>
      <c r="O4004" s="29"/>
      <c r="P4004" s="29"/>
    </row>
    <row r="4005" spans="3:16" hidden="1" outlineLevel="2">
      <c r="C4005" s="33">
        <v>3981</v>
      </c>
      <c r="D4005" s="82">
        <f t="shared" ca="1" si="251"/>
        <v>0.71489189637080675</v>
      </c>
      <c r="E4005" s="82">
        <f t="shared" ca="1" si="248"/>
        <v>287.99493588006408</v>
      </c>
      <c r="F4005" s="82">
        <f t="shared" ca="1" si="249"/>
        <v>279.03238325264027</v>
      </c>
      <c r="G4005" s="82">
        <f t="shared" ca="1" si="250"/>
        <v>37.994935880064077</v>
      </c>
      <c r="H4005" s="82">
        <f t="shared" ca="1" si="250"/>
        <v>29.032383252640273</v>
      </c>
      <c r="O4005" s="29"/>
      <c r="P4005" s="29"/>
    </row>
    <row r="4006" spans="3:16" hidden="1" outlineLevel="2">
      <c r="C4006" s="33">
        <v>3982</v>
      </c>
      <c r="D4006" s="82">
        <f t="shared" ca="1" si="251"/>
        <v>0.4257324276748311</v>
      </c>
      <c r="E4006" s="82">
        <f t="shared" ca="1" si="248"/>
        <v>270.26690949964791</v>
      </c>
      <c r="F4006" s="82">
        <f t="shared" ca="1" si="249"/>
        <v>266.45328798712779</v>
      </c>
      <c r="G4006" s="82">
        <f t="shared" ca="1" si="250"/>
        <v>20.266909499647909</v>
      </c>
      <c r="H4006" s="82">
        <f t="shared" ca="1" si="250"/>
        <v>16.453287987127794</v>
      </c>
      <c r="O4006" s="29"/>
      <c r="P4006" s="29"/>
    </row>
    <row r="4007" spans="3:16" hidden="1" outlineLevel="2">
      <c r="C4007" s="33">
        <v>3983</v>
      </c>
      <c r="D4007" s="82">
        <f t="shared" ca="1" si="251"/>
        <v>-0.39029507349475201</v>
      </c>
      <c r="E4007" s="82">
        <f t="shared" ca="1" si="248"/>
        <v>225.90532146621132</v>
      </c>
      <c r="F4007" s="82">
        <f t="shared" ca="1" si="249"/>
        <v>233.92957254233721</v>
      </c>
      <c r="G4007" s="82">
        <f t="shared" ca="1" si="250"/>
        <v>0</v>
      </c>
      <c r="H4007" s="82">
        <f t="shared" ca="1" si="250"/>
        <v>0</v>
      </c>
      <c r="O4007" s="29"/>
      <c r="P4007" s="29"/>
    </row>
    <row r="4008" spans="3:16" hidden="1" outlineLevel="2">
      <c r="C4008" s="33">
        <v>3984</v>
      </c>
      <c r="D4008" s="82">
        <f t="shared" ca="1" si="251"/>
        <v>1.6872708333863089</v>
      </c>
      <c r="E4008" s="82">
        <f t="shared" ca="1" si="248"/>
        <v>356.59112030415059</v>
      </c>
      <c r="F4008" s="82">
        <f t="shared" ca="1" si="249"/>
        <v>325.85387767558484</v>
      </c>
      <c r="G4008" s="82">
        <f t="shared" ca="1" si="250"/>
        <v>106.59112030415059</v>
      </c>
      <c r="H4008" s="82">
        <f t="shared" ca="1" si="250"/>
        <v>75.85387767558484</v>
      </c>
      <c r="O4008" s="29"/>
      <c r="P4008" s="29"/>
    </row>
    <row r="4009" spans="3:16" hidden="1" outlineLevel="2">
      <c r="C4009" s="33">
        <v>3985</v>
      </c>
      <c r="D4009" s="82">
        <f t="shared" ca="1" si="251"/>
        <v>0.4816910231518795</v>
      </c>
      <c r="E4009" s="82">
        <f t="shared" ca="1" si="248"/>
        <v>273.61034774840192</v>
      </c>
      <c r="F4009" s="82">
        <f t="shared" ca="1" si="249"/>
        <v>268.84254807489697</v>
      </c>
      <c r="G4009" s="82">
        <f t="shared" ca="1" si="250"/>
        <v>23.610347748401921</v>
      </c>
      <c r="H4009" s="82">
        <f t="shared" ca="1" si="250"/>
        <v>18.842548074896968</v>
      </c>
      <c r="O4009" s="29"/>
      <c r="P4009" s="29"/>
    </row>
    <row r="4010" spans="3:16" hidden="1" outlineLevel="2">
      <c r="C4010" s="33">
        <v>3986</v>
      </c>
      <c r="D4010" s="82">
        <f t="shared" ca="1" si="251"/>
        <v>2.0525385663162813E-2</v>
      </c>
      <c r="E4010" s="82">
        <f t="shared" ca="1" si="248"/>
        <v>247.2449832424289</v>
      </c>
      <c r="F4010" s="82">
        <f t="shared" ca="1" si="249"/>
        <v>249.77419022910178</v>
      </c>
      <c r="G4010" s="82">
        <f t="shared" ca="1" si="250"/>
        <v>0</v>
      </c>
      <c r="H4010" s="82">
        <f t="shared" ca="1" si="250"/>
        <v>0</v>
      </c>
      <c r="O4010" s="29"/>
      <c r="P4010" s="29"/>
    </row>
    <row r="4011" spans="3:16" hidden="1" outlineLevel="2">
      <c r="C4011" s="33">
        <v>3987</v>
      </c>
      <c r="D4011" s="82">
        <f t="shared" ca="1" si="251"/>
        <v>0.50687778404617223</v>
      </c>
      <c r="E4011" s="82">
        <f t="shared" ca="1" si="248"/>
        <v>275.12868461481526</v>
      </c>
      <c r="F4011" s="82">
        <f t="shared" ca="1" si="249"/>
        <v>269.92492554942078</v>
      </c>
      <c r="G4011" s="82">
        <f t="shared" ca="1" si="250"/>
        <v>25.128684614815256</v>
      </c>
      <c r="H4011" s="82">
        <f t="shared" ca="1" si="250"/>
        <v>19.924925549420777</v>
      </c>
      <c r="O4011" s="29"/>
      <c r="P4011" s="29"/>
    </row>
    <row r="4012" spans="3:16" hidden="1" outlineLevel="2">
      <c r="C4012" s="33">
        <v>3988</v>
      </c>
      <c r="D4012" s="82">
        <f t="shared" ca="1" si="251"/>
        <v>0.28455978598677939</v>
      </c>
      <c r="E4012" s="82">
        <f t="shared" ca="1" si="248"/>
        <v>262.01249152468739</v>
      </c>
      <c r="F4012" s="82">
        <f t="shared" ca="1" si="249"/>
        <v>260.51958116624155</v>
      </c>
      <c r="G4012" s="82">
        <f t="shared" ca="1" si="250"/>
        <v>12.012491524687391</v>
      </c>
      <c r="H4012" s="82">
        <f t="shared" ca="1" si="250"/>
        <v>10.519581166241551</v>
      </c>
      <c r="O4012" s="29"/>
      <c r="P4012" s="29"/>
    </row>
    <row r="4013" spans="3:16" hidden="1" outlineLevel="2">
      <c r="C4013" s="33">
        <v>3989</v>
      </c>
      <c r="D4013" s="82">
        <f t="shared" ca="1" si="251"/>
        <v>0.19731731726862525</v>
      </c>
      <c r="E4013" s="82">
        <f t="shared" ca="1" si="248"/>
        <v>257.03792474141829</v>
      </c>
      <c r="F4013" s="82">
        <f t="shared" ca="1" si="249"/>
        <v>256.91889477609755</v>
      </c>
      <c r="G4013" s="82">
        <f t="shared" ca="1" si="250"/>
        <v>7.0379247414182942</v>
      </c>
      <c r="H4013" s="82">
        <f t="shared" ca="1" si="250"/>
        <v>6.9188947760975452</v>
      </c>
      <c r="O4013" s="29"/>
      <c r="P4013" s="29"/>
    </row>
    <row r="4014" spans="3:16" hidden="1" outlineLevel="2">
      <c r="C4014" s="33">
        <v>3990</v>
      </c>
      <c r="D4014" s="82">
        <f t="shared" ca="1" si="251"/>
        <v>2.6780122321345545</v>
      </c>
      <c r="E4014" s="82">
        <f t="shared" ca="1" si="248"/>
        <v>443.31085707602335</v>
      </c>
      <c r="F4014" s="82">
        <f t="shared" ca="1" si="249"/>
        <v>381.64832898433281</v>
      </c>
      <c r="G4014" s="82">
        <f t="shared" ca="1" si="250"/>
        <v>193.31085707602335</v>
      </c>
      <c r="H4014" s="82">
        <f t="shared" ca="1" si="250"/>
        <v>131.64832898433281</v>
      </c>
      <c r="O4014" s="29"/>
      <c r="P4014" s="29"/>
    </row>
    <row r="4015" spans="3:16" hidden="1" outlineLevel="2">
      <c r="C4015" s="33">
        <v>3991</v>
      </c>
      <c r="D4015" s="82">
        <f t="shared" ca="1" si="251"/>
        <v>-2.4323036367324167</v>
      </c>
      <c r="E4015" s="82">
        <f t="shared" ca="1" si="248"/>
        <v>144.23655026676056</v>
      </c>
      <c r="F4015" s="82">
        <f t="shared" ca="1" si="249"/>
        <v>168.89268585646496</v>
      </c>
      <c r="G4015" s="82">
        <f t="shared" ca="1" si="250"/>
        <v>0</v>
      </c>
      <c r="H4015" s="82">
        <f t="shared" ca="1" si="250"/>
        <v>0</v>
      </c>
      <c r="O4015" s="29"/>
      <c r="P4015" s="29"/>
    </row>
    <row r="4016" spans="3:16" hidden="1" outlineLevel="2">
      <c r="C4016" s="33">
        <v>3992</v>
      </c>
      <c r="D4016" s="82">
        <f t="shared" ca="1" si="251"/>
        <v>-0.68699636462762825</v>
      </c>
      <c r="E4016" s="82">
        <f t="shared" ca="1" si="248"/>
        <v>211.64832467498189</v>
      </c>
      <c r="F4016" s="82">
        <f t="shared" ca="1" si="249"/>
        <v>223.11516525471615</v>
      </c>
      <c r="G4016" s="82">
        <f t="shared" ca="1" si="250"/>
        <v>0</v>
      </c>
      <c r="H4016" s="82">
        <f t="shared" ca="1" si="250"/>
        <v>0</v>
      </c>
      <c r="O4016" s="29"/>
      <c r="P4016" s="29"/>
    </row>
    <row r="4017" spans="3:16" hidden="1" outlineLevel="2">
      <c r="C4017" s="33">
        <v>3993</v>
      </c>
      <c r="D4017" s="82">
        <f t="shared" ca="1" si="251"/>
        <v>-0.20386553295181481</v>
      </c>
      <c r="E4017" s="82">
        <f t="shared" ca="1" si="248"/>
        <v>235.35087244180443</v>
      </c>
      <c r="F4017" s="82">
        <f t="shared" ca="1" si="249"/>
        <v>240.99127798412533</v>
      </c>
      <c r="G4017" s="82">
        <f t="shared" ca="1" si="250"/>
        <v>0</v>
      </c>
      <c r="H4017" s="82">
        <f t="shared" ca="1" si="250"/>
        <v>0</v>
      </c>
      <c r="O4017" s="29"/>
      <c r="P4017" s="29"/>
    </row>
    <row r="4018" spans="3:16" hidden="1" outlineLevel="2">
      <c r="C4018" s="33">
        <v>3994</v>
      </c>
      <c r="D4018" s="82">
        <f t="shared" ca="1" si="251"/>
        <v>-0.23254292426982981</v>
      </c>
      <c r="E4018" s="82">
        <f t="shared" ca="1" si="248"/>
        <v>233.87261857006422</v>
      </c>
      <c r="F4018" s="82">
        <f t="shared" ca="1" si="249"/>
        <v>239.89130106843001</v>
      </c>
      <c r="G4018" s="82">
        <f t="shared" ca="1" si="250"/>
        <v>0</v>
      </c>
      <c r="H4018" s="82">
        <f t="shared" ca="1" si="250"/>
        <v>0</v>
      </c>
      <c r="O4018" s="29"/>
      <c r="P4018" s="29"/>
    </row>
    <row r="4019" spans="3:16" hidden="1" outlineLevel="2">
      <c r="C4019" s="33">
        <v>3995</v>
      </c>
      <c r="D4019" s="82">
        <f t="shared" ca="1" si="251"/>
        <v>-0.44510590767923813</v>
      </c>
      <c r="E4019" s="82">
        <f t="shared" ca="1" si="248"/>
        <v>223.20110467278346</v>
      </c>
      <c r="F4019" s="82">
        <f t="shared" ca="1" si="249"/>
        <v>231.89304700692787</v>
      </c>
      <c r="G4019" s="82">
        <f t="shared" ca="1" si="250"/>
        <v>0</v>
      </c>
      <c r="H4019" s="82">
        <f t="shared" ca="1" si="250"/>
        <v>0</v>
      </c>
      <c r="O4019" s="29"/>
      <c r="P4019" s="29"/>
    </row>
    <row r="4020" spans="3:16" hidden="1" outlineLevel="2">
      <c r="C4020" s="33">
        <v>3996</v>
      </c>
      <c r="D4020" s="82">
        <f t="shared" ca="1" si="251"/>
        <v>1.0769848450744943</v>
      </c>
      <c r="E4020" s="82">
        <f t="shared" ca="1" si="248"/>
        <v>311.84316896370342</v>
      </c>
      <c r="F4020" s="82">
        <f t="shared" ca="1" si="249"/>
        <v>295.62496396902208</v>
      </c>
      <c r="G4020" s="82">
        <f t="shared" ca="1" si="250"/>
        <v>61.84316896370342</v>
      </c>
      <c r="H4020" s="82">
        <f t="shared" ca="1" si="250"/>
        <v>45.624963969022076</v>
      </c>
      <c r="O4020" s="29"/>
      <c r="P4020" s="29"/>
    </row>
    <row r="4021" spans="3:16" hidden="1" outlineLevel="2">
      <c r="C4021" s="33">
        <v>3997</v>
      </c>
      <c r="D4021" s="82">
        <f t="shared" ca="1" si="251"/>
        <v>-0.39076297428673712</v>
      </c>
      <c r="E4021" s="82">
        <f t="shared" ca="1" si="248"/>
        <v>225.88209843067429</v>
      </c>
      <c r="F4021" s="82">
        <f t="shared" ca="1" si="249"/>
        <v>233.91211197557567</v>
      </c>
      <c r="G4021" s="82">
        <f t="shared" ca="1" si="250"/>
        <v>0</v>
      </c>
      <c r="H4021" s="82">
        <f t="shared" ca="1" si="250"/>
        <v>0</v>
      </c>
      <c r="O4021" s="29"/>
      <c r="P4021" s="29"/>
    </row>
    <row r="4022" spans="3:16" hidden="1" outlineLevel="2">
      <c r="C4022" s="33">
        <v>3998</v>
      </c>
      <c r="D4022" s="82">
        <f t="shared" ca="1" si="251"/>
        <v>0.19845311688991407</v>
      </c>
      <c r="E4022" s="82">
        <f t="shared" ca="1" si="248"/>
        <v>257.10207733004955</v>
      </c>
      <c r="F4022" s="82">
        <f t="shared" ca="1" si="249"/>
        <v>256.965450463975</v>
      </c>
      <c r="G4022" s="82">
        <f t="shared" ca="1" si="250"/>
        <v>7.1020773300495534</v>
      </c>
      <c r="H4022" s="82">
        <f t="shared" ca="1" si="250"/>
        <v>6.965450463975003</v>
      </c>
      <c r="O4022" s="29"/>
      <c r="P4022" s="29"/>
    </row>
    <row r="4023" spans="3:16" hidden="1" outlineLevel="2">
      <c r="C4023" s="33">
        <v>3999</v>
      </c>
      <c r="D4023" s="82">
        <f t="shared" ca="1" si="251"/>
        <v>-1.413923362276686</v>
      </c>
      <c r="E4023" s="82">
        <f t="shared" ca="1" si="248"/>
        <v>180.40580496674463</v>
      </c>
      <c r="F4023" s="82">
        <f t="shared" ca="1" si="249"/>
        <v>198.6855067981864</v>
      </c>
      <c r="G4023" s="82">
        <f t="shared" ca="1" si="250"/>
        <v>0</v>
      </c>
      <c r="H4023" s="82">
        <f t="shared" ca="1" si="250"/>
        <v>0</v>
      </c>
      <c r="O4023" s="29"/>
      <c r="P4023" s="29"/>
    </row>
    <row r="4024" spans="3:16" hidden="1" outlineLevel="2">
      <c r="C4024" s="33">
        <v>4000</v>
      </c>
      <c r="D4024" s="82">
        <f t="shared" ca="1" si="251"/>
        <v>0.61846416789994729</v>
      </c>
      <c r="E4024" s="82">
        <f t="shared" ca="1" si="248"/>
        <v>281.95746083436228</v>
      </c>
      <c r="F4024" s="82">
        <f t="shared" ca="1" si="249"/>
        <v>274.77290784740921</v>
      </c>
      <c r="G4024" s="82">
        <f t="shared" ca="1" si="250"/>
        <v>31.95746083436228</v>
      </c>
      <c r="H4024" s="82">
        <f t="shared" ca="1" si="250"/>
        <v>24.772907847409215</v>
      </c>
      <c r="O4024" s="29"/>
      <c r="P4024" s="29"/>
    </row>
    <row r="4025" spans="3:16" hidden="1" outlineLevel="2">
      <c r="C4025" s="33">
        <v>4001</v>
      </c>
      <c r="D4025" s="82">
        <f t="shared" ca="1" si="251"/>
        <v>1.9452588999219123</v>
      </c>
      <c r="E4025" s="82">
        <f t="shared" ca="1" si="248"/>
        <v>377.38799770822612</v>
      </c>
      <c r="F4025" s="82">
        <f t="shared" ca="1" si="249"/>
        <v>339.54458083457018</v>
      </c>
      <c r="G4025" s="82">
        <f t="shared" ca="1" si="250"/>
        <v>127.38799770822612</v>
      </c>
      <c r="H4025" s="82">
        <f t="shared" ca="1" si="250"/>
        <v>89.544580834570183</v>
      </c>
      <c r="O4025" s="29"/>
      <c r="P4025" s="29"/>
    </row>
    <row r="4026" spans="3:16" hidden="1" outlineLevel="2">
      <c r="C4026" s="33">
        <v>4002</v>
      </c>
      <c r="D4026" s="82">
        <f t="shared" ca="1" si="251"/>
        <v>0.16999428900807567</v>
      </c>
      <c r="E4026" s="82">
        <f t="shared" ca="1" si="248"/>
        <v>255.49947200423961</v>
      </c>
      <c r="F4026" s="82">
        <f t="shared" ca="1" si="249"/>
        <v>255.80148012417678</v>
      </c>
      <c r="G4026" s="82">
        <f t="shared" ca="1" si="250"/>
        <v>5.4994720042396068</v>
      </c>
      <c r="H4026" s="82">
        <f t="shared" ca="1" si="250"/>
        <v>5.8014801241767771</v>
      </c>
      <c r="O4026" s="29"/>
      <c r="P4026" s="29"/>
    </row>
    <row r="4027" spans="3:16" hidden="1" outlineLevel="2">
      <c r="C4027" s="33">
        <v>4003</v>
      </c>
      <c r="D4027" s="82">
        <f t="shared" ca="1" si="251"/>
        <v>0.24714809083319975</v>
      </c>
      <c r="E4027" s="82">
        <f t="shared" ca="1" si="248"/>
        <v>259.86759305810244</v>
      </c>
      <c r="F4027" s="82">
        <f t="shared" ca="1" si="249"/>
        <v>258.96937998648281</v>
      </c>
      <c r="G4027" s="82">
        <f t="shared" ca="1" si="250"/>
        <v>9.8675930581024431</v>
      </c>
      <c r="H4027" s="82">
        <f t="shared" ca="1" si="250"/>
        <v>8.9693799864828065</v>
      </c>
      <c r="O4027" s="29"/>
      <c r="P4027" s="29"/>
    </row>
    <row r="4028" spans="3:16" hidden="1" outlineLevel="2">
      <c r="C4028" s="33">
        <v>4004</v>
      </c>
      <c r="D4028" s="82">
        <f t="shared" ca="1" si="251"/>
        <v>0.36722099113194839</v>
      </c>
      <c r="E4028" s="82">
        <f t="shared" ca="1" si="248"/>
        <v>266.81462898663739</v>
      </c>
      <c r="F4028" s="82">
        <f t="shared" ca="1" si="249"/>
        <v>263.97773534383788</v>
      </c>
      <c r="G4028" s="82">
        <f t="shared" ca="1" si="250"/>
        <v>16.814628986637388</v>
      </c>
      <c r="H4028" s="82">
        <f t="shared" ca="1" si="250"/>
        <v>13.977735343837878</v>
      </c>
      <c r="O4028" s="29"/>
      <c r="P4028" s="29"/>
    </row>
    <row r="4029" spans="3:16" hidden="1" outlineLevel="2">
      <c r="C4029" s="33">
        <v>4005</v>
      </c>
      <c r="D4029" s="82">
        <f t="shared" ca="1" si="251"/>
        <v>0.96393184833518863</v>
      </c>
      <c r="E4029" s="82">
        <f t="shared" ca="1" si="248"/>
        <v>304.19254749028875</v>
      </c>
      <c r="F4029" s="82">
        <f t="shared" ca="1" si="249"/>
        <v>290.34113875867655</v>
      </c>
      <c r="G4029" s="82">
        <f t="shared" ca="1" si="250"/>
        <v>54.192547490288746</v>
      </c>
      <c r="H4029" s="82">
        <f t="shared" ca="1" si="250"/>
        <v>40.34113875867655</v>
      </c>
      <c r="O4029" s="29"/>
      <c r="P4029" s="29"/>
    </row>
    <row r="4030" spans="3:16" hidden="1" outlineLevel="2">
      <c r="C4030" s="33">
        <v>4006</v>
      </c>
      <c r="D4030" s="82">
        <f t="shared" ca="1" si="251"/>
        <v>-0.53651827381900585</v>
      </c>
      <c r="E4030" s="82">
        <f t="shared" ca="1" si="248"/>
        <v>218.76288989969524</v>
      </c>
      <c r="F4030" s="82">
        <f t="shared" ca="1" si="249"/>
        <v>228.53593716794657</v>
      </c>
      <c r="G4030" s="82">
        <f t="shared" ca="1" si="250"/>
        <v>0</v>
      </c>
      <c r="H4030" s="82">
        <f t="shared" ca="1" si="250"/>
        <v>0</v>
      </c>
      <c r="O4030" s="29"/>
      <c r="P4030" s="29"/>
    </row>
    <row r="4031" spans="3:16" hidden="1" outlineLevel="2">
      <c r="C4031" s="33">
        <v>4007</v>
      </c>
      <c r="D4031" s="82">
        <f t="shared" ca="1" si="251"/>
        <v>1.0244095762741119</v>
      </c>
      <c r="E4031" s="82">
        <f t="shared" ca="1" si="248"/>
        <v>308.26160410867311</v>
      </c>
      <c r="F4031" s="82">
        <f t="shared" ca="1" si="249"/>
        <v>293.15586635714658</v>
      </c>
      <c r="G4031" s="82">
        <f t="shared" ca="1" si="250"/>
        <v>58.261604108673112</v>
      </c>
      <c r="H4031" s="82">
        <f t="shared" ca="1" si="250"/>
        <v>43.155866357146579</v>
      </c>
      <c r="O4031" s="29"/>
      <c r="P4031" s="29"/>
    </row>
    <row r="4032" spans="3:16" hidden="1" outlineLevel="2">
      <c r="C4032" s="33">
        <v>4008</v>
      </c>
      <c r="D4032" s="82">
        <f t="shared" ca="1" si="251"/>
        <v>0.5965668429472637</v>
      </c>
      <c r="E4032" s="82">
        <f t="shared" ca="1" si="248"/>
        <v>280.60416917224393</v>
      </c>
      <c r="F4032" s="82">
        <f t="shared" ca="1" si="249"/>
        <v>273.81473846995209</v>
      </c>
      <c r="G4032" s="82">
        <f t="shared" ca="1" si="250"/>
        <v>30.604169172243928</v>
      </c>
      <c r="H4032" s="82">
        <f t="shared" ca="1" si="250"/>
        <v>23.81473846995209</v>
      </c>
      <c r="O4032" s="29"/>
      <c r="P4032" s="29"/>
    </row>
    <row r="4033" spans="3:16" hidden="1" outlineLevel="2">
      <c r="C4033" s="33">
        <v>4009</v>
      </c>
      <c r="D4033" s="82">
        <f t="shared" ca="1" si="251"/>
        <v>5.6193034373711551E-2</v>
      </c>
      <c r="E4033" s="82">
        <f t="shared" ca="1" si="248"/>
        <v>249.19019047597044</v>
      </c>
      <c r="F4033" s="82">
        <f t="shared" ca="1" si="249"/>
        <v>251.19944933816217</v>
      </c>
      <c r="G4033" s="82">
        <f t="shared" ca="1" si="250"/>
        <v>0</v>
      </c>
      <c r="H4033" s="82">
        <f t="shared" ca="1" si="250"/>
        <v>1.199449338162168</v>
      </c>
      <c r="O4033" s="29"/>
      <c r="P4033" s="29"/>
    </row>
    <row r="4034" spans="3:16" hidden="1" outlineLevel="2">
      <c r="C4034" s="33">
        <v>4010</v>
      </c>
      <c r="D4034" s="82">
        <f t="shared" ca="1" si="251"/>
        <v>-1.0112431152754486</v>
      </c>
      <c r="E4034" s="82">
        <f t="shared" ca="1" si="248"/>
        <v>197.09462694650631</v>
      </c>
      <c r="F4034" s="82">
        <f t="shared" ca="1" si="249"/>
        <v>211.86765088534059</v>
      </c>
      <c r="G4034" s="82">
        <f t="shared" ca="1" si="250"/>
        <v>0</v>
      </c>
      <c r="H4034" s="82">
        <f t="shared" ca="1" si="250"/>
        <v>0</v>
      </c>
      <c r="O4034" s="29"/>
      <c r="P4034" s="29"/>
    </row>
    <row r="4035" spans="3:16" hidden="1" outlineLevel="2">
      <c r="C4035" s="33">
        <v>4011</v>
      </c>
      <c r="D4035" s="82">
        <f t="shared" ca="1" si="251"/>
        <v>0.3255813919907965</v>
      </c>
      <c r="E4035" s="82">
        <f t="shared" ca="1" si="248"/>
        <v>264.38470824415771</v>
      </c>
      <c r="F4035" s="82">
        <f t="shared" ca="1" si="249"/>
        <v>262.23003151025546</v>
      </c>
      <c r="G4035" s="82">
        <f t="shared" ca="1" si="250"/>
        <v>14.384708244157707</v>
      </c>
      <c r="H4035" s="82">
        <f t="shared" ca="1" si="250"/>
        <v>12.230031510255458</v>
      </c>
      <c r="O4035" s="29"/>
      <c r="P4035" s="29"/>
    </row>
    <row r="4036" spans="3:16" hidden="1" outlineLevel="2">
      <c r="C4036" s="33">
        <v>4012</v>
      </c>
      <c r="D4036" s="82">
        <f t="shared" ca="1" si="251"/>
        <v>0.44919439054300159</v>
      </c>
      <c r="E4036" s="82">
        <f t="shared" ca="1" si="248"/>
        <v>271.66372213163726</v>
      </c>
      <c r="F4036" s="82">
        <f t="shared" ca="1" si="249"/>
        <v>267.45244574050861</v>
      </c>
      <c r="G4036" s="82">
        <f t="shared" ca="1" si="250"/>
        <v>21.663722131637257</v>
      </c>
      <c r="H4036" s="82">
        <f t="shared" ca="1" si="250"/>
        <v>17.452445740508608</v>
      </c>
      <c r="O4036" s="29"/>
      <c r="P4036" s="29"/>
    </row>
    <row r="4037" spans="3:16" hidden="1" outlineLevel="2">
      <c r="C4037" s="33">
        <v>4013</v>
      </c>
      <c r="D4037" s="82">
        <f t="shared" ca="1" si="251"/>
        <v>0.84204649467013815</v>
      </c>
      <c r="E4037" s="82">
        <f t="shared" ca="1" si="248"/>
        <v>296.15434563448929</v>
      </c>
      <c r="F4037" s="82">
        <f t="shared" ca="1" si="249"/>
        <v>284.75025644499215</v>
      </c>
      <c r="G4037" s="82">
        <f t="shared" ca="1" si="250"/>
        <v>46.154345634489289</v>
      </c>
      <c r="H4037" s="82">
        <f t="shared" ca="1" si="250"/>
        <v>34.750256444992146</v>
      </c>
      <c r="O4037" s="29"/>
      <c r="P4037" s="29"/>
    </row>
    <row r="4038" spans="3:16" hidden="1" outlineLevel="2">
      <c r="C4038" s="33">
        <v>4014</v>
      </c>
      <c r="D4038" s="82">
        <f t="shared" ca="1" si="251"/>
        <v>0.71844750803335977</v>
      </c>
      <c r="E4038" s="82">
        <f t="shared" ca="1" si="248"/>
        <v>288.22001224554145</v>
      </c>
      <c r="F4038" s="82">
        <f t="shared" ca="1" si="249"/>
        <v>279.19070032260964</v>
      </c>
      <c r="G4038" s="82">
        <f t="shared" ca="1" si="250"/>
        <v>38.220012245541454</v>
      </c>
      <c r="H4038" s="82">
        <f t="shared" ca="1" si="250"/>
        <v>29.190700322609644</v>
      </c>
      <c r="O4038" s="29"/>
      <c r="P4038" s="29"/>
    </row>
    <row r="4039" spans="3:16" hidden="1" outlineLevel="2">
      <c r="C4039" s="33">
        <v>4015</v>
      </c>
      <c r="D4039" s="82">
        <f t="shared" ca="1" si="251"/>
        <v>0.11687925720863629</v>
      </c>
      <c r="E4039" s="82">
        <f t="shared" ca="1" si="248"/>
        <v>252.53507180972539</v>
      </c>
      <c r="F4039" s="82">
        <f t="shared" ca="1" si="249"/>
        <v>253.64315195082412</v>
      </c>
      <c r="G4039" s="82">
        <f t="shared" ca="1" si="250"/>
        <v>2.5350718097253946</v>
      </c>
      <c r="H4039" s="82">
        <f t="shared" ca="1" si="250"/>
        <v>3.6431519508241195</v>
      </c>
      <c r="O4039" s="29"/>
      <c r="P4039" s="29"/>
    </row>
    <row r="4040" spans="3:16" hidden="1" outlineLevel="2">
      <c r="C4040" s="33">
        <v>4016</v>
      </c>
      <c r="D4040" s="82">
        <f t="shared" ca="1" si="251"/>
        <v>-0.14758312695529222</v>
      </c>
      <c r="E4040" s="82">
        <f t="shared" ca="1" si="248"/>
        <v>238.27932082578388</v>
      </c>
      <c r="F4040" s="82">
        <f t="shared" ca="1" si="249"/>
        <v>243.16478352875782</v>
      </c>
      <c r="G4040" s="82">
        <f t="shared" ca="1" si="250"/>
        <v>0</v>
      </c>
      <c r="H4040" s="82">
        <f t="shared" ca="1" si="250"/>
        <v>0</v>
      </c>
      <c r="O4040" s="29"/>
      <c r="P4040" s="29"/>
    </row>
    <row r="4041" spans="3:16" hidden="1" outlineLevel="2">
      <c r="C4041" s="33">
        <v>4017</v>
      </c>
      <c r="D4041" s="82">
        <f t="shared" ca="1" si="251"/>
        <v>-1.2438118889999494</v>
      </c>
      <c r="E4041" s="82">
        <f t="shared" ca="1" si="248"/>
        <v>187.27627723915313</v>
      </c>
      <c r="F4041" s="82">
        <f t="shared" ca="1" si="249"/>
        <v>204.15115384903413</v>
      </c>
      <c r="G4041" s="82">
        <f t="shared" ca="1" si="250"/>
        <v>0</v>
      </c>
      <c r="H4041" s="82">
        <f t="shared" ca="1" si="250"/>
        <v>0</v>
      </c>
      <c r="O4041" s="29"/>
      <c r="P4041" s="29"/>
    </row>
    <row r="4042" spans="3:16" hidden="1" outlineLevel="2">
      <c r="C4042" s="33">
        <v>4018</v>
      </c>
      <c r="D4042" s="82">
        <f t="shared" ca="1" si="251"/>
        <v>-1.1298597984097467</v>
      </c>
      <c r="E4042" s="82">
        <f t="shared" ca="1" si="248"/>
        <v>192.02431545567353</v>
      </c>
      <c r="F4042" s="82">
        <f t="shared" ca="1" si="249"/>
        <v>207.89625165019427</v>
      </c>
      <c r="G4042" s="82">
        <f t="shared" ca="1" si="250"/>
        <v>0</v>
      </c>
      <c r="H4042" s="82">
        <f t="shared" ca="1" si="250"/>
        <v>0</v>
      </c>
      <c r="O4042" s="29"/>
      <c r="P4042" s="29"/>
    </row>
    <row r="4043" spans="3:16" hidden="1" outlineLevel="2">
      <c r="C4043" s="33">
        <v>4019</v>
      </c>
      <c r="D4043" s="82">
        <f t="shared" ca="1" si="251"/>
        <v>1.9654065005603891</v>
      </c>
      <c r="E4043" s="82">
        <f t="shared" ca="1" si="248"/>
        <v>379.06230086591705</v>
      </c>
      <c r="F4043" s="82">
        <f t="shared" ca="1" si="249"/>
        <v>340.63766573206414</v>
      </c>
      <c r="G4043" s="82">
        <f t="shared" ca="1" si="250"/>
        <v>129.06230086591705</v>
      </c>
      <c r="H4043" s="82">
        <f t="shared" ca="1" si="250"/>
        <v>90.637665732064136</v>
      </c>
      <c r="O4043" s="29"/>
      <c r="P4043" s="29"/>
    </row>
    <row r="4044" spans="3:16" hidden="1" outlineLevel="2">
      <c r="C4044" s="33">
        <v>4020</v>
      </c>
      <c r="D4044" s="82">
        <f t="shared" ca="1" si="251"/>
        <v>0.79407642429568748</v>
      </c>
      <c r="E4044" s="82">
        <f t="shared" ca="1" si="248"/>
        <v>293.04933665332533</v>
      </c>
      <c r="F4044" s="82">
        <f t="shared" ca="1" si="249"/>
        <v>282.57950825664375</v>
      </c>
      <c r="G4044" s="82">
        <f t="shared" ca="1" si="250"/>
        <v>43.049336653325327</v>
      </c>
      <c r="H4044" s="82">
        <f t="shared" ca="1" si="250"/>
        <v>32.579508256643749</v>
      </c>
      <c r="O4044" s="29"/>
      <c r="P4044" s="29"/>
    </row>
    <row r="4045" spans="3:16" hidden="1" outlineLevel="2">
      <c r="C4045" s="33">
        <v>4021</v>
      </c>
      <c r="D4045" s="82">
        <f t="shared" ca="1" si="251"/>
        <v>-0.49190378025392234</v>
      </c>
      <c r="E4045" s="82">
        <f t="shared" ca="1" si="248"/>
        <v>220.91785883322049</v>
      </c>
      <c r="F4045" s="82">
        <f t="shared" ca="1" si="249"/>
        <v>230.16828427177077</v>
      </c>
      <c r="G4045" s="82">
        <f t="shared" ca="1" si="250"/>
        <v>0</v>
      </c>
      <c r="H4045" s="82">
        <f t="shared" ca="1" si="250"/>
        <v>0</v>
      </c>
      <c r="O4045" s="29"/>
      <c r="P4045" s="29"/>
    </row>
    <row r="4046" spans="3:16" hidden="1" outlineLevel="2">
      <c r="C4046" s="33">
        <v>4022</v>
      </c>
      <c r="D4046" s="82">
        <f t="shared" ca="1" si="251"/>
        <v>0.34492534276625209</v>
      </c>
      <c r="E4046" s="82">
        <f t="shared" ca="1" si="248"/>
        <v>265.51077936040645</v>
      </c>
      <c r="F4046" s="82">
        <f t="shared" ca="1" si="249"/>
        <v>263.04049509915279</v>
      </c>
      <c r="G4046" s="82">
        <f t="shared" ca="1" si="250"/>
        <v>15.510779360406445</v>
      </c>
      <c r="H4046" s="82">
        <f t="shared" ca="1" si="250"/>
        <v>13.040495099152793</v>
      </c>
      <c r="O4046" s="29"/>
      <c r="P4046" s="29"/>
    </row>
    <row r="4047" spans="3:16" hidden="1" outlineLevel="2">
      <c r="C4047" s="33">
        <v>4023</v>
      </c>
      <c r="D4047" s="82">
        <f t="shared" ca="1" si="251"/>
        <v>-0.28857571763453732</v>
      </c>
      <c r="E4047" s="82">
        <f t="shared" ca="1" si="248"/>
        <v>231.01099765031196</v>
      </c>
      <c r="F4047" s="82">
        <f t="shared" ca="1" si="249"/>
        <v>237.75652253560193</v>
      </c>
      <c r="G4047" s="82">
        <f t="shared" ca="1" si="250"/>
        <v>0</v>
      </c>
      <c r="H4047" s="82">
        <f t="shared" ca="1" si="250"/>
        <v>0</v>
      </c>
      <c r="O4047" s="29"/>
      <c r="P4047" s="29"/>
    </row>
    <row r="4048" spans="3:16" hidden="1" outlineLevel="2">
      <c r="C4048" s="33">
        <v>4024</v>
      </c>
      <c r="D4048" s="82">
        <f t="shared" ca="1" si="251"/>
        <v>1.8104160413685528</v>
      </c>
      <c r="E4048" s="82">
        <f t="shared" ca="1" si="248"/>
        <v>366.37109419964304</v>
      </c>
      <c r="F4048" s="82">
        <f t="shared" ca="1" si="249"/>
        <v>332.31858547258321</v>
      </c>
      <c r="G4048" s="82">
        <f t="shared" ca="1" si="250"/>
        <v>116.37109419964304</v>
      </c>
      <c r="H4048" s="82">
        <f t="shared" ca="1" si="250"/>
        <v>82.318585472583209</v>
      </c>
      <c r="O4048" s="29"/>
      <c r="P4048" s="29"/>
    </row>
    <row r="4049" spans="3:16" hidden="1" outlineLevel="2">
      <c r="C4049" s="33">
        <v>4025</v>
      </c>
      <c r="D4049" s="82">
        <f t="shared" ca="1" si="251"/>
        <v>-1.7825805424983974</v>
      </c>
      <c r="E4049" s="82">
        <f t="shared" ca="1" si="248"/>
        <v>166.36913412551172</v>
      </c>
      <c r="F4049" s="82">
        <f t="shared" ca="1" si="249"/>
        <v>187.33758147324389</v>
      </c>
      <c r="G4049" s="82">
        <f t="shared" ca="1" si="250"/>
        <v>0</v>
      </c>
      <c r="H4049" s="82">
        <f t="shared" ca="1" si="250"/>
        <v>0</v>
      </c>
      <c r="O4049" s="29"/>
      <c r="P4049" s="29"/>
    </row>
    <row r="4050" spans="3:16" hidden="1" outlineLevel="2">
      <c r="C4050" s="33">
        <v>4026</v>
      </c>
      <c r="D4050" s="82">
        <f t="shared" ca="1" si="251"/>
        <v>0.18837545869389086</v>
      </c>
      <c r="E4050" s="82">
        <f t="shared" ca="1" si="248"/>
        <v>256.53342665927937</v>
      </c>
      <c r="F4050" s="82">
        <f t="shared" ca="1" si="249"/>
        <v>256.55266828025617</v>
      </c>
      <c r="G4050" s="82">
        <f t="shared" ca="1" si="250"/>
        <v>6.5334266592793711</v>
      </c>
      <c r="H4050" s="82">
        <f t="shared" ca="1" si="250"/>
        <v>6.5526682802561709</v>
      </c>
      <c r="O4050" s="29"/>
      <c r="P4050" s="29"/>
    </row>
    <row r="4051" spans="3:16" hidden="1" outlineLevel="2">
      <c r="C4051" s="33">
        <v>4027</v>
      </c>
      <c r="D4051" s="82">
        <f t="shared" ca="1" si="251"/>
        <v>0.15216041300928271</v>
      </c>
      <c r="E4051" s="82">
        <f t="shared" ca="1" si="248"/>
        <v>254.50028625742542</v>
      </c>
      <c r="F4051" s="82">
        <f t="shared" ca="1" si="249"/>
        <v>255.0747606521744</v>
      </c>
      <c r="G4051" s="82">
        <f t="shared" ca="1" si="250"/>
        <v>4.5002862574254152</v>
      </c>
      <c r="H4051" s="82">
        <f t="shared" ca="1" si="250"/>
        <v>5.0747606521744046</v>
      </c>
      <c r="O4051" s="29"/>
      <c r="P4051" s="29"/>
    </row>
    <row r="4052" spans="3:16" hidden="1" outlineLevel="2">
      <c r="C4052" s="33">
        <v>4028</v>
      </c>
      <c r="D4052" s="82">
        <f t="shared" ca="1" si="251"/>
        <v>-0.30398273503874212</v>
      </c>
      <c r="E4052" s="82">
        <f t="shared" ca="1" si="248"/>
        <v>230.2303097901534</v>
      </c>
      <c r="F4052" s="82">
        <f t="shared" ca="1" si="249"/>
        <v>237.17287178805151</v>
      </c>
      <c r="G4052" s="82">
        <f t="shared" ca="1" si="250"/>
        <v>0</v>
      </c>
      <c r="H4052" s="82">
        <f t="shared" ca="1" si="250"/>
        <v>0</v>
      </c>
      <c r="O4052" s="29"/>
      <c r="P4052" s="29"/>
    </row>
    <row r="4053" spans="3:16" hidden="1" outlineLevel="2">
      <c r="C4053" s="33">
        <v>4029</v>
      </c>
      <c r="D4053" s="82">
        <f t="shared" ca="1" si="251"/>
        <v>0.36574591390221023</v>
      </c>
      <c r="E4053" s="82">
        <f t="shared" ca="1" si="248"/>
        <v>266.72816901469048</v>
      </c>
      <c r="F4053" s="82">
        <f t="shared" ca="1" si="249"/>
        <v>263.9156246189126</v>
      </c>
      <c r="G4053" s="82">
        <f t="shared" ca="1" si="250"/>
        <v>16.728169014690479</v>
      </c>
      <c r="H4053" s="82">
        <f t="shared" ca="1" si="250"/>
        <v>13.915624618912602</v>
      </c>
      <c r="O4053" s="29"/>
      <c r="P4053" s="29"/>
    </row>
    <row r="4054" spans="3:16" hidden="1" outlineLevel="2">
      <c r="C4054" s="33">
        <v>4030</v>
      </c>
      <c r="D4054" s="82">
        <f t="shared" ca="1" si="251"/>
        <v>-0.42339235640052347</v>
      </c>
      <c r="E4054" s="82">
        <f t="shared" ca="1" si="248"/>
        <v>224.26849840127861</v>
      </c>
      <c r="F4054" s="82">
        <f t="shared" ca="1" si="249"/>
        <v>232.69769627155392</v>
      </c>
      <c r="G4054" s="82">
        <f t="shared" ca="1" si="250"/>
        <v>0</v>
      </c>
      <c r="H4054" s="82">
        <f t="shared" ca="1" si="250"/>
        <v>0</v>
      </c>
      <c r="O4054" s="29"/>
      <c r="P4054" s="29"/>
    </row>
    <row r="4055" spans="3:16" hidden="1" outlineLevel="2">
      <c r="C4055" s="33">
        <v>4031</v>
      </c>
      <c r="D4055" s="82">
        <f t="shared" ca="1" si="251"/>
        <v>0.31325353401399081</v>
      </c>
      <c r="E4055" s="82">
        <f t="shared" ca="1" si="248"/>
        <v>263.66955850239941</v>
      </c>
      <c r="F4055" s="82">
        <f t="shared" ca="1" si="249"/>
        <v>261.71482812475728</v>
      </c>
      <c r="G4055" s="82">
        <f t="shared" ca="1" si="250"/>
        <v>13.669558502399411</v>
      </c>
      <c r="H4055" s="82">
        <f t="shared" ca="1" si="250"/>
        <v>11.714828124757275</v>
      </c>
      <c r="O4055" s="29"/>
      <c r="P4055" s="29"/>
    </row>
    <row r="4056" spans="3:16" hidden="1" outlineLevel="2">
      <c r="C4056" s="33">
        <v>4032</v>
      </c>
      <c r="D4056" s="82">
        <f t="shared" ca="1" si="251"/>
        <v>1.0090878466863491</v>
      </c>
      <c r="E4056" s="82">
        <f t="shared" ca="1" si="248"/>
        <v>307.22560950955119</v>
      </c>
      <c r="F4056" s="82">
        <f t="shared" ca="1" si="249"/>
        <v>292.44019873644316</v>
      </c>
      <c r="G4056" s="82">
        <f t="shared" ca="1" si="250"/>
        <v>57.225609509551191</v>
      </c>
      <c r="H4056" s="82">
        <f t="shared" ca="1" si="250"/>
        <v>42.440198736443165</v>
      </c>
      <c r="O4056" s="29"/>
      <c r="P4056" s="29"/>
    </row>
    <row r="4057" spans="3:16" hidden="1" outlineLevel="2">
      <c r="C4057" s="33">
        <v>4033</v>
      </c>
      <c r="D4057" s="82">
        <f t="shared" ca="1" si="251"/>
        <v>9.4213368495694602E-2</v>
      </c>
      <c r="E4057" s="82">
        <f t="shared" ref="E4057:E4120" ca="1" si="252">$H$9 * EXP(($H$17 - $H$18 - ($H$11^2)/2)*$H$14 + $H$11*SQRT($H$14)*D4057)</f>
        <v>251.28056054242901</v>
      </c>
      <c r="F4057" s="82">
        <f t="shared" ref="F4057:F4120" ca="1" si="253">$H$9 * EXP(($H$17 - $H$18 - ($H$12^2)/2)*$H$14 + $H$12*SQRT($H$14)*D4057)</f>
        <v>252.72767671815041</v>
      </c>
      <c r="G4057" s="82">
        <f t="shared" ref="G4057:H4120" ca="1" si="254">MAX(E4057-$H$16, 0)</f>
        <v>1.280560542429015</v>
      </c>
      <c r="H4057" s="82">
        <f t="shared" ca="1" si="254"/>
        <v>2.7276767181504056</v>
      </c>
      <c r="O4057" s="29"/>
      <c r="P4057" s="29"/>
    </row>
    <row r="4058" spans="3:16" hidden="1" outlineLevel="2">
      <c r="C4058" s="33">
        <v>4034</v>
      </c>
      <c r="D4058" s="82">
        <f t="shared" ref="D4058:D4121" ca="1" si="255">_xlfn.NORM.S.INV(RAND())</f>
        <v>-0.27798098546343952</v>
      </c>
      <c r="E4058" s="82">
        <f t="shared" ca="1" si="252"/>
        <v>231.54937810705374</v>
      </c>
      <c r="F4058" s="82">
        <f t="shared" ca="1" si="253"/>
        <v>238.15870684515806</v>
      </c>
      <c r="G4058" s="82">
        <f t="shared" ca="1" si="254"/>
        <v>0</v>
      </c>
      <c r="H4058" s="82">
        <f t="shared" ca="1" si="254"/>
        <v>0</v>
      </c>
      <c r="O4058" s="29"/>
      <c r="P4058" s="29"/>
    </row>
    <row r="4059" spans="3:16" hidden="1" outlineLevel="2">
      <c r="C4059" s="33">
        <v>4035</v>
      </c>
      <c r="D4059" s="82">
        <f t="shared" ca="1" si="255"/>
        <v>1.0764659297934067</v>
      </c>
      <c r="E4059" s="82">
        <f t="shared" ca="1" si="252"/>
        <v>311.80761655692214</v>
      </c>
      <c r="F4059" s="82">
        <f t="shared" ca="1" si="253"/>
        <v>295.60049277124182</v>
      </c>
      <c r="G4059" s="82">
        <f t="shared" ca="1" si="254"/>
        <v>61.807616556922142</v>
      </c>
      <c r="H4059" s="82">
        <f t="shared" ca="1" si="254"/>
        <v>45.600492771241818</v>
      </c>
      <c r="O4059" s="29"/>
      <c r="P4059" s="29"/>
    </row>
    <row r="4060" spans="3:16" hidden="1" outlineLevel="2">
      <c r="C4060" s="33">
        <v>4036</v>
      </c>
      <c r="D4060" s="82">
        <f t="shared" ca="1" si="255"/>
        <v>-0.22945197314342833</v>
      </c>
      <c r="E4060" s="82">
        <f t="shared" ca="1" si="252"/>
        <v>234.03150253344836</v>
      </c>
      <c r="F4060" s="82">
        <f t="shared" ca="1" si="253"/>
        <v>240.00961866890208</v>
      </c>
      <c r="G4060" s="82">
        <f t="shared" ca="1" si="254"/>
        <v>0</v>
      </c>
      <c r="H4060" s="82">
        <f t="shared" ca="1" si="254"/>
        <v>0</v>
      </c>
      <c r="O4060" s="29"/>
      <c r="P4060" s="29"/>
    </row>
    <row r="4061" spans="3:16" hidden="1" outlineLevel="2">
      <c r="C4061" s="33">
        <v>4037</v>
      </c>
      <c r="D4061" s="82">
        <f t="shared" ca="1" si="255"/>
        <v>-1.291237236958622</v>
      </c>
      <c r="E4061" s="82">
        <f t="shared" ca="1" si="252"/>
        <v>185.33497286647832</v>
      </c>
      <c r="F4061" s="82">
        <f t="shared" ca="1" si="253"/>
        <v>202.61244596723071</v>
      </c>
      <c r="G4061" s="82">
        <f t="shared" ca="1" si="254"/>
        <v>0</v>
      </c>
      <c r="H4061" s="82">
        <f t="shared" ca="1" si="254"/>
        <v>0</v>
      </c>
      <c r="O4061" s="29"/>
      <c r="P4061" s="29"/>
    </row>
    <row r="4062" spans="3:16" hidden="1" outlineLevel="2">
      <c r="C4062" s="33">
        <v>4038</v>
      </c>
      <c r="D4062" s="82">
        <f t="shared" ca="1" si="255"/>
        <v>6.4814351997546163E-2</v>
      </c>
      <c r="E4062" s="82">
        <f t="shared" ca="1" si="252"/>
        <v>249.66266353546101</v>
      </c>
      <c r="F4062" s="82">
        <f t="shared" ca="1" si="253"/>
        <v>251.54517104703945</v>
      </c>
      <c r="G4062" s="82">
        <f t="shared" ca="1" si="254"/>
        <v>0</v>
      </c>
      <c r="H4062" s="82">
        <f t="shared" ca="1" si="254"/>
        <v>1.545171047039446</v>
      </c>
      <c r="O4062" s="29"/>
      <c r="P4062" s="29"/>
    </row>
    <row r="4063" spans="3:16" hidden="1" outlineLevel="2">
      <c r="C4063" s="33">
        <v>4039</v>
      </c>
      <c r="D4063" s="82">
        <f t="shared" ca="1" si="255"/>
        <v>-0.55583096255516751</v>
      </c>
      <c r="E4063" s="82">
        <f t="shared" ca="1" si="252"/>
        <v>217.83657987008158</v>
      </c>
      <c r="F4063" s="82">
        <f t="shared" ca="1" si="253"/>
        <v>227.83292305667919</v>
      </c>
      <c r="G4063" s="82">
        <f t="shared" ca="1" si="254"/>
        <v>0</v>
      </c>
      <c r="H4063" s="82">
        <f t="shared" ca="1" si="254"/>
        <v>0</v>
      </c>
      <c r="O4063" s="29"/>
      <c r="P4063" s="29"/>
    </row>
    <row r="4064" spans="3:16" hidden="1" outlineLevel="2">
      <c r="C4064" s="33">
        <v>4040</v>
      </c>
      <c r="D4064" s="82">
        <f t="shared" ca="1" si="255"/>
        <v>0.67852433864677208</v>
      </c>
      <c r="E4064" s="82">
        <f t="shared" ca="1" si="252"/>
        <v>285.7028752994716</v>
      </c>
      <c r="F4064" s="82">
        <f t="shared" ca="1" si="253"/>
        <v>277.41822844240232</v>
      </c>
      <c r="G4064" s="82">
        <f t="shared" ca="1" si="254"/>
        <v>35.7028752994716</v>
      </c>
      <c r="H4064" s="82">
        <f t="shared" ca="1" si="254"/>
        <v>27.418228442402324</v>
      </c>
      <c r="O4064" s="29"/>
      <c r="P4064" s="29"/>
    </row>
    <row r="4065" spans="3:16" hidden="1" outlineLevel="2">
      <c r="C4065" s="33">
        <v>4041</v>
      </c>
      <c r="D4065" s="82">
        <f t="shared" ca="1" si="255"/>
        <v>-1.8391466612947758</v>
      </c>
      <c r="E4065" s="82">
        <f t="shared" ca="1" si="252"/>
        <v>164.31421755189476</v>
      </c>
      <c r="F4065" s="82">
        <f t="shared" ca="1" si="253"/>
        <v>185.65467920160401</v>
      </c>
      <c r="G4065" s="82">
        <f t="shared" ca="1" si="254"/>
        <v>0</v>
      </c>
      <c r="H4065" s="82">
        <f t="shared" ca="1" si="254"/>
        <v>0</v>
      </c>
      <c r="O4065" s="29"/>
      <c r="P4065" s="29"/>
    </row>
    <row r="4066" spans="3:16" hidden="1" outlineLevel="2">
      <c r="C4066" s="33">
        <v>4042</v>
      </c>
      <c r="D4066" s="82">
        <f t="shared" ca="1" si="255"/>
        <v>-0.35108730555089723</v>
      </c>
      <c r="E4066" s="82">
        <f t="shared" ca="1" si="252"/>
        <v>227.85980322004377</v>
      </c>
      <c r="F4066" s="82">
        <f t="shared" ca="1" si="253"/>
        <v>235.39732152005283</v>
      </c>
      <c r="G4066" s="82">
        <f t="shared" ca="1" si="254"/>
        <v>0</v>
      </c>
      <c r="H4066" s="82">
        <f t="shared" ca="1" si="254"/>
        <v>0</v>
      </c>
      <c r="O4066" s="29"/>
      <c r="P4066" s="29"/>
    </row>
    <row r="4067" spans="3:16" hidden="1" outlineLevel="2">
      <c r="C4067" s="33">
        <v>4043</v>
      </c>
      <c r="D4067" s="82">
        <f t="shared" ca="1" si="255"/>
        <v>0.54382806992295374</v>
      </c>
      <c r="E4067" s="82">
        <f t="shared" ca="1" si="252"/>
        <v>277.37142425088894</v>
      </c>
      <c r="F4067" s="82">
        <f t="shared" ca="1" si="253"/>
        <v>271.52072037587504</v>
      </c>
      <c r="G4067" s="82">
        <f t="shared" ca="1" si="254"/>
        <v>27.371424250888936</v>
      </c>
      <c r="H4067" s="82">
        <f t="shared" ca="1" si="254"/>
        <v>21.520720375875044</v>
      </c>
      <c r="O4067" s="29"/>
      <c r="P4067" s="29"/>
    </row>
    <row r="4068" spans="3:16" hidden="1" outlineLevel="2">
      <c r="C4068" s="33">
        <v>4044</v>
      </c>
      <c r="D4068" s="82">
        <f t="shared" ca="1" si="255"/>
        <v>1.115170283296991</v>
      </c>
      <c r="E4068" s="82">
        <f t="shared" ca="1" si="252"/>
        <v>314.47052064652257</v>
      </c>
      <c r="F4068" s="82">
        <f t="shared" ca="1" si="253"/>
        <v>297.43129762335769</v>
      </c>
      <c r="G4068" s="82">
        <f t="shared" ca="1" si="254"/>
        <v>64.470520646522573</v>
      </c>
      <c r="H4068" s="82">
        <f t="shared" ca="1" si="254"/>
        <v>47.431297623357693</v>
      </c>
      <c r="O4068" s="29"/>
      <c r="P4068" s="29"/>
    </row>
    <row r="4069" spans="3:16" hidden="1" outlineLevel="2">
      <c r="C4069" s="33">
        <v>4045</v>
      </c>
      <c r="D4069" s="82">
        <f t="shared" ca="1" si="255"/>
        <v>0.1445103997324034</v>
      </c>
      <c r="E4069" s="82">
        <f t="shared" ca="1" si="252"/>
        <v>254.07287437005675</v>
      </c>
      <c r="F4069" s="82">
        <f t="shared" ca="1" si="253"/>
        <v>254.76366041850753</v>
      </c>
      <c r="G4069" s="82">
        <f t="shared" ca="1" si="254"/>
        <v>4.072874370056752</v>
      </c>
      <c r="H4069" s="82">
        <f t="shared" ca="1" si="254"/>
        <v>4.7636604185075271</v>
      </c>
      <c r="O4069" s="29"/>
      <c r="P4069" s="29"/>
    </row>
    <row r="4070" spans="3:16" hidden="1" outlineLevel="2">
      <c r="C4070" s="33">
        <v>4046</v>
      </c>
      <c r="D4070" s="82">
        <f t="shared" ca="1" si="255"/>
        <v>0.78615433315411776</v>
      </c>
      <c r="E4070" s="82">
        <f t="shared" ca="1" si="252"/>
        <v>292.53969638861207</v>
      </c>
      <c r="F4070" s="82">
        <f t="shared" ca="1" si="253"/>
        <v>282.22261221014736</v>
      </c>
      <c r="G4070" s="82">
        <f t="shared" ca="1" si="254"/>
        <v>42.539696388612072</v>
      </c>
      <c r="H4070" s="82">
        <f t="shared" ca="1" si="254"/>
        <v>32.222612210147361</v>
      </c>
      <c r="O4070" s="29"/>
      <c r="P4070" s="29"/>
    </row>
    <row r="4071" spans="3:16" hidden="1" outlineLevel="2">
      <c r="C4071" s="33">
        <v>4047</v>
      </c>
      <c r="D4071" s="82">
        <f t="shared" ca="1" si="255"/>
        <v>-1.1193696632351497</v>
      </c>
      <c r="E4071" s="82">
        <f t="shared" ca="1" si="252"/>
        <v>192.46741261539904</v>
      </c>
      <c r="F4071" s="82">
        <f t="shared" ca="1" si="253"/>
        <v>208.24445008946805</v>
      </c>
      <c r="G4071" s="82">
        <f t="shared" ca="1" si="254"/>
        <v>0</v>
      </c>
      <c r="H4071" s="82">
        <f t="shared" ca="1" si="254"/>
        <v>0</v>
      </c>
      <c r="O4071" s="29"/>
      <c r="P4071" s="29"/>
    </row>
    <row r="4072" spans="3:16" hidden="1" outlineLevel="2">
      <c r="C4072" s="33">
        <v>4048</v>
      </c>
      <c r="D4072" s="82">
        <f t="shared" ca="1" si="255"/>
        <v>0.34374075337819976</v>
      </c>
      <c r="E4072" s="82">
        <f t="shared" ca="1" si="252"/>
        <v>265.44168309930069</v>
      </c>
      <c r="F4072" s="82">
        <f t="shared" ca="1" si="253"/>
        <v>262.99079181864886</v>
      </c>
      <c r="G4072" s="82">
        <f t="shared" ca="1" si="254"/>
        <v>15.44168309930069</v>
      </c>
      <c r="H4072" s="82">
        <f t="shared" ca="1" si="254"/>
        <v>12.990791818648859</v>
      </c>
      <c r="O4072" s="29"/>
      <c r="P4072" s="29"/>
    </row>
    <row r="4073" spans="3:16" hidden="1" outlineLevel="2">
      <c r="C4073" s="33">
        <v>4049</v>
      </c>
      <c r="D4073" s="82">
        <f t="shared" ca="1" si="255"/>
        <v>-0.15935218772221202</v>
      </c>
      <c r="E4073" s="82">
        <f t="shared" ca="1" si="252"/>
        <v>237.66396284293029</v>
      </c>
      <c r="F4073" s="82">
        <f t="shared" ca="1" si="253"/>
        <v>242.70867258450824</v>
      </c>
      <c r="G4073" s="82">
        <f t="shared" ca="1" si="254"/>
        <v>0</v>
      </c>
      <c r="H4073" s="82">
        <f t="shared" ca="1" si="254"/>
        <v>0</v>
      </c>
      <c r="O4073" s="29"/>
      <c r="P4073" s="29"/>
    </row>
    <row r="4074" spans="3:16" hidden="1" outlineLevel="2">
      <c r="C4074" s="33">
        <v>4050</v>
      </c>
      <c r="D4074" s="82">
        <f t="shared" ca="1" si="255"/>
        <v>-0.72581217219344196</v>
      </c>
      <c r="E4074" s="82">
        <f t="shared" ca="1" si="252"/>
        <v>209.85096944985006</v>
      </c>
      <c r="F4074" s="82">
        <f t="shared" ca="1" si="253"/>
        <v>221.73786245271725</v>
      </c>
      <c r="G4074" s="82">
        <f t="shared" ca="1" si="254"/>
        <v>0</v>
      </c>
      <c r="H4074" s="82">
        <f t="shared" ca="1" si="254"/>
        <v>0</v>
      </c>
      <c r="O4074" s="29"/>
      <c r="P4074" s="29"/>
    </row>
    <row r="4075" spans="3:16" hidden="1" outlineLevel="2">
      <c r="C4075" s="33">
        <v>4051</v>
      </c>
      <c r="D4075" s="82">
        <f t="shared" ca="1" si="255"/>
        <v>0.95229301707381808</v>
      </c>
      <c r="E4075" s="82">
        <f t="shared" ca="1" si="252"/>
        <v>303.41564979581779</v>
      </c>
      <c r="F4075" s="82">
        <f t="shared" ca="1" si="253"/>
        <v>289.80255845447573</v>
      </c>
      <c r="G4075" s="82">
        <f t="shared" ca="1" si="254"/>
        <v>53.415649795817785</v>
      </c>
      <c r="H4075" s="82">
        <f t="shared" ca="1" si="254"/>
        <v>39.802558454475729</v>
      </c>
      <c r="O4075" s="29"/>
      <c r="P4075" s="29"/>
    </row>
    <row r="4076" spans="3:16" hidden="1" outlineLevel="2">
      <c r="C4076" s="33">
        <v>4052</v>
      </c>
      <c r="D4076" s="82">
        <f t="shared" ca="1" si="255"/>
        <v>1.2790270612718737</v>
      </c>
      <c r="E4076" s="82">
        <f t="shared" ca="1" si="252"/>
        <v>325.99832474871278</v>
      </c>
      <c r="F4076" s="82">
        <f t="shared" ca="1" si="253"/>
        <v>305.30855861678555</v>
      </c>
      <c r="G4076" s="82">
        <f t="shared" ca="1" si="254"/>
        <v>75.998324748712776</v>
      </c>
      <c r="H4076" s="82">
        <f t="shared" ca="1" si="254"/>
        <v>55.308558616785547</v>
      </c>
      <c r="O4076" s="29"/>
      <c r="P4076" s="29"/>
    </row>
    <row r="4077" spans="3:16" hidden="1" outlineLevel="2">
      <c r="C4077" s="33">
        <v>4053</v>
      </c>
      <c r="D4077" s="82">
        <f t="shared" ca="1" si="255"/>
        <v>-9.4282355153963493E-2</v>
      </c>
      <c r="E4077" s="82">
        <f t="shared" ca="1" si="252"/>
        <v>241.08621743932679</v>
      </c>
      <c r="F4077" s="82">
        <f t="shared" ca="1" si="253"/>
        <v>245.24121456573906</v>
      </c>
      <c r="G4077" s="82">
        <f t="shared" ca="1" si="254"/>
        <v>0</v>
      </c>
      <c r="H4077" s="82">
        <f t="shared" ca="1" si="254"/>
        <v>0</v>
      </c>
      <c r="O4077" s="29"/>
      <c r="P4077" s="29"/>
    </row>
    <row r="4078" spans="3:16" hidden="1" outlineLevel="2">
      <c r="C4078" s="33">
        <v>4054</v>
      </c>
      <c r="D4078" s="82">
        <f t="shared" ca="1" si="255"/>
        <v>1.5869012059689591</v>
      </c>
      <c r="E4078" s="82">
        <f t="shared" ca="1" si="252"/>
        <v>348.8133698533378</v>
      </c>
      <c r="F4078" s="82">
        <f t="shared" ca="1" si="253"/>
        <v>320.67794544134256</v>
      </c>
      <c r="G4078" s="82">
        <f t="shared" ca="1" si="254"/>
        <v>98.813369853337804</v>
      </c>
      <c r="H4078" s="82">
        <f t="shared" ca="1" si="254"/>
        <v>70.677945441342558</v>
      </c>
      <c r="O4078" s="29"/>
      <c r="P4078" s="29"/>
    </row>
    <row r="4079" spans="3:16" hidden="1" outlineLevel="2">
      <c r="C4079" s="33">
        <v>4055</v>
      </c>
      <c r="D4079" s="82">
        <f t="shared" ca="1" si="255"/>
        <v>-1.0294607619128766</v>
      </c>
      <c r="E4079" s="82">
        <f t="shared" ca="1" si="252"/>
        <v>196.30729251961412</v>
      </c>
      <c r="F4079" s="82">
        <f t="shared" ca="1" si="253"/>
        <v>211.25281155801454</v>
      </c>
      <c r="G4079" s="82">
        <f t="shared" ca="1" si="254"/>
        <v>0</v>
      </c>
      <c r="H4079" s="82">
        <f t="shared" ca="1" si="254"/>
        <v>0</v>
      </c>
      <c r="O4079" s="29"/>
      <c r="P4079" s="29"/>
    </row>
    <row r="4080" spans="3:16" hidden="1" outlineLevel="2">
      <c r="C4080" s="33">
        <v>4056</v>
      </c>
      <c r="D4080" s="82">
        <f t="shared" ca="1" si="255"/>
        <v>0.24341790862753043</v>
      </c>
      <c r="E4080" s="82">
        <f t="shared" ca="1" si="252"/>
        <v>259.6546981465375</v>
      </c>
      <c r="F4080" s="82">
        <f t="shared" ca="1" si="253"/>
        <v>258.81532176146709</v>
      </c>
      <c r="G4080" s="82">
        <f t="shared" ca="1" si="254"/>
        <v>9.6546981465374984</v>
      </c>
      <c r="H4080" s="82">
        <f t="shared" ca="1" si="254"/>
        <v>8.8153217614670893</v>
      </c>
      <c r="O4080" s="29"/>
      <c r="P4080" s="29"/>
    </row>
    <row r="4081" spans="3:16" hidden="1" outlineLevel="2">
      <c r="C4081" s="33">
        <v>4057</v>
      </c>
      <c r="D4081" s="82">
        <f t="shared" ca="1" si="255"/>
        <v>0.30882598291418051</v>
      </c>
      <c r="E4081" s="82">
        <f t="shared" ca="1" si="252"/>
        <v>263.41318483336335</v>
      </c>
      <c r="F4081" s="82">
        <f t="shared" ca="1" si="253"/>
        <v>261.53003994669712</v>
      </c>
      <c r="G4081" s="82">
        <f t="shared" ca="1" si="254"/>
        <v>13.413184833363346</v>
      </c>
      <c r="H4081" s="82">
        <f t="shared" ca="1" si="254"/>
        <v>11.530039946697116</v>
      </c>
      <c r="O4081" s="29"/>
      <c r="P4081" s="29"/>
    </row>
    <row r="4082" spans="3:16" hidden="1" outlineLevel="2">
      <c r="C4082" s="33">
        <v>4058</v>
      </c>
      <c r="D4082" s="82">
        <f t="shared" ca="1" si="255"/>
        <v>-0.36819856231826276</v>
      </c>
      <c r="E4082" s="82">
        <f t="shared" ca="1" si="252"/>
        <v>227.00474721474311</v>
      </c>
      <c r="F4082" s="82">
        <f t="shared" ca="1" si="253"/>
        <v>234.75562978289247</v>
      </c>
      <c r="G4082" s="82">
        <f t="shared" ca="1" si="254"/>
        <v>0</v>
      </c>
      <c r="H4082" s="82">
        <f t="shared" ca="1" si="254"/>
        <v>0</v>
      </c>
      <c r="O4082" s="29"/>
      <c r="P4082" s="29"/>
    </row>
    <row r="4083" spans="3:16" hidden="1" outlineLevel="2">
      <c r="C4083" s="33">
        <v>4059</v>
      </c>
      <c r="D4083" s="82">
        <f t="shared" ca="1" si="255"/>
        <v>9.1877060419501527E-2</v>
      </c>
      <c r="E4083" s="82">
        <f t="shared" ca="1" si="252"/>
        <v>251.15160541670932</v>
      </c>
      <c r="F4083" s="82">
        <f t="shared" ca="1" si="253"/>
        <v>252.6335012856693</v>
      </c>
      <c r="G4083" s="82">
        <f t="shared" ca="1" si="254"/>
        <v>1.1516054167093159</v>
      </c>
      <c r="H4083" s="82">
        <f t="shared" ca="1" si="254"/>
        <v>2.633501285669297</v>
      </c>
      <c r="O4083" s="29"/>
      <c r="P4083" s="29"/>
    </row>
    <row r="4084" spans="3:16" hidden="1" outlineLevel="2">
      <c r="C4084" s="33">
        <v>4060</v>
      </c>
      <c r="D4084" s="82">
        <f t="shared" ca="1" si="255"/>
        <v>-0.835038383054717</v>
      </c>
      <c r="E4084" s="82">
        <f t="shared" ca="1" si="252"/>
        <v>204.87476650035254</v>
      </c>
      <c r="F4084" s="82">
        <f t="shared" ca="1" si="253"/>
        <v>217.90763861308369</v>
      </c>
      <c r="G4084" s="82">
        <f t="shared" ca="1" si="254"/>
        <v>0</v>
      </c>
      <c r="H4084" s="82">
        <f t="shared" ca="1" si="254"/>
        <v>0</v>
      </c>
      <c r="O4084" s="29"/>
      <c r="P4084" s="29"/>
    </row>
    <row r="4085" spans="3:16" hidden="1" outlineLevel="2">
      <c r="C4085" s="33">
        <v>4061</v>
      </c>
      <c r="D4085" s="82">
        <f t="shared" ca="1" si="255"/>
        <v>2.9436397172674922</v>
      </c>
      <c r="E4085" s="82">
        <f t="shared" ca="1" si="252"/>
        <v>469.95350242023659</v>
      </c>
      <c r="F4085" s="82">
        <f t="shared" ca="1" si="253"/>
        <v>398.168178907494</v>
      </c>
      <c r="G4085" s="82">
        <f t="shared" ca="1" si="254"/>
        <v>219.95350242023659</v>
      </c>
      <c r="H4085" s="82">
        <f t="shared" ca="1" si="254"/>
        <v>148.168178907494</v>
      </c>
      <c r="O4085" s="29"/>
      <c r="P4085" s="29"/>
    </row>
    <row r="4086" spans="3:16" hidden="1" outlineLevel="2">
      <c r="C4086" s="33">
        <v>4062</v>
      </c>
      <c r="D4086" s="82">
        <f t="shared" ca="1" si="255"/>
        <v>-0.33418177139794075</v>
      </c>
      <c r="E4086" s="82">
        <f t="shared" ca="1" si="252"/>
        <v>228.70774201963212</v>
      </c>
      <c r="F4086" s="82">
        <f t="shared" ca="1" si="253"/>
        <v>236.03302092866045</v>
      </c>
      <c r="G4086" s="82">
        <f t="shared" ca="1" si="254"/>
        <v>0</v>
      </c>
      <c r="H4086" s="82">
        <f t="shared" ca="1" si="254"/>
        <v>0</v>
      </c>
      <c r="O4086" s="29"/>
      <c r="P4086" s="29"/>
    </row>
    <row r="4087" spans="3:16" hidden="1" outlineLevel="2">
      <c r="C4087" s="33">
        <v>4063</v>
      </c>
      <c r="D4087" s="82">
        <f t="shared" ca="1" si="255"/>
        <v>-1.1607421804161069</v>
      </c>
      <c r="E4087" s="82">
        <f t="shared" ca="1" si="252"/>
        <v>190.725774954999</v>
      </c>
      <c r="F4087" s="82">
        <f t="shared" ca="1" si="253"/>
        <v>206.8745508556313</v>
      </c>
      <c r="G4087" s="82">
        <f t="shared" ca="1" si="254"/>
        <v>0</v>
      </c>
      <c r="H4087" s="82">
        <f t="shared" ca="1" si="254"/>
        <v>0</v>
      </c>
      <c r="O4087" s="29"/>
      <c r="P4087" s="29"/>
    </row>
    <row r="4088" spans="3:16" hidden="1" outlineLevel="2">
      <c r="C4088" s="33">
        <v>4064</v>
      </c>
      <c r="D4088" s="82">
        <f t="shared" ca="1" si="255"/>
        <v>-1.3141566625977101</v>
      </c>
      <c r="E4088" s="82">
        <f t="shared" ca="1" si="252"/>
        <v>184.4040169086596</v>
      </c>
      <c r="F4088" s="82">
        <f t="shared" ca="1" si="253"/>
        <v>201.87299091953648</v>
      </c>
      <c r="G4088" s="82">
        <f t="shared" ca="1" si="254"/>
        <v>0</v>
      </c>
      <c r="H4088" s="82">
        <f t="shared" ca="1" si="254"/>
        <v>0</v>
      </c>
      <c r="O4088" s="29"/>
      <c r="P4088" s="29"/>
    </row>
    <row r="4089" spans="3:16" hidden="1" outlineLevel="2">
      <c r="C4089" s="33">
        <v>4065</v>
      </c>
      <c r="D4089" s="82">
        <f t="shared" ca="1" si="255"/>
        <v>-0.95596867515071504</v>
      </c>
      <c r="E4089" s="82">
        <f t="shared" ca="1" si="252"/>
        <v>199.50286855033684</v>
      </c>
      <c r="F4089" s="82">
        <f t="shared" ca="1" si="253"/>
        <v>213.74411735260395</v>
      </c>
      <c r="G4089" s="82">
        <f t="shared" ca="1" si="254"/>
        <v>0</v>
      </c>
      <c r="H4089" s="82">
        <f t="shared" ca="1" si="254"/>
        <v>0</v>
      </c>
      <c r="O4089" s="29"/>
      <c r="P4089" s="29"/>
    </row>
    <row r="4090" spans="3:16" hidden="1" outlineLevel="2">
      <c r="C4090" s="33">
        <v>4066</v>
      </c>
      <c r="D4090" s="82">
        <f t="shared" ca="1" si="255"/>
        <v>0.22752996931682803</v>
      </c>
      <c r="E4090" s="82">
        <f t="shared" ca="1" si="252"/>
        <v>258.74986808157001</v>
      </c>
      <c r="F4090" s="82">
        <f t="shared" ca="1" si="253"/>
        <v>258.16016845791472</v>
      </c>
      <c r="G4090" s="82">
        <f t="shared" ca="1" si="254"/>
        <v>8.7498680815700141</v>
      </c>
      <c r="H4090" s="82">
        <f t="shared" ca="1" si="254"/>
        <v>8.1601684579147218</v>
      </c>
      <c r="O4090" s="29"/>
      <c r="P4090" s="29"/>
    </row>
    <row r="4091" spans="3:16" hidden="1" outlineLevel="2">
      <c r="C4091" s="33">
        <v>4067</v>
      </c>
      <c r="D4091" s="82">
        <f t="shared" ca="1" si="255"/>
        <v>-0.43768017863593295</v>
      </c>
      <c r="E4091" s="82">
        <f t="shared" ca="1" si="252"/>
        <v>223.5655654871789</v>
      </c>
      <c r="F4091" s="82">
        <f t="shared" ca="1" si="253"/>
        <v>232.16791218431197</v>
      </c>
      <c r="G4091" s="82">
        <f t="shared" ca="1" si="254"/>
        <v>0</v>
      </c>
      <c r="H4091" s="82">
        <f t="shared" ca="1" si="254"/>
        <v>0</v>
      </c>
      <c r="O4091" s="29"/>
      <c r="P4091" s="29"/>
    </row>
    <row r="4092" spans="3:16" hidden="1" outlineLevel="2">
      <c r="C4092" s="33">
        <v>4068</v>
      </c>
      <c r="D4092" s="82">
        <f t="shared" ca="1" si="255"/>
        <v>0.24166230421711982</v>
      </c>
      <c r="E4092" s="82">
        <f t="shared" ca="1" si="252"/>
        <v>259.55455985936732</v>
      </c>
      <c r="F4092" s="82">
        <f t="shared" ca="1" si="253"/>
        <v>258.74284621992848</v>
      </c>
      <c r="G4092" s="82">
        <f t="shared" ca="1" si="254"/>
        <v>9.5545598593673162</v>
      </c>
      <c r="H4092" s="82">
        <f t="shared" ca="1" si="254"/>
        <v>8.7428462199284809</v>
      </c>
      <c r="O4092" s="29"/>
      <c r="P4092" s="29"/>
    </row>
    <row r="4093" spans="3:16" hidden="1" outlineLevel="2">
      <c r="C4093" s="33">
        <v>4069</v>
      </c>
      <c r="D4093" s="82">
        <f t="shared" ca="1" si="255"/>
        <v>-0.85400659582773508</v>
      </c>
      <c r="E4093" s="82">
        <f t="shared" ca="1" si="252"/>
        <v>204.02270433510236</v>
      </c>
      <c r="F4093" s="82">
        <f t="shared" ca="1" si="253"/>
        <v>217.24925715244098</v>
      </c>
      <c r="G4093" s="82">
        <f t="shared" ca="1" si="254"/>
        <v>0</v>
      </c>
      <c r="H4093" s="82">
        <f t="shared" ca="1" si="254"/>
        <v>0</v>
      </c>
      <c r="O4093" s="29"/>
      <c r="P4093" s="29"/>
    </row>
    <row r="4094" spans="3:16" hidden="1" outlineLevel="2">
      <c r="C4094" s="33">
        <v>4070</v>
      </c>
      <c r="D4094" s="82">
        <f t="shared" ca="1" si="255"/>
        <v>-0.12931050486275833</v>
      </c>
      <c r="E4094" s="82">
        <f t="shared" ca="1" si="252"/>
        <v>239.23788321596462</v>
      </c>
      <c r="F4094" s="82">
        <f t="shared" ca="1" si="253"/>
        <v>243.87463963592211</v>
      </c>
      <c r="G4094" s="82">
        <f t="shared" ca="1" si="254"/>
        <v>0</v>
      </c>
      <c r="H4094" s="82">
        <f t="shared" ca="1" si="254"/>
        <v>0</v>
      </c>
      <c r="O4094" s="29"/>
      <c r="P4094" s="29"/>
    </row>
    <row r="4095" spans="3:16" hidden="1" outlineLevel="2">
      <c r="C4095" s="33">
        <v>4071</v>
      </c>
      <c r="D4095" s="82">
        <f t="shared" ca="1" si="255"/>
        <v>0.38022700757899364</v>
      </c>
      <c r="E4095" s="82">
        <f t="shared" ca="1" si="252"/>
        <v>267.57817581672151</v>
      </c>
      <c r="F4095" s="82">
        <f t="shared" ca="1" si="253"/>
        <v>264.52600959944857</v>
      </c>
      <c r="G4095" s="82">
        <f t="shared" ca="1" si="254"/>
        <v>17.578175816721512</v>
      </c>
      <c r="H4095" s="82">
        <f t="shared" ca="1" si="254"/>
        <v>14.526009599448571</v>
      </c>
      <c r="O4095" s="29"/>
      <c r="P4095" s="29"/>
    </row>
    <row r="4096" spans="3:16" hidden="1" outlineLevel="2">
      <c r="C4096" s="33">
        <v>4072</v>
      </c>
      <c r="D4096" s="82">
        <f t="shared" ca="1" si="255"/>
        <v>1.8501080477696878</v>
      </c>
      <c r="E4096" s="82">
        <f t="shared" ca="1" si="252"/>
        <v>369.58017336524495</v>
      </c>
      <c r="F4096" s="82">
        <f t="shared" ca="1" si="253"/>
        <v>334.42949206226444</v>
      </c>
      <c r="G4096" s="82">
        <f t="shared" ca="1" si="254"/>
        <v>119.58017336524495</v>
      </c>
      <c r="H4096" s="82">
        <f t="shared" ca="1" si="254"/>
        <v>84.429492062264444</v>
      </c>
      <c r="O4096" s="29"/>
      <c r="P4096" s="29"/>
    </row>
    <row r="4097" spans="3:16" hidden="1" outlineLevel="2">
      <c r="C4097" s="33">
        <v>4073</v>
      </c>
      <c r="D4097" s="82">
        <f t="shared" ca="1" si="255"/>
        <v>-0.2037236440684185</v>
      </c>
      <c r="E4097" s="82">
        <f t="shared" ca="1" si="252"/>
        <v>235.35820966992685</v>
      </c>
      <c r="F4097" s="82">
        <f t="shared" ca="1" si="253"/>
        <v>240.99673292752149</v>
      </c>
      <c r="G4097" s="82">
        <f t="shared" ca="1" si="254"/>
        <v>0</v>
      </c>
      <c r="H4097" s="82">
        <f t="shared" ca="1" si="254"/>
        <v>0</v>
      </c>
      <c r="O4097" s="29"/>
      <c r="P4097" s="29"/>
    </row>
    <row r="4098" spans="3:16" hidden="1" outlineLevel="2">
      <c r="C4098" s="33">
        <v>4074</v>
      </c>
      <c r="D4098" s="82">
        <f t="shared" ca="1" si="255"/>
        <v>-0.90387740176241727</v>
      </c>
      <c r="E4098" s="82">
        <f t="shared" ca="1" si="252"/>
        <v>201.79934960303075</v>
      </c>
      <c r="F4098" s="82">
        <f t="shared" ca="1" si="253"/>
        <v>215.52772992079622</v>
      </c>
      <c r="G4098" s="82">
        <f t="shared" ca="1" si="254"/>
        <v>0</v>
      </c>
      <c r="H4098" s="82">
        <f t="shared" ca="1" si="254"/>
        <v>0</v>
      </c>
      <c r="O4098" s="29"/>
      <c r="P4098" s="29"/>
    </row>
    <row r="4099" spans="3:16" hidden="1" outlineLevel="2">
      <c r="C4099" s="33">
        <v>4075</v>
      </c>
      <c r="D4099" s="82">
        <f t="shared" ca="1" si="255"/>
        <v>-0.34494633758333126</v>
      </c>
      <c r="E4099" s="82">
        <f t="shared" ca="1" si="252"/>
        <v>228.16745443982674</v>
      </c>
      <c r="F4099" s="82">
        <f t="shared" ca="1" si="253"/>
        <v>235.6280423115017</v>
      </c>
      <c r="G4099" s="82">
        <f t="shared" ca="1" si="254"/>
        <v>0</v>
      </c>
      <c r="H4099" s="82">
        <f t="shared" ca="1" si="254"/>
        <v>0</v>
      </c>
      <c r="O4099" s="29"/>
      <c r="P4099" s="29"/>
    </row>
    <row r="4100" spans="3:16" hidden="1" outlineLevel="2">
      <c r="C4100" s="33">
        <v>4076</v>
      </c>
      <c r="D4100" s="82">
        <f t="shared" ca="1" si="255"/>
        <v>-9.0896930244108526E-2</v>
      </c>
      <c r="E4100" s="82">
        <f t="shared" ca="1" si="252"/>
        <v>241.26561154446932</v>
      </c>
      <c r="F4100" s="82">
        <f t="shared" ca="1" si="253"/>
        <v>245.37369738483358</v>
      </c>
      <c r="G4100" s="82">
        <f t="shared" ca="1" si="254"/>
        <v>0</v>
      </c>
      <c r="H4100" s="82">
        <f t="shared" ca="1" si="254"/>
        <v>0</v>
      </c>
      <c r="O4100" s="29"/>
      <c r="P4100" s="29"/>
    </row>
    <row r="4101" spans="3:16" hidden="1" outlineLevel="2">
      <c r="C4101" s="33">
        <v>4077</v>
      </c>
      <c r="D4101" s="82">
        <f t="shared" ca="1" si="255"/>
        <v>0.42345863378315651</v>
      </c>
      <c r="E4101" s="82">
        <f t="shared" ca="1" si="252"/>
        <v>270.13192106535854</v>
      </c>
      <c r="F4101" s="82">
        <f t="shared" ca="1" si="253"/>
        <v>266.35665418830774</v>
      </c>
      <c r="G4101" s="82">
        <f t="shared" ca="1" si="254"/>
        <v>20.13192106535854</v>
      </c>
      <c r="H4101" s="82">
        <f t="shared" ca="1" si="254"/>
        <v>16.356654188307743</v>
      </c>
      <c r="O4101" s="29"/>
      <c r="P4101" s="29"/>
    </row>
    <row r="4102" spans="3:16" hidden="1" outlineLevel="2">
      <c r="C4102" s="33">
        <v>4078</v>
      </c>
      <c r="D4102" s="82">
        <f t="shared" ca="1" si="255"/>
        <v>-1.2166025126039743</v>
      </c>
      <c r="E4102" s="82">
        <f t="shared" ca="1" si="252"/>
        <v>188.39922938349991</v>
      </c>
      <c r="F4102" s="82">
        <f t="shared" ca="1" si="253"/>
        <v>205.0392274589455</v>
      </c>
      <c r="G4102" s="82">
        <f t="shared" ca="1" si="254"/>
        <v>0</v>
      </c>
      <c r="H4102" s="82">
        <f t="shared" ca="1" si="254"/>
        <v>0</v>
      </c>
      <c r="O4102" s="29"/>
      <c r="P4102" s="29"/>
    </row>
    <row r="4103" spans="3:16" hidden="1" outlineLevel="2">
      <c r="C4103" s="33">
        <v>4079</v>
      </c>
      <c r="D4103" s="82">
        <f t="shared" ca="1" si="255"/>
        <v>-1.9605651126540244</v>
      </c>
      <c r="E4103" s="82">
        <f t="shared" ca="1" si="252"/>
        <v>159.9886726396345</v>
      </c>
      <c r="F4103" s="82">
        <f t="shared" ca="1" si="253"/>
        <v>182.09322828417774</v>
      </c>
      <c r="G4103" s="82">
        <f t="shared" ca="1" si="254"/>
        <v>0</v>
      </c>
      <c r="H4103" s="82">
        <f t="shared" ca="1" si="254"/>
        <v>0</v>
      </c>
      <c r="O4103" s="29"/>
      <c r="P4103" s="29"/>
    </row>
    <row r="4104" spans="3:16" hidden="1" outlineLevel="2">
      <c r="C4104" s="33">
        <v>4080</v>
      </c>
      <c r="D4104" s="82">
        <f t="shared" ca="1" si="255"/>
        <v>-0.54791079231735818</v>
      </c>
      <c r="E4104" s="82">
        <f t="shared" ca="1" si="252"/>
        <v>218.21598598516346</v>
      </c>
      <c r="F4104" s="82">
        <f t="shared" ca="1" si="253"/>
        <v>228.1209685118983</v>
      </c>
      <c r="G4104" s="82">
        <f t="shared" ca="1" si="254"/>
        <v>0</v>
      </c>
      <c r="H4104" s="82">
        <f t="shared" ca="1" si="254"/>
        <v>0</v>
      </c>
      <c r="O4104" s="29"/>
      <c r="P4104" s="29"/>
    </row>
    <row r="4105" spans="3:16" hidden="1" outlineLevel="2">
      <c r="C4105" s="33">
        <v>4081</v>
      </c>
      <c r="D4105" s="82">
        <f t="shared" ca="1" si="255"/>
        <v>0.59045736332644416</v>
      </c>
      <c r="E4105" s="82">
        <f t="shared" ca="1" si="252"/>
        <v>280.22775327741806</v>
      </c>
      <c r="F4105" s="82">
        <f t="shared" ca="1" si="253"/>
        <v>273.54800036717415</v>
      </c>
      <c r="G4105" s="82">
        <f t="shared" ca="1" si="254"/>
        <v>30.22775327741806</v>
      </c>
      <c r="H4105" s="82">
        <f t="shared" ca="1" si="254"/>
        <v>23.548000367174154</v>
      </c>
      <c r="O4105" s="29"/>
      <c r="P4105" s="29"/>
    </row>
    <row r="4106" spans="3:16" hidden="1" outlineLevel="2">
      <c r="C4106" s="33">
        <v>4082</v>
      </c>
      <c r="D4106" s="82">
        <f t="shared" ca="1" si="255"/>
        <v>-1.0755883385900122</v>
      </c>
      <c r="E4106" s="82">
        <f t="shared" ca="1" si="252"/>
        <v>194.32777557661652</v>
      </c>
      <c r="F4106" s="82">
        <f t="shared" ca="1" si="253"/>
        <v>209.70398833859386</v>
      </c>
      <c r="G4106" s="82">
        <f t="shared" ca="1" si="254"/>
        <v>0</v>
      </c>
      <c r="H4106" s="82">
        <f t="shared" ca="1" si="254"/>
        <v>0</v>
      </c>
      <c r="O4106" s="29"/>
      <c r="P4106" s="29"/>
    </row>
    <row r="4107" spans="3:16" hidden="1" outlineLevel="2">
      <c r="C4107" s="33">
        <v>4083</v>
      </c>
      <c r="D4107" s="82">
        <f t="shared" ca="1" si="255"/>
        <v>0.76202958192559722</v>
      </c>
      <c r="E4107" s="82">
        <f t="shared" ca="1" si="252"/>
        <v>290.99316684984939</v>
      </c>
      <c r="F4107" s="82">
        <f t="shared" ca="1" si="253"/>
        <v>281.13854838635723</v>
      </c>
      <c r="G4107" s="82">
        <f t="shared" ca="1" si="254"/>
        <v>40.993166849849388</v>
      </c>
      <c r="H4107" s="82">
        <f t="shared" ca="1" si="254"/>
        <v>31.138548386357229</v>
      </c>
      <c r="O4107" s="29"/>
      <c r="P4107" s="29"/>
    </row>
    <row r="4108" spans="3:16" hidden="1" outlineLevel="2">
      <c r="C4108" s="33">
        <v>4084</v>
      </c>
      <c r="D4108" s="82">
        <f t="shared" ca="1" si="255"/>
        <v>-0.95210183930011649</v>
      </c>
      <c r="E4108" s="82">
        <f t="shared" ca="1" si="252"/>
        <v>199.6724391094273</v>
      </c>
      <c r="F4108" s="82">
        <f t="shared" ca="1" si="253"/>
        <v>213.87600967109776</v>
      </c>
      <c r="G4108" s="82">
        <f t="shared" ca="1" si="254"/>
        <v>0</v>
      </c>
      <c r="H4108" s="82">
        <f t="shared" ca="1" si="254"/>
        <v>0</v>
      </c>
      <c r="O4108" s="29"/>
      <c r="P4108" s="29"/>
    </row>
    <row r="4109" spans="3:16" hidden="1" outlineLevel="2">
      <c r="C4109" s="33">
        <v>4085</v>
      </c>
      <c r="D4109" s="82">
        <f t="shared" ca="1" si="255"/>
        <v>-8.3953843650175816E-2</v>
      </c>
      <c r="E4109" s="82">
        <f t="shared" ca="1" si="252"/>
        <v>241.63394432936539</v>
      </c>
      <c r="F4109" s="82">
        <f t="shared" ca="1" si="253"/>
        <v>245.64562716009422</v>
      </c>
      <c r="G4109" s="82">
        <f t="shared" ca="1" si="254"/>
        <v>0</v>
      </c>
      <c r="H4109" s="82">
        <f t="shared" ca="1" si="254"/>
        <v>0</v>
      </c>
      <c r="O4109" s="29"/>
      <c r="P4109" s="29"/>
    </row>
    <row r="4110" spans="3:16" hidden="1" outlineLevel="2">
      <c r="C4110" s="33">
        <v>4086</v>
      </c>
      <c r="D4110" s="82">
        <f t="shared" ca="1" si="255"/>
        <v>8.0933726853438581E-2</v>
      </c>
      <c r="E4110" s="82">
        <f t="shared" ca="1" si="252"/>
        <v>250.54845635629295</v>
      </c>
      <c r="F4110" s="82">
        <f t="shared" ca="1" si="253"/>
        <v>252.19284782688905</v>
      </c>
      <c r="G4110" s="82">
        <f t="shared" ca="1" si="254"/>
        <v>0.5484563562929452</v>
      </c>
      <c r="H4110" s="82">
        <f t="shared" ca="1" si="254"/>
        <v>2.1928478268890501</v>
      </c>
      <c r="O4110" s="29"/>
      <c r="P4110" s="29"/>
    </row>
    <row r="4111" spans="3:16" hidden="1" outlineLevel="2">
      <c r="C4111" s="33">
        <v>4087</v>
      </c>
      <c r="D4111" s="82">
        <f t="shared" ca="1" si="255"/>
        <v>0.66452036280701865</v>
      </c>
      <c r="E4111" s="82">
        <f t="shared" ca="1" si="252"/>
        <v>284.8251490934345</v>
      </c>
      <c r="F4111" s="82">
        <f t="shared" ca="1" si="253"/>
        <v>276.79916242687744</v>
      </c>
      <c r="G4111" s="82">
        <f t="shared" ca="1" si="254"/>
        <v>34.825149093434504</v>
      </c>
      <c r="H4111" s="82">
        <f t="shared" ca="1" si="254"/>
        <v>26.799162426877444</v>
      </c>
      <c r="O4111" s="29"/>
      <c r="P4111" s="29"/>
    </row>
    <row r="4112" spans="3:16" hidden="1" outlineLevel="2">
      <c r="C4112" s="33">
        <v>4088</v>
      </c>
      <c r="D4112" s="82">
        <f t="shared" ca="1" si="255"/>
        <v>-0.53442797684555743</v>
      </c>
      <c r="E4112" s="82">
        <f t="shared" ca="1" si="252"/>
        <v>218.8633844348372</v>
      </c>
      <c r="F4112" s="82">
        <f t="shared" ca="1" si="253"/>
        <v>228.61215744859047</v>
      </c>
      <c r="G4112" s="82">
        <f t="shared" ca="1" si="254"/>
        <v>0</v>
      </c>
      <c r="H4112" s="82">
        <f t="shared" ca="1" si="254"/>
        <v>0</v>
      </c>
      <c r="O4112" s="29"/>
      <c r="P4112" s="29"/>
    </row>
    <row r="4113" spans="3:16" hidden="1" outlineLevel="2">
      <c r="C4113" s="33">
        <v>4089</v>
      </c>
      <c r="D4113" s="82">
        <f t="shared" ca="1" si="255"/>
        <v>-0.78821566015041067</v>
      </c>
      <c r="E4113" s="82">
        <f t="shared" ca="1" si="252"/>
        <v>206.99333282227573</v>
      </c>
      <c r="F4113" s="82">
        <f t="shared" ca="1" si="253"/>
        <v>219.54139670474044</v>
      </c>
      <c r="G4113" s="82">
        <f t="shared" ca="1" si="254"/>
        <v>0</v>
      </c>
      <c r="H4113" s="82">
        <f t="shared" ca="1" si="254"/>
        <v>0</v>
      </c>
      <c r="O4113" s="29"/>
      <c r="P4113" s="29"/>
    </row>
    <row r="4114" spans="3:16" hidden="1" outlineLevel="2">
      <c r="C4114" s="33">
        <v>4090</v>
      </c>
      <c r="D4114" s="82">
        <f t="shared" ca="1" si="255"/>
        <v>1.3721118926850702</v>
      </c>
      <c r="E4114" s="82">
        <f t="shared" ca="1" si="252"/>
        <v>332.734355500437</v>
      </c>
      <c r="F4114" s="82">
        <f t="shared" ca="1" si="253"/>
        <v>309.87609558792434</v>
      </c>
      <c r="G4114" s="82">
        <f t="shared" ca="1" si="254"/>
        <v>82.734355500437005</v>
      </c>
      <c r="H4114" s="82">
        <f t="shared" ca="1" si="254"/>
        <v>59.87609558792434</v>
      </c>
      <c r="O4114" s="29"/>
      <c r="P4114" s="29"/>
    </row>
    <row r="4115" spans="3:16" hidden="1" outlineLevel="2">
      <c r="C4115" s="33">
        <v>4091</v>
      </c>
      <c r="D4115" s="82">
        <f t="shared" ca="1" si="255"/>
        <v>0.7476714017685141</v>
      </c>
      <c r="E4115" s="82">
        <f t="shared" ca="1" si="252"/>
        <v>290.07661212642648</v>
      </c>
      <c r="F4115" s="82">
        <f t="shared" ca="1" si="253"/>
        <v>280.49533044815468</v>
      </c>
      <c r="G4115" s="82">
        <f t="shared" ca="1" si="254"/>
        <v>40.076612126426483</v>
      </c>
      <c r="H4115" s="82">
        <f t="shared" ca="1" si="254"/>
        <v>30.495330448154675</v>
      </c>
      <c r="O4115" s="29"/>
      <c r="P4115" s="29"/>
    </row>
    <row r="4116" spans="3:16" hidden="1" outlineLevel="2">
      <c r="C4116" s="33">
        <v>4092</v>
      </c>
      <c r="D4116" s="82">
        <f t="shared" ca="1" si="255"/>
        <v>-0.27377641258595564</v>
      </c>
      <c r="E4116" s="82">
        <f t="shared" ca="1" si="252"/>
        <v>231.76338471850582</v>
      </c>
      <c r="F4116" s="82">
        <f t="shared" ca="1" si="253"/>
        <v>238.3185042213359</v>
      </c>
      <c r="G4116" s="82">
        <f t="shared" ca="1" si="254"/>
        <v>0</v>
      </c>
      <c r="H4116" s="82">
        <f t="shared" ca="1" si="254"/>
        <v>0</v>
      </c>
      <c r="O4116" s="29"/>
      <c r="P4116" s="29"/>
    </row>
    <row r="4117" spans="3:16" hidden="1" outlineLevel="2">
      <c r="C4117" s="33">
        <v>4093</v>
      </c>
      <c r="D4117" s="82">
        <f t="shared" ca="1" si="255"/>
        <v>0.303475188191283</v>
      </c>
      <c r="E4117" s="82">
        <f t="shared" ca="1" si="252"/>
        <v>263.10368415645792</v>
      </c>
      <c r="F4117" s="82">
        <f t="shared" ca="1" si="253"/>
        <v>261.30689340313103</v>
      </c>
      <c r="G4117" s="82">
        <f t="shared" ca="1" si="254"/>
        <v>13.103684156457916</v>
      </c>
      <c r="H4117" s="82">
        <f t="shared" ca="1" si="254"/>
        <v>11.306893403131028</v>
      </c>
      <c r="O4117" s="29"/>
      <c r="P4117" s="29"/>
    </row>
    <row r="4118" spans="3:16" hidden="1" outlineLevel="2">
      <c r="C4118" s="33">
        <v>4094</v>
      </c>
      <c r="D4118" s="82">
        <f t="shared" ca="1" si="255"/>
        <v>1.1595913565830742</v>
      </c>
      <c r="E4118" s="82">
        <f t="shared" ca="1" si="252"/>
        <v>317.55478176034313</v>
      </c>
      <c r="F4118" s="82">
        <f t="shared" ca="1" si="253"/>
        <v>299.54649572665619</v>
      </c>
      <c r="G4118" s="82">
        <f t="shared" ca="1" si="254"/>
        <v>67.554781760343133</v>
      </c>
      <c r="H4118" s="82">
        <f t="shared" ca="1" si="254"/>
        <v>49.54649572665619</v>
      </c>
      <c r="O4118" s="29"/>
      <c r="P4118" s="29"/>
    </row>
    <row r="4119" spans="3:16" hidden="1" outlineLevel="2">
      <c r="C4119" s="33">
        <v>4095</v>
      </c>
      <c r="D4119" s="82">
        <f t="shared" ca="1" si="255"/>
        <v>0.7512756818673052</v>
      </c>
      <c r="E4119" s="82">
        <f t="shared" ca="1" si="252"/>
        <v>290.30641967557324</v>
      </c>
      <c r="F4119" s="82">
        <f t="shared" ca="1" si="253"/>
        <v>280.65665656070121</v>
      </c>
      <c r="G4119" s="82">
        <f t="shared" ca="1" si="254"/>
        <v>40.306419675573238</v>
      </c>
      <c r="H4119" s="82">
        <f t="shared" ca="1" si="254"/>
        <v>30.656656560701208</v>
      </c>
      <c r="O4119" s="29"/>
      <c r="P4119" s="29"/>
    </row>
    <row r="4120" spans="3:16" hidden="1" outlineLevel="2">
      <c r="C4120" s="33">
        <v>4096</v>
      </c>
      <c r="D4120" s="82">
        <f t="shared" ca="1" si="255"/>
        <v>-0.13998009587443738</v>
      </c>
      <c r="E4120" s="82">
        <f t="shared" ca="1" si="252"/>
        <v>238.67770032768811</v>
      </c>
      <c r="F4120" s="82">
        <f t="shared" ca="1" si="253"/>
        <v>243.4598952672379</v>
      </c>
      <c r="G4120" s="82">
        <f t="shared" ca="1" si="254"/>
        <v>0</v>
      </c>
      <c r="H4120" s="82">
        <f t="shared" ca="1" si="254"/>
        <v>0</v>
      </c>
      <c r="O4120" s="29"/>
      <c r="P4120" s="29"/>
    </row>
    <row r="4121" spans="3:16" hidden="1" outlineLevel="2">
      <c r="C4121" s="33">
        <v>4097</v>
      </c>
      <c r="D4121" s="82">
        <f t="shared" ca="1" si="255"/>
        <v>-0.35841816819976274</v>
      </c>
      <c r="E4121" s="82">
        <f t="shared" ref="E4121:E4184" ca="1" si="256">$H$9 * EXP(($H$17 - $H$18 - ($H$11^2)/2)*$H$14 + $H$11*SQRT($H$14)*D4121)</f>
        <v>227.49308359148156</v>
      </c>
      <c r="F4121" s="82">
        <f t="shared" ref="F4121:F4184" ca="1" si="257">$H$9 * EXP(($H$17 - $H$18 - ($H$12^2)/2)*$H$14 + $H$12*SQRT($H$14)*D4121)</f>
        <v>235.12219128853064</v>
      </c>
      <c r="G4121" s="82">
        <f t="shared" ref="G4121:H4184" ca="1" si="258">MAX(E4121-$H$16, 0)</f>
        <v>0</v>
      </c>
      <c r="H4121" s="82">
        <f t="shared" ca="1" si="258"/>
        <v>0</v>
      </c>
      <c r="O4121" s="29"/>
      <c r="P4121" s="29"/>
    </row>
    <row r="4122" spans="3:16" hidden="1" outlineLevel="2">
      <c r="C4122" s="33">
        <v>4098</v>
      </c>
      <c r="D4122" s="82">
        <f t="shared" ref="D4122:D4185" ca="1" si="259">_xlfn.NORM.S.INV(RAND())</f>
        <v>8.9929447283847788E-2</v>
      </c>
      <c r="E4122" s="82">
        <f t="shared" ca="1" si="256"/>
        <v>251.04415532171788</v>
      </c>
      <c r="F4122" s="82">
        <f t="shared" ca="1" si="257"/>
        <v>252.55502077721053</v>
      </c>
      <c r="G4122" s="82">
        <f t="shared" ca="1" si="258"/>
        <v>1.0441553217178807</v>
      </c>
      <c r="H4122" s="82">
        <f t="shared" ca="1" si="258"/>
        <v>2.5550207772105296</v>
      </c>
      <c r="O4122" s="29"/>
      <c r="P4122" s="29"/>
    </row>
    <row r="4123" spans="3:16" hidden="1" outlineLevel="2">
      <c r="C4123" s="33">
        <v>4099</v>
      </c>
      <c r="D4123" s="82">
        <f t="shared" ca="1" si="259"/>
        <v>1.8332598923320003</v>
      </c>
      <c r="E4123" s="82">
        <f t="shared" ca="1" si="256"/>
        <v>368.21458909503644</v>
      </c>
      <c r="F4123" s="82">
        <f t="shared" ca="1" si="257"/>
        <v>333.53183787372097</v>
      </c>
      <c r="G4123" s="82">
        <f t="shared" ca="1" si="258"/>
        <v>118.21458909503644</v>
      </c>
      <c r="H4123" s="82">
        <f t="shared" ca="1" si="258"/>
        <v>83.531837873720974</v>
      </c>
      <c r="O4123" s="29"/>
      <c r="P4123" s="29"/>
    </row>
    <row r="4124" spans="3:16" hidden="1" outlineLevel="2">
      <c r="C4124" s="33">
        <v>4100</v>
      </c>
      <c r="D4124" s="82">
        <f t="shared" ca="1" si="259"/>
        <v>0.56337743801047657</v>
      </c>
      <c r="E4124" s="82">
        <f t="shared" ca="1" si="256"/>
        <v>278.56538089375812</v>
      </c>
      <c r="F4124" s="82">
        <f t="shared" ca="1" si="257"/>
        <v>272.36882361808881</v>
      </c>
      <c r="G4124" s="82">
        <f t="shared" ca="1" si="258"/>
        <v>28.565380893758118</v>
      </c>
      <c r="H4124" s="82">
        <f t="shared" ca="1" si="258"/>
        <v>22.368823618088811</v>
      </c>
      <c r="O4124" s="29"/>
      <c r="P4124" s="29"/>
    </row>
    <row r="4125" spans="3:16" hidden="1" outlineLevel="2">
      <c r="C4125" s="33">
        <v>4101</v>
      </c>
      <c r="D4125" s="82">
        <f t="shared" ca="1" si="259"/>
        <v>-0.80753047793152921</v>
      </c>
      <c r="E4125" s="82">
        <f t="shared" ca="1" si="256"/>
        <v>206.11676233501097</v>
      </c>
      <c r="F4125" s="82">
        <f t="shared" ca="1" si="257"/>
        <v>218.86597694259805</v>
      </c>
      <c r="G4125" s="82">
        <f t="shared" ca="1" si="258"/>
        <v>0</v>
      </c>
      <c r="H4125" s="82">
        <f t="shared" ca="1" si="258"/>
        <v>0</v>
      </c>
      <c r="O4125" s="29"/>
      <c r="P4125" s="29"/>
    </row>
    <row r="4126" spans="3:16" hidden="1" outlineLevel="2">
      <c r="C4126" s="33">
        <v>4102</v>
      </c>
      <c r="D4126" s="82">
        <f t="shared" ca="1" si="259"/>
        <v>-2.4508857696171082</v>
      </c>
      <c r="E4126" s="82">
        <f t="shared" ca="1" si="256"/>
        <v>143.64886379597354</v>
      </c>
      <c r="F4126" s="82">
        <f t="shared" ca="1" si="257"/>
        <v>168.39276817528341</v>
      </c>
      <c r="G4126" s="82">
        <f t="shared" ca="1" si="258"/>
        <v>0</v>
      </c>
      <c r="H4126" s="82">
        <f t="shared" ca="1" si="258"/>
        <v>0</v>
      </c>
      <c r="O4126" s="29"/>
      <c r="P4126" s="29"/>
    </row>
    <row r="4127" spans="3:16" hidden="1" outlineLevel="2">
      <c r="C4127" s="33">
        <v>4103</v>
      </c>
      <c r="D4127" s="82">
        <f t="shared" ca="1" si="259"/>
        <v>0.39057112286854195</v>
      </c>
      <c r="E4127" s="82">
        <f t="shared" ca="1" si="256"/>
        <v>268.18700957887097</v>
      </c>
      <c r="F4127" s="82">
        <f t="shared" ca="1" si="257"/>
        <v>264.96288314755986</v>
      </c>
      <c r="G4127" s="82">
        <f t="shared" ca="1" si="258"/>
        <v>18.18700957887097</v>
      </c>
      <c r="H4127" s="82">
        <f t="shared" ca="1" si="258"/>
        <v>14.962883147559864</v>
      </c>
      <c r="O4127" s="29"/>
      <c r="P4127" s="29"/>
    </row>
    <row r="4128" spans="3:16" hidden="1" outlineLevel="2">
      <c r="C4128" s="33">
        <v>4104</v>
      </c>
      <c r="D4128" s="82">
        <f t="shared" ca="1" si="259"/>
        <v>-1.3434543526353451</v>
      </c>
      <c r="E4128" s="82">
        <f t="shared" ca="1" si="256"/>
        <v>183.22079074657105</v>
      </c>
      <c r="F4128" s="82">
        <f t="shared" ca="1" si="257"/>
        <v>200.93168079464826</v>
      </c>
      <c r="G4128" s="82">
        <f t="shared" ca="1" si="258"/>
        <v>0</v>
      </c>
      <c r="H4128" s="82">
        <f t="shared" ca="1" si="258"/>
        <v>0</v>
      </c>
      <c r="O4128" s="29"/>
      <c r="P4128" s="29"/>
    </row>
    <row r="4129" spans="3:16" hidden="1" outlineLevel="2">
      <c r="C4129" s="33">
        <v>4105</v>
      </c>
      <c r="D4129" s="82">
        <f t="shared" ca="1" si="259"/>
        <v>2.3303747423361894</v>
      </c>
      <c r="E4129" s="82">
        <f t="shared" ca="1" si="256"/>
        <v>410.71100750823962</v>
      </c>
      <c r="F4129" s="82">
        <f t="shared" ca="1" si="257"/>
        <v>361.05916259095193</v>
      </c>
      <c r="G4129" s="82">
        <f t="shared" ca="1" si="258"/>
        <v>160.71100750823962</v>
      </c>
      <c r="H4129" s="82">
        <f t="shared" ca="1" si="258"/>
        <v>111.05916259095193</v>
      </c>
      <c r="O4129" s="29"/>
      <c r="P4129" s="29"/>
    </row>
    <row r="4130" spans="3:16" hidden="1" outlineLevel="2">
      <c r="C4130" s="33">
        <v>4106</v>
      </c>
      <c r="D4130" s="82">
        <f t="shared" ca="1" si="259"/>
        <v>1.5185206575180721</v>
      </c>
      <c r="E4130" s="82">
        <f t="shared" ca="1" si="256"/>
        <v>343.61187257827481</v>
      </c>
      <c r="F4130" s="82">
        <f t="shared" ca="1" si="257"/>
        <v>317.19881513505953</v>
      </c>
      <c r="G4130" s="82">
        <f t="shared" ca="1" si="258"/>
        <v>93.611872578274813</v>
      </c>
      <c r="H4130" s="82">
        <f t="shared" ca="1" si="258"/>
        <v>67.198815135059533</v>
      </c>
      <c r="O4130" s="29"/>
      <c r="P4130" s="29"/>
    </row>
    <row r="4131" spans="3:16" hidden="1" outlineLevel="2">
      <c r="C4131" s="33">
        <v>4107</v>
      </c>
      <c r="D4131" s="82">
        <f t="shared" ca="1" si="259"/>
        <v>-7.407932692902997E-3</v>
      </c>
      <c r="E4131" s="82">
        <f t="shared" ca="1" si="256"/>
        <v>245.73219182221015</v>
      </c>
      <c r="F4131" s="82">
        <f t="shared" ca="1" si="257"/>
        <v>248.66363937494035</v>
      </c>
      <c r="G4131" s="82">
        <f t="shared" ca="1" si="258"/>
        <v>0</v>
      </c>
      <c r="H4131" s="82">
        <f t="shared" ca="1" si="258"/>
        <v>0</v>
      </c>
      <c r="O4131" s="29"/>
      <c r="P4131" s="29"/>
    </row>
    <row r="4132" spans="3:16" hidden="1" outlineLevel="2">
      <c r="C4132" s="33">
        <v>4108</v>
      </c>
      <c r="D4132" s="82">
        <f t="shared" ca="1" si="259"/>
        <v>0.61474327214249191</v>
      </c>
      <c r="E4132" s="82">
        <f t="shared" ca="1" si="256"/>
        <v>281.72704376500127</v>
      </c>
      <c r="F4132" s="82">
        <f t="shared" ca="1" si="257"/>
        <v>274.60985508479979</v>
      </c>
      <c r="G4132" s="82">
        <f t="shared" ca="1" si="258"/>
        <v>31.72704376500127</v>
      </c>
      <c r="H4132" s="82">
        <f t="shared" ca="1" si="258"/>
        <v>24.60985508479979</v>
      </c>
      <c r="O4132" s="29"/>
      <c r="P4132" s="29"/>
    </row>
    <row r="4133" spans="3:16" hidden="1" outlineLevel="2">
      <c r="C4133" s="33">
        <v>4109</v>
      </c>
      <c r="D4133" s="82">
        <f t="shared" ca="1" si="259"/>
        <v>-0.87670624414656773</v>
      </c>
      <c r="E4133" s="82">
        <f t="shared" ca="1" si="256"/>
        <v>203.00768075274863</v>
      </c>
      <c r="F4133" s="82">
        <f t="shared" ca="1" si="257"/>
        <v>216.46397275978177</v>
      </c>
      <c r="G4133" s="82">
        <f t="shared" ca="1" si="258"/>
        <v>0</v>
      </c>
      <c r="H4133" s="82">
        <f t="shared" ca="1" si="258"/>
        <v>0</v>
      </c>
      <c r="O4133" s="29"/>
      <c r="P4133" s="29"/>
    </row>
    <row r="4134" spans="3:16" hidden="1" outlineLevel="2">
      <c r="C4134" s="33">
        <v>4110</v>
      </c>
      <c r="D4134" s="82">
        <f t="shared" ca="1" si="259"/>
        <v>-0.96555445992403532</v>
      </c>
      <c r="E4134" s="82">
        <f t="shared" ca="1" si="256"/>
        <v>199.08312829419282</v>
      </c>
      <c r="F4134" s="82">
        <f t="shared" ca="1" si="257"/>
        <v>213.4175103713217</v>
      </c>
      <c r="G4134" s="82">
        <f t="shared" ca="1" si="258"/>
        <v>0</v>
      </c>
      <c r="H4134" s="82">
        <f t="shared" ca="1" si="258"/>
        <v>0</v>
      </c>
      <c r="O4134" s="29"/>
      <c r="P4134" s="29"/>
    </row>
    <row r="4135" spans="3:16" hidden="1" outlineLevel="2">
      <c r="C4135" s="33">
        <v>4111</v>
      </c>
      <c r="D4135" s="82">
        <f t="shared" ca="1" si="259"/>
        <v>0.4378081059290439</v>
      </c>
      <c r="E4135" s="82">
        <f t="shared" ca="1" si="256"/>
        <v>270.98493809998917</v>
      </c>
      <c r="F4135" s="82">
        <f t="shared" ca="1" si="257"/>
        <v>266.96707915520773</v>
      </c>
      <c r="G4135" s="82">
        <f t="shared" ca="1" si="258"/>
        <v>20.984938099989165</v>
      </c>
      <c r="H4135" s="82">
        <f t="shared" ca="1" si="258"/>
        <v>16.967079155207728</v>
      </c>
      <c r="O4135" s="29"/>
      <c r="P4135" s="29"/>
    </row>
    <row r="4136" spans="3:16" hidden="1" outlineLevel="2">
      <c r="C4136" s="33">
        <v>4112</v>
      </c>
      <c r="D4136" s="82">
        <f t="shared" ca="1" si="259"/>
        <v>-1.3716263215072639</v>
      </c>
      <c r="E4136" s="82">
        <f t="shared" ca="1" si="256"/>
        <v>182.09018910428614</v>
      </c>
      <c r="F4136" s="82">
        <f t="shared" ca="1" si="257"/>
        <v>200.03067887589401</v>
      </c>
      <c r="G4136" s="82">
        <f t="shared" ca="1" si="258"/>
        <v>0</v>
      </c>
      <c r="H4136" s="82">
        <f t="shared" ca="1" si="258"/>
        <v>0</v>
      </c>
      <c r="O4136" s="29"/>
      <c r="P4136" s="29"/>
    </row>
    <row r="4137" spans="3:16" hidden="1" outlineLevel="2">
      <c r="C4137" s="33">
        <v>4113</v>
      </c>
      <c r="D4137" s="82">
        <f t="shared" ca="1" si="259"/>
        <v>-1.3206170142292579</v>
      </c>
      <c r="E4137" s="82">
        <f t="shared" ca="1" si="256"/>
        <v>184.14245204052088</v>
      </c>
      <c r="F4137" s="82">
        <f t="shared" ca="1" si="257"/>
        <v>201.66504699396319</v>
      </c>
      <c r="G4137" s="82">
        <f t="shared" ca="1" si="258"/>
        <v>0</v>
      </c>
      <c r="H4137" s="82">
        <f t="shared" ca="1" si="258"/>
        <v>0</v>
      </c>
      <c r="O4137" s="29"/>
      <c r="P4137" s="29"/>
    </row>
    <row r="4138" spans="3:16" hidden="1" outlineLevel="2">
      <c r="C4138" s="33">
        <v>4114</v>
      </c>
      <c r="D4138" s="82">
        <f t="shared" ca="1" si="259"/>
        <v>-0.36365279734776629</v>
      </c>
      <c r="E4138" s="82">
        <f t="shared" ca="1" si="256"/>
        <v>227.2315873436078</v>
      </c>
      <c r="F4138" s="82">
        <f t="shared" ca="1" si="257"/>
        <v>234.92593035636511</v>
      </c>
      <c r="G4138" s="82">
        <f t="shared" ca="1" si="258"/>
        <v>0</v>
      </c>
      <c r="H4138" s="82">
        <f t="shared" ca="1" si="258"/>
        <v>0</v>
      </c>
      <c r="O4138" s="29"/>
      <c r="P4138" s="29"/>
    </row>
    <row r="4139" spans="3:16" hidden="1" outlineLevel="2">
      <c r="C4139" s="33">
        <v>4115</v>
      </c>
      <c r="D4139" s="82">
        <f t="shared" ca="1" si="259"/>
        <v>0.72137408593634633</v>
      </c>
      <c r="E4139" s="82">
        <f t="shared" ca="1" si="256"/>
        <v>288.40540165738889</v>
      </c>
      <c r="F4139" s="82">
        <f t="shared" ca="1" si="257"/>
        <v>279.32107644437605</v>
      </c>
      <c r="G4139" s="82">
        <f t="shared" ca="1" si="258"/>
        <v>38.405401657388893</v>
      </c>
      <c r="H4139" s="82">
        <f t="shared" ca="1" si="258"/>
        <v>29.321076444376047</v>
      </c>
      <c r="O4139" s="29"/>
      <c r="P4139" s="29"/>
    </row>
    <row r="4140" spans="3:16" hidden="1" outlineLevel="2">
      <c r="C4140" s="33">
        <v>4116</v>
      </c>
      <c r="D4140" s="82">
        <f t="shared" ca="1" si="259"/>
        <v>-0.66173535537802319</v>
      </c>
      <c r="E4140" s="82">
        <f t="shared" ca="1" si="256"/>
        <v>212.82628965256026</v>
      </c>
      <c r="F4140" s="82">
        <f t="shared" ca="1" si="257"/>
        <v>224.01609470853771</v>
      </c>
      <c r="G4140" s="82">
        <f t="shared" ca="1" si="258"/>
        <v>0</v>
      </c>
      <c r="H4140" s="82">
        <f t="shared" ca="1" si="258"/>
        <v>0</v>
      </c>
      <c r="O4140" s="29"/>
      <c r="P4140" s="29"/>
    </row>
    <row r="4141" spans="3:16" hidden="1" outlineLevel="2">
      <c r="C4141" s="33">
        <v>4117</v>
      </c>
      <c r="D4141" s="82">
        <f t="shared" ca="1" si="259"/>
        <v>-0.18374484366954835</v>
      </c>
      <c r="E4141" s="82">
        <f t="shared" ca="1" si="256"/>
        <v>236.39362211089642</v>
      </c>
      <c r="F4141" s="82">
        <f t="shared" ca="1" si="257"/>
        <v>241.76605548967098</v>
      </c>
      <c r="G4141" s="82">
        <f t="shared" ca="1" si="258"/>
        <v>0</v>
      </c>
      <c r="H4141" s="82">
        <f t="shared" ca="1" si="258"/>
        <v>0</v>
      </c>
      <c r="O4141" s="29"/>
      <c r="P4141" s="29"/>
    </row>
    <row r="4142" spans="3:16" hidden="1" outlineLevel="2">
      <c r="C4142" s="33">
        <v>4118</v>
      </c>
      <c r="D4142" s="82">
        <f t="shared" ca="1" si="259"/>
        <v>-0.46493403484800455</v>
      </c>
      <c r="E4142" s="82">
        <f t="shared" ca="1" si="256"/>
        <v>222.23083281615123</v>
      </c>
      <c r="F4142" s="82">
        <f t="shared" ca="1" si="257"/>
        <v>231.16069752975542</v>
      </c>
      <c r="G4142" s="82">
        <f t="shared" ca="1" si="258"/>
        <v>0</v>
      </c>
      <c r="H4142" s="82">
        <f t="shared" ca="1" si="258"/>
        <v>0</v>
      </c>
      <c r="O4142" s="29"/>
      <c r="P4142" s="29"/>
    </row>
    <row r="4143" spans="3:16" hidden="1" outlineLevel="2">
      <c r="C4143" s="33">
        <v>4119</v>
      </c>
      <c r="D4143" s="82">
        <f t="shared" ca="1" si="259"/>
        <v>-0.14599006046346627</v>
      </c>
      <c r="E4143" s="82">
        <f t="shared" ca="1" si="256"/>
        <v>238.36273835721408</v>
      </c>
      <c r="F4143" s="82">
        <f t="shared" ca="1" si="257"/>
        <v>243.2265887841142</v>
      </c>
      <c r="G4143" s="82">
        <f t="shared" ca="1" si="258"/>
        <v>0</v>
      </c>
      <c r="H4143" s="82">
        <f t="shared" ca="1" si="258"/>
        <v>0</v>
      </c>
      <c r="O4143" s="29"/>
      <c r="P4143" s="29"/>
    </row>
    <row r="4144" spans="3:16" hidden="1" outlineLevel="2">
      <c r="C4144" s="33">
        <v>4120</v>
      </c>
      <c r="D4144" s="82">
        <f t="shared" ca="1" si="259"/>
        <v>2.3065713233337042</v>
      </c>
      <c r="E4144" s="82">
        <f t="shared" ca="1" si="256"/>
        <v>408.5686025193815</v>
      </c>
      <c r="F4144" s="82">
        <f t="shared" ca="1" si="257"/>
        <v>359.69071226610748</v>
      </c>
      <c r="G4144" s="82">
        <f t="shared" ca="1" si="258"/>
        <v>158.5686025193815</v>
      </c>
      <c r="H4144" s="82">
        <f t="shared" ca="1" si="258"/>
        <v>109.69071226610748</v>
      </c>
      <c r="O4144" s="29"/>
      <c r="P4144" s="29"/>
    </row>
    <row r="4145" spans="3:16" hidden="1" outlineLevel="2">
      <c r="C4145" s="33">
        <v>4121</v>
      </c>
      <c r="D4145" s="82">
        <f t="shared" ca="1" si="259"/>
        <v>-0.4724685023614652</v>
      </c>
      <c r="E4145" s="82">
        <f t="shared" ca="1" si="256"/>
        <v>221.8632471884965</v>
      </c>
      <c r="F4145" s="82">
        <f t="shared" ca="1" si="257"/>
        <v>230.8830196891297</v>
      </c>
      <c r="G4145" s="82">
        <f t="shared" ca="1" si="258"/>
        <v>0</v>
      </c>
      <c r="H4145" s="82">
        <f t="shared" ca="1" si="258"/>
        <v>0</v>
      </c>
      <c r="O4145" s="29"/>
      <c r="P4145" s="29"/>
    </row>
    <row r="4146" spans="3:16" hidden="1" outlineLevel="2">
      <c r="C4146" s="33">
        <v>4122</v>
      </c>
      <c r="D4146" s="82">
        <f t="shared" ca="1" si="259"/>
        <v>0.12871850185219108</v>
      </c>
      <c r="E4146" s="82">
        <f t="shared" ca="1" si="256"/>
        <v>253.19283830070015</v>
      </c>
      <c r="F4146" s="82">
        <f t="shared" ca="1" si="257"/>
        <v>254.12265675317551</v>
      </c>
      <c r="G4146" s="82">
        <f t="shared" ca="1" si="258"/>
        <v>3.1928383007001457</v>
      </c>
      <c r="H4146" s="82">
        <f t="shared" ca="1" si="258"/>
        <v>4.1226567531755052</v>
      </c>
      <c r="O4146" s="29"/>
      <c r="P4146" s="29"/>
    </row>
    <row r="4147" spans="3:16" hidden="1" outlineLevel="2">
      <c r="C4147" s="33">
        <v>4123</v>
      </c>
      <c r="D4147" s="82">
        <f t="shared" ca="1" si="259"/>
        <v>-1.4748699974722326</v>
      </c>
      <c r="E4147" s="82">
        <f t="shared" ca="1" si="256"/>
        <v>178.00610607371655</v>
      </c>
      <c r="F4147" s="82">
        <f t="shared" ca="1" si="257"/>
        <v>196.76311449027875</v>
      </c>
      <c r="G4147" s="82">
        <f t="shared" ca="1" si="258"/>
        <v>0</v>
      </c>
      <c r="H4147" s="82">
        <f t="shared" ca="1" si="258"/>
        <v>0</v>
      </c>
      <c r="O4147" s="29"/>
      <c r="P4147" s="29"/>
    </row>
    <row r="4148" spans="3:16" hidden="1" outlineLevel="2">
      <c r="C4148" s="33">
        <v>4124</v>
      </c>
      <c r="D4148" s="82">
        <f t="shared" ca="1" si="259"/>
        <v>-1.1092402065431677</v>
      </c>
      <c r="E4148" s="82">
        <f t="shared" ca="1" si="256"/>
        <v>192.89624522356146</v>
      </c>
      <c r="F4148" s="82">
        <f t="shared" ca="1" si="257"/>
        <v>208.5812299918494</v>
      </c>
      <c r="G4148" s="82">
        <f t="shared" ca="1" si="258"/>
        <v>0</v>
      </c>
      <c r="H4148" s="82">
        <f t="shared" ca="1" si="258"/>
        <v>0</v>
      </c>
      <c r="O4148" s="29"/>
      <c r="P4148" s="29"/>
    </row>
    <row r="4149" spans="3:16" hidden="1" outlineLevel="2">
      <c r="C4149" s="33">
        <v>4125</v>
      </c>
      <c r="D4149" s="82">
        <f t="shared" ca="1" si="259"/>
        <v>0.8429602691647563</v>
      </c>
      <c r="E4149" s="82">
        <f t="shared" ca="1" si="256"/>
        <v>296.21381068714004</v>
      </c>
      <c r="F4149" s="82">
        <f t="shared" ca="1" si="257"/>
        <v>284.79176813815582</v>
      </c>
      <c r="G4149" s="82">
        <f t="shared" ca="1" si="258"/>
        <v>46.21381068714004</v>
      </c>
      <c r="H4149" s="82">
        <f t="shared" ca="1" si="258"/>
        <v>34.791768138155817</v>
      </c>
      <c r="O4149" s="29"/>
      <c r="P4149" s="29"/>
    </row>
    <row r="4150" spans="3:16" hidden="1" outlineLevel="2">
      <c r="C4150" s="33">
        <v>4126</v>
      </c>
      <c r="D4150" s="82">
        <f t="shared" ca="1" si="259"/>
        <v>2.3267247746697288</v>
      </c>
      <c r="E4150" s="82">
        <f t="shared" ca="1" si="256"/>
        <v>410.38176773198921</v>
      </c>
      <c r="F4150" s="82">
        <f t="shared" ca="1" si="257"/>
        <v>360.84898975082479</v>
      </c>
      <c r="G4150" s="82">
        <f t="shared" ca="1" si="258"/>
        <v>160.38176773198921</v>
      </c>
      <c r="H4150" s="82">
        <f t="shared" ca="1" si="258"/>
        <v>110.84898975082479</v>
      </c>
      <c r="O4150" s="29"/>
      <c r="P4150" s="29"/>
    </row>
    <row r="4151" spans="3:16" hidden="1" outlineLevel="2">
      <c r="C4151" s="33">
        <v>4127</v>
      </c>
      <c r="D4151" s="82">
        <f t="shared" ca="1" si="259"/>
        <v>0.55963336388566998</v>
      </c>
      <c r="E4151" s="82">
        <f t="shared" ca="1" si="256"/>
        <v>278.3363183760319</v>
      </c>
      <c r="F4151" s="82">
        <f t="shared" ca="1" si="257"/>
        <v>272.20619095298713</v>
      </c>
      <c r="G4151" s="82">
        <f t="shared" ca="1" si="258"/>
        <v>28.336318376031898</v>
      </c>
      <c r="H4151" s="82">
        <f t="shared" ca="1" si="258"/>
        <v>22.206190952987129</v>
      </c>
      <c r="O4151" s="29"/>
      <c r="P4151" s="29"/>
    </row>
    <row r="4152" spans="3:16" hidden="1" outlineLevel="2">
      <c r="C4152" s="33">
        <v>4128</v>
      </c>
      <c r="D4152" s="82">
        <f t="shared" ca="1" si="259"/>
        <v>0.29093690498942831</v>
      </c>
      <c r="E4152" s="82">
        <f t="shared" ca="1" si="256"/>
        <v>262.37986845341561</v>
      </c>
      <c r="F4152" s="82">
        <f t="shared" ca="1" si="257"/>
        <v>260.78474937714219</v>
      </c>
      <c r="G4152" s="82">
        <f t="shared" ca="1" si="258"/>
        <v>12.379868453415611</v>
      </c>
      <c r="H4152" s="82">
        <f t="shared" ca="1" si="258"/>
        <v>10.784749377142191</v>
      </c>
      <c r="O4152" s="29"/>
      <c r="P4152" s="29"/>
    </row>
    <row r="4153" spans="3:16" hidden="1" outlineLevel="2">
      <c r="C4153" s="33">
        <v>4129</v>
      </c>
      <c r="D4153" s="82">
        <f t="shared" ca="1" si="259"/>
        <v>1.5086941202899729</v>
      </c>
      <c r="E4153" s="82">
        <f t="shared" ca="1" si="256"/>
        <v>342.87079958325791</v>
      </c>
      <c r="F4153" s="82">
        <f t="shared" ca="1" si="257"/>
        <v>316.7019627928637</v>
      </c>
      <c r="G4153" s="82">
        <f t="shared" ca="1" si="258"/>
        <v>92.870799583257906</v>
      </c>
      <c r="H4153" s="82">
        <f t="shared" ca="1" si="258"/>
        <v>66.701962792863696</v>
      </c>
      <c r="O4153" s="29"/>
      <c r="P4153" s="29"/>
    </row>
    <row r="4154" spans="3:16" hidden="1" outlineLevel="2">
      <c r="C4154" s="33">
        <v>4130</v>
      </c>
      <c r="D4154" s="82">
        <f t="shared" ca="1" si="259"/>
        <v>1.9880281663830635</v>
      </c>
      <c r="E4154" s="82">
        <f t="shared" ca="1" si="256"/>
        <v>380.95105743234473</v>
      </c>
      <c r="F4154" s="82">
        <f t="shared" ca="1" si="257"/>
        <v>341.86917237824815</v>
      </c>
      <c r="G4154" s="82">
        <f t="shared" ca="1" si="258"/>
        <v>130.95105743234473</v>
      </c>
      <c r="H4154" s="82">
        <f t="shared" ca="1" si="258"/>
        <v>91.869172378248152</v>
      </c>
      <c r="O4154" s="29"/>
      <c r="P4154" s="29"/>
    </row>
    <row r="4155" spans="3:16" hidden="1" outlineLevel="2">
      <c r="C4155" s="33">
        <v>4131</v>
      </c>
      <c r="D4155" s="82">
        <f t="shared" ca="1" si="259"/>
        <v>0.30024623825496877</v>
      </c>
      <c r="E4155" s="82">
        <f t="shared" ca="1" si="256"/>
        <v>262.91709119245496</v>
      </c>
      <c r="F4155" s="82">
        <f t="shared" ca="1" si="257"/>
        <v>261.17232720993701</v>
      </c>
      <c r="G4155" s="82">
        <f t="shared" ca="1" si="258"/>
        <v>12.917091192454961</v>
      </c>
      <c r="H4155" s="82">
        <f t="shared" ca="1" si="258"/>
        <v>11.172327209937009</v>
      </c>
      <c r="O4155" s="29"/>
      <c r="P4155" s="29"/>
    </row>
    <row r="4156" spans="3:16" hidden="1" outlineLevel="2">
      <c r="C4156" s="33">
        <v>4132</v>
      </c>
      <c r="D4156" s="82">
        <f t="shared" ca="1" si="259"/>
        <v>1.1405269895836416</v>
      </c>
      <c r="E4156" s="82">
        <f t="shared" ca="1" si="256"/>
        <v>316.2274091272551</v>
      </c>
      <c r="F4156" s="82">
        <f t="shared" ca="1" si="257"/>
        <v>298.63687147638183</v>
      </c>
      <c r="G4156" s="82">
        <f t="shared" ca="1" si="258"/>
        <v>66.2274091272551</v>
      </c>
      <c r="H4156" s="82">
        <f t="shared" ca="1" si="258"/>
        <v>48.636871476381828</v>
      </c>
      <c r="O4156" s="29"/>
      <c r="P4156" s="29"/>
    </row>
    <row r="4157" spans="3:16" hidden="1" outlineLevel="2">
      <c r="C4157" s="33">
        <v>4133</v>
      </c>
      <c r="D4157" s="82">
        <f t="shared" ca="1" si="259"/>
        <v>-2.6716089538692214</v>
      </c>
      <c r="E4157" s="82">
        <f t="shared" ca="1" si="256"/>
        <v>136.84864435995274</v>
      </c>
      <c r="F4157" s="82">
        <f t="shared" ca="1" si="257"/>
        <v>162.56659487657353</v>
      </c>
      <c r="G4157" s="82">
        <f t="shared" ca="1" si="258"/>
        <v>0</v>
      </c>
      <c r="H4157" s="82">
        <f t="shared" ca="1" si="258"/>
        <v>0</v>
      </c>
      <c r="O4157" s="29"/>
      <c r="P4157" s="29"/>
    </row>
    <row r="4158" spans="3:16" hidden="1" outlineLevel="2">
      <c r="C4158" s="33">
        <v>4134</v>
      </c>
      <c r="D4158" s="82">
        <f t="shared" ca="1" si="259"/>
        <v>0.28276878407277056</v>
      </c>
      <c r="E4158" s="82">
        <f t="shared" ca="1" si="256"/>
        <v>261.9094069535206</v>
      </c>
      <c r="F4158" s="82">
        <f t="shared" ca="1" si="257"/>
        <v>260.44515767858638</v>
      </c>
      <c r="G4158" s="82">
        <f t="shared" ca="1" si="258"/>
        <v>11.909406953520602</v>
      </c>
      <c r="H4158" s="82">
        <f t="shared" ca="1" si="258"/>
        <v>10.445157678586384</v>
      </c>
      <c r="O4158" s="29"/>
      <c r="P4158" s="29"/>
    </row>
    <row r="4159" spans="3:16" hidden="1" outlineLevel="2">
      <c r="C4159" s="33">
        <v>4135</v>
      </c>
      <c r="D4159" s="82">
        <f t="shared" ca="1" si="259"/>
        <v>-7.9571253048812934E-2</v>
      </c>
      <c r="E4159" s="82">
        <f t="shared" ca="1" si="256"/>
        <v>241.86673149262347</v>
      </c>
      <c r="F4159" s="82">
        <f t="shared" ca="1" si="257"/>
        <v>245.81742883916365</v>
      </c>
      <c r="G4159" s="82">
        <f t="shared" ca="1" si="258"/>
        <v>0</v>
      </c>
      <c r="H4159" s="82">
        <f t="shared" ca="1" si="258"/>
        <v>0</v>
      </c>
      <c r="O4159" s="29"/>
      <c r="P4159" s="29"/>
    </row>
    <row r="4160" spans="3:16" hidden="1" outlineLevel="2">
      <c r="C4160" s="33">
        <v>4136</v>
      </c>
      <c r="D4160" s="82">
        <f t="shared" ca="1" si="259"/>
        <v>-3.9712965954228546E-2</v>
      </c>
      <c r="E4160" s="82">
        <f t="shared" ca="1" si="256"/>
        <v>243.99417917253822</v>
      </c>
      <c r="F4160" s="82">
        <f t="shared" ca="1" si="257"/>
        <v>247.38543729845895</v>
      </c>
      <c r="G4160" s="82">
        <f t="shared" ca="1" si="258"/>
        <v>0</v>
      </c>
      <c r="H4160" s="82">
        <f t="shared" ca="1" si="258"/>
        <v>0</v>
      </c>
      <c r="O4160" s="29"/>
      <c r="P4160" s="29"/>
    </row>
    <row r="4161" spans="3:16" hidden="1" outlineLevel="2">
      <c r="C4161" s="33">
        <v>4137</v>
      </c>
      <c r="D4161" s="82">
        <f t="shared" ca="1" si="259"/>
        <v>-3.2259223110204856E-2</v>
      </c>
      <c r="E4161" s="82">
        <f t="shared" ca="1" si="256"/>
        <v>244.39409685906702</v>
      </c>
      <c r="F4161" s="82">
        <f t="shared" ca="1" si="257"/>
        <v>247.67977263456714</v>
      </c>
      <c r="G4161" s="82">
        <f t="shared" ca="1" si="258"/>
        <v>0</v>
      </c>
      <c r="H4161" s="82">
        <f t="shared" ca="1" si="258"/>
        <v>0</v>
      </c>
      <c r="O4161" s="29"/>
      <c r="P4161" s="29"/>
    </row>
    <row r="4162" spans="3:16" hidden="1" outlineLevel="2">
      <c r="C4162" s="33">
        <v>4138</v>
      </c>
      <c r="D4162" s="82">
        <f t="shared" ca="1" si="259"/>
        <v>3.9312635340822437E-3</v>
      </c>
      <c r="E4162" s="82">
        <f t="shared" ca="1" si="256"/>
        <v>246.34517210739753</v>
      </c>
      <c r="F4162" s="82">
        <f t="shared" ca="1" si="257"/>
        <v>249.11385758173444</v>
      </c>
      <c r="G4162" s="82">
        <f t="shared" ca="1" si="258"/>
        <v>0</v>
      </c>
      <c r="H4162" s="82">
        <f t="shared" ca="1" si="258"/>
        <v>0</v>
      </c>
      <c r="O4162" s="29"/>
      <c r="P4162" s="29"/>
    </row>
    <row r="4163" spans="3:16" hidden="1" outlineLevel="2">
      <c r="C4163" s="33">
        <v>4139</v>
      </c>
      <c r="D4163" s="82">
        <f t="shared" ca="1" si="259"/>
        <v>0.94247403333807522</v>
      </c>
      <c r="E4163" s="82">
        <f t="shared" ca="1" si="256"/>
        <v>302.76177108020954</v>
      </c>
      <c r="F4163" s="82">
        <f t="shared" ca="1" si="257"/>
        <v>289.34896759038901</v>
      </c>
      <c r="G4163" s="82">
        <f t="shared" ca="1" si="258"/>
        <v>52.761771080209542</v>
      </c>
      <c r="H4163" s="82">
        <f t="shared" ca="1" si="258"/>
        <v>39.348967590389009</v>
      </c>
      <c r="O4163" s="29"/>
      <c r="P4163" s="29"/>
    </row>
    <row r="4164" spans="3:16" hidden="1" outlineLevel="2">
      <c r="C4164" s="33">
        <v>4140</v>
      </c>
      <c r="D4164" s="82">
        <f t="shared" ca="1" si="259"/>
        <v>-0.59388740993432931</v>
      </c>
      <c r="E4164" s="82">
        <f t="shared" ca="1" si="256"/>
        <v>216.02271182658345</v>
      </c>
      <c r="F4164" s="82">
        <f t="shared" ca="1" si="257"/>
        <v>226.45392797109542</v>
      </c>
      <c r="G4164" s="82">
        <f t="shared" ca="1" si="258"/>
        <v>0</v>
      </c>
      <c r="H4164" s="82">
        <f t="shared" ca="1" si="258"/>
        <v>0</v>
      </c>
      <c r="O4164" s="29"/>
      <c r="P4164" s="29"/>
    </row>
    <row r="4165" spans="3:16" hidden="1" outlineLevel="2">
      <c r="C4165" s="33">
        <v>4141</v>
      </c>
      <c r="D4165" s="82">
        <f t="shared" ca="1" si="259"/>
        <v>0.66652604401497306</v>
      </c>
      <c r="E4165" s="82">
        <f t="shared" ca="1" si="256"/>
        <v>284.9506933945737</v>
      </c>
      <c r="F4165" s="82">
        <f t="shared" ca="1" si="257"/>
        <v>276.8877416353418</v>
      </c>
      <c r="G4165" s="82">
        <f t="shared" ca="1" si="258"/>
        <v>34.950693394573705</v>
      </c>
      <c r="H4165" s="82">
        <f t="shared" ca="1" si="258"/>
        <v>26.887741635341797</v>
      </c>
      <c r="O4165" s="29"/>
      <c r="P4165" s="29"/>
    </row>
    <row r="4166" spans="3:16" hidden="1" outlineLevel="2">
      <c r="C4166" s="33">
        <v>4142</v>
      </c>
      <c r="D4166" s="82">
        <f t="shared" ca="1" si="259"/>
        <v>-6.7467123310755217E-2</v>
      </c>
      <c r="E4166" s="82">
        <f t="shared" ca="1" si="256"/>
        <v>242.51082422448445</v>
      </c>
      <c r="F4166" s="82">
        <f t="shared" ca="1" si="257"/>
        <v>246.29254657809787</v>
      </c>
      <c r="G4166" s="82">
        <f t="shared" ca="1" si="258"/>
        <v>0</v>
      </c>
      <c r="H4166" s="82">
        <f t="shared" ca="1" si="258"/>
        <v>0</v>
      </c>
      <c r="O4166" s="29"/>
      <c r="P4166" s="29"/>
    </row>
    <row r="4167" spans="3:16" hidden="1" outlineLevel="2">
      <c r="C4167" s="33">
        <v>4143</v>
      </c>
      <c r="D4167" s="82">
        <f t="shared" ca="1" si="259"/>
        <v>-8.5975078105231403E-2</v>
      </c>
      <c r="E4167" s="82">
        <f t="shared" ca="1" si="256"/>
        <v>241.52665926305872</v>
      </c>
      <c r="F4167" s="82">
        <f t="shared" ca="1" si="257"/>
        <v>245.56643332914351</v>
      </c>
      <c r="G4167" s="82">
        <f t="shared" ca="1" si="258"/>
        <v>0</v>
      </c>
      <c r="H4167" s="82">
        <f t="shared" ca="1" si="258"/>
        <v>0</v>
      </c>
      <c r="O4167" s="29"/>
      <c r="P4167" s="29"/>
    </row>
    <row r="4168" spans="3:16" hidden="1" outlineLevel="2">
      <c r="C4168" s="33">
        <v>4144</v>
      </c>
      <c r="D4168" s="82">
        <f t="shared" ca="1" si="259"/>
        <v>5.6454641924232461E-2</v>
      </c>
      <c r="E4168" s="82">
        <f t="shared" ca="1" si="256"/>
        <v>249.20451416114051</v>
      </c>
      <c r="F4168" s="82">
        <f t="shared" ca="1" si="257"/>
        <v>251.20993301577488</v>
      </c>
      <c r="G4168" s="82">
        <f t="shared" ca="1" si="258"/>
        <v>0</v>
      </c>
      <c r="H4168" s="82">
        <f t="shared" ca="1" si="258"/>
        <v>1.2099330157748796</v>
      </c>
      <c r="O4168" s="29"/>
      <c r="P4168" s="29"/>
    </row>
    <row r="4169" spans="3:16" hidden="1" outlineLevel="2">
      <c r="C4169" s="33">
        <v>4145</v>
      </c>
      <c r="D4169" s="82">
        <f t="shared" ca="1" si="259"/>
        <v>-0.11526279883546928</v>
      </c>
      <c r="E4169" s="82">
        <f t="shared" ca="1" si="256"/>
        <v>239.97743200080686</v>
      </c>
      <c r="F4169" s="82">
        <f t="shared" ca="1" si="257"/>
        <v>244.42177452010696</v>
      </c>
      <c r="G4169" s="82">
        <f t="shared" ca="1" si="258"/>
        <v>0</v>
      </c>
      <c r="H4169" s="82">
        <f t="shared" ca="1" si="258"/>
        <v>0</v>
      </c>
      <c r="O4169" s="29"/>
      <c r="P4169" s="29"/>
    </row>
    <row r="4170" spans="3:16" hidden="1" outlineLevel="2">
      <c r="C4170" s="33">
        <v>4146</v>
      </c>
      <c r="D4170" s="82">
        <f t="shared" ca="1" si="259"/>
        <v>0.18582485126534776</v>
      </c>
      <c r="E4170" s="82">
        <f t="shared" ca="1" si="256"/>
        <v>256.38970343028899</v>
      </c>
      <c r="F4170" s="82">
        <f t="shared" ca="1" si="257"/>
        <v>256.44830026104859</v>
      </c>
      <c r="G4170" s="82">
        <f t="shared" ca="1" si="258"/>
        <v>6.3897034302889892</v>
      </c>
      <c r="H4170" s="82">
        <f t="shared" ca="1" si="258"/>
        <v>6.4483002610485869</v>
      </c>
      <c r="O4170" s="29"/>
      <c r="P4170" s="29"/>
    </row>
    <row r="4171" spans="3:16" hidden="1" outlineLevel="2">
      <c r="C4171" s="33">
        <v>4147</v>
      </c>
      <c r="D4171" s="82">
        <f t="shared" ca="1" si="259"/>
        <v>2.1211534178560494</v>
      </c>
      <c r="E4171" s="82">
        <f t="shared" ca="1" si="256"/>
        <v>392.25832496661297</v>
      </c>
      <c r="F4171" s="82">
        <f t="shared" ca="1" si="257"/>
        <v>349.20713960083322</v>
      </c>
      <c r="G4171" s="82">
        <f t="shared" ca="1" si="258"/>
        <v>142.25832496661297</v>
      </c>
      <c r="H4171" s="82">
        <f t="shared" ca="1" si="258"/>
        <v>99.207139600833216</v>
      </c>
      <c r="O4171" s="29"/>
      <c r="P4171" s="29"/>
    </row>
    <row r="4172" spans="3:16" hidden="1" outlineLevel="2">
      <c r="C4172" s="33">
        <v>4148</v>
      </c>
      <c r="D4172" s="82">
        <f t="shared" ca="1" si="259"/>
        <v>0.99104522345437407</v>
      </c>
      <c r="E4172" s="82">
        <f t="shared" ca="1" si="256"/>
        <v>306.01010206666916</v>
      </c>
      <c r="F4172" s="82">
        <f t="shared" ca="1" si="257"/>
        <v>291.5996797577032</v>
      </c>
      <c r="G4172" s="82">
        <f t="shared" ca="1" si="258"/>
        <v>56.010102066669162</v>
      </c>
      <c r="H4172" s="82">
        <f t="shared" ca="1" si="258"/>
        <v>41.5996797577032</v>
      </c>
      <c r="O4172" s="29"/>
      <c r="P4172" s="29"/>
    </row>
    <row r="4173" spans="3:16" hidden="1" outlineLevel="2">
      <c r="C4173" s="33">
        <v>4149</v>
      </c>
      <c r="D4173" s="82">
        <f t="shared" ca="1" si="259"/>
        <v>-1.596179394904337</v>
      </c>
      <c r="E4173" s="82">
        <f t="shared" ca="1" si="256"/>
        <v>173.32427738346266</v>
      </c>
      <c r="F4173" s="82">
        <f t="shared" ca="1" si="257"/>
        <v>192.99192570381322</v>
      </c>
      <c r="G4173" s="82">
        <f t="shared" ca="1" si="258"/>
        <v>0</v>
      </c>
      <c r="H4173" s="82">
        <f t="shared" ca="1" si="258"/>
        <v>0</v>
      </c>
      <c r="O4173" s="29"/>
      <c r="P4173" s="29"/>
    </row>
    <row r="4174" spans="3:16" hidden="1" outlineLevel="2">
      <c r="C4174" s="33">
        <v>4150</v>
      </c>
      <c r="D4174" s="82">
        <f t="shared" ca="1" si="259"/>
        <v>0.44438268497386157</v>
      </c>
      <c r="E4174" s="82">
        <f t="shared" ca="1" si="256"/>
        <v>271.37666905176053</v>
      </c>
      <c r="F4174" s="82">
        <f t="shared" ca="1" si="257"/>
        <v>267.24722814985529</v>
      </c>
      <c r="G4174" s="82">
        <f t="shared" ca="1" si="258"/>
        <v>21.37666905176053</v>
      </c>
      <c r="H4174" s="82">
        <f t="shared" ca="1" si="258"/>
        <v>17.247228149855289</v>
      </c>
      <c r="O4174" s="29"/>
      <c r="P4174" s="29"/>
    </row>
    <row r="4175" spans="3:16" hidden="1" outlineLevel="2">
      <c r="C4175" s="33">
        <v>4151</v>
      </c>
      <c r="D4175" s="82">
        <f t="shared" ca="1" si="259"/>
        <v>3.7279083833538259E-3</v>
      </c>
      <c r="E4175" s="82">
        <f t="shared" ca="1" si="256"/>
        <v>246.33416557290425</v>
      </c>
      <c r="F4175" s="82">
        <f t="shared" ca="1" si="257"/>
        <v>249.10577627377481</v>
      </c>
      <c r="G4175" s="82">
        <f t="shared" ca="1" si="258"/>
        <v>0</v>
      </c>
      <c r="H4175" s="82">
        <f t="shared" ca="1" si="258"/>
        <v>0</v>
      </c>
      <c r="O4175" s="29"/>
      <c r="P4175" s="29"/>
    </row>
    <row r="4176" spans="3:16" hidden="1" outlineLevel="2">
      <c r="C4176" s="33">
        <v>4152</v>
      </c>
      <c r="D4176" s="82">
        <f t="shared" ca="1" si="259"/>
        <v>1.8949767626677043</v>
      </c>
      <c r="E4176" s="82">
        <f t="shared" ca="1" si="256"/>
        <v>373.24164639083057</v>
      </c>
      <c r="F4176" s="82">
        <f t="shared" ca="1" si="257"/>
        <v>336.83185743959518</v>
      </c>
      <c r="G4176" s="82">
        <f t="shared" ca="1" si="258"/>
        <v>123.24164639083057</v>
      </c>
      <c r="H4176" s="82">
        <f t="shared" ca="1" si="258"/>
        <v>86.831857439595183</v>
      </c>
      <c r="O4176" s="29"/>
      <c r="P4176" s="29"/>
    </row>
    <row r="4177" spans="3:16" hidden="1" outlineLevel="2">
      <c r="C4177" s="33">
        <v>4153</v>
      </c>
      <c r="D4177" s="82">
        <f t="shared" ca="1" si="259"/>
        <v>-1.6866907617215987</v>
      </c>
      <c r="E4177" s="82">
        <f t="shared" ca="1" si="256"/>
        <v>169.91146518759052</v>
      </c>
      <c r="F4177" s="82">
        <f t="shared" ca="1" si="257"/>
        <v>190.22532634385436</v>
      </c>
      <c r="G4177" s="82">
        <f t="shared" ca="1" si="258"/>
        <v>0</v>
      </c>
      <c r="H4177" s="82">
        <f t="shared" ca="1" si="258"/>
        <v>0</v>
      </c>
      <c r="O4177" s="29"/>
      <c r="P4177" s="29"/>
    </row>
    <row r="4178" spans="3:16" hidden="1" outlineLevel="2">
      <c r="C4178" s="33">
        <v>4154</v>
      </c>
      <c r="D4178" s="82">
        <f t="shared" ca="1" si="259"/>
        <v>1.5195406319502436</v>
      </c>
      <c r="E4178" s="82">
        <f t="shared" ca="1" si="256"/>
        <v>343.6888861348354</v>
      </c>
      <c r="F4178" s="82">
        <f t="shared" ca="1" si="257"/>
        <v>317.25043202251226</v>
      </c>
      <c r="G4178" s="82">
        <f t="shared" ca="1" si="258"/>
        <v>93.6888861348354</v>
      </c>
      <c r="H4178" s="82">
        <f t="shared" ca="1" si="258"/>
        <v>67.250432022512257</v>
      </c>
      <c r="O4178" s="29"/>
      <c r="P4178" s="29"/>
    </row>
    <row r="4179" spans="3:16" hidden="1" outlineLevel="2">
      <c r="C4179" s="33">
        <v>4155</v>
      </c>
      <c r="D4179" s="82">
        <f t="shared" ca="1" si="259"/>
        <v>0.34432362957623841</v>
      </c>
      <c r="E4179" s="82">
        <f t="shared" ca="1" si="256"/>
        <v>265.47567960822926</v>
      </c>
      <c r="F4179" s="82">
        <f t="shared" ca="1" si="257"/>
        <v>263.01524710164335</v>
      </c>
      <c r="G4179" s="82">
        <f t="shared" ca="1" si="258"/>
        <v>15.475679608229257</v>
      </c>
      <c r="H4179" s="82">
        <f t="shared" ca="1" si="258"/>
        <v>13.015247101643354</v>
      </c>
      <c r="O4179" s="29"/>
      <c r="P4179" s="29"/>
    </row>
    <row r="4180" spans="3:16" hidden="1" outlineLevel="2">
      <c r="C4180" s="33">
        <v>4156</v>
      </c>
      <c r="D4180" s="82">
        <f t="shared" ca="1" si="259"/>
        <v>0.30571037841519738</v>
      </c>
      <c r="E4180" s="82">
        <f t="shared" ca="1" si="256"/>
        <v>263.23292778256024</v>
      </c>
      <c r="F4180" s="82">
        <f t="shared" ca="1" si="257"/>
        <v>261.40008535865712</v>
      </c>
      <c r="G4180" s="82">
        <f t="shared" ca="1" si="258"/>
        <v>13.232927782560239</v>
      </c>
      <c r="H4180" s="82">
        <f t="shared" ca="1" si="258"/>
        <v>11.400085358657122</v>
      </c>
      <c r="O4180" s="29"/>
      <c r="P4180" s="29"/>
    </row>
    <row r="4181" spans="3:16" hidden="1" outlineLevel="2">
      <c r="C4181" s="33">
        <v>4157</v>
      </c>
      <c r="D4181" s="82">
        <f t="shared" ca="1" si="259"/>
        <v>0.82134723390639286</v>
      </c>
      <c r="E4181" s="82">
        <f t="shared" ca="1" si="256"/>
        <v>294.81050795770017</v>
      </c>
      <c r="F4181" s="82">
        <f t="shared" ca="1" si="257"/>
        <v>283.81153281114211</v>
      </c>
      <c r="G4181" s="82">
        <f t="shared" ca="1" si="258"/>
        <v>44.810507957700167</v>
      </c>
      <c r="H4181" s="82">
        <f t="shared" ca="1" si="258"/>
        <v>33.811532811142115</v>
      </c>
      <c r="O4181" s="29"/>
      <c r="P4181" s="29"/>
    </row>
    <row r="4182" spans="3:16" hidden="1" outlineLevel="2">
      <c r="C4182" s="33">
        <v>4158</v>
      </c>
      <c r="D4182" s="82">
        <f t="shared" ca="1" si="259"/>
        <v>0.40654224841108494</v>
      </c>
      <c r="E4182" s="82">
        <f t="shared" ca="1" si="256"/>
        <v>269.12975958884357</v>
      </c>
      <c r="F4182" s="82">
        <f t="shared" ca="1" si="257"/>
        <v>265.63882536867141</v>
      </c>
      <c r="G4182" s="82">
        <f t="shared" ca="1" si="258"/>
        <v>19.129759588843569</v>
      </c>
      <c r="H4182" s="82">
        <f t="shared" ca="1" si="258"/>
        <v>15.638825368671405</v>
      </c>
      <c r="O4182" s="29"/>
      <c r="P4182" s="29"/>
    </row>
    <row r="4183" spans="3:16" hidden="1" outlineLevel="2">
      <c r="C4183" s="33">
        <v>4159</v>
      </c>
      <c r="D4183" s="82">
        <f t="shared" ca="1" si="259"/>
        <v>0.48044447972058646</v>
      </c>
      <c r="E4183" s="82">
        <f t="shared" ca="1" si="256"/>
        <v>273.53542019889426</v>
      </c>
      <c r="F4183" s="82">
        <f t="shared" ca="1" si="257"/>
        <v>268.78909190061381</v>
      </c>
      <c r="G4183" s="82">
        <f t="shared" ca="1" si="258"/>
        <v>23.535420198894258</v>
      </c>
      <c r="H4183" s="82">
        <f t="shared" ca="1" si="258"/>
        <v>18.789091900613812</v>
      </c>
      <c r="O4183" s="29"/>
      <c r="P4183" s="29"/>
    </row>
    <row r="4184" spans="3:16" hidden="1" outlineLevel="2">
      <c r="C4184" s="33">
        <v>4160</v>
      </c>
      <c r="D4184" s="82">
        <f t="shared" ca="1" si="259"/>
        <v>-0.56927539573200836</v>
      </c>
      <c r="E4184" s="82">
        <f t="shared" ca="1" si="256"/>
        <v>217.19405034241635</v>
      </c>
      <c r="F4184" s="82">
        <f t="shared" ca="1" si="257"/>
        <v>227.34480039402462</v>
      </c>
      <c r="G4184" s="82">
        <f t="shared" ca="1" si="258"/>
        <v>0</v>
      </c>
      <c r="H4184" s="82">
        <f t="shared" ca="1" si="258"/>
        <v>0</v>
      </c>
      <c r="O4184" s="29"/>
      <c r="P4184" s="29"/>
    </row>
    <row r="4185" spans="3:16" hidden="1" outlineLevel="2">
      <c r="C4185" s="33">
        <v>4161</v>
      </c>
      <c r="D4185" s="82">
        <f t="shared" ca="1" si="259"/>
        <v>-0.59320046001371229</v>
      </c>
      <c r="E4185" s="82">
        <f t="shared" ref="E4185:E4248" ca="1" si="260">$H$9 * EXP(($H$17 - $H$18 - ($H$11^2)/2)*$H$14 + $H$11*SQRT($H$14)*D4185)</f>
        <v>216.0553193890814</v>
      </c>
      <c r="F4185" s="82">
        <f t="shared" ref="F4185:F4248" ca="1" si="261">$H$9 * EXP(($H$17 - $H$18 - ($H$12^2)/2)*$H$14 + $H$12*SQRT($H$14)*D4185)</f>
        <v>226.47874583337114</v>
      </c>
      <c r="G4185" s="82">
        <f t="shared" ref="G4185:H4248" ca="1" si="262">MAX(E4185-$H$16, 0)</f>
        <v>0</v>
      </c>
      <c r="H4185" s="82">
        <f t="shared" ca="1" si="262"/>
        <v>0</v>
      </c>
      <c r="O4185" s="29"/>
      <c r="P4185" s="29"/>
    </row>
    <row r="4186" spans="3:16" hidden="1" outlineLevel="2">
      <c r="C4186" s="33">
        <v>4162</v>
      </c>
      <c r="D4186" s="82">
        <f t="shared" ref="D4186:D4249" ca="1" si="263">_xlfn.NORM.S.INV(RAND())</f>
        <v>0.55775608860791615</v>
      </c>
      <c r="E4186" s="82">
        <f t="shared" ca="1" si="260"/>
        <v>278.22153755020327</v>
      </c>
      <c r="F4186" s="82">
        <f t="shared" ca="1" si="261"/>
        <v>272.12468364158235</v>
      </c>
      <c r="G4186" s="82">
        <f t="shared" ca="1" si="262"/>
        <v>28.221537550203266</v>
      </c>
      <c r="H4186" s="82">
        <f t="shared" ca="1" si="262"/>
        <v>22.124683641582351</v>
      </c>
      <c r="O4186" s="29"/>
      <c r="P4186" s="29"/>
    </row>
    <row r="4187" spans="3:16" hidden="1" outlineLevel="2">
      <c r="C4187" s="33">
        <v>4163</v>
      </c>
      <c r="D4187" s="82">
        <f t="shared" ca="1" si="263"/>
        <v>-0.62335928038478639</v>
      </c>
      <c r="E4187" s="82">
        <f t="shared" ca="1" si="260"/>
        <v>214.62839066586449</v>
      </c>
      <c r="F4187" s="82">
        <f t="shared" ca="1" si="261"/>
        <v>225.39173686377453</v>
      </c>
      <c r="G4187" s="82">
        <f t="shared" ca="1" si="262"/>
        <v>0</v>
      </c>
      <c r="H4187" s="82">
        <f t="shared" ca="1" si="262"/>
        <v>0</v>
      </c>
      <c r="O4187" s="29"/>
      <c r="P4187" s="29"/>
    </row>
    <row r="4188" spans="3:16" hidden="1" outlineLevel="2">
      <c r="C4188" s="33">
        <v>4164</v>
      </c>
      <c r="D4188" s="82">
        <f t="shared" ca="1" si="263"/>
        <v>-0.31220937460537895</v>
      </c>
      <c r="E4188" s="82">
        <f t="shared" ca="1" si="260"/>
        <v>229.8145393613583</v>
      </c>
      <c r="F4188" s="82">
        <f t="shared" ca="1" si="261"/>
        <v>236.86181608224339</v>
      </c>
      <c r="G4188" s="82">
        <f t="shared" ca="1" si="262"/>
        <v>0</v>
      </c>
      <c r="H4188" s="82">
        <f t="shared" ca="1" si="262"/>
        <v>0</v>
      </c>
      <c r="O4188" s="29"/>
      <c r="P4188" s="29"/>
    </row>
    <row r="4189" spans="3:16" hidden="1" outlineLevel="2">
      <c r="C4189" s="33">
        <v>4165</v>
      </c>
      <c r="D4189" s="82">
        <f t="shared" ca="1" si="263"/>
        <v>-0.71058831311640636</v>
      </c>
      <c r="E4189" s="82">
        <f t="shared" ca="1" si="260"/>
        <v>210.55407956609443</v>
      </c>
      <c r="F4189" s="82">
        <f t="shared" ca="1" si="261"/>
        <v>222.27703494257901</v>
      </c>
      <c r="G4189" s="82">
        <f t="shared" ca="1" si="262"/>
        <v>0</v>
      </c>
      <c r="H4189" s="82">
        <f t="shared" ca="1" si="262"/>
        <v>0</v>
      </c>
      <c r="O4189" s="29"/>
      <c r="P4189" s="29"/>
    </row>
    <row r="4190" spans="3:16" hidden="1" outlineLevel="2">
      <c r="C4190" s="33">
        <v>4166</v>
      </c>
      <c r="D4190" s="82">
        <f t="shared" ca="1" si="263"/>
        <v>-3.4494657764601103E-2</v>
      </c>
      <c r="E4190" s="82">
        <f t="shared" ca="1" si="260"/>
        <v>244.27408971239194</v>
      </c>
      <c r="F4190" s="82">
        <f t="shared" ca="1" si="261"/>
        <v>247.59146246437942</v>
      </c>
      <c r="G4190" s="82">
        <f t="shared" ca="1" si="262"/>
        <v>0</v>
      </c>
      <c r="H4190" s="82">
        <f t="shared" ca="1" si="262"/>
        <v>0</v>
      </c>
      <c r="O4190" s="29"/>
      <c r="P4190" s="29"/>
    </row>
    <row r="4191" spans="3:16" hidden="1" outlineLevel="2">
      <c r="C4191" s="33">
        <v>4167</v>
      </c>
      <c r="D4191" s="82">
        <f t="shared" ca="1" si="263"/>
        <v>0.10417957075045411</v>
      </c>
      <c r="E4191" s="82">
        <f t="shared" ca="1" si="260"/>
        <v>251.83140024902355</v>
      </c>
      <c r="F4191" s="82">
        <f t="shared" ca="1" si="261"/>
        <v>253.12980389378103</v>
      </c>
      <c r="G4191" s="82">
        <f t="shared" ca="1" si="262"/>
        <v>1.8314002490235453</v>
      </c>
      <c r="H4191" s="82">
        <f t="shared" ca="1" si="262"/>
        <v>3.1298038937810304</v>
      </c>
      <c r="O4191" s="29"/>
      <c r="P4191" s="29"/>
    </row>
    <row r="4192" spans="3:16" hidden="1" outlineLevel="2">
      <c r="C4192" s="33">
        <v>4168</v>
      </c>
      <c r="D4192" s="82">
        <f t="shared" ca="1" si="263"/>
        <v>-0.98595744197412816</v>
      </c>
      <c r="E4192" s="82">
        <f t="shared" ca="1" si="260"/>
        <v>198.19266484712577</v>
      </c>
      <c r="F4192" s="82">
        <f t="shared" ca="1" si="261"/>
        <v>212.72400034044165</v>
      </c>
      <c r="G4192" s="82">
        <f t="shared" ca="1" si="262"/>
        <v>0</v>
      </c>
      <c r="H4192" s="82">
        <f t="shared" ca="1" si="262"/>
        <v>0</v>
      </c>
      <c r="O4192" s="29"/>
      <c r="P4192" s="29"/>
    </row>
    <row r="4193" spans="3:16" hidden="1" outlineLevel="2">
      <c r="C4193" s="33">
        <v>4169</v>
      </c>
      <c r="D4193" s="82">
        <f t="shared" ca="1" si="263"/>
        <v>1.3682562141908425</v>
      </c>
      <c r="E4193" s="82">
        <f t="shared" ca="1" si="260"/>
        <v>332.45259793707118</v>
      </c>
      <c r="F4193" s="82">
        <f t="shared" ca="1" si="261"/>
        <v>309.68555347874712</v>
      </c>
      <c r="G4193" s="82">
        <f t="shared" ca="1" si="262"/>
        <v>82.452597937071175</v>
      </c>
      <c r="H4193" s="82">
        <f t="shared" ca="1" si="262"/>
        <v>59.685553478747124</v>
      </c>
      <c r="O4193" s="29"/>
      <c r="P4193" s="29"/>
    </row>
    <row r="4194" spans="3:16" hidden="1" outlineLevel="2">
      <c r="C4194" s="33">
        <v>4170</v>
      </c>
      <c r="D4194" s="82">
        <f t="shared" ca="1" si="263"/>
        <v>-1.9954372339657238</v>
      </c>
      <c r="E4194" s="82">
        <f t="shared" ca="1" si="260"/>
        <v>158.76753122240825</v>
      </c>
      <c r="F4194" s="82">
        <f t="shared" ca="1" si="261"/>
        <v>181.08304458570575</v>
      </c>
      <c r="G4194" s="82">
        <f t="shared" ca="1" si="262"/>
        <v>0</v>
      </c>
      <c r="H4194" s="82">
        <f t="shared" ca="1" si="262"/>
        <v>0</v>
      </c>
      <c r="O4194" s="29"/>
      <c r="P4194" s="29"/>
    </row>
    <row r="4195" spans="3:16" hidden="1" outlineLevel="2">
      <c r="C4195" s="33">
        <v>4171</v>
      </c>
      <c r="D4195" s="82">
        <f t="shared" ca="1" si="263"/>
        <v>-8.3190476330896365E-2</v>
      </c>
      <c r="E4195" s="82">
        <f t="shared" ca="1" si="260"/>
        <v>241.67447548592409</v>
      </c>
      <c r="F4195" s="82">
        <f t="shared" ca="1" si="261"/>
        <v>245.67554323984695</v>
      </c>
      <c r="G4195" s="82">
        <f t="shared" ca="1" si="262"/>
        <v>0</v>
      </c>
      <c r="H4195" s="82">
        <f t="shared" ca="1" si="262"/>
        <v>0</v>
      </c>
      <c r="O4195" s="29"/>
      <c r="P4195" s="29"/>
    </row>
    <row r="4196" spans="3:16" hidden="1" outlineLevel="2">
      <c r="C4196" s="33">
        <v>4172</v>
      </c>
      <c r="D4196" s="82">
        <f t="shared" ca="1" si="263"/>
        <v>0.54307444430461427</v>
      </c>
      <c r="E4196" s="82">
        <f t="shared" ca="1" si="260"/>
        <v>277.32549995747331</v>
      </c>
      <c r="F4196" s="82">
        <f t="shared" ca="1" si="261"/>
        <v>271.48807902214816</v>
      </c>
      <c r="G4196" s="82">
        <f t="shared" ca="1" si="262"/>
        <v>27.325499957473312</v>
      </c>
      <c r="H4196" s="82">
        <f t="shared" ca="1" si="262"/>
        <v>21.488079022148156</v>
      </c>
      <c r="O4196" s="29"/>
      <c r="P4196" s="29"/>
    </row>
    <row r="4197" spans="3:16" hidden="1" outlineLevel="2">
      <c r="C4197" s="33">
        <v>4173</v>
      </c>
      <c r="D4197" s="82">
        <f t="shared" ca="1" si="263"/>
        <v>-0.19089192116126427</v>
      </c>
      <c r="E4197" s="82">
        <f t="shared" ca="1" si="260"/>
        <v>236.022698595012</v>
      </c>
      <c r="F4197" s="82">
        <f t="shared" ca="1" si="261"/>
        <v>241.49056164800757</v>
      </c>
      <c r="G4197" s="82">
        <f t="shared" ca="1" si="262"/>
        <v>0</v>
      </c>
      <c r="H4197" s="82">
        <f t="shared" ca="1" si="262"/>
        <v>0</v>
      </c>
      <c r="O4197" s="29"/>
      <c r="P4197" s="29"/>
    </row>
    <row r="4198" spans="3:16" hidden="1" outlineLevel="2">
      <c r="C4198" s="33">
        <v>4174</v>
      </c>
      <c r="D4198" s="82">
        <f t="shared" ca="1" si="263"/>
        <v>0.46110798949727133</v>
      </c>
      <c r="E4198" s="82">
        <f t="shared" ca="1" si="260"/>
        <v>272.37576185298468</v>
      </c>
      <c r="F4198" s="82">
        <f t="shared" ca="1" si="261"/>
        <v>267.96123501954656</v>
      </c>
      <c r="G4198" s="82">
        <f t="shared" ca="1" si="262"/>
        <v>22.375761852984681</v>
      </c>
      <c r="H4198" s="82">
        <f t="shared" ca="1" si="262"/>
        <v>17.961235019546564</v>
      </c>
      <c r="O4198" s="29"/>
      <c r="P4198" s="29"/>
    </row>
    <row r="4199" spans="3:16" hidden="1" outlineLevel="2">
      <c r="C4199" s="33">
        <v>4175</v>
      </c>
      <c r="D4199" s="82">
        <f t="shared" ca="1" si="263"/>
        <v>2.1894584672618129</v>
      </c>
      <c r="E4199" s="82">
        <f t="shared" ca="1" si="260"/>
        <v>398.18961283306413</v>
      </c>
      <c r="F4199" s="82">
        <f t="shared" ca="1" si="261"/>
        <v>353.03309464688897</v>
      </c>
      <c r="G4199" s="82">
        <f t="shared" ca="1" si="262"/>
        <v>148.18961283306413</v>
      </c>
      <c r="H4199" s="82">
        <f t="shared" ca="1" si="262"/>
        <v>103.03309464688897</v>
      </c>
      <c r="O4199" s="29"/>
      <c r="P4199" s="29"/>
    </row>
    <row r="4200" spans="3:16" hidden="1" outlineLevel="2">
      <c r="C4200" s="33">
        <v>4176</v>
      </c>
      <c r="D4200" s="82">
        <f t="shared" ca="1" si="263"/>
        <v>1.3757148616624233</v>
      </c>
      <c r="E4200" s="82">
        <f t="shared" ca="1" si="260"/>
        <v>332.99786188834668</v>
      </c>
      <c r="F4200" s="82">
        <f t="shared" ca="1" si="261"/>
        <v>310.05425511523504</v>
      </c>
      <c r="G4200" s="82">
        <f t="shared" ca="1" si="262"/>
        <v>82.997861888346677</v>
      </c>
      <c r="H4200" s="82">
        <f t="shared" ca="1" si="262"/>
        <v>60.054255115235037</v>
      </c>
      <c r="O4200" s="29"/>
      <c r="P4200" s="29"/>
    </row>
    <row r="4201" spans="3:16" hidden="1" outlineLevel="2">
      <c r="C4201" s="33">
        <v>4177</v>
      </c>
      <c r="D4201" s="82">
        <f t="shared" ca="1" si="263"/>
        <v>-0.44300044844229547</v>
      </c>
      <c r="E4201" s="82">
        <f t="shared" ca="1" si="260"/>
        <v>223.30438193169758</v>
      </c>
      <c r="F4201" s="82">
        <f t="shared" ca="1" si="261"/>
        <v>231.97094802607182</v>
      </c>
      <c r="G4201" s="82">
        <f t="shared" ca="1" si="262"/>
        <v>0</v>
      </c>
      <c r="H4201" s="82">
        <f t="shared" ca="1" si="262"/>
        <v>0</v>
      </c>
      <c r="O4201" s="29"/>
      <c r="P4201" s="29"/>
    </row>
    <row r="4202" spans="3:16" hidden="1" outlineLevel="2">
      <c r="C4202" s="33">
        <v>4178</v>
      </c>
      <c r="D4202" s="82">
        <f t="shared" ca="1" si="263"/>
        <v>-2.2168980167635066</v>
      </c>
      <c r="E4202" s="82">
        <f t="shared" ca="1" si="260"/>
        <v>151.22709631849264</v>
      </c>
      <c r="F4202" s="82">
        <f t="shared" ca="1" si="261"/>
        <v>174.79723491326956</v>
      </c>
      <c r="G4202" s="82">
        <f t="shared" ca="1" si="262"/>
        <v>0</v>
      </c>
      <c r="H4202" s="82">
        <f t="shared" ca="1" si="262"/>
        <v>0</v>
      </c>
      <c r="O4202" s="29"/>
      <c r="P4202" s="29"/>
    </row>
    <row r="4203" spans="3:16" hidden="1" outlineLevel="2">
      <c r="C4203" s="33">
        <v>4179</v>
      </c>
      <c r="D4203" s="82">
        <f t="shared" ca="1" si="263"/>
        <v>-9.145981572573042E-2</v>
      </c>
      <c r="E4203" s="82">
        <f t="shared" ca="1" si="260"/>
        <v>241.23577492019783</v>
      </c>
      <c r="F4203" s="82">
        <f t="shared" ca="1" si="261"/>
        <v>245.35166486382241</v>
      </c>
      <c r="G4203" s="82">
        <f t="shared" ca="1" si="262"/>
        <v>0</v>
      </c>
      <c r="H4203" s="82">
        <f t="shared" ca="1" si="262"/>
        <v>0</v>
      </c>
      <c r="O4203" s="29"/>
      <c r="P4203" s="29"/>
    </row>
    <row r="4204" spans="3:16" hidden="1" outlineLevel="2">
      <c r="C4204" s="33">
        <v>4180</v>
      </c>
      <c r="D4204" s="82">
        <f t="shared" ca="1" si="263"/>
        <v>0.38003958210379146</v>
      </c>
      <c r="E4204" s="82">
        <f t="shared" ca="1" si="260"/>
        <v>267.5671570893972</v>
      </c>
      <c r="F4204" s="82">
        <f t="shared" ca="1" si="261"/>
        <v>264.5181005162122</v>
      </c>
      <c r="G4204" s="82">
        <f t="shared" ca="1" si="262"/>
        <v>17.567157089397199</v>
      </c>
      <c r="H4204" s="82">
        <f t="shared" ca="1" si="262"/>
        <v>14.518100516212201</v>
      </c>
      <c r="O4204" s="29"/>
      <c r="P4204" s="29"/>
    </row>
    <row r="4205" spans="3:16" hidden="1" outlineLevel="2">
      <c r="C4205" s="33">
        <v>4181</v>
      </c>
      <c r="D4205" s="82">
        <f t="shared" ca="1" si="263"/>
        <v>-1.0254207967615572</v>
      </c>
      <c r="E4205" s="82">
        <f t="shared" ca="1" si="260"/>
        <v>196.48162081541449</v>
      </c>
      <c r="F4205" s="82">
        <f t="shared" ca="1" si="261"/>
        <v>211.38900484759924</v>
      </c>
      <c r="G4205" s="82">
        <f t="shared" ca="1" si="262"/>
        <v>0</v>
      </c>
      <c r="H4205" s="82">
        <f t="shared" ca="1" si="262"/>
        <v>0</v>
      </c>
      <c r="O4205" s="29"/>
      <c r="P4205" s="29"/>
    </row>
    <row r="4206" spans="3:16" hidden="1" outlineLevel="2">
      <c r="C4206" s="33">
        <v>4182</v>
      </c>
      <c r="D4206" s="82">
        <f t="shared" ca="1" si="263"/>
        <v>-0.47794961105932154</v>
      </c>
      <c r="E4206" s="82">
        <f t="shared" ca="1" si="260"/>
        <v>221.59622130076619</v>
      </c>
      <c r="F4206" s="82">
        <f t="shared" ca="1" si="261"/>
        <v>230.6812266462893</v>
      </c>
      <c r="G4206" s="82">
        <f t="shared" ca="1" si="262"/>
        <v>0</v>
      </c>
      <c r="H4206" s="82">
        <f t="shared" ca="1" si="262"/>
        <v>0</v>
      </c>
      <c r="O4206" s="29"/>
      <c r="P4206" s="29"/>
    </row>
    <row r="4207" spans="3:16" hidden="1" outlineLevel="2">
      <c r="C4207" s="33">
        <v>4183</v>
      </c>
      <c r="D4207" s="82">
        <f t="shared" ca="1" si="263"/>
        <v>-0.6061880252268298</v>
      </c>
      <c r="E4207" s="82">
        <f t="shared" ca="1" si="260"/>
        <v>215.43966883391442</v>
      </c>
      <c r="F4207" s="82">
        <f t="shared" ca="1" si="261"/>
        <v>226.00999612987079</v>
      </c>
      <c r="G4207" s="82">
        <f t="shared" ca="1" si="262"/>
        <v>0</v>
      </c>
      <c r="H4207" s="82">
        <f t="shared" ca="1" si="262"/>
        <v>0</v>
      </c>
      <c r="O4207" s="29"/>
      <c r="P4207" s="29"/>
    </row>
    <row r="4208" spans="3:16" hidden="1" outlineLevel="2">
      <c r="C4208" s="33">
        <v>4184</v>
      </c>
      <c r="D4208" s="82">
        <f t="shared" ca="1" si="263"/>
        <v>1.4455977560429258</v>
      </c>
      <c r="E4208" s="82">
        <f t="shared" ca="1" si="260"/>
        <v>338.15028859595054</v>
      </c>
      <c r="F4208" s="82">
        <f t="shared" ca="1" si="261"/>
        <v>313.53015514476874</v>
      </c>
      <c r="G4208" s="82">
        <f t="shared" ca="1" si="262"/>
        <v>88.150288595950542</v>
      </c>
      <c r="H4208" s="82">
        <f t="shared" ca="1" si="262"/>
        <v>63.530155144768742</v>
      </c>
      <c r="O4208" s="29"/>
      <c r="P4208" s="29"/>
    </row>
    <row r="4209" spans="3:16" hidden="1" outlineLevel="2">
      <c r="C4209" s="33">
        <v>4185</v>
      </c>
      <c r="D4209" s="82">
        <f t="shared" ca="1" si="263"/>
        <v>-0.23242476487108815</v>
      </c>
      <c r="E4209" s="82">
        <f t="shared" ca="1" si="260"/>
        <v>233.87869032671099</v>
      </c>
      <c r="F4209" s="82">
        <f t="shared" ca="1" si="261"/>
        <v>239.89582298455883</v>
      </c>
      <c r="G4209" s="82">
        <f t="shared" ca="1" si="262"/>
        <v>0</v>
      </c>
      <c r="H4209" s="82">
        <f t="shared" ca="1" si="262"/>
        <v>0</v>
      </c>
      <c r="O4209" s="29"/>
      <c r="P4209" s="29"/>
    </row>
    <row r="4210" spans="3:16" hidden="1" outlineLevel="2">
      <c r="C4210" s="33">
        <v>4186</v>
      </c>
      <c r="D4210" s="82">
        <f t="shared" ca="1" si="263"/>
        <v>0.44354939807934535</v>
      </c>
      <c r="E4210" s="82">
        <f t="shared" ca="1" si="260"/>
        <v>271.32698827564906</v>
      </c>
      <c r="F4210" s="82">
        <f t="shared" ca="1" si="261"/>
        <v>267.21170474929562</v>
      </c>
      <c r="G4210" s="82">
        <f t="shared" ca="1" si="262"/>
        <v>21.326988275649057</v>
      </c>
      <c r="H4210" s="82">
        <f t="shared" ca="1" si="262"/>
        <v>17.21170474929562</v>
      </c>
      <c r="O4210" s="29"/>
      <c r="P4210" s="29"/>
    </row>
    <row r="4211" spans="3:16" hidden="1" outlineLevel="2">
      <c r="C4211" s="33">
        <v>4187</v>
      </c>
      <c r="D4211" s="82">
        <f t="shared" ca="1" si="263"/>
        <v>2.3386355033788182</v>
      </c>
      <c r="E4211" s="82">
        <f t="shared" ca="1" si="260"/>
        <v>411.45713261987203</v>
      </c>
      <c r="F4211" s="82">
        <f t="shared" ca="1" si="261"/>
        <v>361.53528679514073</v>
      </c>
      <c r="G4211" s="82">
        <f t="shared" ca="1" si="262"/>
        <v>161.45713261987203</v>
      </c>
      <c r="H4211" s="82">
        <f t="shared" ca="1" si="262"/>
        <v>111.53528679514073</v>
      </c>
      <c r="O4211" s="29"/>
      <c r="P4211" s="29"/>
    </row>
    <row r="4212" spans="3:16" hidden="1" outlineLevel="2">
      <c r="C4212" s="33">
        <v>4188</v>
      </c>
      <c r="D4212" s="82">
        <f t="shared" ca="1" si="263"/>
        <v>-0.80008987063720138</v>
      </c>
      <c r="E4212" s="82">
        <f t="shared" ca="1" si="260"/>
        <v>206.45400134756079</v>
      </c>
      <c r="F4212" s="82">
        <f t="shared" ca="1" si="261"/>
        <v>219.12592109458859</v>
      </c>
      <c r="G4212" s="82">
        <f t="shared" ca="1" si="262"/>
        <v>0</v>
      </c>
      <c r="H4212" s="82">
        <f t="shared" ca="1" si="262"/>
        <v>0</v>
      </c>
      <c r="O4212" s="29"/>
      <c r="P4212" s="29"/>
    </row>
    <row r="4213" spans="3:16" hidden="1" outlineLevel="2">
      <c r="C4213" s="33">
        <v>4189</v>
      </c>
      <c r="D4213" s="82">
        <f t="shared" ca="1" si="263"/>
        <v>1.2079699498584331</v>
      </c>
      <c r="E4213" s="82">
        <f t="shared" ca="1" si="260"/>
        <v>320.94824524663181</v>
      </c>
      <c r="F4213" s="82">
        <f t="shared" ca="1" si="261"/>
        <v>301.86725489973355</v>
      </c>
      <c r="G4213" s="82">
        <f t="shared" ca="1" si="262"/>
        <v>70.948245246631814</v>
      </c>
      <c r="H4213" s="82">
        <f t="shared" ca="1" si="262"/>
        <v>51.867254899733553</v>
      </c>
      <c r="O4213" s="29"/>
      <c r="P4213" s="29"/>
    </row>
    <row r="4214" spans="3:16" hidden="1" outlineLevel="2">
      <c r="C4214" s="33">
        <v>4190</v>
      </c>
      <c r="D4214" s="82">
        <f t="shared" ca="1" si="263"/>
        <v>2.0230598013311574</v>
      </c>
      <c r="E4214" s="82">
        <f t="shared" ca="1" si="260"/>
        <v>383.89455114900773</v>
      </c>
      <c r="F4214" s="82">
        <f t="shared" ca="1" si="261"/>
        <v>343.78506021113321</v>
      </c>
      <c r="G4214" s="82">
        <f t="shared" ca="1" si="262"/>
        <v>133.89455114900773</v>
      </c>
      <c r="H4214" s="82">
        <f t="shared" ca="1" si="262"/>
        <v>93.785060211133214</v>
      </c>
      <c r="O4214" s="29"/>
      <c r="P4214" s="29"/>
    </row>
    <row r="4215" spans="3:16" hidden="1" outlineLevel="2">
      <c r="C4215" s="33">
        <v>4191</v>
      </c>
      <c r="D4215" s="82">
        <f t="shared" ca="1" si="263"/>
        <v>-0.77784497725960811</v>
      </c>
      <c r="E4215" s="82">
        <f t="shared" ca="1" si="260"/>
        <v>207.46552595518472</v>
      </c>
      <c r="F4215" s="82">
        <f t="shared" ca="1" si="261"/>
        <v>219.90490867382709</v>
      </c>
      <c r="G4215" s="82">
        <f t="shared" ca="1" si="262"/>
        <v>0</v>
      </c>
      <c r="H4215" s="82">
        <f t="shared" ca="1" si="262"/>
        <v>0</v>
      </c>
      <c r="O4215" s="29"/>
      <c r="P4215" s="29"/>
    </row>
    <row r="4216" spans="3:16" hidden="1" outlineLevel="2">
      <c r="C4216" s="33">
        <v>4192</v>
      </c>
      <c r="D4216" s="82">
        <f t="shared" ca="1" si="263"/>
        <v>-0.31410034511415635</v>
      </c>
      <c r="E4216" s="82">
        <f t="shared" ca="1" si="260"/>
        <v>229.71907679416412</v>
      </c>
      <c r="F4216" s="82">
        <f t="shared" ca="1" si="261"/>
        <v>236.79037468421481</v>
      </c>
      <c r="G4216" s="82">
        <f t="shared" ca="1" si="262"/>
        <v>0</v>
      </c>
      <c r="H4216" s="82">
        <f t="shared" ca="1" si="262"/>
        <v>0</v>
      </c>
      <c r="O4216" s="29"/>
      <c r="P4216" s="29"/>
    </row>
    <row r="4217" spans="3:16" hidden="1" outlineLevel="2">
      <c r="C4217" s="33">
        <v>4193</v>
      </c>
      <c r="D4217" s="82">
        <f t="shared" ca="1" si="263"/>
        <v>-0.38361515006828673</v>
      </c>
      <c r="E4217" s="82">
        <f t="shared" ca="1" si="260"/>
        <v>226.23712251672887</v>
      </c>
      <c r="F4217" s="82">
        <f t="shared" ca="1" si="261"/>
        <v>234.17898817384975</v>
      </c>
      <c r="G4217" s="82">
        <f t="shared" ca="1" si="262"/>
        <v>0</v>
      </c>
      <c r="H4217" s="82">
        <f t="shared" ca="1" si="262"/>
        <v>0</v>
      </c>
      <c r="O4217" s="29"/>
      <c r="P4217" s="29"/>
    </row>
    <row r="4218" spans="3:16" hidden="1" outlineLevel="2">
      <c r="C4218" s="33">
        <v>4194</v>
      </c>
      <c r="D4218" s="82">
        <f t="shared" ca="1" si="263"/>
        <v>0.81089766187430123</v>
      </c>
      <c r="E4218" s="82">
        <f t="shared" ca="1" si="260"/>
        <v>294.13441864429137</v>
      </c>
      <c r="F4218" s="82">
        <f t="shared" ca="1" si="261"/>
        <v>283.33881469328793</v>
      </c>
      <c r="G4218" s="82">
        <f t="shared" ca="1" si="262"/>
        <v>44.134418644291372</v>
      </c>
      <c r="H4218" s="82">
        <f t="shared" ca="1" si="262"/>
        <v>33.338814693287929</v>
      </c>
      <c r="O4218" s="29"/>
      <c r="P4218" s="29"/>
    </row>
    <row r="4219" spans="3:16" hidden="1" outlineLevel="2">
      <c r="C4219" s="33">
        <v>4195</v>
      </c>
      <c r="D4219" s="82">
        <f t="shared" ca="1" si="263"/>
        <v>-0.36284844593706811</v>
      </c>
      <c r="E4219" s="82">
        <f t="shared" ca="1" si="260"/>
        <v>227.2717492181886</v>
      </c>
      <c r="F4219" s="82">
        <f t="shared" ca="1" si="261"/>
        <v>234.95607709144753</v>
      </c>
      <c r="G4219" s="82">
        <f t="shared" ca="1" si="262"/>
        <v>0</v>
      </c>
      <c r="H4219" s="82">
        <f t="shared" ca="1" si="262"/>
        <v>0</v>
      </c>
      <c r="O4219" s="29"/>
      <c r="P4219" s="29"/>
    </row>
    <row r="4220" spans="3:16" hidden="1" outlineLevel="2">
      <c r="C4220" s="33">
        <v>4196</v>
      </c>
      <c r="D4220" s="82">
        <f t="shared" ca="1" si="263"/>
        <v>-0.58372647778613307</v>
      </c>
      <c r="E4220" s="82">
        <f t="shared" ca="1" si="260"/>
        <v>216.50552477481637</v>
      </c>
      <c r="F4220" s="82">
        <f t="shared" ca="1" si="261"/>
        <v>226.82129576388306</v>
      </c>
      <c r="G4220" s="82">
        <f t="shared" ca="1" si="262"/>
        <v>0</v>
      </c>
      <c r="H4220" s="82">
        <f t="shared" ca="1" si="262"/>
        <v>0</v>
      </c>
      <c r="O4220" s="29"/>
      <c r="P4220" s="29"/>
    </row>
    <row r="4221" spans="3:16" hidden="1" outlineLevel="2">
      <c r="C4221" s="33">
        <v>4197</v>
      </c>
      <c r="D4221" s="82">
        <f t="shared" ca="1" si="263"/>
        <v>-1.5306355620578986</v>
      </c>
      <c r="E4221" s="82">
        <f t="shared" ca="1" si="260"/>
        <v>175.83838111906283</v>
      </c>
      <c r="F4221" s="82">
        <f t="shared" ca="1" si="261"/>
        <v>195.02044475689505</v>
      </c>
      <c r="G4221" s="82">
        <f t="shared" ca="1" si="262"/>
        <v>0</v>
      </c>
      <c r="H4221" s="82">
        <f t="shared" ca="1" si="262"/>
        <v>0</v>
      </c>
      <c r="O4221" s="29"/>
      <c r="P4221" s="29"/>
    </row>
    <row r="4222" spans="3:16" hidden="1" outlineLevel="2">
      <c r="C4222" s="33">
        <v>4198</v>
      </c>
      <c r="D4222" s="82">
        <f t="shared" ca="1" si="263"/>
        <v>4.4064478652685495E-3</v>
      </c>
      <c r="E4222" s="82">
        <f t="shared" ca="1" si="260"/>
        <v>246.37089322928105</v>
      </c>
      <c r="F4222" s="82">
        <f t="shared" ca="1" si="261"/>
        <v>249.13274236900594</v>
      </c>
      <c r="G4222" s="82">
        <f t="shared" ca="1" si="262"/>
        <v>0</v>
      </c>
      <c r="H4222" s="82">
        <f t="shared" ca="1" si="262"/>
        <v>0</v>
      </c>
      <c r="O4222" s="29"/>
      <c r="P4222" s="29"/>
    </row>
    <row r="4223" spans="3:16" hidden="1" outlineLevel="2">
      <c r="C4223" s="33">
        <v>4199</v>
      </c>
      <c r="D4223" s="82">
        <f t="shared" ca="1" si="263"/>
        <v>5.5961332726582581E-2</v>
      </c>
      <c r="E4223" s="82">
        <f t="shared" ca="1" si="260"/>
        <v>249.17750490330556</v>
      </c>
      <c r="F4223" s="82">
        <f t="shared" ca="1" si="261"/>
        <v>251.19016447697328</v>
      </c>
      <c r="G4223" s="82">
        <f t="shared" ca="1" si="262"/>
        <v>0</v>
      </c>
      <c r="H4223" s="82">
        <f t="shared" ca="1" si="262"/>
        <v>1.1901644769732798</v>
      </c>
      <c r="O4223" s="29"/>
      <c r="P4223" s="29"/>
    </row>
    <row r="4224" spans="3:16" hidden="1" outlineLevel="2">
      <c r="C4224" s="33">
        <v>4200</v>
      </c>
      <c r="D4224" s="82">
        <f t="shared" ca="1" si="263"/>
        <v>0.74878481723228907</v>
      </c>
      <c r="E4224" s="82">
        <f t="shared" ca="1" si="260"/>
        <v>290.14758365431993</v>
      </c>
      <c r="F4224" s="82">
        <f t="shared" ca="1" si="261"/>
        <v>280.54515657075797</v>
      </c>
      <c r="G4224" s="82">
        <f t="shared" ca="1" si="262"/>
        <v>40.147583654319931</v>
      </c>
      <c r="H4224" s="82">
        <f t="shared" ca="1" si="262"/>
        <v>30.545156570757968</v>
      </c>
      <c r="O4224" s="29"/>
      <c r="P4224" s="29"/>
    </row>
    <row r="4225" spans="3:16" hidden="1" outlineLevel="2">
      <c r="C4225" s="33">
        <v>4201</v>
      </c>
      <c r="D4225" s="82">
        <f t="shared" ca="1" si="263"/>
        <v>0.58848801085715319</v>
      </c>
      <c r="E4225" s="82">
        <f t="shared" ca="1" si="260"/>
        <v>280.10652562088461</v>
      </c>
      <c r="F4225" s="82">
        <f t="shared" ca="1" si="261"/>
        <v>273.46207440273866</v>
      </c>
      <c r="G4225" s="82">
        <f t="shared" ca="1" si="262"/>
        <v>30.106525620884611</v>
      </c>
      <c r="H4225" s="82">
        <f t="shared" ca="1" si="262"/>
        <v>23.462074402738665</v>
      </c>
      <c r="O4225" s="29"/>
      <c r="P4225" s="29"/>
    </row>
    <row r="4226" spans="3:16" hidden="1" outlineLevel="2">
      <c r="C4226" s="33">
        <v>4202</v>
      </c>
      <c r="D4226" s="82">
        <f t="shared" ca="1" si="263"/>
        <v>-0.16193262337966832</v>
      </c>
      <c r="E4226" s="82">
        <f t="shared" ca="1" si="260"/>
        <v>237.52925455108235</v>
      </c>
      <c r="F4226" s="82">
        <f t="shared" ca="1" si="261"/>
        <v>242.60878199380915</v>
      </c>
      <c r="G4226" s="82">
        <f t="shared" ca="1" si="262"/>
        <v>0</v>
      </c>
      <c r="H4226" s="82">
        <f t="shared" ca="1" si="262"/>
        <v>0</v>
      </c>
      <c r="O4226" s="29"/>
      <c r="P4226" s="29"/>
    </row>
    <row r="4227" spans="3:16" hidden="1" outlineLevel="2">
      <c r="C4227" s="33">
        <v>4203</v>
      </c>
      <c r="D4227" s="82">
        <f t="shared" ca="1" si="263"/>
        <v>0.97501856016909816</v>
      </c>
      <c r="E4227" s="82">
        <f t="shared" ca="1" si="260"/>
        <v>304.93444080879277</v>
      </c>
      <c r="F4227" s="82">
        <f t="shared" ca="1" si="261"/>
        <v>290.85510084550407</v>
      </c>
      <c r="G4227" s="82">
        <f t="shared" ca="1" si="262"/>
        <v>54.934440808792772</v>
      </c>
      <c r="H4227" s="82">
        <f t="shared" ca="1" si="262"/>
        <v>40.855100845504069</v>
      </c>
      <c r="O4227" s="29"/>
      <c r="P4227" s="29"/>
    </row>
    <row r="4228" spans="3:16" hidden="1" outlineLevel="2">
      <c r="C4228" s="33">
        <v>4204</v>
      </c>
      <c r="D4228" s="82">
        <f t="shared" ca="1" si="263"/>
        <v>1.0126024357794139</v>
      </c>
      <c r="E4228" s="82">
        <f t="shared" ca="1" si="260"/>
        <v>307.4629439333483</v>
      </c>
      <c r="F4228" s="82">
        <f t="shared" ca="1" si="261"/>
        <v>292.60420824196098</v>
      </c>
      <c r="G4228" s="82">
        <f t="shared" ca="1" si="262"/>
        <v>57.462943933348299</v>
      </c>
      <c r="H4228" s="82">
        <f t="shared" ca="1" si="262"/>
        <v>42.604208241960976</v>
      </c>
      <c r="O4228" s="29"/>
      <c r="P4228" s="29"/>
    </row>
    <row r="4229" spans="3:16" hidden="1" outlineLevel="2">
      <c r="C4229" s="33">
        <v>4205</v>
      </c>
      <c r="D4229" s="82">
        <f t="shared" ca="1" si="263"/>
        <v>1.1576797923610169</v>
      </c>
      <c r="E4229" s="82">
        <f t="shared" ca="1" si="260"/>
        <v>317.42143655019464</v>
      </c>
      <c r="F4229" s="82">
        <f t="shared" ca="1" si="261"/>
        <v>299.45516381298569</v>
      </c>
      <c r="G4229" s="82">
        <f t="shared" ca="1" si="262"/>
        <v>67.421436550194642</v>
      </c>
      <c r="H4229" s="82">
        <f t="shared" ca="1" si="262"/>
        <v>49.455163812985688</v>
      </c>
      <c r="O4229" s="29"/>
      <c r="P4229" s="29"/>
    </row>
    <row r="4230" spans="3:16" hidden="1" outlineLevel="2">
      <c r="C4230" s="33">
        <v>4206</v>
      </c>
      <c r="D4230" s="82">
        <f t="shared" ca="1" si="263"/>
        <v>-0.21113962927762006</v>
      </c>
      <c r="E4230" s="82">
        <f t="shared" ca="1" si="260"/>
        <v>234.97502731509002</v>
      </c>
      <c r="F4230" s="82">
        <f t="shared" ca="1" si="261"/>
        <v>240.71178941340943</v>
      </c>
      <c r="G4230" s="82">
        <f t="shared" ca="1" si="262"/>
        <v>0</v>
      </c>
      <c r="H4230" s="82">
        <f t="shared" ca="1" si="262"/>
        <v>0</v>
      </c>
      <c r="O4230" s="29"/>
      <c r="P4230" s="29"/>
    </row>
    <row r="4231" spans="3:16" hidden="1" outlineLevel="2">
      <c r="C4231" s="33">
        <v>4207</v>
      </c>
      <c r="D4231" s="82">
        <f t="shared" ca="1" si="263"/>
        <v>-0.21405946522545602</v>
      </c>
      <c r="E4231" s="82">
        <f t="shared" ca="1" si="260"/>
        <v>234.82433124429167</v>
      </c>
      <c r="F4231" s="82">
        <f t="shared" ca="1" si="261"/>
        <v>240.59969336376565</v>
      </c>
      <c r="G4231" s="82">
        <f t="shared" ca="1" si="262"/>
        <v>0</v>
      </c>
      <c r="H4231" s="82">
        <f t="shared" ca="1" si="262"/>
        <v>0</v>
      </c>
      <c r="O4231" s="29"/>
      <c r="P4231" s="29"/>
    </row>
    <row r="4232" spans="3:16" hidden="1" outlineLevel="2">
      <c r="C4232" s="33">
        <v>4208</v>
      </c>
      <c r="D4232" s="82">
        <f t="shared" ca="1" si="263"/>
        <v>-0.35382805501991499</v>
      </c>
      <c r="E4232" s="82">
        <f t="shared" ca="1" si="260"/>
        <v>227.72263062049501</v>
      </c>
      <c r="F4232" s="82">
        <f t="shared" ca="1" si="261"/>
        <v>235.29442242525843</v>
      </c>
      <c r="G4232" s="82">
        <f t="shared" ca="1" si="262"/>
        <v>0</v>
      </c>
      <c r="H4232" s="82">
        <f t="shared" ca="1" si="262"/>
        <v>0</v>
      </c>
      <c r="O4232" s="29"/>
      <c r="P4232" s="29"/>
    </row>
    <row r="4233" spans="3:16" hidden="1" outlineLevel="2">
      <c r="C4233" s="33">
        <v>4209</v>
      </c>
      <c r="D4233" s="82">
        <f t="shared" ca="1" si="263"/>
        <v>-0.96924410292906782</v>
      </c>
      <c r="E4233" s="82">
        <f t="shared" ca="1" si="260"/>
        <v>198.92180248602676</v>
      </c>
      <c r="F4233" s="82">
        <f t="shared" ca="1" si="261"/>
        <v>213.29192986553019</v>
      </c>
      <c r="G4233" s="82">
        <f t="shared" ca="1" si="262"/>
        <v>0</v>
      </c>
      <c r="H4233" s="82">
        <f t="shared" ca="1" si="262"/>
        <v>0</v>
      </c>
      <c r="O4233" s="29"/>
      <c r="P4233" s="29"/>
    </row>
    <row r="4234" spans="3:16" hidden="1" outlineLevel="2">
      <c r="C4234" s="33">
        <v>4210</v>
      </c>
      <c r="D4234" s="82">
        <f t="shared" ca="1" si="263"/>
        <v>-6.2346879047646832E-2</v>
      </c>
      <c r="E4234" s="82">
        <f t="shared" ca="1" si="260"/>
        <v>242.78380193638401</v>
      </c>
      <c r="F4234" s="82">
        <f t="shared" ca="1" si="261"/>
        <v>246.49380541967298</v>
      </c>
      <c r="G4234" s="82">
        <f t="shared" ca="1" si="262"/>
        <v>0</v>
      </c>
      <c r="H4234" s="82">
        <f t="shared" ca="1" si="262"/>
        <v>0</v>
      </c>
      <c r="O4234" s="29"/>
      <c r="P4234" s="29"/>
    </row>
    <row r="4235" spans="3:16" hidden="1" outlineLevel="2">
      <c r="C4235" s="33">
        <v>4211</v>
      </c>
      <c r="D4235" s="82">
        <f t="shared" ca="1" si="263"/>
        <v>-2.5065904373078294E-2</v>
      </c>
      <c r="E4235" s="82">
        <f t="shared" ca="1" si="260"/>
        <v>244.78066345944683</v>
      </c>
      <c r="F4235" s="82">
        <f t="shared" ca="1" si="261"/>
        <v>247.96415632747551</v>
      </c>
      <c r="G4235" s="82">
        <f t="shared" ca="1" si="262"/>
        <v>0</v>
      </c>
      <c r="H4235" s="82">
        <f t="shared" ca="1" si="262"/>
        <v>0</v>
      </c>
      <c r="O4235" s="29"/>
      <c r="P4235" s="29"/>
    </row>
    <row r="4236" spans="3:16" hidden="1" outlineLevel="2">
      <c r="C4236" s="33">
        <v>4212</v>
      </c>
      <c r="D4236" s="82">
        <f t="shared" ca="1" si="263"/>
        <v>1.6077693606988734</v>
      </c>
      <c r="E4236" s="82">
        <f t="shared" ca="1" si="260"/>
        <v>350.4163725524445</v>
      </c>
      <c r="F4236" s="82">
        <f t="shared" ca="1" si="261"/>
        <v>321.74727573813931</v>
      </c>
      <c r="G4236" s="82">
        <f t="shared" ca="1" si="262"/>
        <v>100.4163725524445</v>
      </c>
      <c r="H4236" s="82">
        <f t="shared" ca="1" si="262"/>
        <v>71.747275738139308</v>
      </c>
      <c r="O4236" s="29"/>
      <c r="P4236" s="29"/>
    </row>
    <row r="4237" spans="3:16" hidden="1" outlineLevel="2">
      <c r="C4237" s="33">
        <v>4213</v>
      </c>
      <c r="D4237" s="82">
        <f t="shared" ca="1" si="263"/>
        <v>0.61844363840537975</v>
      </c>
      <c r="E4237" s="82">
        <f t="shared" ca="1" si="260"/>
        <v>281.95618902523501</v>
      </c>
      <c r="F4237" s="82">
        <f t="shared" ca="1" si="261"/>
        <v>274.77200796224207</v>
      </c>
      <c r="G4237" s="82">
        <f t="shared" ca="1" si="262"/>
        <v>31.956189025235005</v>
      </c>
      <c r="H4237" s="82">
        <f t="shared" ca="1" si="262"/>
        <v>24.772007962242071</v>
      </c>
      <c r="O4237" s="29"/>
      <c r="P4237" s="29"/>
    </row>
    <row r="4238" spans="3:16" hidden="1" outlineLevel="2">
      <c r="C4238" s="33">
        <v>4214</v>
      </c>
      <c r="D4238" s="82">
        <f t="shared" ca="1" si="263"/>
        <v>-0.31280906410071296</v>
      </c>
      <c r="E4238" s="82">
        <f t="shared" ca="1" si="260"/>
        <v>229.78426071887341</v>
      </c>
      <c r="F4238" s="82">
        <f t="shared" ca="1" si="261"/>
        <v>236.83915731073128</v>
      </c>
      <c r="G4238" s="82">
        <f t="shared" ca="1" si="262"/>
        <v>0</v>
      </c>
      <c r="H4238" s="82">
        <f t="shared" ca="1" si="262"/>
        <v>0</v>
      </c>
      <c r="O4238" s="29"/>
      <c r="P4238" s="29"/>
    </row>
    <row r="4239" spans="3:16" hidden="1" outlineLevel="2">
      <c r="C4239" s="33">
        <v>4215</v>
      </c>
      <c r="D4239" s="82">
        <f t="shared" ca="1" si="263"/>
        <v>-0.96098269914620749</v>
      </c>
      <c r="E4239" s="82">
        <f t="shared" ca="1" si="260"/>
        <v>199.28320529220454</v>
      </c>
      <c r="F4239" s="82">
        <f t="shared" ca="1" si="261"/>
        <v>213.57321716580674</v>
      </c>
      <c r="G4239" s="82">
        <f t="shared" ca="1" si="262"/>
        <v>0</v>
      </c>
      <c r="H4239" s="82">
        <f t="shared" ca="1" si="262"/>
        <v>0</v>
      </c>
      <c r="O4239" s="29"/>
      <c r="P4239" s="29"/>
    </row>
    <row r="4240" spans="3:16" hidden="1" outlineLevel="2">
      <c r="C4240" s="33">
        <v>4216</v>
      </c>
      <c r="D4240" s="82">
        <f t="shared" ca="1" si="263"/>
        <v>0.53689224755871734</v>
      </c>
      <c r="E4240" s="82">
        <f t="shared" ca="1" si="260"/>
        <v>276.94905735057483</v>
      </c>
      <c r="F4240" s="82">
        <f t="shared" ca="1" si="261"/>
        <v>271.22046116766091</v>
      </c>
      <c r="G4240" s="82">
        <f t="shared" ca="1" si="262"/>
        <v>26.949057350574833</v>
      </c>
      <c r="H4240" s="82">
        <f t="shared" ca="1" si="262"/>
        <v>21.220461167660915</v>
      </c>
      <c r="O4240" s="29"/>
      <c r="P4240" s="29"/>
    </row>
    <row r="4241" spans="3:16" hidden="1" outlineLevel="2">
      <c r="C4241" s="33">
        <v>4217</v>
      </c>
      <c r="D4241" s="82">
        <f t="shared" ca="1" si="263"/>
        <v>1.0448259976012643E-3</v>
      </c>
      <c r="E4241" s="82">
        <f t="shared" ca="1" si="260"/>
        <v>246.18899061039903</v>
      </c>
      <c r="F4241" s="82">
        <f t="shared" ca="1" si="261"/>
        <v>248.99917546430643</v>
      </c>
      <c r="G4241" s="82">
        <f t="shared" ca="1" si="262"/>
        <v>0</v>
      </c>
      <c r="H4241" s="82">
        <f t="shared" ca="1" si="262"/>
        <v>0</v>
      </c>
      <c r="O4241" s="29"/>
      <c r="P4241" s="29"/>
    </row>
    <row r="4242" spans="3:16" hidden="1" outlineLevel="2">
      <c r="C4242" s="33">
        <v>4218</v>
      </c>
      <c r="D4242" s="82">
        <f t="shared" ca="1" si="263"/>
        <v>-0.27409255875406058</v>
      </c>
      <c r="E4242" s="82">
        <f t="shared" ca="1" si="260"/>
        <v>231.74728646610447</v>
      </c>
      <c r="F4242" s="82">
        <f t="shared" ca="1" si="261"/>
        <v>238.30648516495069</v>
      </c>
      <c r="G4242" s="82">
        <f t="shared" ca="1" si="262"/>
        <v>0</v>
      </c>
      <c r="H4242" s="82">
        <f t="shared" ca="1" si="262"/>
        <v>0</v>
      </c>
      <c r="O4242" s="29"/>
      <c r="P4242" s="29"/>
    </row>
    <row r="4243" spans="3:16" hidden="1" outlineLevel="2">
      <c r="C4243" s="33">
        <v>4219</v>
      </c>
      <c r="D4243" s="82">
        <f t="shared" ca="1" si="263"/>
        <v>0.31130213850176142</v>
      </c>
      <c r="E4243" s="82">
        <f t="shared" ca="1" si="260"/>
        <v>263.55653382825898</v>
      </c>
      <c r="F4243" s="82">
        <f t="shared" ca="1" si="261"/>
        <v>261.63336863746497</v>
      </c>
      <c r="G4243" s="82">
        <f t="shared" ca="1" si="262"/>
        <v>13.556533828258978</v>
      </c>
      <c r="H4243" s="82">
        <f t="shared" ca="1" si="262"/>
        <v>11.633368637464969</v>
      </c>
      <c r="O4243" s="29"/>
      <c r="P4243" s="29"/>
    </row>
    <row r="4244" spans="3:16" hidden="1" outlineLevel="2">
      <c r="C4244" s="33">
        <v>4220</v>
      </c>
      <c r="D4244" s="82">
        <f t="shared" ca="1" si="263"/>
        <v>-0.98251185077728498</v>
      </c>
      <c r="E4244" s="82">
        <f t="shared" ca="1" si="260"/>
        <v>198.34276350081021</v>
      </c>
      <c r="F4244" s="82">
        <f t="shared" ca="1" si="261"/>
        <v>212.8409597701924</v>
      </c>
      <c r="G4244" s="82">
        <f t="shared" ca="1" si="262"/>
        <v>0</v>
      </c>
      <c r="H4244" s="82">
        <f t="shared" ca="1" si="262"/>
        <v>0</v>
      </c>
      <c r="O4244" s="29"/>
      <c r="P4244" s="29"/>
    </row>
    <row r="4245" spans="3:16" hidden="1" outlineLevel="2">
      <c r="C4245" s="33">
        <v>4221</v>
      </c>
      <c r="D4245" s="82">
        <f t="shared" ca="1" si="263"/>
        <v>-1.1907740554487756</v>
      </c>
      <c r="E4245" s="82">
        <f t="shared" ca="1" si="260"/>
        <v>189.47141883665941</v>
      </c>
      <c r="F4245" s="82">
        <f t="shared" ca="1" si="261"/>
        <v>205.88580372515284</v>
      </c>
      <c r="G4245" s="82">
        <f t="shared" ca="1" si="262"/>
        <v>0</v>
      </c>
      <c r="H4245" s="82">
        <f t="shared" ca="1" si="262"/>
        <v>0</v>
      </c>
      <c r="O4245" s="29"/>
      <c r="P4245" s="29"/>
    </row>
    <row r="4246" spans="3:16" hidden="1" outlineLevel="2">
      <c r="C4246" s="33">
        <v>4222</v>
      </c>
      <c r="D4246" s="82">
        <f t="shared" ca="1" si="263"/>
        <v>-0.49809973367155563</v>
      </c>
      <c r="E4246" s="82">
        <f t="shared" ca="1" si="260"/>
        <v>220.61731732700548</v>
      </c>
      <c r="F4246" s="82">
        <f t="shared" ca="1" si="261"/>
        <v>229.94089255226567</v>
      </c>
      <c r="G4246" s="82">
        <f t="shared" ca="1" si="262"/>
        <v>0</v>
      </c>
      <c r="H4246" s="82">
        <f t="shared" ca="1" si="262"/>
        <v>0</v>
      </c>
      <c r="O4246" s="29"/>
      <c r="P4246" s="29"/>
    </row>
    <row r="4247" spans="3:16" hidden="1" outlineLevel="2">
      <c r="C4247" s="33">
        <v>4223</v>
      </c>
      <c r="D4247" s="82">
        <f t="shared" ca="1" si="263"/>
        <v>1.1547295548530379</v>
      </c>
      <c r="E4247" s="82">
        <f t="shared" ca="1" si="260"/>
        <v>317.21574637336948</v>
      </c>
      <c r="F4247" s="82">
        <f t="shared" ca="1" si="261"/>
        <v>299.31426016762168</v>
      </c>
      <c r="G4247" s="82">
        <f t="shared" ca="1" si="262"/>
        <v>67.215746373369484</v>
      </c>
      <c r="H4247" s="82">
        <f t="shared" ca="1" si="262"/>
        <v>49.314260167621683</v>
      </c>
      <c r="O4247" s="29"/>
      <c r="P4247" s="29"/>
    </row>
    <row r="4248" spans="3:16" hidden="1" outlineLevel="2">
      <c r="C4248" s="33">
        <v>4224</v>
      </c>
      <c r="D4248" s="82">
        <f t="shared" ca="1" si="263"/>
        <v>0.33279726152365863</v>
      </c>
      <c r="E4248" s="82">
        <f t="shared" ca="1" si="260"/>
        <v>264.80420672534905</v>
      </c>
      <c r="F4248" s="82">
        <f t="shared" ca="1" si="261"/>
        <v>262.53206613011463</v>
      </c>
      <c r="G4248" s="82">
        <f t="shared" ca="1" si="262"/>
        <v>14.804206725349047</v>
      </c>
      <c r="H4248" s="82">
        <f t="shared" ca="1" si="262"/>
        <v>12.532066130114629</v>
      </c>
      <c r="O4248" s="29"/>
      <c r="P4248" s="29"/>
    </row>
    <row r="4249" spans="3:16" hidden="1" outlineLevel="2">
      <c r="C4249" s="33">
        <v>4225</v>
      </c>
      <c r="D4249" s="82">
        <f t="shared" ca="1" si="263"/>
        <v>0.48677863348286393</v>
      </c>
      <c r="E4249" s="82">
        <f t="shared" ref="E4249:E4312" ca="1" si="264">$H$9 * EXP(($H$17 - $H$18 - ($H$11^2)/2)*$H$14 + $H$11*SQRT($H$14)*D4249)</f>
        <v>273.91636801080057</v>
      </c>
      <c r="F4249" s="82">
        <f t="shared" ref="F4249:F4312" ca="1" si="265">$H$9 * EXP(($H$17 - $H$18 - ($H$12^2)/2)*$H$14 + $H$12*SQRT($H$14)*D4249)</f>
        <v>269.06083299423995</v>
      </c>
      <c r="G4249" s="82">
        <f t="shared" ref="G4249:H4312" ca="1" si="266">MAX(E4249-$H$16, 0)</f>
        <v>23.916368010800568</v>
      </c>
      <c r="H4249" s="82">
        <f t="shared" ca="1" si="266"/>
        <v>19.060832994239945</v>
      </c>
      <c r="O4249" s="29"/>
      <c r="P4249" s="29"/>
    </row>
    <row r="4250" spans="3:16" hidden="1" outlineLevel="2">
      <c r="C4250" s="33">
        <v>4226</v>
      </c>
      <c r="D4250" s="82">
        <f t="shared" ref="D4250:D4313" ca="1" si="267">_xlfn.NORM.S.INV(RAND())</f>
        <v>0.33584898184963397</v>
      </c>
      <c r="E4250" s="82">
        <f t="shared" ca="1" si="264"/>
        <v>264.98182035395121</v>
      </c>
      <c r="F4250" s="82">
        <f t="shared" ca="1" si="265"/>
        <v>262.65990662497586</v>
      </c>
      <c r="G4250" s="82">
        <f t="shared" ca="1" si="266"/>
        <v>14.981820353951207</v>
      </c>
      <c r="H4250" s="82">
        <f t="shared" ca="1" si="266"/>
        <v>12.659906624975861</v>
      </c>
      <c r="O4250" s="29"/>
      <c r="P4250" s="29"/>
    </row>
    <row r="4251" spans="3:16" hidden="1" outlineLevel="2">
      <c r="C4251" s="33">
        <v>4227</v>
      </c>
      <c r="D4251" s="82">
        <f t="shared" ca="1" si="267"/>
        <v>-0.15759707099554696</v>
      </c>
      <c r="E4251" s="82">
        <f t="shared" ca="1" si="264"/>
        <v>237.75563008151849</v>
      </c>
      <c r="F4251" s="82">
        <f t="shared" ca="1" si="265"/>
        <v>242.77663796272694</v>
      </c>
      <c r="G4251" s="82">
        <f t="shared" ca="1" si="266"/>
        <v>0</v>
      </c>
      <c r="H4251" s="82">
        <f t="shared" ca="1" si="266"/>
        <v>0</v>
      </c>
      <c r="O4251" s="29"/>
      <c r="P4251" s="29"/>
    </row>
    <row r="4252" spans="3:16" hidden="1" outlineLevel="2">
      <c r="C4252" s="33">
        <v>4228</v>
      </c>
      <c r="D4252" s="82">
        <f t="shared" ca="1" si="267"/>
        <v>1.1106609505332161</v>
      </c>
      <c r="E4252" s="82">
        <f t="shared" ca="1" si="264"/>
        <v>314.15910662134985</v>
      </c>
      <c r="F4252" s="82">
        <f t="shared" ca="1" si="265"/>
        <v>297.21741357779786</v>
      </c>
      <c r="G4252" s="82">
        <f t="shared" ca="1" si="266"/>
        <v>64.159106621349849</v>
      </c>
      <c r="H4252" s="82">
        <f t="shared" ca="1" si="266"/>
        <v>47.217413577797856</v>
      </c>
      <c r="O4252" s="29"/>
      <c r="P4252" s="29"/>
    </row>
    <row r="4253" spans="3:16" hidden="1" outlineLevel="2">
      <c r="C4253" s="33">
        <v>4229</v>
      </c>
      <c r="D4253" s="82">
        <f t="shared" ca="1" si="267"/>
        <v>1.9800328705744452</v>
      </c>
      <c r="E4253" s="82">
        <f t="shared" ca="1" si="264"/>
        <v>380.28243124280641</v>
      </c>
      <c r="F4253" s="82">
        <f t="shared" ca="1" si="265"/>
        <v>341.43340654172675</v>
      </c>
      <c r="G4253" s="82">
        <f t="shared" ca="1" si="266"/>
        <v>130.28243124280641</v>
      </c>
      <c r="H4253" s="82">
        <f t="shared" ca="1" si="266"/>
        <v>91.433406541726754</v>
      </c>
      <c r="O4253" s="29"/>
      <c r="P4253" s="29"/>
    </row>
    <row r="4254" spans="3:16" hidden="1" outlineLevel="2">
      <c r="C4254" s="33">
        <v>4230</v>
      </c>
      <c r="D4254" s="82">
        <f t="shared" ca="1" si="267"/>
        <v>0.78537825465765732</v>
      </c>
      <c r="E4254" s="82">
        <f t="shared" ca="1" si="264"/>
        <v>292.48981776065057</v>
      </c>
      <c r="F4254" s="82">
        <f t="shared" ca="1" si="265"/>
        <v>282.18767355282944</v>
      </c>
      <c r="G4254" s="82">
        <f t="shared" ca="1" si="266"/>
        <v>42.489817760650567</v>
      </c>
      <c r="H4254" s="82">
        <f t="shared" ca="1" si="266"/>
        <v>32.187673552829438</v>
      </c>
      <c r="O4254" s="29"/>
      <c r="P4254" s="29"/>
    </row>
    <row r="4255" spans="3:16" hidden="1" outlineLevel="2">
      <c r="C4255" s="33">
        <v>4231</v>
      </c>
      <c r="D4255" s="82">
        <f t="shared" ca="1" si="267"/>
        <v>1.9051207367381364</v>
      </c>
      <c r="E4255" s="82">
        <f t="shared" ca="1" si="264"/>
        <v>374.07445146226286</v>
      </c>
      <c r="F4255" s="82">
        <f t="shared" ca="1" si="265"/>
        <v>337.37737454436541</v>
      </c>
      <c r="G4255" s="82">
        <f t="shared" ca="1" si="266"/>
        <v>124.07445146226286</v>
      </c>
      <c r="H4255" s="82">
        <f t="shared" ca="1" si="266"/>
        <v>87.377374544365409</v>
      </c>
      <c r="O4255" s="29"/>
      <c r="P4255" s="29"/>
    </row>
    <row r="4256" spans="3:16" hidden="1" outlineLevel="2">
      <c r="C4256" s="33">
        <v>4232</v>
      </c>
      <c r="D4256" s="82">
        <f t="shared" ca="1" si="267"/>
        <v>0.25845992185387789</v>
      </c>
      <c r="E4256" s="82">
        <f t="shared" ca="1" si="264"/>
        <v>260.51426781461657</v>
      </c>
      <c r="F4256" s="82">
        <f t="shared" ca="1" si="265"/>
        <v>259.43712468628075</v>
      </c>
      <c r="G4256" s="82">
        <f t="shared" ca="1" si="266"/>
        <v>10.514267814616574</v>
      </c>
      <c r="H4256" s="82">
        <f t="shared" ca="1" si="266"/>
        <v>9.4371246862807538</v>
      </c>
      <c r="O4256" s="29"/>
      <c r="P4256" s="29"/>
    </row>
    <row r="4257" spans="3:16" hidden="1" outlineLevel="2">
      <c r="C4257" s="33">
        <v>4233</v>
      </c>
      <c r="D4257" s="82">
        <f t="shared" ca="1" si="267"/>
        <v>0.66293582956739672</v>
      </c>
      <c r="E4257" s="82">
        <f t="shared" ca="1" si="264"/>
        <v>284.72600538505077</v>
      </c>
      <c r="F4257" s="82">
        <f t="shared" ca="1" si="265"/>
        <v>276.72920289825754</v>
      </c>
      <c r="G4257" s="82">
        <f t="shared" ca="1" si="266"/>
        <v>34.726005385050769</v>
      </c>
      <c r="H4257" s="82">
        <f t="shared" ca="1" si="266"/>
        <v>26.72920289825754</v>
      </c>
      <c r="O4257" s="29"/>
      <c r="P4257" s="29"/>
    </row>
    <row r="4258" spans="3:16" hidden="1" outlineLevel="2">
      <c r="C4258" s="33">
        <v>4234</v>
      </c>
      <c r="D4258" s="82">
        <f t="shared" ca="1" si="267"/>
        <v>0.71946392540841986</v>
      </c>
      <c r="E4258" s="82">
        <f t="shared" ca="1" si="264"/>
        <v>288.28438554601587</v>
      </c>
      <c r="F4258" s="82">
        <f t="shared" ca="1" si="265"/>
        <v>279.23597380238522</v>
      </c>
      <c r="G4258" s="82">
        <f t="shared" ca="1" si="266"/>
        <v>38.284385546015869</v>
      </c>
      <c r="H4258" s="82">
        <f t="shared" ca="1" si="266"/>
        <v>29.235973802385217</v>
      </c>
      <c r="O4258" s="29"/>
      <c r="P4258" s="29"/>
    </row>
    <row r="4259" spans="3:16" hidden="1" outlineLevel="2">
      <c r="C4259" s="33">
        <v>4235</v>
      </c>
      <c r="D4259" s="82">
        <f t="shared" ca="1" si="267"/>
        <v>-2.1106506552965389</v>
      </c>
      <c r="E4259" s="82">
        <f t="shared" ca="1" si="264"/>
        <v>154.79890203752356</v>
      </c>
      <c r="F4259" s="82">
        <f t="shared" ca="1" si="265"/>
        <v>177.78518995692829</v>
      </c>
      <c r="G4259" s="82">
        <f t="shared" ca="1" si="266"/>
        <v>0</v>
      </c>
      <c r="H4259" s="82">
        <f t="shared" ca="1" si="266"/>
        <v>0</v>
      </c>
      <c r="O4259" s="29"/>
      <c r="P4259" s="29"/>
    </row>
    <row r="4260" spans="3:16" hidden="1" outlineLevel="2">
      <c r="C4260" s="33">
        <v>4236</v>
      </c>
      <c r="D4260" s="82">
        <f t="shared" ca="1" si="267"/>
        <v>0.39631506024361968</v>
      </c>
      <c r="E4260" s="82">
        <f t="shared" ca="1" si="264"/>
        <v>268.52568414144213</v>
      </c>
      <c r="F4260" s="82">
        <f t="shared" ca="1" si="265"/>
        <v>265.2057841825233</v>
      </c>
      <c r="G4260" s="82">
        <f t="shared" ca="1" si="266"/>
        <v>18.525684141442127</v>
      </c>
      <c r="H4260" s="82">
        <f t="shared" ca="1" si="266"/>
        <v>15.205784182523303</v>
      </c>
      <c r="O4260" s="29"/>
      <c r="P4260" s="29"/>
    </row>
    <row r="4261" spans="3:16" hidden="1" outlineLevel="2">
      <c r="C4261" s="33">
        <v>4237</v>
      </c>
      <c r="D4261" s="82">
        <f t="shared" ca="1" si="267"/>
        <v>9.3596216641005925E-2</v>
      </c>
      <c r="E4261" s="82">
        <f t="shared" ca="1" si="264"/>
        <v>251.24648972486307</v>
      </c>
      <c r="F4261" s="82">
        <f t="shared" ca="1" si="265"/>
        <v>252.70279621822544</v>
      </c>
      <c r="G4261" s="82">
        <f t="shared" ca="1" si="266"/>
        <v>1.2464897248630677</v>
      </c>
      <c r="H4261" s="82">
        <f t="shared" ca="1" si="266"/>
        <v>2.7027962182254441</v>
      </c>
      <c r="O4261" s="29"/>
      <c r="P4261" s="29"/>
    </row>
    <row r="4262" spans="3:16" hidden="1" outlineLevel="2">
      <c r="C4262" s="33">
        <v>4238</v>
      </c>
      <c r="D4262" s="82">
        <f t="shared" ca="1" si="267"/>
        <v>0.39162970542380526</v>
      </c>
      <c r="E4262" s="82">
        <f t="shared" ca="1" si="264"/>
        <v>268.249393697823</v>
      </c>
      <c r="F4262" s="82">
        <f t="shared" ca="1" si="265"/>
        <v>265.00763201848821</v>
      </c>
      <c r="G4262" s="82">
        <f t="shared" ca="1" si="266"/>
        <v>18.249393697822995</v>
      </c>
      <c r="H4262" s="82">
        <f t="shared" ca="1" si="266"/>
        <v>15.007632018488209</v>
      </c>
      <c r="O4262" s="29"/>
      <c r="P4262" s="29"/>
    </row>
    <row r="4263" spans="3:16" hidden="1" outlineLevel="2">
      <c r="C4263" s="33">
        <v>4239</v>
      </c>
      <c r="D4263" s="82">
        <f t="shared" ca="1" si="267"/>
        <v>0.38833773850650921</v>
      </c>
      <c r="E4263" s="82">
        <f t="shared" ca="1" si="264"/>
        <v>268.05543992701541</v>
      </c>
      <c r="F4263" s="82">
        <f t="shared" ca="1" si="265"/>
        <v>264.8684973206631</v>
      </c>
      <c r="G4263" s="82">
        <f t="shared" ca="1" si="266"/>
        <v>18.055439927015414</v>
      </c>
      <c r="H4263" s="82">
        <f t="shared" ca="1" si="266"/>
        <v>14.868497320663096</v>
      </c>
      <c r="O4263" s="29"/>
      <c r="P4263" s="29"/>
    </row>
    <row r="4264" spans="3:16" hidden="1" outlineLevel="2">
      <c r="C4264" s="33">
        <v>4240</v>
      </c>
      <c r="D4264" s="82">
        <f t="shared" ca="1" si="267"/>
        <v>1.9436011533994719</v>
      </c>
      <c r="E4264" s="82">
        <f t="shared" ca="1" si="264"/>
        <v>377.25056560639996</v>
      </c>
      <c r="F4264" s="82">
        <f t="shared" ca="1" si="265"/>
        <v>339.45479803529764</v>
      </c>
      <c r="G4264" s="82">
        <f t="shared" ca="1" si="266"/>
        <v>127.25056560639996</v>
      </c>
      <c r="H4264" s="82">
        <f t="shared" ca="1" si="266"/>
        <v>89.454798035297642</v>
      </c>
      <c r="O4264" s="29"/>
      <c r="P4264" s="29"/>
    </row>
    <row r="4265" spans="3:16" hidden="1" outlineLevel="2">
      <c r="C4265" s="33">
        <v>4241</v>
      </c>
      <c r="D4265" s="82">
        <f t="shared" ca="1" si="267"/>
        <v>9.230003630589545E-2</v>
      </c>
      <c r="E4265" s="82">
        <f t="shared" ca="1" si="264"/>
        <v>251.17494713467255</v>
      </c>
      <c r="F4265" s="82">
        <f t="shared" ca="1" si="265"/>
        <v>252.65054863419215</v>
      </c>
      <c r="G4265" s="82">
        <f t="shared" ca="1" si="266"/>
        <v>1.17494713467255</v>
      </c>
      <c r="H4265" s="82">
        <f t="shared" ca="1" si="266"/>
        <v>2.6505486341921483</v>
      </c>
      <c r="O4265" s="29"/>
      <c r="P4265" s="29"/>
    </row>
    <row r="4266" spans="3:16" hidden="1" outlineLevel="2">
      <c r="C4266" s="33">
        <v>4242</v>
      </c>
      <c r="D4266" s="82">
        <f t="shared" ca="1" si="267"/>
        <v>1.2811662420076684</v>
      </c>
      <c r="E4266" s="82">
        <f t="shared" ca="1" si="264"/>
        <v>326.15158374667186</v>
      </c>
      <c r="F4266" s="82">
        <f t="shared" ca="1" si="265"/>
        <v>305.41276545061811</v>
      </c>
      <c r="G4266" s="82">
        <f t="shared" ca="1" si="266"/>
        <v>76.151583746671861</v>
      </c>
      <c r="H4266" s="82">
        <f t="shared" ca="1" si="266"/>
        <v>55.41276545061811</v>
      </c>
      <c r="O4266" s="29"/>
      <c r="P4266" s="29"/>
    </row>
    <row r="4267" spans="3:16" hidden="1" outlineLevel="2">
      <c r="C4267" s="33">
        <v>4243</v>
      </c>
      <c r="D4267" s="82">
        <f t="shared" ca="1" si="267"/>
        <v>-1.7514461576184037</v>
      </c>
      <c r="E4267" s="82">
        <f t="shared" ca="1" si="264"/>
        <v>167.51111913634307</v>
      </c>
      <c r="F4267" s="82">
        <f t="shared" ca="1" si="265"/>
        <v>188.27036272385666</v>
      </c>
      <c r="G4267" s="82">
        <f t="shared" ca="1" si="266"/>
        <v>0</v>
      </c>
      <c r="H4267" s="82">
        <f t="shared" ca="1" si="266"/>
        <v>0</v>
      </c>
      <c r="O4267" s="29"/>
      <c r="P4267" s="29"/>
    </row>
    <row r="4268" spans="3:16" hidden="1" outlineLevel="2">
      <c r="C4268" s="33">
        <v>4244</v>
      </c>
      <c r="D4268" s="82">
        <f t="shared" ca="1" si="267"/>
        <v>-2.133278761105331</v>
      </c>
      <c r="E4268" s="82">
        <f t="shared" ca="1" si="264"/>
        <v>154.03119063493207</v>
      </c>
      <c r="F4268" s="82">
        <f t="shared" ca="1" si="265"/>
        <v>177.14457688721569</v>
      </c>
      <c r="G4268" s="82">
        <f t="shared" ca="1" si="266"/>
        <v>0</v>
      </c>
      <c r="H4268" s="82">
        <f t="shared" ca="1" si="266"/>
        <v>0</v>
      </c>
      <c r="O4268" s="29"/>
      <c r="P4268" s="29"/>
    </row>
    <row r="4269" spans="3:16" hidden="1" outlineLevel="2">
      <c r="C4269" s="33">
        <v>4245</v>
      </c>
      <c r="D4269" s="82">
        <f t="shared" ca="1" si="267"/>
        <v>0.82326033863619197</v>
      </c>
      <c r="E4269" s="82">
        <f t="shared" ca="1" si="264"/>
        <v>294.93445439612566</v>
      </c>
      <c r="F4269" s="82">
        <f t="shared" ca="1" si="265"/>
        <v>283.89816328613193</v>
      </c>
      <c r="G4269" s="82">
        <f t="shared" ca="1" si="266"/>
        <v>44.934454396125659</v>
      </c>
      <c r="H4269" s="82">
        <f t="shared" ca="1" si="266"/>
        <v>33.898163286131933</v>
      </c>
      <c r="O4269" s="29"/>
      <c r="P4269" s="29"/>
    </row>
    <row r="4270" spans="3:16" hidden="1" outlineLevel="2">
      <c r="C4270" s="33">
        <v>4246</v>
      </c>
      <c r="D4270" s="82">
        <f t="shared" ca="1" si="267"/>
        <v>-0.23639654133568549</v>
      </c>
      <c r="E4270" s="82">
        <f t="shared" ca="1" si="264"/>
        <v>233.67468240212975</v>
      </c>
      <c r="F4270" s="82">
        <f t="shared" ca="1" si="265"/>
        <v>239.7438712917135</v>
      </c>
      <c r="G4270" s="82">
        <f t="shared" ca="1" si="266"/>
        <v>0</v>
      </c>
      <c r="H4270" s="82">
        <f t="shared" ca="1" si="266"/>
        <v>0</v>
      </c>
      <c r="O4270" s="29"/>
      <c r="P4270" s="29"/>
    </row>
    <row r="4271" spans="3:16" hidden="1" outlineLevel="2">
      <c r="C4271" s="33">
        <v>4247</v>
      </c>
      <c r="D4271" s="82">
        <f t="shared" ca="1" si="267"/>
        <v>5.1502494938763514E-2</v>
      </c>
      <c r="E4271" s="82">
        <f t="shared" ca="1" si="264"/>
        <v>248.9335110656481</v>
      </c>
      <c r="F4271" s="82">
        <f t="shared" ca="1" si="265"/>
        <v>251.01155459168649</v>
      </c>
      <c r="G4271" s="82">
        <f t="shared" ca="1" si="266"/>
        <v>0</v>
      </c>
      <c r="H4271" s="82">
        <f t="shared" ca="1" si="266"/>
        <v>1.0115545916864903</v>
      </c>
      <c r="O4271" s="29"/>
      <c r="P4271" s="29"/>
    </row>
    <row r="4272" spans="3:16" hidden="1" outlineLevel="2">
      <c r="C4272" s="33">
        <v>4248</v>
      </c>
      <c r="D4272" s="82">
        <f t="shared" ca="1" si="267"/>
        <v>-1.1368426504883735</v>
      </c>
      <c r="E4272" s="82">
        <f t="shared" ca="1" si="264"/>
        <v>191.72992954368905</v>
      </c>
      <c r="F4272" s="82">
        <f t="shared" ca="1" si="265"/>
        <v>207.66479307861857</v>
      </c>
      <c r="G4272" s="82">
        <f t="shared" ca="1" si="266"/>
        <v>0</v>
      </c>
      <c r="H4272" s="82">
        <f t="shared" ca="1" si="266"/>
        <v>0</v>
      </c>
      <c r="O4272" s="29"/>
      <c r="P4272" s="29"/>
    </row>
    <row r="4273" spans="3:16" hidden="1" outlineLevel="2">
      <c r="C4273" s="33">
        <v>4249</v>
      </c>
      <c r="D4273" s="82">
        <f t="shared" ca="1" si="267"/>
        <v>-0.43666196058917833</v>
      </c>
      <c r="E4273" s="82">
        <f t="shared" ca="1" si="264"/>
        <v>223.61558683068978</v>
      </c>
      <c r="F4273" s="82">
        <f t="shared" ca="1" si="265"/>
        <v>232.20562716555642</v>
      </c>
      <c r="G4273" s="82">
        <f t="shared" ca="1" si="266"/>
        <v>0</v>
      </c>
      <c r="H4273" s="82">
        <f t="shared" ca="1" si="266"/>
        <v>0</v>
      </c>
      <c r="O4273" s="29"/>
      <c r="P4273" s="29"/>
    </row>
    <row r="4274" spans="3:16" hidden="1" outlineLevel="2">
      <c r="C4274" s="33">
        <v>4250</v>
      </c>
      <c r="D4274" s="82">
        <f t="shared" ca="1" si="267"/>
        <v>-0.4928601119771952</v>
      </c>
      <c r="E4274" s="82">
        <f t="shared" ca="1" si="264"/>
        <v>220.87144420992516</v>
      </c>
      <c r="F4274" s="82">
        <f t="shared" ca="1" si="265"/>
        <v>230.13317219216981</v>
      </c>
      <c r="G4274" s="82">
        <f t="shared" ca="1" si="266"/>
        <v>0</v>
      </c>
      <c r="H4274" s="82">
        <f t="shared" ca="1" si="266"/>
        <v>0</v>
      </c>
      <c r="O4274" s="29"/>
      <c r="P4274" s="29"/>
    </row>
    <row r="4275" spans="3:16" hidden="1" outlineLevel="2">
      <c r="C4275" s="33">
        <v>4251</v>
      </c>
      <c r="D4275" s="82">
        <f t="shared" ca="1" si="267"/>
        <v>-0.44291487746464192</v>
      </c>
      <c r="E4275" s="82">
        <f t="shared" ca="1" si="264"/>
        <v>223.30858038078088</v>
      </c>
      <c r="F4275" s="82">
        <f t="shared" ca="1" si="265"/>
        <v>231.97411466606928</v>
      </c>
      <c r="G4275" s="82">
        <f t="shared" ca="1" si="266"/>
        <v>0</v>
      </c>
      <c r="H4275" s="82">
        <f t="shared" ca="1" si="266"/>
        <v>0</v>
      </c>
      <c r="O4275" s="29"/>
      <c r="P4275" s="29"/>
    </row>
    <row r="4276" spans="3:16" hidden="1" outlineLevel="2">
      <c r="C4276" s="33">
        <v>4252</v>
      </c>
      <c r="D4276" s="82">
        <f t="shared" ca="1" si="267"/>
        <v>-0.5468608057335147</v>
      </c>
      <c r="E4276" s="82">
        <f t="shared" ca="1" si="264"/>
        <v>218.26633389873476</v>
      </c>
      <c r="F4276" s="82">
        <f t="shared" ca="1" si="265"/>
        <v>228.15918237709261</v>
      </c>
      <c r="G4276" s="82">
        <f t="shared" ca="1" si="266"/>
        <v>0</v>
      </c>
      <c r="H4276" s="82">
        <f t="shared" ca="1" si="266"/>
        <v>0</v>
      </c>
      <c r="O4276" s="29"/>
      <c r="P4276" s="29"/>
    </row>
    <row r="4277" spans="3:16" hidden="1" outlineLevel="2">
      <c r="C4277" s="33">
        <v>4253</v>
      </c>
      <c r="D4277" s="82">
        <f t="shared" ca="1" si="267"/>
        <v>-2.201365590699627</v>
      </c>
      <c r="E4277" s="82">
        <f t="shared" ca="1" si="264"/>
        <v>151.74407335201619</v>
      </c>
      <c r="F4277" s="82">
        <f t="shared" ca="1" si="265"/>
        <v>175.23089321039498</v>
      </c>
      <c r="G4277" s="82">
        <f t="shared" ca="1" si="266"/>
        <v>0</v>
      </c>
      <c r="H4277" s="82">
        <f t="shared" ca="1" si="266"/>
        <v>0</v>
      </c>
      <c r="O4277" s="29"/>
      <c r="P4277" s="29"/>
    </row>
    <row r="4278" spans="3:16" hidden="1" outlineLevel="2">
      <c r="C4278" s="33">
        <v>4254</v>
      </c>
      <c r="D4278" s="82">
        <f t="shared" ca="1" si="267"/>
        <v>0.80352478820645279</v>
      </c>
      <c r="E4278" s="82">
        <f t="shared" ca="1" si="264"/>
        <v>293.65832543033201</v>
      </c>
      <c r="F4278" s="82">
        <f t="shared" ca="1" si="265"/>
        <v>283.00575419742864</v>
      </c>
      <c r="G4278" s="82">
        <f t="shared" ca="1" si="266"/>
        <v>43.658325430332013</v>
      </c>
      <c r="H4278" s="82">
        <f t="shared" ca="1" si="266"/>
        <v>33.005754197428644</v>
      </c>
      <c r="O4278" s="29"/>
      <c r="P4278" s="29"/>
    </row>
    <row r="4279" spans="3:16" hidden="1" outlineLevel="2">
      <c r="C4279" s="33">
        <v>4255</v>
      </c>
      <c r="D4279" s="82">
        <f t="shared" ca="1" si="267"/>
        <v>0.94023587560526956</v>
      </c>
      <c r="E4279" s="82">
        <f t="shared" ca="1" si="264"/>
        <v>302.61292204769887</v>
      </c>
      <c r="F4279" s="82">
        <f t="shared" ca="1" si="265"/>
        <v>289.24567462753862</v>
      </c>
      <c r="G4279" s="82">
        <f t="shared" ca="1" si="266"/>
        <v>52.612922047698873</v>
      </c>
      <c r="H4279" s="82">
        <f t="shared" ca="1" si="266"/>
        <v>39.245674627538619</v>
      </c>
      <c r="O4279" s="29"/>
      <c r="P4279" s="29"/>
    </row>
    <row r="4280" spans="3:16" hidden="1" outlineLevel="2">
      <c r="C4280" s="33">
        <v>4256</v>
      </c>
      <c r="D4280" s="82">
        <f t="shared" ca="1" si="267"/>
        <v>-2.5840035630503579</v>
      </c>
      <c r="E4280" s="82">
        <f t="shared" ca="1" si="264"/>
        <v>139.50825961136937</v>
      </c>
      <c r="F4280" s="82">
        <f t="shared" ca="1" si="265"/>
        <v>164.85448965625437</v>
      </c>
      <c r="G4280" s="82">
        <f t="shared" ca="1" si="266"/>
        <v>0</v>
      </c>
      <c r="H4280" s="82">
        <f t="shared" ca="1" si="266"/>
        <v>0</v>
      </c>
      <c r="O4280" s="29"/>
      <c r="P4280" s="29"/>
    </row>
    <row r="4281" spans="3:16" hidden="1" outlineLevel="2">
      <c r="C4281" s="33">
        <v>4257</v>
      </c>
      <c r="D4281" s="82">
        <f t="shared" ca="1" si="267"/>
        <v>-1.1822661848196101</v>
      </c>
      <c r="E4281" s="82">
        <f t="shared" ca="1" si="264"/>
        <v>189.82593140187609</v>
      </c>
      <c r="F4281" s="82">
        <f t="shared" ca="1" si="265"/>
        <v>206.16542980299934</v>
      </c>
      <c r="G4281" s="82">
        <f t="shared" ca="1" si="266"/>
        <v>0</v>
      </c>
      <c r="H4281" s="82">
        <f t="shared" ca="1" si="266"/>
        <v>0</v>
      </c>
      <c r="O4281" s="29"/>
      <c r="P4281" s="29"/>
    </row>
    <row r="4282" spans="3:16" hidden="1" outlineLevel="2">
      <c r="C4282" s="33">
        <v>4258</v>
      </c>
      <c r="D4282" s="82">
        <f t="shared" ca="1" si="267"/>
        <v>0.3101356517084693</v>
      </c>
      <c r="E4282" s="82">
        <f t="shared" ca="1" si="264"/>
        <v>263.48899414345152</v>
      </c>
      <c r="F4282" s="82">
        <f t="shared" ca="1" si="265"/>
        <v>261.58468666246182</v>
      </c>
      <c r="G4282" s="82">
        <f t="shared" ca="1" si="266"/>
        <v>13.488994143451521</v>
      </c>
      <c r="H4282" s="82">
        <f t="shared" ca="1" si="266"/>
        <v>11.58468666246182</v>
      </c>
      <c r="O4282" s="29"/>
      <c r="P4282" s="29"/>
    </row>
    <row r="4283" spans="3:16" hidden="1" outlineLevel="2">
      <c r="C4283" s="33">
        <v>4259</v>
      </c>
      <c r="D4283" s="82">
        <f t="shared" ca="1" si="267"/>
        <v>0.12959147215414984</v>
      </c>
      <c r="E4283" s="82">
        <f t="shared" ca="1" si="264"/>
        <v>253.24140667939494</v>
      </c>
      <c r="F4283" s="82">
        <f t="shared" ca="1" si="265"/>
        <v>254.15804904896467</v>
      </c>
      <c r="G4283" s="82">
        <f t="shared" ca="1" si="266"/>
        <v>3.2414066793949416</v>
      </c>
      <c r="H4283" s="82">
        <f t="shared" ca="1" si="266"/>
        <v>4.1580490489646706</v>
      </c>
      <c r="O4283" s="29"/>
      <c r="P4283" s="29"/>
    </row>
    <row r="4284" spans="3:16" hidden="1" outlineLevel="2">
      <c r="C4284" s="33">
        <v>4260</v>
      </c>
      <c r="D4284" s="82">
        <f t="shared" ca="1" si="267"/>
        <v>0.42062533970654525</v>
      </c>
      <c r="E4284" s="82">
        <f t="shared" ca="1" si="264"/>
        <v>269.96381110016245</v>
      </c>
      <c r="F4284" s="82">
        <f t="shared" ca="1" si="265"/>
        <v>266.23629127314121</v>
      </c>
      <c r="G4284" s="82">
        <f t="shared" ca="1" si="266"/>
        <v>19.963811100162445</v>
      </c>
      <c r="H4284" s="82">
        <f t="shared" ca="1" si="266"/>
        <v>16.236291273141205</v>
      </c>
      <c r="O4284" s="29"/>
      <c r="P4284" s="29"/>
    </row>
    <row r="4285" spans="3:16" hidden="1" outlineLevel="2">
      <c r="C4285" s="33">
        <v>4261</v>
      </c>
      <c r="D4285" s="82">
        <f t="shared" ca="1" si="267"/>
        <v>-0.77592065039169489</v>
      </c>
      <c r="E4285" s="82">
        <f t="shared" ca="1" si="264"/>
        <v>207.55326192234369</v>
      </c>
      <c r="F4285" s="82">
        <f t="shared" ca="1" si="265"/>
        <v>219.97242612935651</v>
      </c>
      <c r="G4285" s="82">
        <f t="shared" ca="1" si="266"/>
        <v>0</v>
      </c>
      <c r="H4285" s="82">
        <f t="shared" ca="1" si="266"/>
        <v>0</v>
      </c>
      <c r="O4285" s="29"/>
      <c r="P4285" s="29"/>
    </row>
    <row r="4286" spans="3:16" hidden="1" outlineLevel="2">
      <c r="C4286" s="33">
        <v>4262</v>
      </c>
      <c r="D4286" s="82">
        <f t="shared" ca="1" si="267"/>
        <v>-1.064088046877177</v>
      </c>
      <c r="E4286" s="82">
        <f t="shared" ca="1" si="264"/>
        <v>194.81942281819221</v>
      </c>
      <c r="F4286" s="82">
        <f t="shared" ca="1" si="265"/>
        <v>210.08906715349855</v>
      </c>
      <c r="G4286" s="82">
        <f t="shared" ca="1" si="266"/>
        <v>0</v>
      </c>
      <c r="H4286" s="82">
        <f t="shared" ca="1" si="266"/>
        <v>0</v>
      </c>
      <c r="O4286" s="29"/>
      <c r="P4286" s="29"/>
    </row>
    <row r="4287" spans="3:16" hidden="1" outlineLevel="2">
      <c r="C4287" s="33">
        <v>4263</v>
      </c>
      <c r="D4287" s="82">
        <f t="shared" ca="1" si="267"/>
        <v>1.8358013717935318</v>
      </c>
      <c r="E4287" s="82">
        <f t="shared" ca="1" si="264"/>
        <v>368.42025861111523</v>
      </c>
      <c r="F4287" s="82">
        <f t="shared" ca="1" si="265"/>
        <v>333.66709108359589</v>
      </c>
      <c r="G4287" s="82">
        <f t="shared" ca="1" si="266"/>
        <v>118.42025861111523</v>
      </c>
      <c r="H4287" s="82">
        <f t="shared" ca="1" si="266"/>
        <v>83.667091083595892</v>
      </c>
      <c r="O4287" s="29"/>
      <c r="P4287" s="29"/>
    </row>
    <row r="4288" spans="3:16" hidden="1" outlineLevel="2">
      <c r="C4288" s="33">
        <v>4264</v>
      </c>
      <c r="D4288" s="82">
        <f t="shared" ca="1" si="267"/>
        <v>-0.15051764802687773</v>
      </c>
      <c r="E4288" s="82">
        <f t="shared" ca="1" si="264"/>
        <v>238.12573729261345</v>
      </c>
      <c r="F4288" s="82">
        <f t="shared" ca="1" si="265"/>
        <v>243.05097576302362</v>
      </c>
      <c r="G4288" s="82">
        <f t="shared" ca="1" si="266"/>
        <v>0</v>
      </c>
      <c r="H4288" s="82">
        <f t="shared" ca="1" si="266"/>
        <v>0</v>
      </c>
      <c r="O4288" s="29"/>
      <c r="P4288" s="29"/>
    </row>
    <row r="4289" spans="3:16" hidden="1" outlineLevel="2">
      <c r="C4289" s="33">
        <v>4265</v>
      </c>
      <c r="D4289" s="82">
        <f t="shared" ca="1" si="267"/>
        <v>1.0994995913890253</v>
      </c>
      <c r="E4289" s="82">
        <f t="shared" ca="1" si="264"/>
        <v>313.38963005575226</v>
      </c>
      <c r="F4289" s="82">
        <f t="shared" ca="1" si="265"/>
        <v>296.68867574323212</v>
      </c>
      <c r="G4289" s="82">
        <f t="shared" ca="1" si="266"/>
        <v>63.389630055752264</v>
      </c>
      <c r="H4289" s="82">
        <f t="shared" ca="1" si="266"/>
        <v>46.688675743232125</v>
      </c>
      <c r="O4289" s="29"/>
      <c r="P4289" s="29"/>
    </row>
    <row r="4290" spans="3:16" hidden="1" outlineLevel="2">
      <c r="C4290" s="33">
        <v>4266</v>
      </c>
      <c r="D4290" s="82">
        <f t="shared" ca="1" si="267"/>
        <v>1.2359876736748951</v>
      </c>
      <c r="E4290" s="82">
        <f t="shared" ca="1" si="264"/>
        <v>322.93007504450355</v>
      </c>
      <c r="F4290" s="82">
        <f t="shared" ca="1" si="265"/>
        <v>303.21949999615902</v>
      </c>
      <c r="G4290" s="82">
        <f t="shared" ca="1" si="266"/>
        <v>72.930075044503553</v>
      </c>
      <c r="H4290" s="82">
        <f t="shared" ca="1" si="266"/>
        <v>53.219499996159016</v>
      </c>
      <c r="O4290" s="29"/>
      <c r="P4290" s="29"/>
    </row>
    <row r="4291" spans="3:16" hidden="1" outlineLevel="2">
      <c r="C4291" s="33">
        <v>4267</v>
      </c>
      <c r="D4291" s="82">
        <f t="shared" ca="1" si="267"/>
        <v>0.16336544933066938</v>
      </c>
      <c r="E4291" s="82">
        <f t="shared" ca="1" si="264"/>
        <v>255.1276180848939</v>
      </c>
      <c r="F4291" s="82">
        <f t="shared" ca="1" si="265"/>
        <v>255.53111753501315</v>
      </c>
      <c r="G4291" s="82">
        <f t="shared" ca="1" si="266"/>
        <v>5.1276180848938964</v>
      </c>
      <c r="H4291" s="82">
        <f t="shared" ca="1" si="266"/>
        <v>5.5311175350131521</v>
      </c>
      <c r="O4291" s="29"/>
      <c r="P4291" s="29"/>
    </row>
    <row r="4292" spans="3:16" hidden="1" outlineLevel="2">
      <c r="C4292" s="33">
        <v>4268</v>
      </c>
      <c r="D4292" s="82">
        <f t="shared" ca="1" si="267"/>
        <v>1.2326012150242371</v>
      </c>
      <c r="E4292" s="82">
        <f t="shared" ca="1" si="264"/>
        <v>322.68988567657891</v>
      </c>
      <c r="F4292" s="82">
        <f t="shared" ca="1" si="265"/>
        <v>303.05573494055704</v>
      </c>
      <c r="G4292" s="82">
        <f t="shared" ca="1" si="266"/>
        <v>72.689885676578911</v>
      </c>
      <c r="H4292" s="82">
        <f t="shared" ca="1" si="266"/>
        <v>53.055734940557045</v>
      </c>
      <c r="O4292" s="29"/>
      <c r="P4292" s="29"/>
    </row>
    <row r="4293" spans="3:16" hidden="1" outlineLevel="2">
      <c r="C4293" s="33">
        <v>4269</v>
      </c>
      <c r="D4293" s="82">
        <f t="shared" ca="1" si="267"/>
        <v>0.37171531376223615</v>
      </c>
      <c r="E4293" s="82">
        <f t="shared" ca="1" si="264"/>
        <v>267.07823140880663</v>
      </c>
      <c r="F4293" s="82">
        <f t="shared" ca="1" si="265"/>
        <v>264.1670668451838</v>
      </c>
      <c r="G4293" s="82">
        <f t="shared" ca="1" si="266"/>
        <v>17.07823140880663</v>
      </c>
      <c r="H4293" s="82">
        <f t="shared" ca="1" si="266"/>
        <v>14.167066845183797</v>
      </c>
      <c r="O4293" s="29"/>
      <c r="P4293" s="29"/>
    </row>
    <row r="4294" spans="3:16" hidden="1" outlineLevel="2">
      <c r="C4294" s="33">
        <v>4270</v>
      </c>
      <c r="D4294" s="82">
        <f t="shared" ca="1" si="267"/>
        <v>-0.18567987465981037</v>
      </c>
      <c r="E4294" s="82">
        <f t="shared" ca="1" si="264"/>
        <v>236.29313914847836</v>
      </c>
      <c r="F4294" s="82">
        <f t="shared" ca="1" si="265"/>
        <v>241.69143607164816</v>
      </c>
      <c r="G4294" s="82">
        <f t="shared" ca="1" si="266"/>
        <v>0</v>
      </c>
      <c r="H4294" s="82">
        <f t="shared" ca="1" si="266"/>
        <v>0</v>
      </c>
      <c r="O4294" s="29"/>
      <c r="P4294" s="29"/>
    </row>
    <row r="4295" spans="3:16" hidden="1" outlineLevel="2">
      <c r="C4295" s="33">
        <v>4271</v>
      </c>
      <c r="D4295" s="82">
        <f t="shared" ca="1" si="267"/>
        <v>1.3772922112018868</v>
      </c>
      <c r="E4295" s="82">
        <f t="shared" ca="1" si="264"/>
        <v>333.11328843847252</v>
      </c>
      <c r="F4295" s="82">
        <f t="shared" ca="1" si="265"/>
        <v>310.13228409324387</v>
      </c>
      <c r="G4295" s="82">
        <f t="shared" ca="1" si="266"/>
        <v>83.113288438472523</v>
      </c>
      <c r="H4295" s="82">
        <f t="shared" ca="1" si="266"/>
        <v>60.132284093243868</v>
      </c>
      <c r="O4295" s="29"/>
      <c r="P4295" s="29"/>
    </row>
    <row r="4296" spans="3:16" hidden="1" outlineLevel="2">
      <c r="C4296" s="33">
        <v>4272</v>
      </c>
      <c r="D4296" s="82">
        <f t="shared" ca="1" si="267"/>
        <v>1.01501047525578</v>
      </c>
      <c r="E4296" s="82">
        <f t="shared" ca="1" si="264"/>
        <v>307.6256607152356</v>
      </c>
      <c r="F4296" s="82">
        <f t="shared" ca="1" si="265"/>
        <v>292.71663332761347</v>
      </c>
      <c r="G4296" s="82">
        <f t="shared" ca="1" si="266"/>
        <v>57.625660715235597</v>
      </c>
      <c r="H4296" s="82">
        <f t="shared" ca="1" si="266"/>
        <v>42.716633327613465</v>
      </c>
      <c r="O4296" s="29"/>
      <c r="P4296" s="29"/>
    </row>
    <row r="4297" spans="3:16" hidden="1" outlineLevel="2">
      <c r="C4297" s="33">
        <v>4273</v>
      </c>
      <c r="D4297" s="82">
        <f t="shared" ca="1" si="267"/>
        <v>-0.35957003036037105</v>
      </c>
      <c r="E4297" s="82">
        <f t="shared" ca="1" si="264"/>
        <v>227.43551642905413</v>
      </c>
      <c r="F4297" s="82">
        <f t="shared" ca="1" si="265"/>
        <v>235.07899067956583</v>
      </c>
      <c r="G4297" s="82">
        <f t="shared" ca="1" si="266"/>
        <v>0</v>
      </c>
      <c r="H4297" s="82">
        <f t="shared" ca="1" si="266"/>
        <v>0</v>
      </c>
      <c r="O4297" s="29"/>
      <c r="P4297" s="29"/>
    </row>
    <row r="4298" spans="3:16" hidden="1" outlineLevel="2">
      <c r="C4298" s="33">
        <v>4274</v>
      </c>
      <c r="D4298" s="82">
        <f t="shared" ca="1" si="267"/>
        <v>-1.7363687263321115</v>
      </c>
      <c r="E4298" s="82">
        <f t="shared" ca="1" si="264"/>
        <v>168.06696146923997</v>
      </c>
      <c r="F4298" s="82">
        <f t="shared" ca="1" si="265"/>
        <v>188.72374794152569</v>
      </c>
      <c r="G4298" s="82">
        <f t="shared" ca="1" si="266"/>
        <v>0</v>
      </c>
      <c r="H4298" s="82">
        <f t="shared" ca="1" si="266"/>
        <v>0</v>
      </c>
      <c r="O4298" s="29"/>
      <c r="P4298" s="29"/>
    </row>
    <row r="4299" spans="3:16" hidden="1" outlineLevel="2">
      <c r="C4299" s="33">
        <v>4275</v>
      </c>
      <c r="D4299" s="82">
        <f t="shared" ca="1" si="267"/>
        <v>-1.0910354000481348</v>
      </c>
      <c r="E4299" s="82">
        <f t="shared" ca="1" si="264"/>
        <v>193.66935250318468</v>
      </c>
      <c r="F4299" s="82">
        <f t="shared" ca="1" si="265"/>
        <v>209.1878653408431</v>
      </c>
      <c r="G4299" s="82">
        <f t="shared" ca="1" si="266"/>
        <v>0</v>
      </c>
      <c r="H4299" s="82">
        <f t="shared" ca="1" si="266"/>
        <v>0</v>
      </c>
      <c r="O4299" s="29"/>
      <c r="P4299" s="29"/>
    </row>
    <row r="4300" spans="3:16" hidden="1" outlineLevel="2">
      <c r="C4300" s="33">
        <v>4276</v>
      </c>
      <c r="D4300" s="82">
        <f t="shared" ca="1" si="267"/>
        <v>-0.78863741529477227</v>
      </c>
      <c r="E4300" s="82">
        <f t="shared" ca="1" si="264"/>
        <v>206.9741524208381</v>
      </c>
      <c r="F4300" s="82">
        <f t="shared" ca="1" si="265"/>
        <v>219.52662611488427</v>
      </c>
      <c r="G4300" s="82">
        <f t="shared" ca="1" si="266"/>
        <v>0</v>
      </c>
      <c r="H4300" s="82">
        <f t="shared" ca="1" si="266"/>
        <v>0</v>
      </c>
      <c r="O4300" s="29"/>
      <c r="P4300" s="29"/>
    </row>
    <row r="4301" spans="3:16" hidden="1" outlineLevel="2">
      <c r="C4301" s="33">
        <v>4277</v>
      </c>
      <c r="D4301" s="82">
        <f t="shared" ca="1" si="267"/>
        <v>-2.4860581534845578</v>
      </c>
      <c r="E4301" s="82">
        <f t="shared" ca="1" si="264"/>
        <v>142.54303460099413</v>
      </c>
      <c r="F4301" s="82">
        <f t="shared" ca="1" si="265"/>
        <v>167.45056829964102</v>
      </c>
      <c r="G4301" s="82">
        <f t="shared" ca="1" si="266"/>
        <v>0</v>
      </c>
      <c r="H4301" s="82">
        <f t="shared" ca="1" si="266"/>
        <v>0</v>
      </c>
      <c r="O4301" s="29"/>
      <c r="P4301" s="29"/>
    </row>
    <row r="4302" spans="3:16" hidden="1" outlineLevel="2">
      <c r="C4302" s="33">
        <v>4278</v>
      </c>
      <c r="D4302" s="82">
        <f t="shared" ca="1" si="267"/>
        <v>0.85586699368209396</v>
      </c>
      <c r="E4302" s="82">
        <f t="shared" ca="1" si="264"/>
        <v>297.05500890962611</v>
      </c>
      <c r="F4302" s="82">
        <f t="shared" ca="1" si="265"/>
        <v>285.37875217140169</v>
      </c>
      <c r="G4302" s="82">
        <f t="shared" ca="1" si="266"/>
        <v>47.05500890962611</v>
      </c>
      <c r="H4302" s="82">
        <f t="shared" ca="1" si="266"/>
        <v>35.378752171401686</v>
      </c>
      <c r="O4302" s="29"/>
      <c r="P4302" s="29"/>
    </row>
    <row r="4303" spans="3:16" hidden="1" outlineLevel="2">
      <c r="C4303" s="33">
        <v>4279</v>
      </c>
      <c r="D4303" s="82">
        <f t="shared" ca="1" si="267"/>
        <v>0.46374040727388705</v>
      </c>
      <c r="E4303" s="82">
        <f t="shared" ca="1" si="264"/>
        <v>272.53334506270119</v>
      </c>
      <c r="F4303" s="82">
        <f t="shared" ca="1" si="265"/>
        <v>268.07378712300618</v>
      </c>
      <c r="G4303" s="82">
        <f t="shared" ca="1" si="266"/>
        <v>22.533345062701187</v>
      </c>
      <c r="H4303" s="82">
        <f t="shared" ca="1" si="266"/>
        <v>18.073787123006184</v>
      </c>
      <c r="O4303" s="29"/>
      <c r="P4303" s="29"/>
    </row>
    <row r="4304" spans="3:16" hidden="1" outlineLevel="2">
      <c r="C4304" s="33">
        <v>4280</v>
      </c>
      <c r="D4304" s="82">
        <f t="shared" ca="1" si="267"/>
        <v>-0.41432323209529653</v>
      </c>
      <c r="E4304" s="82">
        <f t="shared" ca="1" si="264"/>
        <v>224.71582782379045</v>
      </c>
      <c r="F4304" s="82">
        <f t="shared" ca="1" si="265"/>
        <v>233.03460113229781</v>
      </c>
      <c r="G4304" s="82">
        <f t="shared" ca="1" si="266"/>
        <v>0</v>
      </c>
      <c r="H4304" s="82">
        <f t="shared" ca="1" si="266"/>
        <v>0</v>
      </c>
      <c r="O4304" s="29"/>
      <c r="P4304" s="29"/>
    </row>
    <row r="4305" spans="3:16" hidden="1" outlineLevel="2">
      <c r="C4305" s="33">
        <v>4281</v>
      </c>
      <c r="D4305" s="82">
        <f t="shared" ca="1" si="267"/>
        <v>1.1279152661005785</v>
      </c>
      <c r="E4305" s="82">
        <f t="shared" ca="1" si="264"/>
        <v>315.35235796882193</v>
      </c>
      <c r="F4305" s="82">
        <f t="shared" ca="1" si="265"/>
        <v>298.03664286146272</v>
      </c>
      <c r="G4305" s="82">
        <f t="shared" ca="1" si="266"/>
        <v>65.352357968821934</v>
      </c>
      <c r="H4305" s="82">
        <f t="shared" ca="1" si="266"/>
        <v>48.036642861462724</v>
      </c>
      <c r="O4305" s="29"/>
      <c r="P4305" s="29"/>
    </row>
    <row r="4306" spans="3:16" hidden="1" outlineLevel="2">
      <c r="C4306" s="33">
        <v>4282</v>
      </c>
      <c r="D4306" s="82">
        <f t="shared" ca="1" si="267"/>
        <v>-1.0936624865971967</v>
      </c>
      <c r="E4306" s="82">
        <f t="shared" ca="1" si="264"/>
        <v>193.55759646017307</v>
      </c>
      <c r="F4306" s="82">
        <f t="shared" ca="1" si="265"/>
        <v>209.10021461742767</v>
      </c>
      <c r="G4306" s="82">
        <f t="shared" ca="1" si="266"/>
        <v>0</v>
      </c>
      <c r="H4306" s="82">
        <f t="shared" ca="1" si="266"/>
        <v>0</v>
      </c>
      <c r="O4306" s="29"/>
      <c r="P4306" s="29"/>
    </row>
    <row r="4307" spans="3:16" hidden="1" outlineLevel="2">
      <c r="C4307" s="33">
        <v>4283</v>
      </c>
      <c r="D4307" s="82">
        <f t="shared" ca="1" si="267"/>
        <v>4.2378839484161157E-2</v>
      </c>
      <c r="E4307" s="82">
        <f t="shared" ca="1" si="264"/>
        <v>248.43499623062814</v>
      </c>
      <c r="F4307" s="82">
        <f t="shared" ca="1" si="265"/>
        <v>250.64647949132097</v>
      </c>
      <c r="G4307" s="82">
        <f t="shared" ca="1" si="266"/>
        <v>0</v>
      </c>
      <c r="H4307" s="82">
        <f t="shared" ca="1" si="266"/>
        <v>0.64647949132097438</v>
      </c>
      <c r="O4307" s="29"/>
      <c r="P4307" s="29"/>
    </row>
    <row r="4308" spans="3:16" hidden="1" outlineLevel="2">
      <c r="C4308" s="33">
        <v>4284</v>
      </c>
      <c r="D4308" s="82">
        <f t="shared" ca="1" si="267"/>
        <v>1.3902823269929296</v>
      </c>
      <c r="E4308" s="82">
        <f t="shared" ca="1" si="264"/>
        <v>334.06539588793288</v>
      </c>
      <c r="F4308" s="82">
        <f t="shared" ca="1" si="265"/>
        <v>310.77563172307367</v>
      </c>
      <c r="G4308" s="82">
        <f t="shared" ca="1" si="266"/>
        <v>84.06539588793288</v>
      </c>
      <c r="H4308" s="82">
        <f t="shared" ca="1" si="266"/>
        <v>60.775631723073673</v>
      </c>
      <c r="O4308" s="29"/>
      <c r="P4308" s="29"/>
    </row>
    <row r="4309" spans="3:16" hidden="1" outlineLevel="2">
      <c r="C4309" s="33">
        <v>4285</v>
      </c>
      <c r="D4309" s="82">
        <f t="shared" ca="1" si="267"/>
        <v>-1.2431234431575762</v>
      </c>
      <c r="E4309" s="82">
        <f t="shared" ca="1" si="264"/>
        <v>187.3046072319805</v>
      </c>
      <c r="F4309" s="82">
        <f t="shared" ca="1" si="265"/>
        <v>204.17357619795692</v>
      </c>
      <c r="G4309" s="82">
        <f t="shared" ca="1" si="266"/>
        <v>0</v>
      </c>
      <c r="H4309" s="82">
        <f t="shared" ca="1" si="266"/>
        <v>0</v>
      </c>
      <c r="O4309" s="29"/>
      <c r="P4309" s="29"/>
    </row>
    <row r="4310" spans="3:16" hidden="1" outlineLevel="2">
      <c r="C4310" s="33">
        <v>4286</v>
      </c>
      <c r="D4310" s="82">
        <f t="shared" ca="1" si="267"/>
        <v>-0.26149752832966111</v>
      </c>
      <c r="E4310" s="82">
        <f t="shared" ca="1" si="264"/>
        <v>232.38949489762217</v>
      </c>
      <c r="F4310" s="82">
        <f t="shared" ca="1" si="265"/>
        <v>238.78578479814814</v>
      </c>
      <c r="G4310" s="82">
        <f t="shared" ca="1" si="266"/>
        <v>0</v>
      </c>
      <c r="H4310" s="82">
        <f t="shared" ca="1" si="266"/>
        <v>0</v>
      </c>
      <c r="O4310" s="29"/>
      <c r="P4310" s="29"/>
    </row>
    <row r="4311" spans="3:16" hidden="1" outlineLevel="2">
      <c r="C4311" s="33">
        <v>4287</v>
      </c>
      <c r="D4311" s="82">
        <f t="shared" ca="1" si="267"/>
        <v>-1.218909498927085</v>
      </c>
      <c r="E4311" s="82">
        <f t="shared" ca="1" si="264"/>
        <v>188.30375757542197</v>
      </c>
      <c r="F4311" s="82">
        <f t="shared" ca="1" si="265"/>
        <v>204.96378120164363</v>
      </c>
      <c r="G4311" s="82">
        <f t="shared" ca="1" si="266"/>
        <v>0</v>
      </c>
      <c r="H4311" s="82">
        <f t="shared" ca="1" si="266"/>
        <v>0</v>
      </c>
      <c r="O4311" s="29"/>
      <c r="P4311" s="29"/>
    </row>
    <row r="4312" spans="3:16" hidden="1" outlineLevel="2">
      <c r="C4312" s="33">
        <v>4288</v>
      </c>
      <c r="D4312" s="82">
        <f t="shared" ca="1" si="267"/>
        <v>-0.58585695900507384</v>
      </c>
      <c r="E4312" s="82">
        <f t="shared" ca="1" si="264"/>
        <v>216.40420222293511</v>
      </c>
      <c r="F4312" s="82">
        <f t="shared" ca="1" si="265"/>
        <v>226.74421901728613</v>
      </c>
      <c r="G4312" s="82">
        <f t="shared" ca="1" si="266"/>
        <v>0</v>
      </c>
      <c r="H4312" s="82">
        <f t="shared" ca="1" si="266"/>
        <v>0</v>
      </c>
      <c r="O4312" s="29"/>
      <c r="P4312" s="29"/>
    </row>
    <row r="4313" spans="3:16" hidden="1" outlineLevel="2">
      <c r="C4313" s="33">
        <v>4289</v>
      </c>
      <c r="D4313" s="82">
        <f t="shared" ca="1" si="267"/>
        <v>-7.5051485083815388E-3</v>
      </c>
      <c r="E4313" s="82">
        <f t="shared" ref="E4313:E4376" ca="1" si="268">$H$9 * EXP(($H$17 - $H$18 - ($H$11^2)/2)*$H$14 + $H$11*SQRT($H$14)*D4313)</f>
        <v>245.72694307800151</v>
      </c>
      <c r="F4313" s="82">
        <f t="shared" ref="F4313:F4376" ca="1" si="269">$H$9 * EXP(($H$17 - $H$18 - ($H$12^2)/2)*$H$14 + $H$12*SQRT($H$14)*D4313)</f>
        <v>248.65978298022591</v>
      </c>
      <c r="G4313" s="82">
        <f t="shared" ref="G4313:H4376" ca="1" si="270">MAX(E4313-$H$16, 0)</f>
        <v>0</v>
      </c>
      <c r="H4313" s="82">
        <f t="shared" ca="1" si="270"/>
        <v>0</v>
      </c>
      <c r="O4313" s="29"/>
      <c r="P4313" s="29"/>
    </row>
    <row r="4314" spans="3:16" hidden="1" outlineLevel="2">
      <c r="C4314" s="33">
        <v>4290</v>
      </c>
      <c r="D4314" s="82">
        <f t="shared" ref="D4314:D4377" ca="1" si="271">_xlfn.NORM.S.INV(RAND())</f>
        <v>-1.199456387748735</v>
      </c>
      <c r="E4314" s="82">
        <f t="shared" ca="1" si="268"/>
        <v>189.11031923796781</v>
      </c>
      <c r="F4314" s="82">
        <f t="shared" ca="1" si="269"/>
        <v>205.60083466269484</v>
      </c>
      <c r="G4314" s="82">
        <f t="shared" ca="1" si="270"/>
        <v>0</v>
      </c>
      <c r="H4314" s="82">
        <f t="shared" ca="1" si="270"/>
        <v>0</v>
      </c>
      <c r="O4314" s="29"/>
      <c r="P4314" s="29"/>
    </row>
    <row r="4315" spans="3:16" hidden="1" outlineLevel="2">
      <c r="C4315" s="33">
        <v>4291</v>
      </c>
      <c r="D4315" s="82">
        <f t="shared" ca="1" si="271"/>
        <v>-0.31576043508068613</v>
      </c>
      <c r="E4315" s="82">
        <f t="shared" ca="1" si="268"/>
        <v>229.63530254305962</v>
      </c>
      <c r="F4315" s="82">
        <f t="shared" ca="1" si="269"/>
        <v>236.72767378039995</v>
      </c>
      <c r="G4315" s="82">
        <f t="shared" ca="1" si="270"/>
        <v>0</v>
      </c>
      <c r="H4315" s="82">
        <f t="shared" ca="1" si="270"/>
        <v>0</v>
      </c>
      <c r="O4315" s="29"/>
      <c r="P4315" s="29"/>
    </row>
    <row r="4316" spans="3:16" hidden="1" outlineLevel="2">
      <c r="C4316" s="33">
        <v>4292</v>
      </c>
      <c r="D4316" s="82">
        <f t="shared" ca="1" si="271"/>
        <v>0.43812913529920849</v>
      </c>
      <c r="E4316" s="82">
        <f t="shared" ca="1" si="268"/>
        <v>271.00405274798288</v>
      </c>
      <c r="F4316" s="82">
        <f t="shared" ca="1" si="269"/>
        <v>266.98075169622729</v>
      </c>
      <c r="G4316" s="82">
        <f t="shared" ca="1" si="270"/>
        <v>21.004052747982882</v>
      </c>
      <c r="H4316" s="82">
        <f t="shared" ca="1" si="270"/>
        <v>16.980751696227287</v>
      </c>
      <c r="O4316" s="29"/>
      <c r="P4316" s="29"/>
    </row>
    <row r="4317" spans="3:16" hidden="1" outlineLevel="2">
      <c r="C4317" s="33">
        <v>4293</v>
      </c>
      <c r="D4317" s="82">
        <f t="shared" ca="1" si="271"/>
        <v>1.8574594856161148</v>
      </c>
      <c r="E4317" s="82">
        <f t="shared" ca="1" si="268"/>
        <v>370.17761132414108</v>
      </c>
      <c r="F4317" s="82">
        <f t="shared" ca="1" si="269"/>
        <v>334.82192656395165</v>
      </c>
      <c r="G4317" s="82">
        <f t="shared" ca="1" si="270"/>
        <v>120.17761132414108</v>
      </c>
      <c r="H4317" s="82">
        <f t="shared" ca="1" si="270"/>
        <v>84.821926563951649</v>
      </c>
      <c r="O4317" s="29"/>
      <c r="P4317" s="29"/>
    </row>
    <row r="4318" spans="3:16" hidden="1" outlineLevel="2">
      <c r="C4318" s="33">
        <v>4294</v>
      </c>
      <c r="D4318" s="82">
        <f t="shared" ca="1" si="271"/>
        <v>-2.2877740788294165</v>
      </c>
      <c r="E4318" s="82">
        <f t="shared" ca="1" si="268"/>
        <v>148.89034171541078</v>
      </c>
      <c r="F4318" s="82">
        <f t="shared" ca="1" si="269"/>
        <v>172.8319891262864</v>
      </c>
      <c r="G4318" s="82">
        <f t="shared" ca="1" si="270"/>
        <v>0</v>
      </c>
      <c r="H4318" s="82">
        <f t="shared" ca="1" si="270"/>
        <v>0</v>
      </c>
      <c r="O4318" s="29"/>
      <c r="P4318" s="29"/>
    </row>
    <row r="4319" spans="3:16" hidden="1" outlineLevel="2">
      <c r="C4319" s="33">
        <v>4295</v>
      </c>
      <c r="D4319" s="82">
        <f t="shared" ca="1" si="271"/>
        <v>-1.444651839567854</v>
      </c>
      <c r="E4319" s="82">
        <f t="shared" ca="1" si="268"/>
        <v>179.19189251685989</v>
      </c>
      <c r="F4319" s="82">
        <f t="shared" ca="1" si="269"/>
        <v>197.71392619328151</v>
      </c>
      <c r="G4319" s="82">
        <f t="shared" ca="1" si="270"/>
        <v>0</v>
      </c>
      <c r="H4319" s="82">
        <f t="shared" ca="1" si="270"/>
        <v>0</v>
      </c>
      <c r="O4319" s="29"/>
      <c r="P4319" s="29"/>
    </row>
    <row r="4320" spans="3:16" hidden="1" outlineLevel="2">
      <c r="C4320" s="33">
        <v>4296</v>
      </c>
      <c r="D4320" s="82">
        <f t="shared" ca="1" si="271"/>
        <v>-0.25972599579712696</v>
      </c>
      <c r="E4320" s="82">
        <f t="shared" ca="1" si="268"/>
        <v>232.47996627799404</v>
      </c>
      <c r="F4320" s="82">
        <f t="shared" ca="1" si="269"/>
        <v>238.85327715713623</v>
      </c>
      <c r="G4320" s="82">
        <f t="shared" ca="1" si="270"/>
        <v>0</v>
      </c>
      <c r="H4320" s="82">
        <f t="shared" ca="1" si="270"/>
        <v>0</v>
      </c>
      <c r="O4320" s="29"/>
      <c r="P4320" s="29"/>
    </row>
    <row r="4321" spans="3:16" hidden="1" outlineLevel="2">
      <c r="C4321" s="33">
        <v>4297</v>
      </c>
      <c r="D4321" s="82">
        <f t="shared" ca="1" si="271"/>
        <v>-1.0852490434907831</v>
      </c>
      <c r="E4321" s="82">
        <f t="shared" ca="1" si="268"/>
        <v>193.9157312608244</v>
      </c>
      <c r="F4321" s="82">
        <f t="shared" ca="1" si="269"/>
        <v>209.38105228710168</v>
      </c>
      <c r="G4321" s="82">
        <f t="shared" ca="1" si="270"/>
        <v>0</v>
      </c>
      <c r="H4321" s="82">
        <f t="shared" ca="1" si="270"/>
        <v>0</v>
      </c>
      <c r="O4321" s="29"/>
      <c r="P4321" s="29"/>
    </row>
    <row r="4322" spans="3:16" hidden="1" outlineLevel="2">
      <c r="C4322" s="33">
        <v>4298</v>
      </c>
      <c r="D4322" s="82">
        <f t="shared" ca="1" si="271"/>
        <v>0.62510025387513435</v>
      </c>
      <c r="E4322" s="82">
        <f t="shared" ca="1" si="268"/>
        <v>282.36886938533905</v>
      </c>
      <c r="F4322" s="82">
        <f t="shared" ca="1" si="269"/>
        <v>275.06394702327833</v>
      </c>
      <c r="G4322" s="82">
        <f t="shared" ca="1" si="270"/>
        <v>32.368869385339053</v>
      </c>
      <c r="H4322" s="82">
        <f t="shared" ca="1" si="270"/>
        <v>25.063947023278331</v>
      </c>
      <c r="O4322" s="29"/>
      <c r="P4322" s="29"/>
    </row>
    <row r="4323" spans="3:16" hidden="1" outlineLevel="2">
      <c r="C4323" s="33">
        <v>4299</v>
      </c>
      <c r="D4323" s="82">
        <f t="shared" ca="1" si="271"/>
        <v>1.2000629384380204</v>
      </c>
      <c r="E4323" s="82">
        <f t="shared" ca="1" si="268"/>
        <v>320.39114769947247</v>
      </c>
      <c r="F4323" s="82">
        <f t="shared" ca="1" si="269"/>
        <v>301.48672382186265</v>
      </c>
      <c r="G4323" s="82">
        <f t="shared" ca="1" si="270"/>
        <v>70.391147699472469</v>
      </c>
      <c r="H4323" s="82">
        <f t="shared" ca="1" si="270"/>
        <v>51.486723821862654</v>
      </c>
      <c r="O4323" s="29"/>
      <c r="P4323" s="29"/>
    </row>
    <row r="4324" spans="3:16" hidden="1" outlineLevel="2">
      <c r="C4324" s="33">
        <v>4300</v>
      </c>
      <c r="D4324" s="82">
        <f t="shared" ca="1" si="271"/>
        <v>0.76514472415216661</v>
      </c>
      <c r="E4324" s="82">
        <f t="shared" ca="1" si="268"/>
        <v>291.19240402405399</v>
      </c>
      <c r="F4324" s="82">
        <f t="shared" ca="1" si="269"/>
        <v>281.27829517330662</v>
      </c>
      <c r="G4324" s="82">
        <f t="shared" ca="1" si="270"/>
        <v>41.192404024053985</v>
      </c>
      <c r="H4324" s="82">
        <f t="shared" ca="1" si="270"/>
        <v>31.278295173306617</v>
      </c>
      <c r="O4324" s="29"/>
      <c r="P4324" s="29"/>
    </row>
    <row r="4325" spans="3:16" hidden="1" outlineLevel="2">
      <c r="C4325" s="33">
        <v>4301</v>
      </c>
      <c r="D4325" s="82">
        <f t="shared" ca="1" si="271"/>
        <v>0.52887913600243852</v>
      </c>
      <c r="E4325" s="82">
        <f t="shared" ca="1" si="268"/>
        <v>276.46188807106574</v>
      </c>
      <c r="F4325" s="82">
        <f t="shared" ca="1" si="269"/>
        <v>270.87397833272894</v>
      </c>
      <c r="G4325" s="82">
        <f t="shared" ca="1" si="270"/>
        <v>26.461888071065744</v>
      </c>
      <c r="H4325" s="82">
        <f t="shared" ca="1" si="270"/>
        <v>20.873978332728939</v>
      </c>
      <c r="O4325" s="29"/>
      <c r="P4325" s="29"/>
    </row>
    <row r="4326" spans="3:16" hidden="1" outlineLevel="2">
      <c r="C4326" s="33">
        <v>4302</v>
      </c>
      <c r="D4326" s="82">
        <f t="shared" ca="1" si="271"/>
        <v>1.7167103684389513</v>
      </c>
      <c r="E4326" s="82">
        <f t="shared" ca="1" si="268"/>
        <v>358.90514439772176</v>
      </c>
      <c r="F4326" s="82">
        <f t="shared" ca="1" si="269"/>
        <v>327.3878223314149</v>
      </c>
      <c r="G4326" s="82">
        <f t="shared" ca="1" si="270"/>
        <v>108.90514439772176</v>
      </c>
      <c r="H4326" s="82">
        <f t="shared" ca="1" si="270"/>
        <v>77.387822331414895</v>
      </c>
      <c r="O4326" s="29"/>
      <c r="P4326" s="29"/>
    </row>
    <row r="4327" spans="3:16" hidden="1" outlineLevel="2">
      <c r="C4327" s="33">
        <v>4303</v>
      </c>
      <c r="D4327" s="82">
        <f t="shared" ca="1" si="271"/>
        <v>-0.20083837329969517</v>
      </c>
      <c r="E4327" s="82">
        <f t="shared" ca="1" si="268"/>
        <v>235.50745978059575</v>
      </c>
      <c r="F4327" s="82">
        <f t="shared" ca="1" si="269"/>
        <v>241.10768446400422</v>
      </c>
      <c r="G4327" s="82">
        <f t="shared" ca="1" si="270"/>
        <v>0</v>
      </c>
      <c r="H4327" s="82">
        <f t="shared" ca="1" si="270"/>
        <v>0</v>
      </c>
      <c r="O4327" s="29"/>
      <c r="P4327" s="29"/>
    </row>
    <row r="4328" spans="3:16" hidden="1" outlineLevel="2">
      <c r="C4328" s="33">
        <v>4304</v>
      </c>
      <c r="D4328" s="82">
        <f t="shared" ca="1" si="271"/>
        <v>1.0540998386545519</v>
      </c>
      <c r="E4328" s="82">
        <f t="shared" ca="1" si="268"/>
        <v>310.27909624355965</v>
      </c>
      <c r="F4328" s="82">
        <f t="shared" ca="1" si="269"/>
        <v>294.54766743211167</v>
      </c>
      <c r="G4328" s="82">
        <f t="shared" ca="1" si="270"/>
        <v>60.27909624355965</v>
      </c>
      <c r="H4328" s="82">
        <f t="shared" ca="1" si="270"/>
        <v>44.547667432111666</v>
      </c>
      <c r="O4328" s="29"/>
      <c r="P4328" s="29"/>
    </row>
    <row r="4329" spans="3:16" hidden="1" outlineLevel="2">
      <c r="C4329" s="33">
        <v>4305</v>
      </c>
      <c r="D4329" s="82">
        <f t="shared" ca="1" si="271"/>
        <v>0.45963042272864241</v>
      </c>
      <c r="E4329" s="82">
        <f t="shared" ca="1" si="268"/>
        <v>272.28735088450304</v>
      </c>
      <c r="F4329" s="82">
        <f t="shared" ca="1" si="269"/>
        <v>267.89808063024242</v>
      </c>
      <c r="G4329" s="82">
        <f t="shared" ca="1" si="270"/>
        <v>22.287350884503041</v>
      </c>
      <c r="H4329" s="82">
        <f t="shared" ca="1" si="270"/>
        <v>17.898080630242418</v>
      </c>
      <c r="O4329" s="29"/>
      <c r="P4329" s="29"/>
    </row>
    <row r="4330" spans="3:16" hidden="1" outlineLevel="2">
      <c r="C4330" s="33">
        <v>4306</v>
      </c>
      <c r="D4330" s="82">
        <f t="shared" ca="1" si="271"/>
        <v>7.8591079747806061E-2</v>
      </c>
      <c r="E4330" s="82">
        <f t="shared" ca="1" si="268"/>
        <v>250.41952815983586</v>
      </c>
      <c r="F4330" s="82">
        <f t="shared" ca="1" si="269"/>
        <v>252.09861675613104</v>
      </c>
      <c r="G4330" s="82">
        <f t="shared" ca="1" si="270"/>
        <v>0.41952815983586333</v>
      </c>
      <c r="H4330" s="82">
        <f t="shared" ca="1" si="270"/>
        <v>2.0986167561310367</v>
      </c>
      <c r="O4330" s="29"/>
      <c r="P4330" s="29"/>
    </row>
    <row r="4331" spans="3:16" hidden="1" outlineLevel="2">
      <c r="C4331" s="33">
        <v>4307</v>
      </c>
      <c r="D4331" s="82">
        <f t="shared" ca="1" si="271"/>
        <v>-0.44945698797582978</v>
      </c>
      <c r="E4331" s="82">
        <f t="shared" ca="1" si="268"/>
        <v>222.98782624524361</v>
      </c>
      <c r="F4331" s="82">
        <f t="shared" ca="1" si="269"/>
        <v>231.73214193059053</v>
      </c>
      <c r="G4331" s="82">
        <f t="shared" ca="1" si="270"/>
        <v>0</v>
      </c>
      <c r="H4331" s="82">
        <f t="shared" ca="1" si="270"/>
        <v>0</v>
      </c>
      <c r="O4331" s="29"/>
      <c r="P4331" s="29"/>
    </row>
    <row r="4332" spans="3:16" hidden="1" outlineLevel="2">
      <c r="C4332" s="33">
        <v>4308</v>
      </c>
      <c r="D4332" s="82">
        <f t="shared" ca="1" si="271"/>
        <v>0.20418064710999267</v>
      </c>
      <c r="E4332" s="82">
        <f t="shared" ca="1" si="268"/>
        <v>257.42582551078914</v>
      </c>
      <c r="F4332" s="82">
        <f t="shared" ca="1" si="269"/>
        <v>257.20034676860632</v>
      </c>
      <c r="G4332" s="82">
        <f t="shared" ca="1" si="270"/>
        <v>7.4258255107891387</v>
      </c>
      <c r="H4332" s="82">
        <f t="shared" ca="1" si="270"/>
        <v>7.2003467686063232</v>
      </c>
      <c r="O4332" s="29"/>
      <c r="P4332" s="29"/>
    </row>
    <row r="4333" spans="3:16" hidden="1" outlineLevel="2">
      <c r="C4333" s="33">
        <v>4309</v>
      </c>
      <c r="D4333" s="82">
        <f t="shared" ca="1" si="271"/>
        <v>-0.85562255594309211</v>
      </c>
      <c r="E4333" s="82">
        <f t="shared" ca="1" si="268"/>
        <v>203.95027856698528</v>
      </c>
      <c r="F4333" s="82">
        <f t="shared" ca="1" si="269"/>
        <v>217.19325965767362</v>
      </c>
      <c r="G4333" s="82">
        <f t="shared" ca="1" si="270"/>
        <v>0</v>
      </c>
      <c r="H4333" s="82">
        <f t="shared" ca="1" si="270"/>
        <v>0</v>
      </c>
      <c r="O4333" s="29"/>
      <c r="P4333" s="29"/>
    </row>
    <row r="4334" spans="3:16" hidden="1" outlineLevel="2">
      <c r="C4334" s="33">
        <v>4310</v>
      </c>
      <c r="D4334" s="82">
        <f t="shared" ca="1" si="271"/>
        <v>2.5082736767846225E-2</v>
      </c>
      <c r="E4334" s="82">
        <f t="shared" ca="1" si="268"/>
        <v>247.49267895987774</v>
      </c>
      <c r="F4334" s="82">
        <f t="shared" ca="1" si="269"/>
        <v>249.95584782664471</v>
      </c>
      <c r="G4334" s="82">
        <f t="shared" ca="1" si="270"/>
        <v>0</v>
      </c>
      <c r="H4334" s="82">
        <f t="shared" ca="1" si="270"/>
        <v>0</v>
      </c>
      <c r="O4334" s="29"/>
      <c r="P4334" s="29"/>
    </row>
    <row r="4335" spans="3:16" hidden="1" outlineLevel="2">
      <c r="C4335" s="33">
        <v>4311</v>
      </c>
      <c r="D4335" s="82">
        <f t="shared" ca="1" si="271"/>
        <v>0.72566241259777409</v>
      </c>
      <c r="E4335" s="82">
        <f t="shared" ca="1" si="268"/>
        <v>288.67726893230662</v>
      </c>
      <c r="F4335" s="82">
        <f t="shared" ca="1" si="269"/>
        <v>279.51222708810417</v>
      </c>
      <c r="G4335" s="82">
        <f t="shared" ca="1" si="270"/>
        <v>38.677268932306617</v>
      </c>
      <c r="H4335" s="82">
        <f t="shared" ca="1" si="270"/>
        <v>29.512227088104169</v>
      </c>
      <c r="O4335" s="29"/>
      <c r="P4335" s="29"/>
    </row>
    <row r="4336" spans="3:16" hidden="1" outlineLevel="2">
      <c r="C4336" s="33">
        <v>4312</v>
      </c>
      <c r="D4336" s="82">
        <f t="shared" ca="1" si="271"/>
        <v>3.2699276858039278E-2</v>
      </c>
      <c r="E4336" s="82">
        <f t="shared" ca="1" si="268"/>
        <v>247.90719810955471</v>
      </c>
      <c r="F4336" s="82">
        <f t="shared" ca="1" si="269"/>
        <v>250.2597407189501</v>
      </c>
      <c r="G4336" s="82">
        <f t="shared" ca="1" si="270"/>
        <v>0</v>
      </c>
      <c r="H4336" s="82">
        <f t="shared" ca="1" si="270"/>
        <v>0.25974071895009843</v>
      </c>
      <c r="O4336" s="29"/>
      <c r="P4336" s="29"/>
    </row>
    <row r="4337" spans="3:16" hidden="1" outlineLevel="2">
      <c r="C4337" s="33">
        <v>4313</v>
      </c>
      <c r="D4337" s="82">
        <f t="shared" ca="1" si="271"/>
        <v>-0.76421307223559864</v>
      </c>
      <c r="E4337" s="82">
        <f t="shared" ca="1" si="268"/>
        <v>208.08784646064922</v>
      </c>
      <c r="F4337" s="82">
        <f t="shared" ca="1" si="269"/>
        <v>220.38364834890984</v>
      </c>
      <c r="G4337" s="82">
        <f t="shared" ca="1" si="270"/>
        <v>0</v>
      </c>
      <c r="H4337" s="82">
        <f t="shared" ca="1" si="270"/>
        <v>0</v>
      </c>
      <c r="O4337" s="29"/>
      <c r="P4337" s="29"/>
    </row>
    <row r="4338" spans="3:16" hidden="1" outlineLevel="2">
      <c r="C4338" s="33">
        <v>4314</v>
      </c>
      <c r="D4338" s="82">
        <f t="shared" ca="1" si="271"/>
        <v>1.3247717137475341</v>
      </c>
      <c r="E4338" s="82">
        <f t="shared" ca="1" si="268"/>
        <v>329.29139582931242</v>
      </c>
      <c r="F4338" s="82">
        <f t="shared" ca="1" si="269"/>
        <v>307.54470665484149</v>
      </c>
      <c r="G4338" s="82">
        <f t="shared" ca="1" si="270"/>
        <v>79.291395829312421</v>
      </c>
      <c r="H4338" s="82">
        <f t="shared" ca="1" si="270"/>
        <v>57.544706654841491</v>
      </c>
      <c r="O4338" s="29"/>
      <c r="P4338" s="29"/>
    </row>
    <row r="4339" spans="3:16" hidden="1" outlineLevel="2">
      <c r="C4339" s="33">
        <v>4315</v>
      </c>
      <c r="D4339" s="82">
        <f t="shared" ca="1" si="271"/>
        <v>1.4392867360320114</v>
      </c>
      <c r="E4339" s="82">
        <f t="shared" ca="1" si="268"/>
        <v>337.68172416243016</v>
      </c>
      <c r="F4339" s="82">
        <f t="shared" ca="1" si="269"/>
        <v>313.21465765322029</v>
      </c>
      <c r="G4339" s="82">
        <f t="shared" ca="1" si="270"/>
        <v>87.681724162430157</v>
      </c>
      <c r="H4339" s="82">
        <f t="shared" ca="1" si="270"/>
        <v>63.214657653220286</v>
      </c>
      <c r="O4339" s="29"/>
      <c r="P4339" s="29"/>
    </row>
    <row r="4340" spans="3:16" hidden="1" outlineLevel="2">
      <c r="C4340" s="33">
        <v>4316</v>
      </c>
      <c r="D4340" s="82">
        <f t="shared" ca="1" si="271"/>
        <v>1.0574441264983134</v>
      </c>
      <c r="E4340" s="82">
        <f t="shared" ca="1" si="268"/>
        <v>310.50717078203644</v>
      </c>
      <c r="F4340" s="82">
        <f t="shared" ca="1" si="269"/>
        <v>294.7048522984266</v>
      </c>
      <c r="G4340" s="82">
        <f t="shared" ca="1" si="270"/>
        <v>60.50717078203644</v>
      </c>
      <c r="H4340" s="82">
        <f t="shared" ca="1" si="270"/>
        <v>44.704852298426601</v>
      </c>
      <c r="O4340" s="29"/>
      <c r="P4340" s="29"/>
    </row>
    <row r="4341" spans="3:16" hidden="1" outlineLevel="2">
      <c r="C4341" s="33">
        <v>4317</v>
      </c>
      <c r="D4341" s="82">
        <f t="shared" ca="1" si="271"/>
        <v>0.24576551260800888</v>
      </c>
      <c r="E4341" s="82">
        <f t="shared" ca="1" si="268"/>
        <v>259.78866399579016</v>
      </c>
      <c r="F4341" s="82">
        <f t="shared" ca="1" si="269"/>
        <v>258.91226818304256</v>
      </c>
      <c r="G4341" s="82">
        <f t="shared" ca="1" si="270"/>
        <v>9.7886639957901593</v>
      </c>
      <c r="H4341" s="82">
        <f t="shared" ca="1" si="270"/>
        <v>8.9122681830425563</v>
      </c>
      <c r="O4341" s="29"/>
      <c r="P4341" s="29"/>
    </row>
    <row r="4342" spans="3:16" hidden="1" outlineLevel="2">
      <c r="C4342" s="33">
        <v>4318</v>
      </c>
      <c r="D4342" s="82">
        <f t="shared" ca="1" si="271"/>
        <v>-0.95313105677789833</v>
      </c>
      <c r="E4342" s="82">
        <f t="shared" ca="1" si="268"/>
        <v>199.62729124203318</v>
      </c>
      <c r="F4342" s="82">
        <f t="shared" ca="1" si="269"/>
        <v>213.84089656810986</v>
      </c>
      <c r="G4342" s="82">
        <f t="shared" ca="1" si="270"/>
        <v>0</v>
      </c>
      <c r="H4342" s="82">
        <f t="shared" ca="1" si="270"/>
        <v>0</v>
      </c>
      <c r="O4342" s="29"/>
      <c r="P4342" s="29"/>
    </row>
    <row r="4343" spans="3:16" hidden="1" outlineLevel="2">
      <c r="C4343" s="33">
        <v>4319</v>
      </c>
      <c r="D4343" s="82">
        <f t="shared" ca="1" si="271"/>
        <v>1.9864433590265236</v>
      </c>
      <c r="E4343" s="82">
        <f t="shared" ca="1" si="268"/>
        <v>380.81843068441083</v>
      </c>
      <c r="F4343" s="82">
        <f t="shared" ca="1" si="269"/>
        <v>341.78275180187109</v>
      </c>
      <c r="G4343" s="82">
        <f t="shared" ca="1" si="270"/>
        <v>130.81843068441083</v>
      </c>
      <c r="H4343" s="82">
        <f t="shared" ca="1" si="270"/>
        <v>91.782751801871086</v>
      </c>
      <c r="O4343" s="29"/>
      <c r="P4343" s="29"/>
    </row>
    <row r="4344" spans="3:16" hidden="1" outlineLevel="2">
      <c r="C4344" s="33">
        <v>4320</v>
      </c>
      <c r="D4344" s="82">
        <f t="shared" ca="1" si="271"/>
        <v>-2.2053502573589614</v>
      </c>
      <c r="E4344" s="82">
        <f t="shared" ca="1" si="268"/>
        <v>151.61128049785151</v>
      </c>
      <c r="F4344" s="82">
        <f t="shared" ca="1" si="269"/>
        <v>175.11954063068745</v>
      </c>
      <c r="G4344" s="82">
        <f t="shared" ca="1" si="270"/>
        <v>0</v>
      </c>
      <c r="H4344" s="82">
        <f t="shared" ca="1" si="270"/>
        <v>0</v>
      </c>
      <c r="O4344" s="29"/>
      <c r="P4344" s="29"/>
    </row>
    <row r="4345" spans="3:16" hidden="1" outlineLevel="2">
      <c r="C4345" s="33">
        <v>4321</v>
      </c>
      <c r="D4345" s="82">
        <f t="shared" ca="1" si="271"/>
        <v>-1.8768827187694406</v>
      </c>
      <c r="E4345" s="82">
        <f t="shared" ca="1" si="268"/>
        <v>162.95748711374748</v>
      </c>
      <c r="F4345" s="82">
        <f t="shared" ca="1" si="269"/>
        <v>184.54040646604199</v>
      </c>
      <c r="G4345" s="82">
        <f t="shared" ca="1" si="270"/>
        <v>0</v>
      </c>
      <c r="H4345" s="82">
        <f t="shared" ca="1" si="270"/>
        <v>0</v>
      </c>
      <c r="O4345" s="29"/>
      <c r="P4345" s="29"/>
    </row>
    <row r="4346" spans="3:16" hidden="1" outlineLevel="2">
      <c r="C4346" s="33">
        <v>4322</v>
      </c>
      <c r="D4346" s="82">
        <f t="shared" ca="1" si="271"/>
        <v>-1.3816217678070521</v>
      </c>
      <c r="E4346" s="82">
        <f t="shared" ca="1" si="268"/>
        <v>181.69072937444784</v>
      </c>
      <c r="F4346" s="82">
        <f t="shared" ca="1" si="269"/>
        <v>199.71197435009032</v>
      </c>
      <c r="G4346" s="82">
        <f t="shared" ca="1" si="270"/>
        <v>0</v>
      </c>
      <c r="H4346" s="82">
        <f t="shared" ca="1" si="270"/>
        <v>0</v>
      </c>
      <c r="O4346" s="29"/>
      <c r="P4346" s="29"/>
    </row>
    <row r="4347" spans="3:16" hidden="1" outlineLevel="2">
      <c r="C4347" s="33">
        <v>4323</v>
      </c>
      <c r="D4347" s="82">
        <f t="shared" ca="1" si="271"/>
        <v>-1.6132895864973593</v>
      </c>
      <c r="E4347" s="82">
        <f t="shared" ca="1" si="268"/>
        <v>172.67390924517323</v>
      </c>
      <c r="F4347" s="82">
        <f t="shared" ca="1" si="269"/>
        <v>192.46586353510543</v>
      </c>
      <c r="G4347" s="82">
        <f t="shared" ca="1" si="270"/>
        <v>0</v>
      </c>
      <c r="H4347" s="82">
        <f t="shared" ca="1" si="270"/>
        <v>0</v>
      </c>
      <c r="O4347" s="29"/>
      <c r="P4347" s="29"/>
    </row>
    <row r="4348" spans="3:16" hidden="1" outlineLevel="2">
      <c r="C4348" s="33">
        <v>4324</v>
      </c>
      <c r="D4348" s="82">
        <f t="shared" ca="1" si="271"/>
        <v>0.57146856554280157</v>
      </c>
      <c r="E4348" s="82">
        <f t="shared" ca="1" si="268"/>
        <v>279.06104029555996</v>
      </c>
      <c r="F4348" s="82">
        <f t="shared" ca="1" si="269"/>
        <v>272.72061273006278</v>
      </c>
      <c r="G4348" s="82">
        <f t="shared" ca="1" si="270"/>
        <v>29.061040295559962</v>
      </c>
      <c r="H4348" s="82">
        <f t="shared" ca="1" si="270"/>
        <v>22.720612730062783</v>
      </c>
      <c r="O4348" s="29"/>
      <c r="P4348" s="29"/>
    </row>
    <row r="4349" spans="3:16" hidden="1" outlineLevel="2">
      <c r="C4349" s="33">
        <v>4325</v>
      </c>
      <c r="D4349" s="82">
        <f t="shared" ca="1" si="271"/>
        <v>-0.20740223091970209</v>
      </c>
      <c r="E4349" s="82">
        <f t="shared" ca="1" si="268"/>
        <v>235.16805984111534</v>
      </c>
      <c r="F4349" s="82">
        <f t="shared" ca="1" si="269"/>
        <v>240.85534888886093</v>
      </c>
      <c r="G4349" s="82">
        <f t="shared" ca="1" si="270"/>
        <v>0</v>
      </c>
      <c r="H4349" s="82">
        <f t="shared" ca="1" si="270"/>
        <v>0</v>
      </c>
      <c r="O4349" s="29"/>
      <c r="P4349" s="29"/>
    </row>
    <row r="4350" spans="3:16" hidden="1" outlineLevel="2">
      <c r="C4350" s="33">
        <v>4326</v>
      </c>
      <c r="D4350" s="82">
        <f t="shared" ca="1" si="271"/>
        <v>8.9213601433114909E-2</v>
      </c>
      <c r="E4350" s="82">
        <f t="shared" ca="1" si="268"/>
        <v>251.00467355823307</v>
      </c>
      <c r="F4350" s="82">
        <f t="shared" ca="1" si="269"/>
        <v>252.52618136803952</v>
      </c>
      <c r="G4350" s="82">
        <f t="shared" ca="1" si="270"/>
        <v>1.0046735582330655</v>
      </c>
      <c r="H4350" s="82">
        <f t="shared" ca="1" si="270"/>
        <v>2.5261813680395164</v>
      </c>
      <c r="O4350" s="29"/>
      <c r="P4350" s="29"/>
    </row>
    <row r="4351" spans="3:16" hidden="1" outlineLevel="2">
      <c r="C4351" s="33">
        <v>4327</v>
      </c>
      <c r="D4351" s="82">
        <f t="shared" ca="1" si="271"/>
        <v>0.82094046027959577</v>
      </c>
      <c r="E4351" s="82">
        <f t="shared" ca="1" si="268"/>
        <v>294.78416057933839</v>
      </c>
      <c r="F4351" s="82">
        <f t="shared" ca="1" si="269"/>
        <v>283.79311642665215</v>
      </c>
      <c r="G4351" s="82">
        <f t="shared" ca="1" si="270"/>
        <v>44.784160579338391</v>
      </c>
      <c r="H4351" s="82">
        <f t="shared" ca="1" si="270"/>
        <v>33.793116426652148</v>
      </c>
      <c r="O4351" s="29"/>
      <c r="P4351" s="29"/>
    </row>
    <row r="4352" spans="3:16" hidden="1" outlineLevel="2">
      <c r="C4352" s="33">
        <v>4328</v>
      </c>
      <c r="D4352" s="82">
        <f t="shared" ca="1" si="271"/>
        <v>-0.96298776431409272</v>
      </c>
      <c r="E4352" s="82">
        <f t="shared" ca="1" si="268"/>
        <v>199.19543155266058</v>
      </c>
      <c r="F4352" s="82">
        <f t="shared" ca="1" si="269"/>
        <v>213.50491390080506</v>
      </c>
      <c r="G4352" s="82">
        <f t="shared" ca="1" si="270"/>
        <v>0</v>
      </c>
      <c r="H4352" s="82">
        <f t="shared" ca="1" si="270"/>
        <v>0</v>
      </c>
      <c r="O4352" s="29"/>
      <c r="P4352" s="29"/>
    </row>
    <row r="4353" spans="3:16" hidden="1" outlineLevel="2">
      <c r="C4353" s="33">
        <v>4329</v>
      </c>
      <c r="D4353" s="82">
        <f t="shared" ca="1" si="271"/>
        <v>1.2988886946174807</v>
      </c>
      <c r="E4353" s="82">
        <f t="shared" ca="1" si="268"/>
        <v>327.42406152958517</v>
      </c>
      <c r="F4353" s="82">
        <f t="shared" ca="1" si="269"/>
        <v>306.27745600346231</v>
      </c>
      <c r="G4353" s="82">
        <f t="shared" ca="1" si="270"/>
        <v>77.424061529585174</v>
      </c>
      <c r="H4353" s="82">
        <f t="shared" ca="1" si="270"/>
        <v>56.277456003462305</v>
      </c>
      <c r="O4353" s="29"/>
      <c r="P4353" s="29"/>
    </row>
    <row r="4354" spans="3:16" hidden="1" outlineLevel="2">
      <c r="C4354" s="33">
        <v>4330</v>
      </c>
      <c r="D4354" s="82">
        <f t="shared" ca="1" si="271"/>
        <v>-0.97541752866927656</v>
      </c>
      <c r="E4354" s="82">
        <f t="shared" ca="1" si="268"/>
        <v>198.6521681609272</v>
      </c>
      <c r="F4354" s="82">
        <f t="shared" ca="1" si="269"/>
        <v>213.08197668705995</v>
      </c>
      <c r="G4354" s="82">
        <f t="shared" ca="1" si="270"/>
        <v>0</v>
      </c>
      <c r="H4354" s="82">
        <f t="shared" ca="1" si="270"/>
        <v>0</v>
      </c>
      <c r="O4354" s="29"/>
      <c r="P4354" s="29"/>
    </row>
    <row r="4355" spans="3:16" hidden="1" outlineLevel="2">
      <c r="C4355" s="33">
        <v>4331</v>
      </c>
      <c r="D4355" s="82">
        <f t="shared" ca="1" si="271"/>
        <v>0.41918383425022776</v>
      </c>
      <c r="E4355" s="82">
        <f t="shared" ca="1" si="268"/>
        <v>269.87832133255949</v>
      </c>
      <c r="F4355" s="82">
        <f t="shared" ca="1" si="269"/>
        <v>266.1750746669756</v>
      </c>
      <c r="G4355" s="82">
        <f t="shared" ca="1" si="270"/>
        <v>19.878321332559494</v>
      </c>
      <c r="H4355" s="82">
        <f t="shared" ca="1" si="270"/>
        <v>16.175074666975604</v>
      </c>
      <c r="O4355" s="29"/>
      <c r="P4355" s="29"/>
    </row>
    <row r="4356" spans="3:16" hidden="1" outlineLevel="2">
      <c r="C4356" s="33">
        <v>4332</v>
      </c>
      <c r="D4356" s="82">
        <f t="shared" ca="1" si="271"/>
        <v>-1.0273053892358583</v>
      </c>
      <c r="E4356" s="82">
        <f t="shared" ca="1" si="268"/>
        <v>196.4002796217473</v>
      </c>
      <c r="F4356" s="82">
        <f t="shared" ca="1" si="269"/>
        <v>211.32546148373942</v>
      </c>
      <c r="G4356" s="82">
        <f t="shared" ca="1" si="270"/>
        <v>0</v>
      </c>
      <c r="H4356" s="82">
        <f t="shared" ca="1" si="270"/>
        <v>0</v>
      </c>
      <c r="O4356" s="29"/>
      <c r="P4356" s="29"/>
    </row>
    <row r="4357" spans="3:16" hidden="1" outlineLevel="2">
      <c r="C4357" s="33">
        <v>4333</v>
      </c>
      <c r="D4357" s="82">
        <f t="shared" ca="1" si="271"/>
        <v>-1.752121943786662</v>
      </c>
      <c r="E4357" s="82">
        <f t="shared" ca="1" si="268"/>
        <v>167.48624879387211</v>
      </c>
      <c r="F4357" s="82">
        <f t="shared" ca="1" si="269"/>
        <v>188.2500670495161</v>
      </c>
      <c r="G4357" s="82">
        <f t="shared" ca="1" si="270"/>
        <v>0</v>
      </c>
      <c r="H4357" s="82">
        <f t="shared" ca="1" si="270"/>
        <v>0</v>
      </c>
      <c r="O4357" s="29"/>
      <c r="P4357" s="29"/>
    </row>
    <row r="4358" spans="3:16" hidden="1" outlineLevel="2">
      <c r="C4358" s="33">
        <v>4334</v>
      </c>
      <c r="D4358" s="82">
        <f t="shared" ca="1" si="271"/>
        <v>-1.5995706461266785</v>
      </c>
      <c r="E4358" s="82">
        <f t="shared" ca="1" si="268"/>
        <v>173.19517964286638</v>
      </c>
      <c r="F4358" s="82">
        <f t="shared" ca="1" si="269"/>
        <v>192.88754570935026</v>
      </c>
      <c r="G4358" s="82">
        <f t="shared" ca="1" si="270"/>
        <v>0</v>
      </c>
      <c r="H4358" s="82">
        <f t="shared" ca="1" si="270"/>
        <v>0</v>
      </c>
      <c r="O4358" s="29"/>
      <c r="P4358" s="29"/>
    </row>
    <row r="4359" spans="3:16" hidden="1" outlineLevel="2">
      <c r="C4359" s="33">
        <v>4335</v>
      </c>
      <c r="D4359" s="82">
        <f t="shared" ca="1" si="271"/>
        <v>-0.81506830636437311</v>
      </c>
      <c r="E4359" s="82">
        <f t="shared" ca="1" si="268"/>
        <v>205.7756785733558</v>
      </c>
      <c r="F4359" s="82">
        <f t="shared" ca="1" si="269"/>
        <v>218.60295071912739</v>
      </c>
      <c r="G4359" s="82">
        <f t="shared" ca="1" si="270"/>
        <v>0</v>
      </c>
      <c r="H4359" s="82">
        <f t="shared" ca="1" si="270"/>
        <v>0</v>
      </c>
      <c r="O4359" s="29"/>
      <c r="P4359" s="29"/>
    </row>
    <row r="4360" spans="3:16" hidden="1" outlineLevel="2">
      <c r="C4360" s="33">
        <v>4336</v>
      </c>
      <c r="D4360" s="82">
        <f t="shared" ca="1" si="271"/>
        <v>0.70029129098086262</v>
      </c>
      <c r="E4360" s="82">
        <f t="shared" ca="1" si="268"/>
        <v>287.07253360562999</v>
      </c>
      <c r="F4360" s="82">
        <f t="shared" ca="1" si="269"/>
        <v>278.38321775645716</v>
      </c>
      <c r="G4360" s="82">
        <f t="shared" ca="1" si="270"/>
        <v>37.072533605629985</v>
      </c>
      <c r="H4360" s="82">
        <f t="shared" ca="1" si="270"/>
        <v>28.383217756457157</v>
      </c>
      <c r="O4360" s="29"/>
      <c r="P4360" s="29"/>
    </row>
    <row r="4361" spans="3:16" hidden="1" outlineLevel="2">
      <c r="C4361" s="33">
        <v>4337</v>
      </c>
      <c r="D4361" s="82">
        <f t="shared" ca="1" si="271"/>
        <v>0.89685811619161171</v>
      </c>
      <c r="E4361" s="82">
        <f t="shared" ca="1" si="268"/>
        <v>299.74248705354086</v>
      </c>
      <c r="F4361" s="82">
        <f t="shared" ca="1" si="269"/>
        <v>287.2510193720542</v>
      </c>
      <c r="G4361" s="82">
        <f t="shared" ca="1" si="270"/>
        <v>49.742487053540856</v>
      </c>
      <c r="H4361" s="82">
        <f t="shared" ca="1" si="270"/>
        <v>37.251019372054202</v>
      </c>
      <c r="O4361" s="29"/>
      <c r="P4361" s="29"/>
    </row>
    <row r="4362" spans="3:16" hidden="1" outlineLevel="2">
      <c r="C4362" s="33">
        <v>4338</v>
      </c>
      <c r="D4362" s="82">
        <f t="shared" ca="1" si="271"/>
        <v>-0.15359320475297555</v>
      </c>
      <c r="E4362" s="82">
        <f t="shared" ca="1" si="268"/>
        <v>237.96487864263156</v>
      </c>
      <c r="F4362" s="82">
        <f t="shared" ca="1" si="269"/>
        <v>242.93175546251544</v>
      </c>
      <c r="G4362" s="82">
        <f t="shared" ca="1" si="270"/>
        <v>0</v>
      </c>
      <c r="H4362" s="82">
        <f t="shared" ca="1" si="270"/>
        <v>0</v>
      </c>
      <c r="O4362" s="29"/>
      <c r="P4362" s="29"/>
    </row>
    <row r="4363" spans="3:16" hidden="1" outlineLevel="2">
      <c r="C4363" s="33">
        <v>4339</v>
      </c>
      <c r="D4363" s="82">
        <f t="shared" ca="1" si="271"/>
        <v>-0.48306387448439381</v>
      </c>
      <c r="E4363" s="82">
        <f t="shared" ca="1" si="268"/>
        <v>221.34735704072531</v>
      </c>
      <c r="F4363" s="82">
        <f t="shared" ca="1" si="269"/>
        <v>230.49309847562097</v>
      </c>
      <c r="G4363" s="82">
        <f t="shared" ca="1" si="270"/>
        <v>0</v>
      </c>
      <c r="H4363" s="82">
        <f t="shared" ca="1" si="270"/>
        <v>0</v>
      </c>
      <c r="O4363" s="29"/>
      <c r="P4363" s="29"/>
    </row>
    <row r="4364" spans="3:16" hidden="1" outlineLevel="2">
      <c r="C4364" s="33">
        <v>4340</v>
      </c>
      <c r="D4364" s="82">
        <f t="shared" ca="1" si="271"/>
        <v>0.52867516754389288</v>
      </c>
      <c r="E4364" s="82">
        <f t="shared" ca="1" si="268"/>
        <v>276.44949868971855</v>
      </c>
      <c r="F4364" s="82">
        <f t="shared" ca="1" si="269"/>
        <v>270.86516462039032</v>
      </c>
      <c r="G4364" s="82">
        <f t="shared" ca="1" si="270"/>
        <v>26.449498689718553</v>
      </c>
      <c r="H4364" s="82">
        <f t="shared" ca="1" si="270"/>
        <v>20.865164620390317</v>
      </c>
      <c r="O4364" s="29"/>
      <c r="P4364" s="29"/>
    </row>
    <row r="4365" spans="3:16" hidden="1" outlineLevel="2">
      <c r="C4365" s="33">
        <v>4341</v>
      </c>
      <c r="D4365" s="82">
        <f t="shared" ca="1" si="271"/>
        <v>-0.43879445270492518</v>
      </c>
      <c r="E4365" s="82">
        <f t="shared" ca="1" si="268"/>
        <v>223.51083808372692</v>
      </c>
      <c r="F4365" s="82">
        <f t="shared" ca="1" si="269"/>
        <v>232.12664629030596</v>
      </c>
      <c r="G4365" s="82">
        <f t="shared" ca="1" si="270"/>
        <v>0</v>
      </c>
      <c r="H4365" s="82">
        <f t="shared" ca="1" si="270"/>
        <v>0</v>
      </c>
      <c r="O4365" s="29"/>
      <c r="P4365" s="29"/>
    </row>
    <row r="4366" spans="3:16" hidden="1" outlineLevel="2">
      <c r="C4366" s="33">
        <v>4342</v>
      </c>
      <c r="D4366" s="82">
        <f t="shared" ca="1" si="271"/>
        <v>-1.0979605810820281</v>
      </c>
      <c r="E4366" s="82">
        <f t="shared" ca="1" si="268"/>
        <v>193.37489492403955</v>
      </c>
      <c r="F4366" s="82">
        <f t="shared" ca="1" si="269"/>
        <v>208.95689118753765</v>
      </c>
      <c r="G4366" s="82">
        <f t="shared" ca="1" si="270"/>
        <v>0</v>
      </c>
      <c r="H4366" s="82">
        <f t="shared" ca="1" si="270"/>
        <v>0</v>
      </c>
      <c r="O4366" s="29"/>
      <c r="P4366" s="29"/>
    </row>
    <row r="4367" spans="3:16" hidden="1" outlineLevel="2">
      <c r="C4367" s="33">
        <v>4343</v>
      </c>
      <c r="D4367" s="82">
        <f t="shared" ca="1" si="271"/>
        <v>-1.0278987149823475</v>
      </c>
      <c r="E4367" s="82">
        <f t="shared" ca="1" si="268"/>
        <v>196.37467796578474</v>
      </c>
      <c r="F4367" s="82">
        <f t="shared" ca="1" si="269"/>
        <v>211.30546009712245</v>
      </c>
      <c r="G4367" s="82">
        <f t="shared" ca="1" si="270"/>
        <v>0</v>
      </c>
      <c r="H4367" s="82">
        <f t="shared" ca="1" si="270"/>
        <v>0</v>
      </c>
      <c r="O4367" s="29"/>
      <c r="P4367" s="29"/>
    </row>
    <row r="4368" spans="3:16" hidden="1" outlineLevel="2">
      <c r="C4368" s="33">
        <v>4344</v>
      </c>
      <c r="D4368" s="82">
        <f t="shared" ca="1" si="271"/>
        <v>-1.0324215779772006</v>
      </c>
      <c r="E4368" s="82">
        <f t="shared" ca="1" si="268"/>
        <v>196.17962874657223</v>
      </c>
      <c r="F4368" s="82">
        <f t="shared" ca="1" si="269"/>
        <v>211.15305372604104</v>
      </c>
      <c r="G4368" s="82">
        <f t="shared" ca="1" si="270"/>
        <v>0</v>
      </c>
      <c r="H4368" s="82">
        <f t="shared" ca="1" si="270"/>
        <v>0</v>
      </c>
      <c r="O4368" s="29"/>
      <c r="P4368" s="29"/>
    </row>
    <row r="4369" spans="3:16" hidden="1" outlineLevel="2">
      <c r="C4369" s="33">
        <v>4345</v>
      </c>
      <c r="D4369" s="82">
        <f t="shared" ca="1" si="271"/>
        <v>-1.30717697730517</v>
      </c>
      <c r="E4369" s="82">
        <f t="shared" ca="1" si="268"/>
        <v>184.68702596611425</v>
      </c>
      <c r="F4369" s="82">
        <f t="shared" ca="1" si="269"/>
        <v>202.09789197913915</v>
      </c>
      <c r="G4369" s="82">
        <f t="shared" ca="1" si="270"/>
        <v>0</v>
      </c>
      <c r="H4369" s="82">
        <f t="shared" ca="1" si="270"/>
        <v>0</v>
      </c>
      <c r="O4369" s="29"/>
      <c r="P4369" s="29"/>
    </row>
    <row r="4370" spans="3:16" hidden="1" outlineLevel="2">
      <c r="C4370" s="33">
        <v>4346</v>
      </c>
      <c r="D4370" s="82">
        <f t="shared" ca="1" si="271"/>
        <v>0.28822208801153715</v>
      </c>
      <c r="E4370" s="82">
        <f t="shared" ca="1" si="268"/>
        <v>262.22340870916611</v>
      </c>
      <c r="F4370" s="82">
        <f t="shared" ca="1" si="269"/>
        <v>260.67183107383153</v>
      </c>
      <c r="G4370" s="82">
        <f t="shared" ca="1" si="270"/>
        <v>12.223408709166108</v>
      </c>
      <c r="H4370" s="82">
        <f t="shared" ca="1" si="270"/>
        <v>10.671831073831527</v>
      </c>
      <c r="O4370" s="29"/>
      <c r="P4370" s="29"/>
    </row>
    <row r="4371" spans="3:16" hidden="1" outlineLevel="2">
      <c r="C4371" s="33">
        <v>4347</v>
      </c>
      <c r="D4371" s="82">
        <f t="shared" ca="1" si="271"/>
        <v>0.91945655270586901</v>
      </c>
      <c r="E4371" s="82">
        <f t="shared" ca="1" si="268"/>
        <v>301.23447873186893</v>
      </c>
      <c r="F4371" s="82">
        <f t="shared" ca="1" si="269"/>
        <v>288.28844906984773</v>
      </c>
      <c r="G4371" s="82">
        <f t="shared" ca="1" si="270"/>
        <v>51.234478731868933</v>
      </c>
      <c r="H4371" s="82">
        <f t="shared" ca="1" si="270"/>
        <v>38.288449069847729</v>
      </c>
      <c r="O4371" s="29"/>
      <c r="P4371" s="29"/>
    </row>
    <row r="4372" spans="3:16" hidden="1" outlineLevel="2">
      <c r="C4372" s="33">
        <v>4348</v>
      </c>
      <c r="D4372" s="82">
        <f t="shared" ca="1" si="271"/>
        <v>-1.0617508182830133</v>
      </c>
      <c r="E4372" s="82">
        <f t="shared" ca="1" si="268"/>
        <v>194.91949330846484</v>
      </c>
      <c r="F4372" s="82">
        <f t="shared" ca="1" si="269"/>
        <v>210.16741395072899</v>
      </c>
      <c r="G4372" s="82">
        <f t="shared" ca="1" si="270"/>
        <v>0</v>
      </c>
      <c r="H4372" s="82">
        <f t="shared" ca="1" si="270"/>
        <v>0</v>
      </c>
      <c r="O4372" s="29"/>
      <c r="P4372" s="29"/>
    </row>
    <row r="4373" spans="3:16" hidden="1" outlineLevel="2">
      <c r="C4373" s="33">
        <v>4349</v>
      </c>
      <c r="D4373" s="82">
        <f t="shared" ca="1" si="271"/>
        <v>1.9276150764455913</v>
      </c>
      <c r="E4373" s="82">
        <f t="shared" ca="1" si="268"/>
        <v>375.9278381008001</v>
      </c>
      <c r="F4373" s="82">
        <f t="shared" ca="1" si="269"/>
        <v>338.59021674531033</v>
      </c>
      <c r="G4373" s="82">
        <f t="shared" ca="1" si="270"/>
        <v>125.9278381008001</v>
      </c>
      <c r="H4373" s="82">
        <f t="shared" ca="1" si="270"/>
        <v>88.590216745310329</v>
      </c>
      <c r="O4373" s="29"/>
      <c r="P4373" s="29"/>
    </row>
    <row r="4374" spans="3:16" hidden="1" outlineLevel="2">
      <c r="C4374" s="33">
        <v>4350</v>
      </c>
      <c r="D4374" s="82">
        <f t="shared" ca="1" si="271"/>
        <v>0.49174017023279604</v>
      </c>
      <c r="E4374" s="82">
        <f t="shared" ca="1" si="268"/>
        <v>274.21513458374221</v>
      </c>
      <c r="F4374" s="82">
        <f t="shared" ca="1" si="269"/>
        <v>269.27387940215635</v>
      </c>
      <c r="G4374" s="82">
        <f t="shared" ca="1" si="270"/>
        <v>24.215134583742213</v>
      </c>
      <c r="H4374" s="82">
        <f t="shared" ca="1" si="270"/>
        <v>19.273879402156354</v>
      </c>
      <c r="O4374" s="29"/>
      <c r="P4374" s="29"/>
    </row>
    <row r="4375" spans="3:16" hidden="1" outlineLevel="2">
      <c r="C4375" s="33">
        <v>4351</v>
      </c>
      <c r="D4375" s="82">
        <f t="shared" ca="1" si="271"/>
        <v>0.25027001918049069</v>
      </c>
      <c r="E4375" s="82">
        <f t="shared" ca="1" si="268"/>
        <v>260.04590690998862</v>
      </c>
      <c r="F4375" s="82">
        <f t="shared" ca="1" si="269"/>
        <v>259.09838753921383</v>
      </c>
      <c r="G4375" s="82">
        <f t="shared" ca="1" si="270"/>
        <v>10.045906909988616</v>
      </c>
      <c r="H4375" s="82">
        <f t="shared" ca="1" si="270"/>
        <v>9.0983875392138316</v>
      </c>
      <c r="O4375" s="29"/>
      <c r="P4375" s="29"/>
    </row>
    <row r="4376" spans="3:16" hidden="1" outlineLevel="2">
      <c r="C4376" s="33">
        <v>4352</v>
      </c>
      <c r="D4376" s="82">
        <f t="shared" ca="1" si="271"/>
        <v>-0.83732451860186186</v>
      </c>
      <c r="E4376" s="82">
        <f t="shared" ca="1" si="268"/>
        <v>204.77188377776795</v>
      </c>
      <c r="F4376" s="82">
        <f t="shared" ca="1" si="269"/>
        <v>217.82818184850257</v>
      </c>
      <c r="G4376" s="82">
        <f t="shared" ca="1" si="270"/>
        <v>0</v>
      </c>
      <c r="H4376" s="82">
        <f t="shared" ca="1" si="270"/>
        <v>0</v>
      </c>
      <c r="O4376" s="29"/>
      <c r="P4376" s="29"/>
    </row>
    <row r="4377" spans="3:16" hidden="1" outlineLevel="2">
      <c r="C4377" s="33">
        <v>4353</v>
      </c>
      <c r="D4377" s="82">
        <f t="shared" ca="1" si="271"/>
        <v>-2.6450040209068582</v>
      </c>
      <c r="E4377" s="82">
        <f t="shared" ref="E4377:E4440" ca="1" si="272">$H$9 * EXP(($H$17 - $H$18 - ($H$11^2)/2)*$H$14 + $H$11*SQRT($H$14)*D4377)</f>
        <v>137.65093863725724</v>
      </c>
      <c r="F4377" s="82">
        <f t="shared" ref="F4377:F4440" ca="1" si="273">$H$9 * EXP(($H$17 - $H$18 - ($H$12^2)/2)*$H$14 + $H$12*SQRT($H$14)*D4377)</f>
        <v>163.25802940293201</v>
      </c>
      <c r="G4377" s="82">
        <f t="shared" ref="G4377:H4440" ca="1" si="274">MAX(E4377-$H$16, 0)</f>
        <v>0</v>
      </c>
      <c r="H4377" s="82">
        <f t="shared" ca="1" si="274"/>
        <v>0</v>
      </c>
      <c r="O4377" s="29"/>
      <c r="P4377" s="29"/>
    </row>
    <row r="4378" spans="3:16" hidden="1" outlineLevel="2">
      <c r="C4378" s="33">
        <v>4354</v>
      </c>
      <c r="D4378" s="82">
        <f t="shared" ref="D4378:D4441" ca="1" si="275">_xlfn.NORM.S.INV(RAND())</f>
        <v>0.5034070446829837</v>
      </c>
      <c r="E4378" s="82">
        <f t="shared" ca="1" si="272"/>
        <v>274.91895808971776</v>
      </c>
      <c r="F4378" s="82">
        <f t="shared" ca="1" si="273"/>
        <v>269.77551529513642</v>
      </c>
      <c r="G4378" s="82">
        <f t="shared" ca="1" si="274"/>
        <v>24.918958089717762</v>
      </c>
      <c r="H4378" s="82">
        <f t="shared" ca="1" si="274"/>
        <v>19.775515295136415</v>
      </c>
      <c r="O4378" s="29"/>
      <c r="P4378" s="29"/>
    </row>
    <row r="4379" spans="3:16" hidden="1" outlineLevel="2">
      <c r="C4379" s="33">
        <v>4355</v>
      </c>
      <c r="D4379" s="82">
        <f t="shared" ca="1" si="275"/>
        <v>0.13608848396316706</v>
      </c>
      <c r="E4379" s="82">
        <f t="shared" ca="1" si="272"/>
        <v>253.60316577203011</v>
      </c>
      <c r="F4379" s="82">
        <f t="shared" ca="1" si="273"/>
        <v>254.4216082873844</v>
      </c>
      <c r="G4379" s="82">
        <f t="shared" ca="1" si="274"/>
        <v>3.6031657720301098</v>
      </c>
      <c r="H4379" s="82">
        <f t="shared" ca="1" si="274"/>
        <v>4.4216082873844016</v>
      </c>
      <c r="O4379" s="29"/>
      <c r="P4379" s="29"/>
    </row>
    <row r="4380" spans="3:16" hidden="1" outlineLevel="2">
      <c r="C4380" s="33">
        <v>4356</v>
      </c>
      <c r="D4380" s="82">
        <f t="shared" ca="1" si="275"/>
        <v>-0.69006484889254038</v>
      </c>
      <c r="E4380" s="82">
        <f t="shared" ca="1" si="272"/>
        <v>211.50568070633707</v>
      </c>
      <c r="F4380" s="82">
        <f t="shared" ca="1" si="273"/>
        <v>223.0059753875484</v>
      </c>
      <c r="G4380" s="82">
        <f t="shared" ca="1" si="274"/>
        <v>0</v>
      </c>
      <c r="H4380" s="82">
        <f t="shared" ca="1" si="274"/>
        <v>0</v>
      </c>
      <c r="O4380" s="29"/>
      <c r="P4380" s="29"/>
    </row>
    <row r="4381" spans="3:16" hidden="1" outlineLevel="2">
      <c r="C4381" s="33">
        <v>4357</v>
      </c>
      <c r="D4381" s="82">
        <f t="shared" ca="1" si="275"/>
        <v>0.64938197917312823</v>
      </c>
      <c r="E4381" s="82">
        <f t="shared" ca="1" si="272"/>
        <v>283.87935445664573</v>
      </c>
      <c r="F4381" s="82">
        <f t="shared" ca="1" si="273"/>
        <v>276.13150203452216</v>
      </c>
      <c r="G4381" s="82">
        <f t="shared" ca="1" si="274"/>
        <v>33.879354456645729</v>
      </c>
      <c r="H4381" s="82">
        <f t="shared" ca="1" si="274"/>
        <v>26.131502034522157</v>
      </c>
      <c r="O4381" s="29"/>
      <c r="P4381" s="29"/>
    </row>
    <row r="4382" spans="3:16" hidden="1" outlineLevel="2">
      <c r="C4382" s="33">
        <v>4358</v>
      </c>
      <c r="D4382" s="82">
        <f t="shared" ca="1" si="275"/>
        <v>1.0885008188091327</v>
      </c>
      <c r="E4382" s="82">
        <f t="shared" ca="1" si="272"/>
        <v>312.63320612538001</v>
      </c>
      <c r="F4382" s="82">
        <f t="shared" ca="1" si="273"/>
        <v>296.16856014606651</v>
      </c>
      <c r="G4382" s="82">
        <f t="shared" ca="1" si="274"/>
        <v>62.633206125380013</v>
      </c>
      <c r="H4382" s="82">
        <f t="shared" ca="1" si="274"/>
        <v>46.168560146066511</v>
      </c>
      <c r="O4382" s="29"/>
      <c r="P4382" s="29"/>
    </row>
    <row r="4383" spans="3:16" hidden="1" outlineLevel="2">
      <c r="C4383" s="33">
        <v>4359</v>
      </c>
      <c r="D4383" s="82">
        <f t="shared" ca="1" si="275"/>
        <v>-1.68364905816374</v>
      </c>
      <c r="E4383" s="82">
        <f t="shared" ca="1" si="272"/>
        <v>170.02505667050556</v>
      </c>
      <c r="F4383" s="82">
        <f t="shared" ca="1" si="273"/>
        <v>190.31765281423148</v>
      </c>
      <c r="G4383" s="82">
        <f t="shared" ca="1" si="274"/>
        <v>0</v>
      </c>
      <c r="H4383" s="82">
        <f t="shared" ca="1" si="274"/>
        <v>0</v>
      </c>
      <c r="O4383" s="29"/>
      <c r="P4383" s="29"/>
    </row>
    <row r="4384" spans="3:16" hidden="1" outlineLevel="2">
      <c r="C4384" s="33">
        <v>4360</v>
      </c>
      <c r="D4384" s="82">
        <f t="shared" ca="1" si="275"/>
        <v>-0.26073813291962256</v>
      </c>
      <c r="E4384" s="82">
        <f t="shared" ca="1" si="272"/>
        <v>232.42827257207799</v>
      </c>
      <c r="F4384" s="82">
        <f t="shared" ca="1" si="273"/>
        <v>238.81471412850658</v>
      </c>
      <c r="G4384" s="82">
        <f t="shared" ca="1" si="274"/>
        <v>0</v>
      </c>
      <c r="H4384" s="82">
        <f t="shared" ca="1" si="274"/>
        <v>0</v>
      </c>
      <c r="O4384" s="29"/>
      <c r="P4384" s="29"/>
    </row>
    <row r="4385" spans="3:16" hidden="1" outlineLevel="2">
      <c r="C4385" s="33">
        <v>4361</v>
      </c>
      <c r="D4385" s="82">
        <f t="shared" ca="1" si="275"/>
        <v>-2.6732125117248833</v>
      </c>
      <c r="E4385" s="82">
        <f t="shared" ca="1" si="272"/>
        <v>136.80043740523729</v>
      </c>
      <c r="F4385" s="82">
        <f t="shared" ca="1" si="273"/>
        <v>162.52501377096746</v>
      </c>
      <c r="G4385" s="82">
        <f t="shared" ca="1" si="274"/>
        <v>0</v>
      </c>
      <c r="H4385" s="82">
        <f t="shared" ca="1" si="274"/>
        <v>0</v>
      </c>
      <c r="O4385" s="29"/>
      <c r="P4385" s="29"/>
    </row>
    <row r="4386" spans="3:16" hidden="1" outlineLevel="2">
      <c r="C4386" s="33">
        <v>4362</v>
      </c>
      <c r="D4386" s="82">
        <f t="shared" ca="1" si="275"/>
        <v>1.5786488171663138</v>
      </c>
      <c r="E4386" s="82">
        <f t="shared" ca="1" si="272"/>
        <v>348.18148171149454</v>
      </c>
      <c r="F4386" s="82">
        <f t="shared" ca="1" si="273"/>
        <v>320.25605608226942</v>
      </c>
      <c r="G4386" s="82">
        <f t="shared" ca="1" si="274"/>
        <v>98.181481711494541</v>
      </c>
      <c r="H4386" s="82">
        <f t="shared" ca="1" si="274"/>
        <v>70.256056082269424</v>
      </c>
      <c r="O4386" s="29"/>
      <c r="P4386" s="29"/>
    </row>
    <row r="4387" spans="3:16" hidden="1" outlineLevel="2">
      <c r="C4387" s="33">
        <v>4363</v>
      </c>
      <c r="D4387" s="82">
        <f t="shared" ca="1" si="275"/>
        <v>1.0856427061861493</v>
      </c>
      <c r="E4387" s="82">
        <f t="shared" ca="1" si="272"/>
        <v>312.43694279868868</v>
      </c>
      <c r="F4387" s="82">
        <f t="shared" ca="1" si="273"/>
        <v>296.03355356927881</v>
      </c>
      <c r="G4387" s="82">
        <f t="shared" ca="1" si="274"/>
        <v>62.436942798688676</v>
      </c>
      <c r="H4387" s="82">
        <f t="shared" ca="1" si="274"/>
        <v>46.033553569278808</v>
      </c>
      <c r="O4387" s="29"/>
      <c r="P4387" s="29"/>
    </row>
    <row r="4388" spans="3:16" hidden="1" outlineLevel="2">
      <c r="C4388" s="33">
        <v>4364</v>
      </c>
      <c r="D4388" s="82">
        <f t="shared" ca="1" si="275"/>
        <v>0.28704405672011252</v>
      </c>
      <c r="E4388" s="82">
        <f t="shared" ca="1" si="272"/>
        <v>262.15554569416486</v>
      </c>
      <c r="F4388" s="82">
        <f t="shared" ca="1" si="273"/>
        <v>260.62284803110015</v>
      </c>
      <c r="G4388" s="82">
        <f t="shared" ca="1" si="274"/>
        <v>12.155545694164857</v>
      </c>
      <c r="H4388" s="82">
        <f t="shared" ca="1" si="274"/>
        <v>10.622848031100148</v>
      </c>
      <c r="O4388" s="29"/>
      <c r="P4388" s="29"/>
    </row>
    <row r="4389" spans="3:16" hidden="1" outlineLevel="2">
      <c r="C4389" s="33">
        <v>4365</v>
      </c>
      <c r="D4389" s="82">
        <f t="shared" ca="1" si="275"/>
        <v>0.67926848956759012</v>
      </c>
      <c r="E4389" s="82">
        <f t="shared" ca="1" si="272"/>
        <v>285.74959200490758</v>
      </c>
      <c r="F4389" s="82">
        <f t="shared" ca="1" si="273"/>
        <v>277.45116342462745</v>
      </c>
      <c r="G4389" s="82">
        <f t="shared" ca="1" si="274"/>
        <v>35.749592004907583</v>
      </c>
      <c r="H4389" s="82">
        <f t="shared" ca="1" si="274"/>
        <v>27.451163424627453</v>
      </c>
      <c r="O4389" s="29"/>
      <c r="P4389" s="29"/>
    </row>
    <row r="4390" spans="3:16" hidden="1" outlineLevel="2">
      <c r="C4390" s="33">
        <v>4366</v>
      </c>
      <c r="D4390" s="82">
        <f t="shared" ca="1" si="275"/>
        <v>-9.9303299831909428E-2</v>
      </c>
      <c r="E4390" s="82">
        <f t="shared" ca="1" si="272"/>
        <v>240.82040251711689</v>
      </c>
      <c r="F4390" s="82">
        <f t="shared" ca="1" si="273"/>
        <v>245.04486017672426</v>
      </c>
      <c r="G4390" s="82">
        <f t="shared" ca="1" si="274"/>
        <v>0</v>
      </c>
      <c r="H4390" s="82">
        <f t="shared" ca="1" si="274"/>
        <v>0</v>
      </c>
      <c r="O4390" s="29"/>
      <c r="P4390" s="29"/>
    </row>
    <row r="4391" spans="3:16" hidden="1" outlineLevel="2">
      <c r="C4391" s="33">
        <v>4367</v>
      </c>
      <c r="D4391" s="82">
        <f t="shared" ca="1" si="275"/>
        <v>1.7310718997666925</v>
      </c>
      <c r="E4391" s="82">
        <f t="shared" ca="1" si="272"/>
        <v>360.03944165067094</v>
      </c>
      <c r="F4391" s="82">
        <f t="shared" ca="1" si="273"/>
        <v>328.13874722351136</v>
      </c>
      <c r="G4391" s="82">
        <f t="shared" ca="1" si="274"/>
        <v>110.03944165067094</v>
      </c>
      <c r="H4391" s="82">
        <f t="shared" ca="1" si="274"/>
        <v>78.138747223511359</v>
      </c>
      <c r="O4391" s="29"/>
      <c r="P4391" s="29"/>
    </row>
    <row r="4392" spans="3:16" hidden="1" outlineLevel="2">
      <c r="C4392" s="33">
        <v>4368</v>
      </c>
      <c r="D4392" s="82">
        <f t="shared" ca="1" si="275"/>
        <v>-0.56389536521149519</v>
      </c>
      <c r="E4392" s="82">
        <f t="shared" ca="1" si="272"/>
        <v>217.45094226117519</v>
      </c>
      <c r="F4392" s="82">
        <f t="shared" ca="1" si="273"/>
        <v>227.54000577518545</v>
      </c>
      <c r="G4392" s="82">
        <f t="shared" ca="1" si="274"/>
        <v>0</v>
      </c>
      <c r="H4392" s="82">
        <f t="shared" ca="1" si="274"/>
        <v>0</v>
      </c>
      <c r="O4392" s="29"/>
      <c r="P4392" s="29"/>
    </row>
    <row r="4393" spans="3:16" hidden="1" outlineLevel="2">
      <c r="C4393" s="33">
        <v>4369</v>
      </c>
      <c r="D4393" s="82">
        <f t="shared" ca="1" si="275"/>
        <v>-1.2799514005651131</v>
      </c>
      <c r="E4393" s="82">
        <f t="shared" ca="1" si="272"/>
        <v>185.79511368812612</v>
      </c>
      <c r="F4393" s="82">
        <f t="shared" ca="1" si="273"/>
        <v>202.97755831278121</v>
      </c>
      <c r="G4393" s="82">
        <f t="shared" ca="1" si="274"/>
        <v>0</v>
      </c>
      <c r="H4393" s="82">
        <f t="shared" ca="1" si="274"/>
        <v>0</v>
      </c>
      <c r="O4393" s="29"/>
      <c r="P4393" s="29"/>
    </row>
    <row r="4394" spans="3:16" hidden="1" outlineLevel="2">
      <c r="C4394" s="33">
        <v>4370</v>
      </c>
      <c r="D4394" s="82">
        <f t="shared" ca="1" si="275"/>
        <v>-0.7079123691763477</v>
      </c>
      <c r="E4394" s="82">
        <f t="shared" ca="1" si="272"/>
        <v>210.67791057673654</v>
      </c>
      <c r="F4394" s="82">
        <f t="shared" ca="1" si="273"/>
        <v>222.37194231369793</v>
      </c>
      <c r="G4394" s="82">
        <f t="shared" ca="1" si="274"/>
        <v>0</v>
      </c>
      <c r="H4394" s="82">
        <f t="shared" ca="1" si="274"/>
        <v>0</v>
      </c>
      <c r="O4394" s="29"/>
      <c r="P4394" s="29"/>
    </row>
    <row r="4395" spans="3:16" hidden="1" outlineLevel="2">
      <c r="C4395" s="33">
        <v>4371</v>
      </c>
      <c r="D4395" s="82">
        <f t="shared" ca="1" si="275"/>
        <v>1.4480498964869928</v>
      </c>
      <c r="E4395" s="82">
        <f t="shared" ca="1" si="272"/>
        <v>338.33252417455878</v>
      </c>
      <c r="F4395" s="82">
        <f t="shared" ca="1" si="273"/>
        <v>313.65282708731064</v>
      </c>
      <c r="G4395" s="82">
        <f t="shared" ca="1" si="274"/>
        <v>88.332524174558785</v>
      </c>
      <c r="H4395" s="82">
        <f t="shared" ca="1" si="274"/>
        <v>63.652827087310641</v>
      </c>
      <c r="O4395" s="29"/>
      <c r="P4395" s="29"/>
    </row>
    <row r="4396" spans="3:16" hidden="1" outlineLevel="2">
      <c r="C4396" s="33">
        <v>4372</v>
      </c>
      <c r="D4396" s="82">
        <f t="shared" ca="1" si="275"/>
        <v>0.23112370135972723</v>
      </c>
      <c r="E4396" s="82">
        <f t="shared" ca="1" si="272"/>
        <v>258.95425748138757</v>
      </c>
      <c r="F4396" s="82">
        <f t="shared" ca="1" si="273"/>
        <v>258.30821390693063</v>
      </c>
      <c r="G4396" s="82">
        <f t="shared" ca="1" si="274"/>
        <v>8.9542574813875717</v>
      </c>
      <c r="H4396" s="82">
        <f t="shared" ca="1" si="274"/>
        <v>8.3082139069306322</v>
      </c>
      <c r="O4396" s="29"/>
      <c r="P4396" s="29"/>
    </row>
    <row r="4397" spans="3:16" hidden="1" outlineLevel="2">
      <c r="C4397" s="33">
        <v>4373</v>
      </c>
      <c r="D4397" s="82">
        <f t="shared" ca="1" si="275"/>
        <v>0.38093193583231522</v>
      </c>
      <c r="E4397" s="82">
        <f t="shared" ca="1" si="272"/>
        <v>267.6196225501397</v>
      </c>
      <c r="F4397" s="82">
        <f t="shared" ca="1" si="273"/>
        <v>264.55575866680732</v>
      </c>
      <c r="G4397" s="82">
        <f t="shared" ca="1" si="274"/>
        <v>17.619622550139695</v>
      </c>
      <c r="H4397" s="82">
        <f t="shared" ca="1" si="274"/>
        <v>14.555758666807321</v>
      </c>
      <c r="O4397" s="29"/>
      <c r="P4397" s="29"/>
    </row>
    <row r="4398" spans="3:16" hidden="1" outlineLevel="2">
      <c r="C4398" s="33">
        <v>4374</v>
      </c>
      <c r="D4398" s="82">
        <f t="shared" ca="1" si="275"/>
        <v>1.3903281923001696</v>
      </c>
      <c r="E4398" s="82">
        <f t="shared" ca="1" si="272"/>
        <v>334.06876239131992</v>
      </c>
      <c r="F4398" s="82">
        <f t="shared" ca="1" si="273"/>
        <v>310.77790560804499</v>
      </c>
      <c r="G4398" s="82">
        <f t="shared" ca="1" si="274"/>
        <v>84.068762391319922</v>
      </c>
      <c r="H4398" s="82">
        <f t="shared" ca="1" si="274"/>
        <v>60.777905608044989</v>
      </c>
      <c r="O4398" s="29"/>
      <c r="P4398" s="29"/>
    </row>
    <row r="4399" spans="3:16" hidden="1" outlineLevel="2">
      <c r="C4399" s="33">
        <v>4375</v>
      </c>
      <c r="D4399" s="82">
        <f t="shared" ca="1" si="275"/>
        <v>0.56298584716578415</v>
      </c>
      <c r="E4399" s="82">
        <f t="shared" ca="1" si="272"/>
        <v>278.54141453487989</v>
      </c>
      <c r="F4399" s="82">
        <f t="shared" ca="1" si="273"/>
        <v>272.3518093999304</v>
      </c>
      <c r="G4399" s="82">
        <f t="shared" ca="1" si="274"/>
        <v>28.541414534879891</v>
      </c>
      <c r="H4399" s="82">
        <f t="shared" ca="1" si="274"/>
        <v>22.351809399930403</v>
      </c>
      <c r="O4399" s="29"/>
      <c r="P4399" s="29"/>
    </row>
    <row r="4400" spans="3:16" hidden="1" outlineLevel="2">
      <c r="C4400" s="33">
        <v>4376</v>
      </c>
      <c r="D4400" s="82">
        <f t="shared" ca="1" si="275"/>
        <v>-1.6269725396978869</v>
      </c>
      <c r="E4400" s="82">
        <f t="shared" ca="1" si="272"/>
        <v>172.15556894902448</v>
      </c>
      <c r="F4400" s="82">
        <f t="shared" ca="1" si="273"/>
        <v>192.04620574708602</v>
      </c>
      <c r="G4400" s="82">
        <f t="shared" ca="1" si="274"/>
        <v>0</v>
      </c>
      <c r="H4400" s="82">
        <f t="shared" ca="1" si="274"/>
        <v>0</v>
      </c>
      <c r="O4400" s="29"/>
      <c r="P4400" s="29"/>
    </row>
    <row r="4401" spans="3:16" hidden="1" outlineLevel="2">
      <c r="C4401" s="33">
        <v>4377</v>
      </c>
      <c r="D4401" s="82">
        <f t="shared" ca="1" si="275"/>
        <v>1.6732856429798693</v>
      </c>
      <c r="E4401" s="82">
        <f t="shared" ca="1" si="272"/>
        <v>355.49708104951742</v>
      </c>
      <c r="F4401" s="82">
        <f t="shared" ca="1" si="273"/>
        <v>325.12770058415236</v>
      </c>
      <c r="G4401" s="82">
        <f t="shared" ca="1" si="274"/>
        <v>105.49708104951742</v>
      </c>
      <c r="H4401" s="82">
        <f t="shared" ca="1" si="274"/>
        <v>75.127700584152365</v>
      </c>
      <c r="O4401" s="29"/>
      <c r="P4401" s="29"/>
    </row>
    <row r="4402" spans="3:16" hidden="1" outlineLevel="2">
      <c r="C4402" s="33">
        <v>4378</v>
      </c>
      <c r="D4402" s="82">
        <f t="shared" ca="1" si="275"/>
        <v>1.0458935497542221</v>
      </c>
      <c r="E4402" s="82">
        <f t="shared" ca="1" si="272"/>
        <v>309.7201514436473</v>
      </c>
      <c r="F4402" s="82">
        <f t="shared" ca="1" si="273"/>
        <v>294.16231883280523</v>
      </c>
      <c r="G4402" s="82">
        <f t="shared" ca="1" si="274"/>
        <v>59.720151443647296</v>
      </c>
      <c r="H4402" s="82">
        <f t="shared" ca="1" si="274"/>
        <v>44.162318832805227</v>
      </c>
      <c r="O4402" s="29"/>
      <c r="P4402" s="29"/>
    </row>
    <row r="4403" spans="3:16" hidden="1" outlineLevel="2">
      <c r="C4403" s="33">
        <v>4379</v>
      </c>
      <c r="D4403" s="82">
        <f t="shared" ca="1" si="275"/>
        <v>0.89034320118972232</v>
      </c>
      <c r="E4403" s="82">
        <f t="shared" ca="1" si="272"/>
        <v>299.31373389205061</v>
      </c>
      <c r="F4403" s="82">
        <f t="shared" ca="1" si="273"/>
        <v>286.95263209133469</v>
      </c>
      <c r="G4403" s="82">
        <f t="shared" ca="1" si="274"/>
        <v>49.313733892050607</v>
      </c>
      <c r="H4403" s="82">
        <f t="shared" ca="1" si="274"/>
        <v>36.952632091334692</v>
      </c>
      <c r="O4403" s="29"/>
      <c r="P4403" s="29"/>
    </row>
    <row r="4404" spans="3:16" hidden="1" outlineLevel="2">
      <c r="C4404" s="33">
        <v>4380</v>
      </c>
      <c r="D4404" s="82">
        <f t="shared" ca="1" si="275"/>
        <v>0.97806583007222092</v>
      </c>
      <c r="E4404" s="82">
        <f t="shared" ca="1" si="272"/>
        <v>305.13867284388101</v>
      </c>
      <c r="F4404" s="82">
        <f t="shared" ca="1" si="273"/>
        <v>290.9965266992188</v>
      </c>
      <c r="G4404" s="82">
        <f t="shared" ca="1" si="274"/>
        <v>55.138672843881011</v>
      </c>
      <c r="H4404" s="82">
        <f t="shared" ca="1" si="274"/>
        <v>40.996526699218805</v>
      </c>
      <c r="O4404" s="29"/>
      <c r="P4404" s="29"/>
    </row>
    <row r="4405" spans="3:16" hidden="1" outlineLevel="2">
      <c r="C4405" s="33">
        <v>4381</v>
      </c>
      <c r="D4405" s="82">
        <f t="shared" ca="1" si="275"/>
        <v>-0.74682423618810057</v>
      </c>
      <c r="E4405" s="82">
        <f t="shared" ca="1" si="272"/>
        <v>208.88438756895579</v>
      </c>
      <c r="F4405" s="82">
        <f t="shared" ca="1" si="273"/>
        <v>220.99584087577779</v>
      </c>
      <c r="G4405" s="82">
        <f t="shared" ca="1" si="274"/>
        <v>0</v>
      </c>
      <c r="H4405" s="82">
        <f t="shared" ca="1" si="274"/>
        <v>0</v>
      </c>
      <c r="O4405" s="29"/>
      <c r="P4405" s="29"/>
    </row>
    <row r="4406" spans="3:16" hidden="1" outlineLevel="2">
      <c r="C4406" s="33">
        <v>4382</v>
      </c>
      <c r="D4406" s="82">
        <f t="shared" ca="1" si="275"/>
        <v>1.3651128967305921</v>
      </c>
      <c r="E4406" s="82">
        <f t="shared" ca="1" si="272"/>
        <v>332.22307341927484</v>
      </c>
      <c r="F4406" s="82">
        <f t="shared" ca="1" si="273"/>
        <v>309.53030192836491</v>
      </c>
      <c r="G4406" s="82">
        <f t="shared" ca="1" si="274"/>
        <v>82.22307341927484</v>
      </c>
      <c r="H4406" s="82">
        <f t="shared" ca="1" si="274"/>
        <v>59.530301928364906</v>
      </c>
      <c r="O4406" s="29"/>
      <c r="P4406" s="29"/>
    </row>
    <row r="4407" spans="3:16" hidden="1" outlineLevel="2">
      <c r="C4407" s="33">
        <v>4383</v>
      </c>
      <c r="D4407" s="82">
        <f t="shared" ca="1" si="275"/>
        <v>-0.71192238407576403</v>
      </c>
      <c r="E4407" s="82">
        <f t="shared" ca="1" si="272"/>
        <v>210.49237177341649</v>
      </c>
      <c r="F4407" s="82">
        <f t="shared" ca="1" si="273"/>
        <v>222.22973474552165</v>
      </c>
      <c r="G4407" s="82">
        <f t="shared" ca="1" si="274"/>
        <v>0</v>
      </c>
      <c r="H4407" s="82">
        <f t="shared" ca="1" si="274"/>
        <v>0</v>
      </c>
      <c r="O4407" s="29"/>
      <c r="P4407" s="29"/>
    </row>
    <row r="4408" spans="3:16" hidden="1" outlineLevel="2">
      <c r="C4408" s="33">
        <v>4384</v>
      </c>
      <c r="D4408" s="82">
        <f t="shared" ca="1" si="275"/>
        <v>-1.3636787327138868</v>
      </c>
      <c r="E4408" s="82">
        <f t="shared" ca="1" si="272"/>
        <v>182.40843458437263</v>
      </c>
      <c r="F4408" s="82">
        <f t="shared" ca="1" si="273"/>
        <v>200.28445045160683</v>
      </c>
      <c r="G4408" s="82">
        <f t="shared" ca="1" si="274"/>
        <v>0</v>
      </c>
      <c r="H4408" s="82">
        <f t="shared" ca="1" si="274"/>
        <v>0</v>
      </c>
      <c r="O4408" s="29"/>
      <c r="P4408" s="29"/>
    </row>
    <row r="4409" spans="3:16" hidden="1" outlineLevel="2">
      <c r="C4409" s="33">
        <v>4385</v>
      </c>
      <c r="D4409" s="82">
        <f t="shared" ca="1" si="275"/>
        <v>-1.3763984491880121</v>
      </c>
      <c r="E4409" s="82">
        <f t="shared" ca="1" si="272"/>
        <v>181.89936553751869</v>
      </c>
      <c r="F4409" s="82">
        <f t="shared" ca="1" si="273"/>
        <v>199.87845632315469</v>
      </c>
      <c r="G4409" s="82">
        <f t="shared" ca="1" si="274"/>
        <v>0</v>
      </c>
      <c r="H4409" s="82">
        <f t="shared" ca="1" si="274"/>
        <v>0</v>
      </c>
      <c r="O4409" s="29"/>
      <c r="P4409" s="29"/>
    </row>
    <row r="4410" spans="3:16" hidden="1" outlineLevel="2">
      <c r="C4410" s="33">
        <v>4386</v>
      </c>
      <c r="D4410" s="82">
        <f t="shared" ca="1" si="275"/>
        <v>1.6155168641893087</v>
      </c>
      <c r="E4410" s="82">
        <f t="shared" ca="1" si="272"/>
        <v>351.01337612471644</v>
      </c>
      <c r="F4410" s="82">
        <f t="shared" ca="1" si="273"/>
        <v>322.14518193710967</v>
      </c>
      <c r="G4410" s="82">
        <f t="shared" ca="1" si="274"/>
        <v>101.01337612471644</v>
      </c>
      <c r="H4410" s="82">
        <f t="shared" ca="1" si="274"/>
        <v>72.145181937109669</v>
      </c>
      <c r="O4410" s="29"/>
      <c r="P4410" s="29"/>
    </row>
    <row r="4411" spans="3:16" hidden="1" outlineLevel="2">
      <c r="C4411" s="33">
        <v>4387</v>
      </c>
      <c r="D4411" s="82">
        <f t="shared" ca="1" si="275"/>
        <v>-0.71144691065774979</v>
      </c>
      <c r="E4411" s="82">
        <f t="shared" ca="1" si="272"/>
        <v>210.51436284326172</v>
      </c>
      <c r="F4411" s="82">
        <f t="shared" ca="1" si="273"/>
        <v>222.24659175451319</v>
      </c>
      <c r="G4411" s="82">
        <f t="shared" ca="1" si="274"/>
        <v>0</v>
      </c>
      <c r="H4411" s="82">
        <f t="shared" ca="1" si="274"/>
        <v>0</v>
      </c>
      <c r="O4411" s="29"/>
      <c r="P4411" s="29"/>
    </row>
    <row r="4412" spans="3:16" hidden="1" outlineLevel="2">
      <c r="C4412" s="33">
        <v>4388</v>
      </c>
      <c r="D4412" s="82">
        <f t="shared" ca="1" si="275"/>
        <v>-1.6409770078787445</v>
      </c>
      <c r="E4412" s="82">
        <f t="shared" ca="1" si="272"/>
        <v>171.6266601709637</v>
      </c>
      <c r="F4412" s="82">
        <f t="shared" ca="1" si="273"/>
        <v>191.617634577818</v>
      </c>
      <c r="G4412" s="82">
        <f t="shared" ca="1" si="274"/>
        <v>0</v>
      </c>
      <c r="H4412" s="82">
        <f t="shared" ca="1" si="274"/>
        <v>0</v>
      </c>
      <c r="O4412" s="29"/>
      <c r="P4412" s="29"/>
    </row>
    <row r="4413" spans="3:16" hidden="1" outlineLevel="2">
      <c r="C4413" s="33">
        <v>4389</v>
      </c>
      <c r="D4413" s="82">
        <f t="shared" ca="1" si="275"/>
        <v>4.1294927041903344E-2</v>
      </c>
      <c r="E4413" s="82">
        <f t="shared" ca="1" si="272"/>
        <v>248.37583784273303</v>
      </c>
      <c r="F4413" s="82">
        <f t="shared" ca="1" si="273"/>
        <v>250.60314298458209</v>
      </c>
      <c r="G4413" s="82">
        <f t="shared" ca="1" si="274"/>
        <v>0</v>
      </c>
      <c r="H4413" s="82">
        <f t="shared" ca="1" si="274"/>
        <v>0.60314298458209237</v>
      </c>
      <c r="O4413" s="29"/>
      <c r="P4413" s="29"/>
    </row>
    <row r="4414" spans="3:16" hidden="1" outlineLevel="2">
      <c r="C4414" s="33">
        <v>4390</v>
      </c>
      <c r="D4414" s="82">
        <f t="shared" ca="1" si="275"/>
        <v>-0.4076421375093548</v>
      </c>
      <c r="E4414" s="82">
        <f t="shared" ca="1" si="272"/>
        <v>225.0459397010687</v>
      </c>
      <c r="F4414" s="82">
        <f t="shared" ca="1" si="273"/>
        <v>233.28310613038067</v>
      </c>
      <c r="G4414" s="82">
        <f t="shared" ca="1" si="274"/>
        <v>0</v>
      </c>
      <c r="H4414" s="82">
        <f t="shared" ca="1" si="274"/>
        <v>0</v>
      </c>
      <c r="O4414" s="29"/>
      <c r="P4414" s="29"/>
    </row>
    <row r="4415" spans="3:16" hidden="1" outlineLevel="2">
      <c r="C4415" s="33">
        <v>4391</v>
      </c>
      <c r="D4415" s="82">
        <f t="shared" ca="1" si="275"/>
        <v>-2.5108982531642603E-2</v>
      </c>
      <c r="E4415" s="82">
        <f t="shared" ca="1" si="272"/>
        <v>244.7783466343364</v>
      </c>
      <c r="F4415" s="82">
        <f t="shared" ca="1" si="273"/>
        <v>247.96245228591386</v>
      </c>
      <c r="G4415" s="82">
        <f t="shared" ca="1" si="274"/>
        <v>0</v>
      </c>
      <c r="H4415" s="82">
        <f t="shared" ca="1" si="274"/>
        <v>0</v>
      </c>
      <c r="O4415" s="29"/>
      <c r="P4415" s="29"/>
    </row>
    <row r="4416" spans="3:16" hidden="1" outlineLevel="2">
      <c r="C4416" s="33">
        <v>4392</v>
      </c>
      <c r="D4416" s="82">
        <f t="shared" ca="1" si="275"/>
        <v>-0.98273269304537592</v>
      </c>
      <c r="E4416" s="82">
        <f t="shared" ca="1" si="272"/>
        <v>198.33313964536671</v>
      </c>
      <c r="F4416" s="82">
        <f t="shared" ca="1" si="273"/>
        <v>212.83346142560282</v>
      </c>
      <c r="G4416" s="82">
        <f t="shared" ca="1" si="274"/>
        <v>0</v>
      </c>
      <c r="H4416" s="82">
        <f t="shared" ca="1" si="274"/>
        <v>0</v>
      </c>
      <c r="O4416" s="29"/>
      <c r="P4416" s="29"/>
    </row>
    <row r="4417" spans="3:16" hidden="1" outlineLevel="2">
      <c r="C4417" s="33">
        <v>4393</v>
      </c>
      <c r="D4417" s="82">
        <f t="shared" ca="1" si="275"/>
        <v>1.4097448857357155</v>
      </c>
      <c r="E4417" s="82">
        <f t="shared" ca="1" si="272"/>
        <v>335.49699493003499</v>
      </c>
      <c r="F4417" s="82">
        <f t="shared" ca="1" si="273"/>
        <v>311.74203169355837</v>
      </c>
      <c r="G4417" s="82">
        <f t="shared" ca="1" si="274"/>
        <v>85.496994930034987</v>
      </c>
      <c r="H4417" s="82">
        <f t="shared" ca="1" si="274"/>
        <v>61.742031693558374</v>
      </c>
      <c r="O4417" s="29"/>
      <c r="P4417" s="29"/>
    </row>
    <row r="4418" spans="3:16" hidden="1" outlineLevel="2">
      <c r="C4418" s="33">
        <v>4394</v>
      </c>
      <c r="D4418" s="82">
        <f t="shared" ca="1" si="275"/>
        <v>-0.28758925827592496</v>
      </c>
      <c r="E4418" s="82">
        <f t="shared" ca="1" si="272"/>
        <v>231.06107253838755</v>
      </c>
      <c r="F4418" s="82">
        <f t="shared" ca="1" si="273"/>
        <v>237.79394061112814</v>
      </c>
      <c r="G4418" s="82">
        <f t="shared" ca="1" si="274"/>
        <v>0</v>
      </c>
      <c r="H4418" s="82">
        <f t="shared" ca="1" si="274"/>
        <v>0</v>
      </c>
      <c r="O4418" s="29"/>
      <c r="P4418" s="29"/>
    </row>
    <row r="4419" spans="3:16" hidden="1" outlineLevel="2">
      <c r="C4419" s="33">
        <v>4395</v>
      </c>
      <c r="D4419" s="82">
        <f t="shared" ca="1" si="275"/>
        <v>1.4644751640946376</v>
      </c>
      <c r="E4419" s="82">
        <f t="shared" ca="1" si="272"/>
        <v>339.55573458220977</v>
      </c>
      <c r="F4419" s="82">
        <f t="shared" ca="1" si="273"/>
        <v>314.47576374651351</v>
      </c>
      <c r="G4419" s="82">
        <f t="shared" ca="1" si="274"/>
        <v>89.555734582209766</v>
      </c>
      <c r="H4419" s="82">
        <f t="shared" ca="1" si="274"/>
        <v>64.475763746513508</v>
      </c>
      <c r="O4419" s="29"/>
      <c r="P4419" s="29"/>
    </row>
    <row r="4420" spans="3:16" hidden="1" outlineLevel="2">
      <c r="C4420" s="33">
        <v>4396</v>
      </c>
      <c r="D4420" s="82">
        <f t="shared" ca="1" si="275"/>
        <v>-1.0450996246617483</v>
      </c>
      <c r="E4420" s="82">
        <f t="shared" ca="1" si="272"/>
        <v>195.6339178996092</v>
      </c>
      <c r="F4420" s="82">
        <f t="shared" ca="1" si="273"/>
        <v>210.72642878128812</v>
      </c>
      <c r="G4420" s="82">
        <f t="shared" ca="1" si="274"/>
        <v>0</v>
      </c>
      <c r="H4420" s="82">
        <f t="shared" ca="1" si="274"/>
        <v>0</v>
      </c>
      <c r="O4420" s="29"/>
      <c r="P4420" s="29"/>
    </row>
    <row r="4421" spans="3:16" hidden="1" outlineLevel="2">
      <c r="C4421" s="33">
        <v>4397</v>
      </c>
      <c r="D4421" s="82">
        <f t="shared" ca="1" si="275"/>
        <v>-2.0174904106944167</v>
      </c>
      <c r="E4421" s="82">
        <f t="shared" ca="1" si="272"/>
        <v>158.00009521575365</v>
      </c>
      <c r="F4421" s="82">
        <f t="shared" ca="1" si="273"/>
        <v>180.44709767235832</v>
      </c>
      <c r="G4421" s="82">
        <f t="shared" ca="1" si="274"/>
        <v>0</v>
      </c>
      <c r="H4421" s="82">
        <f t="shared" ca="1" si="274"/>
        <v>0</v>
      </c>
      <c r="O4421" s="29"/>
      <c r="P4421" s="29"/>
    </row>
    <row r="4422" spans="3:16" hidden="1" outlineLevel="2">
      <c r="C4422" s="33">
        <v>4398</v>
      </c>
      <c r="D4422" s="82">
        <f t="shared" ca="1" si="275"/>
        <v>-0.29372214546494407</v>
      </c>
      <c r="E4422" s="82">
        <f t="shared" ca="1" si="272"/>
        <v>230.74992937803273</v>
      </c>
      <c r="F4422" s="82">
        <f t="shared" ca="1" si="273"/>
        <v>237.5614052707262</v>
      </c>
      <c r="G4422" s="82">
        <f t="shared" ca="1" si="274"/>
        <v>0</v>
      </c>
      <c r="H4422" s="82">
        <f t="shared" ca="1" si="274"/>
        <v>0</v>
      </c>
      <c r="O4422" s="29"/>
      <c r="P4422" s="29"/>
    </row>
    <row r="4423" spans="3:16" hidden="1" outlineLevel="2">
      <c r="C4423" s="33">
        <v>4399</v>
      </c>
      <c r="D4423" s="82">
        <f t="shared" ca="1" si="275"/>
        <v>1.4171266561593179</v>
      </c>
      <c r="E4423" s="82">
        <f t="shared" ca="1" si="272"/>
        <v>336.04157591652387</v>
      </c>
      <c r="F4423" s="82">
        <f t="shared" ca="1" si="273"/>
        <v>312.10935397241434</v>
      </c>
      <c r="G4423" s="82">
        <f t="shared" ca="1" si="274"/>
        <v>86.041575916523868</v>
      </c>
      <c r="H4423" s="82">
        <f t="shared" ca="1" si="274"/>
        <v>62.10935397241434</v>
      </c>
      <c r="O4423" s="29"/>
      <c r="P4423" s="29"/>
    </row>
    <row r="4424" spans="3:16" hidden="1" outlineLevel="2">
      <c r="C4424" s="33">
        <v>4400</v>
      </c>
      <c r="D4424" s="82">
        <f t="shared" ca="1" si="275"/>
        <v>-1.0387425020874748</v>
      </c>
      <c r="E4424" s="82">
        <f t="shared" ca="1" si="272"/>
        <v>195.90736236930454</v>
      </c>
      <c r="F4424" s="82">
        <f t="shared" ca="1" si="273"/>
        <v>210.9402424500056</v>
      </c>
      <c r="G4424" s="82">
        <f t="shared" ca="1" si="274"/>
        <v>0</v>
      </c>
      <c r="H4424" s="82">
        <f t="shared" ca="1" si="274"/>
        <v>0</v>
      </c>
      <c r="O4424" s="29"/>
      <c r="P4424" s="29"/>
    </row>
    <row r="4425" spans="3:16" hidden="1" outlineLevel="2">
      <c r="C4425" s="33">
        <v>4401</v>
      </c>
      <c r="D4425" s="82">
        <f t="shared" ca="1" si="275"/>
        <v>-8.5611645813353891E-3</v>
      </c>
      <c r="E4425" s="82">
        <f t="shared" ca="1" si="272"/>
        <v>245.66993531588014</v>
      </c>
      <c r="F4425" s="82">
        <f t="shared" ca="1" si="273"/>
        <v>248.61789637773785</v>
      </c>
      <c r="G4425" s="82">
        <f t="shared" ca="1" si="274"/>
        <v>0</v>
      </c>
      <c r="H4425" s="82">
        <f t="shared" ca="1" si="274"/>
        <v>0</v>
      </c>
      <c r="O4425" s="29"/>
      <c r="P4425" s="29"/>
    </row>
    <row r="4426" spans="3:16" hidden="1" outlineLevel="2">
      <c r="C4426" s="33">
        <v>4402</v>
      </c>
      <c r="D4426" s="82">
        <f t="shared" ca="1" si="275"/>
        <v>0.4733566220381632</v>
      </c>
      <c r="E4426" s="82">
        <f t="shared" ca="1" si="272"/>
        <v>273.10977130779202</v>
      </c>
      <c r="F4426" s="82">
        <f t="shared" ca="1" si="273"/>
        <v>268.48534157008839</v>
      </c>
      <c r="G4426" s="82">
        <f t="shared" ca="1" si="274"/>
        <v>23.109771307792016</v>
      </c>
      <c r="H4426" s="82">
        <f t="shared" ca="1" si="274"/>
        <v>18.485341570088394</v>
      </c>
      <c r="O4426" s="29"/>
      <c r="P4426" s="29"/>
    </row>
    <row r="4427" spans="3:16" hidden="1" outlineLevel="2">
      <c r="C4427" s="33">
        <v>4403</v>
      </c>
      <c r="D4427" s="82">
        <f t="shared" ca="1" si="275"/>
        <v>-1.1353331007411334</v>
      </c>
      <c r="E4427" s="82">
        <f t="shared" ca="1" si="272"/>
        <v>191.7935314942365</v>
      </c>
      <c r="F4427" s="82">
        <f t="shared" ca="1" si="273"/>
        <v>207.71480784381214</v>
      </c>
      <c r="G4427" s="82">
        <f t="shared" ca="1" si="274"/>
        <v>0</v>
      </c>
      <c r="H4427" s="82">
        <f t="shared" ca="1" si="274"/>
        <v>0</v>
      </c>
      <c r="O4427" s="29"/>
      <c r="P4427" s="29"/>
    </row>
    <row r="4428" spans="3:16" hidden="1" outlineLevel="2">
      <c r="C4428" s="33">
        <v>4404</v>
      </c>
      <c r="D4428" s="82">
        <f t="shared" ca="1" si="275"/>
        <v>0.46541930286588157</v>
      </c>
      <c r="E4428" s="82">
        <f t="shared" ca="1" si="272"/>
        <v>272.63389562603032</v>
      </c>
      <c r="F4428" s="82">
        <f t="shared" ca="1" si="273"/>
        <v>268.14559495849392</v>
      </c>
      <c r="G4428" s="82">
        <f t="shared" ca="1" si="274"/>
        <v>22.633895626030323</v>
      </c>
      <c r="H4428" s="82">
        <f t="shared" ca="1" si="274"/>
        <v>18.145594958493916</v>
      </c>
      <c r="O4428" s="29"/>
      <c r="P4428" s="29"/>
    </row>
    <row r="4429" spans="3:16" hidden="1" outlineLevel="2">
      <c r="C4429" s="33">
        <v>4405</v>
      </c>
      <c r="D4429" s="82">
        <f t="shared" ca="1" si="275"/>
        <v>-0.30037295733439939</v>
      </c>
      <c r="E4429" s="82">
        <f t="shared" ca="1" si="272"/>
        <v>230.41298358930209</v>
      </c>
      <c r="F4429" s="82">
        <f t="shared" ca="1" si="273"/>
        <v>237.30948923341134</v>
      </c>
      <c r="G4429" s="82">
        <f t="shared" ca="1" si="274"/>
        <v>0</v>
      </c>
      <c r="H4429" s="82">
        <f t="shared" ca="1" si="274"/>
        <v>0</v>
      </c>
      <c r="O4429" s="29"/>
      <c r="P4429" s="29"/>
    </row>
    <row r="4430" spans="3:16" hidden="1" outlineLevel="2">
      <c r="C4430" s="33">
        <v>4406</v>
      </c>
      <c r="D4430" s="82">
        <f t="shared" ca="1" si="275"/>
        <v>-0.45934372942613966</v>
      </c>
      <c r="E4430" s="82">
        <f t="shared" ca="1" si="272"/>
        <v>222.50396172069719</v>
      </c>
      <c r="F4430" s="82">
        <f t="shared" ca="1" si="273"/>
        <v>231.36694034944333</v>
      </c>
      <c r="G4430" s="82">
        <f t="shared" ca="1" si="274"/>
        <v>0</v>
      </c>
      <c r="H4430" s="82">
        <f t="shared" ca="1" si="274"/>
        <v>0</v>
      </c>
      <c r="O4430" s="29"/>
      <c r="P4430" s="29"/>
    </row>
    <row r="4431" spans="3:16" hidden="1" outlineLevel="2">
      <c r="C4431" s="33">
        <v>4407</v>
      </c>
      <c r="D4431" s="82">
        <f t="shared" ca="1" si="275"/>
        <v>-0.5267245135827997</v>
      </c>
      <c r="E4431" s="82">
        <f t="shared" ca="1" si="272"/>
        <v>219.23414009028437</v>
      </c>
      <c r="F4431" s="82">
        <f t="shared" ca="1" si="273"/>
        <v>228.8932749331922</v>
      </c>
      <c r="G4431" s="82">
        <f t="shared" ca="1" si="274"/>
        <v>0</v>
      </c>
      <c r="H4431" s="82">
        <f t="shared" ca="1" si="274"/>
        <v>0</v>
      </c>
      <c r="O4431" s="29"/>
      <c r="P4431" s="29"/>
    </row>
    <row r="4432" spans="3:16" hidden="1" outlineLevel="2">
      <c r="C4432" s="33">
        <v>4408</v>
      </c>
      <c r="D4432" s="82">
        <f t="shared" ca="1" si="275"/>
        <v>-1.4511579669347294</v>
      </c>
      <c r="E4432" s="82">
        <f t="shared" ca="1" si="272"/>
        <v>178.9359210180798</v>
      </c>
      <c r="F4432" s="82">
        <f t="shared" ca="1" si="273"/>
        <v>197.50882409669117</v>
      </c>
      <c r="G4432" s="82">
        <f t="shared" ca="1" si="274"/>
        <v>0</v>
      </c>
      <c r="H4432" s="82">
        <f t="shared" ca="1" si="274"/>
        <v>0</v>
      </c>
      <c r="O4432" s="29"/>
      <c r="P4432" s="29"/>
    </row>
    <row r="4433" spans="3:16" hidden="1" outlineLevel="2">
      <c r="C4433" s="33">
        <v>4409</v>
      </c>
      <c r="D4433" s="82">
        <f t="shared" ca="1" si="275"/>
        <v>-2.3707110850481197</v>
      </c>
      <c r="E4433" s="82">
        <f t="shared" ca="1" si="272"/>
        <v>146.20174923350106</v>
      </c>
      <c r="F4433" s="82">
        <f t="shared" ca="1" si="273"/>
        <v>170.56035559691284</v>
      </c>
      <c r="G4433" s="82">
        <f t="shared" ca="1" si="274"/>
        <v>0</v>
      </c>
      <c r="H4433" s="82">
        <f t="shared" ca="1" si="274"/>
        <v>0</v>
      </c>
      <c r="O4433" s="29"/>
      <c r="P4433" s="29"/>
    </row>
    <row r="4434" spans="3:16" hidden="1" outlineLevel="2">
      <c r="C4434" s="33">
        <v>4410</v>
      </c>
      <c r="D4434" s="82">
        <f t="shared" ca="1" si="275"/>
        <v>0.28791600269957457</v>
      </c>
      <c r="E4434" s="82">
        <f t="shared" ca="1" si="272"/>
        <v>262.20577432029233</v>
      </c>
      <c r="F4434" s="82">
        <f t="shared" ca="1" si="273"/>
        <v>260.6591030310384</v>
      </c>
      <c r="G4434" s="82">
        <f t="shared" ca="1" si="274"/>
        <v>12.205774320292335</v>
      </c>
      <c r="H4434" s="82">
        <f t="shared" ca="1" si="274"/>
        <v>10.659103031038399</v>
      </c>
      <c r="O4434" s="29"/>
      <c r="P4434" s="29"/>
    </row>
    <row r="4435" spans="3:16" hidden="1" outlineLevel="2">
      <c r="C4435" s="33">
        <v>4411</v>
      </c>
      <c r="D4435" s="82">
        <f t="shared" ca="1" si="275"/>
        <v>0.72568326067813071</v>
      </c>
      <c r="E4435" s="82">
        <f t="shared" ca="1" si="272"/>
        <v>288.67859126496381</v>
      </c>
      <c r="F4435" s="82">
        <f t="shared" ca="1" si="273"/>
        <v>279.51315670336066</v>
      </c>
      <c r="G4435" s="82">
        <f t="shared" ca="1" si="274"/>
        <v>38.678591264963814</v>
      </c>
      <c r="H4435" s="82">
        <f t="shared" ca="1" si="274"/>
        <v>29.513156703360664</v>
      </c>
      <c r="O4435" s="29"/>
      <c r="P4435" s="29"/>
    </row>
    <row r="4436" spans="3:16" hidden="1" outlineLevel="2">
      <c r="C4436" s="33">
        <v>4412</v>
      </c>
      <c r="D4436" s="82">
        <f t="shared" ca="1" si="275"/>
        <v>0.96374894068371764</v>
      </c>
      <c r="E4436" s="82">
        <f t="shared" ca="1" si="272"/>
        <v>304.18032294298183</v>
      </c>
      <c r="F4436" s="82">
        <f t="shared" ca="1" si="273"/>
        <v>290.33266707462172</v>
      </c>
      <c r="G4436" s="82">
        <f t="shared" ca="1" si="274"/>
        <v>54.180322942981832</v>
      </c>
      <c r="H4436" s="82">
        <f t="shared" ca="1" si="274"/>
        <v>40.332667074621725</v>
      </c>
      <c r="O4436" s="29"/>
      <c r="P4436" s="29"/>
    </row>
    <row r="4437" spans="3:16" hidden="1" outlineLevel="2">
      <c r="C4437" s="33">
        <v>4413</v>
      </c>
      <c r="D4437" s="82">
        <f t="shared" ca="1" si="275"/>
        <v>0.69629660143369543</v>
      </c>
      <c r="E4437" s="82">
        <f t="shared" ca="1" si="272"/>
        <v>286.82068174199497</v>
      </c>
      <c r="F4437" s="82">
        <f t="shared" ca="1" si="273"/>
        <v>278.20587095974486</v>
      </c>
      <c r="G4437" s="82">
        <f t="shared" ca="1" si="274"/>
        <v>36.820681741994974</v>
      </c>
      <c r="H4437" s="82">
        <f t="shared" ca="1" si="274"/>
        <v>28.205870959744857</v>
      </c>
      <c r="O4437" s="29"/>
      <c r="P4437" s="29"/>
    </row>
    <row r="4438" spans="3:16" hidden="1" outlineLevel="2">
      <c r="C4438" s="33">
        <v>4414</v>
      </c>
      <c r="D4438" s="82">
        <f t="shared" ca="1" si="275"/>
        <v>-0.45726949571218678</v>
      </c>
      <c r="E4438" s="82">
        <f t="shared" ca="1" si="272"/>
        <v>222.60538916265037</v>
      </c>
      <c r="F4438" s="82">
        <f t="shared" ca="1" si="273"/>
        <v>231.44351173138375</v>
      </c>
      <c r="G4438" s="82">
        <f t="shared" ca="1" si="274"/>
        <v>0</v>
      </c>
      <c r="H4438" s="82">
        <f t="shared" ca="1" si="274"/>
        <v>0</v>
      </c>
      <c r="O4438" s="29"/>
      <c r="P4438" s="29"/>
    </row>
    <row r="4439" spans="3:16" hidden="1" outlineLevel="2">
      <c r="C4439" s="33">
        <v>4415</v>
      </c>
      <c r="D4439" s="82">
        <f t="shared" ca="1" si="275"/>
        <v>-0.3080671080350999</v>
      </c>
      <c r="E4439" s="82">
        <f t="shared" ca="1" si="272"/>
        <v>230.02379359771962</v>
      </c>
      <c r="F4439" s="82">
        <f t="shared" ca="1" si="273"/>
        <v>237.01838741062161</v>
      </c>
      <c r="G4439" s="82">
        <f t="shared" ca="1" si="274"/>
        <v>0</v>
      </c>
      <c r="H4439" s="82">
        <f t="shared" ca="1" si="274"/>
        <v>0</v>
      </c>
      <c r="O4439" s="29"/>
      <c r="P4439" s="29"/>
    </row>
    <row r="4440" spans="3:16" hidden="1" outlineLevel="2">
      <c r="C4440" s="33">
        <v>4416</v>
      </c>
      <c r="D4440" s="82">
        <f t="shared" ca="1" si="275"/>
        <v>-1.1990903543105684</v>
      </c>
      <c r="E4440" s="82">
        <f t="shared" ca="1" si="272"/>
        <v>189.12552872341095</v>
      </c>
      <c r="F4440" s="82">
        <f t="shared" ca="1" si="273"/>
        <v>205.61284054141444</v>
      </c>
      <c r="G4440" s="82">
        <f t="shared" ca="1" si="274"/>
        <v>0</v>
      </c>
      <c r="H4440" s="82">
        <f t="shared" ca="1" si="274"/>
        <v>0</v>
      </c>
      <c r="O4440" s="29"/>
      <c r="P4440" s="29"/>
    </row>
    <row r="4441" spans="3:16" hidden="1" outlineLevel="2">
      <c r="C4441" s="33">
        <v>4417</v>
      </c>
      <c r="D4441" s="82">
        <f t="shared" ca="1" si="275"/>
        <v>-0.38171572939906351</v>
      </c>
      <c r="E4441" s="82">
        <f t="shared" ref="E4441:E4504" ca="1" si="276">$H$9 * EXP(($H$17 - $H$18 - ($H$11^2)/2)*$H$14 + $H$11*SQRT($H$14)*D4441)</f>
        <v>226.33155832951886</v>
      </c>
      <c r="F4441" s="82">
        <f t="shared" ref="F4441:F4504" ca="1" si="277">$H$9 * EXP(($H$17 - $H$18 - ($H$12^2)/2)*$H$14 + $H$12*SQRT($H$14)*D4441)</f>
        <v>234.24995747386708</v>
      </c>
      <c r="G4441" s="82">
        <f t="shared" ref="G4441:H4504" ca="1" si="278">MAX(E4441-$H$16, 0)</f>
        <v>0</v>
      </c>
      <c r="H4441" s="82">
        <f t="shared" ca="1" si="278"/>
        <v>0</v>
      </c>
      <c r="O4441" s="29"/>
      <c r="P4441" s="29"/>
    </row>
    <row r="4442" spans="3:16" hidden="1" outlineLevel="2">
      <c r="C4442" s="33">
        <v>4418</v>
      </c>
      <c r="D4442" s="82">
        <f t="shared" ref="D4442:D4505" ca="1" si="279">_xlfn.NORM.S.INV(RAND())</f>
        <v>-1.2618690983606284</v>
      </c>
      <c r="E4442" s="82">
        <f t="shared" ca="1" si="276"/>
        <v>186.53473954290013</v>
      </c>
      <c r="F4442" s="82">
        <f t="shared" ca="1" si="277"/>
        <v>203.56391775568841</v>
      </c>
      <c r="G4442" s="82">
        <f t="shared" ca="1" si="278"/>
        <v>0</v>
      </c>
      <c r="H4442" s="82">
        <f t="shared" ca="1" si="278"/>
        <v>0</v>
      </c>
      <c r="O4442" s="29"/>
      <c r="P4442" s="29"/>
    </row>
    <row r="4443" spans="3:16" hidden="1" outlineLevel="2">
      <c r="C4443" s="33">
        <v>4419</v>
      </c>
      <c r="D4443" s="82">
        <f t="shared" ca="1" si="279"/>
        <v>-1.360658448038444</v>
      </c>
      <c r="E4443" s="82">
        <f t="shared" ca="1" si="276"/>
        <v>182.52952171051828</v>
      </c>
      <c r="F4443" s="82">
        <f t="shared" ca="1" si="277"/>
        <v>200.38097446683531</v>
      </c>
      <c r="G4443" s="82">
        <f t="shared" ca="1" si="278"/>
        <v>0</v>
      </c>
      <c r="H4443" s="82">
        <f t="shared" ca="1" si="278"/>
        <v>0</v>
      </c>
      <c r="O4443" s="29"/>
      <c r="P4443" s="29"/>
    </row>
    <row r="4444" spans="3:16" hidden="1" outlineLevel="2">
      <c r="C4444" s="33">
        <v>4420</v>
      </c>
      <c r="D4444" s="82">
        <f t="shared" ca="1" si="279"/>
        <v>0.61934324658631557</v>
      </c>
      <c r="E4444" s="82">
        <f t="shared" ca="1" si="276"/>
        <v>282.01192543860634</v>
      </c>
      <c r="F4444" s="82">
        <f t="shared" ca="1" si="277"/>
        <v>274.81144394652171</v>
      </c>
      <c r="G4444" s="82">
        <f t="shared" ca="1" si="278"/>
        <v>32.01192543860634</v>
      </c>
      <c r="H4444" s="82">
        <f t="shared" ca="1" si="278"/>
        <v>24.811443946521706</v>
      </c>
      <c r="O4444" s="29"/>
      <c r="P4444" s="29"/>
    </row>
    <row r="4445" spans="3:16" hidden="1" outlineLevel="2">
      <c r="C4445" s="33">
        <v>4421</v>
      </c>
      <c r="D4445" s="82">
        <f t="shared" ca="1" si="279"/>
        <v>0.1921207895362369</v>
      </c>
      <c r="E4445" s="82">
        <f t="shared" ca="1" si="276"/>
        <v>256.74461693757337</v>
      </c>
      <c r="F4445" s="82">
        <f t="shared" ca="1" si="277"/>
        <v>256.70600003601152</v>
      </c>
      <c r="G4445" s="82">
        <f t="shared" ca="1" si="278"/>
        <v>6.7446169375733689</v>
      </c>
      <c r="H4445" s="82">
        <f t="shared" ca="1" si="278"/>
        <v>6.7060000360115168</v>
      </c>
      <c r="O4445" s="29"/>
      <c r="P4445" s="29"/>
    </row>
    <row r="4446" spans="3:16" hidden="1" outlineLevel="2">
      <c r="C4446" s="33">
        <v>4422</v>
      </c>
      <c r="D4446" s="82">
        <f t="shared" ca="1" si="279"/>
        <v>-1.2461017698149912</v>
      </c>
      <c r="E4446" s="82">
        <f t="shared" ca="1" si="276"/>
        <v>187.18207798420377</v>
      </c>
      <c r="F4446" s="82">
        <f t="shared" ca="1" si="277"/>
        <v>204.07659125072411</v>
      </c>
      <c r="G4446" s="82">
        <f t="shared" ca="1" si="278"/>
        <v>0</v>
      </c>
      <c r="H4446" s="82">
        <f t="shared" ca="1" si="278"/>
        <v>0</v>
      </c>
      <c r="O4446" s="29"/>
      <c r="P4446" s="29"/>
    </row>
    <row r="4447" spans="3:16" hidden="1" outlineLevel="2">
      <c r="C4447" s="33">
        <v>4423</v>
      </c>
      <c r="D4447" s="82">
        <f t="shared" ca="1" si="279"/>
        <v>1.2637677163277274</v>
      </c>
      <c r="E4447" s="82">
        <f t="shared" ca="1" si="276"/>
        <v>324.90717464651652</v>
      </c>
      <c r="F4447" s="82">
        <f t="shared" ca="1" si="277"/>
        <v>304.56625424936919</v>
      </c>
      <c r="G4447" s="82">
        <f t="shared" ca="1" si="278"/>
        <v>74.907174646516523</v>
      </c>
      <c r="H4447" s="82">
        <f t="shared" ca="1" si="278"/>
        <v>54.566254249369194</v>
      </c>
      <c r="O4447" s="29"/>
      <c r="P4447" s="29"/>
    </row>
    <row r="4448" spans="3:16" hidden="1" outlineLevel="2">
      <c r="C4448" s="33">
        <v>4424</v>
      </c>
      <c r="D4448" s="82">
        <f t="shared" ca="1" si="279"/>
        <v>-0.44746761570533949</v>
      </c>
      <c r="E4448" s="82">
        <f t="shared" ca="1" si="276"/>
        <v>223.08531470310402</v>
      </c>
      <c r="F4448" s="82">
        <f t="shared" ca="1" si="277"/>
        <v>231.80569603113139</v>
      </c>
      <c r="G4448" s="82">
        <f t="shared" ca="1" si="278"/>
        <v>0</v>
      </c>
      <c r="H4448" s="82">
        <f t="shared" ca="1" si="278"/>
        <v>0</v>
      </c>
      <c r="O4448" s="29"/>
      <c r="P4448" s="29"/>
    </row>
    <row r="4449" spans="3:16" hidden="1" outlineLevel="2">
      <c r="C4449" s="33">
        <v>4425</v>
      </c>
      <c r="D4449" s="82">
        <f t="shared" ca="1" si="279"/>
        <v>0.76962621156616173</v>
      </c>
      <c r="E4449" s="82">
        <f t="shared" ca="1" si="276"/>
        <v>291.47926873352225</v>
      </c>
      <c r="F4449" s="82">
        <f t="shared" ca="1" si="277"/>
        <v>281.47945872369144</v>
      </c>
      <c r="G4449" s="82">
        <f t="shared" ca="1" si="278"/>
        <v>41.479268733522247</v>
      </c>
      <c r="H4449" s="82">
        <f t="shared" ca="1" si="278"/>
        <v>31.479458723691437</v>
      </c>
      <c r="O4449" s="29"/>
      <c r="P4449" s="29"/>
    </row>
    <row r="4450" spans="3:16" hidden="1" outlineLevel="2">
      <c r="C4450" s="33">
        <v>4426</v>
      </c>
      <c r="D4450" s="82">
        <f t="shared" ca="1" si="279"/>
        <v>9.0298448361668116E-2</v>
      </c>
      <c r="E4450" s="82">
        <f t="shared" ca="1" si="276"/>
        <v>251.0645096335484</v>
      </c>
      <c r="F4450" s="82">
        <f t="shared" ca="1" si="277"/>
        <v>252.56988807572296</v>
      </c>
      <c r="G4450" s="82">
        <f t="shared" ca="1" si="278"/>
        <v>1.064509633548397</v>
      </c>
      <c r="H4450" s="82">
        <f t="shared" ca="1" si="278"/>
        <v>2.5698880757229574</v>
      </c>
      <c r="O4450" s="29"/>
      <c r="P4450" s="29"/>
    </row>
    <row r="4451" spans="3:16" hidden="1" outlineLevel="2">
      <c r="C4451" s="33">
        <v>4427</v>
      </c>
      <c r="D4451" s="82">
        <f t="shared" ca="1" si="279"/>
        <v>-1.6283509156711917</v>
      </c>
      <c r="E4451" s="82">
        <f t="shared" ca="1" si="276"/>
        <v>172.10343938684551</v>
      </c>
      <c r="F4451" s="82">
        <f t="shared" ca="1" si="277"/>
        <v>192.00398155820776</v>
      </c>
      <c r="G4451" s="82">
        <f t="shared" ca="1" si="278"/>
        <v>0</v>
      </c>
      <c r="H4451" s="82">
        <f t="shared" ca="1" si="278"/>
        <v>0</v>
      </c>
      <c r="O4451" s="29"/>
      <c r="P4451" s="29"/>
    </row>
    <row r="4452" spans="3:16" hidden="1" outlineLevel="2">
      <c r="C4452" s="33">
        <v>4428</v>
      </c>
      <c r="D4452" s="82">
        <f t="shared" ca="1" si="279"/>
        <v>1.7978048470744235</v>
      </c>
      <c r="E4452" s="82">
        <f t="shared" ca="1" si="276"/>
        <v>365.35733002979424</v>
      </c>
      <c r="F4452" s="82">
        <f t="shared" ca="1" si="277"/>
        <v>331.65068816290488</v>
      </c>
      <c r="G4452" s="82">
        <f t="shared" ca="1" si="278"/>
        <v>115.35733002979424</v>
      </c>
      <c r="H4452" s="82">
        <f t="shared" ca="1" si="278"/>
        <v>81.650688162904885</v>
      </c>
      <c r="O4452" s="29"/>
      <c r="P4452" s="29"/>
    </row>
    <row r="4453" spans="3:16" hidden="1" outlineLevel="2">
      <c r="C4453" s="33">
        <v>4429</v>
      </c>
      <c r="D4453" s="82">
        <f t="shared" ca="1" si="279"/>
        <v>0.94907014426668801</v>
      </c>
      <c r="E4453" s="82">
        <f t="shared" ca="1" si="276"/>
        <v>303.20087245749846</v>
      </c>
      <c r="F4453" s="82">
        <f t="shared" ca="1" si="277"/>
        <v>289.65359855169447</v>
      </c>
      <c r="G4453" s="82">
        <f t="shared" ca="1" si="278"/>
        <v>53.200872457498463</v>
      </c>
      <c r="H4453" s="82">
        <f t="shared" ca="1" si="278"/>
        <v>39.653598551694472</v>
      </c>
      <c r="O4453" s="29"/>
      <c r="P4453" s="29"/>
    </row>
    <row r="4454" spans="3:16" hidden="1" outlineLevel="2">
      <c r="C4454" s="33">
        <v>4430</v>
      </c>
      <c r="D4454" s="82">
        <f t="shared" ca="1" si="279"/>
        <v>0.8576203245205779</v>
      </c>
      <c r="E4454" s="82">
        <f t="shared" ca="1" si="276"/>
        <v>297.16946673103405</v>
      </c>
      <c r="F4454" s="82">
        <f t="shared" ca="1" si="277"/>
        <v>285.45858506706531</v>
      </c>
      <c r="G4454" s="82">
        <f t="shared" ca="1" si="278"/>
        <v>47.169466731034049</v>
      </c>
      <c r="H4454" s="82">
        <f t="shared" ca="1" si="278"/>
        <v>35.458585067065314</v>
      </c>
      <c r="O4454" s="29"/>
      <c r="P4454" s="29"/>
    </row>
    <row r="4455" spans="3:16" hidden="1" outlineLevel="2">
      <c r="C4455" s="33">
        <v>4431</v>
      </c>
      <c r="D4455" s="82">
        <f t="shared" ca="1" si="279"/>
        <v>-0.21004003172734834</v>
      </c>
      <c r="E4455" s="82">
        <f t="shared" ca="1" si="276"/>
        <v>235.03180386580092</v>
      </c>
      <c r="F4455" s="82">
        <f t="shared" ca="1" si="277"/>
        <v>240.75401783552942</v>
      </c>
      <c r="G4455" s="82">
        <f t="shared" ca="1" si="278"/>
        <v>0</v>
      </c>
      <c r="H4455" s="82">
        <f t="shared" ca="1" si="278"/>
        <v>0</v>
      </c>
      <c r="O4455" s="29"/>
      <c r="P4455" s="29"/>
    </row>
    <row r="4456" spans="3:16" hidden="1" outlineLevel="2">
      <c r="C4456" s="33">
        <v>4432</v>
      </c>
      <c r="D4456" s="82">
        <f t="shared" ca="1" si="279"/>
        <v>-0.20335494348536448</v>
      </c>
      <c r="E4456" s="82">
        <f t="shared" ca="1" si="276"/>
        <v>235.37727664663356</v>
      </c>
      <c r="F4456" s="82">
        <f t="shared" ca="1" si="277"/>
        <v>241.01090826441421</v>
      </c>
      <c r="G4456" s="82">
        <f t="shared" ca="1" si="278"/>
        <v>0</v>
      </c>
      <c r="H4456" s="82">
        <f t="shared" ca="1" si="278"/>
        <v>0</v>
      </c>
      <c r="O4456" s="29"/>
      <c r="P4456" s="29"/>
    </row>
    <row r="4457" spans="3:16" hidden="1" outlineLevel="2">
      <c r="C4457" s="33">
        <v>4433</v>
      </c>
      <c r="D4457" s="82">
        <f t="shared" ca="1" si="279"/>
        <v>0.34524065180616464</v>
      </c>
      <c r="E4457" s="82">
        <f t="shared" ca="1" si="276"/>
        <v>265.5291741443898</v>
      </c>
      <c r="F4457" s="82">
        <f t="shared" ca="1" si="277"/>
        <v>263.05372649296038</v>
      </c>
      <c r="G4457" s="82">
        <f t="shared" ca="1" si="278"/>
        <v>15.529174144389799</v>
      </c>
      <c r="H4457" s="82">
        <f t="shared" ca="1" si="278"/>
        <v>13.053726492960379</v>
      </c>
      <c r="O4457" s="29"/>
      <c r="P4457" s="29"/>
    </row>
    <row r="4458" spans="3:16" hidden="1" outlineLevel="2">
      <c r="C4458" s="33">
        <v>4434</v>
      </c>
      <c r="D4458" s="82">
        <f t="shared" ca="1" si="279"/>
        <v>0.80023710360117994</v>
      </c>
      <c r="E4458" s="82">
        <f t="shared" ca="1" si="276"/>
        <v>293.44627620676766</v>
      </c>
      <c r="F4458" s="82">
        <f t="shared" ca="1" si="277"/>
        <v>282.85736333194694</v>
      </c>
      <c r="G4458" s="82">
        <f t="shared" ca="1" si="278"/>
        <v>43.446276206767664</v>
      </c>
      <c r="H4458" s="82">
        <f t="shared" ca="1" si="278"/>
        <v>32.857363331946942</v>
      </c>
      <c r="O4458" s="29"/>
      <c r="P4458" s="29"/>
    </row>
    <row r="4459" spans="3:16" hidden="1" outlineLevel="2">
      <c r="C4459" s="33">
        <v>4435</v>
      </c>
      <c r="D4459" s="82">
        <f t="shared" ca="1" si="279"/>
        <v>0.8072070576298882</v>
      </c>
      <c r="E4459" s="82">
        <f t="shared" ca="1" si="276"/>
        <v>293.89600652757991</v>
      </c>
      <c r="F4459" s="82">
        <f t="shared" ca="1" si="277"/>
        <v>283.1720472205588</v>
      </c>
      <c r="G4459" s="82">
        <f t="shared" ca="1" si="278"/>
        <v>43.896006527579914</v>
      </c>
      <c r="H4459" s="82">
        <f t="shared" ca="1" si="278"/>
        <v>33.172047220558795</v>
      </c>
      <c r="O4459" s="29"/>
      <c r="P4459" s="29"/>
    </row>
    <row r="4460" spans="3:16" hidden="1" outlineLevel="2">
      <c r="C4460" s="33">
        <v>4436</v>
      </c>
      <c r="D4460" s="82">
        <f t="shared" ca="1" si="279"/>
        <v>8.7930206515570951E-3</v>
      </c>
      <c r="E4460" s="82">
        <f t="shared" ca="1" si="276"/>
        <v>246.60845968032365</v>
      </c>
      <c r="F4460" s="82">
        <f t="shared" ca="1" si="277"/>
        <v>249.307141272503</v>
      </c>
      <c r="G4460" s="82">
        <f t="shared" ca="1" si="278"/>
        <v>0</v>
      </c>
      <c r="H4460" s="82">
        <f t="shared" ca="1" si="278"/>
        <v>0</v>
      </c>
      <c r="O4460" s="29"/>
      <c r="P4460" s="29"/>
    </row>
    <row r="4461" spans="3:16" hidden="1" outlineLevel="2">
      <c r="C4461" s="33">
        <v>4437</v>
      </c>
      <c r="D4461" s="82">
        <f t="shared" ca="1" si="279"/>
        <v>0.23288073652533742</v>
      </c>
      <c r="E4461" s="82">
        <f t="shared" ca="1" si="276"/>
        <v>259.05424560307057</v>
      </c>
      <c r="F4461" s="82">
        <f t="shared" ca="1" si="277"/>
        <v>258.38062667919104</v>
      </c>
      <c r="G4461" s="82">
        <f t="shared" ca="1" si="278"/>
        <v>9.0542456030705694</v>
      </c>
      <c r="H4461" s="82">
        <f t="shared" ca="1" si="278"/>
        <v>8.3806266791910389</v>
      </c>
      <c r="O4461" s="29"/>
      <c r="P4461" s="29"/>
    </row>
    <row r="4462" spans="3:16" hidden="1" outlineLevel="2">
      <c r="C4462" s="33">
        <v>4438</v>
      </c>
      <c r="D4462" s="82">
        <f t="shared" ca="1" si="279"/>
        <v>0.28414869259706438</v>
      </c>
      <c r="E4462" s="82">
        <f t="shared" ca="1" si="276"/>
        <v>261.98882666434719</v>
      </c>
      <c r="F4462" s="82">
        <f t="shared" ca="1" si="277"/>
        <v>260.50249666669242</v>
      </c>
      <c r="G4462" s="82">
        <f t="shared" ca="1" si="278"/>
        <v>11.988826664347187</v>
      </c>
      <c r="H4462" s="82">
        <f t="shared" ca="1" si="278"/>
        <v>10.502496666692423</v>
      </c>
      <c r="O4462" s="29"/>
      <c r="P4462" s="29"/>
    </row>
    <row r="4463" spans="3:16" hidden="1" outlineLevel="2">
      <c r="C4463" s="33">
        <v>4439</v>
      </c>
      <c r="D4463" s="82">
        <f t="shared" ca="1" si="279"/>
        <v>0.74485715020974252</v>
      </c>
      <c r="E4463" s="82">
        <f t="shared" ca="1" si="276"/>
        <v>289.89730298305852</v>
      </c>
      <c r="F4463" s="82">
        <f t="shared" ca="1" si="277"/>
        <v>280.36943016588958</v>
      </c>
      <c r="G4463" s="82">
        <f t="shared" ca="1" si="278"/>
        <v>39.897302983058523</v>
      </c>
      <c r="H4463" s="82">
        <f t="shared" ca="1" si="278"/>
        <v>30.369430165889582</v>
      </c>
      <c r="O4463" s="29"/>
      <c r="P4463" s="29"/>
    </row>
    <row r="4464" spans="3:16" hidden="1" outlineLevel="2">
      <c r="C4464" s="33">
        <v>4440</v>
      </c>
      <c r="D4464" s="82">
        <f t="shared" ca="1" si="279"/>
        <v>0.90663401697895174</v>
      </c>
      <c r="E4464" s="82">
        <f t="shared" ca="1" si="276"/>
        <v>300.38700150364497</v>
      </c>
      <c r="F4464" s="82">
        <f t="shared" ca="1" si="277"/>
        <v>287.69934409839311</v>
      </c>
      <c r="G4464" s="82">
        <f t="shared" ca="1" si="278"/>
        <v>50.387001503644967</v>
      </c>
      <c r="H4464" s="82">
        <f t="shared" ca="1" si="278"/>
        <v>37.699344098393112</v>
      </c>
      <c r="O4464" s="29"/>
      <c r="P4464" s="29"/>
    </row>
    <row r="4465" spans="3:16" hidden="1" outlineLevel="2">
      <c r="C4465" s="33">
        <v>4441</v>
      </c>
      <c r="D4465" s="82">
        <f t="shared" ca="1" si="279"/>
        <v>2.0239648920960165</v>
      </c>
      <c r="E4465" s="82">
        <f t="shared" ca="1" si="276"/>
        <v>383.97090102455462</v>
      </c>
      <c r="F4465" s="82">
        <f t="shared" ca="1" si="277"/>
        <v>343.83470185154675</v>
      </c>
      <c r="G4465" s="82">
        <f t="shared" ca="1" si="278"/>
        <v>133.97090102455462</v>
      </c>
      <c r="H4465" s="82">
        <f t="shared" ca="1" si="278"/>
        <v>93.834701851546754</v>
      </c>
      <c r="O4465" s="29"/>
      <c r="P4465" s="29"/>
    </row>
    <row r="4466" spans="3:16" hidden="1" outlineLevel="2">
      <c r="C4466" s="33">
        <v>4442</v>
      </c>
      <c r="D4466" s="82">
        <f t="shared" ca="1" si="279"/>
        <v>-0.3035137190412508</v>
      </c>
      <c r="E4466" s="82">
        <f t="shared" ca="1" si="276"/>
        <v>230.25403628588018</v>
      </c>
      <c r="F4466" s="82">
        <f t="shared" ca="1" si="277"/>
        <v>237.19061795460291</v>
      </c>
      <c r="G4466" s="82">
        <f t="shared" ca="1" si="278"/>
        <v>0</v>
      </c>
      <c r="H4466" s="82">
        <f t="shared" ca="1" si="278"/>
        <v>0</v>
      </c>
      <c r="O4466" s="29"/>
      <c r="P4466" s="29"/>
    </row>
    <row r="4467" spans="3:16" hidden="1" outlineLevel="2">
      <c r="C4467" s="33">
        <v>4443</v>
      </c>
      <c r="D4467" s="82">
        <f t="shared" ca="1" si="279"/>
        <v>-0.27702606632253907</v>
      </c>
      <c r="E4467" s="82">
        <f t="shared" ca="1" si="276"/>
        <v>231.59796474486023</v>
      </c>
      <c r="F4467" s="82">
        <f t="shared" ca="1" si="277"/>
        <v>238.1949897274099</v>
      </c>
      <c r="G4467" s="82">
        <f t="shared" ca="1" si="278"/>
        <v>0</v>
      </c>
      <c r="H4467" s="82">
        <f t="shared" ca="1" si="278"/>
        <v>0</v>
      </c>
      <c r="O4467" s="29"/>
      <c r="P4467" s="29"/>
    </row>
    <row r="4468" spans="3:16" hidden="1" outlineLevel="2">
      <c r="C4468" s="33">
        <v>4444</v>
      </c>
      <c r="D4468" s="82">
        <f t="shared" ca="1" si="279"/>
        <v>2.4727466150107024E-2</v>
      </c>
      <c r="E4468" s="82">
        <f t="shared" ca="1" si="276"/>
        <v>247.47336079953305</v>
      </c>
      <c r="F4468" s="82">
        <f t="shared" ca="1" si="277"/>
        <v>249.94168186950472</v>
      </c>
      <c r="G4468" s="82">
        <f t="shared" ca="1" si="278"/>
        <v>0</v>
      </c>
      <c r="H4468" s="82">
        <f t="shared" ca="1" si="278"/>
        <v>0</v>
      </c>
      <c r="O4468" s="29"/>
      <c r="P4468" s="29"/>
    </row>
    <row r="4469" spans="3:16" hidden="1" outlineLevel="2">
      <c r="C4469" s="33">
        <v>4445</v>
      </c>
      <c r="D4469" s="82">
        <f t="shared" ca="1" si="279"/>
        <v>0.77410467327350152</v>
      </c>
      <c r="E4469" s="82">
        <f t="shared" ca="1" si="276"/>
        <v>291.7662220794686</v>
      </c>
      <c r="F4469" s="82">
        <f t="shared" ca="1" si="277"/>
        <v>281.68063017883884</v>
      </c>
      <c r="G4469" s="82">
        <f t="shared" ca="1" si="278"/>
        <v>41.766222079468605</v>
      </c>
      <c r="H4469" s="82">
        <f t="shared" ca="1" si="278"/>
        <v>31.68063017883884</v>
      </c>
      <c r="O4469" s="29"/>
      <c r="P4469" s="29"/>
    </row>
    <row r="4470" spans="3:16" hidden="1" outlineLevel="2">
      <c r="C4470" s="33">
        <v>4446</v>
      </c>
      <c r="D4470" s="82">
        <f t="shared" ca="1" si="279"/>
        <v>1.2654550893755527</v>
      </c>
      <c r="E4470" s="82">
        <f t="shared" ca="1" si="276"/>
        <v>325.02765382192234</v>
      </c>
      <c r="F4470" s="82">
        <f t="shared" ca="1" si="277"/>
        <v>304.64824917589334</v>
      </c>
      <c r="G4470" s="82">
        <f t="shared" ca="1" si="278"/>
        <v>75.027653821922343</v>
      </c>
      <c r="H4470" s="82">
        <f t="shared" ca="1" si="278"/>
        <v>54.648249175893341</v>
      </c>
      <c r="O4470" s="29"/>
      <c r="P4470" s="29"/>
    </row>
    <row r="4471" spans="3:16" hidden="1" outlineLevel="2">
      <c r="C4471" s="33">
        <v>4447</v>
      </c>
      <c r="D4471" s="82">
        <f t="shared" ca="1" si="279"/>
        <v>-0.1329924613346895</v>
      </c>
      <c r="E4471" s="82">
        <f t="shared" ca="1" si="276"/>
        <v>239.04442195545226</v>
      </c>
      <c r="F4471" s="82">
        <f t="shared" ca="1" si="277"/>
        <v>243.73143621662072</v>
      </c>
      <c r="G4471" s="82">
        <f t="shared" ca="1" si="278"/>
        <v>0</v>
      </c>
      <c r="H4471" s="82">
        <f t="shared" ca="1" si="278"/>
        <v>0</v>
      </c>
      <c r="O4471" s="29"/>
      <c r="P4471" s="29"/>
    </row>
    <row r="4472" spans="3:16" hidden="1" outlineLevel="2">
      <c r="C4472" s="33">
        <v>4448</v>
      </c>
      <c r="D4472" s="82">
        <f t="shared" ca="1" si="279"/>
        <v>1.4516214599965074</v>
      </c>
      <c r="E4472" s="82">
        <f t="shared" ca="1" si="276"/>
        <v>338.59812756074308</v>
      </c>
      <c r="F4472" s="82">
        <f t="shared" ca="1" si="277"/>
        <v>313.83158568919737</v>
      </c>
      <c r="G4472" s="82">
        <f t="shared" ca="1" si="278"/>
        <v>88.59812756074308</v>
      </c>
      <c r="H4472" s="82">
        <f t="shared" ca="1" si="278"/>
        <v>63.831585689197368</v>
      </c>
      <c r="O4472" s="29"/>
      <c r="P4472" s="29"/>
    </row>
    <row r="4473" spans="3:16" hidden="1" outlineLevel="2">
      <c r="C4473" s="33">
        <v>4449</v>
      </c>
      <c r="D4473" s="82">
        <f t="shared" ca="1" si="279"/>
        <v>-1.1264160342390239</v>
      </c>
      <c r="E4473" s="82">
        <f t="shared" ca="1" si="276"/>
        <v>192.16966544767979</v>
      </c>
      <c r="F4473" s="82">
        <f t="shared" ca="1" si="277"/>
        <v>208.01049607110826</v>
      </c>
      <c r="G4473" s="82">
        <f t="shared" ca="1" si="278"/>
        <v>0</v>
      </c>
      <c r="H4473" s="82">
        <f t="shared" ca="1" si="278"/>
        <v>0</v>
      </c>
      <c r="O4473" s="29"/>
      <c r="P4473" s="29"/>
    </row>
    <row r="4474" spans="3:16" hidden="1" outlineLevel="2">
      <c r="C4474" s="33">
        <v>4450</v>
      </c>
      <c r="D4474" s="82">
        <f t="shared" ca="1" si="279"/>
        <v>-0.52216728189381578</v>
      </c>
      <c r="E4474" s="82">
        <f t="shared" ca="1" si="276"/>
        <v>219.45376814214711</v>
      </c>
      <c r="F4474" s="82">
        <f t="shared" ca="1" si="277"/>
        <v>229.05974174252523</v>
      </c>
      <c r="G4474" s="82">
        <f t="shared" ca="1" si="278"/>
        <v>0</v>
      </c>
      <c r="H4474" s="82">
        <f t="shared" ca="1" si="278"/>
        <v>0</v>
      </c>
      <c r="O4474" s="29"/>
      <c r="P4474" s="29"/>
    </row>
    <row r="4475" spans="3:16" hidden="1" outlineLevel="2">
      <c r="C4475" s="33">
        <v>4451</v>
      </c>
      <c r="D4475" s="82">
        <f t="shared" ca="1" si="279"/>
        <v>-1.1991180007198186</v>
      </c>
      <c r="E4475" s="82">
        <f t="shared" ca="1" si="276"/>
        <v>189.12437991227301</v>
      </c>
      <c r="F4475" s="82">
        <f t="shared" ca="1" si="277"/>
        <v>205.61193371607882</v>
      </c>
      <c r="G4475" s="82">
        <f t="shared" ca="1" si="278"/>
        <v>0</v>
      </c>
      <c r="H4475" s="82">
        <f t="shared" ca="1" si="278"/>
        <v>0</v>
      </c>
      <c r="O4475" s="29"/>
      <c r="P4475" s="29"/>
    </row>
    <row r="4476" spans="3:16" hidden="1" outlineLevel="2">
      <c r="C4476" s="33">
        <v>4452</v>
      </c>
      <c r="D4476" s="82">
        <f t="shared" ca="1" si="279"/>
        <v>-0.13595943750469919</v>
      </c>
      <c r="E4476" s="82">
        <f t="shared" ca="1" si="276"/>
        <v>238.88864177870329</v>
      </c>
      <c r="F4476" s="82">
        <f t="shared" ca="1" si="277"/>
        <v>243.61610192077728</v>
      </c>
      <c r="G4476" s="82">
        <f t="shared" ca="1" si="278"/>
        <v>0</v>
      </c>
      <c r="H4476" s="82">
        <f t="shared" ca="1" si="278"/>
        <v>0</v>
      </c>
      <c r="O4476" s="29"/>
      <c r="P4476" s="29"/>
    </row>
    <row r="4477" spans="3:16" hidden="1" outlineLevel="2">
      <c r="C4477" s="33">
        <v>4453</v>
      </c>
      <c r="D4477" s="82">
        <f t="shared" ca="1" si="279"/>
        <v>-0.93084087114581138</v>
      </c>
      <c r="E4477" s="82">
        <f t="shared" ca="1" si="276"/>
        <v>200.60736459474049</v>
      </c>
      <c r="F4477" s="82">
        <f t="shared" ca="1" si="277"/>
        <v>214.60264658352801</v>
      </c>
      <c r="G4477" s="82">
        <f t="shared" ca="1" si="278"/>
        <v>0</v>
      </c>
      <c r="H4477" s="82">
        <f t="shared" ca="1" si="278"/>
        <v>0</v>
      </c>
      <c r="O4477" s="29"/>
      <c r="P4477" s="29"/>
    </row>
    <row r="4478" spans="3:16" hidden="1" outlineLevel="2">
      <c r="C4478" s="33">
        <v>4454</v>
      </c>
      <c r="D4478" s="82">
        <f t="shared" ca="1" si="279"/>
        <v>0.87450082181748323</v>
      </c>
      <c r="E4478" s="82">
        <f t="shared" ca="1" si="276"/>
        <v>298.27368802767876</v>
      </c>
      <c r="F4478" s="82">
        <f t="shared" ca="1" si="277"/>
        <v>286.22833360187144</v>
      </c>
      <c r="G4478" s="82">
        <f t="shared" ca="1" si="278"/>
        <v>48.273688027678759</v>
      </c>
      <c r="H4478" s="82">
        <f t="shared" ca="1" si="278"/>
        <v>36.228333601871441</v>
      </c>
      <c r="O4478" s="29"/>
      <c r="P4478" s="29"/>
    </row>
    <row r="4479" spans="3:16" hidden="1" outlineLevel="2">
      <c r="C4479" s="33">
        <v>4455</v>
      </c>
      <c r="D4479" s="82">
        <f t="shared" ca="1" si="279"/>
        <v>0.38222060784455764</v>
      </c>
      <c r="E4479" s="82">
        <f t="shared" ca="1" si="276"/>
        <v>267.69540748888551</v>
      </c>
      <c r="F4479" s="82">
        <f t="shared" ca="1" si="277"/>
        <v>264.61015127633971</v>
      </c>
      <c r="G4479" s="82">
        <f t="shared" ca="1" si="278"/>
        <v>17.695407488885508</v>
      </c>
      <c r="H4479" s="82">
        <f t="shared" ca="1" si="278"/>
        <v>14.610151276339707</v>
      </c>
      <c r="O4479" s="29"/>
      <c r="P4479" s="29"/>
    </row>
    <row r="4480" spans="3:16" hidden="1" outlineLevel="2">
      <c r="C4480" s="33">
        <v>4456</v>
      </c>
      <c r="D4480" s="82">
        <f t="shared" ca="1" si="279"/>
        <v>0.36297402952403551</v>
      </c>
      <c r="E4480" s="82">
        <f t="shared" ca="1" si="276"/>
        <v>266.56577395184235</v>
      </c>
      <c r="F4480" s="82">
        <f t="shared" ca="1" si="277"/>
        <v>263.79894907511533</v>
      </c>
      <c r="G4480" s="82">
        <f t="shared" ca="1" si="278"/>
        <v>16.565773951842345</v>
      </c>
      <c r="H4480" s="82">
        <f t="shared" ca="1" si="278"/>
        <v>13.798949075115331</v>
      </c>
      <c r="O4480" s="29"/>
      <c r="P4480" s="29"/>
    </row>
    <row r="4481" spans="3:16" hidden="1" outlineLevel="2">
      <c r="C4481" s="33">
        <v>4457</v>
      </c>
      <c r="D4481" s="82">
        <f t="shared" ca="1" si="279"/>
        <v>2.5101304815922205</v>
      </c>
      <c r="E4481" s="82">
        <f t="shared" ca="1" si="276"/>
        <v>427.25668928775855</v>
      </c>
      <c r="F4481" s="82">
        <f t="shared" ca="1" si="277"/>
        <v>371.56277204714621</v>
      </c>
      <c r="G4481" s="82">
        <f t="shared" ca="1" si="278"/>
        <v>177.25668928775855</v>
      </c>
      <c r="H4481" s="82">
        <f t="shared" ca="1" si="278"/>
        <v>121.56277204714621</v>
      </c>
      <c r="O4481" s="29"/>
      <c r="P4481" s="29"/>
    </row>
    <row r="4482" spans="3:16" hidden="1" outlineLevel="2">
      <c r="C4482" s="33">
        <v>4458</v>
      </c>
      <c r="D4482" s="82">
        <f t="shared" ca="1" si="279"/>
        <v>-0.92995152906239498</v>
      </c>
      <c r="E4482" s="82">
        <f t="shared" ca="1" si="276"/>
        <v>200.64656758698146</v>
      </c>
      <c r="F4482" s="82">
        <f t="shared" ca="1" si="277"/>
        <v>214.6330953962198</v>
      </c>
      <c r="G4482" s="82">
        <f t="shared" ca="1" si="278"/>
        <v>0</v>
      </c>
      <c r="H4482" s="82">
        <f t="shared" ca="1" si="278"/>
        <v>0</v>
      </c>
      <c r="O4482" s="29"/>
      <c r="P4482" s="29"/>
    </row>
    <row r="4483" spans="3:16" hidden="1" outlineLevel="2">
      <c r="C4483" s="33">
        <v>4459</v>
      </c>
      <c r="D4483" s="82">
        <f t="shared" ca="1" si="279"/>
        <v>-8.7089712092462759E-2</v>
      </c>
      <c r="E4483" s="82">
        <f t="shared" ca="1" si="276"/>
        <v>241.46751600492411</v>
      </c>
      <c r="F4483" s="82">
        <f t="shared" ca="1" si="277"/>
        <v>245.52277186352822</v>
      </c>
      <c r="G4483" s="82">
        <f t="shared" ca="1" si="278"/>
        <v>0</v>
      </c>
      <c r="H4483" s="82">
        <f t="shared" ca="1" si="278"/>
        <v>0</v>
      </c>
      <c r="O4483" s="29"/>
      <c r="P4483" s="29"/>
    </row>
    <row r="4484" spans="3:16" hidden="1" outlineLevel="2">
      <c r="C4484" s="33">
        <v>4460</v>
      </c>
      <c r="D4484" s="82">
        <f t="shared" ca="1" si="279"/>
        <v>-1.4278068289084025</v>
      </c>
      <c r="E4484" s="82">
        <f t="shared" ca="1" si="276"/>
        <v>179.85633080329356</v>
      </c>
      <c r="F4484" s="82">
        <f t="shared" ca="1" si="277"/>
        <v>198.24594605512857</v>
      </c>
      <c r="G4484" s="82">
        <f t="shared" ca="1" si="278"/>
        <v>0</v>
      </c>
      <c r="H4484" s="82">
        <f t="shared" ca="1" si="278"/>
        <v>0</v>
      </c>
      <c r="O4484" s="29"/>
      <c r="P4484" s="29"/>
    </row>
    <row r="4485" spans="3:16" hidden="1" outlineLevel="2">
      <c r="C4485" s="33">
        <v>4461</v>
      </c>
      <c r="D4485" s="82">
        <f t="shared" ca="1" si="279"/>
        <v>-1.8244816463712364E-2</v>
      </c>
      <c r="E4485" s="82">
        <f t="shared" ca="1" si="276"/>
        <v>245.14779128518856</v>
      </c>
      <c r="F4485" s="82">
        <f t="shared" ca="1" si="277"/>
        <v>248.23412570300772</v>
      </c>
      <c r="G4485" s="82">
        <f t="shared" ca="1" si="278"/>
        <v>0</v>
      </c>
      <c r="H4485" s="82">
        <f t="shared" ca="1" si="278"/>
        <v>0</v>
      </c>
      <c r="O4485" s="29"/>
      <c r="P4485" s="29"/>
    </row>
    <row r="4486" spans="3:16" hidden="1" outlineLevel="2">
      <c r="C4486" s="33">
        <v>4462</v>
      </c>
      <c r="D4486" s="82">
        <f t="shared" ca="1" si="279"/>
        <v>-0.27859443303905856</v>
      </c>
      <c r="E4486" s="82">
        <f t="shared" ca="1" si="276"/>
        <v>231.51817104572368</v>
      </c>
      <c r="F4486" s="82">
        <f t="shared" ca="1" si="277"/>
        <v>238.13540135157584</v>
      </c>
      <c r="G4486" s="82">
        <f t="shared" ca="1" si="278"/>
        <v>0</v>
      </c>
      <c r="H4486" s="82">
        <f t="shared" ca="1" si="278"/>
        <v>0</v>
      </c>
      <c r="O4486" s="29"/>
      <c r="P4486" s="29"/>
    </row>
    <row r="4487" spans="3:16" hidden="1" outlineLevel="2">
      <c r="C4487" s="33">
        <v>4463</v>
      </c>
      <c r="D4487" s="82">
        <f t="shared" ca="1" si="279"/>
        <v>1.2505335529054791</v>
      </c>
      <c r="E4487" s="82">
        <f t="shared" ca="1" si="276"/>
        <v>323.96379694649829</v>
      </c>
      <c r="F4487" s="82">
        <f t="shared" ca="1" si="277"/>
        <v>303.92392817892841</v>
      </c>
      <c r="G4487" s="82">
        <f t="shared" ca="1" si="278"/>
        <v>73.963796946498292</v>
      </c>
      <c r="H4487" s="82">
        <f t="shared" ca="1" si="278"/>
        <v>53.923928178928406</v>
      </c>
      <c r="O4487" s="29"/>
      <c r="P4487" s="29"/>
    </row>
    <row r="4488" spans="3:16" hidden="1" outlineLevel="2">
      <c r="C4488" s="33">
        <v>4464</v>
      </c>
      <c r="D4488" s="82">
        <f t="shared" ca="1" si="279"/>
        <v>-0.91036164069718462</v>
      </c>
      <c r="E4488" s="82">
        <f t="shared" ca="1" si="276"/>
        <v>201.51205298742636</v>
      </c>
      <c r="F4488" s="82">
        <f t="shared" ca="1" si="277"/>
        <v>215.30490015653339</v>
      </c>
      <c r="G4488" s="82">
        <f t="shared" ca="1" si="278"/>
        <v>0</v>
      </c>
      <c r="H4488" s="82">
        <f t="shared" ca="1" si="278"/>
        <v>0</v>
      </c>
      <c r="O4488" s="29"/>
      <c r="P4488" s="29"/>
    </row>
    <row r="4489" spans="3:16" hidden="1" outlineLevel="2">
      <c r="C4489" s="33">
        <v>4465</v>
      </c>
      <c r="D4489" s="82">
        <f t="shared" ca="1" si="279"/>
        <v>0.79071946124169568</v>
      </c>
      <c r="E4489" s="82">
        <f t="shared" ca="1" si="276"/>
        <v>292.83326976382483</v>
      </c>
      <c r="F4489" s="82">
        <f t="shared" ca="1" si="277"/>
        <v>282.42821952538509</v>
      </c>
      <c r="G4489" s="82">
        <f t="shared" ca="1" si="278"/>
        <v>42.833269763824831</v>
      </c>
      <c r="H4489" s="82">
        <f t="shared" ca="1" si="278"/>
        <v>32.428219525385089</v>
      </c>
      <c r="O4489" s="29"/>
      <c r="P4489" s="29"/>
    </row>
    <row r="4490" spans="3:16" hidden="1" outlineLevel="2">
      <c r="C4490" s="33">
        <v>4466</v>
      </c>
      <c r="D4490" s="82">
        <f t="shared" ca="1" si="279"/>
        <v>-0.78725109141517957</v>
      </c>
      <c r="E4490" s="82">
        <f t="shared" ca="1" si="276"/>
        <v>207.03720575113815</v>
      </c>
      <c r="F4490" s="82">
        <f t="shared" ca="1" si="277"/>
        <v>219.57518129493056</v>
      </c>
      <c r="G4490" s="82">
        <f t="shared" ca="1" si="278"/>
        <v>0</v>
      </c>
      <c r="H4490" s="82">
        <f t="shared" ca="1" si="278"/>
        <v>0</v>
      </c>
      <c r="O4490" s="29"/>
      <c r="P4490" s="29"/>
    </row>
    <row r="4491" spans="3:16" hidden="1" outlineLevel="2">
      <c r="C4491" s="33">
        <v>4467</v>
      </c>
      <c r="D4491" s="82">
        <f t="shared" ca="1" si="279"/>
        <v>-1.0385931328574678</v>
      </c>
      <c r="E4491" s="82">
        <f t="shared" ca="1" si="276"/>
        <v>195.91379191215367</v>
      </c>
      <c r="F4491" s="82">
        <f t="shared" ca="1" si="277"/>
        <v>210.94526890033009</v>
      </c>
      <c r="G4491" s="82">
        <f t="shared" ca="1" si="278"/>
        <v>0</v>
      </c>
      <c r="H4491" s="82">
        <f t="shared" ca="1" si="278"/>
        <v>0</v>
      </c>
      <c r="O4491" s="29"/>
      <c r="P4491" s="29"/>
    </row>
    <row r="4492" spans="3:16" hidden="1" outlineLevel="2">
      <c r="C4492" s="33">
        <v>4468</v>
      </c>
      <c r="D4492" s="82">
        <f t="shared" ca="1" si="279"/>
        <v>-1.4549716630072087</v>
      </c>
      <c r="E4492" s="82">
        <f t="shared" ca="1" si="276"/>
        <v>178.78604824602016</v>
      </c>
      <c r="F4492" s="82">
        <f t="shared" ca="1" si="277"/>
        <v>197.38869834535981</v>
      </c>
      <c r="G4492" s="82">
        <f t="shared" ca="1" si="278"/>
        <v>0</v>
      </c>
      <c r="H4492" s="82">
        <f t="shared" ca="1" si="278"/>
        <v>0</v>
      </c>
      <c r="O4492" s="29"/>
      <c r="P4492" s="29"/>
    </row>
    <row r="4493" spans="3:16" hidden="1" outlineLevel="2">
      <c r="C4493" s="33">
        <v>4469</v>
      </c>
      <c r="D4493" s="82">
        <f t="shared" ca="1" si="279"/>
        <v>-0.6177405395049792</v>
      </c>
      <c r="E4493" s="82">
        <f t="shared" ca="1" si="276"/>
        <v>214.89351851185</v>
      </c>
      <c r="F4493" s="82">
        <f t="shared" ca="1" si="277"/>
        <v>225.59385593085267</v>
      </c>
      <c r="G4493" s="82">
        <f t="shared" ca="1" si="278"/>
        <v>0</v>
      </c>
      <c r="H4493" s="82">
        <f t="shared" ca="1" si="278"/>
        <v>0</v>
      </c>
      <c r="O4493" s="29"/>
      <c r="P4493" s="29"/>
    </row>
    <row r="4494" spans="3:16" hidden="1" outlineLevel="2">
      <c r="C4494" s="33">
        <v>4470</v>
      </c>
      <c r="D4494" s="82">
        <f t="shared" ca="1" si="279"/>
        <v>0.93727959542321981</v>
      </c>
      <c r="E4494" s="82">
        <f t="shared" ca="1" si="276"/>
        <v>302.41642632936049</v>
      </c>
      <c r="F4494" s="82">
        <f t="shared" ca="1" si="277"/>
        <v>289.10929619380806</v>
      </c>
      <c r="G4494" s="82">
        <f t="shared" ca="1" si="278"/>
        <v>52.41642632936049</v>
      </c>
      <c r="H4494" s="82">
        <f t="shared" ca="1" si="278"/>
        <v>39.109296193808063</v>
      </c>
      <c r="O4494" s="29"/>
      <c r="P4494" s="29"/>
    </row>
    <row r="4495" spans="3:16" hidden="1" outlineLevel="2">
      <c r="C4495" s="33">
        <v>4471</v>
      </c>
      <c r="D4495" s="82">
        <f t="shared" ca="1" si="279"/>
        <v>0.54892202429377779</v>
      </c>
      <c r="E4495" s="82">
        <f t="shared" ca="1" si="276"/>
        <v>277.68203815645302</v>
      </c>
      <c r="F4495" s="82">
        <f t="shared" ca="1" si="277"/>
        <v>271.74145483493817</v>
      </c>
      <c r="G4495" s="82">
        <f t="shared" ca="1" si="278"/>
        <v>27.682038156453018</v>
      </c>
      <c r="H4495" s="82">
        <f t="shared" ca="1" si="278"/>
        <v>21.741454834938168</v>
      </c>
      <c r="O4495" s="29"/>
      <c r="P4495" s="29"/>
    </row>
    <row r="4496" spans="3:16" hidden="1" outlineLevel="2">
      <c r="C4496" s="33">
        <v>4472</v>
      </c>
      <c r="D4496" s="82">
        <f t="shared" ca="1" si="279"/>
        <v>7.5619412156216523E-2</v>
      </c>
      <c r="E4496" s="82">
        <f t="shared" ca="1" si="276"/>
        <v>250.25607710895505</v>
      </c>
      <c r="F4496" s="82">
        <f t="shared" ca="1" si="277"/>
        <v>251.97913450653832</v>
      </c>
      <c r="G4496" s="82">
        <f t="shared" ca="1" si="278"/>
        <v>0.2560771089550542</v>
      </c>
      <c r="H4496" s="82">
        <f t="shared" ca="1" si="278"/>
        <v>1.9791345065383155</v>
      </c>
      <c r="O4496" s="29"/>
      <c r="P4496" s="29"/>
    </row>
    <row r="4497" spans="3:16" hidden="1" outlineLevel="2">
      <c r="C4497" s="33">
        <v>4473</v>
      </c>
      <c r="D4497" s="82">
        <f t="shared" ca="1" si="279"/>
        <v>-0.61472402813004534</v>
      </c>
      <c r="E4497" s="82">
        <f t="shared" ca="1" si="276"/>
        <v>215.03599174521952</v>
      </c>
      <c r="F4497" s="82">
        <f t="shared" ca="1" si="277"/>
        <v>225.70244156482218</v>
      </c>
      <c r="G4497" s="82">
        <f t="shared" ca="1" si="278"/>
        <v>0</v>
      </c>
      <c r="H4497" s="82">
        <f t="shared" ca="1" si="278"/>
        <v>0</v>
      </c>
      <c r="O4497" s="29"/>
      <c r="P4497" s="29"/>
    </row>
    <row r="4498" spans="3:16" hidden="1" outlineLevel="2">
      <c r="C4498" s="33">
        <v>4474</v>
      </c>
      <c r="D4498" s="82">
        <f t="shared" ca="1" si="279"/>
        <v>-0.93220376524538706</v>
      </c>
      <c r="E4498" s="82">
        <f t="shared" ca="1" si="276"/>
        <v>200.54730187004446</v>
      </c>
      <c r="F4498" s="82">
        <f t="shared" ca="1" si="277"/>
        <v>214.55599293520598</v>
      </c>
      <c r="G4498" s="82">
        <f t="shared" ca="1" si="278"/>
        <v>0</v>
      </c>
      <c r="H4498" s="82">
        <f t="shared" ca="1" si="278"/>
        <v>0</v>
      </c>
      <c r="O4498" s="29"/>
      <c r="P4498" s="29"/>
    </row>
    <row r="4499" spans="3:16" hidden="1" outlineLevel="2">
      <c r="C4499" s="33">
        <v>4475</v>
      </c>
      <c r="D4499" s="82">
        <f t="shared" ca="1" si="279"/>
        <v>-0.85837830167640483</v>
      </c>
      <c r="E4499" s="82">
        <f t="shared" ca="1" si="276"/>
        <v>203.82682801291435</v>
      </c>
      <c r="F4499" s="82">
        <f t="shared" ca="1" si="277"/>
        <v>217.09779872652373</v>
      </c>
      <c r="G4499" s="82">
        <f t="shared" ca="1" si="278"/>
        <v>0</v>
      </c>
      <c r="H4499" s="82">
        <f t="shared" ca="1" si="278"/>
        <v>0</v>
      </c>
      <c r="O4499" s="29"/>
      <c r="P4499" s="29"/>
    </row>
    <row r="4500" spans="3:16" hidden="1" outlineLevel="2">
      <c r="C4500" s="33">
        <v>4476</v>
      </c>
      <c r="D4500" s="82">
        <f t="shared" ca="1" si="279"/>
        <v>-0.47962881919469819</v>
      </c>
      <c r="E4500" s="82">
        <f t="shared" ca="1" si="276"/>
        <v>221.51447881597076</v>
      </c>
      <c r="F4500" s="82">
        <f t="shared" ca="1" si="277"/>
        <v>230.61944005288046</v>
      </c>
      <c r="G4500" s="82">
        <f t="shared" ca="1" si="278"/>
        <v>0</v>
      </c>
      <c r="H4500" s="82">
        <f t="shared" ca="1" si="278"/>
        <v>0</v>
      </c>
      <c r="O4500" s="29"/>
      <c r="P4500" s="29"/>
    </row>
    <row r="4501" spans="3:16" hidden="1" outlineLevel="2">
      <c r="C4501" s="33">
        <v>4477</v>
      </c>
      <c r="D4501" s="82">
        <f t="shared" ca="1" si="279"/>
        <v>1.3235381828763115</v>
      </c>
      <c r="E4501" s="82">
        <f t="shared" ca="1" si="276"/>
        <v>329.20216136446095</v>
      </c>
      <c r="F4501" s="82">
        <f t="shared" ca="1" si="277"/>
        <v>307.4841933061067</v>
      </c>
      <c r="G4501" s="82">
        <f t="shared" ca="1" si="278"/>
        <v>79.202161364460949</v>
      </c>
      <c r="H4501" s="82">
        <f t="shared" ca="1" si="278"/>
        <v>57.484193306106704</v>
      </c>
      <c r="O4501" s="29"/>
      <c r="P4501" s="29"/>
    </row>
    <row r="4502" spans="3:16" hidden="1" outlineLevel="2">
      <c r="C4502" s="33">
        <v>4478</v>
      </c>
      <c r="D4502" s="82">
        <f t="shared" ca="1" si="279"/>
        <v>-1.1485485672186933</v>
      </c>
      <c r="E4502" s="82">
        <f t="shared" ca="1" si="276"/>
        <v>191.23743884282314</v>
      </c>
      <c r="F4502" s="82">
        <f t="shared" ca="1" si="277"/>
        <v>207.2773583916084</v>
      </c>
      <c r="G4502" s="82">
        <f t="shared" ca="1" si="278"/>
        <v>0</v>
      </c>
      <c r="H4502" s="82">
        <f t="shared" ca="1" si="278"/>
        <v>0</v>
      </c>
      <c r="O4502" s="29"/>
      <c r="P4502" s="29"/>
    </row>
    <row r="4503" spans="3:16" hidden="1" outlineLevel="2">
      <c r="C4503" s="33">
        <v>4479</v>
      </c>
      <c r="D4503" s="82">
        <f t="shared" ca="1" si="279"/>
        <v>0.25276597842689447</v>
      </c>
      <c r="E4503" s="82">
        <f t="shared" ca="1" si="276"/>
        <v>260.18855556147741</v>
      </c>
      <c r="F4503" s="82">
        <f t="shared" ca="1" si="277"/>
        <v>259.20157437688465</v>
      </c>
      <c r="G4503" s="82">
        <f t="shared" ca="1" si="278"/>
        <v>10.188555561477415</v>
      </c>
      <c r="H4503" s="82">
        <f t="shared" ca="1" si="278"/>
        <v>9.2015743768846505</v>
      </c>
      <c r="O4503" s="29"/>
      <c r="P4503" s="29"/>
    </row>
    <row r="4504" spans="3:16" hidden="1" outlineLevel="2">
      <c r="C4504" s="33">
        <v>4480</v>
      </c>
      <c r="D4504" s="82">
        <f t="shared" ca="1" si="279"/>
        <v>0.95203660062830464</v>
      </c>
      <c r="E4504" s="82">
        <f t="shared" ca="1" si="276"/>
        <v>303.39855622923233</v>
      </c>
      <c r="F4504" s="82">
        <f t="shared" ca="1" si="277"/>
        <v>289.79070418362721</v>
      </c>
      <c r="G4504" s="82">
        <f t="shared" ca="1" si="278"/>
        <v>53.398556229232327</v>
      </c>
      <c r="H4504" s="82">
        <f t="shared" ca="1" si="278"/>
        <v>39.790704183627213</v>
      </c>
      <c r="O4504" s="29"/>
      <c r="P4504" s="29"/>
    </row>
    <row r="4505" spans="3:16" hidden="1" outlineLevel="2">
      <c r="C4505" s="33">
        <v>4481</v>
      </c>
      <c r="D4505" s="82">
        <f t="shared" ca="1" si="279"/>
        <v>-1.2647900862788295</v>
      </c>
      <c r="E4505" s="82">
        <f t="shared" ref="E4505:E4568" ca="1" si="280">$H$9 * EXP(($H$17 - $H$18 - ($H$11^2)/2)*$H$14 + $H$11*SQRT($H$14)*D4505)</f>
        <v>186.4150624035444</v>
      </c>
      <c r="F4505" s="82">
        <f t="shared" ref="F4505:F4568" ca="1" si="281">$H$9 * EXP(($H$17 - $H$18 - ($H$12^2)/2)*$H$14 + $H$12*SQRT($H$14)*D4505)</f>
        <v>203.46908354871721</v>
      </c>
      <c r="G4505" s="82">
        <f t="shared" ref="G4505:H4568" ca="1" si="282">MAX(E4505-$H$16, 0)</f>
        <v>0</v>
      </c>
      <c r="H4505" s="82">
        <f t="shared" ca="1" si="282"/>
        <v>0</v>
      </c>
      <c r="O4505" s="29"/>
      <c r="P4505" s="29"/>
    </row>
    <row r="4506" spans="3:16" hidden="1" outlineLevel="2">
      <c r="C4506" s="33">
        <v>4482</v>
      </c>
      <c r="D4506" s="82">
        <f t="shared" ref="D4506:D4569" ca="1" si="283">_xlfn.NORM.S.INV(RAND())</f>
        <v>0.28650684099439255</v>
      </c>
      <c r="E4506" s="82">
        <f t="shared" ca="1" si="280"/>
        <v>262.12460406302455</v>
      </c>
      <c r="F4506" s="82">
        <f t="shared" ca="1" si="281"/>
        <v>260.60051342839927</v>
      </c>
      <c r="G4506" s="82">
        <f t="shared" ca="1" si="282"/>
        <v>12.124604063024549</v>
      </c>
      <c r="H4506" s="82">
        <f t="shared" ca="1" si="282"/>
        <v>10.600513428399267</v>
      </c>
      <c r="O4506" s="29"/>
      <c r="P4506" s="29"/>
    </row>
    <row r="4507" spans="3:16" hidden="1" outlineLevel="2">
      <c r="C4507" s="33">
        <v>4483</v>
      </c>
      <c r="D4507" s="82">
        <f t="shared" ca="1" si="283"/>
        <v>-1.3177067921037962</v>
      </c>
      <c r="E4507" s="82">
        <f t="shared" ca="1" si="280"/>
        <v>184.26023432807281</v>
      </c>
      <c r="F4507" s="82">
        <f t="shared" ca="1" si="281"/>
        <v>201.75869385491555</v>
      </c>
      <c r="G4507" s="82">
        <f t="shared" ca="1" si="282"/>
        <v>0</v>
      </c>
      <c r="H4507" s="82">
        <f t="shared" ca="1" si="282"/>
        <v>0</v>
      </c>
      <c r="O4507" s="29"/>
      <c r="P4507" s="29"/>
    </row>
    <row r="4508" spans="3:16" hidden="1" outlineLevel="2">
      <c r="C4508" s="33">
        <v>4484</v>
      </c>
      <c r="D4508" s="82">
        <f t="shared" ca="1" si="283"/>
        <v>1.4100052957345133</v>
      </c>
      <c r="E4508" s="82">
        <f t="shared" ca="1" si="280"/>
        <v>335.51619132969751</v>
      </c>
      <c r="F4508" s="82">
        <f t="shared" ca="1" si="281"/>
        <v>311.75498252572856</v>
      </c>
      <c r="G4508" s="82">
        <f t="shared" ca="1" si="282"/>
        <v>85.516191329697506</v>
      </c>
      <c r="H4508" s="82">
        <f t="shared" ca="1" si="282"/>
        <v>61.754982525728565</v>
      </c>
      <c r="O4508" s="29"/>
      <c r="P4508" s="29"/>
    </row>
    <row r="4509" spans="3:16" hidden="1" outlineLevel="2">
      <c r="C4509" s="33">
        <v>4485</v>
      </c>
      <c r="D4509" s="82">
        <f t="shared" ca="1" si="283"/>
        <v>1.273504617486092</v>
      </c>
      <c r="E4509" s="82">
        <f t="shared" ca="1" si="280"/>
        <v>325.60300884358861</v>
      </c>
      <c r="F4509" s="82">
        <f t="shared" ca="1" si="281"/>
        <v>305.03970577493629</v>
      </c>
      <c r="G4509" s="82">
        <f t="shared" ca="1" si="282"/>
        <v>75.603008843588611</v>
      </c>
      <c r="H4509" s="82">
        <f t="shared" ca="1" si="282"/>
        <v>55.039705774936294</v>
      </c>
      <c r="O4509" s="29"/>
      <c r="P4509" s="29"/>
    </row>
    <row r="4510" spans="3:16" hidden="1" outlineLevel="2">
      <c r="C4510" s="33">
        <v>4486</v>
      </c>
      <c r="D4510" s="82">
        <f t="shared" ca="1" si="283"/>
        <v>-0.21323576152983173</v>
      </c>
      <c r="E4510" s="82">
        <f t="shared" ca="1" si="280"/>
        <v>234.86683374443277</v>
      </c>
      <c r="F4510" s="82">
        <f t="shared" ca="1" si="281"/>
        <v>240.63131106240343</v>
      </c>
      <c r="G4510" s="82">
        <f t="shared" ca="1" si="282"/>
        <v>0</v>
      </c>
      <c r="H4510" s="82">
        <f t="shared" ca="1" si="282"/>
        <v>0</v>
      </c>
      <c r="O4510" s="29"/>
      <c r="P4510" s="29"/>
    </row>
    <row r="4511" spans="3:16" hidden="1" outlineLevel="2">
      <c r="C4511" s="33">
        <v>4487</v>
      </c>
      <c r="D4511" s="82">
        <f t="shared" ca="1" si="283"/>
        <v>1.4900837594648164</v>
      </c>
      <c r="E4511" s="82">
        <f t="shared" ca="1" si="280"/>
        <v>341.47166738055483</v>
      </c>
      <c r="F4511" s="82">
        <f t="shared" ca="1" si="281"/>
        <v>315.76311181138902</v>
      </c>
      <c r="G4511" s="82">
        <f t="shared" ca="1" si="282"/>
        <v>91.471667380554834</v>
      </c>
      <c r="H4511" s="82">
        <f t="shared" ca="1" si="282"/>
        <v>65.763111811389024</v>
      </c>
      <c r="O4511" s="29"/>
      <c r="P4511" s="29"/>
    </row>
    <row r="4512" spans="3:16" hidden="1" outlineLevel="2">
      <c r="C4512" s="33">
        <v>4488</v>
      </c>
      <c r="D4512" s="82">
        <f t="shared" ca="1" si="283"/>
        <v>0.75158664701239131</v>
      </c>
      <c r="E4512" s="82">
        <f t="shared" ca="1" si="280"/>
        <v>290.32625522608078</v>
      </c>
      <c r="F4512" s="82">
        <f t="shared" ca="1" si="281"/>
        <v>280.67057958144431</v>
      </c>
      <c r="G4512" s="82">
        <f t="shared" ca="1" si="282"/>
        <v>40.326255226080775</v>
      </c>
      <c r="H4512" s="82">
        <f t="shared" ca="1" si="282"/>
        <v>30.670579581444315</v>
      </c>
      <c r="O4512" s="29"/>
      <c r="P4512" s="29"/>
    </row>
    <row r="4513" spans="3:16" hidden="1" outlineLevel="2">
      <c r="C4513" s="33">
        <v>4489</v>
      </c>
      <c r="D4513" s="82">
        <f t="shared" ca="1" si="283"/>
        <v>0.46839256660787731</v>
      </c>
      <c r="E4513" s="82">
        <f t="shared" ca="1" si="280"/>
        <v>272.81205809267391</v>
      </c>
      <c r="F4513" s="82">
        <f t="shared" ca="1" si="281"/>
        <v>268.27281125253995</v>
      </c>
      <c r="G4513" s="82">
        <f t="shared" ca="1" si="282"/>
        <v>22.812058092673908</v>
      </c>
      <c r="H4513" s="82">
        <f t="shared" ca="1" si="282"/>
        <v>18.272811252539952</v>
      </c>
      <c r="O4513" s="29"/>
      <c r="P4513" s="29"/>
    </row>
    <row r="4514" spans="3:16" hidden="1" outlineLevel="2">
      <c r="C4514" s="33">
        <v>4490</v>
      </c>
      <c r="D4514" s="82">
        <f t="shared" ca="1" si="283"/>
        <v>0.48927149370095119</v>
      </c>
      <c r="E4514" s="82">
        <f t="shared" ca="1" si="280"/>
        <v>274.06643871544486</v>
      </c>
      <c r="F4514" s="82">
        <f t="shared" ca="1" si="281"/>
        <v>269.1678543392793</v>
      </c>
      <c r="G4514" s="82">
        <f t="shared" ca="1" si="282"/>
        <v>24.06643871544486</v>
      </c>
      <c r="H4514" s="82">
        <f t="shared" ca="1" si="282"/>
        <v>19.167854339279302</v>
      </c>
      <c r="O4514" s="29"/>
      <c r="P4514" s="29"/>
    </row>
    <row r="4515" spans="3:16" hidden="1" outlineLevel="2">
      <c r="C4515" s="33">
        <v>4491</v>
      </c>
      <c r="D4515" s="82">
        <f t="shared" ca="1" si="283"/>
        <v>-1.173032816406349</v>
      </c>
      <c r="E4515" s="82">
        <f t="shared" ca="1" si="280"/>
        <v>190.21142518371875</v>
      </c>
      <c r="F4515" s="82">
        <f t="shared" ca="1" si="281"/>
        <v>206.46933038907278</v>
      </c>
      <c r="G4515" s="82">
        <f t="shared" ca="1" si="282"/>
        <v>0</v>
      </c>
      <c r="H4515" s="82">
        <f t="shared" ca="1" si="282"/>
        <v>0</v>
      </c>
      <c r="O4515" s="29"/>
      <c r="P4515" s="29"/>
    </row>
    <row r="4516" spans="3:16" hidden="1" outlineLevel="2">
      <c r="C4516" s="33">
        <v>4492</v>
      </c>
      <c r="D4516" s="82">
        <f t="shared" ca="1" si="283"/>
        <v>1.0055552933082534</v>
      </c>
      <c r="E4516" s="82">
        <f t="shared" ca="1" si="280"/>
        <v>306.98724659523407</v>
      </c>
      <c r="F4516" s="82">
        <f t="shared" ca="1" si="281"/>
        <v>292.27544355738922</v>
      </c>
      <c r="G4516" s="82">
        <f t="shared" ca="1" si="282"/>
        <v>56.987246595234069</v>
      </c>
      <c r="H4516" s="82">
        <f t="shared" ca="1" si="282"/>
        <v>42.275443557389224</v>
      </c>
      <c r="O4516" s="29"/>
      <c r="P4516" s="29"/>
    </row>
    <row r="4517" spans="3:16" hidden="1" outlineLevel="2">
      <c r="C4517" s="33">
        <v>4493</v>
      </c>
      <c r="D4517" s="82">
        <f t="shared" ca="1" si="283"/>
        <v>1.7161666136991773</v>
      </c>
      <c r="E4517" s="82">
        <f t="shared" ca="1" si="280"/>
        <v>358.86226804202494</v>
      </c>
      <c r="F4517" s="82">
        <f t="shared" ca="1" si="281"/>
        <v>327.35942468298504</v>
      </c>
      <c r="G4517" s="82">
        <f t="shared" ca="1" si="282"/>
        <v>108.86226804202494</v>
      </c>
      <c r="H4517" s="82">
        <f t="shared" ca="1" si="282"/>
        <v>77.359424682985036</v>
      </c>
      <c r="O4517" s="29"/>
      <c r="P4517" s="29"/>
    </row>
    <row r="4518" spans="3:16" hidden="1" outlineLevel="2">
      <c r="C4518" s="33">
        <v>4494</v>
      </c>
      <c r="D4518" s="82">
        <f t="shared" ca="1" si="283"/>
        <v>1.1310243423646853</v>
      </c>
      <c r="E4518" s="82">
        <f t="shared" ca="1" si="280"/>
        <v>315.56785280666861</v>
      </c>
      <c r="F4518" s="82">
        <f t="shared" ca="1" si="281"/>
        <v>298.18450070958426</v>
      </c>
      <c r="G4518" s="82">
        <f t="shared" ca="1" si="282"/>
        <v>65.567852806668611</v>
      </c>
      <c r="H4518" s="82">
        <f t="shared" ca="1" si="282"/>
        <v>48.184500709584256</v>
      </c>
      <c r="O4518" s="29"/>
      <c r="P4518" s="29"/>
    </row>
    <row r="4519" spans="3:16" hidden="1" outlineLevel="2">
      <c r="C4519" s="33">
        <v>4495</v>
      </c>
      <c r="D4519" s="82">
        <f t="shared" ca="1" si="283"/>
        <v>-1.6341406170122996</v>
      </c>
      <c r="E4519" s="82">
        <f t="shared" ca="1" si="280"/>
        <v>171.88464781992934</v>
      </c>
      <c r="F4519" s="82">
        <f t="shared" ca="1" si="281"/>
        <v>191.8267253363631</v>
      </c>
      <c r="G4519" s="82">
        <f t="shared" ca="1" si="282"/>
        <v>0</v>
      </c>
      <c r="H4519" s="82">
        <f t="shared" ca="1" si="282"/>
        <v>0</v>
      </c>
      <c r="O4519" s="29"/>
      <c r="P4519" s="29"/>
    </row>
    <row r="4520" spans="3:16" hidden="1" outlineLevel="2">
      <c r="C4520" s="33">
        <v>4496</v>
      </c>
      <c r="D4520" s="82">
        <f t="shared" ca="1" si="283"/>
        <v>0.21989108885155492</v>
      </c>
      <c r="E4520" s="82">
        <f t="shared" ca="1" si="280"/>
        <v>258.3159512317448</v>
      </c>
      <c r="F4520" s="82">
        <f t="shared" ca="1" si="281"/>
        <v>257.84576305822901</v>
      </c>
      <c r="G4520" s="82">
        <f t="shared" ca="1" si="282"/>
        <v>8.3159512317448048</v>
      </c>
      <c r="H4520" s="82">
        <f t="shared" ca="1" si="282"/>
        <v>7.8457630582290108</v>
      </c>
      <c r="O4520" s="29"/>
      <c r="P4520" s="29"/>
    </row>
    <row r="4521" spans="3:16" hidden="1" outlineLevel="2">
      <c r="C4521" s="33">
        <v>4497</v>
      </c>
      <c r="D4521" s="82">
        <f t="shared" ca="1" si="283"/>
        <v>-0.1472357321841932</v>
      </c>
      <c r="E4521" s="82">
        <f t="shared" ca="1" si="280"/>
        <v>238.29750892330378</v>
      </c>
      <c r="F4521" s="82">
        <f t="shared" ca="1" si="281"/>
        <v>243.17825985844581</v>
      </c>
      <c r="G4521" s="82">
        <f t="shared" ca="1" si="282"/>
        <v>0</v>
      </c>
      <c r="H4521" s="82">
        <f t="shared" ca="1" si="282"/>
        <v>0</v>
      </c>
      <c r="O4521" s="29"/>
      <c r="P4521" s="29"/>
    </row>
    <row r="4522" spans="3:16" hidden="1" outlineLevel="2">
      <c r="C4522" s="33">
        <v>4498</v>
      </c>
      <c r="D4522" s="82">
        <f t="shared" ca="1" si="283"/>
        <v>-0.34173241733006948</v>
      </c>
      <c r="E4522" s="82">
        <f t="shared" ca="1" si="280"/>
        <v>228.32863149242428</v>
      </c>
      <c r="F4522" s="82">
        <f t="shared" ca="1" si="281"/>
        <v>235.74888184693461</v>
      </c>
      <c r="G4522" s="82">
        <f t="shared" ca="1" si="282"/>
        <v>0</v>
      </c>
      <c r="H4522" s="82">
        <f t="shared" ca="1" si="282"/>
        <v>0</v>
      </c>
      <c r="O4522" s="29"/>
      <c r="P4522" s="29"/>
    </row>
    <row r="4523" spans="3:16" hidden="1" outlineLevel="2">
      <c r="C4523" s="33">
        <v>4499</v>
      </c>
      <c r="D4523" s="82">
        <f t="shared" ca="1" si="283"/>
        <v>0.41898694959222643</v>
      </c>
      <c r="E4523" s="82">
        <f t="shared" ca="1" si="280"/>
        <v>269.86664701369864</v>
      </c>
      <c r="F4523" s="82">
        <f t="shared" ca="1" si="281"/>
        <v>266.1667146323274</v>
      </c>
      <c r="G4523" s="82">
        <f t="shared" ca="1" si="282"/>
        <v>19.866647013698639</v>
      </c>
      <c r="H4523" s="82">
        <f t="shared" ca="1" si="282"/>
        <v>16.166714632327398</v>
      </c>
      <c r="O4523" s="29"/>
      <c r="P4523" s="29"/>
    </row>
    <row r="4524" spans="3:16" hidden="1" outlineLevel="2">
      <c r="C4524" s="33">
        <v>4500</v>
      </c>
      <c r="D4524" s="82">
        <f t="shared" ca="1" si="283"/>
        <v>-0.1758743754196736</v>
      </c>
      <c r="E4524" s="82">
        <f t="shared" ca="1" si="280"/>
        <v>236.80276306583414</v>
      </c>
      <c r="F4524" s="82">
        <f t="shared" ca="1" si="281"/>
        <v>242.06979703821375</v>
      </c>
      <c r="G4524" s="82">
        <f t="shared" ca="1" si="282"/>
        <v>0</v>
      </c>
      <c r="H4524" s="82">
        <f t="shared" ca="1" si="282"/>
        <v>0</v>
      </c>
      <c r="O4524" s="29"/>
      <c r="P4524" s="29"/>
    </row>
    <row r="4525" spans="3:16" hidden="1" outlineLevel="2">
      <c r="C4525" s="33">
        <v>4501</v>
      </c>
      <c r="D4525" s="82">
        <f t="shared" ca="1" si="283"/>
        <v>-1.8171568437358185</v>
      </c>
      <c r="E4525" s="82">
        <f t="shared" ca="1" si="280"/>
        <v>165.11002391816476</v>
      </c>
      <c r="F4525" s="82">
        <f t="shared" ca="1" si="281"/>
        <v>186.30709599952297</v>
      </c>
      <c r="G4525" s="82">
        <f t="shared" ca="1" si="282"/>
        <v>0</v>
      </c>
      <c r="H4525" s="82">
        <f t="shared" ca="1" si="282"/>
        <v>0</v>
      </c>
      <c r="O4525" s="29"/>
      <c r="P4525" s="29"/>
    </row>
    <row r="4526" spans="3:16" hidden="1" outlineLevel="2">
      <c r="C4526" s="33">
        <v>4502</v>
      </c>
      <c r="D4526" s="82">
        <f t="shared" ca="1" si="283"/>
        <v>0.19075765281217993</v>
      </c>
      <c r="E4526" s="82">
        <f t="shared" ca="1" si="280"/>
        <v>256.66773279079575</v>
      </c>
      <c r="F4526" s="82">
        <f t="shared" ca="1" si="281"/>
        <v>256.65018337465722</v>
      </c>
      <c r="G4526" s="82">
        <f t="shared" ca="1" si="282"/>
        <v>6.6677327907957533</v>
      </c>
      <c r="H4526" s="82">
        <f t="shared" ca="1" si="282"/>
        <v>6.6501833746572174</v>
      </c>
      <c r="O4526" s="29"/>
      <c r="P4526" s="29"/>
    </row>
    <row r="4527" spans="3:16" hidden="1" outlineLevel="2">
      <c r="C4527" s="33">
        <v>4503</v>
      </c>
      <c r="D4527" s="82">
        <f t="shared" ca="1" si="283"/>
        <v>1.8346157423199588E-2</v>
      </c>
      <c r="E4527" s="82">
        <f t="shared" ca="1" si="280"/>
        <v>247.12662805244011</v>
      </c>
      <c r="F4527" s="82">
        <f t="shared" ca="1" si="281"/>
        <v>249.68737209915898</v>
      </c>
      <c r="G4527" s="82">
        <f t="shared" ca="1" si="282"/>
        <v>0</v>
      </c>
      <c r="H4527" s="82">
        <f t="shared" ca="1" si="282"/>
        <v>0</v>
      </c>
      <c r="O4527" s="29"/>
      <c r="P4527" s="29"/>
    </row>
    <row r="4528" spans="3:16" hidden="1" outlineLevel="2">
      <c r="C4528" s="33">
        <v>4504</v>
      </c>
      <c r="D4528" s="82">
        <f t="shared" ca="1" si="283"/>
        <v>-1.5842784730283284</v>
      </c>
      <c r="E4528" s="82">
        <f t="shared" ca="1" si="280"/>
        <v>173.77808209000469</v>
      </c>
      <c r="F4528" s="82">
        <f t="shared" ca="1" si="281"/>
        <v>193.3586736631058</v>
      </c>
      <c r="G4528" s="82">
        <f t="shared" ca="1" si="282"/>
        <v>0</v>
      </c>
      <c r="H4528" s="82">
        <f t="shared" ca="1" si="282"/>
        <v>0</v>
      </c>
      <c r="O4528" s="29"/>
      <c r="P4528" s="29"/>
    </row>
    <row r="4529" spans="3:16" hidden="1" outlineLevel="2">
      <c r="C4529" s="33">
        <v>4505</v>
      </c>
      <c r="D4529" s="82">
        <f t="shared" ca="1" si="283"/>
        <v>0.51654731636633267</v>
      </c>
      <c r="E4529" s="82">
        <f t="shared" ca="1" si="280"/>
        <v>275.71383006342631</v>
      </c>
      <c r="F4529" s="82">
        <f t="shared" ca="1" si="281"/>
        <v>270.34162132924428</v>
      </c>
      <c r="G4529" s="82">
        <f t="shared" ca="1" si="282"/>
        <v>25.713830063426315</v>
      </c>
      <c r="H4529" s="82">
        <f t="shared" ca="1" si="282"/>
        <v>20.341621329244276</v>
      </c>
      <c r="O4529" s="29"/>
      <c r="P4529" s="29"/>
    </row>
    <row r="4530" spans="3:16" hidden="1" outlineLevel="2">
      <c r="C4530" s="33">
        <v>4506</v>
      </c>
      <c r="D4530" s="82">
        <f t="shared" ca="1" si="283"/>
        <v>-1.4022587817737122</v>
      </c>
      <c r="E4530" s="82">
        <f t="shared" ca="1" si="280"/>
        <v>180.86875843818635</v>
      </c>
      <c r="F4530" s="82">
        <f t="shared" ca="1" si="281"/>
        <v>199.05556930433789</v>
      </c>
      <c r="G4530" s="82">
        <f t="shared" ca="1" si="282"/>
        <v>0</v>
      </c>
      <c r="H4530" s="82">
        <f t="shared" ca="1" si="282"/>
        <v>0</v>
      </c>
      <c r="O4530" s="29"/>
      <c r="P4530" s="29"/>
    </row>
    <row r="4531" spans="3:16" hidden="1" outlineLevel="2">
      <c r="C4531" s="33">
        <v>4507</v>
      </c>
      <c r="D4531" s="82">
        <f t="shared" ca="1" si="283"/>
        <v>-0.93129492907567069</v>
      </c>
      <c r="E4531" s="82">
        <f t="shared" ca="1" si="280"/>
        <v>200.58735226993917</v>
      </c>
      <c r="F4531" s="82">
        <f t="shared" ca="1" si="281"/>
        <v>214.58710245971233</v>
      </c>
      <c r="G4531" s="82">
        <f t="shared" ca="1" si="282"/>
        <v>0</v>
      </c>
      <c r="H4531" s="82">
        <f t="shared" ca="1" si="282"/>
        <v>0</v>
      </c>
      <c r="O4531" s="29"/>
      <c r="P4531" s="29"/>
    </row>
    <row r="4532" spans="3:16" hidden="1" outlineLevel="2">
      <c r="C4532" s="33">
        <v>4508</v>
      </c>
      <c r="D4532" s="82">
        <f t="shared" ca="1" si="283"/>
        <v>1.4295553468142213</v>
      </c>
      <c r="E4532" s="82">
        <f t="shared" ca="1" si="280"/>
        <v>336.96048506680989</v>
      </c>
      <c r="F4532" s="82">
        <f t="shared" ca="1" si="281"/>
        <v>312.72879278523374</v>
      </c>
      <c r="G4532" s="82">
        <f t="shared" ca="1" si="282"/>
        <v>86.960485066809895</v>
      </c>
      <c r="H4532" s="82">
        <f t="shared" ca="1" si="282"/>
        <v>62.728792785233736</v>
      </c>
      <c r="O4532" s="29"/>
      <c r="P4532" s="29"/>
    </row>
    <row r="4533" spans="3:16" hidden="1" outlineLevel="2">
      <c r="C4533" s="33">
        <v>4509</v>
      </c>
      <c r="D4533" s="82">
        <f t="shared" ca="1" si="283"/>
        <v>-2.334597897751492E-2</v>
      </c>
      <c r="E4533" s="82">
        <f t="shared" ca="1" si="280"/>
        <v>244.87318222868868</v>
      </c>
      <c r="F4533" s="82">
        <f t="shared" ca="1" si="281"/>
        <v>248.03220093839872</v>
      </c>
      <c r="G4533" s="82">
        <f t="shared" ca="1" si="282"/>
        <v>0</v>
      </c>
      <c r="H4533" s="82">
        <f t="shared" ca="1" si="282"/>
        <v>0</v>
      </c>
      <c r="O4533" s="29"/>
      <c r="P4533" s="29"/>
    </row>
    <row r="4534" spans="3:16" hidden="1" outlineLevel="2">
      <c r="C4534" s="33">
        <v>4510</v>
      </c>
      <c r="D4534" s="82">
        <f t="shared" ca="1" si="283"/>
        <v>-1.672920944740016</v>
      </c>
      <c r="E4534" s="82">
        <f t="shared" ca="1" si="280"/>
        <v>170.42630136170786</v>
      </c>
      <c r="F4534" s="82">
        <f t="shared" ca="1" si="281"/>
        <v>190.64364692322957</v>
      </c>
      <c r="G4534" s="82">
        <f t="shared" ca="1" si="282"/>
        <v>0</v>
      </c>
      <c r="H4534" s="82">
        <f t="shared" ca="1" si="282"/>
        <v>0</v>
      </c>
      <c r="O4534" s="29"/>
      <c r="P4534" s="29"/>
    </row>
    <row r="4535" spans="3:16" hidden="1" outlineLevel="2">
      <c r="C4535" s="33">
        <v>4511</v>
      </c>
      <c r="D4535" s="82">
        <f t="shared" ca="1" si="283"/>
        <v>0.28731368649995687</v>
      </c>
      <c r="E4535" s="82">
        <f t="shared" ca="1" si="280"/>
        <v>262.17107674493724</v>
      </c>
      <c r="F4535" s="82">
        <f t="shared" ca="1" si="281"/>
        <v>260.63405853983011</v>
      </c>
      <c r="G4535" s="82">
        <f t="shared" ca="1" si="282"/>
        <v>12.171076744937238</v>
      </c>
      <c r="H4535" s="82">
        <f t="shared" ca="1" si="282"/>
        <v>10.634058539830107</v>
      </c>
      <c r="O4535" s="29"/>
      <c r="P4535" s="29"/>
    </row>
    <row r="4536" spans="3:16" hidden="1" outlineLevel="2">
      <c r="C4536" s="33">
        <v>4512</v>
      </c>
      <c r="D4536" s="82">
        <f t="shared" ca="1" si="283"/>
        <v>-0.17665159547821493</v>
      </c>
      <c r="E4536" s="82">
        <f t="shared" ca="1" si="280"/>
        <v>236.76232831665288</v>
      </c>
      <c r="F4536" s="82">
        <f t="shared" ca="1" si="281"/>
        <v>242.03978514997326</v>
      </c>
      <c r="G4536" s="82">
        <f t="shared" ca="1" si="282"/>
        <v>0</v>
      </c>
      <c r="H4536" s="82">
        <f t="shared" ca="1" si="282"/>
        <v>0</v>
      </c>
      <c r="O4536" s="29"/>
      <c r="P4536" s="29"/>
    </row>
    <row r="4537" spans="3:16" hidden="1" outlineLevel="2">
      <c r="C4537" s="33">
        <v>4513</v>
      </c>
      <c r="D4537" s="82">
        <f t="shared" ca="1" si="283"/>
        <v>-0.11399248597212856</v>
      </c>
      <c r="E4537" s="82">
        <f t="shared" ca="1" si="280"/>
        <v>240.04442088979926</v>
      </c>
      <c r="F4537" s="82">
        <f t="shared" ca="1" si="281"/>
        <v>244.4713115805462</v>
      </c>
      <c r="G4537" s="82">
        <f t="shared" ca="1" si="282"/>
        <v>0</v>
      </c>
      <c r="H4537" s="82">
        <f t="shared" ca="1" si="282"/>
        <v>0</v>
      </c>
      <c r="O4537" s="29"/>
      <c r="P4537" s="29"/>
    </row>
    <row r="4538" spans="3:16" hidden="1" outlineLevel="2">
      <c r="C4538" s="33">
        <v>4514</v>
      </c>
      <c r="D4538" s="82">
        <f t="shared" ca="1" si="283"/>
        <v>-0.92063575208602633</v>
      </c>
      <c r="E4538" s="82">
        <f t="shared" ca="1" si="280"/>
        <v>201.05767605640128</v>
      </c>
      <c r="F4538" s="82">
        <f t="shared" ca="1" si="281"/>
        <v>214.9523036825303</v>
      </c>
      <c r="G4538" s="82">
        <f t="shared" ca="1" si="282"/>
        <v>0</v>
      </c>
      <c r="H4538" s="82">
        <f t="shared" ca="1" si="282"/>
        <v>0</v>
      </c>
      <c r="O4538" s="29"/>
      <c r="P4538" s="29"/>
    </row>
    <row r="4539" spans="3:16" hidden="1" outlineLevel="2">
      <c r="C4539" s="33">
        <v>4515</v>
      </c>
      <c r="D4539" s="82">
        <f t="shared" ca="1" si="283"/>
        <v>2.2238229784206871E-2</v>
      </c>
      <c r="E4539" s="82">
        <f t="shared" ca="1" si="280"/>
        <v>247.33804861533801</v>
      </c>
      <c r="F4539" s="82">
        <f t="shared" ca="1" si="281"/>
        <v>249.84244930028808</v>
      </c>
      <c r="G4539" s="82">
        <f t="shared" ca="1" si="282"/>
        <v>0</v>
      </c>
      <c r="H4539" s="82">
        <f t="shared" ca="1" si="282"/>
        <v>0</v>
      </c>
      <c r="O4539" s="29"/>
      <c r="P4539" s="29"/>
    </row>
    <row r="4540" spans="3:16" hidden="1" outlineLevel="2">
      <c r="C4540" s="33">
        <v>4516</v>
      </c>
      <c r="D4540" s="82">
        <f t="shared" ca="1" si="283"/>
        <v>-0.15403057792803512</v>
      </c>
      <c r="E4540" s="82">
        <f t="shared" ca="1" si="280"/>
        <v>237.94201185233524</v>
      </c>
      <c r="F4540" s="82">
        <f t="shared" ca="1" si="281"/>
        <v>242.91480596145766</v>
      </c>
      <c r="G4540" s="82">
        <f t="shared" ca="1" si="282"/>
        <v>0</v>
      </c>
      <c r="H4540" s="82">
        <f t="shared" ca="1" si="282"/>
        <v>0</v>
      </c>
      <c r="O4540" s="29"/>
      <c r="P4540" s="29"/>
    </row>
    <row r="4541" spans="3:16" hidden="1" outlineLevel="2">
      <c r="C4541" s="33">
        <v>4517</v>
      </c>
      <c r="D4541" s="82">
        <f t="shared" ca="1" si="283"/>
        <v>-1.1748915872554246</v>
      </c>
      <c r="E4541" s="82">
        <f t="shared" ca="1" si="280"/>
        <v>190.13375848580057</v>
      </c>
      <c r="F4541" s="82">
        <f t="shared" ca="1" si="281"/>
        <v>206.40811612233315</v>
      </c>
      <c r="G4541" s="82">
        <f t="shared" ca="1" si="282"/>
        <v>0</v>
      </c>
      <c r="H4541" s="82">
        <f t="shared" ca="1" si="282"/>
        <v>0</v>
      </c>
      <c r="O4541" s="29"/>
      <c r="P4541" s="29"/>
    </row>
    <row r="4542" spans="3:16" hidden="1" outlineLevel="2">
      <c r="C4542" s="33">
        <v>4518</v>
      </c>
      <c r="D4542" s="82">
        <f t="shared" ca="1" si="283"/>
        <v>0.36448636234580117</v>
      </c>
      <c r="E4542" s="82">
        <f t="shared" ca="1" si="280"/>
        <v>266.65436401058588</v>
      </c>
      <c r="F4542" s="82">
        <f t="shared" ca="1" si="281"/>
        <v>263.86260054921672</v>
      </c>
      <c r="G4542" s="82">
        <f t="shared" ca="1" si="282"/>
        <v>16.65436401058588</v>
      </c>
      <c r="H4542" s="82">
        <f t="shared" ca="1" si="282"/>
        <v>13.862600549216722</v>
      </c>
      <c r="O4542" s="29"/>
      <c r="P4542" s="29"/>
    </row>
    <row r="4543" spans="3:16" hidden="1" outlineLevel="2">
      <c r="C4543" s="33">
        <v>4519</v>
      </c>
      <c r="D4543" s="82">
        <f t="shared" ca="1" si="283"/>
        <v>-0.8300082130948232</v>
      </c>
      <c r="E4543" s="82">
        <f t="shared" ca="1" si="280"/>
        <v>205.1013207507778</v>
      </c>
      <c r="F4543" s="82">
        <f t="shared" ca="1" si="281"/>
        <v>218.08256890174249</v>
      </c>
      <c r="G4543" s="82">
        <f t="shared" ca="1" si="282"/>
        <v>0</v>
      </c>
      <c r="H4543" s="82">
        <f t="shared" ca="1" si="282"/>
        <v>0</v>
      </c>
      <c r="O4543" s="29"/>
      <c r="P4543" s="29"/>
    </row>
    <row r="4544" spans="3:16" hidden="1" outlineLevel="2">
      <c r="C4544" s="33">
        <v>4520</v>
      </c>
      <c r="D4544" s="82">
        <f t="shared" ca="1" si="283"/>
        <v>-0.71715437810209937</v>
      </c>
      <c r="E4544" s="82">
        <f t="shared" ca="1" si="280"/>
        <v>210.25053904710961</v>
      </c>
      <c r="F4544" s="82">
        <f t="shared" ca="1" si="281"/>
        <v>222.04432873198402</v>
      </c>
      <c r="G4544" s="82">
        <f t="shared" ca="1" si="282"/>
        <v>0</v>
      </c>
      <c r="H4544" s="82">
        <f t="shared" ca="1" si="282"/>
        <v>0</v>
      </c>
      <c r="O4544" s="29"/>
      <c r="P4544" s="29"/>
    </row>
    <row r="4545" spans="3:16" hidden="1" outlineLevel="2">
      <c r="C4545" s="33">
        <v>4521</v>
      </c>
      <c r="D4545" s="82">
        <f t="shared" ca="1" si="283"/>
        <v>-0.35413894648108968</v>
      </c>
      <c r="E4545" s="82">
        <f t="shared" ca="1" si="280"/>
        <v>227.70707593543932</v>
      </c>
      <c r="F4545" s="82">
        <f t="shared" ca="1" si="281"/>
        <v>235.28275311210717</v>
      </c>
      <c r="G4545" s="82">
        <f t="shared" ca="1" si="282"/>
        <v>0</v>
      </c>
      <c r="H4545" s="82">
        <f t="shared" ca="1" si="282"/>
        <v>0</v>
      </c>
      <c r="O4545" s="29"/>
      <c r="P4545" s="29"/>
    </row>
    <row r="4546" spans="3:16" hidden="1" outlineLevel="2">
      <c r="C4546" s="33">
        <v>4522</v>
      </c>
      <c r="D4546" s="82">
        <f t="shared" ca="1" si="283"/>
        <v>-0.23443069441113323</v>
      </c>
      <c r="E4546" s="82">
        <f t="shared" ca="1" si="280"/>
        <v>233.77563470318876</v>
      </c>
      <c r="F4546" s="82">
        <f t="shared" ca="1" si="281"/>
        <v>239.81906836698306</v>
      </c>
      <c r="G4546" s="82">
        <f t="shared" ca="1" si="282"/>
        <v>0</v>
      </c>
      <c r="H4546" s="82">
        <f t="shared" ca="1" si="282"/>
        <v>0</v>
      </c>
      <c r="O4546" s="29"/>
      <c r="P4546" s="29"/>
    </row>
    <row r="4547" spans="3:16" hidden="1" outlineLevel="2">
      <c r="C4547" s="33">
        <v>4523</v>
      </c>
      <c r="D4547" s="82">
        <f t="shared" ca="1" si="283"/>
        <v>1.1262698986449393</v>
      </c>
      <c r="E4547" s="82">
        <f t="shared" ca="1" si="280"/>
        <v>315.23837458250762</v>
      </c>
      <c r="F4547" s="82">
        <f t="shared" ca="1" si="281"/>
        <v>297.95842405093128</v>
      </c>
      <c r="G4547" s="82">
        <f t="shared" ca="1" si="282"/>
        <v>65.238374582507618</v>
      </c>
      <c r="H4547" s="82">
        <f t="shared" ca="1" si="282"/>
        <v>47.958424050931285</v>
      </c>
      <c r="O4547" s="29"/>
      <c r="P4547" s="29"/>
    </row>
    <row r="4548" spans="3:16" hidden="1" outlineLevel="2">
      <c r="C4548" s="33">
        <v>4524</v>
      </c>
      <c r="D4548" s="82">
        <f t="shared" ca="1" si="283"/>
        <v>-0.45974879617462072</v>
      </c>
      <c r="E4548" s="82">
        <f t="shared" ca="1" si="280"/>
        <v>222.48415985617746</v>
      </c>
      <c r="F4548" s="82">
        <f t="shared" ca="1" si="281"/>
        <v>231.35199006337115</v>
      </c>
      <c r="G4548" s="82">
        <f t="shared" ca="1" si="282"/>
        <v>0</v>
      </c>
      <c r="H4548" s="82">
        <f t="shared" ca="1" si="282"/>
        <v>0</v>
      </c>
      <c r="O4548" s="29"/>
      <c r="P4548" s="29"/>
    </row>
    <row r="4549" spans="3:16" hidden="1" outlineLevel="2">
      <c r="C4549" s="33">
        <v>4525</v>
      </c>
      <c r="D4549" s="82">
        <f t="shared" ca="1" si="283"/>
        <v>1.4128987842661327</v>
      </c>
      <c r="E4549" s="82">
        <f t="shared" ca="1" si="280"/>
        <v>335.7295618296717</v>
      </c>
      <c r="F4549" s="82">
        <f t="shared" ca="1" si="281"/>
        <v>311.89891906055044</v>
      </c>
      <c r="G4549" s="82">
        <f t="shared" ca="1" si="282"/>
        <v>85.729561829671695</v>
      </c>
      <c r="H4549" s="82">
        <f t="shared" ca="1" si="282"/>
        <v>61.89891906055044</v>
      </c>
      <c r="O4549" s="29"/>
      <c r="P4549" s="29"/>
    </row>
    <row r="4550" spans="3:16" hidden="1" outlineLevel="2">
      <c r="C4550" s="33">
        <v>4526</v>
      </c>
      <c r="D4550" s="82">
        <f t="shared" ca="1" si="283"/>
        <v>-0.85793128053380729</v>
      </c>
      <c r="E4550" s="82">
        <f t="shared" ca="1" si="280"/>
        <v>203.84684836942466</v>
      </c>
      <c r="F4550" s="82">
        <f t="shared" ca="1" si="281"/>
        <v>217.11328099545619</v>
      </c>
      <c r="G4550" s="82">
        <f t="shared" ca="1" si="282"/>
        <v>0</v>
      </c>
      <c r="H4550" s="82">
        <f t="shared" ca="1" si="282"/>
        <v>0</v>
      </c>
      <c r="O4550" s="29"/>
      <c r="P4550" s="29"/>
    </row>
    <row r="4551" spans="3:16" hidden="1" outlineLevel="2">
      <c r="C4551" s="33">
        <v>4527</v>
      </c>
      <c r="D4551" s="82">
        <f t="shared" ca="1" si="283"/>
        <v>-1.4995328486104469</v>
      </c>
      <c r="E4551" s="82">
        <f t="shared" ca="1" si="280"/>
        <v>177.04413259045424</v>
      </c>
      <c r="F4551" s="82">
        <f t="shared" ca="1" si="281"/>
        <v>195.99048987116063</v>
      </c>
      <c r="G4551" s="82">
        <f t="shared" ca="1" si="282"/>
        <v>0</v>
      </c>
      <c r="H4551" s="82">
        <f t="shared" ca="1" si="282"/>
        <v>0</v>
      </c>
      <c r="O4551" s="29"/>
      <c r="P4551" s="29"/>
    </row>
    <row r="4552" spans="3:16" hidden="1" outlineLevel="2">
      <c r="C4552" s="33">
        <v>4528</v>
      </c>
      <c r="D4552" s="82">
        <f t="shared" ca="1" si="283"/>
        <v>-0.33647184473311609</v>
      </c>
      <c r="E4552" s="82">
        <f t="shared" ca="1" si="280"/>
        <v>228.59269322612511</v>
      </c>
      <c r="F4552" s="82">
        <f t="shared" ca="1" si="281"/>
        <v>235.94680679580472</v>
      </c>
      <c r="G4552" s="82">
        <f t="shared" ca="1" si="282"/>
        <v>0</v>
      </c>
      <c r="H4552" s="82">
        <f t="shared" ca="1" si="282"/>
        <v>0</v>
      </c>
      <c r="O4552" s="29"/>
      <c r="P4552" s="29"/>
    </row>
    <row r="4553" spans="3:16" hidden="1" outlineLevel="2">
      <c r="C4553" s="33">
        <v>4529</v>
      </c>
      <c r="D4553" s="82">
        <f t="shared" ca="1" si="283"/>
        <v>0.14773599061295212</v>
      </c>
      <c r="E4553" s="82">
        <f t="shared" ca="1" si="280"/>
        <v>254.25300292142967</v>
      </c>
      <c r="F4553" s="82">
        <f t="shared" ca="1" si="281"/>
        <v>254.89478802759842</v>
      </c>
      <c r="G4553" s="82">
        <f t="shared" ca="1" si="282"/>
        <v>4.253002921429669</v>
      </c>
      <c r="H4553" s="82">
        <f t="shared" ca="1" si="282"/>
        <v>4.8947880275984232</v>
      </c>
      <c r="O4553" s="29"/>
      <c r="P4553" s="29"/>
    </row>
    <row r="4554" spans="3:16" hidden="1" outlineLevel="2">
      <c r="C4554" s="33">
        <v>4530</v>
      </c>
      <c r="D4554" s="82">
        <f t="shared" ca="1" si="283"/>
        <v>0.58986016770699445</v>
      </c>
      <c r="E4554" s="82">
        <f t="shared" ca="1" si="280"/>
        <v>280.19098609627457</v>
      </c>
      <c r="F4554" s="82">
        <f t="shared" ca="1" si="281"/>
        <v>273.52194092541572</v>
      </c>
      <c r="G4554" s="82">
        <f t="shared" ca="1" si="282"/>
        <v>30.190986096274571</v>
      </c>
      <c r="H4554" s="82">
        <f t="shared" ca="1" si="282"/>
        <v>23.52194092541572</v>
      </c>
      <c r="O4554" s="29"/>
      <c r="P4554" s="29"/>
    </row>
    <row r="4555" spans="3:16" hidden="1" outlineLevel="2">
      <c r="C4555" s="33">
        <v>4531</v>
      </c>
      <c r="D4555" s="82">
        <f t="shared" ca="1" si="283"/>
        <v>0.74786689182440713</v>
      </c>
      <c r="E4555" s="82">
        <f t="shared" ca="1" si="280"/>
        <v>290.08907183203303</v>
      </c>
      <c r="F4555" s="82">
        <f t="shared" ca="1" si="281"/>
        <v>280.50407812469626</v>
      </c>
      <c r="G4555" s="82">
        <f t="shared" ca="1" si="282"/>
        <v>40.089071832033028</v>
      </c>
      <c r="H4555" s="82">
        <f t="shared" ca="1" si="282"/>
        <v>30.504078124696264</v>
      </c>
      <c r="O4555" s="29"/>
      <c r="P4555" s="29"/>
    </row>
    <row r="4556" spans="3:16" hidden="1" outlineLevel="2">
      <c r="C4556" s="33">
        <v>4532</v>
      </c>
      <c r="D4556" s="82">
        <f t="shared" ca="1" si="283"/>
        <v>0.82571740852305908</v>
      </c>
      <c r="E4556" s="82">
        <f t="shared" ca="1" si="280"/>
        <v>295.09371975401115</v>
      </c>
      <c r="F4556" s="82">
        <f t="shared" ca="1" si="281"/>
        <v>284.00946474266522</v>
      </c>
      <c r="G4556" s="82">
        <f t="shared" ca="1" si="282"/>
        <v>45.093719754011147</v>
      </c>
      <c r="H4556" s="82">
        <f t="shared" ca="1" si="282"/>
        <v>34.009464742665216</v>
      </c>
      <c r="O4556" s="29"/>
      <c r="P4556" s="29"/>
    </row>
    <row r="4557" spans="3:16" hidden="1" outlineLevel="2">
      <c r="C4557" s="33">
        <v>4533</v>
      </c>
      <c r="D4557" s="82">
        <f t="shared" ca="1" si="283"/>
        <v>0.43718272387533758</v>
      </c>
      <c r="E4557" s="82">
        <f t="shared" ca="1" si="280"/>
        <v>270.94770563424328</v>
      </c>
      <c r="F4557" s="82">
        <f t="shared" ca="1" si="281"/>
        <v>266.94044633862609</v>
      </c>
      <c r="G4557" s="82">
        <f t="shared" ca="1" si="282"/>
        <v>20.947705634243277</v>
      </c>
      <c r="H4557" s="82">
        <f t="shared" ca="1" si="282"/>
        <v>16.940446338626089</v>
      </c>
      <c r="O4557" s="29"/>
      <c r="P4557" s="29"/>
    </row>
    <row r="4558" spans="3:16" hidden="1" outlineLevel="2">
      <c r="C4558" s="33">
        <v>4534</v>
      </c>
      <c r="D4558" s="82">
        <f t="shared" ca="1" si="283"/>
        <v>-0.54239422195809361</v>
      </c>
      <c r="E4558" s="82">
        <f t="shared" ca="1" si="280"/>
        <v>218.48064093374936</v>
      </c>
      <c r="F4558" s="82">
        <f t="shared" ca="1" si="281"/>
        <v>228.32181355567681</v>
      </c>
      <c r="G4558" s="82">
        <f t="shared" ca="1" si="282"/>
        <v>0</v>
      </c>
      <c r="H4558" s="82">
        <f t="shared" ca="1" si="282"/>
        <v>0</v>
      </c>
      <c r="O4558" s="29"/>
      <c r="P4558" s="29"/>
    </row>
    <row r="4559" spans="3:16" hidden="1" outlineLevel="2">
      <c r="C4559" s="33">
        <v>4535</v>
      </c>
      <c r="D4559" s="82">
        <f t="shared" ca="1" si="283"/>
        <v>0.3695471444211107</v>
      </c>
      <c r="E4559" s="82">
        <f t="shared" ca="1" si="280"/>
        <v>266.95103076226349</v>
      </c>
      <c r="F4559" s="82">
        <f t="shared" ca="1" si="281"/>
        <v>264.07571182765855</v>
      </c>
      <c r="G4559" s="82">
        <f t="shared" ca="1" si="282"/>
        <v>16.951030762263485</v>
      </c>
      <c r="H4559" s="82">
        <f t="shared" ca="1" si="282"/>
        <v>14.075711827658552</v>
      </c>
      <c r="O4559" s="29"/>
      <c r="P4559" s="29"/>
    </row>
    <row r="4560" spans="3:16" hidden="1" outlineLevel="2">
      <c r="C4560" s="33">
        <v>4536</v>
      </c>
      <c r="D4560" s="82">
        <f t="shared" ca="1" si="283"/>
        <v>-1.0614171453662626</v>
      </c>
      <c r="E4560" s="82">
        <f t="shared" ca="1" si="280"/>
        <v>194.93378399917702</v>
      </c>
      <c r="F4560" s="82">
        <f t="shared" ca="1" si="281"/>
        <v>210.17860146324946</v>
      </c>
      <c r="G4560" s="82">
        <f t="shared" ca="1" si="282"/>
        <v>0</v>
      </c>
      <c r="H4560" s="82">
        <f t="shared" ca="1" si="282"/>
        <v>0</v>
      </c>
      <c r="O4560" s="29"/>
      <c r="P4560" s="29"/>
    </row>
    <row r="4561" spans="3:16" hidden="1" outlineLevel="2">
      <c r="C4561" s="33">
        <v>4537</v>
      </c>
      <c r="D4561" s="82">
        <f t="shared" ca="1" si="283"/>
        <v>1.1520762859306166</v>
      </c>
      <c r="E4561" s="82">
        <f t="shared" ca="1" si="280"/>
        <v>317.03087464853485</v>
      </c>
      <c r="F4561" s="82">
        <f t="shared" ca="1" si="281"/>
        <v>299.18759639840732</v>
      </c>
      <c r="G4561" s="82">
        <f t="shared" ca="1" si="282"/>
        <v>67.030874648534848</v>
      </c>
      <c r="H4561" s="82">
        <f t="shared" ca="1" si="282"/>
        <v>49.187596398407322</v>
      </c>
      <c r="O4561" s="29"/>
      <c r="P4561" s="29"/>
    </row>
    <row r="4562" spans="3:16" hidden="1" outlineLevel="2">
      <c r="C4562" s="33">
        <v>4538</v>
      </c>
      <c r="D4562" s="82">
        <f t="shared" ca="1" si="283"/>
        <v>-0.31170523051238752</v>
      </c>
      <c r="E4562" s="82">
        <f t="shared" ca="1" si="280"/>
        <v>229.83999695243298</v>
      </c>
      <c r="F4562" s="82">
        <f t="shared" ca="1" si="281"/>
        <v>236.88086642699326</v>
      </c>
      <c r="G4562" s="82">
        <f t="shared" ca="1" si="282"/>
        <v>0</v>
      </c>
      <c r="H4562" s="82">
        <f t="shared" ca="1" si="282"/>
        <v>0</v>
      </c>
      <c r="O4562" s="29"/>
      <c r="P4562" s="29"/>
    </row>
    <row r="4563" spans="3:16" hidden="1" outlineLevel="2">
      <c r="C4563" s="33">
        <v>4539</v>
      </c>
      <c r="D4563" s="82">
        <f t="shared" ca="1" si="283"/>
        <v>-0.55474422825521996</v>
      </c>
      <c r="E4563" s="82">
        <f t="shared" ca="1" si="280"/>
        <v>217.8885994814155</v>
      </c>
      <c r="F4563" s="82">
        <f t="shared" ca="1" si="281"/>
        <v>227.8724245160052</v>
      </c>
      <c r="G4563" s="82">
        <f t="shared" ca="1" si="282"/>
        <v>0</v>
      </c>
      <c r="H4563" s="82">
        <f t="shared" ca="1" si="282"/>
        <v>0</v>
      </c>
      <c r="O4563" s="29"/>
      <c r="P4563" s="29"/>
    </row>
    <row r="4564" spans="3:16" hidden="1" outlineLevel="2">
      <c r="C4564" s="33">
        <v>4540</v>
      </c>
      <c r="D4564" s="82">
        <f t="shared" ca="1" si="283"/>
        <v>1.9103595555486255</v>
      </c>
      <c r="E4564" s="82">
        <f t="shared" ca="1" si="280"/>
        <v>374.50527801924829</v>
      </c>
      <c r="F4564" s="82">
        <f t="shared" ca="1" si="281"/>
        <v>337.65945075471757</v>
      </c>
      <c r="G4564" s="82">
        <f t="shared" ca="1" si="282"/>
        <v>124.50527801924829</v>
      </c>
      <c r="H4564" s="82">
        <f t="shared" ca="1" si="282"/>
        <v>87.659450754717568</v>
      </c>
      <c r="O4564" s="29"/>
      <c r="P4564" s="29"/>
    </row>
    <row r="4565" spans="3:16" hidden="1" outlineLevel="2">
      <c r="C4565" s="33">
        <v>4541</v>
      </c>
      <c r="D4565" s="82">
        <f t="shared" ca="1" si="283"/>
        <v>1.3929819479611807</v>
      </c>
      <c r="E4565" s="82">
        <f t="shared" ca="1" si="280"/>
        <v>334.26360524835292</v>
      </c>
      <c r="F4565" s="82">
        <f t="shared" ca="1" si="281"/>
        <v>310.90950038083361</v>
      </c>
      <c r="G4565" s="82">
        <f t="shared" ca="1" si="282"/>
        <v>84.263605248352917</v>
      </c>
      <c r="H4565" s="82">
        <f t="shared" ca="1" si="282"/>
        <v>60.909500380833606</v>
      </c>
      <c r="O4565" s="29"/>
      <c r="P4565" s="29"/>
    </row>
    <row r="4566" spans="3:16" hidden="1" outlineLevel="2">
      <c r="C4566" s="33">
        <v>4542</v>
      </c>
      <c r="D4566" s="82">
        <f t="shared" ca="1" si="283"/>
        <v>0.19205168632888953</v>
      </c>
      <c r="E4566" s="82">
        <f t="shared" ca="1" si="280"/>
        <v>256.74071879855114</v>
      </c>
      <c r="F4566" s="82">
        <f t="shared" ca="1" si="281"/>
        <v>256.70317015960421</v>
      </c>
      <c r="G4566" s="82">
        <f t="shared" ca="1" si="282"/>
        <v>6.7407187985511428</v>
      </c>
      <c r="H4566" s="82">
        <f t="shared" ca="1" si="282"/>
        <v>6.7031701596042126</v>
      </c>
      <c r="O4566" s="29"/>
      <c r="P4566" s="29"/>
    </row>
    <row r="4567" spans="3:16" hidden="1" outlineLevel="2">
      <c r="C4567" s="33">
        <v>4543</v>
      </c>
      <c r="D4567" s="82">
        <f t="shared" ca="1" si="283"/>
        <v>-0.15963471549290775</v>
      </c>
      <c r="E4567" s="82">
        <f t="shared" ca="1" si="280"/>
        <v>237.64921012406941</v>
      </c>
      <c r="F4567" s="82">
        <f t="shared" ca="1" si="281"/>
        <v>242.69773371886399</v>
      </c>
      <c r="G4567" s="82">
        <f t="shared" ca="1" si="282"/>
        <v>0</v>
      </c>
      <c r="H4567" s="82">
        <f t="shared" ca="1" si="282"/>
        <v>0</v>
      </c>
      <c r="O4567" s="29"/>
      <c r="P4567" s="29"/>
    </row>
    <row r="4568" spans="3:16" hidden="1" outlineLevel="2">
      <c r="C4568" s="33">
        <v>4544</v>
      </c>
      <c r="D4568" s="82">
        <f t="shared" ca="1" si="283"/>
        <v>-1.2388338167986381</v>
      </c>
      <c r="E4568" s="82">
        <f t="shared" ca="1" si="280"/>
        <v>187.48122470677606</v>
      </c>
      <c r="F4568" s="82">
        <f t="shared" ca="1" si="281"/>
        <v>204.31334274750836</v>
      </c>
      <c r="G4568" s="82">
        <f t="shared" ca="1" si="282"/>
        <v>0</v>
      </c>
      <c r="H4568" s="82">
        <f t="shared" ca="1" si="282"/>
        <v>0</v>
      </c>
      <c r="O4568" s="29"/>
      <c r="P4568" s="29"/>
    </row>
    <row r="4569" spans="3:16" hidden="1" outlineLevel="2">
      <c r="C4569" s="33">
        <v>4545</v>
      </c>
      <c r="D4569" s="82">
        <f t="shared" ca="1" si="283"/>
        <v>0.63498870029511911</v>
      </c>
      <c r="E4569" s="82">
        <f t="shared" ref="E4569:E4632" ca="1" si="284">$H$9 * EXP(($H$17 - $H$18 - ($H$11^2)/2)*$H$14 + $H$11*SQRT($H$14)*D4569)</f>
        <v>282.98302413944697</v>
      </c>
      <c r="F4569" s="82">
        <f t="shared" ref="F4569:F4632" ca="1" si="285">$H$9 * EXP(($H$17 - $H$18 - ($H$12^2)/2)*$H$14 + $H$12*SQRT($H$14)*D4569)</f>
        <v>275.49819715923985</v>
      </c>
      <c r="G4569" s="82">
        <f t="shared" ref="G4569:H4632" ca="1" si="286">MAX(E4569-$H$16, 0)</f>
        <v>32.983024139446968</v>
      </c>
      <c r="H4569" s="82">
        <f t="shared" ca="1" si="286"/>
        <v>25.498197159239851</v>
      </c>
      <c r="O4569" s="29"/>
      <c r="P4569" s="29"/>
    </row>
    <row r="4570" spans="3:16" hidden="1" outlineLevel="2">
      <c r="C4570" s="33">
        <v>4546</v>
      </c>
      <c r="D4570" s="82">
        <f t="shared" ref="D4570:D4633" ca="1" si="287">_xlfn.NORM.S.INV(RAND())</f>
        <v>-0.79084766953479402</v>
      </c>
      <c r="E4570" s="82">
        <f t="shared" ca="1" si="284"/>
        <v>206.87366447569701</v>
      </c>
      <c r="F4570" s="82">
        <f t="shared" ca="1" si="285"/>
        <v>219.44923546215898</v>
      </c>
      <c r="G4570" s="82">
        <f t="shared" ca="1" si="286"/>
        <v>0</v>
      </c>
      <c r="H4570" s="82">
        <f t="shared" ca="1" si="286"/>
        <v>0</v>
      </c>
      <c r="O4570" s="29"/>
      <c r="P4570" s="29"/>
    </row>
    <row r="4571" spans="3:16" hidden="1" outlineLevel="2">
      <c r="C4571" s="33">
        <v>4547</v>
      </c>
      <c r="D4571" s="82">
        <f t="shared" ca="1" si="287"/>
        <v>0.12245003328620574</v>
      </c>
      <c r="E4571" s="82">
        <f t="shared" ca="1" si="284"/>
        <v>252.84436067427814</v>
      </c>
      <c r="F4571" s="82">
        <f t="shared" ca="1" si="285"/>
        <v>253.86866281653258</v>
      </c>
      <c r="G4571" s="82">
        <f t="shared" ca="1" si="286"/>
        <v>2.8443606742781355</v>
      </c>
      <c r="H4571" s="82">
        <f t="shared" ca="1" si="286"/>
        <v>3.8686628165325772</v>
      </c>
      <c r="O4571" s="29"/>
      <c r="P4571" s="29"/>
    </row>
    <row r="4572" spans="3:16" hidden="1" outlineLevel="2">
      <c r="C4572" s="33">
        <v>4548</v>
      </c>
      <c r="D4572" s="82">
        <f t="shared" ca="1" si="287"/>
        <v>-7.4950490687587523E-2</v>
      </c>
      <c r="E4572" s="82">
        <f t="shared" ca="1" si="284"/>
        <v>242.11241234870008</v>
      </c>
      <c r="F4572" s="82">
        <f t="shared" ca="1" si="285"/>
        <v>245.99869720551354</v>
      </c>
      <c r="G4572" s="82">
        <f t="shared" ca="1" si="286"/>
        <v>0</v>
      </c>
      <c r="H4572" s="82">
        <f t="shared" ca="1" si="286"/>
        <v>0</v>
      </c>
      <c r="O4572" s="29"/>
      <c r="P4572" s="29"/>
    </row>
    <row r="4573" spans="3:16" hidden="1" outlineLevel="2">
      <c r="C4573" s="33">
        <v>4549</v>
      </c>
      <c r="D4573" s="82">
        <f t="shared" ca="1" si="287"/>
        <v>0.45938454986164545</v>
      </c>
      <c r="E4573" s="82">
        <f t="shared" ca="1" si="284"/>
        <v>272.27264174015102</v>
      </c>
      <c r="F4573" s="82">
        <f t="shared" ca="1" si="285"/>
        <v>267.88757293840325</v>
      </c>
      <c r="G4573" s="82">
        <f t="shared" ca="1" si="286"/>
        <v>22.272641740151016</v>
      </c>
      <c r="H4573" s="82">
        <f t="shared" ca="1" si="286"/>
        <v>17.887572938403252</v>
      </c>
      <c r="O4573" s="29"/>
      <c r="P4573" s="29"/>
    </row>
    <row r="4574" spans="3:16" hidden="1" outlineLevel="2">
      <c r="C4574" s="33">
        <v>4550</v>
      </c>
      <c r="D4574" s="82">
        <f t="shared" ca="1" si="287"/>
        <v>0.38237935977889798</v>
      </c>
      <c r="E4574" s="82">
        <f t="shared" ca="1" si="284"/>
        <v>267.70474494533585</v>
      </c>
      <c r="F4574" s="82">
        <f t="shared" ca="1" si="285"/>
        <v>264.61685269365739</v>
      </c>
      <c r="G4574" s="82">
        <f t="shared" ca="1" si="286"/>
        <v>17.704744945335847</v>
      </c>
      <c r="H4574" s="82">
        <f t="shared" ca="1" si="286"/>
        <v>14.616852693657393</v>
      </c>
      <c r="O4574" s="29"/>
      <c r="P4574" s="29"/>
    </row>
    <row r="4575" spans="3:16" hidden="1" outlineLevel="2">
      <c r="C4575" s="33">
        <v>4551</v>
      </c>
      <c r="D4575" s="82">
        <f t="shared" ca="1" si="287"/>
        <v>-0.44843352879627119</v>
      </c>
      <c r="E4575" s="82">
        <f t="shared" ca="1" si="284"/>
        <v>223.0379751646137</v>
      </c>
      <c r="F4575" s="82">
        <f t="shared" ca="1" si="285"/>
        <v>231.76997990621348</v>
      </c>
      <c r="G4575" s="82">
        <f t="shared" ca="1" si="286"/>
        <v>0</v>
      </c>
      <c r="H4575" s="82">
        <f t="shared" ca="1" si="286"/>
        <v>0</v>
      </c>
      <c r="O4575" s="29"/>
      <c r="P4575" s="29"/>
    </row>
    <row r="4576" spans="3:16" hidden="1" outlineLevel="2">
      <c r="C4576" s="33">
        <v>4552</v>
      </c>
      <c r="D4576" s="82">
        <f t="shared" ca="1" si="287"/>
        <v>-1.1169968386053009</v>
      </c>
      <c r="E4576" s="82">
        <f t="shared" ca="1" si="284"/>
        <v>192.56778104576733</v>
      </c>
      <c r="F4576" s="82">
        <f t="shared" ca="1" si="285"/>
        <v>208.32329195911811</v>
      </c>
      <c r="G4576" s="82">
        <f t="shared" ca="1" si="286"/>
        <v>0</v>
      </c>
      <c r="H4576" s="82">
        <f t="shared" ca="1" si="286"/>
        <v>0</v>
      </c>
      <c r="O4576" s="29"/>
      <c r="P4576" s="29"/>
    </row>
    <row r="4577" spans="3:16" hidden="1" outlineLevel="2">
      <c r="C4577" s="33">
        <v>4553</v>
      </c>
      <c r="D4577" s="82">
        <f t="shared" ca="1" si="287"/>
        <v>-0.26907011785746976</v>
      </c>
      <c r="E4577" s="82">
        <f t="shared" ca="1" si="284"/>
        <v>232.00316285154551</v>
      </c>
      <c r="F4577" s="82">
        <f t="shared" ca="1" si="285"/>
        <v>238.49749702214697</v>
      </c>
      <c r="G4577" s="82">
        <f t="shared" ca="1" si="286"/>
        <v>0</v>
      </c>
      <c r="H4577" s="82">
        <f t="shared" ca="1" si="286"/>
        <v>0</v>
      </c>
      <c r="O4577" s="29"/>
      <c r="P4577" s="29"/>
    </row>
    <row r="4578" spans="3:16" hidden="1" outlineLevel="2">
      <c r="C4578" s="33">
        <v>4554</v>
      </c>
      <c r="D4578" s="82">
        <f t="shared" ca="1" si="287"/>
        <v>0.87548498746812298</v>
      </c>
      <c r="E4578" s="82">
        <f t="shared" ca="1" si="284"/>
        <v>298.33819269981177</v>
      </c>
      <c r="F4578" s="82">
        <f t="shared" ca="1" si="285"/>
        <v>286.27327541149845</v>
      </c>
      <c r="G4578" s="82">
        <f t="shared" ca="1" si="286"/>
        <v>48.338192699811771</v>
      </c>
      <c r="H4578" s="82">
        <f t="shared" ca="1" si="286"/>
        <v>36.273275411498446</v>
      </c>
      <c r="O4578" s="29"/>
      <c r="P4578" s="29"/>
    </row>
    <row r="4579" spans="3:16" hidden="1" outlineLevel="2">
      <c r="C4579" s="33">
        <v>4555</v>
      </c>
      <c r="D4579" s="82">
        <f t="shared" ca="1" si="287"/>
        <v>-0.68712882400149022</v>
      </c>
      <c r="E4579" s="82">
        <f t="shared" ca="1" si="284"/>
        <v>211.64216507822042</v>
      </c>
      <c r="F4579" s="82">
        <f t="shared" ca="1" si="285"/>
        <v>223.11045067658594</v>
      </c>
      <c r="G4579" s="82">
        <f t="shared" ca="1" si="286"/>
        <v>0</v>
      </c>
      <c r="H4579" s="82">
        <f t="shared" ca="1" si="286"/>
        <v>0</v>
      </c>
      <c r="O4579" s="29"/>
      <c r="P4579" s="29"/>
    </row>
    <row r="4580" spans="3:16" hidden="1" outlineLevel="2">
      <c r="C4580" s="33">
        <v>4556</v>
      </c>
      <c r="D4580" s="82">
        <f t="shared" ca="1" si="287"/>
        <v>1.8328114256868429</v>
      </c>
      <c r="E4580" s="82">
        <f t="shared" ca="1" si="284"/>
        <v>368.17830879985632</v>
      </c>
      <c r="F4580" s="82">
        <f t="shared" ca="1" si="285"/>
        <v>333.50797693383248</v>
      </c>
      <c r="G4580" s="82">
        <f t="shared" ca="1" si="286"/>
        <v>118.17830879985632</v>
      </c>
      <c r="H4580" s="82">
        <f t="shared" ca="1" si="286"/>
        <v>83.507976933832481</v>
      </c>
      <c r="O4580" s="29"/>
      <c r="P4580" s="29"/>
    </row>
    <row r="4581" spans="3:16" hidden="1" outlineLevel="2">
      <c r="C4581" s="33">
        <v>4557</v>
      </c>
      <c r="D4581" s="82">
        <f t="shared" ca="1" si="287"/>
        <v>-0.18217759465907651</v>
      </c>
      <c r="E4581" s="82">
        <f t="shared" ca="1" si="284"/>
        <v>236.47503808152155</v>
      </c>
      <c r="F4581" s="82">
        <f t="shared" ca="1" si="285"/>
        <v>241.8265092414934</v>
      </c>
      <c r="G4581" s="82">
        <f t="shared" ca="1" si="286"/>
        <v>0</v>
      </c>
      <c r="H4581" s="82">
        <f t="shared" ca="1" si="286"/>
        <v>0</v>
      </c>
      <c r="O4581" s="29"/>
      <c r="P4581" s="29"/>
    </row>
    <row r="4582" spans="3:16" hidden="1" outlineLevel="2">
      <c r="C4582" s="33">
        <v>4558</v>
      </c>
      <c r="D4582" s="82">
        <f t="shared" ca="1" si="287"/>
        <v>0.76753975600700008</v>
      </c>
      <c r="E4582" s="82">
        <f t="shared" ca="1" si="284"/>
        <v>291.34567738416956</v>
      </c>
      <c r="F4582" s="82">
        <f t="shared" ca="1" si="285"/>
        <v>281.38578469281794</v>
      </c>
      <c r="G4582" s="82">
        <f t="shared" ca="1" si="286"/>
        <v>41.345677384169562</v>
      </c>
      <c r="H4582" s="82">
        <f t="shared" ca="1" si="286"/>
        <v>31.385784692817936</v>
      </c>
      <c r="O4582" s="29"/>
      <c r="P4582" s="29"/>
    </row>
    <row r="4583" spans="3:16" hidden="1" outlineLevel="2">
      <c r="C4583" s="33">
        <v>4559</v>
      </c>
      <c r="D4583" s="82">
        <f t="shared" ca="1" si="287"/>
        <v>1.2930209357069296</v>
      </c>
      <c r="E4583" s="82">
        <f t="shared" ca="1" si="284"/>
        <v>327.0022057560671</v>
      </c>
      <c r="F4583" s="82">
        <f t="shared" ca="1" si="285"/>
        <v>305.99089328974219</v>
      </c>
      <c r="G4583" s="82">
        <f t="shared" ca="1" si="286"/>
        <v>77.002205756067099</v>
      </c>
      <c r="H4583" s="82">
        <f t="shared" ca="1" si="286"/>
        <v>55.990893289742189</v>
      </c>
      <c r="O4583" s="29"/>
      <c r="P4583" s="29"/>
    </row>
    <row r="4584" spans="3:16" hidden="1" outlineLevel="2">
      <c r="C4584" s="33">
        <v>4560</v>
      </c>
      <c r="D4584" s="82">
        <f t="shared" ca="1" si="287"/>
        <v>-0.50386910037821186</v>
      </c>
      <c r="E4584" s="82">
        <f t="shared" ca="1" si="284"/>
        <v>220.33783549530253</v>
      </c>
      <c r="F4584" s="82">
        <f t="shared" ca="1" si="285"/>
        <v>229.72935856616218</v>
      </c>
      <c r="G4584" s="82">
        <f t="shared" ca="1" si="286"/>
        <v>0</v>
      </c>
      <c r="H4584" s="82">
        <f t="shared" ca="1" si="286"/>
        <v>0</v>
      </c>
      <c r="O4584" s="29"/>
      <c r="P4584" s="29"/>
    </row>
    <row r="4585" spans="3:16" hidden="1" outlineLevel="2">
      <c r="C4585" s="33">
        <v>4561</v>
      </c>
      <c r="D4585" s="82">
        <f t="shared" ca="1" si="287"/>
        <v>0.32914023301557477</v>
      </c>
      <c r="E4585" s="82">
        <f t="shared" ca="1" si="284"/>
        <v>264.591520273009</v>
      </c>
      <c r="F4585" s="82">
        <f t="shared" ca="1" si="285"/>
        <v>262.37895045168159</v>
      </c>
      <c r="G4585" s="82">
        <f t="shared" ca="1" si="286"/>
        <v>14.591520273008996</v>
      </c>
      <c r="H4585" s="82">
        <f t="shared" ca="1" si="286"/>
        <v>12.37895045168159</v>
      </c>
      <c r="O4585" s="29"/>
      <c r="P4585" s="29"/>
    </row>
    <row r="4586" spans="3:16" hidden="1" outlineLevel="2">
      <c r="C4586" s="33">
        <v>4562</v>
      </c>
      <c r="D4586" s="82">
        <f t="shared" ca="1" si="287"/>
        <v>-0.13246312415449288</v>
      </c>
      <c r="E4586" s="82">
        <f t="shared" ca="1" si="284"/>
        <v>239.07222531894453</v>
      </c>
      <c r="F4586" s="82">
        <f t="shared" ca="1" si="285"/>
        <v>243.75201870702128</v>
      </c>
      <c r="G4586" s="82">
        <f t="shared" ca="1" si="286"/>
        <v>0</v>
      </c>
      <c r="H4586" s="82">
        <f t="shared" ca="1" si="286"/>
        <v>0</v>
      </c>
      <c r="O4586" s="29"/>
      <c r="P4586" s="29"/>
    </row>
    <row r="4587" spans="3:16" hidden="1" outlineLevel="2">
      <c r="C4587" s="33">
        <v>4563</v>
      </c>
      <c r="D4587" s="82">
        <f t="shared" ca="1" si="287"/>
        <v>0.91595619954867513</v>
      </c>
      <c r="E4587" s="82">
        <f t="shared" ca="1" si="284"/>
        <v>301.0028936298549</v>
      </c>
      <c r="F4587" s="82">
        <f t="shared" ca="1" si="285"/>
        <v>288.12751296249206</v>
      </c>
      <c r="G4587" s="82">
        <f t="shared" ca="1" si="286"/>
        <v>51.002893629854896</v>
      </c>
      <c r="H4587" s="82">
        <f t="shared" ca="1" si="286"/>
        <v>38.127512962492062</v>
      </c>
      <c r="O4587" s="29"/>
      <c r="P4587" s="29"/>
    </row>
    <row r="4588" spans="3:16" hidden="1" outlineLevel="2">
      <c r="C4588" s="33">
        <v>4564</v>
      </c>
      <c r="D4588" s="82">
        <f t="shared" ca="1" si="287"/>
        <v>0.94118306274765717</v>
      </c>
      <c r="E4588" s="82">
        <f t="shared" ca="1" si="284"/>
        <v>302.67590594404197</v>
      </c>
      <c r="F4588" s="82">
        <f t="shared" ca="1" si="285"/>
        <v>289.28938365231056</v>
      </c>
      <c r="G4588" s="82">
        <f t="shared" ca="1" si="286"/>
        <v>52.675905944041972</v>
      </c>
      <c r="H4588" s="82">
        <f t="shared" ca="1" si="286"/>
        <v>39.289383652310562</v>
      </c>
      <c r="O4588" s="29"/>
      <c r="P4588" s="29"/>
    </row>
    <row r="4589" spans="3:16" hidden="1" outlineLevel="2">
      <c r="C4589" s="33">
        <v>4565</v>
      </c>
      <c r="D4589" s="82">
        <f t="shared" ca="1" si="287"/>
        <v>0.42947738434900778</v>
      </c>
      <c r="E4589" s="82">
        <f t="shared" ca="1" si="284"/>
        <v>270.48938358427159</v>
      </c>
      <c r="F4589" s="82">
        <f t="shared" ca="1" si="285"/>
        <v>266.61252105195604</v>
      </c>
      <c r="G4589" s="82">
        <f t="shared" ca="1" si="286"/>
        <v>20.489383584271593</v>
      </c>
      <c r="H4589" s="82">
        <f t="shared" ca="1" si="286"/>
        <v>16.612521051956037</v>
      </c>
      <c r="O4589" s="29"/>
      <c r="P4589" s="29"/>
    </row>
    <row r="4590" spans="3:16" hidden="1" outlineLevel="2">
      <c r="C4590" s="33">
        <v>4566</v>
      </c>
      <c r="D4590" s="82">
        <f t="shared" ca="1" si="287"/>
        <v>-0.73568022745359696</v>
      </c>
      <c r="E4590" s="82">
        <f t="shared" ca="1" si="284"/>
        <v>209.39647048843813</v>
      </c>
      <c r="F4590" s="82">
        <f t="shared" ca="1" si="285"/>
        <v>221.38907145052542</v>
      </c>
      <c r="G4590" s="82">
        <f t="shared" ca="1" si="286"/>
        <v>0</v>
      </c>
      <c r="H4590" s="82">
        <f t="shared" ca="1" si="286"/>
        <v>0</v>
      </c>
      <c r="O4590" s="29"/>
      <c r="P4590" s="29"/>
    </row>
    <row r="4591" spans="3:16" hidden="1" outlineLevel="2">
      <c r="C4591" s="33">
        <v>4567</v>
      </c>
      <c r="D4591" s="82">
        <f t="shared" ca="1" si="287"/>
        <v>0.68200087154616573</v>
      </c>
      <c r="E4591" s="82">
        <f t="shared" ca="1" si="284"/>
        <v>285.92119247382948</v>
      </c>
      <c r="F4591" s="82">
        <f t="shared" ca="1" si="285"/>
        <v>277.57212801408247</v>
      </c>
      <c r="G4591" s="82">
        <f t="shared" ca="1" si="286"/>
        <v>35.921192473829478</v>
      </c>
      <c r="H4591" s="82">
        <f t="shared" ca="1" si="286"/>
        <v>27.572128014082466</v>
      </c>
      <c r="O4591" s="29"/>
      <c r="P4591" s="29"/>
    </row>
    <row r="4592" spans="3:16" hidden="1" outlineLevel="2">
      <c r="C4592" s="33">
        <v>4568</v>
      </c>
      <c r="D4592" s="82">
        <f t="shared" ca="1" si="287"/>
        <v>-0.99012777618351488</v>
      </c>
      <c r="E4592" s="82">
        <f t="shared" ca="1" si="284"/>
        <v>198.01114648996457</v>
      </c>
      <c r="F4592" s="82">
        <f t="shared" ca="1" si="285"/>
        <v>212.58252572140205</v>
      </c>
      <c r="G4592" s="82">
        <f t="shared" ca="1" si="286"/>
        <v>0</v>
      </c>
      <c r="H4592" s="82">
        <f t="shared" ca="1" si="286"/>
        <v>0</v>
      </c>
      <c r="O4592" s="29"/>
      <c r="P4592" s="29"/>
    </row>
    <row r="4593" spans="3:16" hidden="1" outlineLevel="2">
      <c r="C4593" s="33">
        <v>4569</v>
      </c>
      <c r="D4593" s="82">
        <f t="shared" ca="1" si="287"/>
        <v>-1.2963479349348812</v>
      </c>
      <c r="E4593" s="82">
        <f t="shared" ca="1" si="284"/>
        <v>185.12697692920094</v>
      </c>
      <c r="F4593" s="82">
        <f t="shared" ca="1" si="285"/>
        <v>202.44732396507027</v>
      </c>
      <c r="G4593" s="82">
        <f t="shared" ca="1" si="286"/>
        <v>0</v>
      </c>
      <c r="H4593" s="82">
        <f t="shared" ca="1" si="286"/>
        <v>0</v>
      </c>
      <c r="O4593" s="29"/>
      <c r="P4593" s="29"/>
    </row>
    <row r="4594" spans="3:16" hidden="1" outlineLevel="2">
      <c r="C4594" s="33">
        <v>4570</v>
      </c>
      <c r="D4594" s="82">
        <f t="shared" ca="1" si="287"/>
        <v>-0.32499580282435608</v>
      </c>
      <c r="E4594" s="82">
        <f t="shared" ca="1" si="284"/>
        <v>229.16980931700371</v>
      </c>
      <c r="F4594" s="82">
        <f t="shared" ca="1" si="285"/>
        <v>236.37916078356707</v>
      </c>
      <c r="G4594" s="82">
        <f t="shared" ca="1" si="286"/>
        <v>0</v>
      </c>
      <c r="H4594" s="82">
        <f t="shared" ca="1" si="286"/>
        <v>0</v>
      </c>
      <c r="O4594" s="29"/>
      <c r="P4594" s="29"/>
    </row>
    <row r="4595" spans="3:16" hidden="1" outlineLevel="2">
      <c r="C4595" s="33">
        <v>4571</v>
      </c>
      <c r="D4595" s="82">
        <f t="shared" ca="1" si="287"/>
        <v>0.84342794746891925</v>
      </c>
      <c r="E4595" s="82">
        <f t="shared" ca="1" si="284"/>
        <v>296.24425007459217</v>
      </c>
      <c r="F4595" s="82">
        <f t="shared" ca="1" si="285"/>
        <v>284.81301655088839</v>
      </c>
      <c r="G4595" s="82">
        <f t="shared" ca="1" si="286"/>
        <v>46.244250074592173</v>
      </c>
      <c r="H4595" s="82">
        <f t="shared" ca="1" si="286"/>
        <v>34.813016550888392</v>
      </c>
      <c r="O4595" s="29"/>
      <c r="P4595" s="29"/>
    </row>
    <row r="4596" spans="3:16" hidden="1" outlineLevel="2">
      <c r="C4596" s="33">
        <v>4572</v>
      </c>
      <c r="D4596" s="82">
        <f t="shared" ca="1" si="287"/>
        <v>0.59240444272404114</v>
      </c>
      <c r="E4596" s="82">
        <f t="shared" ca="1" si="284"/>
        <v>280.3476614473783</v>
      </c>
      <c r="F4596" s="82">
        <f t="shared" ca="1" si="285"/>
        <v>273.6329810651589</v>
      </c>
      <c r="G4596" s="82">
        <f t="shared" ca="1" si="286"/>
        <v>30.3476614473783</v>
      </c>
      <c r="H4596" s="82">
        <f t="shared" ca="1" si="286"/>
        <v>23.632981065158901</v>
      </c>
      <c r="O4596" s="29"/>
      <c r="P4596" s="29"/>
    </row>
    <row r="4597" spans="3:16" hidden="1" outlineLevel="2">
      <c r="C4597" s="33">
        <v>4573</v>
      </c>
      <c r="D4597" s="82">
        <f t="shared" ca="1" si="287"/>
        <v>-0.54536888892872448</v>
      </c>
      <c r="E4597" s="82">
        <f t="shared" ca="1" si="284"/>
        <v>218.33789279128175</v>
      </c>
      <c r="F4597" s="82">
        <f t="shared" ca="1" si="285"/>
        <v>228.21349113593064</v>
      </c>
      <c r="G4597" s="82">
        <f t="shared" ca="1" si="286"/>
        <v>0</v>
      </c>
      <c r="H4597" s="82">
        <f t="shared" ca="1" si="286"/>
        <v>0</v>
      </c>
      <c r="O4597" s="29"/>
      <c r="P4597" s="29"/>
    </row>
    <row r="4598" spans="3:16" hidden="1" outlineLevel="2">
      <c r="C4598" s="33">
        <v>4574</v>
      </c>
      <c r="D4598" s="82">
        <f t="shared" ca="1" si="287"/>
        <v>-0.41349593967429354</v>
      </c>
      <c r="E4598" s="82">
        <f t="shared" ca="1" si="284"/>
        <v>224.75667793551585</v>
      </c>
      <c r="F4598" s="82">
        <f t="shared" ca="1" si="285"/>
        <v>233.06535811666009</v>
      </c>
      <c r="G4598" s="82">
        <f t="shared" ca="1" si="286"/>
        <v>0</v>
      </c>
      <c r="H4598" s="82">
        <f t="shared" ca="1" si="286"/>
        <v>0</v>
      </c>
      <c r="O4598" s="29"/>
      <c r="P4598" s="29"/>
    </row>
    <row r="4599" spans="3:16" hidden="1" outlineLevel="2">
      <c r="C4599" s="33">
        <v>4575</v>
      </c>
      <c r="D4599" s="82">
        <f t="shared" ca="1" si="287"/>
        <v>-0.44952722467872264</v>
      </c>
      <c r="E4599" s="82">
        <f t="shared" ca="1" si="284"/>
        <v>222.98438510012411</v>
      </c>
      <c r="F4599" s="82">
        <f t="shared" ca="1" si="285"/>
        <v>231.72954545887089</v>
      </c>
      <c r="G4599" s="82">
        <f t="shared" ca="1" si="286"/>
        <v>0</v>
      </c>
      <c r="H4599" s="82">
        <f t="shared" ca="1" si="286"/>
        <v>0</v>
      </c>
      <c r="O4599" s="29"/>
      <c r="P4599" s="29"/>
    </row>
    <row r="4600" spans="3:16" hidden="1" outlineLevel="2">
      <c r="C4600" s="33">
        <v>4576</v>
      </c>
      <c r="D4600" s="82">
        <f t="shared" ca="1" si="287"/>
        <v>1.7997412530262646</v>
      </c>
      <c r="E4600" s="82">
        <f t="shared" ca="1" si="284"/>
        <v>365.51280758140331</v>
      </c>
      <c r="F4600" s="82">
        <f t="shared" ca="1" si="285"/>
        <v>331.75315422117285</v>
      </c>
      <c r="G4600" s="82">
        <f t="shared" ca="1" si="286"/>
        <v>115.51280758140331</v>
      </c>
      <c r="H4600" s="82">
        <f t="shared" ca="1" si="286"/>
        <v>81.753154221172849</v>
      </c>
      <c r="O4600" s="29"/>
      <c r="P4600" s="29"/>
    </row>
    <row r="4601" spans="3:16" hidden="1" outlineLevel="2">
      <c r="C4601" s="33">
        <v>4577</v>
      </c>
      <c r="D4601" s="82">
        <f t="shared" ca="1" si="287"/>
        <v>1.4378152476238675</v>
      </c>
      <c r="E4601" s="82">
        <f t="shared" ca="1" si="284"/>
        <v>337.57256623860781</v>
      </c>
      <c r="F4601" s="82">
        <f t="shared" ca="1" si="285"/>
        <v>313.14114136230154</v>
      </c>
      <c r="G4601" s="82">
        <f t="shared" ca="1" si="286"/>
        <v>87.572566238607806</v>
      </c>
      <c r="H4601" s="82">
        <f t="shared" ca="1" si="286"/>
        <v>63.141141362301539</v>
      </c>
      <c r="O4601" s="29"/>
      <c r="P4601" s="29"/>
    </row>
    <row r="4602" spans="3:16" hidden="1" outlineLevel="2">
      <c r="C4602" s="33">
        <v>4578</v>
      </c>
      <c r="D4602" s="82">
        <f t="shared" ca="1" si="287"/>
        <v>-0.86708874364707356</v>
      </c>
      <c r="E4602" s="82">
        <f t="shared" ca="1" si="284"/>
        <v>203.43711303987175</v>
      </c>
      <c r="F4602" s="82">
        <f t="shared" ca="1" si="285"/>
        <v>216.79633882977274</v>
      </c>
      <c r="G4602" s="82">
        <f t="shared" ca="1" si="286"/>
        <v>0</v>
      </c>
      <c r="H4602" s="82">
        <f t="shared" ca="1" si="286"/>
        <v>0</v>
      </c>
      <c r="O4602" s="29"/>
      <c r="P4602" s="29"/>
    </row>
    <row r="4603" spans="3:16" hidden="1" outlineLevel="2">
      <c r="C4603" s="33">
        <v>4579</v>
      </c>
      <c r="D4603" s="82">
        <f t="shared" ca="1" si="287"/>
        <v>0.56307886994275191</v>
      </c>
      <c r="E4603" s="82">
        <f t="shared" ca="1" si="284"/>
        <v>278.54710757945037</v>
      </c>
      <c r="F4603" s="82">
        <f t="shared" ca="1" si="285"/>
        <v>272.35585104735549</v>
      </c>
      <c r="G4603" s="82">
        <f t="shared" ca="1" si="286"/>
        <v>28.547107579450369</v>
      </c>
      <c r="H4603" s="82">
        <f t="shared" ca="1" si="286"/>
        <v>22.355851047355486</v>
      </c>
      <c r="O4603" s="29"/>
      <c r="P4603" s="29"/>
    </row>
    <row r="4604" spans="3:16" hidden="1" outlineLevel="2">
      <c r="C4604" s="33">
        <v>4580</v>
      </c>
      <c r="D4604" s="82">
        <f t="shared" ca="1" si="287"/>
        <v>-1.7295392701909875</v>
      </c>
      <c r="E4604" s="82">
        <f t="shared" ca="1" si="284"/>
        <v>168.3193417482133</v>
      </c>
      <c r="F4604" s="82">
        <f t="shared" ca="1" si="285"/>
        <v>188.92947191834918</v>
      </c>
      <c r="G4604" s="82">
        <f t="shared" ca="1" si="286"/>
        <v>0</v>
      </c>
      <c r="H4604" s="82">
        <f t="shared" ca="1" si="286"/>
        <v>0</v>
      </c>
      <c r="O4604" s="29"/>
      <c r="P4604" s="29"/>
    </row>
    <row r="4605" spans="3:16" hidden="1" outlineLevel="2">
      <c r="C4605" s="33">
        <v>4581</v>
      </c>
      <c r="D4605" s="82">
        <f t="shared" ca="1" si="287"/>
        <v>0.91649811591291941</v>
      </c>
      <c r="E4605" s="82">
        <f t="shared" ca="1" si="284"/>
        <v>301.03873543384196</v>
      </c>
      <c r="F4605" s="82">
        <f t="shared" ca="1" si="285"/>
        <v>288.15242282935009</v>
      </c>
      <c r="G4605" s="82">
        <f t="shared" ca="1" si="286"/>
        <v>51.038735433841964</v>
      </c>
      <c r="H4605" s="82">
        <f t="shared" ca="1" si="286"/>
        <v>38.152422829350087</v>
      </c>
      <c r="O4605" s="29"/>
      <c r="P4605" s="29"/>
    </row>
    <row r="4606" spans="3:16" hidden="1" outlineLevel="2">
      <c r="C4606" s="33">
        <v>4582</v>
      </c>
      <c r="D4606" s="82">
        <f t="shared" ca="1" si="287"/>
        <v>0.82136005980183246</v>
      </c>
      <c r="E4606" s="82">
        <f t="shared" ca="1" si="284"/>
        <v>294.81133874975552</v>
      </c>
      <c r="F4606" s="82">
        <f t="shared" ca="1" si="285"/>
        <v>283.81211351380318</v>
      </c>
      <c r="G4606" s="82">
        <f t="shared" ca="1" si="286"/>
        <v>44.811338749755521</v>
      </c>
      <c r="H4606" s="82">
        <f t="shared" ca="1" si="286"/>
        <v>33.812113513803183</v>
      </c>
      <c r="O4606" s="29"/>
      <c r="P4606" s="29"/>
    </row>
    <row r="4607" spans="3:16" hidden="1" outlineLevel="2">
      <c r="C4607" s="33">
        <v>4583</v>
      </c>
      <c r="D4607" s="82">
        <f t="shared" ca="1" si="287"/>
        <v>-1.542536190896848</v>
      </c>
      <c r="E4607" s="82">
        <f t="shared" ca="1" si="284"/>
        <v>175.37920743201215</v>
      </c>
      <c r="F4607" s="82">
        <f t="shared" ca="1" si="285"/>
        <v>194.65055397657602</v>
      </c>
      <c r="G4607" s="82">
        <f t="shared" ca="1" si="286"/>
        <v>0</v>
      </c>
      <c r="H4607" s="82">
        <f t="shared" ca="1" si="286"/>
        <v>0</v>
      </c>
      <c r="O4607" s="29"/>
      <c r="P4607" s="29"/>
    </row>
    <row r="4608" spans="3:16" hidden="1" outlineLevel="2">
      <c r="C4608" s="33">
        <v>4584</v>
      </c>
      <c r="D4608" s="82">
        <f t="shared" ca="1" si="287"/>
        <v>0.67060496587234053</v>
      </c>
      <c r="E4608" s="82">
        <f t="shared" ca="1" si="284"/>
        <v>285.20618156410404</v>
      </c>
      <c r="F4608" s="82">
        <f t="shared" ca="1" si="285"/>
        <v>277.06797120982799</v>
      </c>
      <c r="G4608" s="82">
        <f t="shared" ca="1" si="286"/>
        <v>35.206181564104043</v>
      </c>
      <c r="H4608" s="82">
        <f t="shared" ca="1" si="286"/>
        <v>27.067971209827988</v>
      </c>
      <c r="O4608" s="29"/>
      <c r="P4608" s="29"/>
    </row>
    <row r="4609" spans="3:16" hidden="1" outlineLevel="2">
      <c r="C4609" s="33">
        <v>4585</v>
      </c>
      <c r="D4609" s="82">
        <f t="shared" ca="1" si="287"/>
        <v>-0.32726034954355782</v>
      </c>
      <c r="E4609" s="82">
        <f t="shared" ca="1" si="284"/>
        <v>229.05581276424178</v>
      </c>
      <c r="F4609" s="82">
        <f t="shared" ca="1" si="285"/>
        <v>236.29378245172467</v>
      </c>
      <c r="G4609" s="82">
        <f t="shared" ca="1" si="286"/>
        <v>0</v>
      </c>
      <c r="H4609" s="82">
        <f t="shared" ca="1" si="286"/>
        <v>0</v>
      </c>
      <c r="O4609" s="29"/>
      <c r="P4609" s="29"/>
    </row>
    <row r="4610" spans="3:16" hidden="1" outlineLevel="2">
      <c r="C4610" s="33">
        <v>4586</v>
      </c>
      <c r="D4610" s="82">
        <f t="shared" ca="1" si="287"/>
        <v>0.14672977312017613</v>
      </c>
      <c r="E4610" s="82">
        <f t="shared" ca="1" si="284"/>
        <v>254.19679843077242</v>
      </c>
      <c r="F4610" s="82">
        <f t="shared" ca="1" si="285"/>
        <v>254.85387575541012</v>
      </c>
      <c r="G4610" s="82">
        <f t="shared" ca="1" si="286"/>
        <v>4.196798430772418</v>
      </c>
      <c r="H4610" s="82">
        <f t="shared" ca="1" si="286"/>
        <v>4.8538757554101153</v>
      </c>
      <c r="O4610" s="29"/>
      <c r="P4610" s="29"/>
    </row>
    <row r="4611" spans="3:16" hidden="1" outlineLevel="2">
      <c r="C4611" s="33">
        <v>4587</v>
      </c>
      <c r="D4611" s="82">
        <f t="shared" ca="1" si="287"/>
        <v>1.8986308938609304</v>
      </c>
      <c r="E4611" s="82">
        <f t="shared" ca="1" si="284"/>
        <v>373.54143122155335</v>
      </c>
      <c r="F4611" s="82">
        <f t="shared" ca="1" si="285"/>
        <v>337.02826559733921</v>
      </c>
      <c r="G4611" s="82">
        <f t="shared" ca="1" si="286"/>
        <v>123.54143122155335</v>
      </c>
      <c r="H4611" s="82">
        <f t="shared" ca="1" si="286"/>
        <v>87.028265597339214</v>
      </c>
      <c r="O4611" s="29"/>
      <c r="P4611" s="29"/>
    </row>
    <row r="4612" spans="3:16" hidden="1" outlineLevel="2">
      <c r="C4612" s="33">
        <v>4588</v>
      </c>
      <c r="D4612" s="82">
        <f t="shared" ca="1" si="287"/>
        <v>0.50995109975201969</v>
      </c>
      <c r="E4612" s="82">
        <f t="shared" ca="1" si="284"/>
        <v>275.31452956040306</v>
      </c>
      <c r="F4612" s="82">
        <f t="shared" ca="1" si="285"/>
        <v>270.05729637273834</v>
      </c>
      <c r="G4612" s="82">
        <f t="shared" ca="1" si="286"/>
        <v>25.314529560403059</v>
      </c>
      <c r="H4612" s="82">
        <f t="shared" ca="1" si="286"/>
        <v>20.057296372738335</v>
      </c>
      <c r="O4612" s="29"/>
      <c r="P4612" s="29"/>
    </row>
    <row r="4613" spans="3:16" hidden="1" outlineLevel="2">
      <c r="C4613" s="33">
        <v>4589</v>
      </c>
      <c r="D4613" s="82">
        <f t="shared" ca="1" si="287"/>
        <v>2.1447828838359393</v>
      </c>
      <c r="E4613" s="82">
        <f t="shared" ca="1" si="284"/>
        <v>394.30013347908101</v>
      </c>
      <c r="F4613" s="82">
        <f t="shared" ca="1" si="285"/>
        <v>350.52597763462245</v>
      </c>
      <c r="G4613" s="82">
        <f t="shared" ca="1" si="286"/>
        <v>144.30013347908101</v>
      </c>
      <c r="H4613" s="82">
        <f t="shared" ca="1" si="286"/>
        <v>100.52597763462245</v>
      </c>
      <c r="O4613" s="29"/>
      <c r="P4613" s="29"/>
    </row>
    <row r="4614" spans="3:16" hidden="1" outlineLevel="2">
      <c r="C4614" s="33">
        <v>4590</v>
      </c>
      <c r="D4614" s="82">
        <f t="shared" ca="1" si="287"/>
        <v>5.7065741145520904E-2</v>
      </c>
      <c r="E4614" s="82">
        <f t="shared" ca="1" si="284"/>
        <v>249.23797662077689</v>
      </c>
      <c r="F4614" s="82">
        <f t="shared" ca="1" si="285"/>
        <v>251.23442394959457</v>
      </c>
      <c r="G4614" s="82">
        <f t="shared" ca="1" si="286"/>
        <v>0</v>
      </c>
      <c r="H4614" s="82">
        <f t="shared" ca="1" si="286"/>
        <v>1.2344239495945715</v>
      </c>
      <c r="O4614" s="29"/>
      <c r="P4614" s="29"/>
    </row>
    <row r="4615" spans="3:16" hidden="1" outlineLevel="2">
      <c r="C4615" s="33">
        <v>4591</v>
      </c>
      <c r="D4615" s="82">
        <f t="shared" ca="1" si="287"/>
        <v>0.72252089182375701</v>
      </c>
      <c r="E4615" s="82">
        <f t="shared" ca="1" si="284"/>
        <v>288.47808068176238</v>
      </c>
      <c r="F4615" s="82">
        <f t="shared" ca="1" si="285"/>
        <v>279.37218210250728</v>
      </c>
      <c r="G4615" s="82">
        <f t="shared" ca="1" si="286"/>
        <v>38.478080681762378</v>
      </c>
      <c r="H4615" s="82">
        <f t="shared" ca="1" si="286"/>
        <v>29.372182102507281</v>
      </c>
      <c r="O4615" s="29"/>
      <c r="P4615" s="29"/>
    </row>
    <row r="4616" spans="3:16" hidden="1" outlineLevel="2">
      <c r="C4616" s="33">
        <v>4592</v>
      </c>
      <c r="D4616" s="82">
        <f t="shared" ca="1" si="287"/>
        <v>1.0899433010697868</v>
      </c>
      <c r="E4616" s="82">
        <f t="shared" ca="1" si="284"/>
        <v>312.73230654143202</v>
      </c>
      <c r="F4616" s="82">
        <f t="shared" ca="1" si="285"/>
        <v>296.23672100308772</v>
      </c>
      <c r="G4616" s="82">
        <f t="shared" ca="1" si="286"/>
        <v>62.732306541432024</v>
      </c>
      <c r="H4616" s="82">
        <f t="shared" ca="1" si="286"/>
        <v>46.236721003087723</v>
      </c>
      <c r="O4616" s="29"/>
      <c r="P4616" s="29"/>
    </row>
    <row r="4617" spans="3:16" hidden="1" outlineLevel="2">
      <c r="C4617" s="33">
        <v>4593</v>
      </c>
      <c r="D4617" s="82">
        <f t="shared" ca="1" si="287"/>
        <v>0.40158745402373863</v>
      </c>
      <c r="E4617" s="82">
        <f t="shared" ca="1" si="284"/>
        <v>268.83693195777391</v>
      </c>
      <c r="F4617" s="82">
        <f t="shared" ca="1" si="285"/>
        <v>265.42894046706266</v>
      </c>
      <c r="G4617" s="82">
        <f t="shared" ca="1" si="286"/>
        <v>18.836931957773913</v>
      </c>
      <c r="H4617" s="82">
        <f t="shared" ca="1" si="286"/>
        <v>15.42894046706266</v>
      </c>
      <c r="O4617" s="29"/>
      <c r="P4617" s="29"/>
    </row>
    <row r="4618" spans="3:16" hidden="1" outlineLevel="2">
      <c r="C4618" s="33">
        <v>4594</v>
      </c>
      <c r="D4618" s="82">
        <f t="shared" ca="1" si="287"/>
        <v>-0.65162278360692305</v>
      </c>
      <c r="E4618" s="82">
        <f t="shared" ca="1" si="284"/>
        <v>213.29969212979077</v>
      </c>
      <c r="F4618" s="82">
        <f t="shared" ca="1" si="285"/>
        <v>224.37777665609141</v>
      </c>
      <c r="G4618" s="82">
        <f t="shared" ca="1" si="286"/>
        <v>0</v>
      </c>
      <c r="H4618" s="82">
        <f t="shared" ca="1" si="286"/>
        <v>0</v>
      </c>
      <c r="O4618" s="29"/>
      <c r="P4618" s="29"/>
    </row>
    <row r="4619" spans="3:16" hidden="1" outlineLevel="2">
      <c r="C4619" s="33">
        <v>4595</v>
      </c>
      <c r="D4619" s="82">
        <f t="shared" ca="1" si="287"/>
        <v>-1.0418673692480471</v>
      </c>
      <c r="E4619" s="82">
        <f t="shared" ca="1" si="284"/>
        <v>195.77290199826942</v>
      </c>
      <c r="F4619" s="82">
        <f t="shared" ca="1" si="285"/>
        <v>210.83511445190337</v>
      </c>
      <c r="G4619" s="82">
        <f t="shared" ca="1" si="286"/>
        <v>0</v>
      </c>
      <c r="H4619" s="82">
        <f t="shared" ca="1" si="286"/>
        <v>0</v>
      </c>
      <c r="O4619" s="29"/>
      <c r="P4619" s="29"/>
    </row>
    <row r="4620" spans="3:16" hidden="1" outlineLevel="2">
      <c r="C4620" s="33">
        <v>4596</v>
      </c>
      <c r="D4620" s="82">
        <f t="shared" ca="1" si="287"/>
        <v>0.94168227543487038</v>
      </c>
      <c r="E4620" s="82">
        <f t="shared" ca="1" si="284"/>
        <v>302.70910672901147</v>
      </c>
      <c r="F4620" s="82">
        <f t="shared" ca="1" si="285"/>
        <v>289.31242304574914</v>
      </c>
      <c r="G4620" s="82">
        <f t="shared" ca="1" si="286"/>
        <v>52.709106729011467</v>
      </c>
      <c r="H4620" s="82">
        <f t="shared" ca="1" si="286"/>
        <v>39.312423045749142</v>
      </c>
      <c r="O4620" s="29"/>
      <c r="P4620" s="29"/>
    </row>
    <row r="4621" spans="3:16" hidden="1" outlineLevel="2">
      <c r="C4621" s="33">
        <v>4597</v>
      </c>
      <c r="D4621" s="82">
        <f t="shared" ca="1" si="287"/>
        <v>0.68251246622826067</v>
      </c>
      <c r="E4621" s="82">
        <f t="shared" ca="1" si="284"/>
        <v>285.95333335990273</v>
      </c>
      <c r="F4621" s="82">
        <f t="shared" ca="1" si="285"/>
        <v>277.59478255344942</v>
      </c>
      <c r="G4621" s="82">
        <f t="shared" ca="1" si="286"/>
        <v>35.953333359902729</v>
      </c>
      <c r="H4621" s="82">
        <f t="shared" ca="1" si="286"/>
        <v>27.59478255344942</v>
      </c>
      <c r="O4621" s="29"/>
      <c r="P4621" s="29"/>
    </row>
    <row r="4622" spans="3:16" hidden="1" outlineLevel="2">
      <c r="C4622" s="33">
        <v>4598</v>
      </c>
      <c r="D4622" s="82">
        <f t="shared" ca="1" si="287"/>
        <v>1.9947133541780531</v>
      </c>
      <c r="E4622" s="82">
        <f t="shared" ca="1" si="284"/>
        <v>381.51102497856937</v>
      </c>
      <c r="F4622" s="82">
        <f t="shared" ca="1" si="285"/>
        <v>342.23396058674109</v>
      </c>
      <c r="G4622" s="82">
        <f t="shared" ca="1" si="286"/>
        <v>131.51102497856937</v>
      </c>
      <c r="H4622" s="82">
        <f t="shared" ca="1" si="286"/>
        <v>92.233960586741091</v>
      </c>
      <c r="O4622" s="29"/>
      <c r="P4622" s="29"/>
    </row>
    <row r="4623" spans="3:16" hidden="1" outlineLevel="2">
      <c r="C4623" s="33">
        <v>4599</v>
      </c>
      <c r="D4623" s="82">
        <f t="shared" ca="1" si="287"/>
        <v>-0.4573752318383793</v>
      </c>
      <c r="E4623" s="82">
        <f t="shared" ca="1" si="284"/>
        <v>222.60021767974411</v>
      </c>
      <c r="F4623" s="82">
        <f t="shared" ca="1" si="285"/>
        <v>231.43960781614004</v>
      </c>
      <c r="G4623" s="82">
        <f t="shared" ca="1" si="286"/>
        <v>0</v>
      </c>
      <c r="H4623" s="82">
        <f t="shared" ca="1" si="286"/>
        <v>0</v>
      </c>
      <c r="O4623" s="29"/>
      <c r="P4623" s="29"/>
    </row>
    <row r="4624" spans="3:16" hidden="1" outlineLevel="2">
      <c r="C4624" s="33">
        <v>4600</v>
      </c>
      <c r="D4624" s="82">
        <f t="shared" ca="1" si="287"/>
        <v>8.4379867077947937E-2</v>
      </c>
      <c r="E4624" s="82">
        <f t="shared" ca="1" si="284"/>
        <v>250.73823623868702</v>
      </c>
      <c r="F4624" s="82">
        <f t="shared" ca="1" si="285"/>
        <v>252.33153002974674</v>
      </c>
      <c r="G4624" s="82">
        <f t="shared" ca="1" si="286"/>
        <v>0.73823623868702271</v>
      </c>
      <c r="H4624" s="82">
        <f t="shared" ca="1" si="286"/>
        <v>2.3315300297467445</v>
      </c>
      <c r="O4624" s="29"/>
      <c r="P4624" s="29"/>
    </row>
    <row r="4625" spans="3:16" hidden="1" outlineLevel="2">
      <c r="C4625" s="33">
        <v>4601</v>
      </c>
      <c r="D4625" s="82">
        <f t="shared" ca="1" si="287"/>
        <v>-0.93295895489217384</v>
      </c>
      <c r="E4625" s="82">
        <f t="shared" ca="1" si="284"/>
        <v>200.51402841575975</v>
      </c>
      <c r="F4625" s="82">
        <f t="shared" ca="1" si="285"/>
        <v>214.53014617258032</v>
      </c>
      <c r="G4625" s="82">
        <f t="shared" ca="1" si="286"/>
        <v>0</v>
      </c>
      <c r="H4625" s="82">
        <f t="shared" ca="1" si="286"/>
        <v>0</v>
      </c>
      <c r="O4625" s="29"/>
      <c r="P4625" s="29"/>
    </row>
    <row r="4626" spans="3:16" hidden="1" outlineLevel="2">
      <c r="C4626" s="33">
        <v>4602</v>
      </c>
      <c r="D4626" s="82">
        <f t="shared" ca="1" si="287"/>
        <v>-5.2919884098070753E-2</v>
      </c>
      <c r="E4626" s="82">
        <f t="shared" ca="1" si="284"/>
        <v>243.28719114020134</v>
      </c>
      <c r="F4626" s="82">
        <f t="shared" ca="1" si="285"/>
        <v>246.86477775380072</v>
      </c>
      <c r="G4626" s="82">
        <f t="shared" ca="1" si="286"/>
        <v>0</v>
      </c>
      <c r="H4626" s="82">
        <f t="shared" ca="1" si="286"/>
        <v>0</v>
      </c>
      <c r="O4626" s="29"/>
      <c r="P4626" s="29"/>
    </row>
    <row r="4627" spans="3:16" hidden="1" outlineLevel="2">
      <c r="C4627" s="33">
        <v>4603</v>
      </c>
      <c r="D4627" s="82">
        <f t="shared" ca="1" si="287"/>
        <v>-0.11066590772679369</v>
      </c>
      <c r="E4627" s="82">
        <f t="shared" ca="1" si="284"/>
        <v>240.21993383390779</v>
      </c>
      <c r="F4627" s="82">
        <f t="shared" ca="1" si="285"/>
        <v>244.6010822437143</v>
      </c>
      <c r="G4627" s="82">
        <f t="shared" ca="1" si="286"/>
        <v>0</v>
      </c>
      <c r="H4627" s="82">
        <f t="shared" ca="1" si="286"/>
        <v>0</v>
      </c>
      <c r="O4627" s="29"/>
      <c r="P4627" s="29"/>
    </row>
    <row r="4628" spans="3:16" hidden="1" outlineLevel="2">
      <c r="C4628" s="33">
        <v>4604</v>
      </c>
      <c r="D4628" s="82">
        <f t="shared" ca="1" si="287"/>
        <v>1.4115987377788286</v>
      </c>
      <c r="E4628" s="82">
        <f t="shared" ca="1" si="284"/>
        <v>335.63367752791822</v>
      </c>
      <c r="F4628" s="82">
        <f t="shared" ca="1" si="285"/>
        <v>311.83424005183304</v>
      </c>
      <c r="G4628" s="82">
        <f t="shared" ca="1" si="286"/>
        <v>85.633677527918223</v>
      </c>
      <c r="H4628" s="82">
        <f t="shared" ca="1" si="286"/>
        <v>61.834240051833035</v>
      </c>
      <c r="O4628" s="29"/>
      <c r="P4628" s="29"/>
    </row>
    <row r="4629" spans="3:16" hidden="1" outlineLevel="2">
      <c r="C4629" s="33">
        <v>4605</v>
      </c>
      <c r="D4629" s="82">
        <f t="shared" ca="1" si="287"/>
        <v>-0.61989936551826652</v>
      </c>
      <c r="E4629" s="82">
        <f t="shared" ca="1" si="284"/>
        <v>214.79161268124324</v>
      </c>
      <c r="F4629" s="82">
        <f t="shared" ca="1" si="285"/>
        <v>225.51617654813015</v>
      </c>
      <c r="G4629" s="82">
        <f t="shared" ca="1" si="286"/>
        <v>0</v>
      </c>
      <c r="H4629" s="82">
        <f t="shared" ca="1" si="286"/>
        <v>0</v>
      </c>
      <c r="O4629" s="29"/>
      <c r="P4629" s="29"/>
    </row>
    <row r="4630" spans="3:16" hidden="1" outlineLevel="2">
      <c r="C4630" s="33">
        <v>4606</v>
      </c>
      <c r="D4630" s="82">
        <f t="shared" ca="1" si="287"/>
        <v>0.21189727565330302</v>
      </c>
      <c r="E4630" s="82">
        <f t="shared" ca="1" si="284"/>
        <v>257.86265202934527</v>
      </c>
      <c r="F4630" s="82">
        <f t="shared" ca="1" si="285"/>
        <v>257.51715913190975</v>
      </c>
      <c r="G4630" s="82">
        <f t="shared" ca="1" si="286"/>
        <v>7.86265202934527</v>
      </c>
      <c r="H4630" s="82">
        <f t="shared" ca="1" si="286"/>
        <v>7.5171591319097502</v>
      </c>
      <c r="O4630" s="29"/>
      <c r="P4630" s="29"/>
    </row>
    <row r="4631" spans="3:16" hidden="1" outlineLevel="2">
      <c r="C4631" s="33">
        <v>4607</v>
      </c>
      <c r="D4631" s="82">
        <f t="shared" ca="1" si="287"/>
        <v>2.6048770385179453E-2</v>
      </c>
      <c r="E4631" s="82">
        <f t="shared" ca="1" si="284"/>
        <v>247.54521553483295</v>
      </c>
      <c r="F4631" s="82">
        <f t="shared" ca="1" si="285"/>
        <v>249.99437122963235</v>
      </c>
      <c r="G4631" s="82">
        <f t="shared" ca="1" si="286"/>
        <v>0</v>
      </c>
      <c r="H4631" s="82">
        <f t="shared" ca="1" si="286"/>
        <v>0</v>
      </c>
      <c r="O4631" s="29"/>
      <c r="P4631" s="29"/>
    </row>
    <row r="4632" spans="3:16" hidden="1" outlineLevel="2">
      <c r="C4632" s="33">
        <v>4608</v>
      </c>
      <c r="D4632" s="82">
        <f t="shared" ca="1" si="287"/>
        <v>0.3044245150967263</v>
      </c>
      <c r="E4632" s="82">
        <f t="shared" ca="1" si="284"/>
        <v>263.15856857677812</v>
      </c>
      <c r="F4632" s="82">
        <f t="shared" ca="1" si="285"/>
        <v>261.34646970226322</v>
      </c>
      <c r="G4632" s="82">
        <f t="shared" ca="1" si="286"/>
        <v>13.158568576778123</v>
      </c>
      <c r="H4632" s="82">
        <f t="shared" ca="1" si="286"/>
        <v>11.346469702263221</v>
      </c>
      <c r="O4632" s="29"/>
      <c r="P4632" s="29"/>
    </row>
    <row r="4633" spans="3:16" hidden="1" outlineLevel="2">
      <c r="C4633" s="33">
        <v>4609</v>
      </c>
      <c r="D4633" s="82">
        <f t="shared" ca="1" si="287"/>
        <v>-1.3489582877597095</v>
      </c>
      <c r="E4633" s="82">
        <f t="shared" ref="E4633:E4696" ca="1" si="288">$H$9 * EXP(($H$17 - $H$18 - ($H$11^2)/2)*$H$14 + $H$11*SQRT($H$14)*D4633)</f>
        <v>182.99935559785976</v>
      </c>
      <c r="F4633" s="82">
        <f t="shared" ref="F4633:F4696" ca="1" si="289">$H$9 * EXP(($H$17 - $H$18 - ($H$12^2)/2)*$H$14 + $H$12*SQRT($H$14)*D4633)</f>
        <v>200.75533434800064</v>
      </c>
      <c r="G4633" s="82">
        <f t="shared" ref="G4633:H4696" ca="1" si="290">MAX(E4633-$H$16, 0)</f>
        <v>0</v>
      </c>
      <c r="H4633" s="82">
        <f t="shared" ca="1" si="290"/>
        <v>0</v>
      </c>
      <c r="O4633" s="29"/>
      <c r="P4633" s="29"/>
    </row>
    <row r="4634" spans="3:16" hidden="1" outlineLevel="2">
      <c r="C4634" s="33">
        <v>4610</v>
      </c>
      <c r="D4634" s="82">
        <f t="shared" ref="D4634:D4697" ca="1" si="291">_xlfn.NORM.S.INV(RAND())</f>
        <v>-1.5215332938445147</v>
      </c>
      <c r="E4634" s="82">
        <f t="shared" ca="1" si="288"/>
        <v>176.19039413456446</v>
      </c>
      <c r="F4634" s="82">
        <f t="shared" ca="1" si="289"/>
        <v>195.30383230135303</v>
      </c>
      <c r="G4634" s="82">
        <f t="shared" ca="1" si="290"/>
        <v>0</v>
      </c>
      <c r="H4634" s="82">
        <f t="shared" ca="1" si="290"/>
        <v>0</v>
      </c>
      <c r="O4634" s="29"/>
      <c r="P4634" s="29"/>
    </row>
    <row r="4635" spans="3:16" hidden="1" outlineLevel="2">
      <c r="C4635" s="33">
        <v>4611</v>
      </c>
      <c r="D4635" s="82">
        <f t="shared" ca="1" si="291"/>
        <v>0.54494336690042366</v>
      </c>
      <c r="E4635" s="82">
        <f t="shared" ca="1" si="288"/>
        <v>277.43940195979133</v>
      </c>
      <c r="F4635" s="82">
        <f t="shared" ca="1" si="289"/>
        <v>271.56903379522356</v>
      </c>
      <c r="G4635" s="82">
        <f t="shared" ca="1" si="290"/>
        <v>27.439401959791326</v>
      </c>
      <c r="H4635" s="82">
        <f t="shared" ca="1" si="290"/>
        <v>21.569033795223561</v>
      </c>
      <c r="O4635" s="29"/>
      <c r="P4635" s="29"/>
    </row>
    <row r="4636" spans="3:16" hidden="1" outlineLevel="2">
      <c r="C4636" s="33">
        <v>4612</v>
      </c>
      <c r="D4636" s="82">
        <f t="shared" ca="1" si="291"/>
        <v>-1.4853681260897964</v>
      </c>
      <c r="E4636" s="82">
        <f t="shared" ca="1" si="288"/>
        <v>177.59598972549577</v>
      </c>
      <c r="F4636" s="82">
        <f t="shared" ca="1" si="289"/>
        <v>196.43386311293966</v>
      </c>
      <c r="G4636" s="82">
        <f t="shared" ca="1" si="290"/>
        <v>0</v>
      </c>
      <c r="H4636" s="82">
        <f t="shared" ca="1" si="290"/>
        <v>0</v>
      </c>
      <c r="O4636" s="29"/>
      <c r="P4636" s="29"/>
    </row>
    <row r="4637" spans="3:16" hidden="1" outlineLevel="2">
      <c r="C4637" s="33">
        <v>4613</v>
      </c>
      <c r="D4637" s="82">
        <f t="shared" ca="1" si="291"/>
        <v>-0.48148976455607467</v>
      </c>
      <c r="E4637" s="82">
        <f t="shared" ca="1" si="288"/>
        <v>221.42392473543498</v>
      </c>
      <c r="F4637" s="82">
        <f t="shared" ca="1" si="289"/>
        <v>230.55098575669493</v>
      </c>
      <c r="G4637" s="82">
        <f t="shared" ca="1" si="290"/>
        <v>0</v>
      </c>
      <c r="H4637" s="82">
        <f t="shared" ca="1" si="290"/>
        <v>0</v>
      </c>
      <c r="O4637" s="29"/>
      <c r="P4637" s="29"/>
    </row>
    <row r="4638" spans="3:16" hidden="1" outlineLevel="2">
      <c r="C4638" s="33">
        <v>4614</v>
      </c>
      <c r="D4638" s="82">
        <f t="shared" ca="1" si="291"/>
        <v>-0.57988407362532557</v>
      </c>
      <c r="E4638" s="82">
        <f t="shared" ca="1" si="288"/>
        <v>216.68838381351614</v>
      </c>
      <c r="F4638" s="82">
        <f t="shared" ca="1" si="289"/>
        <v>226.96037286182698</v>
      </c>
      <c r="G4638" s="82">
        <f t="shared" ca="1" si="290"/>
        <v>0</v>
      </c>
      <c r="H4638" s="82">
        <f t="shared" ca="1" si="290"/>
        <v>0</v>
      </c>
      <c r="O4638" s="29"/>
      <c r="P4638" s="29"/>
    </row>
    <row r="4639" spans="3:16" hidden="1" outlineLevel="2">
      <c r="C4639" s="33">
        <v>4615</v>
      </c>
      <c r="D4639" s="82">
        <f t="shared" ca="1" si="291"/>
        <v>-0.28038530435044978</v>
      </c>
      <c r="E4639" s="82">
        <f t="shared" ca="1" si="288"/>
        <v>231.42709061195822</v>
      </c>
      <c r="F4639" s="82">
        <f t="shared" ca="1" si="289"/>
        <v>238.06737738643187</v>
      </c>
      <c r="G4639" s="82">
        <f t="shared" ca="1" si="290"/>
        <v>0</v>
      </c>
      <c r="H4639" s="82">
        <f t="shared" ca="1" si="290"/>
        <v>0</v>
      </c>
      <c r="O4639" s="29"/>
      <c r="P4639" s="29"/>
    </row>
    <row r="4640" spans="3:16" hidden="1" outlineLevel="2">
      <c r="C4640" s="33">
        <v>4616</v>
      </c>
      <c r="D4640" s="82">
        <f t="shared" ca="1" si="291"/>
        <v>-7.3368950868287444E-2</v>
      </c>
      <c r="E4640" s="82">
        <f t="shared" ca="1" si="288"/>
        <v>242.19655839462985</v>
      </c>
      <c r="F4640" s="82">
        <f t="shared" ca="1" si="289"/>
        <v>246.06077029516453</v>
      </c>
      <c r="G4640" s="82">
        <f t="shared" ca="1" si="290"/>
        <v>0</v>
      </c>
      <c r="H4640" s="82">
        <f t="shared" ca="1" si="290"/>
        <v>0</v>
      </c>
      <c r="O4640" s="29"/>
      <c r="P4640" s="29"/>
    </row>
    <row r="4641" spans="3:16" hidden="1" outlineLevel="2">
      <c r="C4641" s="33">
        <v>4617</v>
      </c>
      <c r="D4641" s="82">
        <f t="shared" ca="1" si="291"/>
        <v>-0.30308297895341768</v>
      </c>
      <c r="E4641" s="82">
        <f t="shared" ca="1" si="288"/>
        <v>230.27582864083428</v>
      </c>
      <c r="F4641" s="82">
        <f t="shared" ca="1" si="289"/>
        <v>237.20691704459637</v>
      </c>
      <c r="G4641" s="82">
        <f t="shared" ca="1" si="290"/>
        <v>0</v>
      </c>
      <c r="H4641" s="82">
        <f t="shared" ca="1" si="290"/>
        <v>0</v>
      </c>
      <c r="O4641" s="29"/>
      <c r="P4641" s="29"/>
    </row>
    <row r="4642" spans="3:16" hidden="1" outlineLevel="2">
      <c r="C4642" s="33">
        <v>4618</v>
      </c>
      <c r="D4642" s="82">
        <f t="shared" ca="1" si="291"/>
        <v>-0.83199631490229098</v>
      </c>
      <c r="E4642" s="82">
        <f t="shared" ca="1" si="288"/>
        <v>205.01174853951559</v>
      </c>
      <c r="F4642" s="82">
        <f t="shared" ca="1" si="289"/>
        <v>218.01341346251903</v>
      </c>
      <c r="G4642" s="82">
        <f t="shared" ca="1" si="290"/>
        <v>0</v>
      </c>
      <c r="H4642" s="82">
        <f t="shared" ca="1" si="290"/>
        <v>0</v>
      </c>
      <c r="O4642" s="29"/>
      <c r="P4642" s="29"/>
    </row>
    <row r="4643" spans="3:16" hidden="1" outlineLevel="2">
      <c r="C4643" s="33">
        <v>4619</v>
      </c>
      <c r="D4643" s="82">
        <f t="shared" ca="1" si="291"/>
        <v>0.14722544715442185</v>
      </c>
      <c r="E4643" s="82">
        <f t="shared" ca="1" si="288"/>
        <v>254.22448384102245</v>
      </c>
      <c r="F4643" s="82">
        <f t="shared" ca="1" si="289"/>
        <v>254.87402877931049</v>
      </c>
      <c r="G4643" s="82">
        <f t="shared" ca="1" si="290"/>
        <v>4.2244838410224475</v>
      </c>
      <c r="H4643" s="82">
        <f t="shared" ca="1" si="290"/>
        <v>4.8740287793104926</v>
      </c>
      <c r="O4643" s="29"/>
      <c r="P4643" s="29"/>
    </row>
    <row r="4644" spans="3:16" hidden="1" outlineLevel="2">
      <c r="C4644" s="33">
        <v>4620</v>
      </c>
      <c r="D4644" s="82">
        <f t="shared" ca="1" si="291"/>
        <v>-0.24074436230912952</v>
      </c>
      <c r="E4644" s="82">
        <f t="shared" ca="1" si="288"/>
        <v>233.45156319283092</v>
      </c>
      <c r="F4644" s="82">
        <f t="shared" ca="1" si="289"/>
        <v>239.5776432837001</v>
      </c>
      <c r="G4644" s="82">
        <f t="shared" ca="1" si="290"/>
        <v>0</v>
      </c>
      <c r="H4644" s="82">
        <f t="shared" ca="1" si="290"/>
        <v>0</v>
      </c>
      <c r="O4644" s="29"/>
      <c r="P4644" s="29"/>
    </row>
    <row r="4645" spans="3:16" hidden="1" outlineLevel="2">
      <c r="C4645" s="33">
        <v>4621</v>
      </c>
      <c r="D4645" s="82">
        <f t="shared" ca="1" si="291"/>
        <v>-0.9070417918895326</v>
      </c>
      <c r="E4645" s="82">
        <f t="shared" ca="1" si="288"/>
        <v>201.65909410798599</v>
      </c>
      <c r="F4645" s="82">
        <f t="shared" ca="1" si="289"/>
        <v>215.41895739832347</v>
      </c>
      <c r="G4645" s="82">
        <f t="shared" ca="1" si="290"/>
        <v>0</v>
      </c>
      <c r="H4645" s="82">
        <f t="shared" ca="1" si="290"/>
        <v>0</v>
      </c>
      <c r="O4645" s="29"/>
      <c r="P4645" s="29"/>
    </row>
    <row r="4646" spans="3:16" hidden="1" outlineLevel="2">
      <c r="C4646" s="33">
        <v>4622</v>
      </c>
      <c r="D4646" s="82">
        <f t="shared" ca="1" si="291"/>
        <v>1.1192559710806007</v>
      </c>
      <c r="E4646" s="82">
        <f t="shared" ca="1" si="288"/>
        <v>314.75294434103506</v>
      </c>
      <c r="F4646" s="82">
        <f t="shared" ca="1" si="289"/>
        <v>297.62522048855533</v>
      </c>
      <c r="G4646" s="82">
        <f t="shared" ca="1" si="290"/>
        <v>64.752944341035061</v>
      </c>
      <c r="H4646" s="82">
        <f t="shared" ca="1" si="290"/>
        <v>47.625220488555328</v>
      </c>
      <c r="O4646" s="29"/>
      <c r="P4646" s="29"/>
    </row>
    <row r="4647" spans="3:16" hidden="1" outlineLevel="2">
      <c r="C4647" s="33">
        <v>4623</v>
      </c>
      <c r="D4647" s="82">
        <f t="shared" ca="1" si="291"/>
        <v>-0.57050669678758381</v>
      </c>
      <c r="E4647" s="82">
        <f t="shared" ca="1" si="288"/>
        <v>217.13529944564849</v>
      </c>
      <c r="F4647" s="82">
        <f t="shared" ca="1" si="289"/>
        <v>227.30014825559977</v>
      </c>
      <c r="G4647" s="82">
        <f t="shared" ca="1" si="290"/>
        <v>0</v>
      </c>
      <c r="H4647" s="82">
        <f t="shared" ca="1" si="290"/>
        <v>0</v>
      </c>
      <c r="O4647" s="29"/>
      <c r="P4647" s="29"/>
    </row>
    <row r="4648" spans="3:16" hidden="1" outlineLevel="2">
      <c r="C4648" s="33">
        <v>4624</v>
      </c>
      <c r="D4648" s="82">
        <f t="shared" ca="1" si="291"/>
        <v>0.91456252625305667</v>
      </c>
      <c r="E4648" s="82">
        <f t="shared" ca="1" si="288"/>
        <v>300.91073707592011</v>
      </c>
      <c r="F4648" s="82">
        <f t="shared" ca="1" si="289"/>
        <v>288.06346090728891</v>
      </c>
      <c r="G4648" s="82">
        <f t="shared" ca="1" si="290"/>
        <v>50.91073707592011</v>
      </c>
      <c r="H4648" s="82">
        <f t="shared" ca="1" si="290"/>
        <v>38.063460907288913</v>
      </c>
      <c r="O4648" s="29"/>
      <c r="P4648" s="29"/>
    </row>
    <row r="4649" spans="3:16" hidden="1" outlineLevel="2">
      <c r="C4649" s="33">
        <v>4625</v>
      </c>
      <c r="D4649" s="82">
        <f t="shared" ca="1" si="291"/>
        <v>-0.41494218068723354</v>
      </c>
      <c r="E4649" s="82">
        <f t="shared" ca="1" si="288"/>
        <v>224.68527018584919</v>
      </c>
      <c r="F4649" s="82">
        <f t="shared" ca="1" si="289"/>
        <v>233.01159258569646</v>
      </c>
      <c r="G4649" s="82">
        <f t="shared" ca="1" si="290"/>
        <v>0</v>
      </c>
      <c r="H4649" s="82">
        <f t="shared" ca="1" si="290"/>
        <v>0</v>
      </c>
      <c r="O4649" s="29"/>
      <c r="P4649" s="29"/>
    </row>
    <row r="4650" spans="3:16" hidden="1" outlineLevel="2">
      <c r="C4650" s="33">
        <v>4626</v>
      </c>
      <c r="D4650" s="82">
        <f t="shared" ca="1" si="291"/>
        <v>0.3368189276341404</v>
      </c>
      <c r="E4650" s="82">
        <f t="shared" ca="1" si="288"/>
        <v>265.03829725851205</v>
      </c>
      <c r="F4650" s="82">
        <f t="shared" ca="1" si="289"/>
        <v>262.70055193899572</v>
      </c>
      <c r="G4650" s="82">
        <f t="shared" ca="1" si="290"/>
        <v>15.038297258512046</v>
      </c>
      <c r="H4650" s="82">
        <f t="shared" ca="1" si="290"/>
        <v>12.700551938995716</v>
      </c>
      <c r="O4650" s="29"/>
      <c r="P4650" s="29"/>
    </row>
    <row r="4651" spans="3:16" hidden="1" outlineLevel="2">
      <c r="C4651" s="33">
        <v>4627</v>
      </c>
      <c r="D4651" s="82">
        <f t="shared" ca="1" si="291"/>
        <v>0.79886024561919766</v>
      </c>
      <c r="E4651" s="82">
        <f t="shared" ca="1" si="288"/>
        <v>293.35751705790545</v>
      </c>
      <c r="F4651" s="82">
        <f t="shared" ca="1" si="289"/>
        <v>282.79524145370402</v>
      </c>
      <c r="G4651" s="82">
        <f t="shared" ca="1" si="290"/>
        <v>43.357517057905454</v>
      </c>
      <c r="H4651" s="82">
        <f t="shared" ca="1" si="290"/>
        <v>32.795241453704023</v>
      </c>
      <c r="O4651" s="29"/>
      <c r="P4651" s="29"/>
    </row>
    <row r="4652" spans="3:16" hidden="1" outlineLevel="2">
      <c r="C4652" s="33">
        <v>4628</v>
      </c>
      <c r="D4652" s="82">
        <f t="shared" ca="1" si="291"/>
        <v>0.65829172916390577</v>
      </c>
      <c r="E4652" s="82">
        <f t="shared" ca="1" si="288"/>
        <v>284.43562434921716</v>
      </c>
      <c r="F4652" s="82">
        <f t="shared" ca="1" si="289"/>
        <v>276.52426071244281</v>
      </c>
      <c r="G4652" s="82">
        <f t="shared" ca="1" si="290"/>
        <v>34.435624349217164</v>
      </c>
      <c r="H4652" s="82">
        <f t="shared" ca="1" si="290"/>
        <v>26.52426071244281</v>
      </c>
      <c r="O4652" s="29"/>
      <c r="P4652" s="29"/>
    </row>
    <row r="4653" spans="3:16" hidden="1" outlineLevel="2">
      <c r="C4653" s="33">
        <v>4629</v>
      </c>
      <c r="D4653" s="82">
        <f t="shared" ca="1" si="291"/>
        <v>-1.053009055555578</v>
      </c>
      <c r="E4653" s="82">
        <f t="shared" ca="1" si="288"/>
        <v>195.29423541954915</v>
      </c>
      <c r="F4653" s="82">
        <f t="shared" ca="1" si="289"/>
        <v>210.46070775628553</v>
      </c>
      <c r="G4653" s="82">
        <f t="shared" ca="1" si="290"/>
        <v>0</v>
      </c>
      <c r="H4653" s="82">
        <f t="shared" ca="1" si="290"/>
        <v>0</v>
      </c>
      <c r="O4653" s="29"/>
      <c r="P4653" s="29"/>
    </row>
    <row r="4654" spans="3:16" hidden="1" outlineLevel="2">
      <c r="C4654" s="33">
        <v>4630</v>
      </c>
      <c r="D4654" s="82">
        <f t="shared" ca="1" si="291"/>
        <v>-1.2064101839992105</v>
      </c>
      <c r="E4654" s="82">
        <f t="shared" ca="1" si="288"/>
        <v>188.82160611125065</v>
      </c>
      <c r="F4654" s="82">
        <f t="shared" ca="1" si="289"/>
        <v>205.37288360668779</v>
      </c>
      <c r="G4654" s="82">
        <f t="shared" ca="1" si="290"/>
        <v>0</v>
      </c>
      <c r="H4654" s="82">
        <f t="shared" ca="1" si="290"/>
        <v>0</v>
      </c>
      <c r="O4654" s="29"/>
      <c r="P4654" s="29"/>
    </row>
    <row r="4655" spans="3:16" hidden="1" outlineLevel="2">
      <c r="C4655" s="33">
        <v>4631</v>
      </c>
      <c r="D4655" s="82">
        <f t="shared" ca="1" si="291"/>
        <v>0.52106098784119792</v>
      </c>
      <c r="E4655" s="82">
        <f t="shared" ca="1" si="288"/>
        <v>275.98739783581198</v>
      </c>
      <c r="F4655" s="82">
        <f t="shared" ca="1" si="289"/>
        <v>270.53635222646864</v>
      </c>
      <c r="G4655" s="82">
        <f t="shared" ca="1" si="290"/>
        <v>25.987397835811976</v>
      </c>
      <c r="H4655" s="82">
        <f t="shared" ca="1" si="290"/>
        <v>20.536352226468637</v>
      </c>
      <c r="O4655" s="29"/>
      <c r="P4655" s="29"/>
    </row>
    <row r="4656" spans="3:16" hidden="1" outlineLevel="2">
      <c r="C4656" s="33">
        <v>4632</v>
      </c>
      <c r="D4656" s="82">
        <f t="shared" ca="1" si="291"/>
        <v>-0.2359649560605547</v>
      </c>
      <c r="E4656" s="82">
        <f t="shared" ca="1" si="288"/>
        <v>233.69684190127839</v>
      </c>
      <c r="F4656" s="82">
        <f t="shared" ca="1" si="289"/>
        <v>239.76037816133044</v>
      </c>
      <c r="G4656" s="82">
        <f t="shared" ca="1" si="290"/>
        <v>0</v>
      </c>
      <c r="H4656" s="82">
        <f t="shared" ca="1" si="290"/>
        <v>0</v>
      </c>
      <c r="O4656" s="29"/>
      <c r="P4656" s="29"/>
    </row>
    <row r="4657" spans="3:16" hidden="1" outlineLevel="2">
      <c r="C4657" s="33">
        <v>4633</v>
      </c>
      <c r="D4657" s="82">
        <f t="shared" ca="1" si="291"/>
        <v>1.2878784233894072</v>
      </c>
      <c r="E4657" s="82">
        <f t="shared" ca="1" si="288"/>
        <v>326.6329376814395</v>
      </c>
      <c r="F4657" s="82">
        <f t="shared" ca="1" si="289"/>
        <v>305.739969781936</v>
      </c>
      <c r="G4657" s="82">
        <f t="shared" ca="1" si="290"/>
        <v>76.6329376814395</v>
      </c>
      <c r="H4657" s="82">
        <f t="shared" ca="1" si="290"/>
        <v>55.739969781935997</v>
      </c>
      <c r="O4657" s="29"/>
      <c r="P4657" s="29"/>
    </row>
    <row r="4658" spans="3:16" hidden="1" outlineLevel="2">
      <c r="C4658" s="33">
        <v>4634</v>
      </c>
      <c r="D4658" s="82">
        <f t="shared" ca="1" si="291"/>
        <v>-1.0902473913141817E-2</v>
      </c>
      <c r="E4658" s="82">
        <f t="shared" ca="1" si="288"/>
        <v>245.54358970029361</v>
      </c>
      <c r="F4658" s="82">
        <f t="shared" ca="1" si="289"/>
        <v>248.52505411459674</v>
      </c>
      <c r="G4658" s="82">
        <f t="shared" ca="1" si="290"/>
        <v>0</v>
      </c>
      <c r="H4658" s="82">
        <f t="shared" ca="1" si="290"/>
        <v>0</v>
      </c>
      <c r="O4658" s="29"/>
      <c r="P4658" s="29"/>
    </row>
    <row r="4659" spans="3:16" hidden="1" outlineLevel="2">
      <c r="C4659" s="33">
        <v>4635</v>
      </c>
      <c r="D4659" s="82">
        <f t="shared" ca="1" si="291"/>
        <v>-0.17870280978794278</v>
      </c>
      <c r="E4659" s="82">
        <f t="shared" ca="1" si="288"/>
        <v>236.65564737329578</v>
      </c>
      <c r="F4659" s="82">
        <f t="shared" ca="1" si="289"/>
        <v>241.96059660199145</v>
      </c>
      <c r="G4659" s="82">
        <f t="shared" ca="1" si="290"/>
        <v>0</v>
      </c>
      <c r="H4659" s="82">
        <f t="shared" ca="1" si="290"/>
        <v>0</v>
      </c>
      <c r="O4659" s="29"/>
      <c r="P4659" s="29"/>
    </row>
    <row r="4660" spans="3:16" hidden="1" outlineLevel="2">
      <c r="C4660" s="33">
        <v>4636</v>
      </c>
      <c r="D4660" s="82">
        <f t="shared" ca="1" si="291"/>
        <v>1.1452617599968546</v>
      </c>
      <c r="E4660" s="82">
        <f t="shared" ca="1" si="288"/>
        <v>316.55655273287141</v>
      </c>
      <c r="F4660" s="82">
        <f t="shared" ca="1" si="289"/>
        <v>298.86252494684936</v>
      </c>
      <c r="G4660" s="82">
        <f t="shared" ca="1" si="290"/>
        <v>66.55655273287141</v>
      </c>
      <c r="H4660" s="82">
        <f t="shared" ca="1" si="290"/>
        <v>48.862524946849362</v>
      </c>
      <c r="O4660" s="29"/>
      <c r="P4660" s="29"/>
    </row>
    <row r="4661" spans="3:16" hidden="1" outlineLevel="2">
      <c r="C4661" s="33">
        <v>4637</v>
      </c>
      <c r="D4661" s="82">
        <f t="shared" ca="1" si="291"/>
        <v>-0.97423539612250676</v>
      </c>
      <c r="E4661" s="82">
        <f t="shared" ca="1" si="288"/>
        <v>198.70377139901939</v>
      </c>
      <c r="F4661" s="82">
        <f t="shared" ca="1" si="289"/>
        <v>213.12216404729531</v>
      </c>
      <c r="G4661" s="82">
        <f t="shared" ca="1" si="290"/>
        <v>0</v>
      </c>
      <c r="H4661" s="82">
        <f t="shared" ca="1" si="290"/>
        <v>0</v>
      </c>
      <c r="O4661" s="29"/>
      <c r="P4661" s="29"/>
    </row>
    <row r="4662" spans="3:16" hidden="1" outlineLevel="2">
      <c r="C4662" s="33">
        <v>4638</v>
      </c>
      <c r="D4662" s="82">
        <f t="shared" ca="1" si="291"/>
        <v>0.61890124000964508</v>
      </c>
      <c r="E4662" s="82">
        <f t="shared" ca="1" si="288"/>
        <v>281.98453896050904</v>
      </c>
      <c r="F4662" s="82">
        <f t="shared" ca="1" si="289"/>
        <v>274.79206706555351</v>
      </c>
      <c r="G4662" s="82">
        <f t="shared" ca="1" si="290"/>
        <v>31.984538960509042</v>
      </c>
      <c r="H4662" s="82">
        <f t="shared" ca="1" si="290"/>
        <v>24.79206706555351</v>
      </c>
      <c r="O4662" s="29"/>
      <c r="P4662" s="29"/>
    </row>
    <row r="4663" spans="3:16" hidden="1" outlineLevel="2">
      <c r="C4663" s="33">
        <v>4639</v>
      </c>
      <c r="D4663" s="82">
        <f t="shared" ca="1" si="291"/>
        <v>-0.92910799963176938</v>
      </c>
      <c r="E4663" s="82">
        <f t="shared" ca="1" si="288"/>
        <v>200.68375819590608</v>
      </c>
      <c r="F4663" s="82">
        <f t="shared" ca="1" si="289"/>
        <v>214.66197969223123</v>
      </c>
      <c r="G4663" s="82">
        <f t="shared" ca="1" si="290"/>
        <v>0</v>
      </c>
      <c r="H4663" s="82">
        <f t="shared" ca="1" si="290"/>
        <v>0</v>
      </c>
      <c r="O4663" s="29"/>
      <c r="P4663" s="29"/>
    </row>
    <row r="4664" spans="3:16" hidden="1" outlineLevel="2">
      <c r="C4664" s="33">
        <v>4640</v>
      </c>
      <c r="D4664" s="82">
        <f t="shared" ca="1" si="291"/>
        <v>0.3526032385964471</v>
      </c>
      <c r="E4664" s="82">
        <f t="shared" ca="1" si="288"/>
        <v>265.95906188672035</v>
      </c>
      <c r="F4664" s="82">
        <f t="shared" ca="1" si="289"/>
        <v>263.3628738908377</v>
      </c>
      <c r="G4664" s="82">
        <f t="shared" ca="1" si="290"/>
        <v>15.959061886720349</v>
      </c>
      <c r="H4664" s="82">
        <f t="shared" ca="1" si="290"/>
        <v>13.362873890837704</v>
      </c>
      <c r="O4664" s="29"/>
      <c r="P4664" s="29"/>
    </row>
    <row r="4665" spans="3:16" hidden="1" outlineLevel="2">
      <c r="C4665" s="33">
        <v>4641</v>
      </c>
      <c r="D4665" s="82">
        <f t="shared" ca="1" si="291"/>
        <v>2.2279473902333184</v>
      </c>
      <c r="E4665" s="82">
        <f t="shared" ca="1" si="288"/>
        <v>401.57122953583803</v>
      </c>
      <c r="F4665" s="82">
        <f t="shared" ca="1" si="289"/>
        <v>355.20740128229039</v>
      </c>
      <c r="G4665" s="82">
        <f t="shared" ca="1" si="290"/>
        <v>151.57122953583803</v>
      </c>
      <c r="H4665" s="82">
        <f t="shared" ca="1" si="290"/>
        <v>105.20740128229039</v>
      </c>
      <c r="O4665" s="29"/>
      <c r="P4665" s="29"/>
    </row>
    <row r="4666" spans="3:16" hidden="1" outlineLevel="2">
      <c r="C4666" s="33">
        <v>4642</v>
      </c>
      <c r="D4666" s="82">
        <f t="shared" ca="1" si="291"/>
        <v>0.38937663950151158</v>
      </c>
      <c r="E4666" s="82">
        <f t="shared" ca="1" si="288"/>
        <v>268.11663400897078</v>
      </c>
      <c r="F4666" s="82">
        <f t="shared" ca="1" si="289"/>
        <v>264.91239849083581</v>
      </c>
      <c r="G4666" s="82">
        <f t="shared" ca="1" si="290"/>
        <v>18.116634008970777</v>
      </c>
      <c r="H4666" s="82">
        <f t="shared" ca="1" si="290"/>
        <v>14.912398490835812</v>
      </c>
      <c r="O4666" s="29"/>
      <c r="P4666" s="29"/>
    </row>
    <row r="4667" spans="3:16" hidden="1" outlineLevel="2">
      <c r="C4667" s="33">
        <v>4643</v>
      </c>
      <c r="D4667" s="82">
        <f t="shared" ca="1" si="291"/>
        <v>-0.26758747617209638</v>
      </c>
      <c r="E4667" s="82">
        <f t="shared" ca="1" si="288"/>
        <v>232.07875242949385</v>
      </c>
      <c r="F4667" s="82">
        <f t="shared" ca="1" si="289"/>
        <v>238.55391363788905</v>
      </c>
      <c r="G4667" s="82">
        <f t="shared" ca="1" si="290"/>
        <v>0</v>
      </c>
      <c r="H4667" s="82">
        <f t="shared" ca="1" si="290"/>
        <v>0</v>
      </c>
      <c r="O4667" s="29"/>
      <c r="P4667" s="29"/>
    </row>
    <row r="4668" spans="3:16" hidden="1" outlineLevel="2">
      <c r="C4668" s="33">
        <v>4644</v>
      </c>
      <c r="D4668" s="82">
        <f t="shared" ca="1" si="291"/>
        <v>-2.0269608240616481</v>
      </c>
      <c r="E4668" s="82">
        <f t="shared" ca="1" si="288"/>
        <v>157.67167068219752</v>
      </c>
      <c r="F4668" s="82">
        <f t="shared" ca="1" si="289"/>
        <v>180.17468553645801</v>
      </c>
      <c r="G4668" s="82">
        <f t="shared" ca="1" si="290"/>
        <v>0</v>
      </c>
      <c r="H4668" s="82">
        <f t="shared" ca="1" si="290"/>
        <v>0</v>
      </c>
      <c r="O4668" s="29"/>
      <c r="P4668" s="29"/>
    </row>
    <row r="4669" spans="3:16" hidden="1" outlineLevel="2">
      <c r="C4669" s="33">
        <v>4645</v>
      </c>
      <c r="D4669" s="82">
        <f t="shared" ca="1" si="291"/>
        <v>0.18297425836870015</v>
      </c>
      <c r="E4669" s="82">
        <f t="shared" ca="1" si="288"/>
        <v>256.22917171329158</v>
      </c>
      <c r="F4669" s="82">
        <f t="shared" ca="1" si="289"/>
        <v>256.33170741128907</v>
      </c>
      <c r="G4669" s="82">
        <f t="shared" ca="1" si="290"/>
        <v>6.2291717132915778</v>
      </c>
      <c r="H4669" s="82">
        <f t="shared" ca="1" si="290"/>
        <v>6.3317074112890737</v>
      </c>
      <c r="O4669" s="29"/>
      <c r="P4669" s="29"/>
    </row>
    <row r="4670" spans="3:16" hidden="1" outlineLevel="2">
      <c r="C4670" s="33">
        <v>4646</v>
      </c>
      <c r="D4670" s="82">
        <f t="shared" ca="1" si="291"/>
        <v>1.4259255352492157</v>
      </c>
      <c r="E4670" s="82">
        <f t="shared" ca="1" si="288"/>
        <v>336.69185726744689</v>
      </c>
      <c r="F4670" s="82">
        <f t="shared" ca="1" si="289"/>
        <v>312.54775807476699</v>
      </c>
      <c r="G4670" s="82">
        <f t="shared" ca="1" si="290"/>
        <v>86.691857267446892</v>
      </c>
      <c r="H4670" s="82">
        <f t="shared" ca="1" si="290"/>
        <v>62.547758074766989</v>
      </c>
      <c r="O4670" s="29"/>
      <c r="P4670" s="29"/>
    </row>
    <row r="4671" spans="3:16" hidden="1" outlineLevel="2">
      <c r="C4671" s="33">
        <v>4647</v>
      </c>
      <c r="D4671" s="82">
        <f t="shared" ca="1" si="291"/>
        <v>1.6896721907713406</v>
      </c>
      <c r="E4671" s="82">
        <f t="shared" ca="1" si="288"/>
        <v>356.77931308849446</v>
      </c>
      <c r="F4671" s="82">
        <f t="shared" ca="1" si="289"/>
        <v>325.97873054221958</v>
      </c>
      <c r="G4671" s="82">
        <f t="shared" ca="1" si="290"/>
        <v>106.77931308849446</v>
      </c>
      <c r="H4671" s="82">
        <f t="shared" ca="1" si="290"/>
        <v>75.97873054221958</v>
      </c>
      <c r="O4671" s="29"/>
      <c r="P4671" s="29"/>
    </row>
    <row r="4672" spans="3:16" hidden="1" outlineLevel="2">
      <c r="C4672" s="33">
        <v>4648</v>
      </c>
      <c r="D4672" s="82">
        <f t="shared" ca="1" si="291"/>
        <v>1.918623369834713</v>
      </c>
      <c r="E4672" s="82">
        <f t="shared" ca="1" si="288"/>
        <v>375.18588107053972</v>
      </c>
      <c r="F4672" s="82">
        <f t="shared" ca="1" si="289"/>
        <v>338.10488273428598</v>
      </c>
      <c r="G4672" s="82">
        <f t="shared" ca="1" si="290"/>
        <v>125.18588107053972</v>
      </c>
      <c r="H4672" s="82">
        <f t="shared" ca="1" si="290"/>
        <v>88.104882734285979</v>
      </c>
      <c r="O4672" s="29"/>
      <c r="P4672" s="29"/>
    </row>
    <row r="4673" spans="3:16" hidden="1" outlineLevel="2">
      <c r="C4673" s="33">
        <v>4649</v>
      </c>
      <c r="D4673" s="82">
        <f t="shared" ca="1" si="291"/>
        <v>0.17679884346400387</v>
      </c>
      <c r="E4673" s="82">
        <f t="shared" ca="1" si="288"/>
        <v>255.88174661958632</v>
      </c>
      <c r="F4673" s="82">
        <f t="shared" ca="1" si="289"/>
        <v>256.07930691487866</v>
      </c>
      <c r="G4673" s="82">
        <f t="shared" ca="1" si="290"/>
        <v>5.8817466195863233</v>
      </c>
      <c r="H4673" s="82">
        <f t="shared" ca="1" si="290"/>
        <v>6.0793069148786572</v>
      </c>
      <c r="O4673" s="29"/>
      <c r="P4673" s="29"/>
    </row>
    <row r="4674" spans="3:16" hidden="1" outlineLevel="2">
      <c r="C4674" s="33">
        <v>4650</v>
      </c>
      <c r="D4674" s="82">
        <f t="shared" ca="1" si="291"/>
        <v>-0.3027771472222815</v>
      </c>
      <c r="E4674" s="82">
        <f t="shared" ca="1" si="288"/>
        <v>230.29130278209269</v>
      </c>
      <c r="F4674" s="82">
        <f t="shared" ca="1" si="289"/>
        <v>237.2184903156292</v>
      </c>
      <c r="G4674" s="82">
        <f t="shared" ca="1" si="290"/>
        <v>0</v>
      </c>
      <c r="H4674" s="82">
        <f t="shared" ca="1" si="290"/>
        <v>0</v>
      </c>
      <c r="O4674" s="29"/>
      <c r="P4674" s="29"/>
    </row>
    <row r="4675" spans="3:16" hidden="1" outlineLevel="2">
      <c r="C4675" s="33">
        <v>4651</v>
      </c>
      <c r="D4675" s="82">
        <f t="shared" ca="1" si="291"/>
        <v>0.44514019059570448</v>
      </c>
      <c r="E4675" s="82">
        <f t="shared" ca="1" si="288"/>
        <v>271.4218396225196</v>
      </c>
      <c r="F4675" s="82">
        <f t="shared" ca="1" si="289"/>
        <v>267.27952505799334</v>
      </c>
      <c r="G4675" s="82">
        <f t="shared" ca="1" si="290"/>
        <v>21.421839622519599</v>
      </c>
      <c r="H4675" s="82">
        <f t="shared" ca="1" si="290"/>
        <v>17.279525057993339</v>
      </c>
      <c r="O4675" s="29"/>
      <c r="P4675" s="29"/>
    </row>
    <row r="4676" spans="3:16" hidden="1" outlineLevel="2">
      <c r="C4676" s="33">
        <v>4652</v>
      </c>
      <c r="D4676" s="82">
        <f t="shared" ca="1" si="291"/>
        <v>2.0175321374819455</v>
      </c>
      <c r="E4676" s="82">
        <f t="shared" ca="1" si="288"/>
        <v>383.42858867807735</v>
      </c>
      <c r="F4676" s="82">
        <f t="shared" ca="1" si="289"/>
        <v>343.48203916559612</v>
      </c>
      <c r="G4676" s="82">
        <f t="shared" ca="1" si="290"/>
        <v>133.42858867807735</v>
      </c>
      <c r="H4676" s="82">
        <f t="shared" ca="1" si="290"/>
        <v>93.48203916559612</v>
      </c>
      <c r="O4676" s="29"/>
      <c r="P4676" s="29"/>
    </row>
    <row r="4677" spans="3:16" hidden="1" outlineLevel="2">
      <c r="C4677" s="33">
        <v>4653</v>
      </c>
      <c r="D4677" s="82">
        <f t="shared" ca="1" si="291"/>
        <v>-0.62322803725445564</v>
      </c>
      <c r="E4677" s="82">
        <f t="shared" ca="1" si="288"/>
        <v>214.63457981688506</v>
      </c>
      <c r="F4677" s="82">
        <f t="shared" ca="1" si="289"/>
        <v>225.39645591568274</v>
      </c>
      <c r="G4677" s="82">
        <f t="shared" ca="1" si="290"/>
        <v>0</v>
      </c>
      <c r="H4677" s="82">
        <f t="shared" ca="1" si="290"/>
        <v>0</v>
      </c>
      <c r="O4677" s="29"/>
      <c r="P4677" s="29"/>
    </row>
    <row r="4678" spans="3:16" hidden="1" outlineLevel="2">
      <c r="C4678" s="33">
        <v>4654</v>
      </c>
      <c r="D4678" s="82">
        <f t="shared" ca="1" si="291"/>
        <v>-0.56846726397236402</v>
      </c>
      <c r="E4678" s="82">
        <f t="shared" ca="1" si="288"/>
        <v>217.23261857389858</v>
      </c>
      <c r="F4678" s="82">
        <f t="shared" ca="1" si="289"/>
        <v>227.37411140736029</v>
      </c>
      <c r="G4678" s="82">
        <f t="shared" ca="1" si="290"/>
        <v>0</v>
      </c>
      <c r="H4678" s="82">
        <f t="shared" ca="1" si="290"/>
        <v>0</v>
      </c>
      <c r="O4678" s="29"/>
      <c r="P4678" s="29"/>
    </row>
    <row r="4679" spans="3:16" hidden="1" outlineLevel="2">
      <c r="C4679" s="33">
        <v>4655</v>
      </c>
      <c r="D4679" s="82">
        <f t="shared" ca="1" si="291"/>
        <v>0.13755400725003589</v>
      </c>
      <c r="E4679" s="82">
        <f t="shared" ca="1" si="288"/>
        <v>253.68483874902952</v>
      </c>
      <c r="F4679" s="82">
        <f t="shared" ca="1" si="289"/>
        <v>254.48109680170728</v>
      </c>
      <c r="G4679" s="82">
        <f t="shared" ca="1" si="290"/>
        <v>3.6848387490295238</v>
      </c>
      <c r="H4679" s="82">
        <f t="shared" ca="1" si="290"/>
        <v>4.481096801707281</v>
      </c>
      <c r="O4679" s="29"/>
      <c r="P4679" s="29"/>
    </row>
    <row r="4680" spans="3:16" hidden="1" outlineLevel="2">
      <c r="C4680" s="33">
        <v>4656</v>
      </c>
      <c r="D4680" s="82">
        <f t="shared" ca="1" si="291"/>
        <v>1.2000105567593133</v>
      </c>
      <c r="E4680" s="82">
        <f t="shared" ca="1" si="288"/>
        <v>320.38746031442577</v>
      </c>
      <c r="F4680" s="82">
        <f t="shared" ca="1" si="289"/>
        <v>301.48420451292276</v>
      </c>
      <c r="G4680" s="82">
        <f t="shared" ca="1" si="290"/>
        <v>70.387460314425766</v>
      </c>
      <c r="H4680" s="82">
        <f t="shared" ca="1" si="290"/>
        <v>51.484204512922759</v>
      </c>
      <c r="O4680" s="29"/>
      <c r="P4680" s="29"/>
    </row>
    <row r="4681" spans="3:16" hidden="1" outlineLevel="2">
      <c r="C4681" s="33">
        <v>4657</v>
      </c>
      <c r="D4681" s="82">
        <f t="shared" ca="1" si="291"/>
        <v>0.58100248784376674</v>
      </c>
      <c r="E4681" s="82">
        <f t="shared" ca="1" si="288"/>
        <v>279.64621673883147</v>
      </c>
      <c r="F4681" s="82">
        <f t="shared" ca="1" si="289"/>
        <v>273.13571538949213</v>
      </c>
      <c r="G4681" s="82">
        <f t="shared" ca="1" si="290"/>
        <v>29.64621673883147</v>
      </c>
      <c r="H4681" s="82">
        <f t="shared" ca="1" si="290"/>
        <v>23.135715389492134</v>
      </c>
      <c r="O4681" s="29"/>
      <c r="P4681" s="29"/>
    </row>
    <row r="4682" spans="3:16" hidden="1" outlineLevel="2">
      <c r="C4682" s="33">
        <v>4658</v>
      </c>
      <c r="D4682" s="82">
        <f t="shared" ca="1" si="291"/>
        <v>2.0336414893398946</v>
      </c>
      <c r="E4682" s="82">
        <f t="shared" ca="1" si="288"/>
        <v>384.7881300925194</v>
      </c>
      <c r="F4682" s="82">
        <f t="shared" ca="1" si="289"/>
        <v>344.36588374020306</v>
      </c>
      <c r="G4682" s="82">
        <f t="shared" ca="1" si="290"/>
        <v>134.7881300925194</v>
      </c>
      <c r="H4682" s="82">
        <f t="shared" ca="1" si="290"/>
        <v>94.36588374020306</v>
      </c>
      <c r="O4682" s="29"/>
      <c r="P4682" s="29"/>
    </row>
    <row r="4683" spans="3:16" hidden="1" outlineLevel="2">
      <c r="C4683" s="33">
        <v>4659</v>
      </c>
      <c r="D4683" s="82">
        <f t="shared" ca="1" si="291"/>
        <v>0.89302703444016684</v>
      </c>
      <c r="E4683" s="82">
        <f t="shared" ca="1" si="288"/>
        <v>299.49028534515213</v>
      </c>
      <c r="F4683" s="82">
        <f t="shared" ca="1" si="289"/>
        <v>287.07551581221867</v>
      </c>
      <c r="G4683" s="82">
        <f t="shared" ca="1" si="290"/>
        <v>49.490285345152131</v>
      </c>
      <c r="H4683" s="82">
        <f t="shared" ca="1" si="290"/>
        <v>37.075515812218669</v>
      </c>
      <c r="O4683" s="29"/>
      <c r="P4683" s="29"/>
    </row>
    <row r="4684" spans="3:16" hidden="1" outlineLevel="2">
      <c r="C4684" s="33">
        <v>4660</v>
      </c>
      <c r="D4684" s="82">
        <f t="shared" ca="1" si="291"/>
        <v>2.8894710237159303E-2</v>
      </c>
      <c r="E4684" s="82">
        <f t="shared" ca="1" si="288"/>
        <v>247.70005337742856</v>
      </c>
      <c r="F4684" s="82">
        <f t="shared" ca="1" si="289"/>
        <v>250.10789588047868</v>
      </c>
      <c r="G4684" s="82">
        <f t="shared" ca="1" si="290"/>
        <v>0</v>
      </c>
      <c r="H4684" s="82">
        <f t="shared" ca="1" si="290"/>
        <v>0.10789588047867937</v>
      </c>
      <c r="O4684" s="29"/>
      <c r="P4684" s="29"/>
    </row>
    <row r="4685" spans="3:16" hidden="1" outlineLevel="2">
      <c r="C4685" s="33">
        <v>4661</v>
      </c>
      <c r="D4685" s="82">
        <f t="shared" ca="1" si="291"/>
        <v>-1.2198565785639957</v>
      </c>
      <c r="E4685" s="82">
        <f t="shared" ca="1" si="288"/>
        <v>188.26457785170834</v>
      </c>
      <c r="F4685" s="82">
        <f t="shared" ca="1" si="289"/>
        <v>204.93281653181697</v>
      </c>
      <c r="G4685" s="82">
        <f t="shared" ca="1" si="290"/>
        <v>0</v>
      </c>
      <c r="H4685" s="82">
        <f t="shared" ca="1" si="290"/>
        <v>0</v>
      </c>
      <c r="O4685" s="29"/>
      <c r="P4685" s="29"/>
    </row>
    <row r="4686" spans="3:16" hidden="1" outlineLevel="2">
      <c r="C4686" s="33">
        <v>4662</v>
      </c>
      <c r="D4686" s="82">
        <f t="shared" ca="1" si="291"/>
        <v>0.18442517728282382</v>
      </c>
      <c r="E4686" s="82">
        <f t="shared" ca="1" si="288"/>
        <v>256.31086794215776</v>
      </c>
      <c r="F4686" s="82">
        <f t="shared" ca="1" si="289"/>
        <v>256.3910452019677</v>
      </c>
      <c r="G4686" s="82">
        <f t="shared" ca="1" si="290"/>
        <v>6.3108679421577563</v>
      </c>
      <c r="H4686" s="82">
        <f t="shared" ca="1" si="290"/>
        <v>6.3910452019676995</v>
      </c>
      <c r="O4686" s="29"/>
      <c r="P4686" s="29"/>
    </row>
    <row r="4687" spans="3:16" hidden="1" outlineLevel="2">
      <c r="C4687" s="33">
        <v>4663</v>
      </c>
      <c r="D4687" s="82">
        <f t="shared" ca="1" si="291"/>
        <v>-1.0368472630815664</v>
      </c>
      <c r="E4687" s="82">
        <f t="shared" ca="1" si="288"/>
        <v>195.98895787502613</v>
      </c>
      <c r="F4687" s="82">
        <f t="shared" ca="1" si="289"/>
        <v>211.00402835459312</v>
      </c>
      <c r="G4687" s="82">
        <f t="shared" ca="1" si="290"/>
        <v>0</v>
      </c>
      <c r="H4687" s="82">
        <f t="shared" ca="1" si="290"/>
        <v>0</v>
      </c>
      <c r="O4687" s="29"/>
      <c r="P4687" s="29"/>
    </row>
    <row r="4688" spans="3:16" hidden="1" outlineLevel="2">
      <c r="C4688" s="33">
        <v>4664</v>
      </c>
      <c r="D4688" s="82">
        <f t="shared" ca="1" si="291"/>
        <v>-0.59655569456632684</v>
      </c>
      <c r="E4688" s="82">
        <f t="shared" ca="1" si="288"/>
        <v>215.89610260521613</v>
      </c>
      <c r="F4688" s="82">
        <f t="shared" ca="1" si="289"/>
        <v>226.35755500582155</v>
      </c>
      <c r="G4688" s="82">
        <f t="shared" ca="1" si="290"/>
        <v>0</v>
      </c>
      <c r="H4688" s="82">
        <f t="shared" ca="1" si="290"/>
        <v>0</v>
      </c>
      <c r="O4688" s="29"/>
      <c r="P4688" s="29"/>
    </row>
    <row r="4689" spans="3:16" hidden="1" outlineLevel="2">
      <c r="C4689" s="33">
        <v>4665</v>
      </c>
      <c r="D4689" s="82">
        <f t="shared" ca="1" si="291"/>
        <v>-0.15109527779519155</v>
      </c>
      <c r="E4689" s="82">
        <f t="shared" ca="1" si="288"/>
        <v>238.09551764371321</v>
      </c>
      <c r="F4689" s="82">
        <f t="shared" ca="1" si="289"/>
        <v>243.02858017016797</v>
      </c>
      <c r="G4689" s="82">
        <f t="shared" ca="1" si="290"/>
        <v>0</v>
      </c>
      <c r="H4689" s="82">
        <f t="shared" ca="1" si="290"/>
        <v>0</v>
      </c>
      <c r="O4689" s="29"/>
      <c r="P4689" s="29"/>
    </row>
    <row r="4690" spans="3:16" hidden="1" outlineLevel="2">
      <c r="C4690" s="33">
        <v>4666</v>
      </c>
      <c r="D4690" s="82">
        <f t="shared" ca="1" si="291"/>
        <v>-0.12027152074358814</v>
      </c>
      <c r="E4690" s="82">
        <f t="shared" ca="1" si="288"/>
        <v>239.7134833523333</v>
      </c>
      <c r="F4690" s="82">
        <f t="shared" ca="1" si="289"/>
        <v>244.22655243162245</v>
      </c>
      <c r="G4690" s="82">
        <f t="shared" ca="1" si="290"/>
        <v>0</v>
      </c>
      <c r="H4690" s="82">
        <f t="shared" ca="1" si="290"/>
        <v>0</v>
      </c>
      <c r="O4690" s="29"/>
      <c r="P4690" s="29"/>
    </row>
    <row r="4691" spans="3:16" hidden="1" outlineLevel="2">
      <c r="C4691" s="33">
        <v>4667</v>
      </c>
      <c r="D4691" s="82">
        <f t="shared" ca="1" si="291"/>
        <v>-0.26150340775658165</v>
      </c>
      <c r="E4691" s="82">
        <f t="shared" ca="1" si="288"/>
        <v>232.38919469652382</v>
      </c>
      <c r="F4691" s="82">
        <f t="shared" ca="1" si="289"/>
        <v>238.78556083379533</v>
      </c>
      <c r="G4691" s="82">
        <f t="shared" ca="1" si="290"/>
        <v>0</v>
      </c>
      <c r="H4691" s="82">
        <f t="shared" ca="1" si="290"/>
        <v>0</v>
      </c>
      <c r="O4691" s="29"/>
      <c r="P4691" s="29"/>
    </row>
    <row r="4692" spans="3:16" hidden="1" outlineLevel="2">
      <c r="C4692" s="33">
        <v>4668</v>
      </c>
      <c r="D4692" s="82">
        <f t="shared" ca="1" si="291"/>
        <v>0.63748890994440743</v>
      </c>
      <c r="E4692" s="82">
        <f t="shared" ca="1" si="288"/>
        <v>283.13851940531504</v>
      </c>
      <c r="F4692" s="82">
        <f t="shared" ca="1" si="289"/>
        <v>275.60810215610184</v>
      </c>
      <c r="G4692" s="82">
        <f t="shared" ca="1" si="290"/>
        <v>33.138519405315037</v>
      </c>
      <c r="H4692" s="82">
        <f t="shared" ca="1" si="290"/>
        <v>25.608102156101836</v>
      </c>
      <c r="O4692" s="29"/>
      <c r="P4692" s="29"/>
    </row>
    <row r="4693" spans="3:16" hidden="1" outlineLevel="2">
      <c r="C4693" s="33">
        <v>4669</v>
      </c>
      <c r="D4693" s="82">
        <f t="shared" ca="1" si="291"/>
        <v>8.4888968188819844E-2</v>
      </c>
      <c r="E4693" s="82">
        <f t="shared" ca="1" si="288"/>
        <v>250.76628475994437</v>
      </c>
      <c r="F4693" s="82">
        <f t="shared" ca="1" si="289"/>
        <v>252.35202412918619</v>
      </c>
      <c r="G4693" s="82">
        <f t="shared" ca="1" si="290"/>
        <v>0.7662847599443694</v>
      </c>
      <c r="H4693" s="82">
        <f t="shared" ca="1" si="290"/>
        <v>2.3520241291861907</v>
      </c>
      <c r="O4693" s="29"/>
      <c r="P4693" s="29"/>
    </row>
    <row r="4694" spans="3:16" hidden="1" outlineLevel="2">
      <c r="C4694" s="33">
        <v>4670</v>
      </c>
      <c r="D4694" s="82">
        <f t="shared" ca="1" si="291"/>
        <v>0.64831470114502965</v>
      </c>
      <c r="E4694" s="82">
        <f t="shared" ca="1" si="288"/>
        <v>283.81279319780612</v>
      </c>
      <c r="F4694" s="82">
        <f t="shared" ca="1" si="289"/>
        <v>276.08449182460072</v>
      </c>
      <c r="G4694" s="82">
        <f t="shared" ca="1" si="290"/>
        <v>33.812793197806116</v>
      </c>
      <c r="H4694" s="82">
        <f t="shared" ca="1" si="290"/>
        <v>26.084491824600718</v>
      </c>
      <c r="O4694" s="29"/>
      <c r="P4694" s="29"/>
    </row>
    <row r="4695" spans="3:16" hidden="1" outlineLevel="2">
      <c r="C4695" s="33">
        <v>4671</v>
      </c>
      <c r="D4695" s="82">
        <f t="shared" ca="1" si="291"/>
        <v>1.3567069354179422</v>
      </c>
      <c r="E4695" s="82">
        <f t="shared" ca="1" si="288"/>
        <v>331.6100497333432</v>
      </c>
      <c r="F4695" s="82">
        <f t="shared" ca="1" si="289"/>
        <v>309.11550547186778</v>
      </c>
      <c r="G4695" s="82">
        <f t="shared" ca="1" si="290"/>
        <v>81.610049733343203</v>
      </c>
      <c r="H4695" s="82">
        <f t="shared" ca="1" si="290"/>
        <v>59.115505471867777</v>
      </c>
      <c r="O4695" s="29"/>
      <c r="P4695" s="29"/>
    </row>
    <row r="4696" spans="3:16" hidden="1" outlineLevel="2">
      <c r="C4696" s="33">
        <v>4672</v>
      </c>
      <c r="D4696" s="82">
        <f t="shared" ca="1" si="291"/>
        <v>0.83583605829155483</v>
      </c>
      <c r="E4696" s="82">
        <f t="shared" ca="1" si="288"/>
        <v>295.75050964036512</v>
      </c>
      <c r="F4696" s="82">
        <f t="shared" ca="1" si="289"/>
        <v>284.46828394116483</v>
      </c>
      <c r="G4696" s="82">
        <f t="shared" ca="1" si="290"/>
        <v>45.750509640365124</v>
      </c>
      <c r="H4696" s="82">
        <f t="shared" ca="1" si="290"/>
        <v>34.468283941164827</v>
      </c>
      <c r="O4696" s="29"/>
      <c r="P4696" s="29"/>
    </row>
    <row r="4697" spans="3:16" hidden="1" outlineLevel="2">
      <c r="C4697" s="33">
        <v>4673</v>
      </c>
      <c r="D4697" s="82">
        <f t="shared" ca="1" si="291"/>
        <v>7.8221129076040202E-2</v>
      </c>
      <c r="E4697" s="82">
        <f t="shared" ref="E4697:E4760" ca="1" si="292">$H$9 * EXP(($H$17 - $H$18 - ($H$11^2)/2)*$H$14 + $H$11*SQRT($H$14)*D4697)</f>
        <v>250.39917389450756</v>
      </c>
      <c r="F4697" s="82">
        <f t="shared" ref="F4697:F4760" ca="1" si="293">$H$9 * EXP(($H$17 - $H$18 - ($H$12^2)/2)*$H$14 + $H$12*SQRT($H$14)*D4697)</f>
        <v>252.08373901132472</v>
      </c>
      <c r="G4697" s="82">
        <f t="shared" ref="G4697:H4760" ca="1" si="294">MAX(E4697-$H$16, 0)</f>
        <v>0.39917389450755536</v>
      </c>
      <c r="H4697" s="82">
        <f t="shared" ca="1" si="294"/>
        <v>2.0837390113247238</v>
      </c>
      <c r="O4697" s="29"/>
      <c r="P4697" s="29"/>
    </row>
    <row r="4698" spans="3:16" hidden="1" outlineLevel="2">
      <c r="C4698" s="33">
        <v>4674</v>
      </c>
      <c r="D4698" s="82">
        <f t="shared" ref="D4698:D4761" ca="1" si="295">_xlfn.NORM.S.INV(RAND())</f>
        <v>-1.0600485543640945</v>
      </c>
      <c r="E4698" s="82">
        <f t="shared" ca="1" si="292"/>
        <v>194.99240958026931</v>
      </c>
      <c r="F4698" s="82">
        <f t="shared" ca="1" si="293"/>
        <v>210.22449433408977</v>
      </c>
      <c r="G4698" s="82">
        <f t="shared" ca="1" si="294"/>
        <v>0</v>
      </c>
      <c r="H4698" s="82">
        <f t="shared" ca="1" si="294"/>
        <v>0</v>
      </c>
      <c r="O4698" s="29"/>
      <c r="P4698" s="29"/>
    </row>
    <row r="4699" spans="3:16" hidden="1" outlineLevel="2">
      <c r="C4699" s="33">
        <v>4675</v>
      </c>
      <c r="D4699" s="82">
        <f t="shared" ca="1" si="295"/>
        <v>-0.15290410807189608</v>
      </c>
      <c r="E4699" s="82">
        <f t="shared" ca="1" si="292"/>
        <v>238.00091052646607</v>
      </c>
      <c r="F4699" s="82">
        <f t="shared" ca="1" si="293"/>
        <v>242.95846239173031</v>
      </c>
      <c r="G4699" s="82">
        <f t="shared" ca="1" si="294"/>
        <v>0</v>
      </c>
      <c r="H4699" s="82">
        <f t="shared" ca="1" si="294"/>
        <v>0</v>
      </c>
      <c r="O4699" s="29"/>
      <c r="P4699" s="29"/>
    </row>
    <row r="4700" spans="3:16" hidden="1" outlineLevel="2">
      <c r="C4700" s="33">
        <v>4676</v>
      </c>
      <c r="D4700" s="82">
        <f t="shared" ca="1" si="295"/>
        <v>1.1550011955625727</v>
      </c>
      <c r="E4700" s="82">
        <f t="shared" ca="1" si="292"/>
        <v>317.23467955592554</v>
      </c>
      <c r="F4700" s="82">
        <f t="shared" ca="1" si="293"/>
        <v>299.32723098401982</v>
      </c>
      <c r="G4700" s="82">
        <f t="shared" ca="1" si="294"/>
        <v>67.234679555925538</v>
      </c>
      <c r="H4700" s="82">
        <f t="shared" ca="1" si="294"/>
        <v>49.32723098401982</v>
      </c>
      <c r="O4700" s="29"/>
      <c r="P4700" s="29"/>
    </row>
    <row r="4701" spans="3:16" hidden="1" outlineLevel="2">
      <c r="C4701" s="33">
        <v>4677</v>
      </c>
      <c r="D4701" s="82">
        <f t="shared" ca="1" si="295"/>
        <v>-2.61419583826933</v>
      </c>
      <c r="E4701" s="82">
        <f t="shared" ca="1" si="292"/>
        <v>138.58586419883838</v>
      </c>
      <c r="F4701" s="82">
        <f t="shared" ca="1" si="293"/>
        <v>164.0623772986246</v>
      </c>
      <c r="G4701" s="82">
        <f t="shared" ca="1" si="294"/>
        <v>0</v>
      </c>
      <c r="H4701" s="82">
        <f t="shared" ca="1" si="294"/>
        <v>0</v>
      </c>
      <c r="O4701" s="29"/>
      <c r="P4701" s="29"/>
    </row>
    <row r="4702" spans="3:16" hidden="1" outlineLevel="2">
      <c r="C4702" s="33">
        <v>4678</v>
      </c>
      <c r="D4702" s="82">
        <f t="shared" ca="1" si="295"/>
        <v>1.0422005542289965</v>
      </c>
      <c r="E4702" s="82">
        <f t="shared" ca="1" si="292"/>
        <v>309.46894363804012</v>
      </c>
      <c r="F4702" s="82">
        <f t="shared" ca="1" si="293"/>
        <v>293.98906871579015</v>
      </c>
      <c r="G4702" s="82">
        <f t="shared" ca="1" si="294"/>
        <v>59.468943638040116</v>
      </c>
      <c r="H4702" s="82">
        <f t="shared" ca="1" si="294"/>
        <v>43.989068715790154</v>
      </c>
      <c r="O4702" s="29"/>
      <c r="P4702" s="29"/>
    </row>
    <row r="4703" spans="3:16" hidden="1" outlineLevel="2">
      <c r="C4703" s="33">
        <v>4679</v>
      </c>
      <c r="D4703" s="82">
        <f t="shared" ca="1" si="295"/>
        <v>0.17510627576686433</v>
      </c>
      <c r="E4703" s="82">
        <f t="shared" ca="1" si="292"/>
        <v>255.78660606638925</v>
      </c>
      <c r="F4703" s="82">
        <f t="shared" ca="1" si="293"/>
        <v>256.01017198281835</v>
      </c>
      <c r="G4703" s="82">
        <f t="shared" ca="1" si="294"/>
        <v>5.786606066389254</v>
      </c>
      <c r="H4703" s="82">
        <f t="shared" ca="1" si="294"/>
        <v>6.0101719828183491</v>
      </c>
      <c r="O4703" s="29"/>
      <c r="P4703" s="29"/>
    </row>
    <row r="4704" spans="3:16" hidden="1" outlineLevel="2">
      <c r="C4704" s="33">
        <v>4680</v>
      </c>
      <c r="D4704" s="82">
        <f t="shared" ca="1" si="295"/>
        <v>-0.8077866428020839</v>
      </c>
      <c r="E4704" s="82">
        <f t="shared" ca="1" si="292"/>
        <v>206.10516170084961</v>
      </c>
      <c r="F4704" s="82">
        <f t="shared" ca="1" si="293"/>
        <v>218.85703309087003</v>
      </c>
      <c r="G4704" s="82">
        <f t="shared" ca="1" si="294"/>
        <v>0</v>
      </c>
      <c r="H4704" s="82">
        <f t="shared" ca="1" si="294"/>
        <v>0</v>
      </c>
      <c r="O4704" s="29"/>
      <c r="P4704" s="29"/>
    </row>
    <row r="4705" spans="3:16" hidden="1" outlineLevel="2">
      <c r="C4705" s="33">
        <v>4681</v>
      </c>
      <c r="D4705" s="82">
        <f t="shared" ca="1" si="295"/>
        <v>-3.0996756402577317</v>
      </c>
      <c r="E4705" s="82">
        <f t="shared" ca="1" si="292"/>
        <v>124.56436404161335</v>
      </c>
      <c r="F4705" s="82">
        <f t="shared" ca="1" si="293"/>
        <v>151.83574504352072</v>
      </c>
      <c r="G4705" s="82">
        <f t="shared" ca="1" si="294"/>
        <v>0</v>
      </c>
      <c r="H4705" s="82">
        <f t="shared" ca="1" si="294"/>
        <v>0</v>
      </c>
      <c r="O4705" s="29"/>
      <c r="P4705" s="29"/>
    </row>
    <row r="4706" spans="3:16" hidden="1" outlineLevel="2">
      <c r="C4706" s="33">
        <v>4682</v>
      </c>
      <c r="D4706" s="82">
        <f t="shared" ca="1" si="295"/>
        <v>-1.4530627316841327</v>
      </c>
      <c r="E4706" s="82">
        <f t="shared" ca="1" si="292"/>
        <v>178.86105080440362</v>
      </c>
      <c r="F4706" s="82">
        <f t="shared" ca="1" si="293"/>
        <v>197.44881770606489</v>
      </c>
      <c r="G4706" s="82">
        <f t="shared" ca="1" si="294"/>
        <v>0</v>
      </c>
      <c r="H4706" s="82">
        <f t="shared" ca="1" si="294"/>
        <v>0</v>
      </c>
      <c r="O4706" s="29"/>
      <c r="P4706" s="29"/>
    </row>
    <row r="4707" spans="3:16" hidden="1" outlineLevel="2">
      <c r="C4707" s="33">
        <v>4683</v>
      </c>
      <c r="D4707" s="82">
        <f t="shared" ca="1" si="295"/>
        <v>-1.3429772860451397</v>
      </c>
      <c r="E4707" s="82">
        <f t="shared" ca="1" si="292"/>
        <v>183.23999677584573</v>
      </c>
      <c r="F4707" s="82">
        <f t="shared" ca="1" si="293"/>
        <v>200.94697333319991</v>
      </c>
      <c r="G4707" s="82">
        <f t="shared" ca="1" si="294"/>
        <v>0</v>
      </c>
      <c r="H4707" s="82">
        <f t="shared" ca="1" si="294"/>
        <v>0</v>
      </c>
      <c r="O4707" s="29"/>
      <c r="P4707" s="29"/>
    </row>
    <row r="4708" spans="3:16" hidden="1" outlineLevel="2">
      <c r="C4708" s="33">
        <v>4684</v>
      </c>
      <c r="D4708" s="82">
        <f t="shared" ca="1" si="295"/>
        <v>-0.42401016093803712</v>
      </c>
      <c r="E4708" s="82">
        <f t="shared" ca="1" si="292"/>
        <v>224.23805795871908</v>
      </c>
      <c r="F4708" s="82">
        <f t="shared" ca="1" si="293"/>
        <v>232.67476345411617</v>
      </c>
      <c r="G4708" s="82">
        <f t="shared" ca="1" si="294"/>
        <v>0</v>
      </c>
      <c r="H4708" s="82">
        <f t="shared" ca="1" si="294"/>
        <v>0</v>
      </c>
      <c r="O4708" s="29"/>
      <c r="P4708" s="29"/>
    </row>
    <row r="4709" spans="3:16" hidden="1" outlineLevel="2">
      <c r="C4709" s="33">
        <v>4685</v>
      </c>
      <c r="D4709" s="82">
        <f t="shared" ca="1" si="295"/>
        <v>0.3688849857034962</v>
      </c>
      <c r="E4709" s="82">
        <f t="shared" ca="1" si="292"/>
        <v>266.91219577381241</v>
      </c>
      <c r="F4709" s="82">
        <f t="shared" ca="1" si="293"/>
        <v>264.04781831170885</v>
      </c>
      <c r="G4709" s="82">
        <f t="shared" ca="1" si="294"/>
        <v>16.912195773812414</v>
      </c>
      <c r="H4709" s="82">
        <f t="shared" ca="1" si="294"/>
        <v>14.047818311708852</v>
      </c>
      <c r="O4709" s="29"/>
      <c r="P4709" s="29"/>
    </row>
    <row r="4710" spans="3:16" hidden="1" outlineLevel="2">
      <c r="C4710" s="33">
        <v>4686</v>
      </c>
      <c r="D4710" s="82">
        <f t="shared" ca="1" si="295"/>
        <v>6.6492443247096102E-3</v>
      </c>
      <c r="E4710" s="82">
        <f t="shared" ca="1" si="292"/>
        <v>246.49232919708555</v>
      </c>
      <c r="F4710" s="82">
        <f t="shared" ca="1" si="293"/>
        <v>249.2218949668796</v>
      </c>
      <c r="G4710" s="82">
        <f t="shared" ca="1" si="294"/>
        <v>0</v>
      </c>
      <c r="H4710" s="82">
        <f t="shared" ca="1" si="294"/>
        <v>0</v>
      </c>
      <c r="O4710" s="29"/>
      <c r="P4710" s="29"/>
    </row>
    <row r="4711" spans="3:16" hidden="1" outlineLevel="2">
      <c r="C4711" s="33">
        <v>4687</v>
      </c>
      <c r="D4711" s="82">
        <f t="shared" ca="1" si="295"/>
        <v>-1.3482377555415557</v>
      </c>
      <c r="E4711" s="82">
        <f t="shared" ca="1" si="292"/>
        <v>183.02832892776291</v>
      </c>
      <c r="F4711" s="82">
        <f t="shared" ca="1" si="293"/>
        <v>200.7784114407936</v>
      </c>
      <c r="G4711" s="82">
        <f t="shared" ca="1" si="294"/>
        <v>0</v>
      </c>
      <c r="H4711" s="82">
        <f t="shared" ca="1" si="294"/>
        <v>0</v>
      </c>
      <c r="O4711" s="29"/>
      <c r="P4711" s="29"/>
    </row>
    <row r="4712" spans="3:16" hidden="1" outlineLevel="2">
      <c r="C4712" s="33">
        <v>4688</v>
      </c>
      <c r="D4712" s="82">
        <f t="shared" ca="1" si="295"/>
        <v>1.1276576187487066</v>
      </c>
      <c r="E4712" s="82">
        <f t="shared" ca="1" si="292"/>
        <v>315.33450664031722</v>
      </c>
      <c r="F4712" s="82">
        <f t="shared" ca="1" si="293"/>
        <v>298.02439325720889</v>
      </c>
      <c r="G4712" s="82">
        <f t="shared" ca="1" si="294"/>
        <v>65.334506640317215</v>
      </c>
      <c r="H4712" s="82">
        <f t="shared" ca="1" si="294"/>
        <v>48.024393257208885</v>
      </c>
      <c r="O4712" s="29"/>
      <c r="P4712" s="29"/>
    </row>
    <row r="4713" spans="3:16" hidden="1" outlineLevel="2">
      <c r="C4713" s="33">
        <v>4689</v>
      </c>
      <c r="D4713" s="82">
        <f t="shared" ca="1" si="295"/>
        <v>0.74083345510541498</v>
      </c>
      <c r="E4713" s="82">
        <f t="shared" ca="1" si="292"/>
        <v>289.64112703662641</v>
      </c>
      <c r="F4713" s="82">
        <f t="shared" ca="1" si="293"/>
        <v>280.18952154110428</v>
      </c>
      <c r="G4713" s="82">
        <f t="shared" ca="1" si="294"/>
        <v>39.641127036626415</v>
      </c>
      <c r="H4713" s="82">
        <f t="shared" ca="1" si="294"/>
        <v>30.189521541104284</v>
      </c>
      <c r="O4713" s="29"/>
      <c r="P4713" s="29"/>
    </row>
    <row r="4714" spans="3:16" hidden="1" outlineLevel="2">
      <c r="C4714" s="33">
        <v>4690</v>
      </c>
      <c r="D4714" s="82">
        <f t="shared" ca="1" si="295"/>
        <v>-0.22800174295443412</v>
      </c>
      <c r="E4714" s="82">
        <f t="shared" ca="1" si="292"/>
        <v>234.10608582129285</v>
      </c>
      <c r="F4714" s="82">
        <f t="shared" ca="1" si="293"/>
        <v>240.06515171092951</v>
      </c>
      <c r="G4714" s="82">
        <f t="shared" ca="1" si="294"/>
        <v>0</v>
      </c>
      <c r="H4714" s="82">
        <f t="shared" ca="1" si="294"/>
        <v>0</v>
      </c>
      <c r="O4714" s="29"/>
      <c r="P4714" s="29"/>
    </row>
    <row r="4715" spans="3:16" hidden="1" outlineLevel="2">
      <c r="C4715" s="33">
        <v>4691</v>
      </c>
      <c r="D4715" s="82">
        <f t="shared" ca="1" si="295"/>
        <v>0.24998246310343281</v>
      </c>
      <c r="E4715" s="82">
        <f t="shared" ca="1" si="292"/>
        <v>260.02947757737837</v>
      </c>
      <c r="F4715" s="82">
        <f t="shared" ca="1" si="293"/>
        <v>259.08650216290459</v>
      </c>
      <c r="G4715" s="82">
        <f t="shared" ca="1" si="294"/>
        <v>10.029477577378373</v>
      </c>
      <c r="H4715" s="82">
        <f t="shared" ca="1" si="294"/>
        <v>9.0865021629045941</v>
      </c>
      <c r="O4715" s="29"/>
      <c r="P4715" s="29"/>
    </row>
    <row r="4716" spans="3:16" hidden="1" outlineLevel="2">
      <c r="C4716" s="33">
        <v>4692</v>
      </c>
      <c r="D4716" s="82">
        <f t="shared" ca="1" si="295"/>
        <v>-0.74048310577115317</v>
      </c>
      <c r="E4716" s="82">
        <f t="shared" ca="1" si="292"/>
        <v>209.1756177028528</v>
      </c>
      <c r="F4716" s="82">
        <f t="shared" ca="1" si="293"/>
        <v>221.21951003466575</v>
      </c>
      <c r="G4716" s="82">
        <f t="shared" ca="1" si="294"/>
        <v>0</v>
      </c>
      <c r="H4716" s="82">
        <f t="shared" ca="1" si="294"/>
        <v>0</v>
      </c>
      <c r="O4716" s="29"/>
      <c r="P4716" s="29"/>
    </row>
    <row r="4717" spans="3:16" hidden="1" outlineLevel="2">
      <c r="C4717" s="33">
        <v>4693</v>
      </c>
      <c r="D4717" s="82">
        <f t="shared" ca="1" si="295"/>
        <v>1.058580429006692</v>
      </c>
      <c r="E4717" s="82">
        <f t="shared" ca="1" si="292"/>
        <v>310.58470276347856</v>
      </c>
      <c r="F4717" s="82">
        <f t="shared" ca="1" si="293"/>
        <v>294.75827874040795</v>
      </c>
      <c r="G4717" s="82">
        <f t="shared" ca="1" si="294"/>
        <v>60.58470276347856</v>
      </c>
      <c r="H4717" s="82">
        <f t="shared" ca="1" si="294"/>
        <v>44.758278740407945</v>
      </c>
      <c r="O4717" s="29"/>
      <c r="P4717" s="29"/>
    </row>
    <row r="4718" spans="3:16" hidden="1" outlineLevel="2">
      <c r="C4718" s="33">
        <v>4694</v>
      </c>
      <c r="D4718" s="82">
        <f t="shared" ca="1" si="295"/>
        <v>2.440413708975341</v>
      </c>
      <c r="E4718" s="82">
        <f t="shared" ca="1" si="292"/>
        <v>420.76189759003245</v>
      </c>
      <c r="F4718" s="82">
        <f t="shared" ca="1" si="293"/>
        <v>367.45324078904252</v>
      </c>
      <c r="G4718" s="82">
        <f t="shared" ca="1" si="294"/>
        <v>170.76189759003245</v>
      </c>
      <c r="H4718" s="82">
        <f t="shared" ca="1" si="294"/>
        <v>117.45324078904252</v>
      </c>
      <c r="O4718" s="29"/>
      <c r="P4718" s="29"/>
    </row>
    <row r="4719" spans="3:16" hidden="1" outlineLevel="2">
      <c r="C4719" s="33">
        <v>4695</v>
      </c>
      <c r="D4719" s="82">
        <f t="shared" ca="1" si="295"/>
        <v>-1.001143850708982</v>
      </c>
      <c r="E4719" s="82">
        <f t="shared" ca="1" si="292"/>
        <v>197.53245898174865</v>
      </c>
      <c r="F4719" s="82">
        <f t="shared" ca="1" si="293"/>
        <v>212.20926824631962</v>
      </c>
      <c r="G4719" s="82">
        <f t="shared" ca="1" si="294"/>
        <v>0</v>
      </c>
      <c r="H4719" s="82">
        <f t="shared" ca="1" si="294"/>
        <v>0</v>
      </c>
      <c r="O4719" s="29"/>
      <c r="P4719" s="29"/>
    </row>
    <row r="4720" spans="3:16" hidden="1" outlineLevel="2">
      <c r="C4720" s="33">
        <v>4696</v>
      </c>
      <c r="D4720" s="82">
        <f t="shared" ca="1" si="295"/>
        <v>9.7666774135306472E-2</v>
      </c>
      <c r="E4720" s="82">
        <f t="shared" ca="1" si="292"/>
        <v>251.47129639261749</v>
      </c>
      <c r="F4720" s="82">
        <f t="shared" ca="1" si="293"/>
        <v>252.86694610743726</v>
      </c>
      <c r="G4720" s="82">
        <f t="shared" ca="1" si="294"/>
        <v>1.4712963926174893</v>
      </c>
      <c r="H4720" s="82">
        <f t="shared" ca="1" si="294"/>
        <v>2.8669461074372578</v>
      </c>
      <c r="O4720" s="29"/>
      <c r="P4720" s="29"/>
    </row>
    <row r="4721" spans="3:16" hidden="1" outlineLevel="2">
      <c r="C4721" s="33">
        <v>4697</v>
      </c>
      <c r="D4721" s="82">
        <f t="shared" ca="1" si="295"/>
        <v>0.30301418446370887</v>
      </c>
      <c r="E4721" s="82">
        <f t="shared" ca="1" si="292"/>
        <v>263.07703579928898</v>
      </c>
      <c r="F4721" s="82">
        <f t="shared" ca="1" si="293"/>
        <v>261.28767687297557</v>
      </c>
      <c r="G4721" s="82">
        <f t="shared" ca="1" si="294"/>
        <v>13.077035799288979</v>
      </c>
      <c r="H4721" s="82">
        <f t="shared" ca="1" si="294"/>
        <v>11.287676872975567</v>
      </c>
      <c r="O4721" s="29"/>
      <c r="P4721" s="29"/>
    </row>
    <row r="4722" spans="3:16" hidden="1" outlineLevel="2">
      <c r="C4722" s="33">
        <v>4698</v>
      </c>
      <c r="D4722" s="82">
        <f t="shared" ca="1" si="295"/>
        <v>0.45575662900790365</v>
      </c>
      <c r="E4722" s="82">
        <f t="shared" ca="1" si="292"/>
        <v>272.05569666340477</v>
      </c>
      <c r="F4722" s="82">
        <f t="shared" ca="1" si="293"/>
        <v>267.73257699194545</v>
      </c>
      <c r="G4722" s="82">
        <f t="shared" ca="1" si="294"/>
        <v>22.055696663404774</v>
      </c>
      <c r="H4722" s="82">
        <f t="shared" ca="1" si="294"/>
        <v>17.73257699194545</v>
      </c>
      <c r="O4722" s="29"/>
      <c r="P4722" s="29"/>
    </row>
    <row r="4723" spans="3:16" hidden="1" outlineLevel="2">
      <c r="C4723" s="33">
        <v>4699</v>
      </c>
      <c r="D4723" s="82">
        <f t="shared" ca="1" si="295"/>
        <v>-1.2532552163359734</v>
      </c>
      <c r="E4723" s="82">
        <f t="shared" ca="1" si="292"/>
        <v>186.88811041800506</v>
      </c>
      <c r="F4723" s="82">
        <f t="shared" ca="1" si="293"/>
        <v>203.84383766247086</v>
      </c>
      <c r="G4723" s="82">
        <f t="shared" ca="1" si="294"/>
        <v>0</v>
      </c>
      <c r="H4723" s="82">
        <f t="shared" ca="1" si="294"/>
        <v>0</v>
      </c>
      <c r="O4723" s="29"/>
      <c r="P4723" s="29"/>
    </row>
    <row r="4724" spans="3:16" hidden="1" outlineLevel="2">
      <c r="C4724" s="33">
        <v>4700</v>
      </c>
      <c r="D4724" s="82">
        <f t="shared" ca="1" si="295"/>
        <v>0.94499602554252871</v>
      </c>
      <c r="E4724" s="82">
        <f t="shared" ca="1" si="292"/>
        <v>302.92958430268772</v>
      </c>
      <c r="F4724" s="82">
        <f t="shared" ca="1" si="293"/>
        <v>289.46540396685242</v>
      </c>
      <c r="G4724" s="82">
        <f t="shared" ca="1" si="294"/>
        <v>52.929584302687715</v>
      </c>
      <c r="H4724" s="82">
        <f t="shared" ca="1" si="294"/>
        <v>39.465403966852421</v>
      </c>
      <c r="O4724" s="29"/>
      <c r="P4724" s="29"/>
    </row>
    <row r="4725" spans="3:16" hidden="1" outlineLevel="2">
      <c r="C4725" s="33">
        <v>4701</v>
      </c>
      <c r="D4725" s="82">
        <f t="shared" ca="1" si="295"/>
        <v>-2.8532748013996359</v>
      </c>
      <c r="E4725" s="82">
        <f t="shared" ca="1" si="292"/>
        <v>131.49393022833411</v>
      </c>
      <c r="F4725" s="82">
        <f t="shared" ca="1" si="293"/>
        <v>157.92291413241776</v>
      </c>
      <c r="G4725" s="82">
        <f t="shared" ca="1" si="294"/>
        <v>0</v>
      </c>
      <c r="H4725" s="82">
        <f t="shared" ca="1" si="294"/>
        <v>0</v>
      </c>
      <c r="O4725" s="29"/>
      <c r="P4725" s="29"/>
    </row>
    <row r="4726" spans="3:16" hidden="1" outlineLevel="2">
      <c r="C4726" s="33">
        <v>4702</v>
      </c>
      <c r="D4726" s="82">
        <f t="shared" ca="1" si="295"/>
        <v>0.18274227210212504</v>
      </c>
      <c r="E4726" s="82">
        <f t="shared" ca="1" si="292"/>
        <v>256.21611178329647</v>
      </c>
      <c r="F4726" s="82">
        <f t="shared" ca="1" si="293"/>
        <v>256.32222121280512</v>
      </c>
      <c r="G4726" s="82">
        <f t="shared" ca="1" si="294"/>
        <v>6.2161117832964692</v>
      </c>
      <c r="H4726" s="82">
        <f t="shared" ca="1" si="294"/>
        <v>6.3222212128051183</v>
      </c>
      <c r="O4726" s="29"/>
      <c r="P4726" s="29"/>
    </row>
    <row r="4727" spans="3:16" hidden="1" outlineLevel="2">
      <c r="C4727" s="33">
        <v>4703</v>
      </c>
      <c r="D4727" s="82">
        <f t="shared" ca="1" si="295"/>
        <v>1.5227662812008653</v>
      </c>
      <c r="E4727" s="82">
        <f t="shared" ca="1" si="292"/>
        <v>343.93255363385191</v>
      </c>
      <c r="F4727" s="82">
        <f t="shared" ca="1" si="293"/>
        <v>317.41372471329703</v>
      </c>
      <c r="G4727" s="82">
        <f t="shared" ca="1" si="294"/>
        <v>93.93255363385191</v>
      </c>
      <c r="H4727" s="82">
        <f t="shared" ca="1" si="294"/>
        <v>67.413724713297029</v>
      </c>
      <c r="O4727" s="29"/>
      <c r="P4727" s="29"/>
    </row>
    <row r="4728" spans="3:16" hidden="1" outlineLevel="2">
      <c r="C4728" s="33">
        <v>4704</v>
      </c>
      <c r="D4728" s="82">
        <f t="shared" ca="1" si="295"/>
        <v>2.3428024094498626E-3</v>
      </c>
      <c r="E4728" s="82">
        <f t="shared" ca="1" si="292"/>
        <v>246.2592102223835</v>
      </c>
      <c r="F4728" s="82">
        <f t="shared" ca="1" si="293"/>
        <v>249.05073931123354</v>
      </c>
      <c r="G4728" s="82">
        <f t="shared" ca="1" si="294"/>
        <v>0</v>
      </c>
      <c r="H4728" s="82">
        <f t="shared" ca="1" si="294"/>
        <v>0</v>
      </c>
      <c r="O4728" s="29"/>
      <c r="P4728" s="29"/>
    </row>
    <row r="4729" spans="3:16" hidden="1" outlineLevel="2">
      <c r="C4729" s="33">
        <v>4705</v>
      </c>
      <c r="D4729" s="82">
        <f t="shared" ca="1" si="295"/>
        <v>0.97713724807092861</v>
      </c>
      <c r="E4729" s="82">
        <f t="shared" ca="1" si="292"/>
        <v>305.0764235713105</v>
      </c>
      <c r="F4729" s="82">
        <f t="shared" ca="1" si="293"/>
        <v>290.95342329832374</v>
      </c>
      <c r="G4729" s="82">
        <f t="shared" ca="1" si="294"/>
        <v>55.076423571310499</v>
      </c>
      <c r="H4729" s="82">
        <f t="shared" ca="1" si="294"/>
        <v>40.953423298323742</v>
      </c>
      <c r="O4729" s="29"/>
      <c r="P4729" s="29"/>
    </row>
    <row r="4730" spans="3:16" hidden="1" outlineLevel="2">
      <c r="C4730" s="33">
        <v>4706</v>
      </c>
      <c r="D4730" s="82">
        <f t="shared" ca="1" si="295"/>
        <v>-1.0355164367906649</v>
      </c>
      <c r="E4730" s="82">
        <f t="shared" ca="1" si="292"/>
        <v>196.04627409495851</v>
      </c>
      <c r="F4730" s="82">
        <f t="shared" ca="1" si="293"/>
        <v>211.04882998902016</v>
      </c>
      <c r="G4730" s="82">
        <f t="shared" ca="1" si="294"/>
        <v>0</v>
      </c>
      <c r="H4730" s="82">
        <f t="shared" ca="1" si="294"/>
        <v>0</v>
      </c>
      <c r="O4730" s="29"/>
      <c r="P4730" s="29"/>
    </row>
    <row r="4731" spans="3:16" hidden="1" outlineLevel="2">
      <c r="C4731" s="33">
        <v>4707</v>
      </c>
      <c r="D4731" s="82">
        <f t="shared" ca="1" si="295"/>
        <v>0.2689539401169796</v>
      </c>
      <c r="E4731" s="82">
        <f t="shared" ca="1" si="292"/>
        <v>261.11562869191636</v>
      </c>
      <c r="F4731" s="82">
        <f t="shared" ca="1" si="293"/>
        <v>259.87180818023313</v>
      </c>
      <c r="G4731" s="82">
        <f t="shared" ca="1" si="294"/>
        <v>11.115628691916356</v>
      </c>
      <c r="H4731" s="82">
        <f t="shared" ca="1" si="294"/>
        <v>9.8718081802331312</v>
      </c>
      <c r="O4731" s="29"/>
      <c r="P4731" s="29"/>
    </row>
    <row r="4732" spans="3:16" hidden="1" outlineLevel="2">
      <c r="C4732" s="33">
        <v>4708</v>
      </c>
      <c r="D4732" s="82">
        <f t="shared" ca="1" si="295"/>
        <v>0.11776997307127617</v>
      </c>
      <c r="E4732" s="82">
        <f t="shared" ca="1" si="292"/>
        <v>252.58449883274628</v>
      </c>
      <c r="F4732" s="82">
        <f t="shared" ca="1" si="293"/>
        <v>253.679195605583</v>
      </c>
      <c r="G4732" s="82">
        <f t="shared" ca="1" si="294"/>
        <v>2.5844988327462772</v>
      </c>
      <c r="H4732" s="82">
        <f t="shared" ca="1" si="294"/>
        <v>3.6791956055830042</v>
      </c>
      <c r="O4732" s="29"/>
      <c r="P4732" s="29"/>
    </row>
    <row r="4733" spans="3:16" hidden="1" outlineLevel="2">
      <c r="C4733" s="33">
        <v>4709</v>
      </c>
      <c r="D4733" s="82">
        <f t="shared" ca="1" si="295"/>
        <v>-0.40977739990724488</v>
      </c>
      <c r="E4733" s="82">
        <f t="shared" ca="1" si="292"/>
        <v>224.94038401522175</v>
      </c>
      <c r="F4733" s="82">
        <f t="shared" ca="1" si="293"/>
        <v>233.20365570743726</v>
      </c>
      <c r="G4733" s="82">
        <f t="shared" ca="1" si="294"/>
        <v>0</v>
      </c>
      <c r="H4733" s="82">
        <f t="shared" ca="1" si="294"/>
        <v>0</v>
      </c>
      <c r="O4733" s="29"/>
      <c r="P4733" s="29"/>
    </row>
    <row r="4734" spans="3:16" hidden="1" outlineLevel="2">
      <c r="C4734" s="33">
        <v>4710</v>
      </c>
      <c r="D4734" s="82">
        <f t="shared" ca="1" si="295"/>
        <v>1.1454538023392955</v>
      </c>
      <c r="E4734" s="82">
        <f t="shared" ca="1" si="292"/>
        <v>316.56991002836861</v>
      </c>
      <c r="F4734" s="82">
        <f t="shared" ca="1" si="293"/>
        <v>298.87168105146026</v>
      </c>
      <c r="G4734" s="82">
        <f t="shared" ca="1" si="294"/>
        <v>66.569910028368611</v>
      </c>
      <c r="H4734" s="82">
        <f t="shared" ca="1" si="294"/>
        <v>48.871681051460257</v>
      </c>
      <c r="O4734" s="29"/>
      <c r="P4734" s="29"/>
    </row>
    <row r="4735" spans="3:16" hidden="1" outlineLevel="2">
      <c r="C4735" s="33">
        <v>4711</v>
      </c>
      <c r="D4735" s="82">
        <f t="shared" ca="1" si="295"/>
        <v>-1.0599032827183996</v>
      </c>
      <c r="E4735" s="82">
        <f t="shared" ca="1" si="292"/>
        <v>194.99863353696381</v>
      </c>
      <c r="F4735" s="82">
        <f t="shared" ca="1" si="293"/>
        <v>210.22936630675284</v>
      </c>
      <c r="G4735" s="82">
        <f t="shared" ca="1" si="294"/>
        <v>0</v>
      </c>
      <c r="H4735" s="82">
        <f t="shared" ca="1" si="294"/>
        <v>0</v>
      </c>
      <c r="O4735" s="29"/>
      <c r="P4735" s="29"/>
    </row>
    <row r="4736" spans="3:16" hidden="1" outlineLevel="2">
      <c r="C4736" s="33">
        <v>4712</v>
      </c>
      <c r="D4736" s="82">
        <f t="shared" ca="1" si="295"/>
        <v>-0.14864978366328518</v>
      </c>
      <c r="E4736" s="82">
        <f t="shared" ca="1" si="292"/>
        <v>238.22348393831263</v>
      </c>
      <c r="F4736" s="82">
        <f t="shared" ca="1" si="293"/>
        <v>243.12340985980995</v>
      </c>
      <c r="G4736" s="82">
        <f t="shared" ca="1" si="294"/>
        <v>0</v>
      </c>
      <c r="H4736" s="82">
        <f t="shared" ca="1" si="294"/>
        <v>0</v>
      </c>
      <c r="O4736" s="29"/>
      <c r="P4736" s="29"/>
    </row>
    <row r="4737" spans="3:16" hidden="1" outlineLevel="2">
      <c r="C4737" s="33">
        <v>4713</v>
      </c>
      <c r="D4737" s="82">
        <f t="shared" ca="1" si="295"/>
        <v>0.10390158887859885</v>
      </c>
      <c r="E4737" s="82">
        <f t="shared" ca="1" si="292"/>
        <v>251.81601961772617</v>
      </c>
      <c r="F4737" s="82">
        <f t="shared" ca="1" si="293"/>
        <v>253.118578908876</v>
      </c>
      <c r="G4737" s="82">
        <f t="shared" ca="1" si="294"/>
        <v>1.8160196177261696</v>
      </c>
      <c r="H4737" s="82">
        <f t="shared" ca="1" si="294"/>
        <v>3.1185789088760032</v>
      </c>
      <c r="O4737" s="29"/>
      <c r="P4737" s="29"/>
    </row>
    <row r="4738" spans="3:16" hidden="1" outlineLevel="2">
      <c r="C4738" s="33">
        <v>4714</v>
      </c>
      <c r="D4738" s="82">
        <f t="shared" ca="1" si="295"/>
        <v>0.21609919799563007</v>
      </c>
      <c r="E4738" s="82">
        <f t="shared" ca="1" si="292"/>
        <v>258.10082804580532</v>
      </c>
      <c r="F4738" s="82">
        <f t="shared" ca="1" si="293"/>
        <v>257.68983649127387</v>
      </c>
      <c r="G4738" s="82">
        <f t="shared" ca="1" si="294"/>
        <v>8.100828045805315</v>
      </c>
      <c r="H4738" s="82">
        <f t="shared" ca="1" si="294"/>
        <v>7.6898364912738657</v>
      </c>
      <c r="O4738" s="29"/>
      <c r="P4738" s="29"/>
    </row>
    <row r="4739" spans="3:16" hidden="1" outlineLevel="2">
      <c r="C4739" s="33">
        <v>4715</v>
      </c>
      <c r="D4739" s="82">
        <f t="shared" ca="1" si="295"/>
        <v>1.5036981727368413</v>
      </c>
      <c r="E4739" s="82">
        <f t="shared" ca="1" si="292"/>
        <v>342.49464089144891</v>
      </c>
      <c r="F4739" s="82">
        <f t="shared" ca="1" si="293"/>
        <v>316.44965468304275</v>
      </c>
      <c r="G4739" s="82">
        <f t="shared" ca="1" si="294"/>
        <v>92.49464089144891</v>
      </c>
      <c r="H4739" s="82">
        <f t="shared" ca="1" si="294"/>
        <v>66.449654683042752</v>
      </c>
      <c r="O4739" s="29"/>
      <c r="P4739" s="29"/>
    </row>
    <row r="4740" spans="3:16" hidden="1" outlineLevel="2">
      <c r="C4740" s="33">
        <v>4716</v>
      </c>
      <c r="D4740" s="82">
        <f t="shared" ca="1" si="295"/>
        <v>-0.67259821259489849</v>
      </c>
      <c r="E4740" s="82">
        <f t="shared" ca="1" si="292"/>
        <v>212.31893430446189</v>
      </c>
      <c r="F4740" s="82">
        <f t="shared" ca="1" si="293"/>
        <v>223.62822783900592</v>
      </c>
      <c r="G4740" s="82">
        <f t="shared" ca="1" si="294"/>
        <v>0</v>
      </c>
      <c r="H4740" s="82">
        <f t="shared" ca="1" si="294"/>
        <v>0</v>
      </c>
      <c r="O4740" s="29"/>
      <c r="P4740" s="29"/>
    </row>
    <row r="4741" spans="3:16" hidden="1" outlineLevel="2">
      <c r="C4741" s="33">
        <v>4717</v>
      </c>
      <c r="D4741" s="82">
        <f t="shared" ca="1" si="295"/>
        <v>-0.23301519527535608</v>
      </c>
      <c r="E4741" s="82">
        <f t="shared" ca="1" si="292"/>
        <v>233.84835195515362</v>
      </c>
      <c r="F4741" s="82">
        <f t="shared" ca="1" si="293"/>
        <v>239.87322828430905</v>
      </c>
      <c r="G4741" s="82">
        <f t="shared" ca="1" si="294"/>
        <v>0</v>
      </c>
      <c r="H4741" s="82">
        <f t="shared" ca="1" si="294"/>
        <v>0</v>
      </c>
      <c r="O4741" s="29"/>
      <c r="P4741" s="29"/>
    </row>
    <row r="4742" spans="3:16" hidden="1" outlineLevel="2">
      <c r="C4742" s="33">
        <v>4718</v>
      </c>
      <c r="D4742" s="82">
        <f t="shared" ca="1" si="295"/>
        <v>-0.82021914647150329</v>
      </c>
      <c r="E4742" s="82">
        <f t="shared" ca="1" si="292"/>
        <v>205.54292977194422</v>
      </c>
      <c r="F4742" s="82">
        <f t="shared" ca="1" si="293"/>
        <v>218.42339828043561</v>
      </c>
      <c r="G4742" s="82">
        <f t="shared" ca="1" si="294"/>
        <v>0</v>
      </c>
      <c r="H4742" s="82">
        <f t="shared" ca="1" si="294"/>
        <v>0</v>
      </c>
      <c r="O4742" s="29"/>
      <c r="P4742" s="29"/>
    </row>
    <row r="4743" spans="3:16" hidden="1" outlineLevel="2">
      <c r="C4743" s="33">
        <v>4719</v>
      </c>
      <c r="D4743" s="82">
        <f t="shared" ca="1" si="295"/>
        <v>-0.15059659361248526</v>
      </c>
      <c r="E4743" s="82">
        <f t="shared" ca="1" si="292"/>
        <v>238.12160689852425</v>
      </c>
      <c r="F4743" s="82">
        <f t="shared" ca="1" si="293"/>
        <v>243.04791479972545</v>
      </c>
      <c r="G4743" s="82">
        <f t="shared" ca="1" si="294"/>
        <v>0</v>
      </c>
      <c r="H4743" s="82">
        <f t="shared" ca="1" si="294"/>
        <v>0</v>
      </c>
      <c r="O4743" s="29"/>
      <c r="P4743" s="29"/>
    </row>
    <row r="4744" spans="3:16" hidden="1" outlineLevel="2">
      <c r="C4744" s="33">
        <v>4720</v>
      </c>
      <c r="D4744" s="82">
        <f t="shared" ca="1" si="295"/>
        <v>1.2902435972426018</v>
      </c>
      <c r="E4744" s="82">
        <f t="shared" ca="1" si="292"/>
        <v>326.8027217606969</v>
      </c>
      <c r="F4744" s="82">
        <f t="shared" ca="1" si="293"/>
        <v>305.85535039960428</v>
      </c>
      <c r="G4744" s="82">
        <f t="shared" ca="1" si="294"/>
        <v>76.802721760696897</v>
      </c>
      <c r="H4744" s="82">
        <f t="shared" ca="1" si="294"/>
        <v>55.855350399604276</v>
      </c>
      <c r="O4744" s="29"/>
      <c r="P4744" s="29"/>
    </row>
    <row r="4745" spans="3:16" hidden="1" outlineLevel="2">
      <c r="C4745" s="33">
        <v>4721</v>
      </c>
      <c r="D4745" s="82">
        <f t="shared" ca="1" si="295"/>
        <v>-0.44740895334972008</v>
      </c>
      <c r="E4745" s="82">
        <f t="shared" ca="1" si="292"/>
        <v>223.0881900771499</v>
      </c>
      <c r="F4745" s="82">
        <f t="shared" ca="1" si="293"/>
        <v>231.80786533939872</v>
      </c>
      <c r="G4745" s="82">
        <f t="shared" ca="1" si="294"/>
        <v>0</v>
      </c>
      <c r="H4745" s="82">
        <f t="shared" ca="1" si="294"/>
        <v>0</v>
      </c>
      <c r="O4745" s="29"/>
      <c r="P4745" s="29"/>
    </row>
    <row r="4746" spans="3:16" hidden="1" outlineLevel="2">
      <c r="C4746" s="33">
        <v>4722</v>
      </c>
      <c r="D4746" s="82">
        <f t="shared" ca="1" si="295"/>
        <v>0.96670036998361364</v>
      </c>
      <c r="E4746" s="82">
        <f t="shared" ca="1" si="292"/>
        <v>304.37764034650752</v>
      </c>
      <c r="F4746" s="82">
        <f t="shared" ca="1" si="293"/>
        <v>290.46939781639287</v>
      </c>
      <c r="G4746" s="82">
        <f t="shared" ca="1" si="294"/>
        <v>54.377640346507519</v>
      </c>
      <c r="H4746" s="82">
        <f t="shared" ca="1" si="294"/>
        <v>40.46939781639287</v>
      </c>
      <c r="O4746" s="29"/>
      <c r="P4746" s="29"/>
    </row>
    <row r="4747" spans="3:16" hidden="1" outlineLevel="2">
      <c r="C4747" s="33">
        <v>4723</v>
      </c>
      <c r="D4747" s="82">
        <f t="shared" ca="1" si="295"/>
        <v>1.0261787020389337</v>
      </c>
      <c r="E4747" s="82">
        <f t="shared" ca="1" si="292"/>
        <v>308.38145012952975</v>
      </c>
      <c r="F4747" s="82">
        <f t="shared" ca="1" si="293"/>
        <v>293.2386137310715</v>
      </c>
      <c r="G4747" s="82">
        <f t="shared" ca="1" si="294"/>
        <v>58.381450129529753</v>
      </c>
      <c r="H4747" s="82">
        <f t="shared" ca="1" si="294"/>
        <v>43.238613731071496</v>
      </c>
      <c r="O4747" s="29"/>
      <c r="P4747" s="29"/>
    </row>
    <row r="4748" spans="3:16" hidden="1" outlineLevel="2">
      <c r="C4748" s="33">
        <v>4724</v>
      </c>
      <c r="D4748" s="82">
        <f t="shared" ca="1" si="295"/>
        <v>0.24035788584739606</v>
      </c>
      <c r="E4748" s="82">
        <f t="shared" ca="1" si="292"/>
        <v>259.48018187501395</v>
      </c>
      <c r="F4748" s="82">
        <f t="shared" ca="1" si="293"/>
        <v>258.68900985735337</v>
      </c>
      <c r="G4748" s="82">
        <f t="shared" ca="1" si="294"/>
        <v>9.4801818750139546</v>
      </c>
      <c r="H4748" s="82">
        <f t="shared" ca="1" si="294"/>
        <v>8.6890098573533692</v>
      </c>
      <c r="O4748" s="29"/>
      <c r="P4748" s="29"/>
    </row>
    <row r="4749" spans="3:16" hidden="1" outlineLevel="2">
      <c r="C4749" s="33">
        <v>4725</v>
      </c>
      <c r="D4749" s="82">
        <f t="shared" ca="1" si="295"/>
        <v>-2.5268586403663673</v>
      </c>
      <c r="E4749" s="82">
        <f t="shared" ca="1" si="292"/>
        <v>141.27091703116258</v>
      </c>
      <c r="F4749" s="82">
        <f t="shared" ca="1" si="293"/>
        <v>166.36420519536802</v>
      </c>
      <c r="G4749" s="82">
        <f t="shared" ca="1" si="294"/>
        <v>0</v>
      </c>
      <c r="H4749" s="82">
        <f t="shared" ca="1" si="294"/>
        <v>0</v>
      </c>
      <c r="O4749" s="29"/>
      <c r="P4749" s="29"/>
    </row>
    <row r="4750" spans="3:16" hidden="1" outlineLevel="2">
      <c r="C4750" s="33">
        <v>4726</v>
      </c>
      <c r="D4750" s="82">
        <f t="shared" ca="1" si="295"/>
        <v>0.49553091024424484</v>
      </c>
      <c r="E4750" s="82">
        <f t="shared" ca="1" si="292"/>
        <v>274.44361940811046</v>
      </c>
      <c r="F4750" s="82">
        <f t="shared" ca="1" si="293"/>
        <v>269.43676593738854</v>
      </c>
      <c r="G4750" s="82">
        <f t="shared" ca="1" si="294"/>
        <v>24.443619408110465</v>
      </c>
      <c r="H4750" s="82">
        <f t="shared" ca="1" si="294"/>
        <v>19.436765937388543</v>
      </c>
      <c r="O4750" s="29"/>
      <c r="P4750" s="29"/>
    </row>
    <row r="4751" spans="3:16" hidden="1" outlineLevel="2">
      <c r="C4751" s="33">
        <v>4727</v>
      </c>
      <c r="D4751" s="82">
        <f t="shared" ca="1" si="295"/>
        <v>-0.67181191097384541</v>
      </c>
      <c r="E4751" s="82">
        <f t="shared" ca="1" si="292"/>
        <v>212.35561828724539</v>
      </c>
      <c r="F4751" s="82">
        <f t="shared" ca="1" si="293"/>
        <v>223.65628079750545</v>
      </c>
      <c r="G4751" s="82">
        <f t="shared" ca="1" si="294"/>
        <v>0</v>
      </c>
      <c r="H4751" s="82">
        <f t="shared" ca="1" si="294"/>
        <v>0</v>
      </c>
      <c r="O4751" s="29"/>
      <c r="P4751" s="29"/>
    </row>
    <row r="4752" spans="3:16" hidden="1" outlineLevel="2">
      <c r="C4752" s="33">
        <v>4728</v>
      </c>
      <c r="D4752" s="82">
        <f t="shared" ca="1" si="295"/>
        <v>-0.67528380049063874</v>
      </c>
      <c r="E4752" s="82">
        <f t="shared" ca="1" si="292"/>
        <v>212.19368911893926</v>
      </c>
      <c r="F4752" s="82">
        <f t="shared" ca="1" si="293"/>
        <v>223.53244039107409</v>
      </c>
      <c r="G4752" s="82">
        <f t="shared" ca="1" si="294"/>
        <v>0</v>
      </c>
      <c r="H4752" s="82">
        <f t="shared" ca="1" si="294"/>
        <v>0</v>
      </c>
      <c r="O4752" s="29"/>
      <c r="P4752" s="29"/>
    </row>
    <row r="4753" spans="3:16" hidden="1" outlineLevel="2">
      <c r="C4753" s="33">
        <v>4729</v>
      </c>
      <c r="D4753" s="82">
        <f t="shared" ca="1" si="295"/>
        <v>1.9265528226518984</v>
      </c>
      <c r="E4753" s="82">
        <f t="shared" ca="1" si="292"/>
        <v>375.84010910324639</v>
      </c>
      <c r="F4753" s="82">
        <f t="shared" ca="1" si="293"/>
        <v>338.53284454094955</v>
      </c>
      <c r="G4753" s="82">
        <f t="shared" ca="1" si="294"/>
        <v>125.84010910324639</v>
      </c>
      <c r="H4753" s="82">
        <f t="shared" ca="1" si="294"/>
        <v>88.532844540949554</v>
      </c>
      <c r="O4753" s="29"/>
      <c r="P4753" s="29"/>
    </row>
    <row r="4754" spans="3:16" hidden="1" outlineLevel="2">
      <c r="C4754" s="33">
        <v>4730</v>
      </c>
      <c r="D4754" s="82">
        <f t="shared" ca="1" si="295"/>
        <v>2.301036773643907</v>
      </c>
      <c r="E4754" s="82">
        <f t="shared" ca="1" si="292"/>
        <v>408.07207386252867</v>
      </c>
      <c r="F4754" s="82">
        <f t="shared" ca="1" si="293"/>
        <v>359.37327680240094</v>
      </c>
      <c r="G4754" s="82">
        <f t="shared" ca="1" si="294"/>
        <v>158.07207386252867</v>
      </c>
      <c r="H4754" s="82">
        <f t="shared" ca="1" si="294"/>
        <v>109.37327680240094</v>
      </c>
      <c r="O4754" s="29"/>
      <c r="P4754" s="29"/>
    </row>
    <row r="4755" spans="3:16" hidden="1" outlineLevel="2">
      <c r="C4755" s="33">
        <v>4731</v>
      </c>
      <c r="D4755" s="82">
        <f t="shared" ca="1" si="295"/>
        <v>0.37409137844718754</v>
      </c>
      <c r="E4755" s="82">
        <f t="shared" ca="1" si="292"/>
        <v>267.21769832189506</v>
      </c>
      <c r="F4755" s="82">
        <f t="shared" ca="1" si="293"/>
        <v>264.26721775127851</v>
      </c>
      <c r="G4755" s="82">
        <f t="shared" ca="1" si="294"/>
        <v>17.217698321895057</v>
      </c>
      <c r="H4755" s="82">
        <f t="shared" ca="1" si="294"/>
        <v>14.267217751278508</v>
      </c>
      <c r="O4755" s="29"/>
      <c r="P4755" s="29"/>
    </row>
    <row r="4756" spans="3:16" hidden="1" outlineLevel="2">
      <c r="C4756" s="33">
        <v>4732</v>
      </c>
      <c r="D4756" s="82">
        <f t="shared" ca="1" si="295"/>
        <v>-4.9602554887489991E-2</v>
      </c>
      <c r="E4756" s="82">
        <f t="shared" ca="1" si="292"/>
        <v>243.46458033709936</v>
      </c>
      <c r="F4756" s="82">
        <f t="shared" ca="1" si="293"/>
        <v>246.99545448456482</v>
      </c>
      <c r="G4756" s="82">
        <f t="shared" ca="1" si="294"/>
        <v>0</v>
      </c>
      <c r="H4756" s="82">
        <f t="shared" ca="1" si="294"/>
        <v>0</v>
      </c>
      <c r="O4756" s="29"/>
      <c r="P4756" s="29"/>
    </row>
    <row r="4757" spans="3:16" hidden="1" outlineLevel="2">
      <c r="C4757" s="33">
        <v>4733</v>
      </c>
      <c r="D4757" s="82">
        <f t="shared" ca="1" si="295"/>
        <v>0.81494088617147753</v>
      </c>
      <c r="E4757" s="82">
        <f t="shared" ca="1" si="292"/>
        <v>294.39583193827434</v>
      </c>
      <c r="F4757" s="82">
        <f t="shared" ca="1" si="293"/>
        <v>283.52162876155865</v>
      </c>
      <c r="G4757" s="82">
        <f t="shared" ca="1" si="294"/>
        <v>44.395831938274341</v>
      </c>
      <c r="H4757" s="82">
        <f t="shared" ca="1" si="294"/>
        <v>33.521628761558645</v>
      </c>
      <c r="O4757" s="29"/>
      <c r="P4757" s="29"/>
    </row>
    <row r="4758" spans="3:16" hidden="1" outlineLevel="2">
      <c r="C4758" s="33">
        <v>4734</v>
      </c>
      <c r="D4758" s="82">
        <f t="shared" ca="1" si="295"/>
        <v>-7.8237052031655346E-2</v>
      </c>
      <c r="E4758" s="82">
        <f t="shared" ca="1" si="292"/>
        <v>241.93764388363203</v>
      </c>
      <c r="F4758" s="82">
        <f t="shared" ca="1" si="293"/>
        <v>245.86975462935717</v>
      </c>
      <c r="G4758" s="82">
        <f t="shared" ca="1" si="294"/>
        <v>0</v>
      </c>
      <c r="H4758" s="82">
        <f t="shared" ca="1" si="294"/>
        <v>0</v>
      </c>
      <c r="O4758" s="29"/>
      <c r="P4758" s="29"/>
    </row>
    <row r="4759" spans="3:16" hidden="1" outlineLevel="2">
      <c r="C4759" s="33">
        <v>4735</v>
      </c>
      <c r="D4759" s="82">
        <f t="shared" ca="1" si="295"/>
        <v>-0.74824677462458034</v>
      </c>
      <c r="E4759" s="82">
        <f t="shared" ca="1" si="292"/>
        <v>208.81911011739584</v>
      </c>
      <c r="F4759" s="82">
        <f t="shared" ca="1" si="293"/>
        <v>220.94569508660999</v>
      </c>
      <c r="G4759" s="82">
        <f t="shared" ca="1" si="294"/>
        <v>0</v>
      </c>
      <c r="H4759" s="82">
        <f t="shared" ca="1" si="294"/>
        <v>0</v>
      </c>
      <c r="O4759" s="29"/>
      <c r="P4759" s="29"/>
    </row>
    <row r="4760" spans="3:16" hidden="1" outlineLevel="2">
      <c r="C4760" s="33">
        <v>4736</v>
      </c>
      <c r="D4760" s="82">
        <f t="shared" ca="1" si="295"/>
        <v>-1.283400128994828</v>
      </c>
      <c r="E4760" s="82">
        <f t="shared" ca="1" si="292"/>
        <v>185.65438267203365</v>
      </c>
      <c r="F4760" s="82">
        <f t="shared" ca="1" si="293"/>
        <v>202.86591744674797</v>
      </c>
      <c r="G4760" s="82">
        <f t="shared" ca="1" si="294"/>
        <v>0</v>
      </c>
      <c r="H4760" s="82">
        <f t="shared" ca="1" si="294"/>
        <v>0</v>
      </c>
      <c r="O4760" s="29"/>
      <c r="P4760" s="29"/>
    </row>
    <row r="4761" spans="3:16" hidden="1" outlineLevel="2">
      <c r="C4761" s="33">
        <v>4737</v>
      </c>
      <c r="D4761" s="82">
        <f t="shared" ca="1" si="295"/>
        <v>-0.29019681414001075</v>
      </c>
      <c r="E4761" s="82">
        <f t="shared" ref="E4761:E4824" ca="1" si="296">$H$9 * EXP(($H$17 - $H$18 - ($H$11^2)/2)*$H$14 + $H$11*SQRT($H$14)*D4761)</f>
        <v>230.92873072752016</v>
      </c>
      <c r="F4761" s="82">
        <f t="shared" ref="F4761:F4824" ca="1" si="297">$H$9 * EXP(($H$17 - $H$18 - ($H$12^2)/2)*$H$14 + $H$12*SQRT($H$14)*D4761)</f>
        <v>237.69504438535023</v>
      </c>
      <c r="G4761" s="82">
        <f t="shared" ref="G4761:H4824" ca="1" si="298">MAX(E4761-$H$16, 0)</f>
        <v>0</v>
      </c>
      <c r="H4761" s="82">
        <f t="shared" ca="1" si="298"/>
        <v>0</v>
      </c>
      <c r="O4761" s="29"/>
      <c r="P4761" s="29"/>
    </row>
    <row r="4762" spans="3:16" hidden="1" outlineLevel="2">
      <c r="C4762" s="33">
        <v>4738</v>
      </c>
      <c r="D4762" s="82">
        <f t="shared" ref="D4762:D4825" ca="1" si="299">_xlfn.NORM.S.INV(RAND())</f>
        <v>-0.66481965480282412</v>
      </c>
      <c r="E4762" s="82">
        <f t="shared" ca="1" si="296"/>
        <v>212.6821127371621</v>
      </c>
      <c r="F4762" s="82">
        <f t="shared" ca="1" si="297"/>
        <v>223.90589903252047</v>
      </c>
      <c r="G4762" s="82">
        <f t="shared" ca="1" si="298"/>
        <v>0</v>
      </c>
      <c r="H4762" s="82">
        <f t="shared" ca="1" si="298"/>
        <v>0</v>
      </c>
      <c r="O4762" s="29"/>
      <c r="P4762" s="29"/>
    </row>
    <row r="4763" spans="3:16" hidden="1" outlineLevel="2">
      <c r="C4763" s="33">
        <v>4739</v>
      </c>
      <c r="D4763" s="82">
        <f t="shared" ca="1" si="299"/>
        <v>0.8238767713573365</v>
      </c>
      <c r="E4763" s="82">
        <f t="shared" ca="1" si="296"/>
        <v>294.97440300616262</v>
      </c>
      <c r="F4763" s="82">
        <f t="shared" ca="1" si="297"/>
        <v>283.92608263322796</v>
      </c>
      <c r="G4763" s="82">
        <f t="shared" ca="1" si="298"/>
        <v>44.974403006162618</v>
      </c>
      <c r="H4763" s="82">
        <f t="shared" ca="1" si="298"/>
        <v>33.926082633227963</v>
      </c>
      <c r="O4763" s="29"/>
      <c r="P4763" s="29"/>
    </row>
    <row r="4764" spans="3:16" hidden="1" outlineLevel="2">
      <c r="C4764" s="33">
        <v>4740</v>
      </c>
      <c r="D4764" s="82">
        <f t="shared" ca="1" si="299"/>
        <v>-1.7240941552560369</v>
      </c>
      <c r="E4764" s="82">
        <f t="shared" ca="1" si="296"/>
        <v>168.5208356746902</v>
      </c>
      <c r="F4764" s="82">
        <f t="shared" ca="1" si="297"/>
        <v>189.09365599582068</v>
      </c>
      <c r="G4764" s="82">
        <f t="shared" ca="1" si="298"/>
        <v>0</v>
      </c>
      <c r="H4764" s="82">
        <f t="shared" ca="1" si="298"/>
        <v>0</v>
      </c>
      <c r="O4764" s="29"/>
      <c r="P4764" s="29"/>
    </row>
    <row r="4765" spans="3:16" hidden="1" outlineLevel="2">
      <c r="C4765" s="33">
        <v>4741</v>
      </c>
      <c r="D4765" s="82">
        <f t="shared" ca="1" si="299"/>
        <v>2.20654897377617E-2</v>
      </c>
      <c r="E4765" s="82">
        <f t="shared" ca="1" si="296"/>
        <v>247.328661399808</v>
      </c>
      <c r="F4765" s="82">
        <f t="shared" ca="1" si="297"/>
        <v>249.83556453856136</v>
      </c>
      <c r="G4765" s="82">
        <f t="shared" ca="1" si="298"/>
        <v>0</v>
      </c>
      <c r="H4765" s="82">
        <f t="shared" ca="1" si="298"/>
        <v>0</v>
      </c>
      <c r="O4765" s="29"/>
      <c r="P4765" s="29"/>
    </row>
    <row r="4766" spans="3:16" hidden="1" outlineLevel="2">
      <c r="C4766" s="33">
        <v>4742</v>
      </c>
      <c r="D4766" s="82">
        <f t="shared" ca="1" si="299"/>
        <v>0.17237577784036154</v>
      </c>
      <c r="E4766" s="82">
        <f t="shared" ca="1" si="296"/>
        <v>255.63319720309482</v>
      </c>
      <c r="F4766" s="82">
        <f t="shared" ca="1" si="297"/>
        <v>255.89868090183228</v>
      </c>
      <c r="G4766" s="82">
        <f t="shared" ca="1" si="298"/>
        <v>5.6331972030948236</v>
      </c>
      <c r="H4766" s="82">
        <f t="shared" ca="1" si="298"/>
        <v>5.8986809018322788</v>
      </c>
      <c r="O4766" s="29"/>
      <c r="P4766" s="29"/>
    </row>
    <row r="4767" spans="3:16" hidden="1" outlineLevel="2">
      <c r="C4767" s="33">
        <v>4743</v>
      </c>
      <c r="D4767" s="82">
        <f t="shared" ca="1" si="299"/>
        <v>0.23617525334539194</v>
      </c>
      <c r="E4767" s="82">
        <f t="shared" ca="1" si="296"/>
        <v>259.24183172506707</v>
      </c>
      <c r="F4767" s="82">
        <f t="shared" ca="1" si="297"/>
        <v>258.51645847552015</v>
      </c>
      <c r="G4767" s="82">
        <f t="shared" ca="1" si="298"/>
        <v>9.2418317250670725</v>
      </c>
      <c r="H4767" s="82">
        <f t="shared" ca="1" si="298"/>
        <v>8.5164584755201531</v>
      </c>
      <c r="O4767" s="29"/>
      <c r="P4767" s="29"/>
    </row>
    <row r="4768" spans="3:16" hidden="1" outlineLevel="2">
      <c r="C4768" s="33">
        <v>4744</v>
      </c>
      <c r="D4768" s="82">
        <f t="shared" ca="1" si="299"/>
        <v>-1.2161828610037035</v>
      </c>
      <c r="E4768" s="82">
        <f t="shared" ca="1" si="296"/>
        <v>188.41660135452724</v>
      </c>
      <c r="F4768" s="82">
        <f t="shared" ca="1" si="297"/>
        <v>205.05295447100187</v>
      </c>
      <c r="G4768" s="82">
        <f t="shared" ca="1" si="298"/>
        <v>0</v>
      </c>
      <c r="H4768" s="82">
        <f t="shared" ca="1" si="298"/>
        <v>0</v>
      </c>
      <c r="O4768" s="29"/>
      <c r="P4768" s="29"/>
    </row>
    <row r="4769" spans="3:16" hidden="1" outlineLevel="2">
      <c r="C4769" s="33">
        <v>4745</v>
      </c>
      <c r="D4769" s="82">
        <f t="shared" ca="1" si="299"/>
        <v>-7.3038365146885192E-2</v>
      </c>
      <c r="E4769" s="82">
        <f t="shared" ca="1" si="296"/>
        <v>242.21415094894473</v>
      </c>
      <c r="F4769" s="82">
        <f t="shared" ca="1" si="297"/>
        <v>246.07374727292191</v>
      </c>
      <c r="G4769" s="82">
        <f t="shared" ca="1" si="298"/>
        <v>0</v>
      </c>
      <c r="H4769" s="82">
        <f t="shared" ca="1" si="298"/>
        <v>0</v>
      </c>
      <c r="O4769" s="29"/>
      <c r="P4769" s="29"/>
    </row>
    <row r="4770" spans="3:16" hidden="1" outlineLevel="2">
      <c r="C4770" s="33">
        <v>4746</v>
      </c>
      <c r="D4770" s="82">
        <f t="shared" ca="1" si="299"/>
        <v>1.0113013787833054</v>
      </c>
      <c r="E4770" s="82">
        <f t="shared" ca="1" si="296"/>
        <v>307.3750643276764</v>
      </c>
      <c r="F4770" s="82">
        <f t="shared" ca="1" si="297"/>
        <v>292.54348325102967</v>
      </c>
      <c r="G4770" s="82">
        <f t="shared" ca="1" si="298"/>
        <v>57.375064327676398</v>
      </c>
      <c r="H4770" s="82">
        <f t="shared" ca="1" si="298"/>
        <v>42.54348325102967</v>
      </c>
      <c r="O4770" s="29"/>
      <c r="P4770" s="29"/>
    </row>
    <row r="4771" spans="3:16" hidden="1" outlineLevel="2">
      <c r="C4771" s="33">
        <v>4747</v>
      </c>
      <c r="D4771" s="82">
        <f t="shared" ca="1" si="299"/>
        <v>0.49847270859407777</v>
      </c>
      <c r="E4771" s="82">
        <f t="shared" ca="1" si="296"/>
        <v>274.62106592121631</v>
      </c>
      <c r="F4771" s="82">
        <f t="shared" ca="1" si="297"/>
        <v>269.56324169954928</v>
      </c>
      <c r="G4771" s="82">
        <f t="shared" ca="1" si="298"/>
        <v>24.621065921216314</v>
      </c>
      <c r="H4771" s="82">
        <f t="shared" ca="1" si="298"/>
        <v>19.56324169954928</v>
      </c>
      <c r="O4771" s="29"/>
      <c r="P4771" s="29"/>
    </row>
    <row r="4772" spans="3:16" hidden="1" outlineLevel="2">
      <c r="C4772" s="33">
        <v>4748</v>
      </c>
      <c r="D4772" s="82">
        <f t="shared" ca="1" si="299"/>
        <v>0.22685968013339122</v>
      </c>
      <c r="E4772" s="82">
        <f t="shared" ca="1" si="296"/>
        <v>258.71176400533147</v>
      </c>
      <c r="F4772" s="82">
        <f t="shared" ca="1" si="297"/>
        <v>258.13256497615384</v>
      </c>
      <c r="G4772" s="82">
        <f t="shared" ca="1" si="298"/>
        <v>8.7117640053314744</v>
      </c>
      <c r="H4772" s="82">
        <f t="shared" ca="1" si="298"/>
        <v>8.1325649761538443</v>
      </c>
      <c r="O4772" s="29"/>
      <c r="P4772" s="29"/>
    </row>
    <row r="4773" spans="3:16" hidden="1" outlineLevel="2">
      <c r="C4773" s="33">
        <v>4749</v>
      </c>
      <c r="D4773" s="82">
        <f t="shared" ca="1" si="299"/>
        <v>0.50864795188938305</v>
      </c>
      <c r="E4773" s="82">
        <f t="shared" ca="1" si="296"/>
        <v>275.23571222946185</v>
      </c>
      <c r="F4773" s="82">
        <f t="shared" ca="1" si="297"/>
        <v>270.00116054801305</v>
      </c>
      <c r="G4773" s="82">
        <f t="shared" ca="1" si="298"/>
        <v>25.235712229461853</v>
      </c>
      <c r="H4773" s="82">
        <f t="shared" ca="1" si="298"/>
        <v>20.001160548013047</v>
      </c>
      <c r="O4773" s="29"/>
      <c r="P4773" s="29"/>
    </row>
    <row r="4774" spans="3:16" hidden="1" outlineLevel="2">
      <c r="C4774" s="33">
        <v>4750</v>
      </c>
      <c r="D4774" s="82">
        <f t="shared" ca="1" si="299"/>
        <v>6.3223854180372574E-2</v>
      </c>
      <c r="E4774" s="82">
        <f t="shared" ca="1" si="296"/>
        <v>249.5754323319922</v>
      </c>
      <c r="F4774" s="82">
        <f t="shared" ca="1" si="297"/>
        <v>251.48135504334192</v>
      </c>
      <c r="G4774" s="82">
        <f t="shared" ca="1" si="298"/>
        <v>0</v>
      </c>
      <c r="H4774" s="82">
        <f t="shared" ca="1" si="298"/>
        <v>1.4813550433419209</v>
      </c>
      <c r="O4774" s="29"/>
      <c r="P4774" s="29"/>
    </row>
    <row r="4775" spans="3:16" hidden="1" outlineLevel="2">
      <c r="C4775" s="33">
        <v>4751</v>
      </c>
      <c r="D4775" s="82">
        <f t="shared" ca="1" si="299"/>
        <v>-0.97125660121924839</v>
      </c>
      <c r="E4775" s="82">
        <f t="shared" ca="1" si="296"/>
        <v>198.83386319487624</v>
      </c>
      <c r="F4775" s="82">
        <f t="shared" ca="1" si="297"/>
        <v>213.22346372167013</v>
      </c>
      <c r="G4775" s="82">
        <f t="shared" ca="1" si="298"/>
        <v>0</v>
      </c>
      <c r="H4775" s="82">
        <f t="shared" ca="1" si="298"/>
        <v>0</v>
      </c>
      <c r="O4775" s="29"/>
      <c r="P4775" s="29"/>
    </row>
    <row r="4776" spans="3:16" hidden="1" outlineLevel="2">
      <c r="C4776" s="33">
        <v>4752</v>
      </c>
      <c r="D4776" s="82">
        <f t="shared" ca="1" si="299"/>
        <v>-0.79039959419035766</v>
      </c>
      <c r="E4776" s="82">
        <f t="shared" ca="1" si="296"/>
        <v>206.89403202150052</v>
      </c>
      <c r="F4776" s="82">
        <f t="shared" ca="1" si="297"/>
        <v>219.46492233148379</v>
      </c>
      <c r="G4776" s="82">
        <f t="shared" ca="1" si="298"/>
        <v>0</v>
      </c>
      <c r="H4776" s="82">
        <f t="shared" ca="1" si="298"/>
        <v>0</v>
      </c>
      <c r="O4776" s="29"/>
      <c r="P4776" s="29"/>
    </row>
    <row r="4777" spans="3:16" hidden="1" outlineLevel="2">
      <c r="C4777" s="33">
        <v>4753</v>
      </c>
      <c r="D4777" s="82">
        <f t="shared" ca="1" si="299"/>
        <v>1.1367420546108471</v>
      </c>
      <c r="E4777" s="82">
        <f t="shared" ca="1" si="296"/>
        <v>315.96454069688855</v>
      </c>
      <c r="F4777" s="82">
        <f t="shared" ca="1" si="297"/>
        <v>298.45660856538285</v>
      </c>
      <c r="G4777" s="82">
        <f t="shared" ca="1" si="298"/>
        <v>65.964540696888548</v>
      </c>
      <c r="H4777" s="82">
        <f t="shared" ca="1" si="298"/>
        <v>48.456608565382851</v>
      </c>
      <c r="O4777" s="29"/>
      <c r="P4777" s="29"/>
    </row>
    <row r="4778" spans="3:16" hidden="1" outlineLevel="2">
      <c r="C4778" s="33">
        <v>4754</v>
      </c>
      <c r="D4778" s="82">
        <f t="shared" ca="1" si="299"/>
        <v>0.19638506443270656</v>
      </c>
      <c r="E4778" s="82">
        <f t="shared" ca="1" si="296"/>
        <v>256.9852809074842</v>
      </c>
      <c r="F4778" s="82">
        <f t="shared" ca="1" si="297"/>
        <v>256.88068864144259</v>
      </c>
      <c r="G4778" s="82">
        <f t="shared" ca="1" si="298"/>
        <v>6.9852809074841957</v>
      </c>
      <c r="H4778" s="82">
        <f t="shared" ca="1" si="298"/>
        <v>6.880688641442589</v>
      </c>
      <c r="O4778" s="29"/>
      <c r="P4778" s="29"/>
    </row>
    <row r="4779" spans="3:16" hidden="1" outlineLevel="2">
      <c r="C4779" s="33">
        <v>4755</v>
      </c>
      <c r="D4779" s="82">
        <f t="shared" ca="1" si="299"/>
        <v>7.0459033286457945E-2</v>
      </c>
      <c r="E4779" s="82">
        <f t="shared" ca="1" si="296"/>
        <v>249.97249351138126</v>
      </c>
      <c r="F4779" s="82">
        <f t="shared" ca="1" si="297"/>
        <v>251.77178497552524</v>
      </c>
      <c r="G4779" s="82">
        <f t="shared" ca="1" si="298"/>
        <v>0</v>
      </c>
      <c r="H4779" s="82">
        <f t="shared" ca="1" si="298"/>
        <v>1.771784975525236</v>
      </c>
      <c r="O4779" s="29"/>
      <c r="P4779" s="29"/>
    </row>
    <row r="4780" spans="3:16" hidden="1" outlineLevel="2">
      <c r="C4780" s="33">
        <v>4756</v>
      </c>
      <c r="D4780" s="82">
        <f t="shared" ca="1" si="299"/>
        <v>-1.1163774469291594</v>
      </c>
      <c r="E4780" s="82">
        <f t="shared" ca="1" si="296"/>
        <v>192.59398939163435</v>
      </c>
      <c r="F4780" s="82">
        <f t="shared" ca="1" si="297"/>
        <v>208.34387740547982</v>
      </c>
      <c r="G4780" s="82">
        <f t="shared" ca="1" si="298"/>
        <v>0</v>
      </c>
      <c r="H4780" s="82">
        <f t="shared" ca="1" si="298"/>
        <v>0</v>
      </c>
      <c r="O4780" s="29"/>
      <c r="P4780" s="29"/>
    </row>
    <row r="4781" spans="3:16" hidden="1" outlineLevel="2">
      <c r="C4781" s="33">
        <v>4757</v>
      </c>
      <c r="D4781" s="82">
        <f t="shared" ca="1" si="299"/>
        <v>-0.98025659470120663</v>
      </c>
      <c r="E4781" s="82">
        <f t="shared" ca="1" si="296"/>
        <v>198.44106969754446</v>
      </c>
      <c r="F4781" s="82">
        <f t="shared" ca="1" si="297"/>
        <v>212.91754849422944</v>
      </c>
      <c r="G4781" s="82">
        <f t="shared" ca="1" si="298"/>
        <v>0</v>
      </c>
      <c r="H4781" s="82">
        <f t="shared" ca="1" si="298"/>
        <v>0</v>
      </c>
      <c r="O4781" s="29"/>
      <c r="P4781" s="29"/>
    </row>
    <row r="4782" spans="3:16" hidden="1" outlineLevel="2">
      <c r="C4782" s="33">
        <v>4758</v>
      </c>
      <c r="D4782" s="82">
        <f t="shared" ca="1" si="299"/>
        <v>1.1625023494825431</v>
      </c>
      <c r="E4782" s="82">
        <f t="shared" ca="1" si="296"/>
        <v>317.75795184633222</v>
      </c>
      <c r="F4782" s="82">
        <f t="shared" ca="1" si="297"/>
        <v>299.68563248167175</v>
      </c>
      <c r="G4782" s="82">
        <f t="shared" ca="1" si="298"/>
        <v>67.757951846332219</v>
      </c>
      <c r="H4782" s="82">
        <f t="shared" ca="1" si="298"/>
        <v>49.685632481671746</v>
      </c>
      <c r="O4782" s="29"/>
      <c r="P4782" s="29"/>
    </row>
    <row r="4783" spans="3:16" hidden="1" outlineLevel="2">
      <c r="C4783" s="33">
        <v>4759</v>
      </c>
      <c r="D4783" s="82">
        <f t="shared" ca="1" si="299"/>
        <v>-1.2279562030084119</v>
      </c>
      <c r="E4783" s="82">
        <f t="shared" ca="1" si="296"/>
        <v>187.92983740998707</v>
      </c>
      <c r="F4783" s="82">
        <f t="shared" ca="1" si="297"/>
        <v>204.66819116063022</v>
      </c>
      <c r="G4783" s="82">
        <f t="shared" ca="1" si="298"/>
        <v>0</v>
      </c>
      <c r="H4783" s="82">
        <f t="shared" ca="1" si="298"/>
        <v>0</v>
      </c>
      <c r="O4783" s="29"/>
      <c r="P4783" s="29"/>
    </row>
    <row r="4784" spans="3:16" hidden="1" outlineLevel="2">
      <c r="C4784" s="33">
        <v>4760</v>
      </c>
      <c r="D4784" s="82">
        <f t="shared" ca="1" si="299"/>
        <v>0.98326753584079296</v>
      </c>
      <c r="E4784" s="82">
        <f t="shared" ca="1" si="296"/>
        <v>305.48761408796867</v>
      </c>
      <c r="F4784" s="82">
        <f t="shared" ca="1" si="297"/>
        <v>291.23810027639934</v>
      </c>
      <c r="G4784" s="82">
        <f t="shared" ca="1" si="298"/>
        <v>55.487614087968666</v>
      </c>
      <c r="H4784" s="82">
        <f t="shared" ca="1" si="298"/>
        <v>41.238100276399337</v>
      </c>
      <c r="O4784" s="29"/>
      <c r="P4784" s="29"/>
    </row>
    <row r="4785" spans="3:16" hidden="1" outlineLevel="2">
      <c r="C4785" s="33">
        <v>4761</v>
      </c>
      <c r="D4785" s="82">
        <f t="shared" ca="1" si="299"/>
        <v>-0.11315198340011903</v>
      </c>
      <c r="E4785" s="82">
        <f t="shared" ca="1" si="296"/>
        <v>240.08875437088241</v>
      </c>
      <c r="F4785" s="82">
        <f t="shared" ca="1" si="297"/>
        <v>244.50409329800843</v>
      </c>
      <c r="G4785" s="82">
        <f t="shared" ca="1" si="298"/>
        <v>0</v>
      </c>
      <c r="H4785" s="82">
        <f t="shared" ca="1" si="298"/>
        <v>0</v>
      </c>
      <c r="O4785" s="29"/>
      <c r="P4785" s="29"/>
    </row>
    <row r="4786" spans="3:16" hidden="1" outlineLevel="2">
      <c r="C4786" s="33">
        <v>4762</v>
      </c>
      <c r="D4786" s="82">
        <f t="shared" ca="1" si="299"/>
        <v>-0.71380900565633398</v>
      </c>
      <c r="E4786" s="82">
        <f t="shared" ca="1" si="296"/>
        <v>210.40513648133918</v>
      </c>
      <c r="F4786" s="82">
        <f t="shared" ca="1" si="297"/>
        <v>222.16286075326997</v>
      </c>
      <c r="G4786" s="82">
        <f t="shared" ca="1" si="298"/>
        <v>0</v>
      </c>
      <c r="H4786" s="82">
        <f t="shared" ca="1" si="298"/>
        <v>0</v>
      </c>
      <c r="O4786" s="29"/>
      <c r="P4786" s="29"/>
    </row>
    <row r="4787" spans="3:16" hidden="1" outlineLevel="2">
      <c r="C4787" s="33">
        <v>4763</v>
      </c>
      <c r="D4787" s="82">
        <f t="shared" ca="1" si="299"/>
        <v>-0.61227175701576075</v>
      </c>
      <c r="E4787" s="82">
        <f t="shared" ca="1" si="296"/>
        <v>215.15188488054548</v>
      </c>
      <c r="F4787" s="82">
        <f t="shared" ca="1" si="297"/>
        <v>225.79075470532129</v>
      </c>
      <c r="G4787" s="82">
        <f t="shared" ca="1" si="298"/>
        <v>0</v>
      </c>
      <c r="H4787" s="82">
        <f t="shared" ca="1" si="298"/>
        <v>0</v>
      </c>
      <c r="O4787" s="29"/>
      <c r="P4787" s="29"/>
    </row>
    <row r="4788" spans="3:16" hidden="1" outlineLevel="2">
      <c r="C4788" s="33">
        <v>4764</v>
      </c>
      <c r="D4788" s="82">
        <f t="shared" ca="1" si="299"/>
        <v>1.7006576070009998</v>
      </c>
      <c r="E4788" s="82">
        <f t="shared" ca="1" si="296"/>
        <v>357.64150010235335</v>
      </c>
      <c r="F4788" s="82">
        <f t="shared" ca="1" si="297"/>
        <v>326.55050140391239</v>
      </c>
      <c r="G4788" s="82">
        <f t="shared" ca="1" si="298"/>
        <v>107.64150010235335</v>
      </c>
      <c r="H4788" s="82">
        <f t="shared" ca="1" si="298"/>
        <v>76.550501403912392</v>
      </c>
      <c r="O4788" s="29"/>
      <c r="P4788" s="29"/>
    </row>
    <row r="4789" spans="3:16" hidden="1" outlineLevel="2">
      <c r="C4789" s="33">
        <v>4765</v>
      </c>
      <c r="D4789" s="82">
        <f t="shared" ca="1" si="299"/>
        <v>-0.81316051220190833</v>
      </c>
      <c r="E4789" s="82">
        <f t="shared" ca="1" si="296"/>
        <v>205.86195212004037</v>
      </c>
      <c r="F4789" s="82">
        <f t="shared" ca="1" si="297"/>
        <v>218.66949170979083</v>
      </c>
      <c r="G4789" s="82">
        <f t="shared" ca="1" si="298"/>
        <v>0</v>
      </c>
      <c r="H4789" s="82">
        <f t="shared" ca="1" si="298"/>
        <v>0</v>
      </c>
      <c r="O4789" s="29"/>
      <c r="P4789" s="29"/>
    </row>
    <row r="4790" spans="3:16" hidden="1" outlineLevel="2">
      <c r="C4790" s="33">
        <v>4766</v>
      </c>
      <c r="D4790" s="82">
        <f t="shared" ca="1" si="299"/>
        <v>-2.3629388784155823</v>
      </c>
      <c r="E4790" s="82">
        <f t="shared" ca="1" si="296"/>
        <v>146.45162770784398</v>
      </c>
      <c r="F4790" s="82">
        <f t="shared" ca="1" si="297"/>
        <v>170.7719612827961</v>
      </c>
      <c r="G4790" s="82">
        <f t="shared" ca="1" si="298"/>
        <v>0</v>
      </c>
      <c r="H4790" s="82">
        <f t="shared" ca="1" si="298"/>
        <v>0</v>
      </c>
      <c r="O4790" s="29"/>
      <c r="P4790" s="29"/>
    </row>
    <row r="4791" spans="3:16" hidden="1" outlineLevel="2">
      <c r="C4791" s="33">
        <v>4767</v>
      </c>
      <c r="D4791" s="82">
        <f t="shared" ca="1" si="299"/>
        <v>-0.41954266895494674</v>
      </c>
      <c r="E4791" s="82">
        <f t="shared" ca="1" si="296"/>
        <v>224.4582731822301</v>
      </c>
      <c r="F4791" s="82">
        <f t="shared" ca="1" si="297"/>
        <v>232.84064706021405</v>
      </c>
      <c r="G4791" s="82">
        <f t="shared" ca="1" si="298"/>
        <v>0</v>
      </c>
      <c r="H4791" s="82">
        <f t="shared" ca="1" si="298"/>
        <v>0</v>
      </c>
      <c r="O4791" s="29"/>
      <c r="P4791" s="29"/>
    </row>
    <row r="4792" spans="3:16" hidden="1" outlineLevel="2">
      <c r="C4792" s="33">
        <v>4768</v>
      </c>
      <c r="D4792" s="82">
        <f t="shared" ca="1" si="299"/>
        <v>0.2492668799318227</v>
      </c>
      <c r="E4792" s="82">
        <f t="shared" ca="1" si="296"/>
        <v>259.98859769567213</v>
      </c>
      <c r="F4792" s="82">
        <f t="shared" ca="1" si="297"/>
        <v>259.0569277756241</v>
      </c>
      <c r="G4792" s="82">
        <f t="shared" ca="1" si="298"/>
        <v>9.9885976956721265</v>
      </c>
      <c r="H4792" s="82">
        <f t="shared" ca="1" si="298"/>
        <v>9.0569277756241036</v>
      </c>
      <c r="O4792" s="29"/>
      <c r="P4792" s="29"/>
    </row>
    <row r="4793" spans="3:16" hidden="1" outlineLevel="2">
      <c r="C4793" s="33">
        <v>4769</v>
      </c>
      <c r="D4793" s="82">
        <f t="shared" ca="1" si="299"/>
        <v>0.20337466251749328</v>
      </c>
      <c r="E4793" s="82">
        <f t="shared" ca="1" si="296"/>
        <v>257.38024266143725</v>
      </c>
      <c r="F4793" s="82">
        <f t="shared" ca="1" si="297"/>
        <v>257.16727891492906</v>
      </c>
      <c r="G4793" s="82">
        <f t="shared" ca="1" si="298"/>
        <v>7.3802426614372507</v>
      </c>
      <c r="H4793" s="82">
        <f t="shared" ca="1" si="298"/>
        <v>7.1672789149290566</v>
      </c>
      <c r="O4793" s="29"/>
      <c r="P4793" s="29"/>
    </row>
    <row r="4794" spans="3:16" hidden="1" outlineLevel="2">
      <c r="C4794" s="33">
        <v>4770</v>
      </c>
      <c r="D4794" s="82">
        <f t="shared" ca="1" si="299"/>
        <v>0.27328252096076311</v>
      </c>
      <c r="E4794" s="82">
        <f t="shared" ca="1" si="296"/>
        <v>261.36408269836181</v>
      </c>
      <c r="F4794" s="82">
        <f t="shared" ca="1" si="297"/>
        <v>260.05131886090982</v>
      </c>
      <c r="G4794" s="82">
        <f t="shared" ca="1" si="298"/>
        <v>11.364082698361813</v>
      </c>
      <c r="H4794" s="82">
        <f t="shared" ca="1" si="298"/>
        <v>10.051318860909817</v>
      </c>
      <c r="O4794" s="29"/>
      <c r="P4794" s="29"/>
    </row>
    <row r="4795" spans="3:16" hidden="1" outlineLevel="2">
      <c r="C4795" s="33">
        <v>4771</v>
      </c>
      <c r="D4795" s="82">
        <f t="shared" ca="1" si="299"/>
        <v>0.97556461445178821</v>
      </c>
      <c r="E4795" s="82">
        <f t="shared" ca="1" si="296"/>
        <v>304.9710280292926</v>
      </c>
      <c r="F4795" s="82">
        <f t="shared" ca="1" si="297"/>
        <v>290.88043853768164</v>
      </c>
      <c r="G4795" s="82">
        <f t="shared" ca="1" si="298"/>
        <v>54.971028029292597</v>
      </c>
      <c r="H4795" s="82">
        <f t="shared" ca="1" si="298"/>
        <v>40.880438537681641</v>
      </c>
      <c r="O4795" s="29"/>
      <c r="P4795" s="29"/>
    </row>
    <row r="4796" spans="3:16" hidden="1" outlineLevel="2">
      <c r="C4796" s="33">
        <v>4772</v>
      </c>
      <c r="D4796" s="82">
        <f t="shared" ca="1" si="299"/>
        <v>0.37063391863822398</v>
      </c>
      <c r="E4796" s="82">
        <f t="shared" ca="1" si="296"/>
        <v>267.01478129952767</v>
      </c>
      <c r="F4796" s="82">
        <f t="shared" ca="1" si="297"/>
        <v>264.1214987097344</v>
      </c>
      <c r="G4796" s="82">
        <f t="shared" ca="1" si="298"/>
        <v>17.014781299527669</v>
      </c>
      <c r="H4796" s="82">
        <f t="shared" ca="1" si="298"/>
        <v>14.121498709734396</v>
      </c>
      <c r="O4796" s="29"/>
      <c r="P4796" s="29"/>
    </row>
    <row r="4797" spans="3:16" hidden="1" outlineLevel="2">
      <c r="C4797" s="33">
        <v>4773</v>
      </c>
      <c r="D4797" s="82">
        <f t="shared" ca="1" si="299"/>
        <v>9.23448200321806E-2</v>
      </c>
      <c r="E4797" s="82">
        <f t="shared" ca="1" si="296"/>
        <v>251.17741862976081</v>
      </c>
      <c r="F4797" s="82">
        <f t="shared" ca="1" si="297"/>
        <v>252.65235363608321</v>
      </c>
      <c r="G4797" s="82">
        <f t="shared" ca="1" si="298"/>
        <v>1.1774186297608082</v>
      </c>
      <c r="H4797" s="82">
        <f t="shared" ca="1" si="298"/>
        <v>2.6523536360832054</v>
      </c>
      <c r="O4797" s="29"/>
      <c r="P4797" s="29"/>
    </row>
    <row r="4798" spans="3:16" hidden="1" outlineLevel="2">
      <c r="C4798" s="33">
        <v>4774</v>
      </c>
      <c r="D4798" s="82">
        <f t="shared" ca="1" si="299"/>
        <v>2.445001786691837</v>
      </c>
      <c r="E4798" s="82">
        <f t="shared" ca="1" si="296"/>
        <v>421.18627001669307</v>
      </c>
      <c r="F4798" s="82">
        <f t="shared" ca="1" si="297"/>
        <v>367.72228734085422</v>
      </c>
      <c r="G4798" s="82">
        <f t="shared" ca="1" si="298"/>
        <v>171.18627001669307</v>
      </c>
      <c r="H4798" s="82">
        <f t="shared" ca="1" si="298"/>
        <v>117.72228734085422</v>
      </c>
      <c r="O4798" s="29"/>
      <c r="P4798" s="29"/>
    </row>
    <row r="4799" spans="3:16" hidden="1" outlineLevel="2">
      <c r="C4799" s="33">
        <v>4775</v>
      </c>
      <c r="D4799" s="82">
        <f t="shared" ca="1" si="299"/>
        <v>1.3080796208740884</v>
      </c>
      <c r="E4799" s="82">
        <f t="shared" ca="1" si="296"/>
        <v>328.08592668931539</v>
      </c>
      <c r="F4799" s="82">
        <f t="shared" ca="1" si="297"/>
        <v>306.72685114363708</v>
      </c>
      <c r="G4799" s="82">
        <f t="shared" ca="1" si="298"/>
        <v>78.085926689315386</v>
      </c>
      <c r="H4799" s="82">
        <f t="shared" ca="1" si="298"/>
        <v>56.726851143637077</v>
      </c>
      <c r="O4799" s="29"/>
      <c r="P4799" s="29"/>
    </row>
    <row r="4800" spans="3:16" hidden="1" outlineLevel="2">
      <c r="C4800" s="33">
        <v>4776</v>
      </c>
      <c r="D4800" s="82">
        <f t="shared" ca="1" si="299"/>
        <v>0.50766991305837683</v>
      </c>
      <c r="E4800" s="82">
        <f t="shared" ca="1" si="296"/>
        <v>275.17657305086556</v>
      </c>
      <c r="F4800" s="82">
        <f t="shared" ca="1" si="297"/>
        <v>269.95903714137893</v>
      </c>
      <c r="G4800" s="82">
        <f t="shared" ca="1" si="298"/>
        <v>25.176573050865557</v>
      </c>
      <c r="H4800" s="82">
        <f t="shared" ca="1" si="298"/>
        <v>19.959037141378928</v>
      </c>
      <c r="O4800" s="29"/>
      <c r="P4800" s="29"/>
    </row>
    <row r="4801" spans="3:16" hidden="1" outlineLevel="2">
      <c r="C4801" s="33">
        <v>4777</v>
      </c>
      <c r="D4801" s="82">
        <f t="shared" ca="1" si="299"/>
        <v>2.2418417784070948</v>
      </c>
      <c r="E4801" s="82">
        <f t="shared" ca="1" si="296"/>
        <v>402.79902539938325</v>
      </c>
      <c r="F4801" s="82">
        <f t="shared" ca="1" si="297"/>
        <v>355.99560499378822</v>
      </c>
      <c r="G4801" s="82">
        <f t="shared" ca="1" si="298"/>
        <v>152.79902539938325</v>
      </c>
      <c r="H4801" s="82">
        <f t="shared" ca="1" si="298"/>
        <v>105.99560499378822</v>
      </c>
      <c r="O4801" s="29"/>
      <c r="P4801" s="29"/>
    </row>
    <row r="4802" spans="3:16" hidden="1" outlineLevel="2">
      <c r="C4802" s="33">
        <v>4778</v>
      </c>
      <c r="D4802" s="82">
        <f t="shared" ca="1" si="299"/>
        <v>-2.1603897639743002</v>
      </c>
      <c r="E4802" s="82">
        <f t="shared" ca="1" si="296"/>
        <v>153.11639837257522</v>
      </c>
      <c r="F4802" s="82">
        <f t="shared" ca="1" si="297"/>
        <v>176.38008959790142</v>
      </c>
      <c r="G4802" s="82">
        <f t="shared" ca="1" si="298"/>
        <v>0</v>
      </c>
      <c r="H4802" s="82">
        <f t="shared" ca="1" si="298"/>
        <v>0</v>
      </c>
      <c r="O4802" s="29"/>
      <c r="P4802" s="29"/>
    </row>
    <row r="4803" spans="3:16" hidden="1" outlineLevel="2">
      <c r="C4803" s="33">
        <v>4779</v>
      </c>
      <c r="D4803" s="82">
        <f t="shared" ca="1" si="299"/>
        <v>0.76621652753871183</v>
      </c>
      <c r="E4803" s="82">
        <f t="shared" ca="1" si="296"/>
        <v>291.26098558617031</v>
      </c>
      <c r="F4803" s="82">
        <f t="shared" ca="1" si="297"/>
        <v>281.32639285151117</v>
      </c>
      <c r="G4803" s="82">
        <f t="shared" ca="1" si="298"/>
        <v>41.260985586170307</v>
      </c>
      <c r="H4803" s="82">
        <f t="shared" ca="1" si="298"/>
        <v>31.326392851511173</v>
      </c>
      <c r="O4803" s="29"/>
      <c r="P4803" s="29"/>
    </row>
    <row r="4804" spans="3:16" hidden="1" outlineLevel="2">
      <c r="C4804" s="33">
        <v>4780</v>
      </c>
      <c r="D4804" s="82">
        <f t="shared" ca="1" si="299"/>
        <v>-0.54025602926711624</v>
      </c>
      <c r="E4804" s="82">
        <f t="shared" ca="1" si="296"/>
        <v>218.58330604667012</v>
      </c>
      <c r="F4804" s="82">
        <f t="shared" ca="1" si="297"/>
        <v>228.39970754643014</v>
      </c>
      <c r="G4804" s="82">
        <f t="shared" ca="1" si="298"/>
        <v>0</v>
      </c>
      <c r="H4804" s="82">
        <f t="shared" ca="1" si="298"/>
        <v>0</v>
      </c>
      <c r="O4804" s="29"/>
      <c r="P4804" s="29"/>
    </row>
    <row r="4805" spans="3:16" hidden="1" outlineLevel="2">
      <c r="C4805" s="33">
        <v>4781</v>
      </c>
      <c r="D4805" s="82">
        <f t="shared" ca="1" si="299"/>
        <v>0.17960821017734965</v>
      </c>
      <c r="E4805" s="82">
        <f t="shared" ca="1" si="296"/>
        <v>256.03974144061402</v>
      </c>
      <c r="F4805" s="82">
        <f t="shared" ca="1" si="297"/>
        <v>256.19410003977288</v>
      </c>
      <c r="G4805" s="82">
        <f t="shared" ca="1" si="298"/>
        <v>6.0397414406140228</v>
      </c>
      <c r="H4805" s="82">
        <f t="shared" ca="1" si="298"/>
        <v>6.1941000397728772</v>
      </c>
      <c r="O4805" s="29"/>
      <c r="P4805" s="29"/>
    </row>
    <row r="4806" spans="3:16" hidden="1" outlineLevel="2">
      <c r="C4806" s="33">
        <v>4782</v>
      </c>
      <c r="D4806" s="82">
        <f t="shared" ca="1" si="299"/>
        <v>1.3562668431862994</v>
      </c>
      <c r="E4806" s="82">
        <f t="shared" ca="1" si="296"/>
        <v>331.57798619416081</v>
      </c>
      <c r="F4806" s="82">
        <f t="shared" ca="1" si="297"/>
        <v>309.09380421512031</v>
      </c>
      <c r="G4806" s="82">
        <f t="shared" ca="1" si="298"/>
        <v>81.577986194160815</v>
      </c>
      <c r="H4806" s="82">
        <f t="shared" ca="1" si="298"/>
        <v>59.093804215120315</v>
      </c>
      <c r="O4806" s="29"/>
      <c r="P4806" s="29"/>
    </row>
    <row r="4807" spans="3:16" hidden="1" outlineLevel="2">
      <c r="C4807" s="33">
        <v>4783</v>
      </c>
      <c r="D4807" s="82">
        <f t="shared" ca="1" si="299"/>
        <v>-0.48819893102807765</v>
      </c>
      <c r="E4807" s="82">
        <f t="shared" ca="1" si="296"/>
        <v>221.09776216451363</v>
      </c>
      <c r="F4807" s="82">
        <f t="shared" ca="1" si="297"/>
        <v>230.30435979163724</v>
      </c>
      <c r="G4807" s="82">
        <f t="shared" ca="1" si="298"/>
        <v>0</v>
      </c>
      <c r="H4807" s="82">
        <f t="shared" ca="1" si="298"/>
        <v>0</v>
      </c>
      <c r="O4807" s="29"/>
      <c r="P4807" s="29"/>
    </row>
    <row r="4808" spans="3:16" hidden="1" outlineLevel="2">
      <c r="C4808" s="33">
        <v>4784</v>
      </c>
      <c r="D4808" s="82">
        <f t="shared" ca="1" si="299"/>
        <v>-0.14068651882346495</v>
      </c>
      <c r="E4808" s="82">
        <f t="shared" ca="1" si="296"/>
        <v>238.64065751040508</v>
      </c>
      <c r="F4808" s="82">
        <f t="shared" ca="1" si="297"/>
        <v>243.432460366274</v>
      </c>
      <c r="G4808" s="82">
        <f t="shared" ca="1" si="298"/>
        <v>0</v>
      </c>
      <c r="H4808" s="82">
        <f t="shared" ca="1" si="298"/>
        <v>0</v>
      </c>
      <c r="O4808" s="29"/>
      <c r="P4808" s="29"/>
    </row>
    <row r="4809" spans="3:16" hidden="1" outlineLevel="2">
      <c r="C4809" s="33">
        <v>4785</v>
      </c>
      <c r="D4809" s="82">
        <f t="shared" ca="1" si="299"/>
        <v>0.9888624032007074</v>
      </c>
      <c r="E4809" s="82">
        <f t="shared" ca="1" si="296"/>
        <v>305.86337485392681</v>
      </c>
      <c r="F4809" s="82">
        <f t="shared" ca="1" si="297"/>
        <v>291.49815661755525</v>
      </c>
      <c r="G4809" s="82">
        <f t="shared" ca="1" si="298"/>
        <v>55.863374853926814</v>
      </c>
      <c r="H4809" s="82">
        <f t="shared" ca="1" si="298"/>
        <v>41.498156617555253</v>
      </c>
      <c r="O4809" s="29"/>
      <c r="P4809" s="29"/>
    </row>
    <row r="4810" spans="3:16" hidden="1" outlineLevel="2">
      <c r="C4810" s="33">
        <v>4786</v>
      </c>
      <c r="D4810" s="82">
        <f t="shared" ca="1" si="299"/>
        <v>6.7984544230013488E-2</v>
      </c>
      <c r="E4810" s="82">
        <f t="shared" ca="1" si="296"/>
        <v>249.83662438766041</v>
      </c>
      <c r="F4810" s="82">
        <f t="shared" ca="1" si="297"/>
        <v>251.67241789777697</v>
      </c>
      <c r="G4810" s="82">
        <f t="shared" ca="1" si="298"/>
        <v>0</v>
      </c>
      <c r="H4810" s="82">
        <f t="shared" ca="1" si="298"/>
        <v>1.6724178977769668</v>
      </c>
      <c r="O4810" s="29"/>
      <c r="P4810" s="29"/>
    </row>
    <row r="4811" spans="3:16" hidden="1" outlineLevel="2">
      <c r="C4811" s="33">
        <v>4787</v>
      </c>
      <c r="D4811" s="82">
        <f t="shared" ca="1" si="299"/>
        <v>2.3161112105169797</v>
      </c>
      <c r="E4811" s="82">
        <f t="shared" ca="1" si="296"/>
        <v>409.42588614870567</v>
      </c>
      <c r="F4811" s="82">
        <f t="shared" ca="1" si="297"/>
        <v>360.23853318618052</v>
      </c>
      <c r="G4811" s="82">
        <f t="shared" ca="1" si="298"/>
        <v>159.42588614870567</v>
      </c>
      <c r="H4811" s="82">
        <f t="shared" ca="1" si="298"/>
        <v>110.23853318618052</v>
      </c>
      <c r="O4811" s="29"/>
      <c r="P4811" s="29"/>
    </row>
    <row r="4812" spans="3:16" hidden="1" outlineLevel="2">
      <c r="C4812" s="33">
        <v>4788</v>
      </c>
      <c r="D4812" s="82">
        <f t="shared" ca="1" si="299"/>
        <v>-1.3359125513557886</v>
      </c>
      <c r="E4812" s="82">
        <f t="shared" ca="1" si="296"/>
        <v>183.52464882060059</v>
      </c>
      <c r="F4812" s="82">
        <f t="shared" ca="1" si="297"/>
        <v>201.17357219068037</v>
      </c>
      <c r="G4812" s="82">
        <f t="shared" ca="1" si="298"/>
        <v>0</v>
      </c>
      <c r="H4812" s="82">
        <f t="shared" ca="1" si="298"/>
        <v>0</v>
      </c>
      <c r="O4812" s="29"/>
      <c r="P4812" s="29"/>
    </row>
    <row r="4813" spans="3:16" hidden="1" outlineLevel="2">
      <c r="C4813" s="33">
        <v>4789</v>
      </c>
      <c r="D4813" s="82">
        <f t="shared" ca="1" si="299"/>
        <v>-2.3394085696592071</v>
      </c>
      <c r="E4813" s="82">
        <f t="shared" ca="1" si="296"/>
        <v>147.21074000657504</v>
      </c>
      <c r="F4813" s="82">
        <f t="shared" ca="1" si="297"/>
        <v>171.41419809790307</v>
      </c>
      <c r="G4813" s="82">
        <f t="shared" ca="1" si="298"/>
        <v>0</v>
      </c>
      <c r="H4813" s="82">
        <f t="shared" ca="1" si="298"/>
        <v>0</v>
      </c>
      <c r="O4813" s="29"/>
      <c r="P4813" s="29"/>
    </row>
    <row r="4814" spans="3:16" hidden="1" outlineLevel="2">
      <c r="C4814" s="33">
        <v>4790</v>
      </c>
      <c r="D4814" s="82">
        <f t="shared" ca="1" si="299"/>
        <v>0.28962993974000917</v>
      </c>
      <c r="E4814" s="82">
        <f t="shared" ca="1" si="296"/>
        <v>262.30453406542364</v>
      </c>
      <c r="F4814" s="82">
        <f t="shared" ca="1" si="297"/>
        <v>260.73038222373629</v>
      </c>
      <c r="G4814" s="82">
        <f t="shared" ca="1" si="298"/>
        <v>12.304534065423638</v>
      </c>
      <c r="H4814" s="82">
        <f t="shared" ca="1" si="298"/>
        <v>10.730382223736285</v>
      </c>
      <c r="O4814" s="29"/>
      <c r="P4814" s="29"/>
    </row>
    <row r="4815" spans="3:16" hidden="1" outlineLevel="2">
      <c r="C4815" s="33">
        <v>4791</v>
      </c>
      <c r="D4815" s="82">
        <f t="shared" ca="1" si="299"/>
        <v>0.2294893665518413</v>
      </c>
      <c r="E4815" s="82">
        <f t="shared" ca="1" si="296"/>
        <v>258.86128654996116</v>
      </c>
      <c r="F4815" s="82">
        <f t="shared" ca="1" si="297"/>
        <v>258.24087620814731</v>
      </c>
      <c r="G4815" s="82">
        <f t="shared" ca="1" si="298"/>
        <v>8.8612865499611644</v>
      </c>
      <c r="H4815" s="82">
        <f t="shared" ca="1" si="298"/>
        <v>8.2408762081473128</v>
      </c>
      <c r="O4815" s="29"/>
      <c r="P4815" s="29"/>
    </row>
    <row r="4816" spans="3:16" hidden="1" outlineLevel="2">
      <c r="C4816" s="33">
        <v>4792</v>
      </c>
      <c r="D4816" s="82">
        <f t="shared" ca="1" si="299"/>
        <v>1.1860845307013059</v>
      </c>
      <c r="E4816" s="82">
        <f t="shared" ca="1" si="296"/>
        <v>319.40864775862872</v>
      </c>
      <c r="F4816" s="82">
        <f t="shared" ca="1" si="297"/>
        <v>300.81517529820769</v>
      </c>
      <c r="G4816" s="82">
        <f t="shared" ca="1" si="298"/>
        <v>69.408647758628717</v>
      </c>
      <c r="H4816" s="82">
        <f t="shared" ca="1" si="298"/>
        <v>50.815175298207691</v>
      </c>
      <c r="O4816" s="29"/>
      <c r="P4816" s="29"/>
    </row>
    <row r="4817" spans="3:16" hidden="1" outlineLevel="2">
      <c r="C4817" s="33">
        <v>4793</v>
      </c>
      <c r="D4817" s="82">
        <f t="shared" ca="1" si="299"/>
        <v>-0.97989793467595199</v>
      </c>
      <c r="E4817" s="82">
        <f t="shared" ca="1" si="296"/>
        <v>198.45670811186147</v>
      </c>
      <c r="F4817" s="82">
        <f t="shared" ca="1" si="297"/>
        <v>212.92973116460448</v>
      </c>
      <c r="G4817" s="82">
        <f t="shared" ca="1" si="298"/>
        <v>0</v>
      </c>
      <c r="H4817" s="82">
        <f t="shared" ca="1" si="298"/>
        <v>0</v>
      </c>
      <c r="O4817" s="29"/>
      <c r="P4817" s="29"/>
    </row>
    <row r="4818" spans="3:16" hidden="1" outlineLevel="2">
      <c r="C4818" s="33">
        <v>4794</v>
      </c>
      <c r="D4818" s="82">
        <f t="shared" ca="1" si="299"/>
        <v>-0.86306021787360188</v>
      </c>
      <c r="E4818" s="82">
        <f t="shared" ca="1" si="296"/>
        <v>203.61726111132498</v>
      </c>
      <c r="F4818" s="82">
        <f t="shared" ca="1" si="297"/>
        <v>216.93571010930259</v>
      </c>
      <c r="G4818" s="82">
        <f t="shared" ca="1" si="298"/>
        <v>0</v>
      </c>
      <c r="H4818" s="82">
        <f t="shared" ca="1" si="298"/>
        <v>0</v>
      </c>
      <c r="O4818" s="29"/>
      <c r="P4818" s="29"/>
    </row>
    <row r="4819" spans="3:16" hidden="1" outlineLevel="2">
      <c r="C4819" s="33">
        <v>4795</v>
      </c>
      <c r="D4819" s="82">
        <f t="shared" ca="1" si="299"/>
        <v>0.90215568334484608</v>
      </c>
      <c r="E4819" s="82">
        <f t="shared" ca="1" si="296"/>
        <v>300.09157802819936</v>
      </c>
      <c r="F4819" s="82">
        <f t="shared" ca="1" si="297"/>
        <v>287.49388005526168</v>
      </c>
      <c r="G4819" s="82">
        <f t="shared" ca="1" si="298"/>
        <v>50.091578028199365</v>
      </c>
      <c r="H4819" s="82">
        <f t="shared" ca="1" si="298"/>
        <v>37.493880055261684</v>
      </c>
      <c r="O4819" s="29"/>
      <c r="P4819" s="29"/>
    </row>
    <row r="4820" spans="3:16" hidden="1" outlineLevel="2">
      <c r="C4820" s="33">
        <v>4796</v>
      </c>
      <c r="D4820" s="82">
        <f t="shared" ca="1" si="299"/>
        <v>0.78923451219793883</v>
      </c>
      <c r="E4820" s="82">
        <f t="shared" ca="1" si="296"/>
        <v>292.73774363230638</v>
      </c>
      <c r="F4820" s="82">
        <f t="shared" ca="1" si="297"/>
        <v>282.36132295739361</v>
      </c>
      <c r="G4820" s="82">
        <f t="shared" ca="1" si="298"/>
        <v>42.737743632306376</v>
      </c>
      <c r="H4820" s="82">
        <f t="shared" ca="1" si="298"/>
        <v>32.361322957393611</v>
      </c>
      <c r="O4820" s="29"/>
      <c r="P4820" s="29"/>
    </row>
    <row r="4821" spans="3:16" hidden="1" outlineLevel="2">
      <c r="C4821" s="33">
        <v>4797</v>
      </c>
      <c r="D4821" s="82">
        <f t="shared" ca="1" si="299"/>
        <v>0.58975651512335459</v>
      </c>
      <c r="E4821" s="82">
        <f t="shared" ca="1" si="296"/>
        <v>280.18460507173376</v>
      </c>
      <c r="F4821" s="82">
        <f t="shared" ca="1" si="297"/>
        <v>273.51741815702547</v>
      </c>
      <c r="G4821" s="82">
        <f t="shared" ca="1" si="298"/>
        <v>30.184605071733756</v>
      </c>
      <c r="H4821" s="82">
        <f t="shared" ca="1" si="298"/>
        <v>23.517418157025475</v>
      </c>
      <c r="O4821" s="29"/>
      <c r="P4821" s="29"/>
    </row>
    <row r="4822" spans="3:16" hidden="1" outlineLevel="2">
      <c r="C4822" s="33">
        <v>4798</v>
      </c>
      <c r="D4822" s="82">
        <f t="shared" ca="1" si="299"/>
        <v>-0.60736388416778031</v>
      </c>
      <c r="E4822" s="82">
        <f t="shared" ca="1" si="296"/>
        <v>215.38401618151661</v>
      </c>
      <c r="F4822" s="82">
        <f t="shared" ca="1" si="297"/>
        <v>225.96760472799158</v>
      </c>
      <c r="G4822" s="82">
        <f t="shared" ca="1" si="298"/>
        <v>0</v>
      </c>
      <c r="H4822" s="82">
        <f t="shared" ca="1" si="298"/>
        <v>0</v>
      </c>
      <c r="O4822" s="29"/>
      <c r="P4822" s="29"/>
    </row>
    <row r="4823" spans="3:16" hidden="1" outlineLevel="2">
      <c r="C4823" s="33">
        <v>4799</v>
      </c>
      <c r="D4823" s="82">
        <f t="shared" ca="1" si="299"/>
        <v>0.91760240808522098</v>
      </c>
      <c r="E4823" s="82">
        <f t="shared" ca="1" si="296"/>
        <v>301.11178541883123</v>
      </c>
      <c r="F4823" s="82">
        <f t="shared" ca="1" si="297"/>
        <v>288.20318967281213</v>
      </c>
      <c r="G4823" s="82">
        <f t="shared" ca="1" si="298"/>
        <v>51.111785418831232</v>
      </c>
      <c r="H4823" s="82">
        <f t="shared" ca="1" si="298"/>
        <v>38.20318967281213</v>
      </c>
      <c r="O4823" s="29"/>
      <c r="P4823" s="29"/>
    </row>
    <row r="4824" spans="3:16" hidden="1" outlineLevel="2">
      <c r="C4824" s="33">
        <v>4800</v>
      </c>
      <c r="D4824" s="82">
        <f t="shared" ca="1" si="299"/>
        <v>-2.0302421552470347</v>
      </c>
      <c r="E4824" s="82">
        <f t="shared" ca="1" si="296"/>
        <v>157.55803669143046</v>
      </c>
      <c r="F4824" s="82">
        <f t="shared" ca="1" si="297"/>
        <v>180.08039549802814</v>
      </c>
      <c r="G4824" s="82">
        <f t="shared" ca="1" si="298"/>
        <v>0</v>
      </c>
      <c r="H4824" s="82">
        <f t="shared" ca="1" si="298"/>
        <v>0</v>
      </c>
      <c r="O4824" s="29"/>
      <c r="P4824" s="29"/>
    </row>
    <row r="4825" spans="3:16" hidden="1" outlineLevel="2">
      <c r="C4825" s="33">
        <v>4801</v>
      </c>
      <c r="D4825" s="82">
        <f t="shared" ca="1" si="299"/>
        <v>5.9455253379030633E-2</v>
      </c>
      <c r="E4825" s="82">
        <f t="shared" ref="E4825:E4888" ca="1" si="300">$H$9 * EXP(($H$17 - $H$18 - ($H$11^2)/2)*$H$14 + $H$11*SQRT($H$14)*D4825)</f>
        <v>249.36886423576357</v>
      </c>
      <c r="F4825" s="82">
        <f t="shared" ref="F4825:F4888" ca="1" si="301">$H$9 * EXP(($H$17 - $H$18 - ($H$12^2)/2)*$H$14 + $H$12*SQRT($H$14)*D4825)</f>
        <v>251.33021100422161</v>
      </c>
      <c r="G4825" s="82">
        <f t="shared" ref="G4825:H4888" ca="1" si="302">MAX(E4825-$H$16, 0)</f>
        <v>0</v>
      </c>
      <c r="H4825" s="82">
        <f t="shared" ca="1" si="302"/>
        <v>1.33021100422161</v>
      </c>
      <c r="O4825" s="29"/>
      <c r="P4825" s="29"/>
    </row>
    <row r="4826" spans="3:16" hidden="1" outlineLevel="2">
      <c r="C4826" s="33">
        <v>4802</v>
      </c>
      <c r="D4826" s="82">
        <f t="shared" ref="D4826:D4889" ca="1" si="303">_xlfn.NORM.S.INV(RAND())</f>
        <v>-0.27871500643866354</v>
      </c>
      <c r="E4826" s="82">
        <f t="shared" ca="1" si="300"/>
        <v>231.51203777824415</v>
      </c>
      <c r="F4826" s="82">
        <f t="shared" ca="1" si="301"/>
        <v>238.13082091441362</v>
      </c>
      <c r="G4826" s="82">
        <f t="shared" ca="1" si="302"/>
        <v>0</v>
      </c>
      <c r="H4826" s="82">
        <f t="shared" ca="1" si="302"/>
        <v>0</v>
      </c>
      <c r="O4826" s="29"/>
      <c r="P4826" s="29"/>
    </row>
    <row r="4827" spans="3:16" hidden="1" outlineLevel="2">
      <c r="C4827" s="33">
        <v>4803</v>
      </c>
      <c r="D4827" s="82">
        <f t="shared" ca="1" si="303"/>
        <v>-0.71997513701293925</v>
      </c>
      <c r="E4827" s="82">
        <f t="shared" ca="1" si="300"/>
        <v>210.12027349570596</v>
      </c>
      <c r="F4827" s="82">
        <f t="shared" ca="1" si="301"/>
        <v>221.94443377105102</v>
      </c>
      <c r="G4827" s="82">
        <f t="shared" ca="1" si="302"/>
        <v>0</v>
      </c>
      <c r="H4827" s="82">
        <f t="shared" ca="1" si="302"/>
        <v>0</v>
      </c>
      <c r="O4827" s="29"/>
      <c r="P4827" s="29"/>
    </row>
    <row r="4828" spans="3:16" hidden="1" outlineLevel="2">
      <c r="C4828" s="33">
        <v>4804</v>
      </c>
      <c r="D4828" s="82">
        <f t="shared" ca="1" si="303"/>
        <v>0.95805698468102041</v>
      </c>
      <c r="E4828" s="82">
        <f t="shared" ca="1" si="300"/>
        <v>303.80014914524816</v>
      </c>
      <c r="F4828" s="82">
        <f t="shared" ca="1" si="301"/>
        <v>290.06915779381876</v>
      </c>
      <c r="G4828" s="82">
        <f t="shared" ca="1" si="302"/>
        <v>53.800149145248156</v>
      </c>
      <c r="H4828" s="82">
        <f t="shared" ca="1" si="302"/>
        <v>40.069157793818761</v>
      </c>
      <c r="O4828" s="29"/>
      <c r="P4828" s="29"/>
    </row>
    <row r="4829" spans="3:16" hidden="1" outlineLevel="2">
      <c r="C4829" s="33">
        <v>4805</v>
      </c>
      <c r="D4829" s="82">
        <f t="shared" ca="1" si="303"/>
        <v>-0.20831367912568841</v>
      </c>
      <c r="E4829" s="82">
        <f t="shared" ca="1" si="300"/>
        <v>235.12096992526551</v>
      </c>
      <c r="F4829" s="82">
        <f t="shared" ca="1" si="301"/>
        <v>240.82033080693819</v>
      </c>
      <c r="G4829" s="82">
        <f t="shared" ca="1" si="302"/>
        <v>0</v>
      </c>
      <c r="H4829" s="82">
        <f t="shared" ca="1" si="302"/>
        <v>0</v>
      </c>
      <c r="O4829" s="29"/>
      <c r="P4829" s="29"/>
    </row>
    <row r="4830" spans="3:16" hidden="1" outlineLevel="2">
      <c r="C4830" s="33">
        <v>4806</v>
      </c>
      <c r="D4830" s="82">
        <f t="shared" ca="1" si="303"/>
        <v>0.26402936852514985</v>
      </c>
      <c r="E4830" s="82">
        <f t="shared" ca="1" si="300"/>
        <v>260.83325290283955</v>
      </c>
      <c r="F4830" s="82">
        <f t="shared" ca="1" si="301"/>
        <v>259.66773182913056</v>
      </c>
      <c r="G4830" s="82">
        <f t="shared" ca="1" si="302"/>
        <v>10.833252902839547</v>
      </c>
      <c r="H4830" s="82">
        <f t="shared" ca="1" si="302"/>
        <v>9.6677318291305596</v>
      </c>
      <c r="O4830" s="29"/>
      <c r="P4830" s="29"/>
    </row>
    <row r="4831" spans="3:16" hidden="1" outlineLevel="2">
      <c r="C4831" s="33">
        <v>4807</v>
      </c>
      <c r="D4831" s="82">
        <f t="shared" ca="1" si="303"/>
        <v>-0.41198355830651173</v>
      </c>
      <c r="E4831" s="82">
        <f t="shared" ca="1" si="300"/>
        <v>224.83137562180849</v>
      </c>
      <c r="F4831" s="82">
        <f t="shared" ca="1" si="301"/>
        <v>233.12159575490264</v>
      </c>
      <c r="G4831" s="82">
        <f t="shared" ca="1" si="302"/>
        <v>0</v>
      </c>
      <c r="H4831" s="82">
        <f t="shared" ca="1" si="302"/>
        <v>0</v>
      </c>
      <c r="O4831" s="29"/>
      <c r="P4831" s="29"/>
    </row>
    <row r="4832" spans="3:16" hidden="1" outlineLevel="2">
      <c r="C4832" s="33">
        <v>4808</v>
      </c>
      <c r="D4832" s="82">
        <f t="shared" ca="1" si="303"/>
        <v>-1.6601177838029511</v>
      </c>
      <c r="E4832" s="82">
        <f t="shared" ca="1" si="300"/>
        <v>170.90639492433351</v>
      </c>
      <c r="F4832" s="82">
        <f t="shared" ca="1" si="301"/>
        <v>191.03342622088314</v>
      </c>
      <c r="G4832" s="82">
        <f t="shared" ca="1" si="302"/>
        <v>0</v>
      </c>
      <c r="H4832" s="82">
        <f t="shared" ca="1" si="302"/>
        <v>0</v>
      </c>
      <c r="O4832" s="29"/>
      <c r="P4832" s="29"/>
    </row>
    <row r="4833" spans="3:16" hidden="1" outlineLevel="2">
      <c r="C4833" s="33">
        <v>4809</v>
      </c>
      <c r="D4833" s="82">
        <f t="shared" ca="1" si="303"/>
        <v>-1.1287591291425256</v>
      </c>
      <c r="E4833" s="82">
        <f t="shared" ca="1" si="300"/>
        <v>192.07075913837781</v>
      </c>
      <c r="F4833" s="82">
        <f t="shared" ca="1" si="301"/>
        <v>207.93275874433317</v>
      </c>
      <c r="G4833" s="82">
        <f t="shared" ca="1" si="302"/>
        <v>0</v>
      </c>
      <c r="H4833" s="82">
        <f t="shared" ca="1" si="302"/>
        <v>0</v>
      </c>
      <c r="O4833" s="29"/>
      <c r="P4833" s="29"/>
    </row>
    <row r="4834" spans="3:16" hidden="1" outlineLevel="2">
      <c r="C4834" s="33">
        <v>4810</v>
      </c>
      <c r="D4834" s="82">
        <f t="shared" ca="1" si="303"/>
        <v>-0.9411552477223355</v>
      </c>
      <c r="E4834" s="82">
        <f t="shared" ca="1" si="300"/>
        <v>200.15325684664793</v>
      </c>
      <c r="F4834" s="82">
        <f t="shared" ca="1" si="301"/>
        <v>214.24982394493082</v>
      </c>
      <c r="G4834" s="82">
        <f t="shared" ca="1" si="302"/>
        <v>0</v>
      </c>
      <c r="H4834" s="82">
        <f t="shared" ca="1" si="302"/>
        <v>0</v>
      </c>
      <c r="O4834" s="29"/>
      <c r="P4834" s="29"/>
    </row>
    <row r="4835" spans="3:16" hidden="1" outlineLevel="2">
      <c r="C4835" s="33">
        <v>4811</v>
      </c>
      <c r="D4835" s="82">
        <f t="shared" ca="1" si="303"/>
        <v>0.69969643715367713</v>
      </c>
      <c r="E4835" s="82">
        <f t="shared" ca="1" si="300"/>
        <v>287.03501604521443</v>
      </c>
      <c r="F4835" s="82">
        <f t="shared" ca="1" si="301"/>
        <v>278.35680167823909</v>
      </c>
      <c r="G4835" s="82">
        <f t="shared" ca="1" si="302"/>
        <v>37.035016045214434</v>
      </c>
      <c r="H4835" s="82">
        <f t="shared" ca="1" si="302"/>
        <v>28.356801678239094</v>
      </c>
      <c r="O4835" s="29"/>
      <c r="P4835" s="29"/>
    </row>
    <row r="4836" spans="3:16" hidden="1" outlineLevel="2">
      <c r="C4836" s="33">
        <v>4812</v>
      </c>
      <c r="D4836" s="82">
        <f t="shared" ca="1" si="303"/>
        <v>-0.90611500717123983</v>
      </c>
      <c r="E4836" s="82">
        <f t="shared" ca="1" si="300"/>
        <v>201.70016195760431</v>
      </c>
      <c r="F4836" s="82">
        <f t="shared" ca="1" si="301"/>
        <v>215.45080894502109</v>
      </c>
      <c r="G4836" s="82">
        <f t="shared" ca="1" si="302"/>
        <v>0</v>
      </c>
      <c r="H4836" s="82">
        <f t="shared" ca="1" si="302"/>
        <v>0</v>
      </c>
      <c r="O4836" s="29"/>
      <c r="P4836" s="29"/>
    </row>
    <row r="4837" spans="3:16" hidden="1" outlineLevel="2">
      <c r="C4837" s="33">
        <v>4813</v>
      </c>
      <c r="D4837" s="82">
        <f t="shared" ca="1" si="303"/>
        <v>0.14808482047375388</v>
      </c>
      <c r="E4837" s="82">
        <f t="shared" ca="1" si="300"/>
        <v>254.27249048107356</v>
      </c>
      <c r="F4837" s="82">
        <f t="shared" ca="1" si="301"/>
        <v>254.90897279867696</v>
      </c>
      <c r="G4837" s="82">
        <f t="shared" ca="1" si="302"/>
        <v>4.2724904810735609</v>
      </c>
      <c r="H4837" s="82">
        <f t="shared" ca="1" si="302"/>
        <v>4.908972798676956</v>
      </c>
      <c r="O4837" s="29"/>
      <c r="P4837" s="29"/>
    </row>
    <row r="4838" spans="3:16" hidden="1" outlineLevel="2">
      <c r="C4838" s="33">
        <v>4814</v>
      </c>
      <c r="D4838" s="82">
        <f t="shared" ca="1" si="303"/>
        <v>-0.56113437559201973</v>
      </c>
      <c r="E4838" s="82">
        <f t="shared" ca="1" si="300"/>
        <v>217.58289514062977</v>
      </c>
      <c r="F4838" s="82">
        <f t="shared" ca="1" si="301"/>
        <v>227.64024872151938</v>
      </c>
      <c r="G4838" s="82">
        <f t="shared" ca="1" si="302"/>
        <v>0</v>
      </c>
      <c r="H4838" s="82">
        <f t="shared" ca="1" si="302"/>
        <v>0</v>
      </c>
      <c r="O4838" s="29"/>
      <c r="P4838" s="29"/>
    </row>
    <row r="4839" spans="3:16" hidden="1" outlineLevel="2">
      <c r="C4839" s="33">
        <v>4815</v>
      </c>
      <c r="D4839" s="82">
        <f t="shared" ca="1" si="303"/>
        <v>-0.65422154777913799</v>
      </c>
      <c r="E4839" s="82">
        <f t="shared" ca="1" si="300"/>
        <v>213.17793506071158</v>
      </c>
      <c r="F4839" s="82">
        <f t="shared" ca="1" si="301"/>
        <v>224.28477464755926</v>
      </c>
      <c r="G4839" s="82">
        <f t="shared" ca="1" si="302"/>
        <v>0</v>
      </c>
      <c r="H4839" s="82">
        <f t="shared" ca="1" si="302"/>
        <v>0</v>
      </c>
      <c r="O4839" s="29"/>
      <c r="P4839" s="29"/>
    </row>
    <row r="4840" spans="3:16" hidden="1" outlineLevel="2">
      <c r="C4840" s="33">
        <v>4816</v>
      </c>
      <c r="D4840" s="82">
        <f t="shared" ca="1" si="303"/>
        <v>0.19821304055652994</v>
      </c>
      <c r="E4840" s="82">
        <f t="shared" ca="1" si="300"/>
        <v>257.08851592929977</v>
      </c>
      <c r="F4840" s="82">
        <f t="shared" ca="1" si="301"/>
        <v>256.95560918810446</v>
      </c>
      <c r="G4840" s="82">
        <f t="shared" ca="1" si="302"/>
        <v>7.0885159292997741</v>
      </c>
      <c r="H4840" s="82">
        <f t="shared" ca="1" si="302"/>
        <v>6.9556091881044608</v>
      </c>
      <c r="O4840" s="29"/>
      <c r="P4840" s="29"/>
    </row>
    <row r="4841" spans="3:16" hidden="1" outlineLevel="2">
      <c r="C4841" s="33">
        <v>4817</v>
      </c>
      <c r="D4841" s="82">
        <f t="shared" ca="1" si="303"/>
        <v>0.54415529479774882</v>
      </c>
      <c r="E4841" s="82">
        <f t="shared" ca="1" si="300"/>
        <v>277.39136698540011</v>
      </c>
      <c r="F4841" s="82">
        <f t="shared" ca="1" si="301"/>
        <v>271.53489450093701</v>
      </c>
      <c r="G4841" s="82">
        <f t="shared" ca="1" si="302"/>
        <v>27.391366985400111</v>
      </c>
      <c r="H4841" s="82">
        <f t="shared" ca="1" si="302"/>
        <v>21.534894500937014</v>
      </c>
      <c r="O4841" s="29"/>
      <c r="P4841" s="29"/>
    </row>
    <row r="4842" spans="3:16" hidden="1" outlineLevel="2">
      <c r="C4842" s="33">
        <v>4818</v>
      </c>
      <c r="D4842" s="82">
        <f t="shared" ca="1" si="303"/>
        <v>0.25250383006132088</v>
      </c>
      <c r="E4842" s="82">
        <f t="shared" ca="1" si="300"/>
        <v>260.17356962435633</v>
      </c>
      <c r="F4842" s="82">
        <f t="shared" ca="1" si="301"/>
        <v>259.19073482456645</v>
      </c>
      <c r="G4842" s="82">
        <f t="shared" ca="1" si="302"/>
        <v>10.173569624356332</v>
      </c>
      <c r="H4842" s="82">
        <f t="shared" ca="1" si="302"/>
        <v>9.190734824566448</v>
      </c>
      <c r="O4842" s="29"/>
      <c r="P4842" s="29"/>
    </row>
    <row r="4843" spans="3:16" hidden="1" outlineLevel="2">
      <c r="C4843" s="33">
        <v>4819</v>
      </c>
      <c r="D4843" s="82">
        <f t="shared" ca="1" si="303"/>
        <v>-0.12963716459911376</v>
      </c>
      <c r="E4843" s="82">
        <f t="shared" ca="1" si="300"/>
        <v>239.22071318643697</v>
      </c>
      <c r="F4843" s="82">
        <f t="shared" ca="1" si="301"/>
        <v>243.8619313619329</v>
      </c>
      <c r="G4843" s="82">
        <f t="shared" ca="1" si="302"/>
        <v>0</v>
      </c>
      <c r="H4843" s="82">
        <f t="shared" ca="1" si="302"/>
        <v>0</v>
      </c>
      <c r="O4843" s="29"/>
      <c r="P4843" s="29"/>
    </row>
    <row r="4844" spans="3:16" hidden="1" outlineLevel="2">
      <c r="C4844" s="33">
        <v>4820</v>
      </c>
      <c r="D4844" s="82">
        <f t="shared" ca="1" si="303"/>
        <v>-4.2103180939271109E-2</v>
      </c>
      <c r="E4844" s="82">
        <f t="shared" ca="1" si="300"/>
        <v>243.86607494395193</v>
      </c>
      <c r="F4844" s="82">
        <f t="shared" ca="1" si="301"/>
        <v>247.29112595394636</v>
      </c>
      <c r="G4844" s="82">
        <f t="shared" ca="1" si="302"/>
        <v>0</v>
      </c>
      <c r="H4844" s="82">
        <f t="shared" ca="1" si="302"/>
        <v>0</v>
      </c>
      <c r="O4844" s="29"/>
      <c r="P4844" s="29"/>
    </row>
    <row r="4845" spans="3:16" hidden="1" outlineLevel="2">
      <c r="C4845" s="33">
        <v>4821</v>
      </c>
      <c r="D4845" s="82">
        <f t="shared" ca="1" si="303"/>
        <v>0.1103423922664213</v>
      </c>
      <c r="E4845" s="82">
        <f t="shared" ca="1" si="300"/>
        <v>252.1726282049697</v>
      </c>
      <c r="F4845" s="82">
        <f t="shared" ca="1" si="301"/>
        <v>253.37878822292893</v>
      </c>
      <c r="G4845" s="82">
        <f t="shared" ca="1" si="302"/>
        <v>2.1726282049696977</v>
      </c>
      <c r="H4845" s="82">
        <f t="shared" ca="1" si="302"/>
        <v>3.3787882229289323</v>
      </c>
      <c r="O4845" s="29"/>
      <c r="P4845" s="29"/>
    </row>
    <row r="4846" spans="3:16" hidden="1" outlineLevel="2">
      <c r="C4846" s="33">
        <v>4822</v>
      </c>
      <c r="D4846" s="82">
        <f t="shared" ca="1" si="303"/>
        <v>-0.34934284364038148</v>
      </c>
      <c r="E4846" s="82">
        <f t="shared" ca="1" si="300"/>
        <v>227.94715535221493</v>
      </c>
      <c r="F4846" s="82">
        <f t="shared" ca="1" si="301"/>
        <v>235.46283928549502</v>
      </c>
      <c r="G4846" s="82">
        <f t="shared" ca="1" si="302"/>
        <v>0</v>
      </c>
      <c r="H4846" s="82">
        <f t="shared" ca="1" si="302"/>
        <v>0</v>
      </c>
      <c r="O4846" s="29"/>
      <c r="P4846" s="29"/>
    </row>
    <row r="4847" spans="3:16" hidden="1" outlineLevel="2">
      <c r="C4847" s="33">
        <v>4823</v>
      </c>
      <c r="D4847" s="82">
        <f t="shared" ca="1" si="303"/>
        <v>1.5708634044572614</v>
      </c>
      <c r="E4847" s="82">
        <f t="shared" ca="1" si="300"/>
        <v>347.58639947931681</v>
      </c>
      <c r="F4847" s="82">
        <f t="shared" ca="1" si="301"/>
        <v>319.85854891651655</v>
      </c>
      <c r="G4847" s="82">
        <f t="shared" ca="1" si="302"/>
        <v>97.58639947931681</v>
      </c>
      <c r="H4847" s="82">
        <f t="shared" ca="1" si="302"/>
        <v>69.858548916516554</v>
      </c>
      <c r="O4847" s="29"/>
      <c r="P4847" s="29"/>
    </row>
    <row r="4848" spans="3:16" hidden="1" outlineLevel="2">
      <c r="C4848" s="33">
        <v>4824</v>
      </c>
      <c r="D4848" s="82">
        <f t="shared" ca="1" si="303"/>
        <v>0.22323344632934822</v>
      </c>
      <c r="E4848" s="82">
        <f t="shared" ca="1" si="300"/>
        <v>258.50571996872657</v>
      </c>
      <c r="F4848" s="82">
        <f t="shared" ca="1" si="301"/>
        <v>257.98328257006528</v>
      </c>
      <c r="G4848" s="82">
        <f t="shared" ca="1" si="302"/>
        <v>8.5057199687265665</v>
      </c>
      <c r="H4848" s="82">
        <f t="shared" ca="1" si="302"/>
        <v>7.9832825700652847</v>
      </c>
      <c r="O4848" s="29"/>
      <c r="P4848" s="29"/>
    </row>
    <row r="4849" spans="3:16" hidden="1" outlineLevel="2">
      <c r="C4849" s="33">
        <v>4825</v>
      </c>
      <c r="D4849" s="82">
        <f t="shared" ca="1" si="303"/>
        <v>-0.56937183885906051</v>
      </c>
      <c r="E4849" s="82">
        <f t="shared" ca="1" si="300"/>
        <v>217.18944803446325</v>
      </c>
      <c r="F4849" s="82">
        <f t="shared" ca="1" si="301"/>
        <v>227.34130264530796</v>
      </c>
      <c r="G4849" s="82">
        <f t="shared" ca="1" si="302"/>
        <v>0</v>
      </c>
      <c r="H4849" s="82">
        <f t="shared" ca="1" si="302"/>
        <v>0</v>
      </c>
      <c r="O4849" s="29"/>
      <c r="P4849" s="29"/>
    </row>
    <row r="4850" spans="3:16" hidden="1" outlineLevel="2">
      <c r="C4850" s="33">
        <v>4826</v>
      </c>
      <c r="D4850" s="82">
        <f t="shared" ca="1" si="303"/>
        <v>-1.5964527837485514</v>
      </c>
      <c r="E4850" s="82">
        <f t="shared" ca="1" si="300"/>
        <v>173.31386648496087</v>
      </c>
      <c r="F4850" s="82">
        <f t="shared" ca="1" si="301"/>
        <v>192.98350892148741</v>
      </c>
      <c r="G4850" s="82">
        <f t="shared" ca="1" si="302"/>
        <v>0</v>
      </c>
      <c r="H4850" s="82">
        <f t="shared" ca="1" si="302"/>
        <v>0</v>
      </c>
      <c r="O4850" s="29"/>
      <c r="P4850" s="29"/>
    </row>
    <row r="4851" spans="3:16" hidden="1" outlineLevel="2">
      <c r="C4851" s="33">
        <v>4827</v>
      </c>
      <c r="D4851" s="82">
        <f t="shared" ca="1" si="303"/>
        <v>-0.54767512115864458</v>
      </c>
      <c r="E4851" s="82">
        <f t="shared" ca="1" si="300"/>
        <v>218.22728564351684</v>
      </c>
      <c r="F4851" s="82">
        <f t="shared" ca="1" si="301"/>
        <v>228.12954511761637</v>
      </c>
      <c r="G4851" s="82">
        <f t="shared" ca="1" si="302"/>
        <v>0</v>
      </c>
      <c r="H4851" s="82">
        <f t="shared" ca="1" si="302"/>
        <v>0</v>
      </c>
      <c r="O4851" s="29"/>
      <c r="P4851" s="29"/>
    </row>
    <row r="4852" spans="3:16" hidden="1" outlineLevel="2">
      <c r="C4852" s="33">
        <v>4828</v>
      </c>
      <c r="D4852" s="82">
        <f t="shared" ca="1" si="303"/>
        <v>-1.3794589027122424</v>
      </c>
      <c r="E4852" s="82">
        <f t="shared" ca="1" si="300"/>
        <v>181.77709212482586</v>
      </c>
      <c r="F4852" s="82">
        <f t="shared" ca="1" si="301"/>
        <v>199.78089416467031</v>
      </c>
      <c r="G4852" s="82">
        <f t="shared" ca="1" si="302"/>
        <v>0</v>
      </c>
      <c r="H4852" s="82">
        <f t="shared" ca="1" si="302"/>
        <v>0</v>
      </c>
      <c r="O4852" s="29"/>
      <c r="P4852" s="29"/>
    </row>
    <row r="4853" spans="3:16" hidden="1" outlineLevel="2">
      <c r="C4853" s="33">
        <v>4829</v>
      </c>
      <c r="D4853" s="82">
        <f t="shared" ca="1" si="303"/>
        <v>-0.72677998837953384</v>
      </c>
      <c r="E4853" s="82">
        <f t="shared" ca="1" si="300"/>
        <v>209.80635056052378</v>
      </c>
      <c r="F4853" s="82">
        <f t="shared" ca="1" si="301"/>
        <v>221.70363024966261</v>
      </c>
      <c r="G4853" s="82">
        <f t="shared" ca="1" si="302"/>
        <v>0</v>
      </c>
      <c r="H4853" s="82">
        <f t="shared" ca="1" si="302"/>
        <v>0</v>
      </c>
      <c r="O4853" s="29"/>
      <c r="P4853" s="29"/>
    </row>
    <row r="4854" spans="3:16" hidden="1" outlineLevel="2">
      <c r="C4854" s="33">
        <v>4830</v>
      </c>
      <c r="D4854" s="82">
        <f t="shared" ca="1" si="303"/>
        <v>-0.17655630060604988</v>
      </c>
      <c r="E4854" s="82">
        <f t="shared" ca="1" si="300"/>
        <v>236.76728564573165</v>
      </c>
      <c r="F4854" s="82">
        <f t="shared" ca="1" si="301"/>
        <v>242.04346470438222</v>
      </c>
      <c r="G4854" s="82">
        <f t="shared" ca="1" si="302"/>
        <v>0</v>
      </c>
      <c r="H4854" s="82">
        <f t="shared" ca="1" si="302"/>
        <v>0</v>
      </c>
      <c r="O4854" s="29"/>
      <c r="P4854" s="29"/>
    </row>
    <row r="4855" spans="3:16" hidden="1" outlineLevel="2">
      <c r="C4855" s="33">
        <v>4831</v>
      </c>
      <c r="D4855" s="82">
        <f t="shared" ca="1" si="303"/>
        <v>0.25363249200716853</v>
      </c>
      <c r="E4855" s="82">
        <f t="shared" ca="1" si="300"/>
        <v>260.2380966990807</v>
      </c>
      <c r="F4855" s="82">
        <f t="shared" ca="1" si="301"/>
        <v>259.23740700508034</v>
      </c>
      <c r="G4855" s="82">
        <f t="shared" ca="1" si="302"/>
        <v>10.2380966990807</v>
      </c>
      <c r="H4855" s="82">
        <f t="shared" ca="1" si="302"/>
        <v>9.2374070050803425</v>
      </c>
      <c r="O4855" s="29"/>
      <c r="P4855" s="29"/>
    </row>
    <row r="4856" spans="3:16" hidden="1" outlineLevel="2">
      <c r="C4856" s="33">
        <v>4832</v>
      </c>
      <c r="D4856" s="82">
        <f t="shared" ca="1" si="303"/>
        <v>-0.59314499637753682</v>
      </c>
      <c r="E4856" s="82">
        <f t="shared" ca="1" si="300"/>
        <v>216.05795230516003</v>
      </c>
      <c r="F4856" s="82">
        <f t="shared" ca="1" si="301"/>
        <v>226.48074972092803</v>
      </c>
      <c r="G4856" s="82">
        <f t="shared" ca="1" si="302"/>
        <v>0</v>
      </c>
      <c r="H4856" s="82">
        <f t="shared" ca="1" si="302"/>
        <v>0</v>
      </c>
      <c r="O4856" s="29"/>
      <c r="P4856" s="29"/>
    </row>
    <row r="4857" spans="3:16" hidden="1" outlineLevel="2">
      <c r="C4857" s="33">
        <v>4833</v>
      </c>
      <c r="D4857" s="82">
        <f t="shared" ca="1" si="303"/>
        <v>0.19358031266482947</v>
      </c>
      <c r="E4857" s="82">
        <f t="shared" ca="1" si="300"/>
        <v>256.82696303724714</v>
      </c>
      <c r="F4857" s="82">
        <f t="shared" ca="1" si="301"/>
        <v>256.76577690984533</v>
      </c>
      <c r="G4857" s="82">
        <f t="shared" ca="1" si="302"/>
        <v>6.8269630372471397</v>
      </c>
      <c r="H4857" s="82">
        <f t="shared" ca="1" si="302"/>
        <v>6.7657769098453286</v>
      </c>
      <c r="O4857" s="29"/>
      <c r="P4857" s="29"/>
    </row>
    <row r="4858" spans="3:16" hidden="1" outlineLevel="2">
      <c r="C4858" s="33">
        <v>4834</v>
      </c>
      <c r="D4858" s="82">
        <f t="shared" ca="1" si="303"/>
        <v>-0.712402460262336</v>
      </c>
      <c r="E4858" s="82">
        <f t="shared" ca="1" si="300"/>
        <v>210.47017015214732</v>
      </c>
      <c r="F4858" s="82">
        <f t="shared" ca="1" si="301"/>
        <v>222.21271585129278</v>
      </c>
      <c r="G4858" s="82">
        <f t="shared" ca="1" si="302"/>
        <v>0</v>
      </c>
      <c r="H4858" s="82">
        <f t="shared" ca="1" si="302"/>
        <v>0</v>
      </c>
      <c r="O4858" s="29"/>
      <c r="P4858" s="29"/>
    </row>
    <row r="4859" spans="3:16" hidden="1" outlineLevel="2">
      <c r="C4859" s="33">
        <v>4835</v>
      </c>
      <c r="D4859" s="82">
        <f t="shared" ca="1" si="303"/>
        <v>-0.24331781777273903</v>
      </c>
      <c r="E4859" s="82">
        <f t="shared" ca="1" si="300"/>
        <v>233.31960032766503</v>
      </c>
      <c r="F4859" s="82">
        <f t="shared" ca="1" si="301"/>
        <v>239.47930798558355</v>
      </c>
      <c r="G4859" s="82">
        <f t="shared" ca="1" si="302"/>
        <v>0</v>
      </c>
      <c r="H4859" s="82">
        <f t="shared" ca="1" si="302"/>
        <v>0</v>
      </c>
      <c r="O4859" s="29"/>
      <c r="P4859" s="29"/>
    </row>
    <row r="4860" spans="3:16" hidden="1" outlineLevel="2">
      <c r="C4860" s="33">
        <v>4836</v>
      </c>
      <c r="D4860" s="82">
        <f t="shared" ca="1" si="303"/>
        <v>-0.2689614088015006</v>
      </c>
      <c r="E4860" s="82">
        <f t="shared" ca="1" si="300"/>
        <v>232.00870433301455</v>
      </c>
      <c r="F4860" s="82">
        <f t="shared" ca="1" si="301"/>
        <v>238.50163310236516</v>
      </c>
      <c r="G4860" s="82">
        <f t="shared" ca="1" si="302"/>
        <v>0</v>
      </c>
      <c r="H4860" s="82">
        <f t="shared" ca="1" si="302"/>
        <v>0</v>
      </c>
      <c r="O4860" s="29"/>
      <c r="P4860" s="29"/>
    </row>
    <row r="4861" spans="3:16" hidden="1" outlineLevel="2">
      <c r="C4861" s="33">
        <v>4837</v>
      </c>
      <c r="D4861" s="82">
        <f t="shared" ca="1" si="303"/>
        <v>0.62586748814213278</v>
      </c>
      <c r="E4861" s="82">
        <f t="shared" ca="1" si="300"/>
        <v>282.41647327949835</v>
      </c>
      <c r="F4861" s="82">
        <f t="shared" ca="1" si="301"/>
        <v>275.0976155317648</v>
      </c>
      <c r="G4861" s="82">
        <f t="shared" ca="1" si="302"/>
        <v>32.416473279498348</v>
      </c>
      <c r="H4861" s="82">
        <f t="shared" ca="1" si="302"/>
        <v>25.097615531764802</v>
      </c>
      <c r="O4861" s="29"/>
      <c r="P4861" s="29"/>
    </row>
    <row r="4862" spans="3:16" hidden="1" outlineLevel="2">
      <c r="C4862" s="33">
        <v>4838</v>
      </c>
      <c r="D4862" s="82">
        <f t="shared" ca="1" si="303"/>
        <v>-0.17188355534994063</v>
      </c>
      <c r="E4862" s="82">
        <f t="shared" ca="1" si="300"/>
        <v>237.01049362993288</v>
      </c>
      <c r="F4862" s="82">
        <f t="shared" ca="1" si="301"/>
        <v>242.22395879271127</v>
      </c>
      <c r="G4862" s="82">
        <f t="shared" ca="1" si="302"/>
        <v>0</v>
      </c>
      <c r="H4862" s="82">
        <f t="shared" ca="1" si="302"/>
        <v>0</v>
      </c>
      <c r="O4862" s="29"/>
      <c r="P4862" s="29"/>
    </row>
    <row r="4863" spans="3:16" hidden="1" outlineLevel="2">
      <c r="C4863" s="33">
        <v>4839</v>
      </c>
      <c r="D4863" s="82">
        <f t="shared" ca="1" si="303"/>
        <v>0.56722400935710282</v>
      </c>
      <c r="E4863" s="82">
        <f t="shared" ca="1" si="300"/>
        <v>278.80091051799133</v>
      </c>
      <c r="F4863" s="82">
        <f t="shared" ca="1" si="301"/>
        <v>272.53600968479651</v>
      </c>
      <c r="G4863" s="82">
        <f t="shared" ca="1" si="302"/>
        <v>28.800910517991326</v>
      </c>
      <c r="H4863" s="82">
        <f t="shared" ca="1" si="302"/>
        <v>22.536009684796511</v>
      </c>
      <c r="O4863" s="29"/>
      <c r="P4863" s="29"/>
    </row>
    <row r="4864" spans="3:16" hidden="1" outlineLevel="2">
      <c r="C4864" s="33">
        <v>4840</v>
      </c>
      <c r="D4864" s="82">
        <f t="shared" ca="1" si="303"/>
        <v>0.161498263444284</v>
      </c>
      <c r="E4864" s="82">
        <f t="shared" ca="1" si="300"/>
        <v>255.02297343783644</v>
      </c>
      <c r="F4864" s="82">
        <f t="shared" ca="1" si="301"/>
        <v>255.45501444193806</v>
      </c>
      <c r="G4864" s="82">
        <f t="shared" ca="1" si="302"/>
        <v>5.0229734378364412</v>
      </c>
      <c r="H4864" s="82">
        <f t="shared" ca="1" si="302"/>
        <v>5.4550144419380615</v>
      </c>
      <c r="O4864" s="29"/>
      <c r="P4864" s="29"/>
    </row>
    <row r="4865" spans="3:16" hidden="1" outlineLevel="2">
      <c r="C4865" s="33">
        <v>4841</v>
      </c>
      <c r="D4865" s="82">
        <f t="shared" ca="1" si="303"/>
        <v>0.12413830150594959</v>
      </c>
      <c r="E4865" s="82">
        <f t="shared" ca="1" si="300"/>
        <v>252.93816790961171</v>
      </c>
      <c r="F4865" s="82">
        <f t="shared" ca="1" si="301"/>
        <v>253.937045267515</v>
      </c>
      <c r="G4865" s="82">
        <f t="shared" ca="1" si="302"/>
        <v>2.9381679096117068</v>
      </c>
      <c r="H4865" s="82">
        <f t="shared" ca="1" si="302"/>
        <v>3.9370452675150034</v>
      </c>
      <c r="O4865" s="29"/>
      <c r="P4865" s="29"/>
    </row>
    <row r="4866" spans="3:16" hidden="1" outlineLevel="2">
      <c r="C4866" s="33">
        <v>4842</v>
      </c>
      <c r="D4866" s="82">
        <f t="shared" ca="1" si="303"/>
        <v>0.31252519348363322</v>
      </c>
      <c r="E4866" s="82">
        <f t="shared" ca="1" si="300"/>
        <v>263.62736740810465</v>
      </c>
      <c r="F4866" s="82">
        <f t="shared" ca="1" si="301"/>
        <v>261.68442114991728</v>
      </c>
      <c r="G4866" s="82">
        <f t="shared" ca="1" si="302"/>
        <v>13.627367408104647</v>
      </c>
      <c r="H4866" s="82">
        <f t="shared" ca="1" si="302"/>
        <v>11.684421149917284</v>
      </c>
      <c r="O4866" s="29"/>
      <c r="P4866" s="29"/>
    </row>
    <row r="4867" spans="3:16" hidden="1" outlineLevel="2">
      <c r="C4867" s="33">
        <v>4843</v>
      </c>
      <c r="D4867" s="82">
        <f t="shared" ca="1" si="303"/>
        <v>-1.0675901395527254</v>
      </c>
      <c r="E4867" s="82">
        <f t="shared" ca="1" si="300"/>
        <v>194.66957380777018</v>
      </c>
      <c r="F4867" s="82">
        <f t="shared" ca="1" si="301"/>
        <v>209.97172733433786</v>
      </c>
      <c r="G4867" s="82">
        <f t="shared" ca="1" si="302"/>
        <v>0</v>
      </c>
      <c r="H4867" s="82">
        <f t="shared" ca="1" si="302"/>
        <v>0</v>
      </c>
      <c r="O4867" s="29"/>
      <c r="P4867" s="29"/>
    </row>
    <row r="4868" spans="3:16" hidden="1" outlineLevel="2">
      <c r="C4868" s="33">
        <v>4844</v>
      </c>
      <c r="D4868" s="82">
        <f t="shared" ca="1" si="303"/>
        <v>-0.55800465555088929</v>
      </c>
      <c r="E4868" s="82">
        <f t="shared" ca="1" si="300"/>
        <v>217.7325671676393</v>
      </c>
      <c r="F4868" s="82">
        <f t="shared" ca="1" si="301"/>
        <v>227.75393252647817</v>
      </c>
      <c r="G4868" s="82">
        <f t="shared" ca="1" si="302"/>
        <v>0</v>
      </c>
      <c r="H4868" s="82">
        <f t="shared" ca="1" si="302"/>
        <v>0</v>
      </c>
      <c r="O4868" s="29"/>
      <c r="P4868" s="29"/>
    </row>
    <row r="4869" spans="3:16" hidden="1" outlineLevel="2">
      <c r="C4869" s="33">
        <v>4845</v>
      </c>
      <c r="D4869" s="82">
        <f t="shared" ca="1" si="303"/>
        <v>0.40301996045313576</v>
      </c>
      <c r="E4869" s="82">
        <f t="shared" ca="1" si="300"/>
        <v>268.92156012327348</v>
      </c>
      <c r="F4869" s="82">
        <f t="shared" ca="1" si="301"/>
        <v>265.48960433745958</v>
      </c>
      <c r="G4869" s="82">
        <f t="shared" ca="1" si="302"/>
        <v>18.92156012327348</v>
      </c>
      <c r="H4869" s="82">
        <f t="shared" ca="1" si="302"/>
        <v>15.489604337459582</v>
      </c>
      <c r="O4869" s="29"/>
      <c r="P4869" s="29"/>
    </row>
    <row r="4870" spans="3:16" hidden="1" outlineLevel="2">
      <c r="C4870" s="33">
        <v>4846</v>
      </c>
      <c r="D4870" s="82">
        <f t="shared" ca="1" si="303"/>
        <v>1.0960694084398779</v>
      </c>
      <c r="E4870" s="82">
        <f t="shared" ca="1" si="300"/>
        <v>313.15352823932534</v>
      </c>
      <c r="F4870" s="82">
        <f t="shared" ca="1" si="301"/>
        <v>296.52636955741275</v>
      </c>
      <c r="G4870" s="82">
        <f t="shared" ca="1" si="302"/>
        <v>63.15352823932534</v>
      </c>
      <c r="H4870" s="82">
        <f t="shared" ca="1" si="302"/>
        <v>46.52636955741275</v>
      </c>
      <c r="O4870" s="29"/>
      <c r="P4870" s="29"/>
    </row>
    <row r="4871" spans="3:16" hidden="1" outlineLevel="2">
      <c r="C4871" s="33">
        <v>4847</v>
      </c>
      <c r="D4871" s="82">
        <f t="shared" ca="1" si="303"/>
        <v>-2.2258407547276327</v>
      </c>
      <c r="E4871" s="82">
        <f t="shared" ca="1" si="300"/>
        <v>150.93024799971053</v>
      </c>
      <c r="F4871" s="82">
        <f t="shared" ca="1" si="301"/>
        <v>174.54804471649481</v>
      </c>
      <c r="G4871" s="82">
        <f t="shared" ca="1" si="302"/>
        <v>0</v>
      </c>
      <c r="H4871" s="82">
        <f t="shared" ca="1" si="302"/>
        <v>0</v>
      </c>
      <c r="O4871" s="29"/>
      <c r="P4871" s="29"/>
    </row>
    <row r="4872" spans="3:16" hidden="1" outlineLevel="2">
      <c r="C4872" s="33">
        <v>4848</v>
      </c>
      <c r="D4872" s="82">
        <f t="shared" ca="1" si="303"/>
        <v>0.36539804007112842</v>
      </c>
      <c r="E4872" s="82">
        <f t="shared" ca="1" si="300"/>
        <v>266.70778286938776</v>
      </c>
      <c r="F4872" s="82">
        <f t="shared" ca="1" si="301"/>
        <v>263.90097890827064</v>
      </c>
      <c r="G4872" s="82">
        <f t="shared" ca="1" si="302"/>
        <v>16.707782869387756</v>
      </c>
      <c r="H4872" s="82">
        <f t="shared" ca="1" si="302"/>
        <v>13.900978908270645</v>
      </c>
      <c r="O4872" s="29"/>
      <c r="P4872" s="29"/>
    </row>
    <row r="4873" spans="3:16" hidden="1" outlineLevel="2">
      <c r="C4873" s="33">
        <v>4849</v>
      </c>
      <c r="D4873" s="82">
        <f t="shared" ca="1" si="303"/>
        <v>1.2774428899465329</v>
      </c>
      <c r="E4873" s="82">
        <f t="shared" ca="1" si="300"/>
        <v>325.88487513920495</v>
      </c>
      <c r="F4873" s="82">
        <f t="shared" ca="1" si="301"/>
        <v>305.23141111124505</v>
      </c>
      <c r="G4873" s="82">
        <f t="shared" ca="1" si="302"/>
        <v>75.884875139204951</v>
      </c>
      <c r="H4873" s="82">
        <f t="shared" ca="1" si="302"/>
        <v>55.231411111245052</v>
      </c>
      <c r="O4873" s="29"/>
      <c r="P4873" s="29"/>
    </row>
    <row r="4874" spans="3:16" hidden="1" outlineLevel="2">
      <c r="C4874" s="33">
        <v>4850</v>
      </c>
      <c r="D4874" s="82">
        <f t="shared" ca="1" si="303"/>
        <v>2.6676396085596136E-2</v>
      </c>
      <c r="E4874" s="82">
        <f t="shared" ca="1" si="300"/>
        <v>247.57935417904281</v>
      </c>
      <c r="F4874" s="82">
        <f t="shared" ca="1" si="301"/>
        <v>250.01940281340185</v>
      </c>
      <c r="G4874" s="82">
        <f t="shared" ca="1" si="302"/>
        <v>0</v>
      </c>
      <c r="H4874" s="82">
        <f t="shared" ca="1" si="302"/>
        <v>1.9402813401853791E-2</v>
      </c>
      <c r="O4874" s="29"/>
      <c r="P4874" s="29"/>
    </row>
    <row r="4875" spans="3:16" hidden="1" outlineLevel="2">
      <c r="C4875" s="33">
        <v>4851</v>
      </c>
      <c r="D4875" s="82">
        <f t="shared" ca="1" si="303"/>
        <v>1.2331357814720663</v>
      </c>
      <c r="E4875" s="82">
        <f t="shared" ca="1" si="300"/>
        <v>322.72778867988904</v>
      </c>
      <c r="F4875" s="82">
        <f t="shared" ca="1" si="301"/>
        <v>303.08158004902037</v>
      </c>
      <c r="G4875" s="82">
        <f t="shared" ca="1" si="302"/>
        <v>72.727788679889045</v>
      </c>
      <c r="H4875" s="82">
        <f t="shared" ca="1" si="302"/>
        <v>53.081580049020374</v>
      </c>
      <c r="O4875" s="29"/>
      <c r="P4875" s="29"/>
    </row>
    <row r="4876" spans="3:16" hidden="1" outlineLevel="2">
      <c r="C4876" s="33">
        <v>4852</v>
      </c>
      <c r="D4876" s="82">
        <f t="shared" ca="1" si="303"/>
        <v>0.20325804657572072</v>
      </c>
      <c r="E4876" s="82">
        <f t="shared" ca="1" si="300"/>
        <v>257.37364805875524</v>
      </c>
      <c r="F4876" s="82">
        <f t="shared" ca="1" si="301"/>
        <v>257.16249476004361</v>
      </c>
      <c r="G4876" s="82">
        <f t="shared" ca="1" si="302"/>
        <v>7.3736480587552364</v>
      </c>
      <c r="H4876" s="82">
        <f t="shared" ca="1" si="302"/>
        <v>7.1624947600436144</v>
      </c>
      <c r="O4876" s="29"/>
      <c r="P4876" s="29"/>
    </row>
    <row r="4877" spans="3:16" hidden="1" outlineLevel="2">
      <c r="C4877" s="33">
        <v>4853</v>
      </c>
      <c r="D4877" s="82">
        <f t="shared" ca="1" si="303"/>
        <v>-0.31793709761720335</v>
      </c>
      <c r="E4877" s="82">
        <f t="shared" ca="1" si="300"/>
        <v>229.52550642647236</v>
      </c>
      <c r="F4877" s="82">
        <f t="shared" ca="1" si="301"/>
        <v>236.64548730215677</v>
      </c>
      <c r="G4877" s="82">
        <f t="shared" ca="1" si="302"/>
        <v>0</v>
      </c>
      <c r="H4877" s="82">
        <f t="shared" ca="1" si="302"/>
        <v>0</v>
      </c>
      <c r="O4877" s="29"/>
      <c r="P4877" s="29"/>
    </row>
    <row r="4878" spans="3:16" hidden="1" outlineLevel="2">
      <c r="C4878" s="33">
        <v>4854</v>
      </c>
      <c r="D4878" s="82">
        <f t="shared" ca="1" si="303"/>
        <v>1.2510197620980232</v>
      </c>
      <c r="E4878" s="82">
        <f t="shared" ca="1" si="300"/>
        <v>323.99840713082853</v>
      </c>
      <c r="F4878" s="82">
        <f t="shared" ca="1" si="301"/>
        <v>303.94750257304207</v>
      </c>
      <c r="G4878" s="82">
        <f t="shared" ca="1" si="302"/>
        <v>73.998407130828525</v>
      </c>
      <c r="H4878" s="82">
        <f t="shared" ca="1" si="302"/>
        <v>53.947502573042073</v>
      </c>
      <c r="O4878" s="29"/>
      <c r="P4878" s="29"/>
    </row>
    <row r="4879" spans="3:16" hidden="1" outlineLevel="2">
      <c r="C4879" s="33">
        <v>4855</v>
      </c>
      <c r="D4879" s="82">
        <f t="shared" ca="1" si="303"/>
        <v>0.31670111137710494</v>
      </c>
      <c r="E4879" s="82">
        <f t="shared" ca="1" si="300"/>
        <v>263.86936038582775</v>
      </c>
      <c r="F4879" s="82">
        <f t="shared" ca="1" si="301"/>
        <v>261.858806550346</v>
      </c>
      <c r="G4879" s="82">
        <f t="shared" ca="1" si="302"/>
        <v>13.869360385827747</v>
      </c>
      <c r="H4879" s="82">
        <f t="shared" ca="1" si="302"/>
        <v>11.858806550346003</v>
      </c>
      <c r="O4879" s="29"/>
      <c r="P4879" s="29"/>
    </row>
    <row r="4880" spans="3:16" hidden="1" outlineLevel="2">
      <c r="C4880" s="33">
        <v>4856</v>
      </c>
      <c r="D4880" s="82">
        <f t="shared" ca="1" si="303"/>
        <v>1.5192234152608073</v>
      </c>
      <c r="E4880" s="82">
        <f t="shared" ca="1" si="300"/>
        <v>343.66493271915255</v>
      </c>
      <c r="F4880" s="82">
        <f t="shared" ca="1" si="301"/>
        <v>317.23437803579162</v>
      </c>
      <c r="G4880" s="82">
        <f t="shared" ca="1" si="302"/>
        <v>93.664932719152546</v>
      </c>
      <c r="H4880" s="82">
        <f t="shared" ca="1" si="302"/>
        <v>67.234378035791622</v>
      </c>
      <c r="O4880" s="29"/>
      <c r="P4880" s="29"/>
    </row>
    <row r="4881" spans="3:16" hidden="1" outlineLevel="2">
      <c r="C4881" s="33">
        <v>4857</v>
      </c>
      <c r="D4881" s="82">
        <f t="shared" ca="1" si="303"/>
        <v>0.13731066345670884</v>
      </c>
      <c r="E4881" s="82">
        <f t="shared" ca="1" si="300"/>
        <v>253.67127548408939</v>
      </c>
      <c r="F4881" s="82">
        <f t="shared" ca="1" si="301"/>
        <v>254.47121802863089</v>
      </c>
      <c r="G4881" s="82">
        <f t="shared" ca="1" si="302"/>
        <v>3.6712754840893922</v>
      </c>
      <c r="H4881" s="82">
        <f t="shared" ca="1" si="302"/>
        <v>4.4712180286308865</v>
      </c>
      <c r="O4881" s="29"/>
      <c r="P4881" s="29"/>
    </row>
    <row r="4882" spans="3:16" hidden="1" outlineLevel="2">
      <c r="C4882" s="33">
        <v>4858</v>
      </c>
      <c r="D4882" s="82">
        <f t="shared" ca="1" si="303"/>
        <v>-1.0413746566728679</v>
      </c>
      <c r="E4882" s="82">
        <f t="shared" ca="1" si="300"/>
        <v>195.79409687044836</v>
      </c>
      <c r="F4882" s="82">
        <f t="shared" ca="1" si="301"/>
        <v>210.85168700031284</v>
      </c>
      <c r="G4882" s="82">
        <f t="shared" ca="1" si="302"/>
        <v>0</v>
      </c>
      <c r="H4882" s="82">
        <f t="shared" ca="1" si="302"/>
        <v>0</v>
      </c>
      <c r="O4882" s="29"/>
      <c r="P4882" s="29"/>
    </row>
    <row r="4883" spans="3:16" hidden="1" outlineLevel="2">
      <c r="C4883" s="33">
        <v>4859</v>
      </c>
      <c r="D4883" s="82">
        <f t="shared" ca="1" si="303"/>
        <v>0.51730334642123366</v>
      </c>
      <c r="E4883" s="82">
        <f t="shared" ca="1" si="300"/>
        <v>275.75963315070078</v>
      </c>
      <c r="F4883" s="82">
        <f t="shared" ca="1" si="301"/>
        <v>270.37422855137515</v>
      </c>
      <c r="G4883" s="82">
        <f t="shared" ca="1" si="302"/>
        <v>25.759633150700779</v>
      </c>
      <c r="H4883" s="82">
        <f t="shared" ca="1" si="302"/>
        <v>20.374228551375154</v>
      </c>
      <c r="O4883" s="29"/>
      <c r="P4883" s="29"/>
    </row>
    <row r="4884" spans="3:16" hidden="1" outlineLevel="2">
      <c r="C4884" s="33">
        <v>4860</v>
      </c>
      <c r="D4884" s="82">
        <f t="shared" ca="1" si="303"/>
        <v>-0.67169740646800824</v>
      </c>
      <c r="E4884" s="82">
        <f t="shared" ca="1" si="300"/>
        <v>212.36096088976075</v>
      </c>
      <c r="F4884" s="82">
        <f t="shared" ca="1" si="301"/>
        <v>223.66036627929992</v>
      </c>
      <c r="G4884" s="82">
        <f t="shared" ca="1" si="302"/>
        <v>0</v>
      </c>
      <c r="H4884" s="82">
        <f t="shared" ca="1" si="302"/>
        <v>0</v>
      </c>
      <c r="O4884" s="29"/>
      <c r="P4884" s="29"/>
    </row>
    <row r="4885" spans="3:16" hidden="1" outlineLevel="2">
      <c r="C4885" s="33">
        <v>4861</v>
      </c>
      <c r="D4885" s="82">
        <f t="shared" ca="1" si="303"/>
        <v>-1.2381510786014938</v>
      </c>
      <c r="E4885" s="82">
        <f t="shared" ca="1" si="300"/>
        <v>187.50935055481014</v>
      </c>
      <c r="F4885" s="82">
        <f t="shared" ca="1" si="301"/>
        <v>204.33559685690932</v>
      </c>
      <c r="G4885" s="82">
        <f t="shared" ca="1" si="302"/>
        <v>0</v>
      </c>
      <c r="H4885" s="82">
        <f t="shared" ca="1" si="302"/>
        <v>0</v>
      </c>
      <c r="O4885" s="29"/>
      <c r="P4885" s="29"/>
    </row>
    <row r="4886" spans="3:16" hidden="1" outlineLevel="2">
      <c r="C4886" s="33">
        <v>4862</v>
      </c>
      <c r="D4886" s="82">
        <f t="shared" ca="1" si="303"/>
        <v>-1.3851893331131995</v>
      </c>
      <c r="E4886" s="82">
        <f t="shared" ca="1" si="300"/>
        <v>181.54836688650062</v>
      </c>
      <c r="F4886" s="82">
        <f t="shared" ca="1" si="301"/>
        <v>199.59834563481661</v>
      </c>
      <c r="G4886" s="82">
        <f t="shared" ca="1" si="302"/>
        <v>0</v>
      </c>
      <c r="H4886" s="82">
        <f t="shared" ca="1" si="302"/>
        <v>0</v>
      </c>
      <c r="O4886" s="29"/>
      <c r="P4886" s="29"/>
    </row>
    <row r="4887" spans="3:16" hidden="1" outlineLevel="2">
      <c r="C4887" s="33">
        <v>4863</v>
      </c>
      <c r="D4887" s="82">
        <f t="shared" ca="1" si="303"/>
        <v>0.66296368656717808</v>
      </c>
      <c r="E4887" s="82">
        <f t="shared" ca="1" si="300"/>
        <v>284.72774809003687</v>
      </c>
      <c r="F4887" s="82">
        <f t="shared" ca="1" si="301"/>
        <v>276.73043267403727</v>
      </c>
      <c r="G4887" s="82">
        <f t="shared" ca="1" si="302"/>
        <v>34.727748090036869</v>
      </c>
      <c r="H4887" s="82">
        <f t="shared" ca="1" si="302"/>
        <v>26.730432674037274</v>
      </c>
      <c r="O4887" s="29"/>
      <c r="P4887" s="29"/>
    </row>
    <row r="4888" spans="3:16" hidden="1" outlineLevel="2">
      <c r="C4888" s="33">
        <v>4864</v>
      </c>
      <c r="D4888" s="82">
        <f t="shared" ca="1" si="303"/>
        <v>2.0028462861993468</v>
      </c>
      <c r="E4888" s="82">
        <f t="shared" ca="1" si="300"/>
        <v>382.19336899756757</v>
      </c>
      <c r="F4888" s="82">
        <f t="shared" ca="1" si="301"/>
        <v>342.67827218085904</v>
      </c>
      <c r="G4888" s="82">
        <f t="shared" ca="1" si="302"/>
        <v>132.19336899756757</v>
      </c>
      <c r="H4888" s="82">
        <f t="shared" ca="1" si="302"/>
        <v>92.67827218085904</v>
      </c>
      <c r="O4888" s="29"/>
      <c r="P4888" s="29"/>
    </row>
    <row r="4889" spans="3:16" hidden="1" outlineLevel="2">
      <c r="C4889" s="33">
        <v>4865</v>
      </c>
      <c r="D4889" s="82">
        <f t="shared" ca="1" si="303"/>
        <v>-0.4757521223901236</v>
      </c>
      <c r="E4889" s="82">
        <f t="shared" ref="E4889:E4952" ca="1" si="304">$H$9 * EXP(($H$17 - $H$18 - ($H$11^2)/2)*$H$14 + $H$11*SQRT($H$14)*D4889)</f>
        <v>221.70323882790402</v>
      </c>
      <c r="F4889" s="82">
        <f t="shared" ref="F4889:F4952" ca="1" si="305">$H$9 * EXP(($H$17 - $H$18 - ($H$12^2)/2)*$H$14 + $H$12*SQRT($H$14)*D4889)</f>
        <v>230.76210841864679</v>
      </c>
      <c r="G4889" s="82">
        <f t="shared" ref="G4889:H4952" ca="1" si="306">MAX(E4889-$H$16, 0)</f>
        <v>0</v>
      </c>
      <c r="H4889" s="82">
        <f t="shared" ca="1" si="306"/>
        <v>0</v>
      </c>
      <c r="O4889" s="29"/>
      <c r="P4889" s="29"/>
    </row>
    <row r="4890" spans="3:16" hidden="1" outlineLevel="2">
      <c r="C4890" s="33">
        <v>4866</v>
      </c>
      <c r="D4890" s="82">
        <f t="shared" ref="D4890:D4953" ca="1" si="307">_xlfn.NORM.S.INV(RAND())</f>
        <v>0.40331367526932765</v>
      </c>
      <c r="E4890" s="82">
        <f t="shared" ca="1" si="304"/>
        <v>268.93891520083685</v>
      </c>
      <c r="F4890" s="82">
        <f t="shared" ca="1" si="305"/>
        <v>265.5020443032783</v>
      </c>
      <c r="G4890" s="82">
        <f t="shared" ca="1" si="306"/>
        <v>18.938915200836846</v>
      </c>
      <c r="H4890" s="82">
        <f t="shared" ca="1" si="306"/>
        <v>15.502044303278296</v>
      </c>
      <c r="O4890" s="29"/>
      <c r="P4890" s="29"/>
    </row>
    <row r="4891" spans="3:16" hidden="1" outlineLevel="2">
      <c r="C4891" s="33">
        <v>4867</v>
      </c>
      <c r="D4891" s="82">
        <f t="shared" ca="1" si="307"/>
        <v>0.27557433148184707</v>
      </c>
      <c r="E4891" s="82">
        <f t="shared" ca="1" si="304"/>
        <v>261.49572486801333</v>
      </c>
      <c r="F4891" s="82">
        <f t="shared" ca="1" si="305"/>
        <v>260.14641279174396</v>
      </c>
      <c r="G4891" s="82">
        <f t="shared" ca="1" si="306"/>
        <v>11.495724868013326</v>
      </c>
      <c r="H4891" s="82">
        <f t="shared" ca="1" si="306"/>
        <v>10.146412791743955</v>
      </c>
      <c r="O4891" s="29"/>
      <c r="P4891" s="29"/>
    </row>
    <row r="4892" spans="3:16" hidden="1" outlineLevel="2">
      <c r="C4892" s="33">
        <v>4868</v>
      </c>
      <c r="D4892" s="82">
        <f t="shared" ca="1" si="307"/>
        <v>0.30986442825256033</v>
      </c>
      <c r="E4892" s="82">
        <f t="shared" ca="1" si="304"/>
        <v>263.47329276239645</v>
      </c>
      <c r="F4892" s="82">
        <f t="shared" ca="1" si="305"/>
        <v>261.57336876372244</v>
      </c>
      <c r="G4892" s="82">
        <f t="shared" ca="1" si="306"/>
        <v>13.473292762396454</v>
      </c>
      <c r="H4892" s="82">
        <f t="shared" ca="1" si="306"/>
        <v>11.573368763722442</v>
      </c>
      <c r="O4892" s="29"/>
      <c r="P4892" s="29"/>
    </row>
    <row r="4893" spans="3:16" hidden="1" outlineLevel="2">
      <c r="C4893" s="33">
        <v>4869</v>
      </c>
      <c r="D4893" s="82">
        <f t="shared" ca="1" si="307"/>
        <v>0.40386377578624866</v>
      </c>
      <c r="E4893" s="82">
        <f t="shared" ca="1" si="304"/>
        <v>268.97142265931507</v>
      </c>
      <c r="F4893" s="82">
        <f t="shared" ca="1" si="305"/>
        <v>265.52534476977468</v>
      </c>
      <c r="G4893" s="82">
        <f t="shared" ca="1" si="306"/>
        <v>18.971422659315067</v>
      </c>
      <c r="H4893" s="82">
        <f t="shared" ca="1" si="306"/>
        <v>15.525344769774676</v>
      </c>
      <c r="O4893" s="29"/>
      <c r="P4893" s="29"/>
    </row>
    <row r="4894" spans="3:16" hidden="1" outlineLevel="2">
      <c r="C4894" s="33">
        <v>4870</v>
      </c>
      <c r="D4894" s="82">
        <f t="shared" ca="1" si="307"/>
        <v>2.0348992549220872</v>
      </c>
      <c r="E4894" s="82">
        <f t="shared" ca="1" si="304"/>
        <v>384.89448130655256</v>
      </c>
      <c r="F4894" s="82">
        <f t="shared" ca="1" si="305"/>
        <v>344.43498707948214</v>
      </c>
      <c r="G4894" s="82">
        <f t="shared" ca="1" si="306"/>
        <v>134.89448130655256</v>
      </c>
      <c r="H4894" s="82">
        <f t="shared" ca="1" si="306"/>
        <v>94.434987079482141</v>
      </c>
      <c r="O4894" s="29"/>
      <c r="P4894" s="29"/>
    </row>
    <row r="4895" spans="3:16" hidden="1" outlineLevel="2">
      <c r="C4895" s="33">
        <v>4871</v>
      </c>
      <c r="D4895" s="82">
        <f t="shared" ca="1" si="307"/>
        <v>-0.34272828297450864</v>
      </c>
      <c r="E4895" s="82">
        <f t="shared" ca="1" si="304"/>
        <v>228.2786769850924</v>
      </c>
      <c r="F4895" s="82">
        <f t="shared" ca="1" si="305"/>
        <v>235.71143187194346</v>
      </c>
      <c r="G4895" s="82">
        <f t="shared" ca="1" si="306"/>
        <v>0</v>
      </c>
      <c r="H4895" s="82">
        <f t="shared" ca="1" si="306"/>
        <v>0</v>
      </c>
      <c r="O4895" s="29"/>
      <c r="P4895" s="29"/>
    </row>
    <row r="4896" spans="3:16" hidden="1" outlineLevel="2">
      <c r="C4896" s="33">
        <v>4872</v>
      </c>
      <c r="D4896" s="82">
        <f t="shared" ca="1" si="307"/>
        <v>-0.10931523360156498</v>
      </c>
      <c r="E4896" s="82">
        <f t="shared" ca="1" si="304"/>
        <v>240.29123311240801</v>
      </c>
      <c r="F4896" s="82">
        <f t="shared" ca="1" si="305"/>
        <v>244.6537920453012</v>
      </c>
      <c r="G4896" s="82">
        <f t="shared" ca="1" si="306"/>
        <v>0</v>
      </c>
      <c r="H4896" s="82">
        <f t="shared" ca="1" si="306"/>
        <v>0</v>
      </c>
      <c r="O4896" s="29"/>
      <c r="P4896" s="29"/>
    </row>
    <row r="4897" spans="3:16" hidden="1" outlineLevel="2">
      <c r="C4897" s="33">
        <v>4873</v>
      </c>
      <c r="D4897" s="82">
        <f t="shared" ca="1" si="307"/>
        <v>0.21446521566886817</v>
      </c>
      <c r="E4897" s="82">
        <f t="shared" ca="1" si="304"/>
        <v>258.00818349809009</v>
      </c>
      <c r="F4897" s="82">
        <f t="shared" ca="1" si="305"/>
        <v>257.6226744819329</v>
      </c>
      <c r="G4897" s="82">
        <f t="shared" ca="1" si="306"/>
        <v>8.0081834980900908</v>
      </c>
      <c r="H4897" s="82">
        <f t="shared" ca="1" si="306"/>
        <v>7.6226744819329042</v>
      </c>
      <c r="O4897" s="29"/>
      <c r="P4897" s="29"/>
    </row>
    <row r="4898" spans="3:16" hidden="1" outlineLevel="2">
      <c r="C4898" s="33">
        <v>4874</v>
      </c>
      <c r="D4898" s="82">
        <f t="shared" ca="1" si="307"/>
        <v>1.4946331838344398</v>
      </c>
      <c r="E4898" s="82">
        <f t="shared" ca="1" si="304"/>
        <v>341.81316624798529</v>
      </c>
      <c r="F4898" s="82">
        <f t="shared" ca="1" si="305"/>
        <v>315.99236273098501</v>
      </c>
      <c r="G4898" s="82">
        <f t="shared" ca="1" si="306"/>
        <v>91.813166247985293</v>
      </c>
      <c r="H4898" s="82">
        <f t="shared" ca="1" si="306"/>
        <v>65.992362730985008</v>
      </c>
      <c r="O4898" s="29"/>
      <c r="P4898" s="29"/>
    </row>
    <row r="4899" spans="3:16" hidden="1" outlineLevel="2">
      <c r="C4899" s="33">
        <v>4875</v>
      </c>
      <c r="D4899" s="82">
        <f t="shared" ca="1" si="307"/>
        <v>1.0718376193579409</v>
      </c>
      <c r="E4899" s="82">
        <f t="shared" ca="1" si="304"/>
        <v>311.49069668768999</v>
      </c>
      <c r="F4899" s="82">
        <f t="shared" ca="1" si="305"/>
        <v>295.38231879202414</v>
      </c>
      <c r="G4899" s="82">
        <f t="shared" ca="1" si="306"/>
        <v>61.49069668768999</v>
      </c>
      <c r="H4899" s="82">
        <f t="shared" ca="1" si="306"/>
        <v>45.382318792024137</v>
      </c>
      <c r="O4899" s="29"/>
      <c r="P4899" s="29"/>
    </row>
    <row r="4900" spans="3:16" hidden="1" outlineLevel="2">
      <c r="C4900" s="33">
        <v>4876</v>
      </c>
      <c r="D4900" s="82">
        <f t="shared" ca="1" si="307"/>
        <v>-2.1482971342161994</v>
      </c>
      <c r="E4900" s="82">
        <f t="shared" ca="1" si="304"/>
        <v>153.52376045776302</v>
      </c>
      <c r="F4900" s="82">
        <f t="shared" ca="1" si="305"/>
        <v>176.72067412999596</v>
      </c>
      <c r="G4900" s="82">
        <f t="shared" ca="1" si="306"/>
        <v>0</v>
      </c>
      <c r="H4900" s="82">
        <f t="shared" ca="1" si="306"/>
        <v>0</v>
      </c>
      <c r="O4900" s="29"/>
      <c r="P4900" s="29"/>
    </row>
    <row r="4901" spans="3:16" hidden="1" outlineLevel="2">
      <c r="C4901" s="33">
        <v>4877</v>
      </c>
      <c r="D4901" s="82">
        <f t="shared" ca="1" si="307"/>
        <v>-1.885578786844792</v>
      </c>
      <c r="E4901" s="82">
        <f t="shared" ca="1" si="304"/>
        <v>162.64642759940747</v>
      </c>
      <c r="F4901" s="82">
        <f t="shared" ca="1" si="305"/>
        <v>184.28457801822012</v>
      </c>
      <c r="G4901" s="82">
        <f t="shared" ca="1" si="306"/>
        <v>0</v>
      </c>
      <c r="H4901" s="82">
        <f t="shared" ca="1" si="306"/>
        <v>0</v>
      </c>
      <c r="O4901" s="29"/>
      <c r="P4901" s="29"/>
    </row>
    <row r="4902" spans="3:16" hidden="1" outlineLevel="2">
      <c r="C4902" s="33">
        <v>4878</v>
      </c>
      <c r="D4902" s="82">
        <f t="shared" ca="1" si="307"/>
        <v>-6.0633936111160414E-2</v>
      </c>
      <c r="E4902" s="82">
        <f t="shared" ca="1" si="304"/>
        <v>242.87519335118159</v>
      </c>
      <c r="F4902" s="82">
        <f t="shared" ca="1" si="305"/>
        <v>246.56117190378509</v>
      </c>
      <c r="G4902" s="82">
        <f t="shared" ca="1" si="306"/>
        <v>0</v>
      </c>
      <c r="H4902" s="82">
        <f t="shared" ca="1" si="306"/>
        <v>0</v>
      </c>
      <c r="O4902" s="29"/>
      <c r="P4902" s="29"/>
    </row>
    <row r="4903" spans="3:16" hidden="1" outlineLevel="2">
      <c r="C4903" s="33">
        <v>4879</v>
      </c>
      <c r="D4903" s="82">
        <f t="shared" ca="1" si="307"/>
        <v>-9.9783131319999663E-2</v>
      </c>
      <c r="E4903" s="82">
        <f t="shared" ca="1" si="304"/>
        <v>240.79501500181254</v>
      </c>
      <c r="F4903" s="82">
        <f t="shared" ca="1" si="305"/>
        <v>245.02610360950789</v>
      </c>
      <c r="G4903" s="82">
        <f t="shared" ca="1" si="306"/>
        <v>0</v>
      </c>
      <c r="H4903" s="82">
        <f t="shared" ca="1" si="306"/>
        <v>0</v>
      </c>
      <c r="O4903" s="29"/>
      <c r="P4903" s="29"/>
    </row>
    <row r="4904" spans="3:16" hidden="1" outlineLevel="2">
      <c r="C4904" s="33">
        <v>4880</v>
      </c>
      <c r="D4904" s="82">
        <f t="shared" ca="1" si="307"/>
        <v>-0.7953769327585215</v>
      </c>
      <c r="E4904" s="82">
        <f t="shared" ca="1" si="304"/>
        <v>206.66789651142957</v>
      </c>
      <c r="F4904" s="82">
        <f t="shared" ca="1" si="305"/>
        <v>219.29073140540999</v>
      </c>
      <c r="G4904" s="82">
        <f t="shared" ca="1" si="306"/>
        <v>0</v>
      </c>
      <c r="H4904" s="82">
        <f t="shared" ca="1" si="306"/>
        <v>0</v>
      </c>
      <c r="O4904" s="29"/>
      <c r="P4904" s="29"/>
    </row>
    <row r="4905" spans="3:16" hidden="1" outlineLevel="2">
      <c r="C4905" s="33">
        <v>4881</v>
      </c>
      <c r="D4905" s="82">
        <f t="shared" ca="1" si="307"/>
        <v>1.6467709946055995</v>
      </c>
      <c r="E4905" s="82">
        <f t="shared" ca="1" si="304"/>
        <v>353.43208814917222</v>
      </c>
      <c r="F4905" s="82">
        <f t="shared" ca="1" si="305"/>
        <v>323.75537451654304</v>
      </c>
      <c r="G4905" s="82">
        <f t="shared" ca="1" si="306"/>
        <v>103.43208814917222</v>
      </c>
      <c r="H4905" s="82">
        <f t="shared" ca="1" si="306"/>
        <v>73.755374516543043</v>
      </c>
      <c r="O4905" s="29"/>
      <c r="P4905" s="29"/>
    </row>
    <row r="4906" spans="3:16" hidden="1" outlineLevel="2">
      <c r="C4906" s="33">
        <v>4882</v>
      </c>
      <c r="D4906" s="82">
        <f t="shared" ca="1" si="307"/>
        <v>0.37202102741873794</v>
      </c>
      <c r="E4906" s="82">
        <f t="shared" ca="1" si="304"/>
        <v>267.09617167925836</v>
      </c>
      <c r="F4906" s="82">
        <f t="shared" ca="1" si="305"/>
        <v>264.17995051960236</v>
      </c>
      <c r="G4906" s="82">
        <f t="shared" ca="1" si="306"/>
        <v>17.096171679258362</v>
      </c>
      <c r="H4906" s="82">
        <f t="shared" ca="1" si="306"/>
        <v>14.179950519602357</v>
      </c>
      <c r="O4906" s="29"/>
      <c r="P4906" s="29"/>
    </row>
    <row r="4907" spans="3:16" hidden="1" outlineLevel="2">
      <c r="C4907" s="33">
        <v>4883</v>
      </c>
      <c r="D4907" s="82">
        <f t="shared" ca="1" si="307"/>
        <v>0.74193177638317076</v>
      </c>
      <c r="E4907" s="82">
        <f t="shared" ca="1" si="304"/>
        <v>289.71103120886295</v>
      </c>
      <c r="F4907" s="82">
        <f t="shared" ca="1" si="305"/>
        <v>280.2386185428922</v>
      </c>
      <c r="G4907" s="82">
        <f t="shared" ca="1" si="306"/>
        <v>39.711031208862948</v>
      </c>
      <c r="H4907" s="82">
        <f t="shared" ca="1" si="306"/>
        <v>30.238618542892198</v>
      </c>
      <c r="O4907" s="29"/>
      <c r="P4907" s="29"/>
    </row>
    <row r="4908" spans="3:16" hidden="1" outlineLevel="2">
      <c r="C4908" s="33">
        <v>4884</v>
      </c>
      <c r="D4908" s="82">
        <f t="shared" ca="1" si="307"/>
        <v>-1.5441366240249383</v>
      </c>
      <c r="E4908" s="82">
        <f t="shared" ca="1" si="304"/>
        <v>175.31754788229873</v>
      </c>
      <c r="F4908" s="82">
        <f t="shared" ca="1" si="305"/>
        <v>194.6008634756748</v>
      </c>
      <c r="G4908" s="82">
        <f t="shared" ca="1" si="306"/>
        <v>0</v>
      </c>
      <c r="H4908" s="82">
        <f t="shared" ca="1" si="306"/>
        <v>0</v>
      </c>
      <c r="O4908" s="29"/>
      <c r="P4908" s="29"/>
    </row>
    <row r="4909" spans="3:16" hidden="1" outlineLevel="2">
      <c r="C4909" s="33">
        <v>4885</v>
      </c>
      <c r="D4909" s="82">
        <f t="shared" ca="1" si="307"/>
        <v>-0.59983745611943395</v>
      </c>
      <c r="E4909" s="82">
        <f t="shared" ca="1" si="304"/>
        <v>215.74048585971721</v>
      </c>
      <c r="F4909" s="82">
        <f t="shared" ca="1" si="305"/>
        <v>226.23908075362294</v>
      </c>
      <c r="G4909" s="82">
        <f t="shared" ca="1" si="306"/>
        <v>0</v>
      </c>
      <c r="H4909" s="82">
        <f t="shared" ca="1" si="306"/>
        <v>0</v>
      </c>
      <c r="O4909" s="29"/>
      <c r="P4909" s="29"/>
    </row>
    <row r="4910" spans="3:16" hidden="1" outlineLevel="2">
      <c r="C4910" s="33">
        <v>4886</v>
      </c>
      <c r="D4910" s="82">
        <f t="shared" ca="1" si="307"/>
        <v>0.1286176883296539</v>
      </c>
      <c r="E4910" s="82">
        <f t="shared" ca="1" si="304"/>
        <v>253.18723006231085</v>
      </c>
      <c r="F4910" s="82">
        <f t="shared" ca="1" si="305"/>
        <v>254.1185698502519</v>
      </c>
      <c r="G4910" s="82">
        <f t="shared" ca="1" si="306"/>
        <v>3.1872300623108458</v>
      </c>
      <c r="H4910" s="82">
        <f t="shared" ca="1" si="306"/>
        <v>4.1185698502519017</v>
      </c>
      <c r="O4910" s="29"/>
      <c r="P4910" s="29"/>
    </row>
    <row r="4911" spans="3:16" hidden="1" outlineLevel="2">
      <c r="C4911" s="33">
        <v>4887</v>
      </c>
      <c r="D4911" s="82">
        <f t="shared" ca="1" si="307"/>
        <v>0.82782053965384694</v>
      </c>
      <c r="E4911" s="82">
        <f t="shared" ca="1" si="304"/>
        <v>295.23011138826308</v>
      </c>
      <c r="F4911" s="82">
        <f t="shared" ca="1" si="305"/>
        <v>284.10476798129918</v>
      </c>
      <c r="G4911" s="82">
        <f t="shared" ca="1" si="306"/>
        <v>45.230111388263083</v>
      </c>
      <c r="H4911" s="82">
        <f t="shared" ca="1" si="306"/>
        <v>34.104767981299176</v>
      </c>
      <c r="O4911" s="29"/>
      <c r="P4911" s="29"/>
    </row>
    <row r="4912" spans="3:16" hidden="1" outlineLevel="2">
      <c r="C4912" s="33">
        <v>4888</v>
      </c>
      <c r="D4912" s="82">
        <f t="shared" ca="1" si="307"/>
        <v>1.6216375268349483</v>
      </c>
      <c r="E4912" s="82">
        <f t="shared" ca="1" si="304"/>
        <v>351.48573842827699</v>
      </c>
      <c r="F4912" s="82">
        <f t="shared" ca="1" si="305"/>
        <v>322.45988267683191</v>
      </c>
      <c r="G4912" s="82">
        <f t="shared" ca="1" si="306"/>
        <v>101.48573842827699</v>
      </c>
      <c r="H4912" s="82">
        <f t="shared" ca="1" si="306"/>
        <v>72.45988267683191</v>
      </c>
      <c r="O4912" s="29"/>
      <c r="P4912" s="29"/>
    </row>
    <row r="4913" spans="3:16" hidden="1" outlineLevel="2">
      <c r="C4913" s="33">
        <v>4889</v>
      </c>
      <c r="D4913" s="82">
        <f t="shared" ca="1" si="307"/>
        <v>-0.82348291953276254</v>
      </c>
      <c r="E4913" s="82">
        <f t="shared" ca="1" si="304"/>
        <v>205.39558733198569</v>
      </c>
      <c r="F4913" s="82">
        <f t="shared" ca="1" si="305"/>
        <v>218.30970319422494</v>
      </c>
      <c r="G4913" s="82">
        <f t="shared" ca="1" si="306"/>
        <v>0</v>
      </c>
      <c r="H4913" s="82">
        <f t="shared" ca="1" si="306"/>
        <v>0</v>
      </c>
      <c r="O4913" s="29"/>
      <c r="P4913" s="29"/>
    </row>
    <row r="4914" spans="3:16" hidden="1" outlineLevel="2">
      <c r="C4914" s="33">
        <v>4890</v>
      </c>
      <c r="D4914" s="82">
        <f t="shared" ca="1" si="307"/>
        <v>0.18658555418129164</v>
      </c>
      <c r="E4914" s="82">
        <f t="shared" ca="1" si="304"/>
        <v>256.43255956750761</v>
      </c>
      <c r="F4914" s="82">
        <f t="shared" ca="1" si="305"/>
        <v>256.47942293443833</v>
      </c>
      <c r="G4914" s="82">
        <f t="shared" ca="1" si="306"/>
        <v>6.4325595675076102</v>
      </c>
      <c r="H4914" s="82">
        <f t="shared" ca="1" si="306"/>
        <v>6.4794229344383325</v>
      </c>
      <c r="O4914" s="29"/>
      <c r="P4914" s="29"/>
    </row>
    <row r="4915" spans="3:16" hidden="1" outlineLevel="2">
      <c r="C4915" s="33">
        <v>4891</v>
      </c>
      <c r="D4915" s="82">
        <f t="shared" ca="1" si="307"/>
        <v>0.75779997005594257</v>
      </c>
      <c r="E4915" s="82">
        <f t="shared" ca="1" si="304"/>
        <v>290.72286899817948</v>
      </c>
      <c r="F4915" s="82">
        <f t="shared" ca="1" si="305"/>
        <v>280.94891707769636</v>
      </c>
      <c r="G4915" s="82">
        <f t="shared" ca="1" si="306"/>
        <v>40.722868998179479</v>
      </c>
      <c r="H4915" s="82">
        <f t="shared" ca="1" si="306"/>
        <v>30.948917077696365</v>
      </c>
      <c r="O4915" s="29"/>
      <c r="P4915" s="29"/>
    </row>
    <row r="4916" spans="3:16" hidden="1" outlineLevel="2">
      <c r="C4916" s="33">
        <v>4892</v>
      </c>
      <c r="D4916" s="82">
        <f t="shared" ca="1" si="307"/>
        <v>0.89608729229324668</v>
      </c>
      <c r="E4916" s="82">
        <f t="shared" ca="1" si="304"/>
        <v>299.69172633394334</v>
      </c>
      <c r="F4916" s="82">
        <f t="shared" ca="1" si="305"/>
        <v>287.21569896620957</v>
      </c>
      <c r="G4916" s="82">
        <f t="shared" ca="1" si="306"/>
        <v>49.691726333943336</v>
      </c>
      <c r="H4916" s="82">
        <f t="shared" ca="1" si="306"/>
        <v>37.215698966209573</v>
      </c>
      <c r="O4916" s="29"/>
      <c r="P4916" s="29"/>
    </row>
    <row r="4917" spans="3:16" hidden="1" outlineLevel="2">
      <c r="C4917" s="33">
        <v>4893</v>
      </c>
      <c r="D4917" s="82">
        <f t="shared" ca="1" si="307"/>
        <v>-1.372627235554913</v>
      </c>
      <c r="E4917" s="82">
        <f t="shared" ca="1" si="304"/>
        <v>182.05014886660194</v>
      </c>
      <c r="F4917" s="82">
        <f t="shared" ca="1" si="305"/>
        <v>199.99874185821176</v>
      </c>
      <c r="G4917" s="82">
        <f t="shared" ca="1" si="306"/>
        <v>0</v>
      </c>
      <c r="H4917" s="82">
        <f t="shared" ca="1" si="306"/>
        <v>0</v>
      </c>
      <c r="O4917" s="29"/>
      <c r="P4917" s="29"/>
    </row>
    <row r="4918" spans="3:16" hidden="1" outlineLevel="2">
      <c r="C4918" s="33">
        <v>4894</v>
      </c>
      <c r="D4918" s="82">
        <f t="shared" ca="1" si="307"/>
        <v>5.2401097947444637E-2</v>
      </c>
      <c r="E4918" s="82">
        <f t="shared" ca="1" si="304"/>
        <v>248.98266464803942</v>
      </c>
      <c r="F4918" s="82">
        <f t="shared" ca="1" si="305"/>
        <v>251.04754015853391</v>
      </c>
      <c r="G4918" s="82">
        <f t="shared" ca="1" si="306"/>
        <v>0</v>
      </c>
      <c r="H4918" s="82">
        <f t="shared" ca="1" si="306"/>
        <v>1.0475401585339057</v>
      </c>
      <c r="O4918" s="29"/>
      <c r="P4918" s="29"/>
    </row>
    <row r="4919" spans="3:16" hidden="1" outlineLevel="2">
      <c r="C4919" s="33">
        <v>4895</v>
      </c>
      <c r="D4919" s="82">
        <f t="shared" ca="1" si="307"/>
        <v>-0.68820596884262841</v>
      </c>
      <c r="E4919" s="82">
        <f t="shared" ca="1" si="304"/>
        <v>211.59208258049802</v>
      </c>
      <c r="F4919" s="82">
        <f t="shared" ca="1" si="305"/>
        <v>223.07211595230848</v>
      </c>
      <c r="G4919" s="82">
        <f t="shared" ca="1" si="306"/>
        <v>0</v>
      </c>
      <c r="H4919" s="82">
        <f t="shared" ca="1" si="306"/>
        <v>0</v>
      </c>
      <c r="O4919" s="29"/>
      <c r="P4919" s="29"/>
    </row>
    <row r="4920" spans="3:16" hidden="1" outlineLevel="2">
      <c r="C4920" s="33">
        <v>4896</v>
      </c>
      <c r="D4920" s="82">
        <f t="shared" ca="1" si="307"/>
        <v>0.4608590313247381</v>
      </c>
      <c r="E4920" s="82">
        <f t="shared" ca="1" si="304"/>
        <v>272.3608633018365</v>
      </c>
      <c r="F4920" s="82">
        <f t="shared" ca="1" si="305"/>
        <v>267.95059296767272</v>
      </c>
      <c r="G4920" s="82">
        <f t="shared" ca="1" si="306"/>
        <v>22.360863301836503</v>
      </c>
      <c r="H4920" s="82">
        <f t="shared" ca="1" si="306"/>
        <v>17.950592967672719</v>
      </c>
      <c r="O4920" s="29"/>
      <c r="P4920" s="29"/>
    </row>
    <row r="4921" spans="3:16" hidden="1" outlineLevel="2">
      <c r="C4921" s="33">
        <v>4897</v>
      </c>
      <c r="D4921" s="82">
        <f t="shared" ca="1" si="307"/>
        <v>-0.61209072879431348</v>
      </c>
      <c r="E4921" s="82">
        <f t="shared" ca="1" si="304"/>
        <v>215.16044266109557</v>
      </c>
      <c r="F4921" s="82">
        <f t="shared" ca="1" si="305"/>
        <v>225.79727540724869</v>
      </c>
      <c r="G4921" s="82">
        <f t="shared" ca="1" si="306"/>
        <v>0</v>
      </c>
      <c r="H4921" s="82">
        <f t="shared" ca="1" si="306"/>
        <v>0</v>
      </c>
      <c r="O4921" s="29"/>
      <c r="P4921" s="29"/>
    </row>
    <row r="4922" spans="3:16" hidden="1" outlineLevel="2">
      <c r="C4922" s="33">
        <v>4898</v>
      </c>
      <c r="D4922" s="82">
        <f t="shared" ca="1" si="307"/>
        <v>-1.2390281047163121</v>
      </c>
      <c r="E4922" s="82">
        <f t="shared" ca="1" si="304"/>
        <v>187.47322165964184</v>
      </c>
      <c r="F4922" s="82">
        <f t="shared" ca="1" si="305"/>
        <v>204.30701030245467</v>
      </c>
      <c r="G4922" s="82">
        <f t="shared" ca="1" si="306"/>
        <v>0</v>
      </c>
      <c r="H4922" s="82">
        <f t="shared" ca="1" si="306"/>
        <v>0</v>
      </c>
      <c r="O4922" s="29"/>
      <c r="P4922" s="29"/>
    </row>
    <row r="4923" spans="3:16" hidden="1" outlineLevel="2">
      <c r="C4923" s="33">
        <v>4899</v>
      </c>
      <c r="D4923" s="82">
        <f t="shared" ca="1" si="307"/>
        <v>1.6726591172370089</v>
      </c>
      <c r="E4923" s="82">
        <f t="shared" ca="1" si="304"/>
        <v>355.44814756570526</v>
      </c>
      <c r="F4923" s="82">
        <f t="shared" ca="1" si="305"/>
        <v>325.09520631100128</v>
      </c>
      <c r="G4923" s="82">
        <f t="shared" ca="1" si="306"/>
        <v>105.44814756570526</v>
      </c>
      <c r="H4923" s="82">
        <f t="shared" ca="1" si="306"/>
        <v>75.095206311001277</v>
      </c>
      <c r="O4923" s="29"/>
      <c r="P4923" s="29"/>
    </row>
    <row r="4924" spans="3:16" hidden="1" outlineLevel="2">
      <c r="C4924" s="33">
        <v>4900</v>
      </c>
      <c r="D4924" s="82">
        <f t="shared" ca="1" si="307"/>
        <v>-1.1587066871718061</v>
      </c>
      <c r="E4924" s="82">
        <f t="shared" ca="1" si="304"/>
        <v>190.81109228201976</v>
      </c>
      <c r="F4924" s="82">
        <f t="shared" ca="1" si="305"/>
        <v>206.94173748972023</v>
      </c>
      <c r="G4924" s="82">
        <f t="shared" ca="1" si="306"/>
        <v>0</v>
      </c>
      <c r="H4924" s="82">
        <f t="shared" ca="1" si="306"/>
        <v>0</v>
      </c>
      <c r="O4924" s="29"/>
      <c r="P4924" s="29"/>
    </row>
    <row r="4925" spans="3:16" hidden="1" outlineLevel="2">
      <c r="C4925" s="33">
        <v>4901</v>
      </c>
      <c r="D4925" s="82">
        <f t="shared" ca="1" si="307"/>
        <v>0.36073483167659465</v>
      </c>
      <c r="E4925" s="82">
        <f t="shared" ca="1" si="304"/>
        <v>266.43465933975966</v>
      </c>
      <c r="F4925" s="82">
        <f t="shared" ca="1" si="305"/>
        <v>263.70473330532917</v>
      </c>
      <c r="G4925" s="82">
        <f t="shared" ca="1" si="306"/>
        <v>16.434659339759662</v>
      </c>
      <c r="H4925" s="82">
        <f t="shared" ca="1" si="306"/>
        <v>13.704733305329171</v>
      </c>
      <c r="O4925" s="29"/>
      <c r="P4925" s="29"/>
    </row>
    <row r="4926" spans="3:16" hidden="1" outlineLevel="2">
      <c r="C4926" s="33">
        <v>4902</v>
      </c>
      <c r="D4926" s="82">
        <f t="shared" ca="1" si="307"/>
        <v>1.0014083203990265</v>
      </c>
      <c r="E4926" s="82">
        <f t="shared" ca="1" si="304"/>
        <v>306.70766102002517</v>
      </c>
      <c r="F4926" s="82">
        <f t="shared" ca="1" si="305"/>
        <v>292.08215082877751</v>
      </c>
      <c r="G4926" s="82">
        <f t="shared" ca="1" si="306"/>
        <v>56.707661020025171</v>
      </c>
      <c r="H4926" s="82">
        <f t="shared" ca="1" si="306"/>
        <v>42.082150828777515</v>
      </c>
      <c r="O4926" s="29"/>
      <c r="P4926" s="29"/>
    </row>
    <row r="4927" spans="3:16" hidden="1" outlineLevel="2">
      <c r="C4927" s="33">
        <v>4903</v>
      </c>
      <c r="D4927" s="82">
        <f t="shared" ca="1" si="307"/>
        <v>-0.15721410880803793</v>
      </c>
      <c r="E4927" s="82">
        <f t="shared" ca="1" si="304"/>
        <v>237.77563634781947</v>
      </c>
      <c r="F4927" s="82">
        <f t="shared" ca="1" si="305"/>
        <v>242.79147037170318</v>
      </c>
      <c r="G4927" s="82">
        <f t="shared" ca="1" si="306"/>
        <v>0</v>
      </c>
      <c r="H4927" s="82">
        <f t="shared" ca="1" si="306"/>
        <v>0</v>
      </c>
      <c r="O4927" s="29"/>
      <c r="P4927" s="29"/>
    </row>
    <row r="4928" spans="3:16" hidden="1" outlineLevel="2">
      <c r="C4928" s="33">
        <v>4904</v>
      </c>
      <c r="D4928" s="82">
        <f t="shared" ca="1" si="307"/>
        <v>-0.36790423666387662</v>
      </c>
      <c r="E4928" s="82">
        <f t="shared" ca="1" si="304"/>
        <v>227.01942762420651</v>
      </c>
      <c r="F4928" s="82">
        <f t="shared" ca="1" si="305"/>
        <v>234.76665253314724</v>
      </c>
      <c r="G4928" s="82">
        <f t="shared" ca="1" si="306"/>
        <v>0</v>
      </c>
      <c r="H4928" s="82">
        <f t="shared" ca="1" si="306"/>
        <v>0</v>
      </c>
      <c r="O4928" s="29"/>
      <c r="P4928" s="29"/>
    </row>
    <row r="4929" spans="3:16" hidden="1" outlineLevel="2">
      <c r="C4929" s="33">
        <v>4905</v>
      </c>
      <c r="D4929" s="82">
        <f t="shared" ca="1" si="307"/>
        <v>-1.9261247925423526</v>
      </c>
      <c r="E4929" s="82">
        <f t="shared" ca="1" si="304"/>
        <v>161.20391161503906</v>
      </c>
      <c r="F4929" s="82">
        <f t="shared" ca="1" si="305"/>
        <v>183.0964344771329</v>
      </c>
      <c r="G4929" s="82">
        <f t="shared" ca="1" si="306"/>
        <v>0</v>
      </c>
      <c r="H4929" s="82">
        <f t="shared" ca="1" si="306"/>
        <v>0</v>
      </c>
      <c r="O4929" s="29"/>
      <c r="P4929" s="29"/>
    </row>
    <row r="4930" spans="3:16" hidden="1" outlineLevel="2">
      <c r="C4930" s="33">
        <v>4906</v>
      </c>
      <c r="D4930" s="82">
        <f t="shared" ca="1" si="307"/>
        <v>-0.39315049874220298</v>
      </c>
      <c r="E4930" s="82">
        <f t="shared" ca="1" si="304"/>
        <v>225.76363704570576</v>
      </c>
      <c r="F4930" s="82">
        <f t="shared" ca="1" si="305"/>
        <v>233.82303745923133</v>
      </c>
      <c r="G4930" s="82">
        <f t="shared" ca="1" si="306"/>
        <v>0</v>
      </c>
      <c r="H4930" s="82">
        <f t="shared" ca="1" si="306"/>
        <v>0</v>
      </c>
      <c r="O4930" s="29"/>
      <c r="P4930" s="29"/>
    </row>
    <row r="4931" spans="3:16" hidden="1" outlineLevel="2">
      <c r="C4931" s="33">
        <v>4907</v>
      </c>
      <c r="D4931" s="82">
        <f t="shared" ca="1" si="307"/>
        <v>0.91770001691612468</v>
      </c>
      <c r="E4931" s="82">
        <f t="shared" ca="1" si="304"/>
        <v>301.11824318909481</v>
      </c>
      <c r="F4931" s="82">
        <f t="shared" ca="1" si="305"/>
        <v>288.20767740480414</v>
      </c>
      <c r="G4931" s="82">
        <f t="shared" ca="1" si="306"/>
        <v>51.118243189094812</v>
      </c>
      <c r="H4931" s="82">
        <f t="shared" ca="1" si="306"/>
        <v>38.207677404804144</v>
      </c>
      <c r="O4931" s="29"/>
      <c r="P4931" s="29"/>
    </row>
    <row r="4932" spans="3:16" hidden="1" outlineLevel="2">
      <c r="C4932" s="33">
        <v>4908</v>
      </c>
      <c r="D4932" s="82">
        <f t="shared" ca="1" si="307"/>
        <v>-1.7696743359927196</v>
      </c>
      <c r="E4932" s="82">
        <f t="shared" ca="1" si="304"/>
        <v>166.84157595642347</v>
      </c>
      <c r="F4932" s="82">
        <f t="shared" ca="1" si="305"/>
        <v>187.72368726524547</v>
      </c>
      <c r="G4932" s="82">
        <f t="shared" ca="1" si="306"/>
        <v>0</v>
      </c>
      <c r="H4932" s="82">
        <f t="shared" ca="1" si="306"/>
        <v>0</v>
      </c>
      <c r="O4932" s="29"/>
      <c r="P4932" s="29"/>
    </row>
    <row r="4933" spans="3:16" hidden="1" outlineLevel="2">
      <c r="C4933" s="33">
        <v>4909</v>
      </c>
      <c r="D4933" s="82">
        <f t="shared" ca="1" si="307"/>
        <v>1.379112751165473</v>
      </c>
      <c r="E4933" s="82">
        <f t="shared" ca="1" si="304"/>
        <v>333.24656080370386</v>
      </c>
      <c r="F4933" s="82">
        <f t="shared" ca="1" si="305"/>
        <v>310.22236772751984</v>
      </c>
      <c r="G4933" s="82">
        <f t="shared" ca="1" si="306"/>
        <v>83.246560803703858</v>
      </c>
      <c r="H4933" s="82">
        <f t="shared" ca="1" si="306"/>
        <v>60.222367727519838</v>
      </c>
      <c r="O4933" s="29"/>
      <c r="P4933" s="29"/>
    </row>
    <row r="4934" spans="3:16" hidden="1" outlineLevel="2">
      <c r="C4934" s="33">
        <v>4910</v>
      </c>
      <c r="D4934" s="82">
        <f t="shared" ca="1" si="307"/>
        <v>0.91379955067045293</v>
      </c>
      <c r="E4934" s="82">
        <f t="shared" ca="1" si="304"/>
        <v>300.86029731827358</v>
      </c>
      <c r="F4934" s="82">
        <f t="shared" ca="1" si="305"/>
        <v>288.02840122136473</v>
      </c>
      <c r="G4934" s="82">
        <f t="shared" ca="1" si="306"/>
        <v>50.860297318273581</v>
      </c>
      <c r="H4934" s="82">
        <f t="shared" ca="1" si="306"/>
        <v>38.028401221364732</v>
      </c>
      <c r="O4934" s="29"/>
      <c r="P4934" s="29"/>
    </row>
    <row r="4935" spans="3:16" hidden="1" outlineLevel="2">
      <c r="C4935" s="33">
        <v>4911</v>
      </c>
      <c r="D4935" s="82">
        <f t="shared" ca="1" si="307"/>
        <v>-1.2115972138541047</v>
      </c>
      <c r="E4935" s="82">
        <f t="shared" ca="1" si="304"/>
        <v>188.60653402358531</v>
      </c>
      <c r="F4935" s="82">
        <f t="shared" ca="1" si="305"/>
        <v>205.20301316546144</v>
      </c>
      <c r="G4935" s="82">
        <f t="shared" ca="1" si="306"/>
        <v>0</v>
      </c>
      <c r="H4935" s="82">
        <f t="shared" ca="1" si="306"/>
        <v>0</v>
      </c>
      <c r="O4935" s="29"/>
      <c r="P4935" s="29"/>
    </row>
    <row r="4936" spans="3:16" hidden="1" outlineLevel="2">
      <c r="C4936" s="33">
        <v>4912</v>
      </c>
      <c r="D4936" s="82">
        <f t="shared" ca="1" si="307"/>
        <v>0.60607906132014921</v>
      </c>
      <c r="E4936" s="82">
        <f t="shared" ca="1" si="304"/>
        <v>281.1912405582267</v>
      </c>
      <c r="F4936" s="82">
        <f t="shared" ca="1" si="305"/>
        <v>274.23055698616821</v>
      </c>
      <c r="G4936" s="82">
        <f t="shared" ca="1" si="306"/>
        <v>31.191240558226696</v>
      </c>
      <c r="H4936" s="82">
        <f t="shared" ca="1" si="306"/>
        <v>24.23055698616821</v>
      </c>
      <c r="O4936" s="29"/>
      <c r="P4936" s="29"/>
    </row>
    <row r="4937" spans="3:16" hidden="1" outlineLevel="2">
      <c r="C4937" s="33">
        <v>4913</v>
      </c>
      <c r="D4937" s="82">
        <f t="shared" ca="1" si="307"/>
        <v>-0.33738303353089527</v>
      </c>
      <c r="E4937" s="82">
        <f t="shared" ca="1" si="304"/>
        <v>228.54693298414369</v>
      </c>
      <c r="F4937" s="82">
        <f t="shared" ca="1" si="305"/>
        <v>235.91251213202679</v>
      </c>
      <c r="G4937" s="82">
        <f t="shared" ca="1" si="306"/>
        <v>0</v>
      </c>
      <c r="H4937" s="82">
        <f t="shared" ca="1" si="306"/>
        <v>0</v>
      </c>
      <c r="O4937" s="29"/>
      <c r="P4937" s="29"/>
    </row>
    <row r="4938" spans="3:16" hidden="1" outlineLevel="2">
      <c r="C4938" s="33">
        <v>4914</v>
      </c>
      <c r="D4938" s="82">
        <f t="shared" ca="1" si="307"/>
        <v>-0.72258644356663848</v>
      </c>
      <c r="E4938" s="82">
        <f t="shared" ca="1" si="304"/>
        <v>209.9997526130349</v>
      </c>
      <c r="F4938" s="82">
        <f t="shared" ca="1" si="305"/>
        <v>221.85199646101856</v>
      </c>
      <c r="G4938" s="82">
        <f t="shared" ca="1" si="306"/>
        <v>0</v>
      </c>
      <c r="H4938" s="82">
        <f t="shared" ca="1" si="306"/>
        <v>0</v>
      </c>
      <c r="O4938" s="29"/>
      <c r="P4938" s="29"/>
    </row>
    <row r="4939" spans="3:16" hidden="1" outlineLevel="2">
      <c r="C4939" s="33">
        <v>4915</v>
      </c>
      <c r="D4939" s="82">
        <f t="shared" ca="1" si="307"/>
        <v>-0.66777910007221952</v>
      </c>
      <c r="E4939" s="82">
        <f t="shared" ca="1" si="304"/>
        <v>212.5438640047702</v>
      </c>
      <c r="F4939" s="82">
        <f t="shared" ca="1" si="305"/>
        <v>223.80021509834472</v>
      </c>
      <c r="G4939" s="82">
        <f t="shared" ca="1" si="306"/>
        <v>0</v>
      </c>
      <c r="H4939" s="82">
        <f t="shared" ca="1" si="306"/>
        <v>0</v>
      </c>
      <c r="O4939" s="29"/>
      <c r="P4939" s="29"/>
    </row>
    <row r="4940" spans="3:16" hidden="1" outlineLevel="2">
      <c r="C4940" s="33">
        <v>4916</v>
      </c>
      <c r="D4940" s="82">
        <f t="shared" ca="1" si="307"/>
        <v>-0.2123861546392655</v>
      </c>
      <c r="E4940" s="82">
        <f t="shared" ca="1" si="304"/>
        <v>234.91068088975396</v>
      </c>
      <c r="F4940" s="82">
        <f t="shared" ca="1" si="305"/>
        <v>240.66392740290411</v>
      </c>
      <c r="G4940" s="82">
        <f t="shared" ca="1" si="306"/>
        <v>0</v>
      </c>
      <c r="H4940" s="82">
        <f t="shared" ca="1" si="306"/>
        <v>0</v>
      </c>
      <c r="O4940" s="29"/>
      <c r="P4940" s="29"/>
    </row>
    <row r="4941" spans="3:16" hidden="1" outlineLevel="2">
      <c r="C4941" s="33">
        <v>4917</v>
      </c>
      <c r="D4941" s="82">
        <f t="shared" ca="1" si="307"/>
        <v>0.59737965008074856</v>
      </c>
      <c r="E4941" s="82">
        <f t="shared" ca="1" si="304"/>
        <v>280.65428575779561</v>
      </c>
      <c r="F4941" s="82">
        <f t="shared" ca="1" si="305"/>
        <v>273.85024499097636</v>
      </c>
      <c r="G4941" s="82">
        <f t="shared" ca="1" si="306"/>
        <v>30.654285757795606</v>
      </c>
      <c r="H4941" s="82">
        <f t="shared" ca="1" si="306"/>
        <v>23.850244990976364</v>
      </c>
      <c r="O4941" s="29"/>
      <c r="P4941" s="29"/>
    </row>
    <row r="4942" spans="3:16" hidden="1" outlineLevel="2">
      <c r="C4942" s="33">
        <v>4918</v>
      </c>
      <c r="D4942" s="82">
        <f t="shared" ca="1" si="307"/>
        <v>-1.1309055817885461</v>
      </c>
      <c r="E4942" s="82">
        <f t="shared" ca="1" si="304"/>
        <v>191.98019813436059</v>
      </c>
      <c r="F4942" s="82">
        <f t="shared" ca="1" si="305"/>
        <v>207.86157095414879</v>
      </c>
      <c r="G4942" s="82">
        <f t="shared" ca="1" si="306"/>
        <v>0</v>
      </c>
      <c r="H4942" s="82">
        <f t="shared" ca="1" si="306"/>
        <v>0</v>
      </c>
      <c r="O4942" s="29"/>
      <c r="P4942" s="29"/>
    </row>
    <row r="4943" spans="3:16" hidden="1" outlineLevel="2">
      <c r="C4943" s="33">
        <v>4919</v>
      </c>
      <c r="D4943" s="82">
        <f t="shared" ca="1" si="307"/>
        <v>-1.0543635589314135</v>
      </c>
      <c r="E4943" s="82">
        <f t="shared" ca="1" si="304"/>
        <v>195.23612340086822</v>
      </c>
      <c r="F4943" s="82">
        <f t="shared" ca="1" si="305"/>
        <v>210.41523619822527</v>
      </c>
      <c r="G4943" s="82">
        <f t="shared" ca="1" si="306"/>
        <v>0</v>
      </c>
      <c r="H4943" s="82">
        <f t="shared" ca="1" si="306"/>
        <v>0</v>
      </c>
      <c r="O4943" s="29"/>
      <c r="P4943" s="29"/>
    </row>
    <row r="4944" spans="3:16" hidden="1" outlineLevel="2">
      <c r="C4944" s="33">
        <v>4920</v>
      </c>
      <c r="D4944" s="82">
        <f t="shared" ca="1" si="307"/>
        <v>-0.25600805257628312</v>
      </c>
      <c r="E4944" s="82">
        <f t="shared" ca="1" si="304"/>
        <v>232.66995453278793</v>
      </c>
      <c r="F4944" s="82">
        <f t="shared" ca="1" si="305"/>
        <v>238.99498647072886</v>
      </c>
      <c r="G4944" s="82">
        <f t="shared" ca="1" si="306"/>
        <v>0</v>
      </c>
      <c r="H4944" s="82">
        <f t="shared" ca="1" si="306"/>
        <v>0</v>
      </c>
      <c r="O4944" s="29"/>
      <c r="P4944" s="29"/>
    </row>
    <row r="4945" spans="3:16" hidden="1" outlineLevel="2">
      <c r="C4945" s="33">
        <v>4921</v>
      </c>
      <c r="D4945" s="82">
        <f t="shared" ca="1" si="307"/>
        <v>0.68194303973655368</v>
      </c>
      <c r="E4945" s="82">
        <f t="shared" ca="1" si="304"/>
        <v>285.91755942330138</v>
      </c>
      <c r="F4945" s="82">
        <f t="shared" ca="1" si="305"/>
        <v>277.5695672104859</v>
      </c>
      <c r="G4945" s="82">
        <f t="shared" ca="1" si="306"/>
        <v>35.917559423301384</v>
      </c>
      <c r="H4945" s="82">
        <f t="shared" ca="1" si="306"/>
        <v>27.5695672104859</v>
      </c>
      <c r="O4945" s="29"/>
      <c r="P4945" s="29"/>
    </row>
    <row r="4946" spans="3:16" hidden="1" outlineLevel="2">
      <c r="C4946" s="33">
        <v>4922</v>
      </c>
      <c r="D4946" s="82">
        <f t="shared" ca="1" si="307"/>
        <v>-1.087465659385134</v>
      </c>
      <c r="E4946" s="82">
        <f t="shared" ca="1" si="304"/>
        <v>193.82131239002217</v>
      </c>
      <c r="F4946" s="82">
        <f t="shared" ca="1" si="305"/>
        <v>209.3070258793295</v>
      </c>
      <c r="G4946" s="82">
        <f t="shared" ca="1" si="306"/>
        <v>0</v>
      </c>
      <c r="H4946" s="82">
        <f t="shared" ca="1" si="306"/>
        <v>0</v>
      </c>
      <c r="O4946" s="29"/>
      <c r="P4946" s="29"/>
    </row>
    <row r="4947" spans="3:16" hidden="1" outlineLevel="2">
      <c r="C4947" s="33">
        <v>4923</v>
      </c>
      <c r="D4947" s="82">
        <f t="shared" ca="1" si="307"/>
        <v>0.16087473988474207</v>
      </c>
      <c r="E4947" s="82">
        <f t="shared" ca="1" si="304"/>
        <v>254.98803821697558</v>
      </c>
      <c r="F4947" s="82">
        <f t="shared" ca="1" si="305"/>
        <v>255.42960580673602</v>
      </c>
      <c r="G4947" s="82">
        <f t="shared" ca="1" si="306"/>
        <v>4.9880382169755819</v>
      </c>
      <c r="H4947" s="82">
        <f t="shared" ca="1" si="306"/>
        <v>5.4296058067360207</v>
      </c>
      <c r="O4947" s="29"/>
      <c r="P4947" s="29"/>
    </row>
    <row r="4948" spans="3:16" hidden="1" outlineLevel="2">
      <c r="C4948" s="33">
        <v>4924</v>
      </c>
      <c r="D4948" s="82">
        <f t="shared" ca="1" si="307"/>
        <v>-0.107846514944098</v>
      </c>
      <c r="E4948" s="82">
        <f t="shared" ca="1" si="304"/>
        <v>240.36878773381741</v>
      </c>
      <c r="F4948" s="82">
        <f t="shared" ca="1" si="305"/>
        <v>244.71112140347728</v>
      </c>
      <c r="G4948" s="82">
        <f t="shared" ca="1" si="306"/>
        <v>0</v>
      </c>
      <c r="H4948" s="82">
        <f t="shared" ca="1" si="306"/>
        <v>0</v>
      </c>
      <c r="O4948" s="29"/>
      <c r="P4948" s="29"/>
    </row>
    <row r="4949" spans="3:16" hidden="1" outlineLevel="2">
      <c r="C4949" s="33">
        <v>4925</v>
      </c>
      <c r="D4949" s="82">
        <f t="shared" ca="1" si="307"/>
        <v>-0.59305289564374941</v>
      </c>
      <c r="E4949" s="82">
        <f t="shared" ca="1" si="304"/>
        <v>216.06232449296965</v>
      </c>
      <c r="F4949" s="82">
        <f t="shared" ca="1" si="305"/>
        <v>226.48407733699287</v>
      </c>
      <c r="G4949" s="82">
        <f t="shared" ca="1" si="306"/>
        <v>0</v>
      </c>
      <c r="H4949" s="82">
        <f t="shared" ca="1" si="306"/>
        <v>0</v>
      </c>
      <c r="O4949" s="29"/>
      <c r="P4949" s="29"/>
    </row>
    <row r="4950" spans="3:16" hidden="1" outlineLevel="2">
      <c r="C4950" s="33">
        <v>4926</v>
      </c>
      <c r="D4950" s="82">
        <f t="shared" ca="1" si="307"/>
        <v>0.24902721745294648</v>
      </c>
      <c r="E4950" s="82">
        <f t="shared" ca="1" si="304"/>
        <v>259.97490767881442</v>
      </c>
      <c r="F4950" s="82">
        <f t="shared" ca="1" si="305"/>
        <v>259.04702350284072</v>
      </c>
      <c r="G4950" s="82">
        <f t="shared" ca="1" si="306"/>
        <v>9.974907678814418</v>
      </c>
      <c r="H4950" s="82">
        <f t="shared" ca="1" si="306"/>
        <v>9.047023502840716</v>
      </c>
      <c r="O4950" s="29"/>
      <c r="P4950" s="29"/>
    </row>
    <row r="4951" spans="3:16" hidden="1" outlineLevel="2">
      <c r="C4951" s="33">
        <v>4927</v>
      </c>
      <c r="D4951" s="82">
        <f t="shared" ca="1" si="307"/>
        <v>-1.034208210841906</v>
      </c>
      <c r="E4951" s="82">
        <f t="shared" ca="1" si="304"/>
        <v>196.102633297392</v>
      </c>
      <c r="F4951" s="82">
        <f t="shared" ca="1" si="305"/>
        <v>211.09288006526782</v>
      </c>
      <c r="G4951" s="82">
        <f t="shared" ca="1" si="306"/>
        <v>0</v>
      </c>
      <c r="H4951" s="82">
        <f t="shared" ca="1" si="306"/>
        <v>0</v>
      </c>
      <c r="O4951" s="29"/>
      <c r="P4951" s="29"/>
    </row>
    <row r="4952" spans="3:16" hidden="1" outlineLevel="2">
      <c r="C4952" s="33">
        <v>4928</v>
      </c>
      <c r="D4952" s="82">
        <f t="shared" ca="1" si="307"/>
        <v>0.44664013192343255</v>
      </c>
      <c r="E4952" s="82">
        <f t="shared" ca="1" si="304"/>
        <v>271.51130431943193</v>
      </c>
      <c r="F4952" s="82">
        <f t="shared" ca="1" si="305"/>
        <v>267.34348787173178</v>
      </c>
      <c r="G4952" s="82">
        <f t="shared" ca="1" si="306"/>
        <v>21.511304319431929</v>
      </c>
      <c r="H4952" s="82">
        <f t="shared" ca="1" si="306"/>
        <v>17.343487871731782</v>
      </c>
      <c r="O4952" s="29"/>
      <c r="P4952" s="29"/>
    </row>
    <row r="4953" spans="3:16" hidden="1" outlineLevel="2">
      <c r="C4953" s="33">
        <v>4929</v>
      </c>
      <c r="D4953" s="82">
        <f t="shared" ca="1" si="307"/>
        <v>0.50255070741740382</v>
      </c>
      <c r="E4953" s="82">
        <f t="shared" ref="E4953:E5016" ca="1" si="308">$H$9 * EXP(($H$17 - $H$18 - ($H$11^2)/2)*$H$14 + $H$11*SQRT($H$14)*D4953)</f>
        <v>274.86723675233469</v>
      </c>
      <c r="F4953" s="82">
        <f t="shared" ref="F4953:F5016" ca="1" si="309">$H$9 * EXP(($H$17 - $H$18 - ($H$12^2)/2)*$H$14 + $H$12*SQRT($H$14)*D4953)</f>
        <v>269.73866394973999</v>
      </c>
      <c r="G4953" s="82">
        <f t="shared" ref="G4953:H5016" ca="1" si="310">MAX(E4953-$H$16, 0)</f>
        <v>24.867236752334691</v>
      </c>
      <c r="H4953" s="82">
        <f t="shared" ca="1" si="310"/>
        <v>19.738663949739987</v>
      </c>
      <c r="O4953" s="29"/>
      <c r="P4953" s="29"/>
    </row>
    <row r="4954" spans="3:16" hidden="1" outlineLevel="2">
      <c r="C4954" s="33">
        <v>4930</v>
      </c>
      <c r="D4954" s="82">
        <f t="shared" ref="D4954:D5017" ca="1" si="311">_xlfn.NORM.S.INV(RAND())</f>
        <v>1.3357136832492593</v>
      </c>
      <c r="E4954" s="82">
        <f t="shared" ca="1" si="308"/>
        <v>330.08400502179057</v>
      </c>
      <c r="F4954" s="82">
        <f t="shared" ca="1" si="309"/>
        <v>308.08200869478566</v>
      </c>
      <c r="G4954" s="82">
        <f t="shared" ca="1" si="310"/>
        <v>80.084005021790574</v>
      </c>
      <c r="H4954" s="82">
        <f t="shared" ca="1" si="310"/>
        <v>58.082008694785657</v>
      </c>
      <c r="O4954" s="29"/>
      <c r="P4954" s="29"/>
    </row>
    <row r="4955" spans="3:16" hidden="1" outlineLevel="2">
      <c r="C4955" s="33">
        <v>4931</v>
      </c>
      <c r="D4955" s="82">
        <f t="shared" ca="1" si="311"/>
        <v>2.0328933991517228</v>
      </c>
      <c r="E4955" s="82">
        <f t="shared" ca="1" si="308"/>
        <v>384.72488876139602</v>
      </c>
      <c r="F4955" s="82">
        <f t="shared" ca="1" si="309"/>
        <v>344.32478923068885</v>
      </c>
      <c r="G4955" s="82">
        <f t="shared" ca="1" si="310"/>
        <v>134.72488876139602</v>
      </c>
      <c r="H4955" s="82">
        <f t="shared" ca="1" si="310"/>
        <v>94.32478923068885</v>
      </c>
      <c r="O4955" s="29"/>
      <c r="P4955" s="29"/>
    </row>
    <row r="4956" spans="3:16" hidden="1" outlineLevel="2">
      <c r="C4956" s="33">
        <v>4932</v>
      </c>
      <c r="D4956" s="82">
        <f t="shared" ca="1" si="311"/>
        <v>0.84263341157742044</v>
      </c>
      <c r="E4956" s="82">
        <f t="shared" ca="1" si="308"/>
        <v>296.19253863699112</v>
      </c>
      <c r="F4956" s="82">
        <f t="shared" ca="1" si="309"/>
        <v>284.77691868989569</v>
      </c>
      <c r="G4956" s="82">
        <f t="shared" ca="1" si="310"/>
        <v>46.192538636991117</v>
      </c>
      <c r="H4956" s="82">
        <f t="shared" ca="1" si="310"/>
        <v>34.776918689895695</v>
      </c>
      <c r="O4956" s="29"/>
      <c r="P4956" s="29"/>
    </row>
    <row r="4957" spans="3:16" hidden="1" outlineLevel="2">
      <c r="C4957" s="33">
        <v>4933</v>
      </c>
      <c r="D4957" s="82">
        <f t="shared" ca="1" si="311"/>
        <v>1.7881617933292226</v>
      </c>
      <c r="E4957" s="82">
        <f t="shared" ca="1" si="308"/>
        <v>364.58405589143416</v>
      </c>
      <c r="F4957" s="82">
        <f t="shared" ca="1" si="309"/>
        <v>331.14089133867105</v>
      </c>
      <c r="G4957" s="82">
        <f t="shared" ca="1" si="310"/>
        <v>114.58405589143416</v>
      </c>
      <c r="H4957" s="82">
        <f t="shared" ca="1" si="310"/>
        <v>81.140891338671054</v>
      </c>
      <c r="O4957" s="29"/>
      <c r="P4957" s="29"/>
    </row>
    <row r="4958" spans="3:16" hidden="1" outlineLevel="2">
      <c r="C4958" s="33">
        <v>4934</v>
      </c>
      <c r="D4958" s="82">
        <f t="shared" ca="1" si="311"/>
        <v>1.2146854457554219</v>
      </c>
      <c r="E4958" s="82">
        <f t="shared" ca="1" si="308"/>
        <v>321.42215386042022</v>
      </c>
      <c r="F4958" s="82">
        <f t="shared" ca="1" si="309"/>
        <v>302.19082052938114</v>
      </c>
      <c r="G4958" s="82">
        <f t="shared" ca="1" si="310"/>
        <v>71.422153860420224</v>
      </c>
      <c r="H4958" s="82">
        <f t="shared" ca="1" si="310"/>
        <v>52.190820529381142</v>
      </c>
      <c r="O4958" s="29"/>
      <c r="P4958" s="29"/>
    </row>
    <row r="4959" spans="3:16" hidden="1" outlineLevel="2">
      <c r="C4959" s="33">
        <v>4935</v>
      </c>
      <c r="D4959" s="82">
        <f t="shared" ca="1" si="311"/>
        <v>-0.32054812956967388</v>
      </c>
      <c r="E4959" s="82">
        <f t="shared" ca="1" si="308"/>
        <v>229.39386892170731</v>
      </c>
      <c r="F4959" s="82">
        <f t="shared" ca="1" si="309"/>
        <v>236.54693753429396</v>
      </c>
      <c r="G4959" s="82">
        <f t="shared" ca="1" si="310"/>
        <v>0</v>
      </c>
      <c r="H4959" s="82">
        <f t="shared" ca="1" si="310"/>
        <v>0</v>
      </c>
      <c r="O4959" s="29"/>
      <c r="P4959" s="29"/>
    </row>
    <row r="4960" spans="3:16" hidden="1" outlineLevel="2">
      <c r="C4960" s="33">
        <v>4936</v>
      </c>
      <c r="D4960" s="82">
        <f t="shared" ca="1" si="311"/>
        <v>0.40698182188384641</v>
      </c>
      <c r="E4960" s="82">
        <f t="shared" ca="1" si="308"/>
        <v>269.15575371609168</v>
      </c>
      <c r="F4960" s="82">
        <f t="shared" ca="1" si="309"/>
        <v>265.65745369734282</v>
      </c>
      <c r="G4960" s="82">
        <f t="shared" ca="1" si="310"/>
        <v>19.155753716091681</v>
      </c>
      <c r="H4960" s="82">
        <f t="shared" ca="1" si="310"/>
        <v>15.657453697342817</v>
      </c>
      <c r="O4960" s="29"/>
      <c r="P4960" s="29"/>
    </row>
    <row r="4961" spans="3:16" hidden="1" outlineLevel="2">
      <c r="C4961" s="33">
        <v>4937</v>
      </c>
      <c r="D4961" s="82">
        <f t="shared" ca="1" si="311"/>
        <v>-0.64413444790282082</v>
      </c>
      <c r="E4961" s="82">
        <f t="shared" ca="1" si="308"/>
        <v>213.6509240074927</v>
      </c>
      <c r="F4961" s="82">
        <f t="shared" ca="1" si="309"/>
        <v>224.64597754473323</v>
      </c>
      <c r="G4961" s="82">
        <f t="shared" ca="1" si="310"/>
        <v>0</v>
      </c>
      <c r="H4961" s="82">
        <f t="shared" ca="1" si="310"/>
        <v>0</v>
      </c>
      <c r="O4961" s="29"/>
      <c r="P4961" s="29"/>
    </row>
    <row r="4962" spans="3:16" hidden="1" outlineLevel="2">
      <c r="C4962" s="33">
        <v>4938</v>
      </c>
      <c r="D4962" s="82">
        <f t="shared" ca="1" si="311"/>
        <v>1.4600522973318617</v>
      </c>
      <c r="E4962" s="82">
        <f t="shared" ca="1" si="308"/>
        <v>339.22592369027666</v>
      </c>
      <c r="F4962" s="82">
        <f t="shared" ca="1" si="309"/>
        <v>314.25395765389351</v>
      </c>
      <c r="G4962" s="82">
        <f t="shared" ca="1" si="310"/>
        <v>89.225923690276659</v>
      </c>
      <c r="H4962" s="82">
        <f t="shared" ca="1" si="310"/>
        <v>64.253957653893508</v>
      </c>
      <c r="O4962" s="29"/>
      <c r="P4962" s="29"/>
    </row>
    <row r="4963" spans="3:16" hidden="1" outlineLevel="2">
      <c r="C4963" s="33">
        <v>4939</v>
      </c>
      <c r="D4963" s="82">
        <f t="shared" ca="1" si="311"/>
        <v>-0.60171553256884469</v>
      </c>
      <c r="E4963" s="82">
        <f t="shared" ca="1" si="308"/>
        <v>215.65148045346174</v>
      </c>
      <c r="F4963" s="82">
        <f t="shared" ca="1" si="309"/>
        <v>226.17130857059752</v>
      </c>
      <c r="G4963" s="82">
        <f t="shared" ca="1" si="310"/>
        <v>0</v>
      </c>
      <c r="H4963" s="82">
        <f t="shared" ca="1" si="310"/>
        <v>0</v>
      </c>
      <c r="O4963" s="29"/>
      <c r="P4963" s="29"/>
    </row>
    <row r="4964" spans="3:16" hidden="1" outlineLevel="2">
      <c r="C4964" s="33">
        <v>4940</v>
      </c>
      <c r="D4964" s="82">
        <f t="shared" ca="1" si="311"/>
        <v>-3.4198894397227773</v>
      </c>
      <c r="E4964" s="82">
        <f t="shared" ca="1" si="308"/>
        <v>116.10170417059216</v>
      </c>
      <c r="F4964" s="82">
        <f t="shared" ca="1" si="309"/>
        <v>144.27430678177456</v>
      </c>
      <c r="G4964" s="82">
        <f t="shared" ca="1" si="310"/>
        <v>0</v>
      </c>
      <c r="H4964" s="82">
        <f t="shared" ca="1" si="310"/>
        <v>0</v>
      </c>
      <c r="O4964" s="29"/>
      <c r="P4964" s="29"/>
    </row>
    <row r="4965" spans="3:16" hidden="1" outlineLevel="2">
      <c r="C4965" s="33">
        <v>4941</v>
      </c>
      <c r="D4965" s="82">
        <f t="shared" ca="1" si="311"/>
        <v>-0.62435650913346263</v>
      </c>
      <c r="E4965" s="82">
        <f t="shared" ca="1" si="308"/>
        <v>214.58136927724274</v>
      </c>
      <c r="F4965" s="82">
        <f t="shared" ca="1" si="309"/>
        <v>225.35588317260459</v>
      </c>
      <c r="G4965" s="82">
        <f t="shared" ca="1" si="310"/>
        <v>0</v>
      </c>
      <c r="H4965" s="82">
        <f t="shared" ca="1" si="310"/>
        <v>0</v>
      </c>
      <c r="O4965" s="29"/>
      <c r="P4965" s="29"/>
    </row>
    <row r="4966" spans="3:16" hidden="1" outlineLevel="2">
      <c r="C4966" s="33">
        <v>4942</v>
      </c>
      <c r="D4966" s="82">
        <f t="shared" ca="1" si="311"/>
        <v>-0.69291893878991828</v>
      </c>
      <c r="E4966" s="82">
        <f t="shared" ca="1" si="308"/>
        <v>211.3730895402748</v>
      </c>
      <c r="F4966" s="82">
        <f t="shared" ca="1" si="309"/>
        <v>222.9044625608671</v>
      </c>
      <c r="G4966" s="82">
        <f t="shared" ca="1" si="310"/>
        <v>0</v>
      </c>
      <c r="H4966" s="82">
        <f t="shared" ca="1" si="310"/>
        <v>0</v>
      </c>
      <c r="O4966" s="29"/>
      <c r="P4966" s="29"/>
    </row>
    <row r="4967" spans="3:16" hidden="1" outlineLevel="2">
      <c r="C4967" s="33">
        <v>4943</v>
      </c>
      <c r="D4967" s="82">
        <f t="shared" ca="1" si="311"/>
        <v>1.0905914969878447</v>
      </c>
      <c r="E4967" s="82">
        <f t="shared" ca="1" si="308"/>
        <v>312.77684867693279</v>
      </c>
      <c r="F4967" s="82">
        <f t="shared" ca="1" si="309"/>
        <v>296.26735497258056</v>
      </c>
      <c r="G4967" s="82">
        <f t="shared" ca="1" si="310"/>
        <v>62.776848676932786</v>
      </c>
      <c r="H4967" s="82">
        <f t="shared" ca="1" si="310"/>
        <v>46.267354972580563</v>
      </c>
      <c r="O4967" s="29"/>
      <c r="P4967" s="29"/>
    </row>
    <row r="4968" spans="3:16" hidden="1" outlineLevel="2">
      <c r="C4968" s="33">
        <v>4944</v>
      </c>
      <c r="D4968" s="82">
        <f t="shared" ca="1" si="311"/>
        <v>-1.7648411004703175</v>
      </c>
      <c r="E4968" s="82">
        <f t="shared" ca="1" si="308"/>
        <v>167.01884541905204</v>
      </c>
      <c r="F4968" s="82">
        <f t="shared" ca="1" si="309"/>
        <v>187.86848444760915</v>
      </c>
      <c r="G4968" s="82">
        <f t="shared" ca="1" si="310"/>
        <v>0</v>
      </c>
      <c r="H4968" s="82">
        <f t="shared" ca="1" si="310"/>
        <v>0</v>
      </c>
      <c r="O4968" s="29"/>
      <c r="P4968" s="29"/>
    </row>
    <row r="4969" spans="3:16" hidden="1" outlineLevel="2">
      <c r="C4969" s="33">
        <v>4945</v>
      </c>
      <c r="D4969" s="82">
        <f t="shared" ca="1" si="311"/>
        <v>1.1477320729559748</v>
      </c>
      <c r="E4969" s="82">
        <f t="shared" ca="1" si="308"/>
        <v>316.72841566575897</v>
      </c>
      <c r="F4969" s="82">
        <f t="shared" ca="1" si="309"/>
        <v>298.98032477374295</v>
      </c>
      <c r="G4969" s="82">
        <f t="shared" ca="1" si="310"/>
        <v>66.728415665758973</v>
      </c>
      <c r="H4969" s="82">
        <f t="shared" ca="1" si="310"/>
        <v>48.98032477374295</v>
      </c>
      <c r="O4969" s="29"/>
      <c r="P4969" s="29"/>
    </row>
    <row r="4970" spans="3:16" hidden="1" outlineLevel="2">
      <c r="C4970" s="33">
        <v>4946</v>
      </c>
      <c r="D4970" s="82">
        <f t="shared" ca="1" si="311"/>
        <v>1.806299430257202</v>
      </c>
      <c r="E4970" s="82">
        <f t="shared" ca="1" si="308"/>
        <v>366.03986720747287</v>
      </c>
      <c r="F4970" s="82">
        <f t="shared" ca="1" si="309"/>
        <v>332.1004192488403</v>
      </c>
      <c r="G4970" s="82">
        <f t="shared" ca="1" si="310"/>
        <v>116.03986720747287</v>
      </c>
      <c r="H4970" s="82">
        <f t="shared" ca="1" si="310"/>
        <v>82.100419248840296</v>
      </c>
      <c r="O4970" s="29"/>
      <c r="P4970" s="29"/>
    </row>
    <row r="4971" spans="3:16" hidden="1" outlineLevel="2">
      <c r="C4971" s="33">
        <v>4947</v>
      </c>
      <c r="D4971" s="82">
        <f t="shared" ca="1" si="311"/>
        <v>0.38612733628217949</v>
      </c>
      <c r="E4971" s="82">
        <f t="shared" ca="1" si="308"/>
        <v>267.92528771683811</v>
      </c>
      <c r="F4971" s="82">
        <f t="shared" ca="1" si="309"/>
        <v>264.77511585504629</v>
      </c>
      <c r="G4971" s="82">
        <f t="shared" ca="1" si="310"/>
        <v>17.925287716838113</v>
      </c>
      <c r="H4971" s="82">
        <f t="shared" ca="1" si="310"/>
        <v>14.775115855046295</v>
      </c>
      <c r="O4971" s="29"/>
      <c r="P4971" s="29"/>
    </row>
    <row r="4972" spans="3:16" hidden="1" outlineLevel="2">
      <c r="C4972" s="33">
        <v>4948</v>
      </c>
      <c r="D4972" s="82">
        <f t="shared" ca="1" si="311"/>
        <v>-3.6451931456948E-2</v>
      </c>
      <c r="E4972" s="82">
        <f t="shared" ca="1" si="308"/>
        <v>244.16906375439331</v>
      </c>
      <c r="F4972" s="82">
        <f t="shared" ca="1" si="309"/>
        <v>247.51416681301114</v>
      </c>
      <c r="G4972" s="82">
        <f t="shared" ca="1" si="310"/>
        <v>0</v>
      </c>
      <c r="H4972" s="82">
        <f t="shared" ca="1" si="310"/>
        <v>0</v>
      </c>
      <c r="O4972" s="29"/>
      <c r="P4972" s="29"/>
    </row>
    <row r="4973" spans="3:16" hidden="1" outlineLevel="2">
      <c r="C4973" s="33">
        <v>4949</v>
      </c>
      <c r="D4973" s="82">
        <f t="shared" ca="1" si="311"/>
        <v>5.4673055909766934E-2</v>
      </c>
      <c r="E4973" s="82">
        <f t="shared" ca="1" si="308"/>
        <v>249.10698403841621</v>
      </c>
      <c r="F4973" s="82">
        <f t="shared" ca="1" si="309"/>
        <v>251.1385462797175</v>
      </c>
      <c r="G4973" s="82">
        <f t="shared" ca="1" si="310"/>
        <v>0</v>
      </c>
      <c r="H4973" s="82">
        <f t="shared" ca="1" si="310"/>
        <v>1.1385462797175023</v>
      </c>
      <c r="O4973" s="29"/>
      <c r="P4973" s="29"/>
    </row>
    <row r="4974" spans="3:16" hidden="1" outlineLevel="2">
      <c r="C4974" s="33">
        <v>4950</v>
      </c>
      <c r="D4974" s="82">
        <f t="shared" ca="1" si="311"/>
        <v>-2.0972608142270306</v>
      </c>
      <c r="E4974" s="82">
        <f t="shared" ca="1" si="308"/>
        <v>155.25498448824848</v>
      </c>
      <c r="F4974" s="82">
        <f t="shared" ca="1" si="309"/>
        <v>178.16535358121416</v>
      </c>
      <c r="G4974" s="82">
        <f t="shared" ca="1" si="310"/>
        <v>0</v>
      </c>
      <c r="H4974" s="82">
        <f t="shared" ca="1" si="310"/>
        <v>0</v>
      </c>
      <c r="O4974" s="29"/>
      <c r="P4974" s="29"/>
    </row>
    <row r="4975" spans="3:16" hidden="1" outlineLevel="2">
      <c r="C4975" s="33">
        <v>4951</v>
      </c>
      <c r="D4975" s="82">
        <f t="shared" ca="1" si="311"/>
        <v>-0.84784762533274816</v>
      </c>
      <c r="E4975" s="82">
        <f t="shared" ca="1" si="308"/>
        <v>204.2989793263767</v>
      </c>
      <c r="F4975" s="82">
        <f t="shared" ca="1" si="309"/>
        <v>217.46281494903198</v>
      </c>
      <c r="G4975" s="82">
        <f t="shared" ca="1" si="310"/>
        <v>0</v>
      </c>
      <c r="H4975" s="82">
        <f t="shared" ca="1" si="310"/>
        <v>0</v>
      </c>
      <c r="O4975" s="29"/>
      <c r="P4975" s="29"/>
    </row>
    <row r="4976" spans="3:16" hidden="1" outlineLevel="2">
      <c r="C4976" s="33">
        <v>4952</v>
      </c>
      <c r="D4976" s="82">
        <f t="shared" ca="1" si="311"/>
        <v>0.57462583729430794</v>
      </c>
      <c r="E4976" s="82">
        <f t="shared" ca="1" si="308"/>
        <v>279.25469269648488</v>
      </c>
      <c r="F4976" s="82">
        <f t="shared" ca="1" si="309"/>
        <v>272.85800899947503</v>
      </c>
      <c r="G4976" s="82">
        <f t="shared" ca="1" si="310"/>
        <v>29.254692696484881</v>
      </c>
      <c r="H4976" s="82">
        <f t="shared" ca="1" si="310"/>
        <v>22.858008999475032</v>
      </c>
      <c r="O4976" s="29"/>
      <c r="P4976" s="29"/>
    </row>
    <row r="4977" spans="3:16" hidden="1" outlineLevel="2">
      <c r="C4977" s="33">
        <v>4953</v>
      </c>
      <c r="D4977" s="82">
        <f t="shared" ca="1" si="311"/>
        <v>-1.3678497643041734</v>
      </c>
      <c r="E4977" s="82">
        <f t="shared" ca="1" si="308"/>
        <v>182.24134457757984</v>
      </c>
      <c r="F4977" s="82">
        <f t="shared" ca="1" si="309"/>
        <v>200.15122663562099</v>
      </c>
      <c r="G4977" s="82">
        <f t="shared" ca="1" si="310"/>
        <v>0</v>
      </c>
      <c r="H4977" s="82">
        <f t="shared" ca="1" si="310"/>
        <v>0</v>
      </c>
      <c r="O4977" s="29"/>
      <c r="P4977" s="29"/>
    </row>
    <row r="4978" spans="3:16" hidden="1" outlineLevel="2">
      <c r="C4978" s="33">
        <v>4954</v>
      </c>
      <c r="D4978" s="82">
        <f t="shared" ca="1" si="311"/>
        <v>-0.199761349754912</v>
      </c>
      <c r="E4978" s="82">
        <f t="shared" ca="1" si="308"/>
        <v>235.56319661779014</v>
      </c>
      <c r="F4978" s="82">
        <f t="shared" ca="1" si="309"/>
        <v>241.14911391677487</v>
      </c>
      <c r="G4978" s="82">
        <f t="shared" ca="1" si="310"/>
        <v>0</v>
      </c>
      <c r="H4978" s="82">
        <f t="shared" ca="1" si="310"/>
        <v>0</v>
      </c>
      <c r="O4978" s="29"/>
      <c r="P4978" s="29"/>
    </row>
    <row r="4979" spans="3:16" hidden="1" outlineLevel="2">
      <c r="C4979" s="33">
        <v>4955</v>
      </c>
      <c r="D4979" s="82">
        <f t="shared" ca="1" si="311"/>
        <v>1.5143685187343727</v>
      </c>
      <c r="E4979" s="82">
        <f t="shared" ca="1" si="308"/>
        <v>343.29854183778474</v>
      </c>
      <c r="F4979" s="82">
        <f t="shared" ca="1" si="309"/>
        <v>316.98877841440583</v>
      </c>
      <c r="G4979" s="82">
        <f t="shared" ca="1" si="310"/>
        <v>93.29854183778474</v>
      </c>
      <c r="H4979" s="82">
        <f t="shared" ca="1" si="310"/>
        <v>66.988778414405829</v>
      </c>
      <c r="O4979" s="29"/>
      <c r="P4979" s="29"/>
    </row>
    <row r="4980" spans="3:16" hidden="1" outlineLevel="2">
      <c r="C4980" s="33">
        <v>4956</v>
      </c>
      <c r="D4980" s="82">
        <f t="shared" ca="1" si="311"/>
        <v>-0.86696414109520514</v>
      </c>
      <c r="E4980" s="82">
        <f t="shared" ca="1" si="308"/>
        <v>203.44268264152188</v>
      </c>
      <c r="F4980" s="82">
        <f t="shared" ca="1" si="309"/>
        <v>216.80064824988673</v>
      </c>
      <c r="G4980" s="82">
        <f t="shared" ca="1" si="310"/>
        <v>0</v>
      </c>
      <c r="H4980" s="82">
        <f t="shared" ca="1" si="310"/>
        <v>0</v>
      </c>
      <c r="O4980" s="29"/>
      <c r="P4980" s="29"/>
    </row>
    <row r="4981" spans="3:16" hidden="1" outlineLevel="2">
      <c r="C4981" s="33">
        <v>4957</v>
      </c>
      <c r="D4981" s="82">
        <f t="shared" ca="1" si="311"/>
        <v>-0.73350028609380713</v>
      </c>
      <c r="E4981" s="82">
        <f t="shared" ca="1" si="308"/>
        <v>209.49678857679331</v>
      </c>
      <c r="F4981" s="82">
        <f t="shared" ca="1" si="309"/>
        <v>221.46607524833067</v>
      </c>
      <c r="G4981" s="82">
        <f t="shared" ca="1" si="310"/>
        <v>0</v>
      </c>
      <c r="H4981" s="82">
        <f t="shared" ca="1" si="310"/>
        <v>0</v>
      </c>
      <c r="O4981" s="29"/>
      <c r="P4981" s="29"/>
    </row>
    <row r="4982" spans="3:16" hidden="1" outlineLevel="2">
      <c r="C4982" s="33">
        <v>4958</v>
      </c>
      <c r="D4982" s="82">
        <f t="shared" ca="1" si="311"/>
        <v>-1.7817318353966181</v>
      </c>
      <c r="E4982" s="82">
        <f t="shared" ca="1" si="308"/>
        <v>166.40016058031571</v>
      </c>
      <c r="F4982" s="82">
        <f t="shared" ca="1" si="309"/>
        <v>187.36294722765305</v>
      </c>
      <c r="G4982" s="82">
        <f t="shared" ca="1" si="310"/>
        <v>0</v>
      </c>
      <c r="H4982" s="82">
        <f t="shared" ca="1" si="310"/>
        <v>0</v>
      </c>
      <c r="O4982" s="29"/>
      <c r="P4982" s="29"/>
    </row>
    <row r="4983" spans="3:16" hidden="1" outlineLevel="2">
      <c r="C4983" s="33">
        <v>4959</v>
      </c>
      <c r="D4983" s="82">
        <f t="shared" ca="1" si="311"/>
        <v>0.63328393572103892</v>
      </c>
      <c r="E4983" s="82">
        <f t="shared" ca="1" si="308"/>
        <v>282.87704886956897</v>
      </c>
      <c r="F4983" s="82">
        <f t="shared" ca="1" si="309"/>
        <v>275.42328371629276</v>
      </c>
      <c r="G4983" s="82">
        <f t="shared" ca="1" si="310"/>
        <v>32.877048869568966</v>
      </c>
      <c r="H4983" s="82">
        <f t="shared" ca="1" si="310"/>
        <v>25.423283716292758</v>
      </c>
      <c r="O4983" s="29"/>
      <c r="P4983" s="29"/>
    </row>
    <row r="4984" spans="3:16" hidden="1" outlineLevel="2">
      <c r="C4984" s="33">
        <v>4960</v>
      </c>
      <c r="D4984" s="82">
        <f t="shared" ca="1" si="311"/>
        <v>0.13740760213770589</v>
      </c>
      <c r="E4984" s="82">
        <f t="shared" ca="1" si="308"/>
        <v>253.67667847320357</v>
      </c>
      <c r="F4984" s="82">
        <f t="shared" ca="1" si="309"/>
        <v>254.4751533007647</v>
      </c>
      <c r="G4984" s="82">
        <f t="shared" ca="1" si="310"/>
        <v>3.676678473203566</v>
      </c>
      <c r="H4984" s="82">
        <f t="shared" ca="1" si="310"/>
        <v>4.4751533007647026</v>
      </c>
      <c r="O4984" s="29"/>
      <c r="P4984" s="29"/>
    </row>
    <row r="4985" spans="3:16" hidden="1" outlineLevel="2">
      <c r="C4985" s="33">
        <v>4961</v>
      </c>
      <c r="D4985" s="82">
        <f t="shared" ca="1" si="311"/>
        <v>-1.292837248921431</v>
      </c>
      <c r="E4985" s="82">
        <f t="shared" ca="1" si="308"/>
        <v>185.26983022843919</v>
      </c>
      <c r="F4985" s="82">
        <f t="shared" ca="1" si="309"/>
        <v>202.56073655968592</v>
      </c>
      <c r="G4985" s="82">
        <f t="shared" ca="1" si="310"/>
        <v>0</v>
      </c>
      <c r="H4985" s="82">
        <f t="shared" ca="1" si="310"/>
        <v>0</v>
      </c>
      <c r="O4985" s="29"/>
      <c r="P4985" s="29"/>
    </row>
    <row r="4986" spans="3:16" hidden="1" outlineLevel="2">
      <c r="C4986" s="33">
        <v>4962</v>
      </c>
      <c r="D4986" s="82">
        <f t="shared" ca="1" si="311"/>
        <v>-7.2266045092375164E-2</v>
      </c>
      <c r="E4986" s="82">
        <f t="shared" ca="1" si="308"/>
        <v>242.25525595739018</v>
      </c>
      <c r="F4986" s="82">
        <f t="shared" ca="1" si="309"/>
        <v>246.10406697898304</v>
      </c>
      <c r="G4986" s="82">
        <f t="shared" ca="1" si="310"/>
        <v>0</v>
      </c>
      <c r="H4986" s="82">
        <f t="shared" ca="1" si="310"/>
        <v>0</v>
      </c>
      <c r="O4986" s="29"/>
      <c r="P4986" s="29"/>
    </row>
    <row r="4987" spans="3:16" hidden="1" outlineLevel="2">
      <c r="C4987" s="33">
        <v>4963</v>
      </c>
      <c r="D4987" s="82">
        <f t="shared" ca="1" si="311"/>
        <v>-0.9343347951392893</v>
      </c>
      <c r="E4987" s="82">
        <f t="shared" ca="1" si="308"/>
        <v>200.45342345141921</v>
      </c>
      <c r="F4987" s="82">
        <f t="shared" ca="1" si="309"/>
        <v>214.48306532028303</v>
      </c>
      <c r="G4987" s="82">
        <f t="shared" ca="1" si="310"/>
        <v>0</v>
      </c>
      <c r="H4987" s="82">
        <f t="shared" ca="1" si="310"/>
        <v>0</v>
      </c>
      <c r="O4987" s="29"/>
      <c r="P4987" s="29"/>
    </row>
    <row r="4988" spans="3:16" hidden="1" outlineLevel="2">
      <c r="C4988" s="33">
        <v>4964</v>
      </c>
      <c r="D4988" s="82">
        <f t="shared" ca="1" si="311"/>
        <v>-0.1061538307282623</v>
      </c>
      <c r="E4988" s="82">
        <f t="shared" ca="1" si="308"/>
        <v>240.4581997417481</v>
      </c>
      <c r="F4988" s="82">
        <f t="shared" ca="1" si="309"/>
        <v>244.77720960397053</v>
      </c>
      <c r="G4988" s="82">
        <f t="shared" ca="1" si="310"/>
        <v>0</v>
      </c>
      <c r="H4988" s="82">
        <f t="shared" ca="1" si="310"/>
        <v>0</v>
      </c>
      <c r="O4988" s="29"/>
      <c r="P4988" s="29"/>
    </row>
    <row r="4989" spans="3:16" hidden="1" outlineLevel="2">
      <c r="C4989" s="33">
        <v>4965</v>
      </c>
      <c r="D4989" s="82">
        <f t="shared" ca="1" si="311"/>
        <v>-0.9586148599097114</v>
      </c>
      <c r="E4989" s="82">
        <f t="shared" ca="1" si="308"/>
        <v>199.38690963830931</v>
      </c>
      <c r="F4989" s="82">
        <f t="shared" ca="1" si="309"/>
        <v>213.65390659938197</v>
      </c>
      <c r="G4989" s="82">
        <f t="shared" ca="1" si="310"/>
        <v>0</v>
      </c>
      <c r="H4989" s="82">
        <f t="shared" ca="1" si="310"/>
        <v>0</v>
      </c>
      <c r="O4989" s="29"/>
      <c r="P4989" s="29"/>
    </row>
    <row r="4990" spans="3:16" hidden="1" outlineLevel="2">
      <c r="C4990" s="33">
        <v>4966</v>
      </c>
      <c r="D4990" s="82">
        <f t="shared" ca="1" si="311"/>
        <v>1.9403657257235782</v>
      </c>
      <c r="E4990" s="82">
        <f t="shared" ca="1" si="308"/>
        <v>376.98248320245364</v>
      </c>
      <c r="F4990" s="82">
        <f t="shared" ca="1" si="309"/>
        <v>339.27963711766188</v>
      </c>
      <c r="G4990" s="82">
        <f t="shared" ca="1" si="310"/>
        <v>126.98248320245364</v>
      </c>
      <c r="H4990" s="82">
        <f t="shared" ca="1" si="310"/>
        <v>89.279637117661878</v>
      </c>
      <c r="O4990" s="29"/>
      <c r="P4990" s="29"/>
    </row>
    <row r="4991" spans="3:16" hidden="1" outlineLevel="2">
      <c r="C4991" s="33">
        <v>4967</v>
      </c>
      <c r="D4991" s="82">
        <f t="shared" ca="1" si="311"/>
        <v>5.4864895130741533E-3</v>
      </c>
      <c r="E4991" s="82">
        <f t="shared" ca="1" si="308"/>
        <v>246.42936449568199</v>
      </c>
      <c r="F4991" s="82">
        <f t="shared" ca="1" si="309"/>
        <v>249.17567073550205</v>
      </c>
      <c r="G4991" s="82">
        <f t="shared" ca="1" si="310"/>
        <v>0</v>
      </c>
      <c r="H4991" s="82">
        <f t="shared" ca="1" si="310"/>
        <v>0</v>
      </c>
      <c r="O4991" s="29"/>
      <c r="P4991" s="29"/>
    </row>
    <row r="4992" spans="3:16" hidden="1" outlineLevel="2">
      <c r="C4992" s="33">
        <v>4968</v>
      </c>
      <c r="D4992" s="82">
        <f t="shared" ca="1" si="311"/>
        <v>-0.89433665336967161</v>
      </c>
      <c r="E4992" s="82">
        <f t="shared" ca="1" si="308"/>
        <v>202.22281560499715</v>
      </c>
      <c r="F4992" s="82">
        <f t="shared" ca="1" si="309"/>
        <v>215.85601547882953</v>
      </c>
      <c r="G4992" s="82">
        <f t="shared" ca="1" si="310"/>
        <v>0</v>
      </c>
      <c r="H4992" s="82">
        <f t="shared" ca="1" si="310"/>
        <v>0</v>
      </c>
      <c r="O4992" s="29"/>
      <c r="P4992" s="29"/>
    </row>
    <row r="4993" spans="3:16" hidden="1" outlineLevel="2">
      <c r="C4993" s="33">
        <v>4969</v>
      </c>
      <c r="D4993" s="82">
        <f t="shared" ca="1" si="311"/>
        <v>-7.2766282941700317E-2</v>
      </c>
      <c r="E4993" s="82">
        <f t="shared" ca="1" si="308"/>
        <v>242.22863112030342</v>
      </c>
      <c r="F4993" s="82">
        <f t="shared" ca="1" si="309"/>
        <v>246.08442823773603</v>
      </c>
      <c r="G4993" s="82">
        <f t="shared" ca="1" si="310"/>
        <v>0</v>
      </c>
      <c r="H4993" s="82">
        <f t="shared" ca="1" si="310"/>
        <v>0</v>
      </c>
      <c r="O4993" s="29"/>
      <c r="P4993" s="29"/>
    </row>
    <row r="4994" spans="3:16" hidden="1" outlineLevel="2">
      <c r="C4994" s="33">
        <v>4970</v>
      </c>
      <c r="D4994" s="82">
        <f t="shared" ca="1" si="311"/>
        <v>-0.66559484325345442</v>
      </c>
      <c r="E4994" s="82">
        <f t="shared" ca="1" si="308"/>
        <v>212.64589157805219</v>
      </c>
      <c r="F4994" s="82">
        <f t="shared" ca="1" si="309"/>
        <v>223.87821166829983</v>
      </c>
      <c r="G4994" s="82">
        <f t="shared" ca="1" si="310"/>
        <v>0</v>
      </c>
      <c r="H4994" s="82">
        <f t="shared" ca="1" si="310"/>
        <v>0</v>
      </c>
      <c r="O4994" s="29"/>
      <c r="P4994" s="29"/>
    </row>
    <row r="4995" spans="3:16" hidden="1" outlineLevel="2">
      <c r="C4995" s="33">
        <v>4971</v>
      </c>
      <c r="D4995" s="82">
        <f t="shared" ca="1" si="311"/>
        <v>8.2617777400086689E-2</v>
      </c>
      <c r="E4995" s="82">
        <f t="shared" ca="1" si="308"/>
        <v>250.6411795266491</v>
      </c>
      <c r="F4995" s="82">
        <f t="shared" ca="1" si="309"/>
        <v>252.26060914796938</v>
      </c>
      <c r="G4995" s="82">
        <f t="shared" ca="1" si="310"/>
        <v>0.64117952664909694</v>
      </c>
      <c r="H4995" s="82">
        <f t="shared" ca="1" si="310"/>
        <v>2.260609147969376</v>
      </c>
      <c r="O4995" s="29"/>
      <c r="P4995" s="29"/>
    </row>
    <row r="4996" spans="3:16" hidden="1" outlineLevel="2">
      <c r="C4996" s="33">
        <v>4972</v>
      </c>
      <c r="D4996" s="82">
        <f t="shared" ca="1" si="311"/>
        <v>-0.93045992893128671</v>
      </c>
      <c r="E4996" s="82">
        <f t="shared" ca="1" si="308"/>
        <v>200.6241559294462</v>
      </c>
      <c r="F4996" s="82">
        <f t="shared" ca="1" si="309"/>
        <v>214.6156885479007</v>
      </c>
      <c r="G4996" s="82">
        <f t="shared" ca="1" si="310"/>
        <v>0</v>
      </c>
      <c r="H4996" s="82">
        <f t="shared" ca="1" si="310"/>
        <v>0</v>
      </c>
      <c r="O4996" s="29"/>
      <c r="P4996" s="29"/>
    </row>
    <row r="4997" spans="3:16" hidden="1" outlineLevel="2">
      <c r="C4997" s="33">
        <v>4973</v>
      </c>
      <c r="D4997" s="82">
        <f t="shared" ca="1" si="311"/>
        <v>0.87356072822319331</v>
      </c>
      <c r="E4997" s="82">
        <f t="shared" ca="1" si="308"/>
        <v>298.21208497203736</v>
      </c>
      <c r="F4997" s="82">
        <f t="shared" ca="1" si="309"/>
        <v>286.18541092610258</v>
      </c>
      <c r="G4997" s="82">
        <f t="shared" ca="1" si="310"/>
        <v>48.21208497203736</v>
      </c>
      <c r="H4997" s="82">
        <f t="shared" ca="1" si="310"/>
        <v>36.185410926102577</v>
      </c>
      <c r="O4997" s="29"/>
      <c r="P4997" s="29"/>
    </row>
    <row r="4998" spans="3:16" hidden="1" outlineLevel="2">
      <c r="C4998" s="33">
        <v>4974</v>
      </c>
      <c r="D4998" s="82">
        <f t="shared" ca="1" si="311"/>
        <v>-0.15915076019007396</v>
      </c>
      <c r="E4998" s="82">
        <f t="shared" ca="1" si="308"/>
        <v>237.67448131953262</v>
      </c>
      <c r="F4998" s="82">
        <f t="shared" ca="1" si="309"/>
        <v>242.71647172497029</v>
      </c>
      <c r="G4998" s="82">
        <f t="shared" ca="1" si="310"/>
        <v>0</v>
      </c>
      <c r="H4998" s="82">
        <f t="shared" ca="1" si="310"/>
        <v>0</v>
      </c>
      <c r="O4998" s="29"/>
      <c r="P4998" s="29"/>
    </row>
    <row r="4999" spans="3:16" hidden="1" outlineLevel="2">
      <c r="C4999" s="33">
        <v>4975</v>
      </c>
      <c r="D4999" s="82">
        <f t="shared" ca="1" si="311"/>
        <v>1.1515526307795767</v>
      </c>
      <c r="E4999" s="82">
        <f t="shared" ca="1" si="308"/>
        <v>316.99440067960205</v>
      </c>
      <c r="F4999" s="82">
        <f t="shared" ca="1" si="309"/>
        <v>299.16260408476882</v>
      </c>
      <c r="G4999" s="82">
        <f t="shared" ca="1" si="310"/>
        <v>66.994400679602052</v>
      </c>
      <c r="H4999" s="82">
        <f t="shared" ca="1" si="310"/>
        <v>49.162604084768816</v>
      </c>
      <c r="O4999" s="29"/>
      <c r="P4999" s="29"/>
    </row>
    <row r="5000" spans="3:16" hidden="1" outlineLevel="2">
      <c r="C5000" s="33">
        <v>4976</v>
      </c>
      <c r="D5000" s="82">
        <f t="shared" ca="1" si="311"/>
        <v>0.23976040058123196</v>
      </c>
      <c r="E5000" s="82">
        <f t="shared" ca="1" si="308"/>
        <v>259.44612036034908</v>
      </c>
      <c r="F5000" s="82">
        <f t="shared" ca="1" si="309"/>
        <v>258.66435399942543</v>
      </c>
      <c r="G5000" s="82">
        <f t="shared" ca="1" si="310"/>
        <v>9.4461203603490844</v>
      </c>
      <c r="H5000" s="82">
        <f t="shared" ca="1" si="310"/>
        <v>8.6643539994254297</v>
      </c>
      <c r="O5000" s="29"/>
      <c r="P5000" s="29"/>
    </row>
    <row r="5001" spans="3:16" hidden="1" outlineLevel="2">
      <c r="C5001" s="33">
        <v>4977</v>
      </c>
      <c r="D5001" s="82">
        <f t="shared" ca="1" si="311"/>
        <v>-1.5098489156267534</v>
      </c>
      <c r="E5001" s="82">
        <f t="shared" ca="1" si="308"/>
        <v>176.6432984834359</v>
      </c>
      <c r="F5001" s="82">
        <f t="shared" ca="1" si="309"/>
        <v>195.66821422992348</v>
      </c>
      <c r="G5001" s="82">
        <f t="shared" ca="1" si="310"/>
        <v>0</v>
      </c>
      <c r="H5001" s="82">
        <f t="shared" ca="1" si="310"/>
        <v>0</v>
      </c>
      <c r="O5001" s="29"/>
      <c r="P5001" s="29"/>
    </row>
    <row r="5002" spans="3:16" hidden="1" outlineLevel="2">
      <c r="C5002" s="33">
        <v>4978</v>
      </c>
      <c r="D5002" s="82">
        <f t="shared" ca="1" si="311"/>
        <v>-0.86518379813890689</v>
      </c>
      <c r="E5002" s="82">
        <f t="shared" ca="1" si="308"/>
        <v>203.52227873574381</v>
      </c>
      <c r="F5002" s="82">
        <f t="shared" ca="1" si="309"/>
        <v>216.86223135158903</v>
      </c>
      <c r="G5002" s="82">
        <f t="shared" ca="1" si="310"/>
        <v>0</v>
      </c>
      <c r="H5002" s="82">
        <f t="shared" ca="1" si="310"/>
        <v>0</v>
      </c>
      <c r="O5002" s="29"/>
      <c r="P5002" s="29"/>
    </row>
    <row r="5003" spans="3:16" hidden="1" outlineLevel="2">
      <c r="C5003" s="33">
        <v>4979</v>
      </c>
      <c r="D5003" s="82">
        <f t="shared" ca="1" si="311"/>
        <v>0.67875292211910621</v>
      </c>
      <c r="E5003" s="82">
        <f t="shared" ca="1" si="308"/>
        <v>285.71722462246748</v>
      </c>
      <c r="F5003" s="82">
        <f t="shared" ca="1" si="309"/>
        <v>277.42834478143442</v>
      </c>
      <c r="G5003" s="82">
        <f t="shared" ca="1" si="310"/>
        <v>35.717224622467484</v>
      </c>
      <c r="H5003" s="82">
        <f t="shared" ca="1" si="310"/>
        <v>27.428344781434419</v>
      </c>
      <c r="O5003" s="29"/>
      <c r="P5003" s="29"/>
    </row>
    <row r="5004" spans="3:16" hidden="1" outlineLevel="2">
      <c r="C5004" s="33">
        <v>4980</v>
      </c>
      <c r="D5004" s="82">
        <f t="shared" ca="1" si="311"/>
        <v>-0.36767768314360638</v>
      </c>
      <c r="E5004" s="82">
        <f t="shared" ca="1" si="308"/>
        <v>227.03072833386386</v>
      </c>
      <c r="F5004" s="82">
        <f t="shared" ca="1" si="309"/>
        <v>234.77513751089813</v>
      </c>
      <c r="G5004" s="82">
        <f t="shared" ca="1" si="310"/>
        <v>0</v>
      </c>
      <c r="H5004" s="82">
        <f t="shared" ca="1" si="310"/>
        <v>0</v>
      </c>
      <c r="O5004" s="29"/>
      <c r="P5004" s="29"/>
    </row>
    <row r="5005" spans="3:16" hidden="1" outlineLevel="2">
      <c r="C5005" s="33">
        <v>4981</v>
      </c>
      <c r="D5005" s="82">
        <f t="shared" ca="1" si="311"/>
        <v>0.19482245451096467</v>
      </c>
      <c r="E5005" s="82">
        <f t="shared" ca="1" si="308"/>
        <v>256.89706531716678</v>
      </c>
      <c r="F5005" s="82">
        <f t="shared" ca="1" si="309"/>
        <v>256.81666158404954</v>
      </c>
      <c r="G5005" s="82">
        <f t="shared" ca="1" si="310"/>
        <v>6.8970653171667777</v>
      </c>
      <c r="H5005" s="82">
        <f t="shared" ca="1" si="310"/>
        <v>6.816661584049541</v>
      </c>
      <c r="O5005" s="29"/>
      <c r="P5005" s="29"/>
    </row>
    <row r="5006" spans="3:16" hidden="1" outlineLevel="2">
      <c r="C5006" s="33">
        <v>4982</v>
      </c>
      <c r="D5006" s="82">
        <f t="shared" ca="1" si="311"/>
        <v>-1.0669476462510146</v>
      </c>
      <c r="E5006" s="82">
        <f t="shared" ca="1" si="308"/>
        <v>194.69705644500377</v>
      </c>
      <c r="F5006" s="82">
        <f t="shared" ca="1" si="309"/>
        <v>209.99324956688096</v>
      </c>
      <c r="G5006" s="82">
        <f t="shared" ca="1" si="310"/>
        <v>0</v>
      </c>
      <c r="H5006" s="82">
        <f t="shared" ca="1" si="310"/>
        <v>0</v>
      </c>
      <c r="O5006" s="29"/>
      <c r="P5006" s="29"/>
    </row>
    <row r="5007" spans="3:16" hidden="1" outlineLevel="2">
      <c r="C5007" s="33">
        <v>4983</v>
      </c>
      <c r="D5007" s="82">
        <f t="shared" ca="1" si="311"/>
        <v>-2.3330891119706632</v>
      </c>
      <c r="E5007" s="82">
        <f t="shared" ca="1" si="308"/>
        <v>147.41528173210287</v>
      </c>
      <c r="F5007" s="82">
        <f t="shared" ca="1" si="309"/>
        <v>171.58709259459718</v>
      </c>
      <c r="G5007" s="82">
        <f t="shared" ca="1" si="310"/>
        <v>0</v>
      </c>
      <c r="H5007" s="82">
        <f t="shared" ca="1" si="310"/>
        <v>0</v>
      </c>
      <c r="O5007" s="29"/>
      <c r="P5007" s="29"/>
    </row>
    <row r="5008" spans="3:16" hidden="1" outlineLevel="2">
      <c r="C5008" s="33">
        <v>4984</v>
      </c>
      <c r="D5008" s="82">
        <f t="shared" ca="1" si="311"/>
        <v>-0.71844909012633529</v>
      </c>
      <c r="E5008" s="82">
        <f t="shared" ca="1" si="308"/>
        <v>210.19073788853538</v>
      </c>
      <c r="F5008" s="82">
        <f t="shared" ca="1" si="309"/>
        <v>221.99847194153617</v>
      </c>
      <c r="G5008" s="82">
        <f t="shared" ca="1" si="310"/>
        <v>0</v>
      </c>
      <c r="H5008" s="82">
        <f t="shared" ca="1" si="310"/>
        <v>0</v>
      </c>
      <c r="O5008" s="29"/>
      <c r="P5008" s="29"/>
    </row>
    <row r="5009" spans="3:16" hidden="1" outlineLevel="2">
      <c r="C5009" s="33">
        <v>4985</v>
      </c>
      <c r="D5009" s="82">
        <f t="shared" ca="1" si="311"/>
        <v>0.72995867766958011</v>
      </c>
      <c r="E5009" s="82">
        <f t="shared" ca="1" si="308"/>
        <v>288.94989646875888</v>
      </c>
      <c r="F5009" s="82">
        <f t="shared" ca="1" si="309"/>
        <v>279.70386275924983</v>
      </c>
      <c r="G5009" s="82">
        <f t="shared" ca="1" si="310"/>
        <v>38.94989646875888</v>
      </c>
      <c r="H5009" s="82">
        <f t="shared" ca="1" si="310"/>
        <v>29.70386275924983</v>
      </c>
      <c r="O5009" s="29"/>
      <c r="P5009" s="29"/>
    </row>
    <row r="5010" spans="3:16" hidden="1" outlineLevel="2">
      <c r="C5010" s="33">
        <v>4986</v>
      </c>
      <c r="D5010" s="82">
        <f t="shared" ca="1" si="311"/>
        <v>-0.42992167067667242</v>
      </c>
      <c r="E5010" s="82">
        <f t="shared" ca="1" si="308"/>
        <v>223.94699510023321</v>
      </c>
      <c r="F5010" s="82">
        <f t="shared" ca="1" si="309"/>
        <v>232.45544328927136</v>
      </c>
      <c r="G5010" s="82">
        <f t="shared" ca="1" si="310"/>
        <v>0</v>
      </c>
      <c r="H5010" s="82">
        <f t="shared" ca="1" si="310"/>
        <v>0</v>
      </c>
      <c r="O5010" s="29"/>
      <c r="P5010" s="29"/>
    </row>
    <row r="5011" spans="3:16" hidden="1" outlineLevel="2">
      <c r="C5011" s="33">
        <v>4987</v>
      </c>
      <c r="D5011" s="82">
        <f t="shared" ca="1" si="311"/>
        <v>0.27615396687383059</v>
      </c>
      <c r="E5011" s="82">
        <f t="shared" ca="1" si="308"/>
        <v>261.52902977400578</v>
      </c>
      <c r="F5011" s="82">
        <f t="shared" ca="1" si="309"/>
        <v>260.17046907083829</v>
      </c>
      <c r="G5011" s="82">
        <f t="shared" ca="1" si="310"/>
        <v>11.529029774005778</v>
      </c>
      <c r="H5011" s="82">
        <f t="shared" ca="1" si="310"/>
        <v>10.170469070838294</v>
      </c>
      <c r="O5011" s="29"/>
      <c r="P5011" s="29"/>
    </row>
    <row r="5012" spans="3:16" hidden="1" outlineLevel="2">
      <c r="C5012" s="33">
        <v>4988</v>
      </c>
      <c r="D5012" s="82">
        <f t="shared" ca="1" si="311"/>
        <v>-4.9627133163529243E-2</v>
      </c>
      <c r="E5012" s="82">
        <f t="shared" ca="1" si="308"/>
        <v>243.46326557522517</v>
      </c>
      <c r="F5012" s="82">
        <f t="shared" ca="1" si="309"/>
        <v>246.99448603911171</v>
      </c>
      <c r="G5012" s="82">
        <f t="shared" ca="1" si="310"/>
        <v>0</v>
      </c>
      <c r="H5012" s="82">
        <f t="shared" ca="1" si="310"/>
        <v>0</v>
      </c>
      <c r="O5012" s="29"/>
      <c r="P5012" s="29"/>
    </row>
    <row r="5013" spans="3:16" hidden="1" outlineLevel="2">
      <c r="C5013" s="33">
        <v>4989</v>
      </c>
      <c r="D5013" s="82">
        <f t="shared" ca="1" si="311"/>
        <v>0.51205426251708419</v>
      </c>
      <c r="E5013" s="82">
        <f t="shared" ca="1" si="308"/>
        <v>275.44178121319902</v>
      </c>
      <c r="F5013" s="82">
        <f t="shared" ca="1" si="309"/>
        <v>270.1479191348277</v>
      </c>
      <c r="G5013" s="82">
        <f t="shared" ca="1" si="310"/>
        <v>25.441781213199022</v>
      </c>
      <c r="H5013" s="82">
        <f t="shared" ca="1" si="310"/>
        <v>20.147919134827703</v>
      </c>
      <c r="O5013" s="29"/>
      <c r="P5013" s="29"/>
    </row>
    <row r="5014" spans="3:16" hidden="1" outlineLevel="2">
      <c r="C5014" s="33">
        <v>4990</v>
      </c>
      <c r="D5014" s="82">
        <f t="shared" ca="1" si="311"/>
        <v>-1.1808283057182922</v>
      </c>
      <c r="E5014" s="82">
        <f t="shared" ca="1" si="308"/>
        <v>189.88591155687968</v>
      </c>
      <c r="F5014" s="82">
        <f t="shared" ca="1" si="309"/>
        <v>206.21272572141893</v>
      </c>
      <c r="G5014" s="82">
        <f t="shared" ca="1" si="310"/>
        <v>0</v>
      </c>
      <c r="H5014" s="82">
        <f t="shared" ca="1" si="310"/>
        <v>0</v>
      </c>
      <c r="O5014" s="29"/>
      <c r="P5014" s="29"/>
    </row>
    <row r="5015" spans="3:16" hidden="1" outlineLevel="2">
      <c r="C5015" s="33">
        <v>4991</v>
      </c>
      <c r="D5015" s="82">
        <f t="shared" ca="1" si="311"/>
        <v>0.84342578945650215</v>
      </c>
      <c r="E5015" s="82">
        <f t="shared" ca="1" si="308"/>
        <v>296.24410961065593</v>
      </c>
      <c r="F5015" s="82">
        <f t="shared" ca="1" si="309"/>
        <v>284.8129185004961</v>
      </c>
      <c r="G5015" s="82">
        <f t="shared" ca="1" si="310"/>
        <v>46.244109610655926</v>
      </c>
      <c r="H5015" s="82">
        <f t="shared" ca="1" si="310"/>
        <v>34.812918500496096</v>
      </c>
      <c r="O5015" s="29"/>
      <c r="P5015" s="29"/>
    </row>
    <row r="5016" spans="3:16" hidden="1" outlineLevel="2">
      <c r="C5016" s="33">
        <v>4992</v>
      </c>
      <c r="D5016" s="82">
        <f t="shared" ca="1" si="311"/>
        <v>-0.68506512411050613</v>
      </c>
      <c r="E5016" s="82">
        <f t="shared" ca="1" si="308"/>
        <v>211.73815116133332</v>
      </c>
      <c r="F5016" s="82">
        <f t="shared" ca="1" si="309"/>
        <v>223.18391450935511</v>
      </c>
      <c r="G5016" s="82">
        <f t="shared" ca="1" si="310"/>
        <v>0</v>
      </c>
      <c r="H5016" s="82">
        <f t="shared" ca="1" si="310"/>
        <v>0</v>
      </c>
      <c r="O5016" s="29"/>
      <c r="P5016" s="29"/>
    </row>
    <row r="5017" spans="3:16" hidden="1" outlineLevel="2">
      <c r="C5017" s="33">
        <v>4993</v>
      </c>
      <c r="D5017" s="82">
        <f t="shared" ca="1" si="311"/>
        <v>1.3520657945322629</v>
      </c>
      <c r="E5017" s="82">
        <f t="shared" ref="E5017:E5080" ca="1" si="312">$H$9 * EXP(($H$17 - $H$18 - ($H$11^2)/2)*$H$14 + $H$11*SQRT($H$14)*D5017)</f>
        <v>331.27206888520777</v>
      </c>
      <c r="F5017" s="82">
        <f t="shared" ref="F5017:F5080" ca="1" si="313">$H$9 * EXP(($H$17 - $H$18 - ($H$12^2)/2)*$H$14 + $H$12*SQRT($H$14)*D5017)</f>
        <v>308.88672422849123</v>
      </c>
      <c r="G5017" s="82">
        <f t="shared" ref="G5017:H5080" ca="1" si="314">MAX(E5017-$H$16, 0)</f>
        <v>81.272068885207773</v>
      </c>
      <c r="H5017" s="82">
        <f t="shared" ca="1" si="314"/>
        <v>58.886724228491232</v>
      </c>
      <c r="O5017" s="29"/>
      <c r="P5017" s="29"/>
    </row>
    <row r="5018" spans="3:16" hidden="1" outlineLevel="2">
      <c r="C5018" s="33">
        <v>4994</v>
      </c>
      <c r="D5018" s="82">
        <f t="shared" ref="D5018:D5081" ca="1" si="315">_xlfn.NORM.S.INV(RAND())</f>
        <v>-1.1426482427885603</v>
      </c>
      <c r="E5018" s="82">
        <f t="shared" ca="1" si="312"/>
        <v>191.48551865151094</v>
      </c>
      <c r="F5018" s="82">
        <f t="shared" ca="1" si="313"/>
        <v>207.47255299377997</v>
      </c>
      <c r="G5018" s="82">
        <f t="shared" ca="1" si="314"/>
        <v>0</v>
      </c>
      <c r="H5018" s="82">
        <f t="shared" ca="1" si="314"/>
        <v>0</v>
      </c>
      <c r="O5018" s="29"/>
      <c r="P5018" s="29"/>
    </row>
    <row r="5019" spans="3:16" hidden="1" outlineLevel="2">
      <c r="C5019" s="33">
        <v>4995</v>
      </c>
      <c r="D5019" s="82">
        <f t="shared" ca="1" si="315"/>
        <v>0.51127127420878027</v>
      </c>
      <c r="E5019" s="82">
        <f t="shared" ca="1" si="312"/>
        <v>275.39439971294979</v>
      </c>
      <c r="F5019" s="82">
        <f t="shared" ca="1" si="313"/>
        <v>270.11417755460309</v>
      </c>
      <c r="G5019" s="82">
        <f t="shared" ca="1" si="314"/>
        <v>25.394399712949792</v>
      </c>
      <c r="H5019" s="82">
        <f t="shared" ca="1" si="314"/>
        <v>20.114177554603089</v>
      </c>
      <c r="O5019" s="29"/>
      <c r="P5019" s="29"/>
    </row>
    <row r="5020" spans="3:16" hidden="1" outlineLevel="2">
      <c r="C5020" s="33">
        <v>4996</v>
      </c>
      <c r="D5020" s="82">
        <f t="shared" ca="1" si="315"/>
        <v>-0.28747303819380454</v>
      </c>
      <c r="E5020" s="82">
        <f t="shared" ca="1" si="312"/>
        <v>231.06697284494621</v>
      </c>
      <c r="F5020" s="82">
        <f t="shared" ca="1" si="313"/>
        <v>237.79834942358718</v>
      </c>
      <c r="G5020" s="82">
        <f t="shared" ca="1" si="314"/>
        <v>0</v>
      </c>
      <c r="H5020" s="82">
        <f t="shared" ca="1" si="314"/>
        <v>0</v>
      </c>
      <c r="O5020" s="29"/>
      <c r="P5020" s="29"/>
    </row>
    <row r="5021" spans="3:16" hidden="1" outlineLevel="2">
      <c r="C5021" s="33">
        <v>4997</v>
      </c>
      <c r="D5021" s="82">
        <f t="shared" ca="1" si="315"/>
        <v>0.37024034948977008</v>
      </c>
      <c r="E5021" s="82">
        <f t="shared" ca="1" si="312"/>
        <v>266.99169264411677</v>
      </c>
      <c r="F5021" s="82">
        <f t="shared" ca="1" si="313"/>
        <v>264.10491633199354</v>
      </c>
      <c r="G5021" s="82">
        <f t="shared" ca="1" si="314"/>
        <v>16.991692644116767</v>
      </c>
      <c r="H5021" s="82">
        <f t="shared" ca="1" si="314"/>
        <v>14.104916331993536</v>
      </c>
      <c r="O5021" s="29"/>
      <c r="P5021" s="29"/>
    </row>
    <row r="5022" spans="3:16" hidden="1" outlineLevel="2">
      <c r="C5022" s="33">
        <v>4998</v>
      </c>
      <c r="D5022" s="82">
        <f t="shared" ca="1" si="315"/>
        <v>0.91731234415949781</v>
      </c>
      <c r="E5022" s="82">
        <f t="shared" ca="1" si="312"/>
        <v>301.09259569590711</v>
      </c>
      <c r="F5022" s="82">
        <f t="shared" ca="1" si="313"/>
        <v>288.18985390292863</v>
      </c>
      <c r="G5022" s="82">
        <f t="shared" ca="1" si="314"/>
        <v>51.092595695907107</v>
      </c>
      <c r="H5022" s="82">
        <f t="shared" ca="1" si="314"/>
        <v>38.189853902928633</v>
      </c>
      <c r="O5022" s="29"/>
      <c r="P5022" s="29"/>
    </row>
    <row r="5023" spans="3:16" hidden="1" outlineLevel="2">
      <c r="C5023" s="33">
        <v>4999</v>
      </c>
      <c r="D5023" s="82">
        <f t="shared" ca="1" si="315"/>
        <v>-1.5317516022570885</v>
      </c>
      <c r="E5023" s="82">
        <f t="shared" ca="1" si="312"/>
        <v>175.79526880468612</v>
      </c>
      <c r="F5023" s="82">
        <f t="shared" ca="1" si="313"/>
        <v>194.98572657630612</v>
      </c>
      <c r="G5023" s="82">
        <f t="shared" ca="1" si="314"/>
        <v>0</v>
      </c>
      <c r="H5023" s="82">
        <f t="shared" ca="1" si="314"/>
        <v>0</v>
      </c>
      <c r="O5023" s="29"/>
      <c r="P5023" s="29"/>
    </row>
    <row r="5024" spans="3:16" hidden="1" outlineLevel="2">
      <c r="C5024" s="33">
        <v>5000</v>
      </c>
      <c r="D5024" s="82">
        <f t="shared" ca="1" si="315"/>
        <v>-0.50871060099907539</v>
      </c>
      <c r="E5024" s="82">
        <f t="shared" ca="1" si="312"/>
        <v>220.10357493982531</v>
      </c>
      <c r="F5024" s="82">
        <f t="shared" ca="1" si="313"/>
        <v>229.5519949944634</v>
      </c>
      <c r="G5024" s="82">
        <f t="shared" ca="1" si="314"/>
        <v>0</v>
      </c>
      <c r="H5024" s="82">
        <f t="shared" ca="1" si="314"/>
        <v>0</v>
      </c>
      <c r="O5024" s="29"/>
      <c r="P5024" s="29"/>
    </row>
    <row r="5025" spans="3:16" hidden="1" outlineLevel="2">
      <c r="C5025" s="33">
        <v>5001</v>
      </c>
      <c r="D5025" s="82">
        <f t="shared" ca="1" si="315"/>
        <v>-0.1173821791738443</v>
      </c>
      <c r="E5025" s="82">
        <f t="shared" ca="1" si="312"/>
        <v>239.86570985760028</v>
      </c>
      <c r="F5025" s="82">
        <f t="shared" ca="1" si="313"/>
        <v>244.33914960695461</v>
      </c>
      <c r="G5025" s="82">
        <f t="shared" ca="1" si="314"/>
        <v>0</v>
      </c>
      <c r="H5025" s="82">
        <f t="shared" ca="1" si="314"/>
        <v>0</v>
      </c>
      <c r="O5025" s="29"/>
      <c r="P5025" s="29"/>
    </row>
    <row r="5026" spans="3:16" hidden="1" outlineLevel="2">
      <c r="C5026" s="33">
        <v>5002</v>
      </c>
      <c r="D5026" s="82">
        <f t="shared" ca="1" si="315"/>
        <v>0.7882266446650974</v>
      </c>
      <c r="E5026" s="82">
        <f t="shared" ca="1" si="312"/>
        <v>292.67292570194701</v>
      </c>
      <c r="F5026" s="82">
        <f t="shared" ca="1" si="313"/>
        <v>282.31592781448052</v>
      </c>
      <c r="G5026" s="82">
        <f t="shared" ca="1" si="314"/>
        <v>42.672925701947008</v>
      </c>
      <c r="H5026" s="82">
        <f t="shared" ca="1" si="314"/>
        <v>32.315927814480517</v>
      </c>
      <c r="O5026" s="29"/>
      <c r="P5026" s="29"/>
    </row>
    <row r="5027" spans="3:16" hidden="1" outlineLevel="2">
      <c r="C5027" s="33">
        <v>5003</v>
      </c>
      <c r="D5027" s="82">
        <f t="shared" ca="1" si="315"/>
        <v>0.83994605849137294</v>
      </c>
      <c r="E5027" s="82">
        <f t="shared" ca="1" si="312"/>
        <v>296.01770229756693</v>
      </c>
      <c r="F5027" s="82">
        <f t="shared" ca="1" si="313"/>
        <v>284.65485905510093</v>
      </c>
      <c r="G5027" s="82">
        <f t="shared" ca="1" si="314"/>
        <v>46.017702297566927</v>
      </c>
      <c r="H5027" s="82">
        <f t="shared" ca="1" si="314"/>
        <v>34.654859055100928</v>
      </c>
      <c r="O5027" s="29"/>
      <c r="P5027" s="29"/>
    </row>
    <row r="5028" spans="3:16" hidden="1" outlineLevel="2">
      <c r="C5028" s="33">
        <v>5004</v>
      </c>
      <c r="D5028" s="82">
        <f t="shared" ca="1" si="315"/>
        <v>0.35438334810153382</v>
      </c>
      <c r="E5028" s="82">
        <f t="shared" ca="1" si="312"/>
        <v>266.06310360432906</v>
      </c>
      <c r="F5028" s="82">
        <f t="shared" ca="1" si="313"/>
        <v>263.43767337028987</v>
      </c>
      <c r="G5028" s="82">
        <f t="shared" ca="1" si="314"/>
        <v>16.063103604329058</v>
      </c>
      <c r="H5028" s="82">
        <f t="shared" ca="1" si="314"/>
        <v>13.437673370289872</v>
      </c>
      <c r="O5028" s="29"/>
      <c r="P5028" s="29"/>
    </row>
    <row r="5029" spans="3:16" hidden="1" outlineLevel="2">
      <c r="C5029" s="33">
        <v>5005</v>
      </c>
      <c r="D5029" s="82">
        <f t="shared" ca="1" si="315"/>
        <v>0.32722869987090769</v>
      </c>
      <c r="E5029" s="82">
        <f t="shared" ca="1" si="312"/>
        <v>264.48041680229642</v>
      </c>
      <c r="F5029" s="82">
        <f t="shared" ca="1" si="313"/>
        <v>262.29895224618292</v>
      </c>
      <c r="G5029" s="82">
        <f t="shared" ca="1" si="314"/>
        <v>14.480416802296418</v>
      </c>
      <c r="H5029" s="82">
        <f t="shared" ca="1" si="314"/>
        <v>12.298952246182921</v>
      </c>
      <c r="O5029" s="29"/>
      <c r="P5029" s="29"/>
    </row>
    <row r="5030" spans="3:16" hidden="1" outlineLevel="2">
      <c r="C5030" s="33">
        <v>5006</v>
      </c>
      <c r="D5030" s="82">
        <f t="shared" ca="1" si="315"/>
        <v>0.27445983653673667</v>
      </c>
      <c r="E5030" s="82">
        <f t="shared" ca="1" si="312"/>
        <v>261.43169971977238</v>
      </c>
      <c r="F5030" s="82">
        <f t="shared" ca="1" si="313"/>
        <v>260.10016478969328</v>
      </c>
      <c r="G5030" s="82">
        <f t="shared" ca="1" si="314"/>
        <v>11.431699719772382</v>
      </c>
      <c r="H5030" s="82">
        <f t="shared" ca="1" si="314"/>
        <v>10.100164789693281</v>
      </c>
      <c r="O5030" s="29"/>
      <c r="P5030" s="29"/>
    </row>
    <row r="5031" spans="3:16" hidden="1" outlineLevel="2">
      <c r="C5031" s="33">
        <v>5007</v>
      </c>
      <c r="D5031" s="82">
        <f t="shared" ca="1" si="315"/>
        <v>2.2001843759056525</v>
      </c>
      <c r="E5031" s="82">
        <f t="shared" ca="1" si="312"/>
        <v>399.12911314763159</v>
      </c>
      <c r="F5031" s="82">
        <f t="shared" ca="1" si="313"/>
        <v>353.63767879995294</v>
      </c>
      <c r="G5031" s="82">
        <f t="shared" ca="1" si="314"/>
        <v>149.12911314763159</v>
      </c>
      <c r="H5031" s="82">
        <f t="shared" ca="1" si="314"/>
        <v>103.63767879995294</v>
      </c>
      <c r="O5031" s="29"/>
      <c r="P5031" s="29"/>
    </row>
    <row r="5032" spans="3:16" hidden="1" outlineLevel="2">
      <c r="C5032" s="33">
        <v>5008</v>
      </c>
      <c r="D5032" s="82">
        <f t="shared" ca="1" si="315"/>
        <v>-1.8670216260674068</v>
      </c>
      <c r="E5032" s="82">
        <f t="shared" ca="1" si="312"/>
        <v>163.31093956136201</v>
      </c>
      <c r="F5032" s="82">
        <f t="shared" ca="1" si="313"/>
        <v>184.83093834604767</v>
      </c>
      <c r="G5032" s="82">
        <f t="shared" ca="1" si="314"/>
        <v>0</v>
      </c>
      <c r="H5032" s="82">
        <f t="shared" ca="1" si="314"/>
        <v>0</v>
      </c>
      <c r="O5032" s="29"/>
      <c r="P5032" s="29"/>
    </row>
    <row r="5033" spans="3:16" hidden="1" outlineLevel="2">
      <c r="C5033" s="33">
        <v>5009</v>
      </c>
      <c r="D5033" s="82">
        <f t="shared" ca="1" si="315"/>
        <v>-0.89111453579147104</v>
      </c>
      <c r="E5033" s="82">
        <f t="shared" ca="1" si="312"/>
        <v>202.36602989169938</v>
      </c>
      <c r="F5033" s="82">
        <f t="shared" ca="1" si="313"/>
        <v>215.96699754344783</v>
      </c>
      <c r="G5033" s="82">
        <f t="shared" ca="1" si="314"/>
        <v>0</v>
      </c>
      <c r="H5033" s="82">
        <f t="shared" ca="1" si="314"/>
        <v>0</v>
      </c>
      <c r="O5033" s="29"/>
      <c r="P5033" s="29"/>
    </row>
    <row r="5034" spans="3:16" hidden="1" outlineLevel="2">
      <c r="C5034" s="33">
        <v>5010</v>
      </c>
      <c r="D5034" s="82">
        <f t="shared" ca="1" si="315"/>
        <v>1.2197285835269192</v>
      </c>
      <c r="E5034" s="82">
        <f t="shared" ca="1" si="312"/>
        <v>321.77850515594071</v>
      </c>
      <c r="F5034" s="82">
        <f t="shared" ca="1" si="313"/>
        <v>302.43403670143164</v>
      </c>
      <c r="G5034" s="82">
        <f t="shared" ca="1" si="314"/>
        <v>71.778505155940707</v>
      </c>
      <c r="H5034" s="82">
        <f t="shared" ca="1" si="314"/>
        <v>52.434036701431637</v>
      </c>
      <c r="O5034" s="29"/>
      <c r="P5034" s="29"/>
    </row>
    <row r="5035" spans="3:16" hidden="1" outlineLevel="2">
      <c r="C5035" s="33">
        <v>5011</v>
      </c>
      <c r="D5035" s="82">
        <f t="shared" ca="1" si="315"/>
        <v>-0.59300260985524766</v>
      </c>
      <c r="E5035" s="82">
        <f t="shared" ca="1" si="312"/>
        <v>216.06471168731181</v>
      </c>
      <c r="F5035" s="82">
        <f t="shared" ca="1" si="313"/>
        <v>226.48589419220363</v>
      </c>
      <c r="G5035" s="82">
        <f t="shared" ca="1" si="314"/>
        <v>0</v>
      </c>
      <c r="H5035" s="82">
        <f t="shared" ca="1" si="314"/>
        <v>0</v>
      </c>
      <c r="O5035" s="29"/>
      <c r="P5035" s="29"/>
    </row>
    <row r="5036" spans="3:16" hidden="1" outlineLevel="2">
      <c r="C5036" s="33">
        <v>5012</v>
      </c>
      <c r="D5036" s="82">
        <f t="shared" ca="1" si="315"/>
        <v>0.74976114935245364</v>
      </c>
      <c r="E5036" s="82">
        <f t="shared" ca="1" si="312"/>
        <v>290.20983148005342</v>
      </c>
      <c r="F5036" s="82">
        <f t="shared" ca="1" si="313"/>
        <v>280.58885540099629</v>
      </c>
      <c r="G5036" s="82">
        <f t="shared" ca="1" si="314"/>
        <v>40.209831480053424</v>
      </c>
      <c r="H5036" s="82">
        <f t="shared" ca="1" si="314"/>
        <v>30.588855400996295</v>
      </c>
      <c r="O5036" s="29"/>
      <c r="P5036" s="29"/>
    </row>
    <row r="5037" spans="3:16" hidden="1" outlineLevel="2">
      <c r="C5037" s="33">
        <v>5013</v>
      </c>
      <c r="D5037" s="82">
        <f t="shared" ca="1" si="315"/>
        <v>0.10813602586178586</v>
      </c>
      <c r="E5037" s="82">
        <f t="shared" ca="1" si="312"/>
        <v>252.05041127037475</v>
      </c>
      <c r="F5037" s="82">
        <f t="shared" ca="1" si="313"/>
        <v>253.28962061831848</v>
      </c>
      <c r="G5037" s="82">
        <f t="shared" ca="1" si="314"/>
        <v>2.0504112703747523</v>
      </c>
      <c r="H5037" s="82">
        <f t="shared" ca="1" si="314"/>
        <v>3.2896206183184802</v>
      </c>
      <c r="O5037" s="29"/>
      <c r="P5037" s="29"/>
    </row>
    <row r="5038" spans="3:16" hidden="1" outlineLevel="2">
      <c r="C5038" s="33">
        <v>5014</v>
      </c>
      <c r="D5038" s="82">
        <f t="shared" ca="1" si="315"/>
        <v>1.1138379438620676</v>
      </c>
      <c r="E5038" s="82">
        <f t="shared" ca="1" si="312"/>
        <v>314.37847731584088</v>
      </c>
      <c r="F5038" s="82">
        <f t="shared" ca="1" si="313"/>
        <v>297.36808686029252</v>
      </c>
      <c r="G5038" s="82">
        <f t="shared" ca="1" si="314"/>
        <v>64.378477315840883</v>
      </c>
      <c r="H5038" s="82">
        <f t="shared" ca="1" si="314"/>
        <v>47.368086860292522</v>
      </c>
      <c r="O5038" s="29"/>
      <c r="P5038" s="29"/>
    </row>
    <row r="5039" spans="3:16" hidden="1" outlineLevel="2">
      <c r="C5039" s="33">
        <v>5015</v>
      </c>
      <c r="D5039" s="82">
        <f t="shared" ca="1" si="315"/>
        <v>-1.1474059020676481</v>
      </c>
      <c r="E5039" s="82">
        <f t="shared" ca="1" si="312"/>
        <v>191.28545722108802</v>
      </c>
      <c r="F5039" s="82">
        <f t="shared" ca="1" si="313"/>
        <v>207.31514570964143</v>
      </c>
      <c r="G5039" s="82">
        <f t="shared" ca="1" si="314"/>
        <v>0</v>
      </c>
      <c r="H5039" s="82">
        <f t="shared" ca="1" si="314"/>
        <v>0</v>
      </c>
      <c r="O5039" s="29"/>
      <c r="P5039" s="29"/>
    </row>
    <row r="5040" spans="3:16" hidden="1" outlineLevel="2">
      <c r="C5040" s="33">
        <v>5016</v>
      </c>
      <c r="D5040" s="82">
        <f t="shared" ca="1" si="315"/>
        <v>-0.48395833239477998</v>
      </c>
      <c r="E5040" s="82">
        <f t="shared" ca="1" si="312"/>
        <v>221.30386070778997</v>
      </c>
      <c r="F5040" s="82">
        <f t="shared" ca="1" si="313"/>
        <v>230.46021160965682</v>
      </c>
      <c r="G5040" s="82">
        <f t="shared" ca="1" si="314"/>
        <v>0</v>
      </c>
      <c r="H5040" s="82">
        <f t="shared" ca="1" si="314"/>
        <v>0</v>
      </c>
      <c r="O5040" s="29"/>
      <c r="P5040" s="29"/>
    </row>
    <row r="5041" spans="3:16" hidden="1" outlineLevel="2">
      <c r="C5041" s="33">
        <v>5017</v>
      </c>
      <c r="D5041" s="82">
        <f t="shared" ca="1" si="315"/>
        <v>-0.26383757474548075</v>
      </c>
      <c r="E5041" s="82">
        <f t="shared" ca="1" si="312"/>
        <v>232.27004373191883</v>
      </c>
      <c r="F5041" s="82">
        <f t="shared" ca="1" si="313"/>
        <v>238.69666226549836</v>
      </c>
      <c r="G5041" s="82">
        <f t="shared" ca="1" si="314"/>
        <v>0</v>
      </c>
      <c r="H5041" s="82">
        <f t="shared" ca="1" si="314"/>
        <v>0</v>
      </c>
      <c r="O5041" s="29"/>
      <c r="P5041" s="29"/>
    </row>
    <row r="5042" spans="3:16" hidden="1" outlineLevel="2">
      <c r="C5042" s="33">
        <v>5018</v>
      </c>
      <c r="D5042" s="82">
        <f t="shared" ca="1" si="315"/>
        <v>0.68931904459917304</v>
      </c>
      <c r="E5042" s="82">
        <f t="shared" ca="1" si="312"/>
        <v>286.38129995192043</v>
      </c>
      <c r="F5042" s="82">
        <f t="shared" ca="1" si="313"/>
        <v>277.89636884277348</v>
      </c>
      <c r="G5042" s="82">
        <f t="shared" ca="1" si="314"/>
        <v>36.381299951920425</v>
      </c>
      <c r="H5042" s="82">
        <f t="shared" ca="1" si="314"/>
        <v>27.896368842773484</v>
      </c>
      <c r="O5042" s="29"/>
      <c r="P5042" s="29"/>
    </row>
    <row r="5043" spans="3:16" hidden="1" outlineLevel="2">
      <c r="C5043" s="33">
        <v>5019</v>
      </c>
      <c r="D5043" s="82">
        <f t="shared" ca="1" si="315"/>
        <v>-0.46499532442480729</v>
      </c>
      <c r="E5043" s="82">
        <f t="shared" ca="1" si="312"/>
        <v>222.2278402133301</v>
      </c>
      <c r="F5043" s="82">
        <f t="shared" ca="1" si="313"/>
        <v>231.15843739604338</v>
      </c>
      <c r="G5043" s="82">
        <f t="shared" ca="1" si="314"/>
        <v>0</v>
      </c>
      <c r="H5043" s="82">
        <f t="shared" ca="1" si="314"/>
        <v>0</v>
      </c>
      <c r="O5043" s="29"/>
      <c r="P5043" s="29"/>
    </row>
    <row r="5044" spans="3:16" hidden="1" outlineLevel="2">
      <c r="C5044" s="33">
        <v>5020</v>
      </c>
      <c r="D5044" s="82">
        <f t="shared" ca="1" si="315"/>
        <v>-0.32823461426872869</v>
      </c>
      <c r="E5044" s="82">
        <f t="shared" ca="1" si="312"/>
        <v>229.00678603930461</v>
      </c>
      <c r="F5044" s="82">
        <f t="shared" ca="1" si="313"/>
        <v>236.25706004289887</v>
      </c>
      <c r="G5044" s="82">
        <f t="shared" ca="1" si="314"/>
        <v>0</v>
      </c>
      <c r="H5044" s="82">
        <f t="shared" ca="1" si="314"/>
        <v>0</v>
      </c>
      <c r="O5044" s="29"/>
      <c r="P5044" s="29"/>
    </row>
    <row r="5045" spans="3:16" hidden="1" outlineLevel="2">
      <c r="C5045" s="33">
        <v>5021</v>
      </c>
      <c r="D5045" s="82">
        <f t="shared" ca="1" si="315"/>
        <v>0.28518185296964205</v>
      </c>
      <c r="E5045" s="82">
        <f t="shared" ca="1" si="312"/>
        <v>262.04830528282793</v>
      </c>
      <c r="F5045" s="82">
        <f t="shared" ca="1" si="313"/>
        <v>260.54543558085521</v>
      </c>
      <c r="G5045" s="82">
        <f t="shared" ca="1" si="314"/>
        <v>12.048305282827926</v>
      </c>
      <c r="H5045" s="82">
        <f t="shared" ca="1" si="314"/>
        <v>10.545435580855212</v>
      </c>
      <c r="O5045" s="29"/>
      <c r="P5045" s="29"/>
    </row>
    <row r="5046" spans="3:16" hidden="1" outlineLevel="2">
      <c r="C5046" s="33">
        <v>5022</v>
      </c>
      <c r="D5046" s="82">
        <f t="shared" ca="1" si="315"/>
        <v>0.38987072557562652</v>
      </c>
      <c r="E5046" s="82">
        <f t="shared" ca="1" si="312"/>
        <v>268.14574191834447</v>
      </c>
      <c r="F5046" s="82">
        <f t="shared" ca="1" si="313"/>
        <v>264.93327979653117</v>
      </c>
      <c r="G5046" s="82">
        <f t="shared" ca="1" si="314"/>
        <v>18.14574191834447</v>
      </c>
      <c r="H5046" s="82">
        <f t="shared" ca="1" si="314"/>
        <v>14.933279796531167</v>
      </c>
      <c r="O5046" s="29"/>
      <c r="P5046" s="29"/>
    </row>
    <row r="5047" spans="3:16" hidden="1" outlineLevel="2">
      <c r="C5047" s="33">
        <v>5023</v>
      </c>
      <c r="D5047" s="82">
        <f t="shared" ca="1" si="315"/>
        <v>1.5064690438480914</v>
      </c>
      <c r="E5047" s="82">
        <f t="shared" ca="1" si="312"/>
        <v>342.70321643339065</v>
      </c>
      <c r="F5047" s="82">
        <f t="shared" ca="1" si="313"/>
        <v>316.58956591398618</v>
      </c>
      <c r="G5047" s="82">
        <f t="shared" ca="1" si="314"/>
        <v>92.703216433390651</v>
      </c>
      <c r="H5047" s="82">
        <f t="shared" ca="1" si="314"/>
        <v>66.589565913986178</v>
      </c>
      <c r="O5047" s="29"/>
      <c r="P5047" s="29"/>
    </row>
    <row r="5048" spans="3:16" hidden="1" outlineLevel="2">
      <c r="C5048" s="33">
        <v>5024</v>
      </c>
      <c r="D5048" s="82">
        <f t="shared" ca="1" si="315"/>
        <v>-1.1073421568683102</v>
      </c>
      <c r="E5048" s="82">
        <f t="shared" ca="1" si="312"/>
        <v>192.97670576997365</v>
      </c>
      <c r="F5048" s="82">
        <f t="shared" ca="1" si="313"/>
        <v>208.64439610994575</v>
      </c>
      <c r="G5048" s="82">
        <f t="shared" ca="1" si="314"/>
        <v>0</v>
      </c>
      <c r="H5048" s="82">
        <f t="shared" ca="1" si="314"/>
        <v>0</v>
      </c>
      <c r="O5048" s="29"/>
      <c r="P5048" s="29"/>
    </row>
    <row r="5049" spans="3:16" hidden="1" outlineLevel="2">
      <c r="C5049" s="33">
        <v>5025</v>
      </c>
      <c r="D5049" s="82">
        <f t="shared" ca="1" si="315"/>
        <v>-0.24440328749488607</v>
      </c>
      <c r="E5049" s="82">
        <f t="shared" ca="1" si="312"/>
        <v>233.26396146818331</v>
      </c>
      <c r="F5049" s="82">
        <f t="shared" ca="1" si="313"/>
        <v>239.43784278747378</v>
      </c>
      <c r="G5049" s="82">
        <f t="shared" ca="1" si="314"/>
        <v>0</v>
      </c>
      <c r="H5049" s="82">
        <f t="shared" ca="1" si="314"/>
        <v>0</v>
      </c>
      <c r="O5049" s="29"/>
      <c r="P5049" s="29"/>
    </row>
    <row r="5050" spans="3:16" hidden="1" outlineLevel="2">
      <c r="C5050" s="33">
        <v>5026</v>
      </c>
      <c r="D5050" s="82">
        <f t="shared" ca="1" si="315"/>
        <v>0.21843706981549421</v>
      </c>
      <c r="E5050" s="82">
        <f t="shared" ca="1" si="312"/>
        <v>258.23344001036912</v>
      </c>
      <c r="F5050" s="82">
        <f t="shared" ca="1" si="313"/>
        <v>257.78596110601171</v>
      </c>
      <c r="G5050" s="82">
        <f t="shared" ca="1" si="314"/>
        <v>8.2334400103691223</v>
      </c>
      <c r="H5050" s="82">
        <f t="shared" ca="1" si="314"/>
        <v>7.7859611060117118</v>
      </c>
      <c r="O5050" s="29"/>
      <c r="P5050" s="29"/>
    </row>
    <row r="5051" spans="3:16" hidden="1" outlineLevel="2">
      <c r="C5051" s="33">
        <v>5027</v>
      </c>
      <c r="D5051" s="82">
        <f t="shared" ca="1" si="315"/>
        <v>8.3564028208619315E-2</v>
      </c>
      <c r="E5051" s="82">
        <f t="shared" ca="1" si="312"/>
        <v>250.6932947862044</v>
      </c>
      <c r="F5051" s="82">
        <f t="shared" ca="1" si="313"/>
        <v>252.29869153133441</v>
      </c>
      <c r="G5051" s="82">
        <f t="shared" ca="1" si="314"/>
        <v>0.69329478620440455</v>
      </c>
      <c r="H5051" s="82">
        <f t="shared" ca="1" si="314"/>
        <v>2.2986915313344127</v>
      </c>
      <c r="O5051" s="29"/>
      <c r="P5051" s="29"/>
    </row>
    <row r="5052" spans="3:16" hidden="1" outlineLevel="2">
      <c r="C5052" s="33">
        <v>5028</v>
      </c>
      <c r="D5052" s="82">
        <f t="shared" ca="1" si="315"/>
        <v>-4.460763845388175E-2</v>
      </c>
      <c r="E5052" s="82">
        <f t="shared" ca="1" si="312"/>
        <v>243.73192001240875</v>
      </c>
      <c r="F5052" s="82">
        <f t="shared" ca="1" si="313"/>
        <v>247.19234548483973</v>
      </c>
      <c r="G5052" s="82">
        <f t="shared" ca="1" si="314"/>
        <v>0</v>
      </c>
      <c r="H5052" s="82">
        <f t="shared" ca="1" si="314"/>
        <v>0</v>
      </c>
      <c r="O5052" s="29"/>
      <c r="P5052" s="29"/>
    </row>
    <row r="5053" spans="3:16" hidden="1" outlineLevel="2">
      <c r="C5053" s="33">
        <v>5029</v>
      </c>
      <c r="D5053" s="82">
        <f t="shared" ca="1" si="315"/>
        <v>-0.52461750783553063</v>
      </c>
      <c r="E5053" s="82">
        <f t="shared" ca="1" si="312"/>
        <v>219.33565632584066</v>
      </c>
      <c r="F5053" s="82">
        <f t="shared" ca="1" si="313"/>
        <v>228.97022471299658</v>
      </c>
      <c r="G5053" s="82">
        <f t="shared" ca="1" si="314"/>
        <v>0</v>
      </c>
      <c r="H5053" s="82">
        <f t="shared" ca="1" si="314"/>
        <v>0</v>
      </c>
      <c r="O5053" s="29"/>
      <c r="P5053" s="29"/>
    </row>
    <row r="5054" spans="3:16" hidden="1" outlineLevel="2">
      <c r="C5054" s="33">
        <v>5030</v>
      </c>
      <c r="D5054" s="82">
        <f t="shared" ca="1" si="315"/>
        <v>-1.2632551237449143</v>
      </c>
      <c r="E5054" s="82">
        <f t="shared" ca="1" si="312"/>
        <v>186.47794248345556</v>
      </c>
      <c r="F5054" s="82">
        <f t="shared" ca="1" si="313"/>
        <v>203.51891287548946</v>
      </c>
      <c r="G5054" s="82">
        <f t="shared" ca="1" si="314"/>
        <v>0</v>
      </c>
      <c r="H5054" s="82">
        <f t="shared" ca="1" si="314"/>
        <v>0</v>
      </c>
      <c r="O5054" s="29"/>
      <c r="P5054" s="29"/>
    </row>
    <row r="5055" spans="3:16" hidden="1" outlineLevel="2">
      <c r="C5055" s="33">
        <v>5031</v>
      </c>
      <c r="D5055" s="82">
        <f t="shared" ca="1" si="315"/>
        <v>-1.3714416021364111</v>
      </c>
      <c r="E5055" s="82">
        <f t="shared" ca="1" si="312"/>
        <v>182.09757952002059</v>
      </c>
      <c r="F5055" s="82">
        <f t="shared" ca="1" si="313"/>
        <v>200.03657343173094</v>
      </c>
      <c r="G5055" s="82">
        <f t="shared" ca="1" si="314"/>
        <v>0</v>
      </c>
      <c r="H5055" s="82">
        <f t="shared" ca="1" si="314"/>
        <v>0</v>
      </c>
      <c r="O5055" s="29"/>
      <c r="P5055" s="29"/>
    </row>
    <row r="5056" spans="3:16" hidden="1" outlineLevel="2">
      <c r="C5056" s="33">
        <v>5032</v>
      </c>
      <c r="D5056" s="82">
        <f t="shared" ca="1" si="315"/>
        <v>-1.1484270072599079</v>
      </c>
      <c r="E5056" s="82">
        <f t="shared" ca="1" si="312"/>
        <v>191.24254660104327</v>
      </c>
      <c r="F5056" s="82">
        <f t="shared" ca="1" si="313"/>
        <v>207.28137798624283</v>
      </c>
      <c r="G5056" s="82">
        <f t="shared" ca="1" si="314"/>
        <v>0</v>
      </c>
      <c r="H5056" s="82">
        <f t="shared" ca="1" si="314"/>
        <v>0</v>
      </c>
      <c r="O5056" s="29"/>
      <c r="P5056" s="29"/>
    </row>
    <row r="5057" spans="3:16" hidden="1" outlineLevel="2">
      <c r="C5057" s="33">
        <v>5033</v>
      </c>
      <c r="D5057" s="82">
        <f t="shared" ca="1" si="315"/>
        <v>1.0929492802108522</v>
      </c>
      <c r="E5057" s="82">
        <f t="shared" ca="1" si="312"/>
        <v>312.93892218698295</v>
      </c>
      <c r="F5057" s="82">
        <f t="shared" ca="1" si="313"/>
        <v>296.37881136689316</v>
      </c>
      <c r="G5057" s="82">
        <f t="shared" ca="1" si="314"/>
        <v>62.93892218698295</v>
      </c>
      <c r="H5057" s="82">
        <f t="shared" ca="1" si="314"/>
        <v>46.37881136689316</v>
      </c>
      <c r="O5057" s="29"/>
      <c r="P5057" s="29"/>
    </row>
    <row r="5058" spans="3:16" hidden="1" outlineLevel="2">
      <c r="C5058" s="33">
        <v>5034</v>
      </c>
      <c r="D5058" s="82">
        <f t="shared" ca="1" si="315"/>
        <v>0.37404266342743653</v>
      </c>
      <c r="E5058" s="82">
        <f t="shared" ca="1" si="312"/>
        <v>267.21483818482824</v>
      </c>
      <c r="F5058" s="82">
        <f t="shared" ca="1" si="313"/>
        <v>264.26516403651408</v>
      </c>
      <c r="G5058" s="82">
        <f t="shared" ca="1" si="314"/>
        <v>17.214838184828238</v>
      </c>
      <c r="H5058" s="82">
        <f t="shared" ca="1" si="314"/>
        <v>14.265164036514079</v>
      </c>
      <c r="O5058" s="29"/>
      <c r="P5058" s="29"/>
    </row>
    <row r="5059" spans="3:16" hidden="1" outlineLevel="2">
      <c r="C5059" s="33">
        <v>5035</v>
      </c>
      <c r="D5059" s="82">
        <f t="shared" ca="1" si="315"/>
        <v>0.48613636707526592</v>
      </c>
      <c r="E5059" s="82">
        <f t="shared" ca="1" si="312"/>
        <v>273.87771675415627</v>
      </c>
      <c r="F5059" s="82">
        <f t="shared" ca="1" si="313"/>
        <v>269.03326665609899</v>
      </c>
      <c r="G5059" s="82">
        <f t="shared" ca="1" si="314"/>
        <v>23.877716754156268</v>
      </c>
      <c r="H5059" s="82">
        <f t="shared" ca="1" si="314"/>
        <v>19.033266656098988</v>
      </c>
      <c r="O5059" s="29"/>
      <c r="P5059" s="29"/>
    </row>
    <row r="5060" spans="3:16" hidden="1" outlineLevel="2">
      <c r="C5060" s="33">
        <v>5036</v>
      </c>
      <c r="D5060" s="82">
        <f t="shared" ca="1" si="315"/>
        <v>0.62162650503936645</v>
      </c>
      <c r="E5060" s="82">
        <f t="shared" ca="1" si="312"/>
        <v>282.15343720661605</v>
      </c>
      <c r="F5060" s="82">
        <f t="shared" ca="1" si="313"/>
        <v>274.91156020764663</v>
      </c>
      <c r="G5060" s="82">
        <f t="shared" ca="1" si="314"/>
        <v>32.153437206616047</v>
      </c>
      <c r="H5060" s="82">
        <f t="shared" ca="1" si="314"/>
        <v>24.91156020764663</v>
      </c>
      <c r="O5060" s="29"/>
      <c r="P5060" s="29"/>
    </row>
    <row r="5061" spans="3:16" hidden="1" outlineLevel="2">
      <c r="C5061" s="33">
        <v>5037</v>
      </c>
      <c r="D5061" s="82">
        <f t="shared" ca="1" si="315"/>
        <v>0.6833443113351132</v>
      </c>
      <c r="E5061" s="82">
        <f t="shared" ca="1" si="312"/>
        <v>286.00560166133766</v>
      </c>
      <c r="F5061" s="82">
        <f t="shared" ca="1" si="313"/>
        <v>277.63162243449807</v>
      </c>
      <c r="G5061" s="82">
        <f t="shared" ca="1" si="314"/>
        <v>36.005601661337664</v>
      </c>
      <c r="H5061" s="82">
        <f t="shared" ca="1" si="314"/>
        <v>27.63162243449807</v>
      </c>
      <c r="O5061" s="29"/>
      <c r="P5061" s="29"/>
    </row>
    <row r="5062" spans="3:16" hidden="1" outlineLevel="2">
      <c r="C5062" s="33">
        <v>5038</v>
      </c>
      <c r="D5062" s="82">
        <f t="shared" ca="1" si="315"/>
        <v>-1.3979878959321479</v>
      </c>
      <c r="E5062" s="82">
        <f t="shared" ca="1" si="312"/>
        <v>181.03856183429917</v>
      </c>
      <c r="F5062" s="82">
        <f t="shared" ca="1" si="313"/>
        <v>199.19123682542926</v>
      </c>
      <c r="G5062" s="82">
        <f t="shared" ca="1" si="314"/>
        <v>0</v>
      </c>
      <c r="H5062" s="82">
        <f t="shared" ca="1" si="314"/>
        <v>0</v>
      </c>
      <c r="O5062" s="29"/>
      <c r="P5062" s="29"/>
    </row>
    <row r="5063" spans="3:16" hidden="1" outlineLevel="2">
      <c r="C5063" s="33">
        <v>5039</v>
      </c>
      <c r="D5063" s="82">
        <f t="shared" ca="1" si="315"/>
        <v>-1.1333228335026295</v>
      </c>
      <c r="E5063" s="82">
        <f t="shared" ca="1" si="312"/>
        <v>191.87826296293269</v>
      </c>
      <c r="F5063" s="82">
        <f t="shared" ca="1" si="313"/>
        <v>207.78143120358669</v>
      </c>
      <c r="G5063" s="82">
        <f t="shared" ca="1" si="314"/>
        <v>0</v>
      </c>
      <c r="H5063" s="82">
        <f t="shared" ca="1" si="314"/>
        <v>0</v>
      </c>
      <c r="O5063" s="29"/>
      <c r="P5063" s="29"/>
    </row>
    <row r="5064" spans="3:16" hidden="1" outlineLevel="2">
      <c r="C5064" s="33">
        <v>5040</v>
      </c>
      <c r="D5064" s="82">
        <f t="shared" ca="1" si="315"/>
        <v>-2.2557292496381529</v>
      </c>
      <c r="E5064" s="82">
        <f t="shared" ca="1" si="312"/>
        <v>149.9423407306341</v>
      </c>
      <c r="F5064" s="82">
        <f t="shared" ca="1" si="313"/>
        <v>173.71777400753948</v>
      </c>
      <c r="G5064" s="82">
        <f t="shared" ca="1" si="314"/>
        <v>0</v>
      </c>
      <c r="H5064" s="82">
        <f t="shared" ca="1" si="314"/>
        <v>0</v>
      </c>
      <c r="O5064" s="29"/>
      <c r="P5064" s="29"/>
    </row>
    <row r="5065" spans="3:16" hidden="1" outlineLevel="2">
      <c r="C5065" s="33">
        <v>5041</v>
      </c>
      <c r="D5065" s="82">
        <f t="shared" ca="1" si="315"/>
        <v>-2.3962211981438823</v>
      </c>
      <c r="E5065" s="82">
        <f t="shared" ca="1" si="312"/>
        <v>145.38458474393923</v>
      </c>
      <c r="F5065" s="82">
        <f t="shared" ca="1" si="313"/>
        <v>169.86765953422687</v>
      </c>
      <c r="G5065" s="82">
        <f t="shared" ca="1" si="314"/>
        <v>0</v>
      </c>
      <c r="H5065" s="82">
        <f t="shared" ca="1" si="314"/>
        <v>0</v>
      </c>
      <c r="O5065" s="29"/>
      <c r="P5065" s="29"/>
    </row>
    <row r="5066" spans="3:16" hidden="1" outlineLevel="2">
      <c r="C5066" s="33">
        <v>5042</v>
      </c>
      <c r="D5066" s="82">
        <f t="shared" ca="1" si="315"/>
        <v>0.77417652834576478</v>
      </c>
      <c r="E5066" s="82">
        <f t="shared" ca="1" si="312"/>
        <v>291.77082842953234</v>
      </c>
      <c r="F5066" s="82">
        <f t="shared" ca="1" si="313"/>
        <v>281.6838590635661</v>
      </c>
      <c r="G5066" s="82">
        <f t="shared" ca="1" si="314"/>
        <v>41.770828429532344</v>
      </c>
      <c r="H5066" s="82">
        <f t="shared" ca="1" si="314"/>
        <v>31.683859063566103</v>
      </c>
      <c r="O5066" s="29"/>
      <c r="P5066" s="29"/>
    </row>
    <row r="5067" spans="3:16" hidden="1" outlineLevel="2">
      <c r="C5067" s="33">
        <v>5043</v>
      </c>
      <c r="D5067" s="82">
        <f t="shared" ca="1" si="315"/>
        <v>0.11171315119963192</v>
      </c>
      <c r="E5067" s="82">
        <f t="shared" ca="1" si="312"/>
        <v>252.24858830008088</v>
      </c>
      <c r="F5067" s="82">
        <f t="shared" ca="1" si="313"/>
        <v>253.43420158011372</v>
      </c>
      <c r="G5067" s="82">
        <f t="shared" ca="1" si="314"/>
        <v>2.2485883000808826</v>
      </c>
      <c r="H5067" s="82">
        <f t="shared" ca="1" si="314"/>
        <v>3.4342015801137222</v>
      </c>
      <c r="O5067" s="29"/>
      <c r="P5067" s="29"/>
    </row>
    <row r="5068" spans="3:16" hidden="1" outlineLevel="2">
      <c r="C5068" s="33">
        <v>5044</v>
      </c>
      <c r="D5068" s="82">
        <f t="shared" ca="1" si="315"/>
        <v>-0.88658274856806341</v>
      </c>
      <c r="E5068" s="82">
        <f t="shared" ca="1" si="312"/>
        <v>202.56762705810425</v>
      </c>
      <c r="F5068" s="82">
        <f t="shared" ca="1" si="313"/>
        <v>216.12318621593613</v>
      </c>
      <c r="G5068" s="82">
        <f t="shared" ca="1" si="314"/>
        <v>0</v>
      </c>
      <c r="H5068" s="82">
        <f t="shared" ca="1" si="314"/>
        <v>0</v>
      </c>
      <c r="O5068" s="29"/>
      <c r="P5068" s="29"/>
    </row>
    <row r="5069" spans="3:16" hidden="1" outlineLevel="2">
      <c r="C5069" s="33">
        <v>5045</v>
      </c>
      <c r="D5069" s="82">
        <f t="shared" ca="1" si="315"/>
        <v>-1.5682018901199468E-2</v>
      </c>
      <c r="E5069" s="82">
        <f t="shared" ca="1" si="312"/>
        <v>245.28586964966792</v>
      </c>
      <c r="F5069" s="82">
        <f t="shared" ca="1" si="313"/>
        <v>248.33563368780204</v>
      </c>
      <c r="G5069" s="82">
        <f t="shared" ca="1" si="314"/>
        <v>0</v>
      </c>
      <c r="H5069" s="82">
        <f t="shared" ca="1" si="314"/>
        <v>0</v>
      </c>
      <c r="O5069" s="29"/>
      <c r="P5069" s="29"/>
    </row>
    <row r="5070" spans="3:16" hidden="1" outlineLevel="2">
      <c r="C5070" s="33">
        <v>5046</v>
      </c>
      <c r="D5070" s="82">
        <f t="shared" ca="1" si="315"/>
        <v>0.33429236934180662</v>
      </c>
      <c r="E5070" s="82">
        <f t="shared" ca="1" si="312"/>
        <v>264.89120883745159</v>
      </c>
      <c r="F5070" s="82">
        <f t="shared" ca="1" si="313"/>
        <v>262.5946903457579</v>
      </c>
      <c r="G5070" s="82">
        <f t="shared" ca="1" si="314"/>
        <v>14.891208837451586</v>
      </c>
      <c r="H5070" s="82">
        <f t="shared" ca="1" si="314"/>
        <v>12.594690345757897</v>
      </c>
      <c r="O5070" s="29"/>
      <c r="P5070" s="29"/>
    </row>
    <row r="5071" spans="3:16" hidden="1" outlineLevel="2">
      <c r="C5071" s="33">
        <v>5047</v>
      </c>
      <c r="D5071" s="82">
        <f t="shared" ca="1" si="315"/>
        <v>0.50595520820919127</v>
      </c>
      <c r="E5071" s="82">
        <f t="shared" ca="1" si="312"/>
        <v>275.07292047588589</v>
      </c>
      <c r="F5071" s="82">
        <f t="shared" ca="1" si="313"/>
        <v>269.88520193615494</v>
      </c>
      <c r="G5071" s="82">
        <f t="shared" ca="1" si="314"/>
        <v>25.072920475885894</v>
      </c>
      <c r="H5071" s="82">
        <f t="shared" ca="1" si="314"/>
        <v>19.885201936154942</v>
      </c>
      <c r="O5071" s="29"/>
      <c r="P5071" s="29"/>
    </row>
    <row r="5072" spans="3:16" hidden="1" outlineLevel="2">
      <c r="C5072" s="33">
        <v>5048</v>
      </c>
      <c r="D5072" s="82">
        <f t="shared" ca="1" si="315"/>
        <v>0.53620791174449034</v>
      </c>
      <c r="E5072" s="82">
        <f t="shared" ca="1" si="312"/>
        <v>276.90741861054966</v>
      </c>
      <c r="F5072" s="82">
        <f t="shared" ca="1" si="313"/>
        <v>271.19085353725359</v>
      </c>
      <c r="G5072" s="82">
        <f t="shared" ca="1" si="314"/>
        <v>26.907418610549655</v>
      </c>
      <c r="H5072" s="82">
        <f t="shared" ca="1" si="314"/>
        <v>21.190853537253588</v>
      </c>
      <c r="O5072" s="29"/>
      <c r="P5072" s="29"/>
    </row>
    <row r="5073" spans="3:16" hidden="1" outlineLevel="2">
      <c r="C5073" s="33">
        <v>5049</v>
      </c>
      <c r="D5073" s="82">
        <f t="shared" ca="1" si="315"/>
        <v>1.391155862576833</v>
      </c>
      <c r="E5073" s="82">
        <f t="shared" ca="1" si="312"/>
        <v>334.12951903650378</v>
      </c>
      <c r="F5073" s="82">
        <f t="shared" ca="1" si="313"/>
        <v>310.81894224892966</v>
      </c>
      <c r="G5073" s="82">
        <f t="shared" ca="1" si="314"/>
        <v>84.12951903650378</v>
      </c>
      <c r="H5073" s="82">
        <f t="shared" ca="1" si="314"/>
        <v>60.818942248929659</v>
      </c>
      <c r="O5073" s="29"/>
      <c r="P5073" s="29"/>
    </row>
    <row r="5074" spans="3:16" hidden="1" outlineLevel="2">
      <c r="C5074" s="33">
        <v>5050</v>
      </c>
      <c r="D5074" s="82">
        <f t="shared" ca="1" si="315"/>
        <v>-1.8231429400083561</v>
      </c>
      <c r="E5074" s="82">
        <f t="shared" ca="1" si="312"/>
        <v>164.89300747712784</v>
      </c>
      <c r="F5074" s="82">
        <f t="shared" ca="1" si="313"/>
        <v>186.12926749202418</v>
      </c>
      <c r="G5074" s="82">
        <f t="shared" ca="1" si="314"/>
        <v>0</v>
      </c>
      <c r="H5074" s="82">
        <f t="shared" ca="1" si="314"/>
        <v>0</v>
      </c>
      <c r="O5074" s="29"/>
      <c r="P5074" s="29"/>
    </row>
    <row r="5075" spans="3:16" hidden="1" outlineLevel="2">
      <c r="C5075" s="33">
        <v>5051</v>
      </c>
      <c r="D5075" s="82">
        <f t="shared" ca="1" si="315"/>
        <v>-0.94754146775053516</v>
      </c>
      <c r="E5075" s="82">
        <f t="shared" ca="1" si="312"/>
        <v>199.8726081999649</v>
      </c>
      <c r="F5075" s="82">
        <f t="shared" ca="1" si="313"/>
        <v>214.03166210753756</v>
      </c>
      <c r="G5075" s="82">
        <f t="shared" ca="1" si="314"/>
        <v>0</v>
      </c>
      <c r="H5075" s="82">
        <f t="shared" ca="1" si="314"/>
        <v>0</v>
      </c>
      <c r="O5075" s="29"/>
      <c r="P5075" s="29"/>
    </row>
    <row r="5076" spans="3:16" hidden="1" outlineLevel="2">
      <c r="C5076" s="33">
        <v>5052</v>
      </c>
      <c r="D5076" s="82">
        <f t="shared" ca="1" si="315"/>
        <v>-2.7841911254851053</v>
      </c>
      <c r="E5076" s="82">
        <f t="shared" ca="1" si="312"/>
        <v>133.50507071852019</v>
      </c>
      <c r="F5076" s="82">
        <f t="shared" ca="1" si="313"/>
        <v>159.67296852861952</v>
      </c>
      <c r="G5076" s="82">
        <f t="shared" ca="1" si="314"/>
        <v>0</v>
      </c>
      <c r="H5076" s="82">
        <f t="shared" ca="1" si="314"/>
        <v>0</v>
      </c>
      <c r="O5076" s="29"/>
      <c r="P5076" s="29"/>
    </row>
    <row r="5077" spans="3:16" hidden="1" outlineLevel="2">
      <c r="C5077" s="33">
        <v>5053</v>
      </c>
      <c r="D5077" s="82">
        <f t="shared" ca="1" si="315"/>
        <v>-0.6953790909540607</v>
      </c>
      <c r="E5077" s="82">
        <f t="shared" ca="1" si="312"/>
        <v>211.2588660665584</v>
      </c>
      <c r="F5077" s="82">
        <f t="shared" ca="1" si="313"/>
        <v>222.81699819513366</v>
      </c>
      <c r="G5077" s="82">
        <f t="shared" ca="1" si="314"/>
        <v>0</v>
      </c>
      <c r="H5077" s="82">
        <f t="shared" ca="1" si="314"/>
        <v>0</v>
      </c>
      <c r="O5077" s="29"/>
      <c r="P5077" s="29"/>
    </row>
    <row r="5078" spans="3:16" hidden="1" outlineLevel="2">
      <c r="C5078" s="33">
        <v>5054</v>
      </c>
      <c r="D5078" s="82">
        <f t="shared" ca="1" si="315"/>
        <v>-1.2142908331095155</v>
      </c>
      <c r="E5078" s="82">
        <f t="shared" ca="1" si="312"/>
        <v>188.49494396568116</v>
      </c>
      <c r="F5078" s="82">
        <f t="shared" ca="1" si="313"/>
        <v>205.11485505506843</v>
      </c>
      <c r="G5078" s="82">
        <f t="shared" ca="1" si="314"/>
        <v>0</v>
      </c>
      <c r="H5078" s="82">
        <f t="shared" ca="1" si="314"/>
        <v>0</v>
      </c>
      <c r="O5078" s="29"/>
      <c r="P5078" s="29"/>
    </row>
    <row r="5079" spans="3:16" hidden="1" outlineLevel="2">
      <c r="C5079" s="33">
        <v>5055</v>
      </c>
      <c r="D5079" s="82">
        <f t="shared" ca="1" si="315"/>
        <v>1.7922516947736322</v>
      </c>
      <c r="E5079" s="82">
        <f t="shared" ca="1" si="312"/>
        <v>364.9118240265052</v>
      </c>
      <c r="F5079" s="82">
        <f t="shared" ca="1" si="313"/>
        <v>331.35701533008785</v>
      </c>
      <c r="G5079" s="82">
        <f t="shared" ca="1" si="314"/>
        <v>114.9118240265052</v>
      </c>
      <c r="H5079" s="82">
        <f t="shared" ca="1" si="314"/>
        <v>81.357015330087847</v>
      </c>
      <c r="O5079" s="29"/>
      <c r="P5079" s="29"/>
    </row>
    <row r="5080" spans="3:16" hidden="1" outlineLevel="2">
      <c r="C5080" s="33">
        <v>5056</v>
      </c>
      <c r="D5080" s="82">
        <f t="shared" ca="1" si="315"/>
        <v>-0.37620767261662164</v>
      </c>
      <c r="E5080" s="82">
        <f t="shared" ca="1" si="312"/>
        <v>226.60563205969174</v>
      </c>
      <c r="F5080" s="82">
        <f t="shared" ca="1" si="313"/>
        <v>234.45588025037705</v>
      </c>
      <c r="G5080" s="82">
        <f t="shared" ca="1" si="314"/>
        <v>0</v>
      </c>
      <c r="H5080" s="82">
        <f t="shared" ca="1" si="314"/>
        <v>0</v>
      </c>
      <c r="O5080" s="29"/>
      <c r="P5080" s="29"/>
    </row>
    <row r="5081" spans="3:16" hidden="1" outlineLevel="2">
      <c r="C5081" s="33">
        <v>5057</v>
      </c>
      <c r="D5081" s="82">
        <f t="shared" ca="1" si="315"/>
        <v>0.37478299162497153</v>
      </c>
      <c r="E5081" s="82">
        <f t="shared" ref="E5081:E5144" ca="1" si="316">$H$9 * EXP(($H$17 - $H$18 - ($H$11^2)/2)*$H$14 + $H$11*SQRT($H$14)*D5081)</f>
        <v>267.2583073452613</v>
      </c>
      <c r="F5081" s="82">
        <f t="shared" ref="F5081:F5144" ca="1" si="317">$H$9 * EXP(($H$17 - $H$18 - ($H$12^2)/2)*$H$14 + $H$12*SQRT($H$14)*D5081)</f>
        <v>264.29637631633932</v>
      </c>
      <c r="G5081" s="82">
        <f t="shared" ref="G5081:H5144" ca="1" si="318">MAX(E5081-$H$16, 0)</f>
        <v>17.258307345261301</v>
      </c>
      <c r="H5081" s="82">
        <f t="shared" ca="1" si="318"/>
        <v>14.29637631633932</v>
      </c>
      <c r="O5081" s="29"/>
      <c r="P5081" s="29"/>
    </row>
    <row r="5082" spans="3:16" hidden="1" outlineLevel="2">
      <c r="C5082" s="33">
        <v>5058</v>
      </c>
      <c r="D5082" s="82">
        <f t="shared" ref="D5082:D5145" ca="1" si="319">_xlfn.NORM.S.INV(RAND())</f>
        <v>-0.58054146313232269</v>
      </c>
      <c r="E5082" s="82">
        <f t="shared" ca="1" si="316"/>
        <v>216.6570878661442</v>
      </c>
      <c r="F5082" s="82">
        <f t="shared" ca="1" si="317"/>
        <v>226.93657238438868</v>
      </c>
      <c r="G5082" s="82">
        <f t="shared" ca="1" si="318"/>
        <v>0</v>
      </c>
      <c r="H5082" s="82">
        <f t="shared" ca="1" si="318"/>
        <v>0</v>
      </c>
      <c r="O5082" s="29"/>
      <c r="P5082" s="29"/>
    </row>
    <row r="5083" spans="3:16" hidden="1" outlineLevel="2">
      <c r="C5083" s="33">
        <v>5059</v>
      </c>
      <c r="D5083" s="82">
        <f t="shared" ca="1" si="319"/>
        <v>0.15967831995064966</v>
      </c>
      <c r="E5083" s="82">
        <f t="shared" ca="1" si="316"/>
        <v>254.92101775207362</v>
      </c>
      <c r="F5083" s="82">
        <f t="shared" ca="1" si="317"/>
        <v>255.380858675056</v>
      </c>
      <c r="G5083" s="82">
        <f t="shared" ca="1" si="318"/>
        <v>4.9210177520736238</v>
      </c>
      <c r="H5083" s="82">
        <f t="shared" ca="1" si="318"/>
        <v>5.3808586750560039</v>
      </c>
      <c r="O5083" s="29"/>
      <c r="P5083" s="29"/>
    </row>
    <row r="5084" spans="3:16" hidden="1" outlineLevel="2">
      <c r="C5084" s="33">
        <v>5060</v>
      </c>
      <c r="D5084" s="82">
        <f t="shared" ca="1" si="319"/>
        <v>1.2907781993421026</v>
      </c>
      <c r="E5084" s="82">
        <f t="shared" ca="1" si="316"/>
        <v>326.84111041603535</v>
      </c>
      <c r="F5084" s="82">
        <f t="shared" ca="1" si="317"/>
        <v>305.88143600371222</v>
      </c>
      <c r="G5084" s="82">
        <f t="shared" ca="1" si="318"/>
        <v>76.841110416035349</v>
      </c>
      <c r="H5084" s="82">
        <f t="shared" ca="1" si="318"/>
        <v>55.881436003712224</v>
      </c>
      <c r="O5084" s="29"/>
      <c r="P5084" s="29"/>
    </row>
    <row r="5085" spans="3:16" hidden="1" outlineLevel="2">
      <c r="C5085" s="33">
        <v>5061</v>
      </c>
      <c r="D5085" s="82">
        <f t="shared" ca="1" si="319"/>
        <v>-0.31123416114980851</v>
      </c>
      <c r="E5085" s="82">
        <f t="shared" ca="1" si="316"/>
        <v>229.86378692880569</v>
      </c>
      <c r="F5085" s="82">
        <f t="shared" ca="1" si="317"/>
        <v>236.8986683450764</v>
      </c>
      <c r="G5085" s="82">
        <f t="shared" ca="1" si="318"/>
        <v>0</v>
      </c>
      <c r="H5085" s="82">
        <f t="shared" ca="1" si="318"/>
        <v>0</v>
      </c>
      <c r="O5085" s="29"/>
      <c r="P5085" s="29"/>
    </row>
    <row r="5086" spans="3:16" hidden="1" outlineLevel="2">
      <c r="C5086" s="33">
        <v>5062</v>
      </c>
      <c r="D5086" s="82">
        <f t="shared" ca="1" si="319"/>
        <v>0.35820982374120247</v>
      </c>
      <c r="E5086" s="82">
        <f t="shared" ca="1" si="316"/>
        <v>266.28688668636607</v>
      </c>
      <c r="F5086" s="82">
        <f t="shared" ca="1" si="317"/>
        <v>263.59853224711981</v>
      </c>
      <c r="G5086" s="82">
        <f t="shared" ca="1" si="318"/>
        <v>16.286886686366074</v>
      </c>
      <c r="H5086" s="82">
        <f t="shared" ca="1" si="318"/>
        <v>13.598532247119806</v>
      </c>
      <c r="O5086" s="29"/>
      <c r="P5086" s="29"/>
    </row>
    <row r="5087" spans="3:16" hidden="1" outlineLevel="2">
      <c r="C5087" s="33">
        <v>5063</v>
      </c>
      <c r="D5087" s="82">
        <f t="shared" ca="1" si="319"/>
        <v>1.8742327295773662</v>
      </c>
      <c r="E5087" s="82">
        <f t="shared" ca="1" si="316"/>
        <v>371.54436040148249</v>
      </c>
      <c r="F5087" s="82">
        <f t="shared" ca="1" si="317"/>
        <v>335.71904083022929</v>
      </c>
      <c r="G5087" s="82">
        <f t="shared" ca="1" si="318"/>
        <v>121.54436040148249</v>
      </c>
      <c r="H5087" s="82">
        <f t="shared" ca="1" si="318"/>
        <v>85.719040830229289</v>
      </c>
      <c r="O5087" s="29"/>
      <c r="P5087" s="29"/>
    </row>
    <row r="5088" spans="3:16" hidden="1" outlineLevel="2">
      <c r="C5088" s="33">
        <v>5064</v>
      </c>
      <c r="D5088" s="82">
        <f t="shared" ca="1" si="319"/>
        <v>1.5188019327624764</v>
      </c>
      <c r="E5088" s="82">
        <f t="shared" ca="1" si="316"/>
        <v>343.63310864888331</v>
      </c>
      <c r="F5088" s="82">
        <f t="shared" ca="1" si="317"/>
        <v>317.21304852830184</v>
      </c>
      <c r="G5088" s="82">
        <f t="shared" ca="1" si="318"/>
        <v>93.633108648883308</v>
      </c>
      <c r="H5088" s="82">
        <f t="shared" ca="1" si="318"/>
        <v>67.21304852830184</v>
      </c>
      <c r="O5088" s="29"/>
      <c r="P5088" s="29"/>
    </row>
    <row r="5089" spans="3:16" hidden="1" outlineLevel="2">
      <c r="C5089" s="33">
        <v>5065</v>
      </c>
      <c r="D5089" s="82">
        <f t="shared" ca="1" si="319"/>
        <v>-0.40706638928273386</v>
      </c>
      <c r="E5089" s="82">
        <f t="shared" ca="1" si="316"/>
        <v>225.07441001979382</v>
      </c>
      <c r="F5089" s="82">
        <f t="shared" ca="1" si="317"/>
        <v>233.30453362922296</v>
      </c>
      <c r="G5089" s="82">
        <f t="shared" ca="1" si="318"/>
        <v>0</v>
      </c>
      <c r="H5089" s="82">
        <f t="shared" ca="1" si="318"/>
        <v>0</v>
      </c>
      <c r="O5089" s="29"/>
      <c r="P5089" s="29"/>
    </row>
    <row r="5090" spans="3:16" hidden="1" outlineLevel="2">
      <c r="C5090" s="33">
        <v>5066</v>
      </c>
      <c r="D5090" s="82">
        <f t="shared" ca="1" si="319"/>
        <v>-0.45632203304785374</v>
      </c>
      <c r="E5090" s="82">
        <f t="shared" ca="1" si="316"/>
        <v>222.65173428712967</v>
      </c>
      <c r="F5090" s="82">
        <f t="shared" ca="1" si="317"/>
        <v>231.47849622357674</v>
      </c>
      <c r="G5090" s="82">
        <f t="shared" ca="1" si="318"/>
        <v>0</v>
      </c>
      <c r="H5090" s="82">
        <f t="shared" ca="1" si="318"/>
        <v>0</v>
      </c>
      <c r="O5090" s="29"/>
      <c r="P5090" s="29"/>
    </row>
    <row r="5091" spans="3:16" hidden="1" outlineLevel="2">
      <c r="C5091" s="33">
        <v>5067</v>
      </c>
      <c r="D5091" s="82">
        <f t="shared" ca="1" si="319"/>
        <v>-0.21821247024659182</v>
      </c>
      <c r="E5091" s="82">
        <f t="shared" ca="1" si="316"/>
        <v>234.61015638432943</v>
      </c>
      <c r="F5091" s="82">
        <f t="shared" ca="1" si="317"/>
        <v>240.44034437673756</v>
      </c>
      <c r="G5091" s="82">
        <f t="shared" ca="1" si="318"/>
        <v>0</v>
      </c>
      <c r="H5091" s="82">
        <f t="shared" ca="1" si="318"/>
        <v>0</v>
      </c>
      <c r="O5091" s="29"/>
      <c r="P5091" s="29"/>
    </row>
    <row r="5092" spans="3:16" hidden="1" outlineLevel="2">
      <c r="C5092" s="33">
        <v>5068</v>
      </c>
      <c r="D5092" s="82">
        <f t="shared" ca="1" si="319"/>
        <v>-0.43572667970289503</v>
      </c>
      <c r="E5092" s="82">
        <f t="shared" ca="1" si="316"/>
        <v>223.66154363521414</v>
      </c>
      <c r="F5092" s="82">
        <f t="shared" ca="1" si="317"/>
        <v>232.24027553775343</v>
      </c>
      <c r="G5092" s="82">
        <f t="shared" ca="1" si="318"/>
        <v>0</v>
      </c>
      <c r="H5092" s="82">
        <f t="shared" ca="1" si="318"/>
        <v>0</v>
      </c>
      <c r="O5092" s="29"/>
      <c r="P5092" s="29"/>
    </row>
    <row r="5093" spans="3:16" hidden="1" outlineLevel="2">
      <c r="C5093" s="33">
        <v>5069</v>
      </c>
      <c r="D5093" s="82">
        <f t="shared" ca="1" si="319"/>
        <v>-0.35267221468744919</v>
      </c>
      <c r="E5093" s="82">
        <f t="shared" ca="1" si="316"/>
        <v>227.78046955085813</v>
      </c>
      <c r="F5093" s="82">
        <f t="shared" ca="1" si="317"/>
        <v>235.33781197614599</v>
      </c>
      <c r="G5093" s="82">
        <f t="shared" ca="1" si="318"/>
        <v>0</v>
      </c>
      <c r="H5093" s="82">
        <f t="shared" ca="1" si="318"/>
        <v>0</v>
      </c>
      <c r="O5093" s="29"/>
      <c r="P5093" s="29"/>
    </row>
    <row r="5094" spans="3:16" hidden="1" outlineLevel="2">
      <c r="C5094" s="33">
        <v>5070</v>
      </c>
      <c r="D5094" s="82">
        <f t="shared" ca="1" si="319"/>
        <v>-0.83840907429140932</v>
      </c>
      <c r="E5094" s="82">
        <f t="shared" ca="1" si="316"/>
        <v>204.72309370032323</v>
      </c>
      <c r="F5094" s="82">
        <f t="shared" ca="1" si="317"/>
        <v>217.79049724141603</v>
      </c>
      <c r="G5094" s="82">
        <f t="shared" ca="1" si="318"/>
        <v>0</v>
      </c>
      <c r="H5094" s="82">
        <f t="shared" ca="1" si="318"/>
        <v>0</v>
      </c>
      <c r="O5094" s="29"/>
      <c r="P5094" s="29"/>
    </row>
    <row r="5095" spans="3:16" hidden="1" outlineLevel="2">
      <c r="C5095" s="33">
        <v>5071</v>
      </c>
      <c r="D5095" s="82">
        <f t="shared" ca="1" si="319"/>
        <v>-0.74959541185221457</v>
      </c>
      <c r="E5095" s="82">
        <f t="shared" ca="1" si="316"/>
        <v>208.75724268244105</v>
      </c>
      <c r="F5095" s="82">
        <f t="shared" ca="1" si="317"/>
        <v>220.89816489028922</v>
      </c>
      <c r="G5095" s="82">
        <f t="shared" ca="1" si="318"/>
        <v>0</v>
      </c>
      <c r="H5095" s="82">
        <f t="shared" ca="1" si="318"/>
        <v>0</v>
      </c>
      <c r="O5095" s="29"/>
      <c r="P5095" s="29"/>
    </row>
    <row r="5096" spans="3:16" hidden="1" outlineLevel="2">
      <c r="C5096" s="33">
        <v>5072</v>
      </c>
      <c r="D5096" s="82">
        <f t="shared" ca="1" si="319"/>
        <v>-0.16838762975727561</v>
      </c>
      <c r="E5096" s="82">
        <f t="shared" ca="1" si="316"/>
        <v>237.19261362407977</v>
      </c>
      <c r="F5096" s="82">
        <f t="shared" ca="1" si="317"/>
        <v>242.35908389123716</v>
      </c>
      <c r="G5096" s="82">
        <f t="shared" ca="1" si="318"/>
        <v>0</v>
      </c>
      <c r="H5096" s="82">
        <f t="shared" ca="1" si="318"/>
        <v>0</v>
      </c>
      <c r="O5096" s="29"/>
      <c r="P5096" s="29"/>
    </row>
    <row r="5097" spans="3:16" hidden="1" outlineLevel="2">
      <c r="C5097" s="33">
        <v>5073</v>
      </c>
      <c r="D5097" s="82">
        <f t="shared" ca="1" si="319"/>
        <v>0.30325583739481304</v>
      </c>
      <c r="E5097" s="82">
        <f t="shared" ca="1" si="316"/>
        <v>263.09100422959602</v>
      </c>
      <c r="F5097" s="82">
        <f t="shared" ca="1" si="317"/>
        <v>261.29774978413025</v>
      </c>
      <c r="G5097" s="82">
        <f t="shared" ca="1" si="318"/>
        <v>13.091004229596024</v>
      </c>
      <c r="H5097" s="82">
        <f t="shared" ca="1" si="318"/>
        <v>11.297749784130247</v>
      </c>
      <c r="O5097" s="29"/>
      <c r="P5097" s="29"/>
    </row>
    <row r="5098" spans="3:16" hidden="1" outlineLevel="2">
      <c r="C5098" s="33">
        <v>5074</v>
      </c>
      <c r="D5098" s="82">
        <f t="shared" ca="1" si="319"/>
        <v>-0.43633707166074692</v>
      </c>
      <c r="E5098" s="82">
        <f t="shared" ca="1" si="316"/>
        <v>223.63154979539567</v>
      </c>
      <c r="F5098" s="82">
        <f t="shared" ca="1" si="317"/>
        <v>232.21766239969739</v>
      </c>
      <c r="G5098" s="82">
        <f t="shared" ca="1" si="318"/>
        <v>0</v>
      </c>
      <c r="H5098" s="82">
        <f t="shared" ca="1" si="318"/>
        <v>0</v>
      </c>
      <c r="O5098" s="29"/>
      <c r="P5098" s="29"/>
    </row>
    <row r="5099" spans="3:16" hidden="1" outlineLevel="2">
      <c r="C5099" s="33">
        <v>5075</v>
      </c>
      <c r="D5099" s="82">
        <f t="shared" ca="1" si="319"/>
        <v>1.1667212555040647</v>
      </c>
      <c r="E5099" s="82">
        <f t="shared" ca="1" si="316"/>
        <v>318.05263726696057</v>
      </c>
      <c r="F5099" s="82">
        <f t="shared" ca="1" si="317"/>
        <v>299.88739828760725</v>
      </c>
      <c r="G5099" s="82">
        <f t="shared" ca="1" si="318"/>
        <v>68.052637266960573</v>
      </c>
      <c r="H5099" s="82">
        <f t="shared" ca="1" si="318"/>
        <v>49.887398287607255</v>
      </c>
      <c r="O5099" s="29"/>
      <c r="P5099" s="29"/>
    </row>
    <row r="5100" spans="3:16" hidden="1" outlineLevel="2">
      <c r="C5100" s="33">
        <v>5076</v>
      </c>
      <c r="D5100" s="82">
        <f t="shared" ca="1" si="319"/>
        <v>-0.52169174422539255</v>
      </c>
      <c r="E5100" s="82">
        <f t="shared" ca="1" si="316"/>
        <v>219.47669854705319</v>
      </c>
      <c r="F5100" s="82">
        <f t="shared" ca="1" si="317"/>
        <v>229.07711918267816</v>
      </c>
      <c r="G5100" s="82">
        <f t="shared" ca="1" si="318"/>
        <v>0</v>
      </c>
      <c r="H5100" s="82">
        <f t="shared" ca="1" si="318"/>
        <v>0</v>
      </c>
      <c r="O5100" s="29"/>
      <c r="P5100" s="29"/>
    </row>
    <row r="5101" spans="3:16" hidden="1" outlineLevel="2">
      <c r="C5101" s="33">
        <v>5077</v>
      </c>
      <c r="D5101" s="82">
        <f t="shared" ca="1" si="319"/>
        <v>0.5715365014329411</v>
      </c>
      <c r="E5101" s="82">
        <f t="shared" ca="1" si="316"/>
        <v>279.0652057538403</v>
      </c>
      <c r="F5101" s="82">
        <f t="shared" ca="1" si="317"/>
        <v>272.72356839517266</v>
      </c>
      <c r="G5101" s="82">
        <f t="shared" ca="1" si="318"/>
        <v>29.065205753840303</v>
      </c>
      <c r="H5101" s="82">
        <f t="shared" ca="1" si="318"/>
        <v>22.723568395172663</v>
      </c>
      <c r="O5101" s="29"/>
      <c r="P5101" s="29"/>
    </row>
    <row r="5102" spans="3:16" hidden="1" outlineLevel="2">
      <c r="C5102" s="33">
        <v>5078</v>
      </c>
      <c r="D5102" s="82">
        <f t="shared" ca="1" si="319"/>
        <v>-1.1802243613405878</v>
      </c>
      <c r="E5102" s="82">
        <f t="shared" ca="1" si="316"/>
        <v>189.91111034008165</v>
      </c>
      <c r="F5102" s="82">
        <f t="shared" ca="1" si="317"/>
        <v>206.23259439909125</v>
      </c>
      <c r="G5102" s="82">
        <f t="shared" ca="1" si="318"/>
        <v>0</v>
      </c>
      <c r="H5102" s="82">
        <f t="shared" ca="1" si="318"/>
        <v>0</v>
      </c>
      <c r="O5102" s="29"/>
      <c r="P5102" s="29"/>
    </row>
    <row r="5103" spans="3:16" hidden="1" outlineLevel="2">
      <c r="C5103" s="33">
        <v>5079</v>
      </c>
      <c r="D5103" s="82">
        <f t="shared" ca="1" si="319"/>
        <v>-0.53826774449896597</v>
      </c>
      <c r="E5103" s="82">
        <f t="shared" ca="1" si="316"/>
        <v>218.67881663283183</v>
      </c>
      <c r="F5103" s="82">
        <f t="shared" ca="1" si="317"/>
        <v>228.47216426209997</v>
      </c>
      <c r="G5103" s="82">
        <f t="shared" ca="1" si="318"/>
        <v>0</v>
      </c>
      <c r="H5103" s="82">
        <f t="shared" ca="1" si="318"/>
        <v>0</v>
      </c>
      <c r="O5103" s="29"/>
      <c r="P5103" s="29"/>
    </row>
    <row r="5104" spans="3:16" hidden="1" outlineLevel="2">
      <c r="C5104" s="33">
        <v>5080</v>
      </c>
      <c r="D5104" s="82">
        <f t="shared" ca="1" si="319"/>
        <v>-0.53368560720603053</v>
      </c>
      <c r="E5104" s="82">
        <f t="shared" ca="1" si="316"/>
        <v>218.8990862092314</v>
      </c>
      <c r="F5104" s="82">
        <f t="shared" ca="1" si="317"/>
        <v>228.63923322248243</v>
      </c>
      <c r="G5104" s="82">
        <f t="shared" ca="1" si="318"/>
        <v>0</v>
      </c>
      <c r="H5104" s="82">
        <f t="shared" ca="1" si="318"/>
        <v>0</v>
      </c>
      <c r="O5104" s="29"/>
      <c r="P5104" s="29"/>
    </row>
    <row r="5105" spans="3:16" hidden="1" outlineLevel="2">
      <c r="C5105" s="33">
        <v>5081</v>
      </c>
      <c r="D5105" s="82">
        <f t="shared" ca="1" si="319"/>
        <v>0.17955747872509981</v>
      </c>
      <c r="E5105" s="82">
        <f t="shared" ca="1" si="316"/>
        <v>256.0368875105728</v>
      </c>
      <c r="F5105" s="82">
        <f t="shared" ca="1" si="317"/>
        <v>256.19202665311838</v>
      </c>
      <c r="G5105" s="82">
        <f t="shared" ca="1" si="318"/>
        <v>6.0368875105727966</v>
      </c>
      <c r="H5105" s="82">
        <f t="shared" ca="1" si="318"/>
        <v>6.1920266531183756</v>
      </c>
      <c r="O5105" s="29"/>
      <c r="P5105" s="29"/>
    </row>
    <row r="5106" spans="3:16" hidden="1" outlineLevel="2">
      <c r="C5106" s="33">
        <v>5082</v>
      </c>
      <c r="D5106" s="82">
        <f t="shared" ca="1" si="319"/>
        <v>0.70958916576026299</v>
      </c>
      <c r="E5106" s="82">
        <f t="shared" ca="1" si="316"/>
        <v>287.65959035731623</v>
      </c>
      <c r="F5106" s="82">
        <f t="shared" ca="1" si="317"/>
        <v>278.79644077705814</v>
      </c>
      <c r="G5106" s="82">
        <f t="shared" ca="1" si="318"/>
        <v>37.659590357316233</v>
      </c>
      <c r="H5106" s="82">
        <f t="shared" ca="1" si="318"/>
        <v>28.796440777058137</v>
      </c>
      <c r="O5106" s="29"/>
      <c r="P5106" s="29"/>
    </row>
    <row r="5107" spans="3:16" hidden="1" outlineLevel="2">
      <c r="C5107" s="33">
        <v>5083</v>
      </c>
      <c r="D5107" s="82">
        <f t="shared" ca="1" si="319"/>
        <v>-1.3910747183113108</v>
      </c>
      <c r="E5107" s="82">
        <f t="shared" ca="1" si="316"/>
        <v>181.31375633377689</v>
      </c>
      <c r="F5107" s="82">
        <f t="shared" ca="1" si="317"/>
        <v>199.41103449439757</v>
      </c>
      <c r="G5107" s="82">
        <f t="shared" ca="1" si="318"/>
        <v>0</v>
      </c>
      <c r="H5107" s="82">
        <f t="shared" ca="1" si="318"/>
        <v>0</v>
      </c>
      <c r="O5107" s="29"/>
      <c r="P5107" s="29"/>
    </row>
    <row r="5108" spans="3:16" hidden="1" outlineLevel="2">
      <c r="C5108" s="33">
        <v>5084</v>
      </c>
      <c r="D5108" s="82">
        <f t="shared" ca="1" si="319"/>
        <v>-1.371636772656821</v>
      </c>
      <c r="E5108" s="82">
        <f t="shared" ca="1" si="316"/>
        <v>182.0897709744294</v>
      </c>
      <c r="F5108" s="82">
        <f t="shared" ca="1" si="317"/>
        <v>200.03034537581053</v>
      </c>
      <c r="G5108" s="82">
        <f t="shared" ca="1" si="318"/>
        <v>0</v>
      </c>
      <c r="H5108" s="82">
        <f t="shared" ca="1" si="318"/>
        <v>0</v>
      </c>
      <c r="O5108" s="29"/>
      <c r="P5108" s="29"/>
    </row>
    <row r="5109" spans="3:16" hidden="1" outlineLevel="2">
      <c r="C5109" s="33">
        <v>5085</v>
      </c>
      <c r="D5109" s="82">
        <f t="shared" ca="1" si="319"/>
        <v>1.167418214723273</v>
      </c>
      <c r="E5109" s="82">
        <f t="shared" ca="1" si="316"/>
        <v>318.10134531097822</v>
      </c>
      <c r="F5109" s="82">
        <f t="shared" ca="1" si="317"/>
        <v>299.9207428762968</v>
      </c>
      <c r="G5109" s="82">
        <f t="shared" ca="1" si="318"/>
        <v>68.101345310978218</v>
      </c>
      <c r="H5109" s="82">
        <f t="shared" ca="1" si="318"/>
        <v>49.920742876296799</v>
      </c>
      <c r="O5109" s="29"/>
      <c r="P5109" s="29"/>
    </row>
    <row r="5110" spans="3:16" hidden="1" outlineLevel="2">
      <c r="C5110" s="33">
        <v>5086</v>
      </c>
      <c r="D5110" s="82">
        <f t="shared" ca="1" si="319"/>
        <v>1.4742070237951437</v>
      </c>
      <c r="E5110" s="82">
        <f t="shared" ca="1" si="316"/>
        <v>340.28256379407014</v>
      </c>
      <c r="F5110" s="82">
        <f t="shared" ca="1" si="317"/>
        <v>314.96436640081492</v>
      </c>
      <c r="G5110" s="82">
        <f t="shared" ca="1" si="318"/>
        <v>90.282563794070143</v>
      </c>
      <c r="H5110" s="82">
        <f t="shared" ca="1" si="318"/>
        <v>64.964366400814924</v>
      </c>
      <c r="O5110" s="29"/>
      <c r="P5110" s="29"/>
    </row>
    <row r="5111" spans="3:16" hidden="1" outlineLevel="2">
      <c r="C5111" s="33">
        <v>5087</v>
      </c>
      <c r="D5111" s="82">
        <f t="shared" ca="1" si="319"/>
        <v>0.47716443620299676</v>
      </c>
      <c r="E5111" s="82">
        <f t="shared" ca="1" si="316"/>
        <v>273.33836052394037</v>
      </c>
      <c r="F5111" s="82">
        <f t="shared" ca="1" si="317"/>
        <v>268.64848285375518</v>
      </c>
      <c r="G5111" s="82">
        <f t="shared" ca="1" si="318"/>
        <v>23.338360523940366</v>
      </c>
      <c r="H5111" s="82">
        <f t="shared" ca="1" si="318"/>
        <v>18.648482853755183</v>
      </c>
      <c r="O5111" s="29"/>
      <c r="P5111" s="29"/>
    </row>
    <row r="5112" spans="3:16" hidden="1" outlineLevel="2">
      <c r="C5112" s="33">
        <v>5088</v>
      </c>
      <c r="D5112" s="82">
        <f t="shared" ca="1" si="319"/>
        <v>-0.57441908664015584</v>
      </c>
      <c r="E5112" s="82">
        <f t="shared" ca="1" si="316"/>
        <v>216.94872722734161</v>
      </c>
      <c r="F5112" s="82">
        <f t="shared" ca="1" si="317"/>
        <v>227.15832679349921</v>
      </c>
      <c r="G5112" s="82">
        <f t="shared" ca="1" si="318"/>
        <v>0</v>
      </c>
      <c r="H5112" s="82">
        <f t="shared" ca="1" si="318"/>
        <v>0</v>
      </c>
      <c r="O5112" s="29"/>
      <c r="P5112" s="29"/>
    </row>
    <row r="5113" spans="3:16" hidden="1" outlineLevel="2">
      <c r="C5113" s="33">
        <v>5089</v>
      </c>
      <c r="D5113" s="82">
        <f t="shared" ca="1" si="319"/>
        <v>0.46175991868555899</v>
      </c>
      <c r="E5113" s="82">
        <f t="shared" ca="1" si="316"/>
        <v>272.41477949833416</v>
      </c>
      <c r="F5113" s="82">
        <f t="shared" ca="1" si="317"/>
        <v>267.98910461198471</v>
      </c>
      <c r="G5113" s="82">
        <f t="shared" ca="1" si="318"/>
        <v>22.414779498334156</v>
      </c>
      <c r="H5113" s="82">
        <f t="shared" ca="1" si="318"/>
        <v>17.989104611984715</v>
      </c>
      <c r="O5113" s="29"/>
      <c r="P5113" s="29"/>
    </row>
    <row r="5114" spans="3:16" hidden="1" outlineLevel="2">
      <c r="C5114" s="33">
        <v>5090</v>
      </c>
      <c r="D5114" s="82">
        <f t="shared" ca="1" si="319"/>
        <v>0.28982366509327134</v>
      </c>
      <c r="E5114" s="82">
        <f t="shared" ca="1" si="316"/>
        <v>262.31569916422944</v>
      </c>
      <c r="F5114" s="82">
        <f t="shared" ca="1" si="317"/>
        <v>260.73844009734768</v>
      </c>
      <c r="G5114" s="82">
        <f t="shared" ca="1" si="318"/>
        <v>12.315699164229443</v>
      </c>
      <c r="H5114" s="82">
        <f t="shared" ca="1" si="318"/>
        <v>10.738440097347677</v>
      </c>
      <c r="O5114" s="29"/>
      <c r="P5114" s="29"/>
    </row>
    <row r="5115" spans="3:16" hidden="1" outlineLevel="2">
      <c r="C5115" s="33">
        <v>5091</v>
      </c>
      <c r="D5115" s="82">
        <f t="shared" ca="1" si="319"/>
        <v>1.2799409178147012</v>
      </c>
      <c r="E5115" s="82">
        <f t="shared" ca="1" si="316"/>
        <v>326.06378807430275</v>
      </c>
      <c r="F5115" s="82">
        <f t="shared" ca="1" si="317"/>
        <v>305.35307135380469</v>
      </c>
      <c r="G5115" s="82">
        <f t="shared" ca="1" si="318"/>
        <v>76.063788074302749</v>
      </c>
      <c r="H5115" s="82">
        <f t="shared" ca="1" si="318"/>
        <v>55.353071353804694</v>
      </c>
      <c r="O5115" s="29"/>
      <c r="P5115" s="29"/>
    </row>
    <row r="5116" spans="3:16" hidden="1" outlineLevel="2">
      <c r="C5116" s="33">
        <v>5092</v>
      </c>
      <c r="D5116" s="82">
        <f t="shared" ca="1" si="319"/>
        <v>0.38867097089855668</v>
      </c>
      <c r="E5116" s="82">
        <f t="shared" ca="1" si="316"/>
        <v>268.07506669567442</v>
      </c>
      <c r="F5116" s="82">
        <f t="shared" ca="1" si="317"/>
        <v>264.88257803537323</v>
      </c>
      <c r="G5116" s="82">
        <f t="shared" ca="1" si="318"/>
        <v>18.075066695674423</v>
      </c>
      <c r="H5116" s="82">
        <f t="shared" ca="1" si="318"/>
        <v>14.882578035373228</v>
      </c>
      <c r="O5116" s="29"/>
      <c r="P5116" s="29"/>
    </row>
    <row r="5117" spans="3:16" hidden="1" outlineLevel="2">
      <c r="C5117" s="33">
        <v>5093</v>
      </c>
      <c r="D5117" s="82">
        <f t="shared" ca="1" si="319"/>
        <v>1.3439531486305278</v>
      </c>
      <c r="E5117" s="82">
        <f t="shared" ca="1" si="316"/>
        <v>330.68211046085719</v>
      </c>
      <c r="F5117" s="82">
        <f t="shared" ca="1" si="317"/>
        <v>308.48722458016346</v>
      </c>
      <c r="G5117" s="82">
        <f t="shared" ca="1" si="318"/>
        <v>80.682110460857189</v>
      </c>
      <c r="H5117" s="82">
        <f t="shared" ca="1" si="318"/>
        <v>58.487224580163456</v>
      </c>
      <c r="O5117" s="29"/>
      <c r="P5117" s="29"/>
    </row>
    <row r="5118" spans="3:16" hidden="1" outlineLevel="2">
      <c r="C5118" s="33">
        <v>5094</v>
      </c>
      <c r="D5118" s="82">
        <f t="shared" ca="1" si="319"/>
        <v>1.1807534446015964</v>
      </c>
      <c r="E5118" s="82">
        <f t="shared" ca="1" si="316"/>
        <v>319.03473601040514</v>
      </c>
      <c r="F5118" s="82">
        <f t="shared" ca="1" si="317"/>
        <v>300.55945428606088</v>
      </c>
      <c r="G5118" s="82">
        <f t="shared" ca="1" si="318"/>
        <v>69.03473601040514</v>
      </c>
      <c r="H5118" s="82">
        <f t="shared" ca="1" si="318"/>
        <v>50.559454286060884</v>
      </c>
      <c r="O5118" s="29"/>
      <c r="P5118" s="29"/>
    </row>
    <row r="5119" spans="3:16" hidden="1" outlineLevel="2">
      <c r="C5119" s="33">
        <v>5095</v>
      </c>
      <c r="D5119" s="82">
        <f t="shared" ca="1" si="319"/>
        <v>0.42677997156743469</v>
      </c>
      <c r="E5119" s="82">
        <f t="shared" ca="1" si="316"/>
        <v>270.32912178472526</v>
      </c>
      <c r="F5119" s="82">
        <f t="shared" ca="1" si="317"/>
        <v>266.49781927330235</v>
      </c>
      <c r="G5119" s="82">
        <f t="shared" ca="1" si="318"/>
        <v>20.32912178472526</v>
      </c>
      <c r="H5119" s="82">
        <f t="shared" ca="1" si="318"/>
        <v>16.497819273302355</v>
      </c>
      <c r="O5119" s="29"/>
      <c r="P5119" s="29"/>
    </row>
    <row r="5120" spans="3:16" hidden="1" outlineLevel="2">
      <c r="C5120" s="33">
        <v>5096</v>
      </c>
      <c r="D5120" s="82">
        <f t="shared" ca="1" si="319"/>
        <v>0.34613139324413733</v>
      </c>
      <c r="E5120" s="82">
        <f t="shared" ca="1" si="316"/>
        <v>265.58114590968768</v>
      </c>
      <c r="F5120" s="82">
        <f t="shared" ca="1" si="317"/>
        <v>263.09110849948928</v>
      </c>
      <c r="G5120" s="82">
        <f t="shared" ca="1" si="318"/>
        <v>15.581145909687677</v>
      </c>
      <c r="H5120" s="82">
        <f t="shared" ca="1" si="318"/>
        <v>13.09110849948928</v>
      </c>
      <c r="O5120" s="29"/>
      <c r="P5120" s="29"/>
    </row>
    <row r="5121" spans="3:16" hidden="1" outlineLevel="2">
      <c r="C5121" s="33">
        <v>5097</v>
      </c>
      <c r="D5121" s="82">
        <f t="shared" ca="1" si="319"/>
        <v>-0.94615658317861162</v>
      </c>
      <c r="E5121" s="82">
        <f t="shared" ca="1" si="316"/>
        <v>199.93343486432005</v>
      </c>
      <c r="F5121" s="82">
        <f t="shared" ca="1" si="317"/>
        <v>214.07895274991219</v>
      </c>
      <c r="G5121" s="82">
        <f t="shared" ca="1" si="318"/>
        <v>0</v>
      </c>
      <c r="H5121" s="82">
        <f t="shared" ca="1" si="318"/>
        <v>0</v>
      </c>
      <c r="O5121" s="29"/>
      <c r="P5121" s="29"/>
    </row>
    <row r="5122" spans="3:16" hidden="1" outlineLevel="2">
      <c r="C5122" s="33">
        <v>5098</v>
      </c>
      <c r="D5122" s="82">
        <f t="shared" ca="1" si="319"/>
        <v>-0.36896774807457394</v>
      </c>
      <c r="E5122" s="82">
        <f t="shared" ca="1" si="316"/>
        <v>226.96638615963565</v>
      </c>
      <c r="F5122" s="82">
        <f t="shared" ca="1" si="317"/>
        <v>234.72682555475933</v>
      </c>
      <c r="G5122" s="82">
        <f t="shared" ca="1" si="318"/>
        <v>0</v>
      </c>
      <c r="H5122" s="82">
        <f t="shared" ca="1" si="318"/>
        <v>0</v>
      </c>
      <c r="O5122" s="29"/>
      <c r="P5122" s="29"/>
    </row>
    <row r="5123" spans="3:16" hidden="1" outlineLevel="2">
      <c r="C5123" s="33">
        <v>5099</v>
      </c>
      <c r="D5123" s="82">
        <f t="shared" ca="1" si="319"/>
        <v>1.280220485132493</v>
      </c>
      <c r="E5123" s="82">
        <f t="shared" ca="1" si="316"/>
        <v>326.08381726385556</v>
      </c>
      <c r="F5123" s="82">
        <f t="shared" ca="1" si="317"/>
        <v>305.36669000241892</v>
      </c>
      <c r="G5123" s="82">
        <f t="shared" ca="1" si="318"/>
        <v>76.083817263855565</v>
      </c>
      <c r="H5123" s="82">
        <f t="shared" ca="1" si="318"/>
        <v>55.36669000241892</v>
      </c>
      <c r="O5123" s="29"/>
      <c r="P5123" s="29"/>
    </row>
    <row r="5124" spans="3:16" hidden="1" outlineLevel="2">
      <c r="C5124" s="33">
        <v>5100</v>
      </c>
      <c r="D5124" s="82">
        <f t="shared" ca="1" si="319"/>
        <v>-1.0916030581767326</v>
      </c>
      <c r="E5124" s="82">
        <f t="shared" ca="1" si="316"/>
        <v>193.64519890999239</v>
      </c>
      <c r="F5124" s="82">
        <f t="shared" ca="1" si="317"/>
        <v>209.16892275244044</v>
      </c>
      <c r="G5124" s="82">
        <f t="shared" ca="1" si="318"/>
        <v>0</v>
      </c>
      <c r="H5124" s="82">
        <f t="shared" ca="1" si="318"/>
        <v>0</v>
      </c>
      <c r="O5124" s="29"/>
      <c r="P5124" s="29"/>
    </row>
    <row r="5125" spans="3:16" hidden="1" outlineLevel="2">
      <c r="C5125" s="33">
        <v>5101</v>
      </c>
      <c r="D5125" s="82">
        <f t="shared" ca="1" si="319"/>
        <v>-1.0418984335849102</v>
      </c>
      <c r="E5125" s="82">
        <f t="shared" ca="1" si="316"/>
        <v>195.77156578970116</v>
      </c>
      <c r="F5125" s="82">
        <f t="shared" ca="1" si="317"/>
        <v>210.83406963643782</v>
      </c>
      <c r="G5125" s="82">
        <f t="shared" ca="1" si="318"/>
        <v>0</v>
      </c>
      <c r="H5125" s="82">
        <f t="shared" ca="1" si="318"/>
        <v>0</v>
      </c>
      <c r="O5125" s="29"/>
      <c r="P5125" s="29"/>
    </row>
    <row r="5126" spans="3:16" hidden="1" outlineLevel="2">
      <c r="C5126" s="33">
        <v>5102</v>
      </c>
      <c r="D5126" s="82">
        <f t="shared" ca="1" si="319"/>
        <v>-1.7062763210636183</v>
      </c>
      <c r="E5126" s="82">
        <f t="shared" ca="1" si="316"/>
        <v>169.18186383920786</v>
      </c>
      <c r="F5126" s="82">
        <f t="shared" ca="1" si="317"/>
        <v>189.63190704188884</v>
      </c>
      <c r="G5126" s="82">
        <f t="shared" ca="1" si="318"/>
        <v>0</v>
      </c>
      <c r="H5126" s="82">
        <f t="shared" ca="1" si="318"/>
        <v>0</v>
      </c>
      <c r="O5126" s="29"/>
      <c r="P5126" s="29"/>
    </row>
    <row r="5127" spans="3:16" hidden="1" outlineLevel="2">
      <c r="C5127" s="33">
        <v>5103</v>
      </c>
      <c r="D5127" s="82">
        <f t="shared" ca="1" si="319"/>
        <v>-1.138372140954832</v>
      </c>
      <c r="E5127" s="82">
        <f t="shared" ca="1" si="316"/>
        <v>191.66550894081638</v>
      </c>
      <c r="F5127" s="82">
        <f t="shared" ca="1" si="317"/>
        <v>207.61412991522519</v>
      </c>
      <c r="G5127" s="82">
        <f t="shared" ca="1" si="318"/>
        <v>0</v>
      </c>
      <c r="H5127" s="82">
        <f t="shared" ca="1" si="318"/>
        <v>0</v>
      </c>
      <c r="O5127" s="29"/>
      <c r="P5127" s="29"/>
    </row>
    <row r="5128" spans="3:16" hidden="1" outlineLevel="2">
      <c r="C5128" s="33">
        <v>5104</v>
      </c>
      <c r="D5128" s="82">
        <f t="shared" ca="1" si="319"/>
        <v>-0.86548449063685751</v>
      </c>
      <c r="E5128" s="82">
        <f t="shared" ca="1" si="316"/>
        <v>203.50883310215156</v>
      </c>
      <c r="F5128" s="82">
        <f t="shared" ca="1" si="317"/>
        <v>216.85182899502288</v>
      </c>
      <c r="G5128" s="82">
        <f t="shared" ca="1" si="318"/>
        <v>0</v>
      </c>
      <c r="H5128" s="82">
        <f t="shared" ca="1" si="318"/>
        <v>0</v>
      </c>
      <c r="O5128" s="29"/>
      <c r="P5128" s="29"/>
    </row>
    <row r="5129" spans="3:16" hidden="1" outlineLevel="2">
      <c r="C5129" s="33">
        <v>5105</v>
      </c>
      <c r="D5129" s="82">
        <f t="shared" ca="1" si="319"/>
        <v>-9.3146799228487568E-3</v>
      </c>
      <c r="E5129" s="82">
        <f t="shared" ca="1" si="316"/>
        <v>245.62926577881049</v>
      </c>
      <c r="F5129" s="82">
        <f t="shared" ca="1" si="317"/>
        <v>248.58801270156442</v>
      </c>
      <c r="G5129" s="82">
        <f t="shared" ca="1" si="318"/>
        <v>0</v>
      </c>
      <c r="H5129" s="82">
        <f t="shared" ca="1" si="318"/>
        <v>0</v>
      </c>
      <c r="O5129" s="29"/>
      <c r="P5129" s="29"/>
    </row>
    <row r="5130" spans="3:16" hidden="1" outlineLevel="2">
      <c r="C5130" s="33">
        <v>5106</v>
      </c>
      <c r="D5130" s="82">
        <f t="shared" ca="1" si="319"/>
        <v>1.0322606891063195</v>
      </c>
      <c r="E5130" s="82">
        <f t="shared" ca="1" si="316"/>
        <v>308.79381818547461</v>
      </c>
      <c r="F5130" s="82">
        <f t="shared" ca="1" si="317"/>
        <v>293.52326491237687</v>
      </c>
      <c r="G5130" s="82">
        <f t="shared" ca="1" si="318"/>
        <v>58.793818185474606</v>
      </c>
      <c r="H5130" s="82">
        <f t="shared" ca="1" si="318"/>
        <v>43.523264912376874</v>
      </c>
      <c r="O5130" s="29"/>
      <c r="P5130" s="29"/>
    </row>
    <row r="5131" spans="3:16" hidden="1" outlineLevel="2">
      <c r="C5131" s="33">
        <v>5107</v>
      </c>
      <c r="D5131" s="82">
        <f t="shared" ca="1" si="319"/>
        <v>-0.70188696916359017</v>
      </c>
      <c r="E5131" s="82">
        <f t="shared" ca="1" si="316"/>
        <v>210.9570064807327</v>
      </c>
      <c r="F5131" s="82">
        <f t="shared" ca="1" si="317"/>
        <v>222.58579280549088</v>
      </c>
      <c r="G5131" s="82">
        <f t="shared" ca="1" si="318"/>
        <v>0</v>
      </c>
      <c r="H5131" s="82">
        <f t="shared" ca="1" si="318"/>
        <v>0</v>
      </c>
      <c r="O5131" s="29"/>
      <c r="P5131" s="29"/>
    </row>
    <row r="5132" spans="3:16" hidden="1" outlineLevel="2">
      <c r="C5132" s="33">
        <v>5108</v>
      </c>
      <c r="D5132" s="82">
        <f t="shared" ca="1" si="319"/>
        <v>-7.5609143871038986E-3</v>
      </c>
      <c r="E5132" s="82">
        <f t="shared" ca="1" si="316"/>
        <v>245.72393229305482</v>
      </c>
      <c r="F5132" s="82">
        <f t="shared" ca="1" si="317"/>
        <v>248.65757086468977</v>
      </c>
      <c r="G5132" s="82">
        <f t="shared" ca="1" si="318"/>
        <v>0</v>
      </c>
      <c r="H5132" s="82">
        <f t="shared" ca="1" si="318"/>
        <v>0</v>
      </c>
      <c r="O5132" s="29"/>
      <c r="P5132" s="29"/>
    </row>
    <row r="5133" spans="3:16" hidden="1" outlineLevel="2">
      <c r="C5133" s="33">
        <v>5109</v>
      </c>
      <c r="D5133" s="82">
        <f t="shared" ca="1" si="319"/>
        <v>-0.77564755764944826</v>
      </c>
      <c r="E5133" s="82">
        <f t="shared" ca="1" si="316"/>
        <v>207.56571606453548</v>
      </c>
      <c r="F5133" s="82">
        <f t="shared" ca="1" si="317"/>
        <v>219.98200961509519</v>
      </c>
      <c r="G5133" s="82">
        <f t="shared" ca="1" si="318"/>
        <v>0</v>
      </c>
      <c r="H5133" s="82">
        <f t="shared" ca="1" si="318"/>
        <v>0</v>
      </c>
      <c r="O5133" s="29"/>
      <c r="P5133" s="29"/>
    </row>
    <row r="5134" spans="3:16" hidden="1" outlineLevel="2">
      <c r="C5134" s="33">
        <v>5110</v>
      </c>
      <c r="D5134" s="82">
        <f t="shared" ca="1" si="319"/>
        <v>0.27210993725208271</v>
      </c>
      <c r="E5134" s="82">
        <f t="shared" ca="1" si="316"/>
        <v>261.2967548265774</v>
      </c>
      <c r="F5134" s="82">
        <f t="shared" ca="1" si="317"/>
        <v>260.00267837157872</v>
      </c>
      <c r="G5134" s="82">
        <f t="shared" ca="1" si="318"/>
        <v>11.296754826577398</v>
      </c>
      <c r="H5134" s="82">
        <f t="shared" ca="1" si="318"/>
        <v>10.002678371578725</v>
      </c>
      <c r="O5134" s="29"/>
      <c r="P5134" s="29"/>
    </row>
    <row r="5135" spans="3:16" hidden="1" outlineLevel="2">
      <c r="C5135" s="33">
        <v>5111</v>
      </c>
      <c r="D5135" s="82">
        <f t="shared" ca="1" si="319"/>
        <v>0.30735585311144148</v>
      </c>
      <c r="E5135" s="82">
        <f t="shared" ca="1" si="316"/>
        <v>263.32811332741267</v>
      </c>
      <c r="F5135" s="82">
        <f t="shared" ca="1" si="317"/>
        <v>261.46871149880053</v>
      </c>
      <c r="G5135" s="82">
        <f t="shared" ca="1" si="318"/>
        <v>13.328113327412666</v>
      </c>
      <c r="H5135" s="82">
        <f t="shared" ca="1" si="318"/>
        <v>11.468711498800531</v>
      </c>
      <c r="O5135" s="29"/>
      <c r="P5135" s="29"/>
    </row>
    <row r="5136" spans="3:16" hidden="1" outlineLevel="2">
      <c r="C5136" s="33">
        <v>5112</v>
      </c>
      <c r="D5136" s="82">
        <f t="shared" ca="1" si="319"/>
        <v>0.88293960467352961</v>
      </c>
      <c r="E5136" s="82">
        <f t="shared" ca="1" si="316"/>
        <v>298.8272401330027</v>
      </c>
      <c r="F5136" s="82">
        <f t="shared" ca="1" si="317"/>
        <v>286.61391886931801</v>
      </c>
      <c r="G5136" s="82">
        <f t="shared" ca="1" si="318"/>
        <v>48.827240133002704</v>
      </c>
      <c r="H5136" s="82">
        <f t="shared" ca="1" si="318"/>
        <v>36.613918869318013</v>
      </c>
      <c r="O5136" s="29"/>
      <c r="P5136" s="29"/>
    </row>
    <row r="5137" spans="3:16" hidden="1" outlineLevel="2">
      <c r="C5137" s="33">
        <v>5113</v>
      </c>
      <c r="D5137" s="82">
        <f t="shared" ca="1" si="319"/>
        <v>-0.4793224417564329</v>
      </c>
      <c r="E5137" s="82">
        <f t="shared" ca="1" si="316"/>
        <v>221.52939077099265</v>
      </c>
      <c r="F5137" s="82">
        <f t="shared" ca="1" si="317"/>
        <v>230.63071200005018</v>
      </c>
      <c r="G5137" s="82">
        <f t="shared" ca="1" si="318"/>
        <v>0</v>
      </c>
      <c r="H5137" s="82">
        <f t="shared" ca="1" si="318"/>
        <v>0</v>
      </c>
      <c r="O5137" s="29"/>
      <c r="P5137" s="29"/>
    </row>
    <row r="5138" spans="3:16" hidden="1" outlineLevel="2">
      <c r="C5138" s="33">
        <v>5114</v>
      </c>
      <c r="D5138" s="82">
        <f t="shared" ca="1" si="319"/>
        <v>-0.24185198875785158</v>
      </c>
      <c r="E5138" s="82">
        <f t="shared" ca="1" si="316"/>
        <v>233.3947566540995</v>
      </c>
      <c r="F5138" s="82">
        <f t="shared" ca="1" si="317"/>
        <v>239.5353143942026</v>
      </c>
      <c r="G5138" s="82">
        <f t="shared" ca="1" si="318"/>
        <v>0</v>
      </c>
      <c r="H5138" s="82">
        <f t="shared" ca="1" si="318"/>
        <v>0</v>
      </c>
      <c r="O5138" s="29"/>
      <c r="P5138" s="29"/>
    </row>
    <row r="5139" spans="3:16" hidden="1" outlineLevel="2">
      <c r="C5139" s="33">
        <v>5115</v>
      </c>
      <c r="D5139" s="82">
        <f t="shared" ca="1" si="319"/>
        <v>1.7586528405581912</v>
      </c>
      <c r="E5139" s="82">
        <f t="shared" ca="1" si="316"/>
        <v>362.227892481666</v>
      </c>
      <c r="F5139" s="82">
        <f t="shared" ca="1" si="317"/>
        <v>329.58571216861611</v>
      </c>
      <c r="G5139" s="82">
        <f t="shared" ca="1" si="318"/>
        <v>112.227892481666</v>
      </c>
      <c r="H5139" s="82">
        <f t="shared" ca="1" si="318"/>
        <v>79.585712168616112</v>
      </c>
      <c r="O5139" s="29"/>
      <c r="P5139" s="29"/>
    </row>
    <row r="5140" spans="3:16" hidden="1" outlineLevel="2">
      <c r="C5140" s="33">
        <v>5116</v>
      </c>
      <c r="D5140" s="82">
        <f t="shared" ca="1" si="319"/>
        <v>-1.1845083132058671</v>
      </c>
      <c r="E5140" s="82">
        <f t="shared" ca="1" si="316"/>
        <v>189.73244033489385</v>
      </c>
      <c r="F5140" s="82">
        <f t="shared" ca="1" si="317"/>
        <v>206.09170149096056</v>
      </c>
      <c r="G5140" s="82">
        <f t="shared" ca="1" si="318"/>
        <v>0</v>
      </c>
      <c r="H5140" s="82">
        <f t="shared" ca="1" si="318"/>
        <v>0</v>
      </c>
      <c r="O5140" s="29"/>
      <c r="P5140" s="29"/>
    </row>
    <row r="5141" spans="3:16" hidden="1" outlineLevel="2">
      <c r="C5141" s="33">
        <v>5117</v>
      </c>
      <c r="D5141" s="82">
        <f t="shared" ca="1" si="319"/>
        <v>1.3465792064863797</v>
      </c>
      <c r="E5141" s="82">
        <f t="shared" ca="1" si="316"/>
        <v>330.87296450036803</v>
      </c>
      <c r="F5141" s="82">
        <f t="shared" ca="1" si="317"/>
        <v>308.61648575030694</v>
      </c>
      <c r="G5141" s="82">
        <f t="shared" ca="1" si="318"/>
        <v>80.872964500368028</v>
      </c>
      <c r="H5141" s="82">
        <f t="shared" ca="1" si="318"/>
        <v>58.616485750306936</v>
      </c>
      <c r="O5141" s="29"/>
      <c r="P5141" s="29"/>
    </row>
    <row r="5142" spans="3:16" hidden="1" outlineLevel="2">
      <c r="C5142" s="33">
        <v>5118</v>
      </c>
      <c r="D5142" s="82">
        <f t="shared" ca="1" si="319"/>
        <v>0.60514550234458797</v>
      </c>
      <c r="E5142" s="82">
        <f t="shared" ca="1" si="316"/>
        <v>281.13356921385292</v>
      </c>
      <c r="F5142" s="82">
        <f t="shared" ca="1" si="317"/>
        <v>274.18971932109156</v>
      </c>
      <c r="G5142" s="82">
        <f t="shared" ca="1" si="318"/>
        <v>31.133569213852923</v>
      </c>
      <c r="H5142" s="82">
        <f t="shared" ca="1" si="318"/>
        <v>24.189719321091559</v>
      </c>
      <c r="O5142" s="29"/>
      <c r="P5142" s="29"/>
    </row>
    <row r="5143" spans="3:16" hidden="1" outlineLevel="2">
      <c r="C5143" s="33">
        <v>5119</v>
      </c>
      <c r="D5143" s="82">
        <f t="shared" ca="1" si="319"/>
        <v>0.70558271323651101</v>
      </c>
      <c r="E5143" s="82">
        <f t="shared" ca="1" si="316"/>
        <v>287.40648065636481</v>
      </c>
      <c r="F5143" s="82">
        <f t="shared" ca="1" si="317"/>
        <v>278.61830789958856</v>
      </c>
      <c r="G5143" s="82">
        <f t="shared" ca="1" si="318"/>
        <v>37.406480656364806</v>
      </c>
      <c r="H5143" s="82">
        <f t="shared" ca="1" si="318"/>
        <v>28.618307899588558</v>
      </c>
      <c r="O5143" s="29"/>
      <c r="P5143" s="29"/>
    </row>
    <row r="5144" spans="3:16" hidden="1" outlineLevel="2">
      <c r="C5144" s="33">
        <v>5120</v>
      </c>
      <c r="D5144" s="82">
        <f t="shared" ca="1" si="319"/>
        <v>-0.93108786968664026</v>
      </c>
      <c r="E5144" s="82">
        <f t="shared" ca="1" si="316"/>
        <v>200.5964780378971</v>
      </c>
      <c r="F5144" s="82">
        <f t="shared" ca="1" si="317"/>
        <v>214.59419074769986</v>
      </c>
      <c r="G5144" s="82">
        <f t="shared" ca="1" si="318"/>
        <v>0</v>
      </c>
      <c r="H5144" s="82">
        <f t="shared" ca="1" si="318"/>
        <v>0</v>
      </c>
      <c r="O5144" s="29"/>
      <c r="P5144" s="29"/>
    </row>
    <row r="5145" spans="3:16" hidden="1" outlineLevel="2">
      <c r="C5145" s="33">
        <v>5121</v>
      </c>
      <c r="D5145" s="82">
        <f t="shared" ca="1" si="319"/>
        <v>-0.94619269477373114</v>
      </c>
      <c r="E5145" s="82">
        <f t="shared" ref="E5145:E5208" ca="1" si="320">$H$9 * EXP(($H$17 - $H$18 - ($H$11^2)/2)*$H$14 + $H$11*SQRT($H$14)*D5145)</f>
        <v>199.93184854196107</v>
      </c>
      <c r="F5145" s="82">
        <f t="shared" ref="F5145:F5208" ca="1" si="321">$H$9 * EXP(($H$17 - $H$18 - ($H$12^2)/2)*$H$14 + $H$12*SQRT($H$14)*D5145)</f>
        <v>214.07771948881907</v>
      </c>
      <c r="G5145" s="82">
        <f t="shared" ref="G5145:H5208" ca="1" si="322">MAX(E5145-$H$16, 0)</f>
        <v>0</v>
      </c>
      <c r="H5145" s="82">
        <f t="shared" ca="1" si="322"/>
        <v>0</v>
      </c>
      <c r="O5145" s="29"/>
      <c r="P5145" s="29"/>
    </row>
    <row r="5146" spans="3:16" hidden="1" outlineLevel="2">
      <c r="C5146" s="33">
        <v>5122</v>
      </c>
      <c r="D5146" s="82">
        <f t="shared" ref="D5146:D5209" ca="1" si="323">_xlfn.NORM.S.INV(RAND())</f>
        <v>-0.77016387281919263</v>
      </c>
      <c r="E5146" s="82">
        <f t="shared" ca="1" si="320"/>
        <v>207.81595266616605</v>
      </c>
      <c r="F5146" s="82">
        <f t="shared" ca="1" si="321"/>
        <v>220.17453378643398</v>
      </c>
      <c r="G5146" s="82">
        <f t="shared" ca="1" si="322"/>
        <v>0</v>
      </c>
      <c r="H5146" s="82">
        <f t="shared" ca="1" si="322"/>
        <v>0</v>
      </c>
      <c r="O5146" s="29"/>
      <c r="P5146" s="29"/>
    </row>
    <row r="5147" spans="3:16" hidden="1" outlineLevel="2">
      <c r="C5147" s="33">
        <v>5123</v>
      </c>
      <c r="D5147" s="82">
        <f t="shared" ca="1" si="323"/>
        <v>0.99622002741541271</v>
      </c>
      <c r="E5147" s="82">
        <f t="shared" ca="1" si="320"/>
        <v>306.35822902140114</v>
      </c>
      <c r="F5147" s="82">
        <f t="shared" ca="1" si="321"/>
        <v>291.84050158900203</v>
      </c>
      <c r="G5147" s="82">
        <f t="shared" ca="1" si="322"/>
        <v>56.358229021401144</v>
      </c>
      <c r="H5147" s="82">
        <f t="shared" ca="1" si="322"/>
        <v>41.840501589002031</v>
      </c>
      <c r="O5147" s="29"/>
      <c r="P5147" s="29"/>
    </row>
    <row r="5148" spans="3:16" hidden="1" outlineLevel="2">
      <c r="C5148" s="33">
        <v>5124</v>
      </c>
      <c r="D5148" s="82">
        <f t="shared" ca="1" si="323"/>
        <v>0.90531273780499355</v>
      </c>
      <c r="E5148" s="82">
        <f t="shared" ca="1" si="320"/>
        <v>300.29981008244812</v>
      </c>
      <c r="F5148" s="82">
        <f t="shared" ca="1" si="321"/>
        <v>287.63870910572842</v>
      </c>
      <c r="G5148" s="82">
        <f t="shared" ca="1" si="322"/>
        <v>50.299810082448118</v>
      </c>
      <c r="H5148" s="82">
        <f t="shared" ca="1" si="322"/>
        <v>37.638709105728424</v>
      </c>
      <c r="O5148" s="29"/>
      <c r="P5148" s="29"/>
    </row>
    <row r="5149" spans="3:16" hidden="1" outlineLevel="2">
      <c r="C5149" s="33">
        <v>5125</v>
      </c>
      <c r="D5149" s="82">
        <f t="shared" ca="1" si="323"/>
        <v>-1.3492146149172379E-2</v>
      </c>
      <c r="E5149" s="82">
        <f t="shared" ca="1" si="320"/>
        <v>245.40391719566009</v>
      </c>
      <c r="F5149" s="82">
        <f t="shared" ca="1" si="321"/>
        <v>248.42240365230143</v>
      </c>
      <c r="G5149" s="82">
        <f t="shared" ca="1" si="322"/>
        <v>0</v>
      </c>
      <c r="H5149" s="82">
        <f t="shared" ca="1" si="322"/>
        <v>0</v>
      </c>
      <c r="O5149" s="29"/>
      <c r="P5149" s="29"/>
    </row>
    <row r="5150" spans="3:16" hidden="1" outlineLevel="2">
      <c r="C5150" s="33">
        <v>5126</v>
      </c>
      <c r="D5150" s="82">
        <f t="shared" ca="1" si="323"/>
        <v>0.38003291296038683</v>
      </c>
      <c r="E5150" s="82">
        <f t="shared" ca="1" si="320"/>
        <v>267.56676501939882</v>
      </c>
      <c r="F5150" s="82">
        <f t="shared" ca="1" si="321"/>
        <v>264.51781909238952</v>
      </c>
      <c r="G5150" s="82">
        <f t="shared" ca="1" si="322"/>
        <v>17.566765019398815</v>
      </c>
      <c r="H5150" s="82">
        <f t="shared" ca="1" si="322"/>
        <v>14.517819092389516</v>
      </c>
      <c r="O5150" s="29"/>
      <c r="P5150" s="29"/>
    </row>
    <row r="5151" spans="3:16" hidden="1" outlineLevel="2">
      <c r="C5151" s="33">
        <v>5127</v>
      </c>
      <c r="D5151" s="82">
        <f t="shared" ca="1" si="323"/>
        <v>-1.0791354817505991E-2</v>
      </c>
      <c r="E5151" s="82">
        <f t="shared" ca="1" si="320"/>
        <v>245.54958462412</v>
      </c>
      <c r="F5151" s="82">
        <f t="shared" ca="1" si="321"/>
        <v>248.52945964661524</v>
      </c>
      <c r="G5151" s="82">
        <f t="shared" ca="1" si="322"/>
        <v>0</v>
      </c>
      <c r="H5151" s="82">
        <f t="shared" ca="1" si="322"/>
        <v>0</v>
      </c>
      <c r="O5151" s="29"/>
      <c r="P5151" s="29"/>
    </row>
    <row r="5152" spans="3:16" hidden="1" outlineLevel="2">
      <c r="C5152" s="33">
        <v>5128</v>
      </c>
      <c r="D5152" s="82">
        <f t="shared" ca="1" si="323"/>
        <v>-0.17634516662082983</v>
      </c>
      <c r="E5152" s="82">
        <f t="shared" ca="1" si="320"/>
        <v>236.77826940441369</v>
      </c>
      <c r="F5152" s="82">
        <f t="shared" ca="1" si="321"/>
        <v>242.05161727290158</v>
      </c>
      <c r="G5152" s="82">
        <f t="shared" ca="1" si="322"/>
        <v>0</v>
      </c>
      <c r="H5152" s="82">
        <f t="shared" ca="1" si="322"/>
        <v>0</v>
      </c>
      <c r="O5152" s="29"/>
      <c r="P5152" s="29"/>
    </row>
    <row r="5153" spans="3:16" hidden="1" outlineLevel="2">
      <c r="C5153" s="33">
        <v>5129</v>
      </c>
      <c r="D5153" s="82">
        <f t="shared" ca="1" si="323"/>
        <v>-0.79311887185308982</v>
      </c>
      <c r="E5153" s="82">
        <f t="shared" ca="1" si="320"/>
        <v>206.77045638521508</v>
      </c>
      <c r="F5153" s="82">
        <f t="shared" ca="1" si="321"/>
        <v>219.36973917269279</v>
      </c>
      <c r="G5153" s="82">
        <f t="shared" ca="1" si="322"/>
        <v>0</v>
      </c>
      <c r="H5153" s="82">
        <f t="shared" ca="1" si="322"/>
        <v>0</v>
      </c>
      <c r="O5153" s="29"/>
      <c r="P5153" s="29"/>
    </row>
    <row r="5154" spans="3:16" hidden="1" outlineLevel="2">
      <c r="C5154" s="33">
        <v>5130</v>
      </c>
      <c r="D5154" s="82">
        <f t="shared" ca="1" si="323"/>
        <v>0.58270945011426911</v>
      </c>
      <c r="E5154" s="82">
        <f t="shared" ca="1" si="320"/>
        <v>279.75111671311493</v>
      </c>
      <c r="F5154" s="82">
        <f t="shared" ca="1" si="321"/>
        <v>273.21010241344698</v>
      </c>
      <c r="G5154" s="82">
        <f t="shared" ca="1" si="322"/>
        <v>29.751116713114925</v>
      </c>
      <c r="H5154" s="82">
        <f t="shared" ca="1" si="322"/>
        <v>23.210102413446975</v>
      </c>
      <c r="O5154" s="29"/>
      <c r="P5154" s="29"/>
    </row>
    <row r="5155" spans="3:16" hidden="1" outlineLevel="2">
      <c r="C5155" s="33">
        <v>5131</v>
      </c>
      <c r="D5155" s="82">
        <f t="shared" ca="1" si="323"/>
        <v>0.75093681147661118</v>
      </c>
      <c r="E5155" s="82">
        <f t="shared" ca="1" si="320"/>
        <v>290.2848056747244</v>
      </c>
      <c r="F5155" s="82">
        <f t="shared" ca="1" si="321"/>
        <v>280.64148490881325</v>
      </c>
      <c r="G5155" s="82">
        <f t="shared" ca="1" si="322"/>
        <v>40.284805674724396</v>
      </c>
      <c r="H5155" s="82">
        <f t="shared" ca="1" si="322"/>
        <v>30.641484908813254</v>
      </c>
      <c r="O5155" s="29"/>
      <c r="P5155" s="29"/>
    </row>
    <row r="5156" spans="3:16" hidden="1" outlineLevel="2">
      <c r="C5156" s="33">
        <v>5132</v>
      </c>
      <c r="D5156" s="82">
        <f t="shared" ca="1" si="323"/>
        <v>0.361739796800984</v>
      </c>
      <c r="E5156" s="82">
        <f t="shared" ca="1" si="320"/>
        <v>266.49349636777077</v>
      </c>
      <c r="F5156" s="82">
        <f t="shared" ca="1" si="321"/>
        <v>263.74701373251446</v>
      </c>
      <c r="G5156" s="82">
        <f t="shared" ca="1" si="322"/>
        <v>16.493496367770774</v>
      </c>
      <c r="H5156" s="82">
        <f t="shared" ca="1" si="322"/>
        <v>13.747013732514461</v>
      </c>
      <c r="O5156" s="29"/>
      <c r="P5156" s="29"/>
    </row>
    <row r="5157" spans="3:16" hidden="1" outlineLevel="2">
      <c r="C5157" s="33">
        <v>5133</v>
      </c>
      <c r="D5157" s="82">
        <f t="shared" ca="1" si="323"/>
        <v>1.9397589118532839</v>
      </c>
      <c r="E5157" s="82">
        <f t="shared" ca="1" si="320"/>
        <v>376.93222478751733</v>
      </c>
      <c r="F5157" s="82">
        <f t="shared" ca="1" si="321"/>
        <v>339.24679524513135</v>
      </c>
      <c r="G5157" s="82">
        <f t="shared" ca="1" si="322"/>
        <v>126.93222478751733</v>
      </c>
      <c r="H5157" s="82">
        <f t="shared" ca="1" si="322"/>
        <v>89.246795245131352</v>
      </c>
      <c r="O5157" s="29"/>
      <c r="P5157" s="29"/>
    </row>
    <row r="5158" spans="3:16" hidden="1" outlineLevel="2">
      <c r="C5158" s="33">
        <v>5134</v>
      </c>
      <c r="D5158" s="82">
        <f t="shared" ca="1" si="323"/>
        <v>-0.17640558708259013</v>
      </c>
      <c r="E5158" s="82">
        <f t="shared" ca="1" si="320"/>
        <v>236.77512611718416</v>
      </c>
      <c r="F5158" s="82">
        <f t="shared" ca="1" si="321"/>
        <v>242.04928421469901</v>
      </c>
      <c r="G5158" s="82">
        <f t="shared" ca="1" si="322"/>
        <v>0</v>
      </c>
      <c r="H5158" s="82">
        <f t="shared" ca="1" si="322"/>
        <v>0</v>
      </c>
      <c r="O5158" s="29"/>
      <c r="P5158" s="29"/>
    </row>
    <row r="5159" spans="3:16" hidden="1" outlineLevel="2">
      <c r="C5159" s="33">
        <v>5135</v>
      </c>
      <c r="D5159" s="82">
        <f t="shared" ca="1" si="323"/>
        <v>0.1170820235820479</v>
      </c>
      <c r="E5159" s="82">
        <f t="shared" ca="1" si="320"/>
        <v>252.54632273855768</v>
      </c>
      <c r="F5159" s="82">
        <f t="shared" ca="1" si="321"/>
        <v>253.65135663251036</v>
      </c>
      <c r="G5159" s="82">
        <f t="shared" ca="1" si="322"/>
        <v>2.5463227385576772</v>
      </c>
      <c r="H5159" s="82">
        <f t="shared" ca="1" si="322"/>
        <v>3.6513566325103568</v>
      </c>
      <c r="O5159" s="29"/>
      <c r="P5159" s="29"/>
    </row>
    <row r="5160" spans="3:16" hidden="1" outlineLevel="2">
      <c r="C5160" s="33">
        <v>5136</v>
      </c>
      <c r="D5160" s="82">
        <f t="shared" ca="1" si="323"/>
        <v>-0.53932059084464801</v>
      </c>
      <c r="E5160" s="82">
        <f t="shared" ca="1" si="320"/>
        <v>218.62823619936185</v>
      </c>
      <c r="F5160" s="82">
        <f t="shared" ca="1" si="321"/>
        <v>228.43379376230433</v>
      </c>
      <c r="G5160" s="82">
        <f t="shared" ca="1" si="322"/>
        <v>0</v>
      </c>
      <c r="H5160" s="82">
        <f t="shared" ca="1" si="322"/>
        <v>0</v>
      </c>
      <c r="O5160" s="29"/>
      <c r="P5160" s="29"/>
    </row>
    <row r="5161" spans="3:16" hidden="1" outlineLevel="2">
      <c r="C5161" s="33">
        <v>5137</v>
      </c>
      <c r="D5161" s="82">
        <f t="shared" ca="1" si="323"/>
        <v>-0.43001533825023769</v>
      </c>
      <c r="E5161" s="82">
        <f t="shared" ca="1" si="320"/>
        <v>223.94238626577331</v>
      </c>
      <c r="F5161" s="82">
        <f t="shared" ca="1" si="321"/>
        <v>232.45196983662001</v>
      </c>
      <c r="G5161" s="82">
        <f t="shared" ca="1" si="322"/>
        <v>0</v>
      </c>
      <c r="H5161" s="82">
        <f t="shared" ca="1" si="322"/>
        <v>0</v>
      </c>
      <c r="O5161" s="29"/>
      <c r="P5161" s="29"/>
    </row>
    <row r="5162" spans="3:16" hidden="1" outlineLevel="2">
      <c r="C5162" s="33">
        <v>5138</v>
      </c>
      <c r="D5162" s="82">
        <f t="shared" ca="1" si="323"/>
        <v>0.13899048928150359</v>
      </c>
      <c r="E5162" s="82">
        <f t="shared" ca="1" si="320"/>
        <v>253.76491879554479</v>
      </c>
      <c r="F5162" s="82">
        <f t="shared" ca="1" si="321"/>
        <v>254.5394199723091</v>
      </c>
      <c r="G5162" s="82">
        <f t="shared" ca="1" si="322"/>
        <v>3.7649187955447871</v>
      </c>
      <c r="H5162" s="82">
        <f t="shared" ca="1" si="322"/>
        <v>4.5394199723091049</v>
      </c>
      <c r="O5162" s="29"/>
      <c r="P5162" s="29"/>
    </row>
    <row r="5163" spans="3:16" hidden="1" outlineLevel="2">
      <c r="C5163" s="33">
        <v>5139</v>
      </c>
      <c r="D5163" s="82">
        <f t="shared" ca="1" si="323"/>
        <v>0.52633177532392628</v>
      </c>
      <c r="E5163" s="82">
        <f t="shared" ca="1" si="320"/>
        <v>276.30719699926766</v>
      </c>
      <c r="F5163" s="82">
        <f t="shared" ca="1" si="321"/>
        <v>270.7639245120256</v>
      </c>
      <c r="G5163" s="82">
        <f t="shared" ca="1" si="322"/>
        <v>26.30719699926766</v>
      </c>
      <c r="H5163" s="82">
        <f t="shared" ca="1" si="322"/>
        <v>20.763924512025596</v>
      </c>
      <c r="O5163" s="29"/>
      <c r="P5163" s="29"/>
    </row>
    <row r="5164" spans="3:16" hidden="1" outlineLevel="2">
      <c r="C5164" s="33">
        <v>5140</v>
      </c>
      <c r="D5164" s="82">
        <f t="shared" ca="1" si="323"/>
        <v>-0.33447417343546332</v>
      </c>
      <c r="E5164" s="82">
        <f t="shared" ca="1" si="320"/>
        <v>228.69304909066778</v>
      </c>
      <c r="F5164" s="82">
        <f t="shared" ca="1" si="321"/>
        <v>236.022011147977</v>
      </c>
      <c r="G5164" s="82">
        <f t="shared" ca="1" si="322"/>
        <v>0</v>
      </c>
      <c r="H5164" s="82">
        <f t="shared" ca="1" si="322"/>
        <v>0</v>
      </c>
      <c r="O5164" s="29"/>
      <c r="P5164" s="29"/>
    </row>
    <row r="5165" spans="3:16" hidden="1" outlineLevel="2">
      <c r="C5165" s="33">
        <v>5141</v>
      </c>
      <c r="D5165" s="82">
        <f t="shared" ca="1" si="323"/>
        <v>1.0578947523288382</v>
      </c>
      <c r="E5165" s="82">
        <f t="shared" ca="1" si="320"/>
        <v>310.53791548384584</v>
      </c>
      <c r="F5165" s="82">
        <f t="shared" ca="1" si="321"/>
        <v>294.72603857399025</v>
      </c>
      <c r="G5165" s="82">
        <f t="shared" ca="1" si="322"/>
        <v>60.537915483845836</v>
      </c>
      <c r="H5165" s="82">
        <f t="shared" ca="1" si="322"/>
        <v>44.726038573990252</v>
      </c>
      <c r="O5165" s="29"/>
      <c r="P5165" s="29"/>
    </row>
    <row r="5166" spans="3:16" hidden="1" outlineLevel="2">
      <c r="C5166" s="33">
        <v>5142</v>
      </c>
      <c r="D5166" s="82">
        <f t="shared" ca="1" si="323"/>
        <v>-0.99522047601457253</v>
      </c>
      <c r="E5166" s="82">
        <f t="shared" ca="1" si="320"/>
        <v>197.78970661227484</v>
      </c>
      <c r="F5166" s="82">
        <f t="shared" ca="1" si="321"/>
        <v>212.40988832596489</v>
      </c>
      <c r="G5166" s="82">
        <f t="shared" ca="1" si="322"/>
        <v>0</v>
      </c>
      <c r="H5166" s="82">
        <f t="shared" ca="1" si="322"/>
        <v>0</v>
      </c>
      <c r="O5166" s="29"/>
      <c r="P5166" s="29"/>
    </row>
    <row r="5167" spans="3:16" hidden="1" outlineLevel="2">
      <c r="C5167" s="33">
        <v>5143</v>
      </c>
      <c r="D5167" s="82">
        <f t="shared" ca="1" si="323"/>
        <v>0.15472087183699362</v>
      </c>
      <c r="E5167" s="82">
        <f t="shared" ca="1" si="320"/>
        <v>254.6435015213174</v>
      </c>
      <c r="F5167" s="82">
        <f t="shared" ca="1" si="321"/>
        <v>255.17897070638594</v>
      </c>
      <c r="G5167" s="82">
        <f t="shared" ca="1" si="322"/>
        <v>4.643501521317404</v>
      </c>
      <c r="H5167" s="82">
        <f t="shared" ca="1" si="322"/>
        <v>5.1789707063859396</v>
      </c>
      <c r="O5167" s="29"/>
      <c r="P5167" s="29"/>
    </row>
    <row r="5168" spans="3:16" hidden="1" outlineLevel="2">
      <c r="C5168" s="33">
        <v>5144</v>
      </c>
      <c r="D5168" s="82">
        <f t="shared" ca="1" si="323"/>
        <v>1.6607570666910028</v>
      </c>
      <c r="E5168" s="82">
        <f t="shared" ca="1" si="320"/>
        <v>354.51984108276855</v>
      </c>
      <c r="F5168" s="82">
        <f t="shared" ca="1" si="321"/>
        <v>324.47853213782184</v>
      </c>
      <c r="G5168" s="82">
        <f t="shared" ca="1" si="322"/>
        <v>104.51984108276855</v>
      </c>
      <c r="H5168" s="82">
        <f t="shared" ca="1" si="322"/>
        <v>74.478532137821844</v>
      </c>
      <c r="O5168" s="29"/>
      <c r="P5168" s="29"/>
    </row>
    <row r="5169" spans="3:16" hidden="1" outlineLevel="2">
      <c r="C5169" s="33">
        <v>5145</v>
      </c>
      <c r="D5169" s="82">
        <f t="shared" ca="1" si="323"/>
        <v>0.71848843390929662</v>
      </c>
      <c r="E5169" s="82">
        <f t="shared" ca="1" si="320"/>
        <v>288.2226039479782</v>
      </c>
      <c r="F5169" s="82">
        <f t="shared" ca="1" si="321"/>
        <v>279.19252310987883</v>
      </c>
      <c r="G5169" s="82">
        <f t="shared" ca="1" si="322"/>
        <v>38.2226039479782</v>
      </c>
      <c r="H5169" s="82">
        <f t="shared" ca="1" si="322"/>
        <v>29.192523109878834</v>
      </c>
      <c r="O5169" s="29"/>
      <c r="P5169" s="29"/>
    </row>
    <row r="5170" spans="3:16" hidden="1" outlineLevel="2">
      <c r="C5170" s="33">
        <v>5146</v>
      </c>
      <c r="D5170" s="82">
        <f t="shared" ca="1" si="323"/>
        <v>0.44482964090255406</v>
      </c>
      <c r="E5170" s="82">
        <f t="shared" ca="1" si="320"/>
        <v>271.40332042573658</v>
      </c>
      <c r="F5170" s="82">
        <f t="shared" ca="1" si="321"/>
        <v>267.26628403087074</v>
      </c>
      <c r="G5170" s="82">
        <f t="shared" ca="1" si="322"/>
        <v>21.403320425736581</v>
      </c>
      <c r="H5170" s="82">
        <f t="shared" ca="1" si="322"/>
        <v>17.266284030870736</v>
      </c>
      <c r="O5170" s="29"/>
      <c r="P5170" s="29"/>
    </row>
    <row r="5171" spans="3:16" hidden="1" outlineLevel="2">
      <c r="C5171" s="33">
        <v>5147</v>
      </c>
      <c r="D5171" s="82">
        <f t="shared" ca="1" si="323"/>
        <v>0.10525828106318857</v>
      </c>
      <c r="E5171" s="82">
        <f t="shared" ca="1" si="320"/>
        <v>251.89109377695152</v>
      </c>
      <c r="F5171" s="82">
        <f t="shared" ca="1" si="321"/>
        <v>253.17336722869189</v>
      </c>
      <c r="G5171" s="82">
        <f t="shared" ca="1" si="322"/>
        <v>1.8910937769515215</v>
      </c>
      <c r="H5171" s="82">
        <f t="shared" ca="1" si="322"/>
        <v>3.1733672286918875</v>
      </c>
      <c r="O5171" s="29"/>
      <c r="P5171" s="29"/>
    </row>
    <row r="5172" spans="3:16" hidden="1" outlineLevel="2">
      <c r="C5172" s="33">
        <v>5148</v>
      </c>
      <c r="D5172" s="82">
        <f t="shared" ca="1" si="323"/>
        <v>-0.6093134830308905</v>
      </c>
      <c r="E5172" s="82">
        <f t="shared" ca="1" si="320"/>
        <v>215.29177458965776</v>
      </c>
      <c r="F5172" s="82">
        <f t="shared" ca="1" si="321"/>
        <v>225.89733641157281</v>
      </c>
      <c r="G5172" s="82">
        <f t="shared" ca="1" si="322"/>
        <v>0</v>
      </c>
      <c r="H5172" s="82">
        <f t="shared" ca="1" si="322"/>
        <v>0</v>
      </c>
      <c r="O5172" s="29"/>
      <c r="P5172" s="29"/>
    </row>
    <row r="5173" spans="3:16" hidden="1" outlineLevel="2">
      <c r="C5173" s="33">
        <v>5149</v>
      </c>
      <c r="D5173" s="82">
        <f t="shared" ca="1" si="323"/>
        <v>5.4366159560759325E-2</v>
      </c>
      <c r="E5173" s="82">
        <f t="shared" ca="1" si="320"/>
        <v>249.09018733506247</v>
      </c>
      <c r="F5173" s="82">
        <f t="shared" ca="1" si="321"/>
        <v>251.12625123523776</v>
      </c>
      <c r="G5173" s="82">
        <f t="shared" ca="1" si="322"/>
        <v>0</v>
      </c>
      <c r="H5173" s="82">
        <f t="shared" ca="1" si="322"/>
        <v>1.1262512352377598</v>
      </c>
      <c r="O5173" s="29"/>
      <c r="P5173" s="29"/>
    </row>
    <row r="5174" spans="3:16" hidden="1" outlineLevel="2">
      <c r="C5174" s="33">
        <v>5150</v>
      </c>
      <c r="D5174" s="82">
        <f t="shared" ca="1" si="323"/>
        <v>-1.0779682091509732</v>
      </c>
      <c r="E5174" s="82">
        <f t="shared" ca="1" si="320"/>
        <v>194.22618913577082</v>
      </c>
      <c r="F5174" s="82">
        <f t="shared" ca="1" si="321"/>
        <v>209.62438830954238</v>
      </c>
      <c r="G5174" s="82">
        <f t="shared" ca="1" si="322"/>
        <v>0</v>
      </c>
      <c r="H5174" s="82">
        <f t="shared" ca="1" si="322"/>
        <v>0</v>
      </c>
      <c r="O5174" s="29"/>
      <c r="P5174" s="29"/>
    </row>
    <row r="5175" spans="3:16" hidden="1" outlineLevel="2">
      <c r="C5175" s="33">
        <v>5151</v>
      </c>
      <c r="D5175" s="82">
        <f t="shared" ca="1" si="323"/>
        <v>-2.0625607583232575</v>
      </c>
      <c r="E5175" s="82">
        <f t="shared" ca="1" si="320"/>
        <v>156.4431950534526</v>
      </c>
      <c r="F5175" s="82">
        <f t="shared" ca="1" si="321"/>
        <v>179.15434304274058</v>
      </c>
      <c r="G5175" s="82">
        <f t="shared" ca="1" si="322"/>
        <v>0</v>
      </c>
      <c r="H5175" s="82">
        <f t="shared" ca="1" si="322"/>
        <v>0</v>
      </c>
      <c r="O5175" s="29"/>
      <c r="P5175" s="29"/>
    </row>
    <row r="5176" spans="3:16" hidden="1" outlineLevel="2">
      <c r="C5176" s="33">
        <v>5152</v>
      </c>
      <c r="D5176" s="82">
        <f t="shared" ca="1" si="323"/>
        <v>2.026523938077637</v>
      </c>
      <c r="E5176" s="82">
        <f t="shared" ca="1" si="320"/>
        <v>384.18685418815841</v>
      </c>
      <c r="F5176" s="82">
        <f t="shared" ca="1" si="321"/>
        <v>343.97509699467827</v>
      </c>
      <c r="G5176" s="82">
        <f t="shared" ca="1" si="322"/>
        <v>134.18685418815841</v>
      </c>
      <c r="H5176" s="82">
        <f t="shared" ca="1" si="322"/>
        <v>93.975096994678267</v>
      </c>
      <c r="O5176" s="29"/>
      <c r="P5176" s="29"/>
    </row>
    <row r="5177" spans="3:16" hidden="1" outlineLevel="2">
      <c r="C5177" s="33">
        <v>5153</v>
      </c>
      <c r="D5177" s="82">
        <f t="shared" ca="1" si="323"/>
        <v>0.10560989013547314</v>
      </c>
      <c r="E5177" s="82">
        <f t="shared" ca="1" si="320"/>
        <v>251.91055413062514</v>
      </c>
      <c r="F5177" s="82">
        <f t="shared" ca="1" si="321"/>
        <v>253.18756845694224</v>
      </c>
      <c r="G5177" s="82">
        <f t="shared" ca="1" si="322"/>
        <v>1.9105541306251439</v>
      </c>
      <c r="H5177" s="82">
        <f t="shared" ca="1" si="322"/>
        <v>3.1875684569422447</v>
      </c>
      <c r="O5177" s="29"/>
      <c r="P5177" s="29"/>
    </row>
    <row r="5178" spans="3:16" hidden="1" outlineLevel="2">
      <c r="C5178" s="33">
        <v>5154</v>
      </c>
      <c r="D5178" s="82">
        <f t="shared" ca="1" si="323"/>
        <v>-0.20884667201384821</v>
      </c>
      <c r="E5178" s="82">
        <f t="shared" ca="1" si="320"/>
        <v>235.09343724962761</v>
      </c>
      <c r="F5178" s="82">
        <f t="shared" ca="1" si="321"/>
        <v>240.79985543794595</v>
      </c>
      <c r="G5178" s="82">
        <f t="shared" ca="1" si="322"/>
        <v>0</v>
      </c>
      <c r="H5178" s="82">
        <f t="shared" ca="1" si="322"/>
        <v>0</v>
      </c>
      <c r="O5178" s="29"/>
      <c r="P5178" s="29"/>
    </row>
    <row r="5179" spans="3:16" hidden="1" outlineLevel="2">
      <c r="C5179" s="33">
        <v>5155</v>
      </c>
      <c r="D5179" s="82">
        <f t="shared" ca="1" si="323"/>
        <v>-1.0502365668941342</v>
      </c>
      <c r="E5179" s="82">
        <f t="shared" ca="1" si="320"/>
        <v>195.41323695243179</v>
      </c>
      <c r="F5179" s="82">
        <f t="shared" ca="1" si="321"/>
        <v>210.55381264556038</v>
      </c>
      <c r="G5179" s="82">
        <f t="shared" ca="1" si="322"/>
        <v>0</v>
      </c>
      <c r="H5179" s="82">
        <f t="shared" ca="1" si="322"/>
        <v>0</v>
      </c>
      <c r="O5179" s="29"/>
      <c r="P5179" s="29"/>
    </row>
    <row r="5180" spans="3:16" hidden="1" outlineLevel="2">
      <c r="C5180" s="33">
        <v>5156</v>
      </c>
      <c r="D5180" s="82">
        <f t="shared" ca="1" si="323"/>
        <v>0.48763204171755864</v>
      </c>
      <c r="E5180" s="82">
        <f t="shared" ca="1" si="320"/>
        <v>273.96773411160365</v>
      </c>
      <c r="F5180" s="82">
        <f t="shared" ca="1" si="321"/>
        <v>269.09746599645672</v>
      </c>
      <c r="G5180" s="82">
        <f t="shared" ca="1" si="322"/>
        <v>23.967734111603647</v>
      </c>
      <c r="H5180" s="82">
        <f t="shared" ca="1" si="322"/>
        <v>19.097465996456719</v>
      </c>
      <c r="O5180" s="29"/>
      <c r="P5180" s="29"/>
    </row>
    <row r="5181" spans="3:16" hidden="1" outlineLevel="2">
      <c r="C5181" s="33">
        <v>5157</v>
      </c>
      <c r="D5181" s="82">
        <f t="shared" ca="1" si="323"/>
        <v>0.27203700703878747</v>
      </c>
      <c r="E5181" s="82">
        <f t="shared" ca="1" si="320"/>
        <v>261.2925678639059</v>
      </c>
      <c r="F5181" s="82">
        <f t="shared" ca="1" si="321"/>
        <v>259.99965342007329</v>
      </c>
      <c r="G5181" s="82">
        <f t="shared" ca="1" si="322"/>
        <v>11.292567863905902</v>
      </c>
      <c r="H5181" s="82">
        <f t="shared" ca="1" si="322"/>
        <v>9.9996534200732867</v>
      </c>
      <c r="O5181" s="29"/>
      <c r="P5181" s="29"/>
    </row>
    <row r="5182" spans="3:16" hidden="1" outlineLevel="2">
      <c r="C5182" s="33">
        <v>5158</v>
      </c>
      <c r="D5182" s="82">
        <f t="shared" ca="1" si="323"/>
        <v>-0.18480567592867048</v>
      </c>
      <c r="E5182" s="82">
        <f t="shared" ca="1" si="320"/>
        <v>236.33852955389196</v>
      </c>
      <c r="F5182" s="82">
        <f t="shared" ca="1" si="321"/>
        <v>241.72514441080313</v>
      </c>
      <c r="G5182" s="82">
        <f t="shared" ca="1" si="322"/>
        <v>0</v>
      </c>
      <c r="H5182" s="82">
        <f t="shared" ca="1" si="322"/>
        <v>0</v>
      </c>
      <c r="O5182" s="29"/>
      <c r="P5182" s="29"/>
    </row>
    <row r="5183" spans="3:16" hidden="1" outlineLevel="2">
      <c r="C5183" s="33">
        <v>5159</v>
      </c>
      <c r="D5183" s="82">
        <f t="shared" ca="1" si="323"/>
        <v>1.5061483683427899</v>
      </c>
      <c r="E5183" s="82">
        <f t="shared" ca="1" si="320"/>
        <v>342.67907129285851</v>
      </c>
      <c r="F5183" s="82">
        <f t="shared" ca="1" si="321"/>
        <v>316.57337069166658</v>
      </c>
      <c r="G5183" s="82">
        <f t="shared" ca="1" si="322"/>
        <v>92.679071292858509</v>
      </c>
      <c r="H5183" s="82">
        <f t="shared" ca="1" si="322"/>
        <v>66.573370691666582</v>
      </c>
      <c r="O5183" s="29"/>
      <c r="P5183" s="29"/>
    </row>
    <row r="5184" spans="3:16" hidden="1" outlineLevel="2">
      <c r="C5184" s="33">
        <v>5160</v>
      </c>
      <c r="D5184" s="82">
        <f t="shared" ca="1" si="323"/>
        <v>0.5368842816818834</v>
      </c>
      <c r="E5184" s="82">
        <f t="shared" ca="1" si="320"/>
        <v>276.94857262697235</v>
      </c>
      <c r="F5184" s="82">
        <f t="shared" ca="1" si="321"/>
        <v>271.22011650725204</v>
      </c>
      <c r="G5184" s="82">
        <f t="shared" ca="1" si="322"/>
        <v>26.94857262697235</v>
      </c>
      <c r="H5184" s="82">
        <f t="shared" ca="1" si="322"/>
        <v>21.220116507252044</v>
      </c>
      <c r="O5184" s="29"/>
      <c r="P5184" s="29"/>
    </row>
    <row r="5185" spans="3:16" hidden="1" outlineLevel="2">
      <c r="C5185" s="33">
        <v>5161</v>
      </c>
      <c r="D5185" s="82">
        <f t="shared" ca="1" si="323"/>
        <v>-1.2861793082529585</v>
      </c>
      <c r="E5185" s="82">
        <f t="shared" ca="1" si="320"/>
        <v>185.54105127435903</v>
      </c>
      <c r="F5185" s="82">
        <f t="shared" ca="1" si="321"/>
        <v>202.77599564155872</v>
      </c>
      <c r="G5185" s="82">
        <f t="shared" ca="1" si="322"/>
        <v>0</v>
      </c>
      <c r="H5185" s="82">
        <f t="shared" ca="1" si="322"/>
        <v>0</v>
      </c>
      <c r="O5185" s="29"/>
      <c r="P5185" s="29"/>
    </row>
    <row r="5186" spans="3:16" hidden="1" outlineLevel="2">
      <c r="C5186" s="33">
        <v>5162</v>
      </c>
      <c r="D5186" s="82">
        <f t="shared" ca="1" si="323"/>
        <v>-1.2396002352748592</v>
      </c>
      <c r="E5186" s="82">
        <f t="shared" ca="1" si="320"/>
        <v>187.44965662080605</v>
      </c>
      <c r="F5186" s="82">
        <f t="shared" ca="1" si="321"/>
        <v>204.28836393527484</v>
      </c>
      <c r="G5186" s="82">
        <f t="shared" ca="1" si="322"/>
        <v>0</v>
      </c>
      <c r="H5186" s="82">
        <f t="shared" ca="1" si="322"/>
        <v>0</v>
      </c>
      <c r="O5186" s="29"/>
      <c r="P5186" s="29"/>
    </row>
    <row r="5187" spans="3:16" hidden="1" outlineLevel="2">
      <c r="C5187" s="33">
        <v>5163</v>
      </c>
      <c r="D5187" s="82">
        <f t="shared" ca="1" si="323"/>
        <v>-0.45396065953795345</v>
      </c>
      <c r="E5187" s="82">
        <f t="shared" ca="1" si="320"/>
        <v>222.7672828386288</v>
      </c>
      <c r="F5187" s="82">
        <f t="shared" ca="1" si="321"/>
        <v>231.56571154378577</v>
      </c>
      <c r="G5187" s="82">
        <f t="shared" ca="1" si="322"/>
        <v>0</v>
      </c>
      <c r="H5187" s="82">
        <f t="shared" ca="1" si="322"/>
        <v>0</v>
      </c>
      <c r="O5187" s="29"/>
      <c r="P5187" s="29"/>
    </row>
    <row r="5188" spans="3:16" hidden="1" outlineLevel="2">
      <c r="C5188" s="33">
        <v>5164</v>
      </c>
      <c r="D5188" s="82">
        <f t="shared" ca="1" si="323"/>
        <v>0.46240149107069972</v>
      </c>
      <c r="E5188" s="82">
        <f t="shared" ca="1" si="320"/>
        <v>272.45318275080768</v>
      </c>
      <c r="F5188" s="82">
        <f t="shared" ca="1" si="321"/>
        <v>268.01653428702895</v>
      </c>
      <c r="G5188" s="82">
        <f t="shared" ca="1" si="322"/>
        <v>22.453182750807684</v>
      </c>
      <c r="H5188" s="82">
        <f t="shared" ca="1" si="322"/>
        <v>18.016534287028946</v>
      </c>
      <c r="O5188" s="29"/>
      <c r="P5188" s="29"/>
    </row>
    <row r="5189" spans="3:16" hidden="1" outlineLevel="2">
      <c r="C5189" s="33">
        <v>5165</v>
      </c>
      <c r="D5189" s="82">
        <f t="shared" ca="1" si="323"/>
        <v>-0.66300257395888607</v>
      </c>
      <c r="E5189" s="82">
        <f t="shared" ca="1" si="320"/>
        <v>212.76704114484366</v>
      </c>
      <c r="F5189" s="82">
        <f t="shared" ca="1" si="321"/>
        <v>223.97081303235694</v>
      </c>
      <c r="G5189" s="82">
        <f t="shared" ca="1" si="322"/>
        <v>0</v>
      </c>
      <c r="H5189" s="82">
        <f t="shared" ca="1" si="322"/>
        <v>0</v>
      </c>
      <c r="O5189" s="29"/>
      <c r="P5189" s="29"/>
    </row>
    <row r="5190" spans="3:16" hidden="1" outlineLevel="2">
      <c r="C5190" s="33">
        <v>5166</v>
      </c>
      <c r="D5190" s="82">
        <f t="shared" ca="1" si="323"/>
        <v>-1.4473936048402021</v>
      </c>
      <c r="E5190" s="82">
        <f t="shared" ca="1" si="320"/>
        <v>179.08397824332999</v>
      </c>
      <c r="F5190" s="82">
        <f t="shared" ca="1" si="321"/>
        <v>197.62746759400093</v>
      </c>
      <c r="G5190" s="82">
        <f t="shared" ca="1" si="322"/>
        <v>0</v>
      </c>
      <c r="H5190" s="82">
        <f t="shared" ca="1" si="322"/>
        <v>0</v>
      </c>
      <c r="O5190" s="29"/>
      <c r="P5190" s="29"/>
    </row>
    <row r="5191" spans="3:16" hidden="1" outlineLevel="2">
      <c r="C5191" s="33">
        <v>5167</v>
      </c>
      <c r="D5191" s="82">
        <f t="shared" ca="1" si="323"/>
        <v>-0.56797718748700587</v>
      </c>
      <c r="E5191" s="82">
        <f t="shared" ca="1" si="320"/>
        <v>217.25601089695292</v>
      </c>
      <c r="F5191" s="82">
        <f t="shared" ca="1" si="321"/>
        <v>227.39188836731159</v>
      </c>
      <c r="G5191" s="82">
        <f t="shared" ca="1" si="322"/>
        <v>0</v>
      </c>
      <c r="H5191" s="82">
        <f t="shared" ca="1" si="322"/>
        <v>0</v>
      </c>
      <c r="O5191" s="29"/>
      <c r="P5191" s="29"/>
    </row>
    <row r="5192" spans="3:16" hidden="1" outlineLevel="2">
      <c r="C5192" s="33">
        <v>5168</v>
      </c>
      <c r="D5192" s="82">
        <f t="shared" ca="1" si="323"/>
        <v>-0.12610664242932085</v>
      </c>
      <c r="E5192" s="82">
        <f t="shared" ca="1" si="320"/>
        <v>239.40635134293814</v>
      </c>
      <c r="F5192" s="82">
        <f t="shared" ca="1" si="321"/>
        <v>243.9993168610759</v>
      </c>
      <c r="G5192" s="82">
        <f t="shared" ca="1" si="322"/>
        <v>0</v>
      </c>
      <c r="H5192" s="82">
        <f t="shared" ca="1" si="322"/>
        <v>0</v>
      </c>
      <c r="O5192" s="29"/>
      <c r="P5192" s="29"/>
    </row>
    <row r="5193" spans="3:16" hidden="1" outlineLevel="2">
      <c r="C5193" s="33">
        <v>5169</v>
      </c>
      <c r="D5193" s="82">
        <f t="shared" ca="1" si="323"/>
        <v>0.71885241795622712</v>
      </c>
      <c r="E5193" s="82">
        <f t="shared" ca="1" si="320"/>
        <v>288.2456548976042</v>
      </c>
      <c r="F5193" s="82">
        <f t="shared" ca="1" si="321"/>
        <v>279.20873502716114</v>
      </c>
      <c r="G5193" s="82">
        <f t="shared" ca="1" si="322"/>
        <v>38.245654897604197</v>
      </c>
      <c r="H5193" s="82">
        <f t="shared" ca="1" si="322"/>
        <v>29.20873502716114</v>
      </c>
      <c r="O5193" s="29"/>
      <c r="P5193" s="29"/>
    </row>
    <row r="5194" spans="3:16" hidden="1" outlineLevel="2">
      <c r="C5194" s="33">
        <v>5170</v>
      </c>
      <c r="D5194" s="82">
        <f t="shared" ca="1" si="323"/>
        <v>0.99448630535192206</v>
      </c>
      <c r="E5194" s="82">
        <f t="shared" ca="1" si="320"/>
        <v>306.24155145002555</v>
      </c>
      <c r="F5194" s="82">
        <f t="shared" ca="1" si="321"/>
        <v>291.75979655585314</v>
      </c>
      <c r="G5194" s="82">
        <f t="shared" ca="1" si="322"/>
        <v>56.241551450025554</v>
      </c>
      <c r="H5194" s="82">
        <f t="shared" ca="1" si="322"/>
        <v>41.759796555853143</v>
      </c>
      <c r="O5194" s="29"/>
      <c r="P5194" s="29"/>
    </row>
    <row r="5195" spans="3:16" hidden="1" outlineLevel="2">
      <c r="C5195" s="33">
        <v>5171</v>
      </c>
      <c r="D5195" s="82">
        <f t="shared" ca="1" si="323"/>
        <v>-0.40340591314112328</v>
      </c>
      <c r="E5195" s="82">
        <f t="shared" ca="1" si="320"/>
        <v>225.25550208650461</v>
      </c>
      <c r="F5195" s="82">
        <f t="shared" ca="1" si="321"/>
        <v>233.44081083015888</v>
      </c>
      <c r="G5195" s="82">
        <f t="shared" ca="1" si="322"/>
        <v>0</v>
      </c>
      <c r="H5195" s="82">
        <f t="shared" ca="1" si="322"/>
        <v>0</v>
      </c>
      <c r="O5195" s="29"/>
      <c r="P5195" s="29"/>
    </row>
    <row r="5196" spans="3:16" hidden="1" outlineLevel="2">
      <c r="C5196" s="33">
        <v>5172</v>
      </c>
      <c r="D5196" s="82">
        <f t="shared" ca="1" si="323"/>
        <v>4.7770610772187964E-2</v>
      </c>
      <c r="E5196" s="82">
        <f t="shared" ca="1" si="320"/>
        <v>248.72948082105532</v>
      </c>
      <c r="F5196" s="82">
        <f t="shared" ca="1" si="321"/>
        <v>250.862162283787</v>
      </c>
      <c r="G5196" s="82">
        <f t="shared" ca="1" si="322"/>
        <v>0</v>
      </c>
      <c r="H5196" s="82">
        <f t="shared" ca="1" si="322"/>
        <v>0.86216228378700066</v>
      </c>
      <c r="O5196" s="29"/>
      <c r="P5196" s="29"/>
    </row>
    <row r="5197" spans="3:16" hidden="1" outlineLevel="2">
      <c r="C5197" s="33">
        <v>5173</v>
      </c>
      <c r="D5197" s="82">
        <f t="shared" ca="1" si="323"/>
        <v>-1.902792903483419</v>
      </c>
      <c r="E5197" s="82">
        <f t="shared" ca="1" si="320"/>
        <v>162.03242628487965</v>
      </c>
      <c r="F5197" s="82">
        <f t="shared" ca="1" si="321"/>
        <v>183.77920367004526</v>
      </c>
      <c r="G5197" s="82">
        <f t="shared" ca="1" si="322"/>
        <v>0</v>
      </c>
      <c r="H5197" s="82">
        <f t="shared" ca="1" si="322"/>
        <v>0</v>
      </c>
      <c r="O5197" s="29"/>
      <c r="P5197" s="29"/>
    </row>
    <row r="5198" spans="3:16" hidden="1" outlineLevel="2">
      <c r="C5198" s="33">
        <v>5174</v>
      </c>
      <c r="D5198" s="82">
        <f t="shared" ca="1" si="323"/>
        <v>-0.18621063114288694</v>
      </c>
      <c r="E5198" s="82">
        <f t="shared" ca="1" si="320"/>
        <v>236.26558530634213</v>
      </c>
      <c r="F5198" s="82">
        <f t="shared" ca="1" si="321"/>
        <v>241.67097285880081</v>
      </c>
      <c r="G5198" s="82">
        <f t="shared" ca="1" si="322"/>
        <v>0</v>
      </c>
      <c r="H5198" s="82">
        <f t="shared" ca="1" si="322"/>
        <v>0</v>
      </c>
      <c r="O5198" s="29"/>
      <c r="P5198" s="29"/>
    </row>
    <row r="5199" spans="3:16" hidden="1" outlineLevel="2">
      <c r="C5199" s="33">
        <v>5175</v>
      </c>
      <c r="D5199" s="82">
        <f t="shared" ca="1" si="323"/>
        <v>0.36063003574387736</v>
      </c>
      <c r="E5199" s="82">
        <f t="shared" ca="1" si="320"/>
        <v>266.42852466961716</v>
      </c>
      <c r="F5199" s="82">
        <f t="shared" ca="1" si="321"/>
        <v>263.70032476965218</v>
      </c>
      <c r="G5199" s="82">
        <f t="shared" ca="1" si="322"/>
        <v>16.428524669617161</v>
      </c>
      <c r="H5199" s="82">
        <f t="shared" ca="1" si="322"/>
        <v>13.700324769652184</v>
      </c>
      <c r="O5199" s="29"/>
      <c r="P5199" s="29"/>
    </row>
    <row r="5200" spans="3:16" hidden="1" outlineLevel="2">
      <c r="C5200" s="33">
        <v>5176</v>
      </c>
      <c r="D5200" s="82">
        <f t="shared" ca="1" si="323"/>
        <v>-1.6678992229706571</v>
      </c>
      <c r="E5200" s="82">
        <f t="shared" ca="1" si="320"/>
        <v>170.61444517676799</v>
      </c>
      <c r="F5200" s="82">
        <f t="shared" ca="1" si="321"/>
        <v>190.79643328536756</v>
      </c>
      <c r="G5200" s="82">
        <f t="shared" ca="1" si="322"/>
        <v>0</v>
      </c>
      <c r="H5200" s="82">
        <f t="shared" ca="1" si="322"/>
        <v>0</v>
      </c>
      <c r="O5200" s="29"/>
      <c r="P5200" s="29"/>
    </row>
    <row r="5201" spans="3:16" hidden="1" outlineLevel="2">
      <c r="C5201" s="33">
        <v>5177</v>
      </c>
      <c r="D5201" s="82">
        <f t="shared" ca="1" si="323"/>
        <v>1.0501771100297965</v>
      </c>
      <c r="E5201" s="82">
        <f t="shared" ca="1" si="320"/>
        <v>310.01178654963849</v>
      </c>
      <c r="F5201" s="82">
        <f t="shared" ca="1" si="321"/>
        <v>294.3634021103324</v>
      </c>
      <c r="G5201" s="82">
        <f t="shared" ca="1" si="322"/>
        <v>60.011786549638487</v>
      </c>
      <c r="H5201" s="82">
        <f t="shared" ca="1" si="322"/>
        <v>44.363402110332402</v>
      </c>
      <c r="O5201" s="29"/>
      <c r="P5201" s="29"/>
    </row>
    <row r="5202" spans="3:16" hidden="1" outlineLevel="2">
      <c r="C5202" s="33">
        <v>5178</v>
      </c>
      <c r="D5202" s="82">
        <f t="shared" ca="1" si="323"/>
        <v>0.45634129291299536</v>
      </c>
      <c r="E5202" s="82">
        <f t="shared" ca="1" si="320"/>
        <v>272.09064713747529</v>
      </c>
      <c r="F5202" s="82">
        <f t="shared" ca="1" si="321"/>
        <v>267.75754957074292</v>
      </c>
      <c r="G5202" s="82">
        <f t="shared" ca="1" si="322"/>
        <v>22.090647137475287</v>
      </c>
      <c r="H5202" s="82">
        <f t="shared" ca="1" si="322"/>
        <v>17.757549570742924</v>
      </c>
      <c r="O5202" s="29"/>
      <c r="P5202" s="29"/>
    </row>
    <row r="5203" spans="3:16" hidden="1" outlineLevel="2">
      <c r="C5203" s="33">
        <v>5179</v>
      </c>
      <c r="D5203" s="82">
        <f t="shared" ca="1" si="323"/>
        <v>1.1723036022149183</v>
      </c>
      <c r="E5203" s="82">
        <f t="shared" ca="1" si="320"/>
        <v>318.44297743146353</v>
      </c>
      <c r="F5203" s="82">
        <f t="shared" ca="1" si="321"/>
        <v>300.15457835341897</v>
      </c>
      <c r="G5203" s="82">
        <f t="shared" ca="1" si="322"/>
        <v>68.442977431463532</v>
      </c>
      <c r="H5203" s="82">
        <f t="shared" ca="1" si="322"/>
        <v>50.15457835341897</v>
      </c>
      <c r="O5203" s="29"/>
      <c r="P5203" s="29"/>
    </row>
    <row r="5204" spans="3:16" hidden="1" outlineLevel="2">
      <c r="C5204" s="33">
        <v>5180</v>
      </c>
      <c r="D5204" s="82">
        <f t="shared" ca="1" si="323"/>
        <v>-1.7306164831570454</v>
      </c>
      <c r="E5204" s="82">
        <f t="shared" ca="1" si="320"/>
        <v>168.27950854136353</v>
      </c>
      <c r="F5204" s="82">
        <f t="shared" ca="1" si="321"/>
        <v>188.8970080995804</v>
      </c>
      <c r="G5204" s="82">
        <f t="shared" ca="1" si="322"/>
        <v>0</v>
      </c>
      <c r="H5204" s="82">
        <f t="shared" ca="1" si="322"/>
        <v>0</v>
      </c>
      <c r="O5204" s="29"/>
      <c r="P5204" s="29"/>
    </row>
    <row r="5205" spans="3:16" hidden="1" outlineLevel="2">
      <c r="C5205" s="33">
        <v>5181</v>
      </c>
      <c r="D5205" s="82">
        <f t="shared" ca="1" si="323"/>
        <v>-0.27062398663401799</v>
      </c>
      <c r="E5205" s="82">
        <f t="shared" ca="1" si="320"/>
        <v>231.92396832251333</v>
      </c>
      <c r="F5205" s="82">
        <f t="shared" ca="1" si="321"/>
        <v>238.43838443371538</v>
      </c>
      <c r="G5205" s="82">
        <f t="shared" ca="1" si="322"/>
        <v>0</v>
      </c>
      <c r="H5205" s="82">
        <f t="shared" ca="1" si="322"/>
        <v>0</v>
      </c>
      <c r="O5205" s="29"/>
      <c r="P5205" s="29"/>
    </row>
    <row r="5206" spans="3:16" hidden="1" outlineLevel="2">
      <c r="C5206" s="33">
        <v>5182</v>
      </c>
      <c r="D5206" s="82">
        <f t="shared" ca="1" si="323"/>
        <v>1.3049403370939392</v>
      </c>
      <c r="E5206" s="82">
        <f t="shared" ca="1" si="320"/>
        <v>327.85970748115523</v>
      </c>
      <c r="F5206" s="82">
        <f t="shared" ca="1" si="321"/>
        <v>306.57328012443787</v>
      </c>
      <c r="G5206" s="82">
        <f t="shared" ca="1" si="322"/>
        <v>77.859707481155226</v>
      </c>
      <c r="H5206" s="82">
        <f t="shared" ca="1" si="322"/>
        <v>56.573280124437872</v>
      </c>
      <c r="O5206" s="29"/>
      <c r="P5206" s="29"/>
    </row>
    <row r="5207" spans="3:16" hidden="1" outlineLevel="2">
      <c r="C5207" s="33">
        <v>5183</v>
      </c>
      <c r="D5207" s="82">
        <f t="shared" ca="1" si="323"/>
        <v>-0.99921835754774102</v>
      </c>
      <c r="E5207" s="82">
        <f t="shared" ca="1" si="320"/>
        <v>197.61604495220507</v>
      </c>
      <c r="F5207" s="82">
        <f t="shared" ca="1" si="321"/>
        <v>212.27446240248</v>
      </c>
      <c r="G5207" s="82">
        <f t="shared" ca="1" si="322"/>
        <v>0</v>
      </c>
      <c r="H5207" s="82">
        <f t="shared" ca="1" si="322"/>
        <v>0</v>
      </c>
      <c r="O5207" s="29"/>
      <c r="P5207" s="29"/>
    </row>
    <row r="5208" spans="3:16" hidden="1" outlineLevel="2">
      <c r="C5208" s="33">
        <v>5184</v>
      </c>
      <c r="D5208" s="82">
        <f t="shared" ca="1" si="323"/>
        <v>-0.70917656319489497</v>
      </c>
      <c r="E5208" s="82">
        <f t="shared" ca="1" si="320"/>
        <v>210.61940011998945</v>
      </c>
      <c r="F5208" s="82">
        <f t="shared" ca="1" si="321"/>
        <v>222.32710025261528</v>
      </c>
      <c r="G5208" s="82">
        <f t="shared" ca="1" si="322"/>
        <v>0</v>
      </c>
      <c r="H5208" s="82">
        <f t="shared" ca="1" si="322"/>
        <v>0</v>
      </c>
      <c r="O5208" s="29"/>
      <c r="P5208" s="29"/>
    </row>
    <row r="5209" spans="3:16" hidden="1" outlineLevel="2">
      <c r="C5209" s="33">
        <v>5185</v>
      </c>
      <c r="D5209" s="82">
        <f t="shared" ca="1" si="323"/>
        <v>1.5647819009052093</v>
      </c>
      <c r="E5209" s="82">
        <f t="shared" ref="E5209:E5272" ca="1" si="324">$H$9 * EXP(($H$17 - $H$18 - ($H$11^2)/2)*$H$14 + $H$11*SQRT($H$14)*D5209)</f>
        <v>347.12226408526544</v>
      </c>
      <c r="F5209" s="82">
        <f t="shared" ref="F5209:F5272" ca="1" si="325">$H$9 * EXP(($H$17 - $H$18 - ($H$12^2)/2)*$H$14 + $H$12*SQRT($H$14)*D5209)</f>
        <v>319.54838311397987</v>
      </c>
      <c r="G5209" s="82">
        <f t="shared" ref="G5209:H5272" ca="1" si="326">MAX(E5209-$H$16, 0)</f>
        <v>97.122264085265442</v>
      </c>
      <c r="H5209" s="82">
        <f t="shared" ca="1" si="326"/>
        <v>69.548383113979867</v>
      </c>
      <c r="O5209" s="29"/>
      <c r="P5209" s="29"/>
    </row>
    <row r="5210" spans="3:16" hidden="1" outlineLevel="2">
      <c r="C5210" s="33">
        <v>5186</v>
      </c>
      <c r="D5210" s="82">
        <f t="shared" ref="D5210:D5273" ca="1" si="327">_xlfn.NORM.S.INV(RAND())</f>
        <v>0.19718948128276642</v>
      </c>
      <c r="E5210" s="82">
        <f t="shared" ca="1" si="324"/>
        <v>257.03070527167125</v>
      </c>
      <c r="F5210" s="82">
        <f t="shared" ca="1" si="325"/>
        <v>256.9136553902913</v>
      </c>
      <c r="G5210" s="82">
        <f t="shared" ca="1" si="326"/>
        <v>7.0307052716712519</v>
      </c>
      <c r="H5210" s="82">
        <f t="shared" ca="1" si="326"/>
        <v>6.9136553902912965</v>
      </c>
      <c r="O5210" s="29"/>
      <c r="P5210" s="29"/>
    </row>
    <row r="5211" spans="3:16" hidden="1" outlineLevel="2">
      <c r="C5211" s="33">
        <v>5187</v>
      </c>
      <c r="D5211" s="82">
        <f t="shared" ca="1" si="327"/>
        <v>-2.053438258763371</v>
      </c>
      <c r="E5211" s="82">
        <f t="shared" ca="1" si="324"/>
        <v>156.75707741395115</v>
      </c>
      <c r="F5211" s="82">
        <f t="shared" ca="1" si="325"/>
        <v>179.41525433741108</v>
      </c>
      <c r="G5211" s="82">
        <f t="shared" ca="1" si="326"/>
        <v>0</v>
      </c>
      <c r="H5211" s="82">
        <f t="shared" ca="1" si="326"/>
        <v>0</v>
      </c>
      <c r="O5211" s="29"/>
      <c r="P5211" s="29"/>
    </row>
    <row r="5212" spans="3:16" hidden="1" outlineLevel="2">
      <c r="C5212" s="33">
        <v>5188</v>
      </c>
      <c r="D5212" s="82">
        <f t="shared" ca="1" si="327"/>
        <v>0.14794142930354995</v>
      </c>
      <c r="E5212" s="82">
        <f t="shared" ca="1" si="324"/>
        <v>254.26447967878391</v>
      </c>
      <c r="F5212" s="82">
        <f t="shared" ca="1" si="325"/>
        <v>254.90314186364981</v>
      </c>
      <c r="G5212" s="82">
        <f t="shared" ca="1" si="326"/>
        <v>4.2644796787839141</v>
      </c>
      <c r="H5212" s="82">
        <f t="shared" ca="1" si="326"/>
        <v>4.9031418636498074</v>
      </c>
      <c r="O5212" s="29"/>
      <c r="P5212" s="29"/>
    </row>
    <row r="5213" spans="3:16" hidden="1" outlineLevel="2">
      <c r="C5213" s="33">
        <v>5189</v>
      </c>
      <c r="D5213" s="82">
        <f t="shared" ca="1" si="327"/>
        <v>-1.3239317053264368</v>
      </c>
      <c r="E5213" s="82">
        <f t="shared" ca="1" si="324"/>
        <v>184.00839182414038</v>
      </c>
      <c r="F5213" s="82">
        <f t="shared" ca="1" si="325"/>
        <v>201.55843783623288</v>
      </c>
      <c r="G5213" s="82">
        <f t="shared" ca="1" si="326"/>
        <v>0</v>
      </c>
      <c r="H5213" s="82">
        <f t="shared" ca="1" si="326"/>
        <v>0</v>
      </c>
      <c r="O5213" s="29"/>
      <c r="P5213" s="29"/>
    </row>
    <row r="5214" spans="3:16" hidden="1" outlineLevel="2">
      <c r="C5214" s="33">
        <v>5190</v>
      </c>
      <c r="D5214" s="82">
        <f t="shared" ca="1" si="327"/>
        <v>0.21875994511956209</v>
      </c>
      <c r="E5214" s="82">
        <f t="shared" ca="1" si="324"/>
        <v>258.25175993920379</v>
      </c>
      <c r="F5214" s="82">
        <f t="shared" ca="1" si="325"/>
        <v>257.79923935819579</v>
      </c>
      <c r="G5214" s="82">
        <f t="shared" ca="1" si="326"/>
        <v>8.2517599392037937</v>
      </c>
      <c r="H5214" s="82">
        <f t="shared" ca="1" si="326"/>
        <v>7.7992393581957913</v>
      </c>
      <c r="O5214" s="29"/>
      <c r="P5214" s="29"/>
    </row>
    <row r="5215" spans="3:16" hidden="1" outlineLevel="2">
      <c r="C5215" s="33">
        <v>5191</v>
      </c>
      <c r="D5215" s="82">
        <f t="shared" ca="1" si="327"/>
        <v>1.5936537842439349</v>
      </c>
      <c r="E5215" s="82">
        <f t="shared" ca="1" si="324"/>
        <v>349.33126999354135</v>
      </c>
      <c r="F5215" s="82">
        <f t="shared" ca="1" si="325"/>
        <v>321.02357294444863</v>
      </c>
      <c r="G5215" s="82">
        <f t="shared" ca="1" si="326"/>
        <v>99.331269993541355</v>
      </c>
      <c r="H5215" s="82">
        <f t="shared" ca="1" si="326"/>
        <v>71.023572944448631</v>
      </c>
      <c r="O5215" s="29"/>
      <c r="P5215" s="29"/>
    </row>
    <row r="5216" spans="3:16" hidden="1" outlineLevel="2">
      <c r="C5216" s="33">
        <v>5192</v>
      </c>
      <c r="D5216" s="82">
        <f t="shared" ca="1" si="327"/>
        <v>0.58229257387436006</v>
      </c>
      <c r="E5216" s="82">
        <f t="shared" ca="1" si="324"/>
        <v>279.72549429279292</v>
      </c>
      <c r="F5216" s="82">
        <f t="shared" ca="1" si="325"/>
        <v>273.19193366158413</v>
      </c>
      <c r="G5216" s="82">
        <f t="shared" ca="1" si="326"/>
        <v>29.725494292792916</v>
      </c>
      <c r="H5216" s="82">
        <f t="shared" ca="1" si="326"/>
        <v>23.19193366158413</v>
      </c>
      <c r="O5216" s="29"/>
      <c r="P5216" s="29"/>
    </row>
    <row r="5217" spans="3:16" hidden="1" outlineLevel="2">
      <c r="C5217" s="33">
        <v>5193</v>
      </c>
      <c r="D5217" s="82">
        <f t="shared" ca="1" si="327"/>
        <v>-0.90988450841995183</v>
      </c>
      <c r="E5217" s="82">
        <f t="shared" ca="1" si="324"/>
        <v>201.53317929789071</v>
      </c>
      <c r="F5217" s="82">
        <f t="shared" ca="1" si="325"/>
        <v>215.32128887055174</v>
      </c>
      <c r="G5217" s="82">
        <f t="shared" ca="1" si="326"/>
        <v>0</v>
      </c>
      <c r="H5217" s="82">
        <f t="shared" ca="1" si="326"/>
        <v>0</v>
      </c>
      <c r="O5217" s="29"/>
      <c r="P5217" s="29"/>
    </row>
    <row r="5218" spans="3:16" hidden="1" outlineLevel="2">
      <c r="C5218" s="33">
        <v>5194</v>
      </c>
      <c r="D5218" s="82">
        <f t="shared" ca="1" si="327"/>
        <v>1.467772671855609</v>
      </c>
      <c r="E5218" s="82">
        <f t="shared" ca="1" si="324"/>
        <v>339.80183667130564</v>
      </c>
      <c r="F5218" s="82">
        <f t="shared" ca="1" si="325"/>
        <v>314.64123512247301</v>
      </c>
      <c r="G5218" s="82">
        <f t="shared" ca="1" si="326"/>
        <v>89.801836671305637</v>
      </c>
      <c r="H5218" s="82">
        <f t="shared" ca="1" si="326"/>
        <v>64.641235122473006</v>
      </c>
      <c r="O5218" s="29"/>
      <c r="P5218" s="29"/>
    </row>
    <row r="5219" spans="3:16" hidden="1" outlineLevel="2">
      <c r="C5219" s="33">
        <v>5195</v>
      </c>
      <c r="D5219" s="82">
        <f t="shared" ca="1" si="327"/>
        <v>2.0989795704111622</v>
      </c>
      <c r="E5219" s="82">
        <f t="shared" ca="1" si="324"/>
        <v>390.35191282972391</v>
      </c>
      <c r="F5219" s="82">
        <f t="shared" ca="1" si="325"/>
        <v>347.97405773723352</v>
      </c>
      <c r="G5219" s="82">
        <f t="shared" ca="1" si="326"/>
        <v>140.35191282972391</v>
      </c>
      <c r="H5219" s="82">
        <f t="shared" ca="1" si="326"/>
        <v>97.974057737233522</v>
      </c>
      <c r="O5219" s="29"/>
      <c r="P5219" s="29"/>
    </row>
    <row r="5220" spans="3:16" hidden="1" outlineLevel="2">
      <c r="C5220" s="33">
        <v>5196</v>
      </c>
      <c r="D5220" s="82">
        <f t="shared" ca="1" si="327"/>
        <v>0.58060904644956224</v>
      </c>
      <c r="E5220" s="82">
        <f t="shared" ca="1" si="324"/>
        <v>279.62204369741335</v>
      </c>
      <c r="F5220" s="82">
        <f t="shared" ca="1" si="325"/>
        <v>273.11857263714302</v>
      </c>
      <c r="G5220" s="82">
        <f t="shared" ca="1" si="326"/>
        <v>29.622043697413346</v>
      </c>
      <c r="H5220" s="82">
        <f t="shared" ca="1" si="326"/>
        <v>23.118572637143018</v>
      </c>
      <c r="O5220" s="29"/>
      <c r="P5220" s="29"/>
    </row>
    <row r="5221" spans="3:16" hidden="1" outlineLevel="2">
      <c r="C5221" s="33">
        <v>5197</v>
      </c>
      <c r="D5221" s="82">
        <f t="shared" ca="1" si="327"/>
        <v>2.3359863977895516</v>
      </c>
      <c r="E5221" s="82">
        <f t="shared" ca="1" si="324"/>
        <v>411.21771365515781</v>
      </c>
      <c r="F5221" s="82">
        <f t="shared" ca="1" si="325"/>
        <v>361.38253235807065</v>
      </c>
      <c r="G5221" s="82">
        <f t="shared" ca="1" si="326"/>
        <v>161.21771365515781</v>
      </c>
      <c r="H5221" s="82">
        <f t="shared" ca="1" si="326"/>
        <v>111.38253235807065</v>
      </c>
      <c r="O5221" s="29"/>
      <c r="P5221" s="29"/>
    </row>
    <row r="5222" spans="3:16" hidden="1" outlineLevel="2">
      <c r="C5222" s="33">
        <v>5198</v>
      </c>
      <c r="D5222" s="82">
        <f t="shared" ca="1" si="327"/>
        <v>0.65785775799689639</v>
      </c>
      <c r="E5222" s="82">
        <f t="shared" ca="1" si="324"/>
        <v>284.40850462749557</v>
      </c>
      <c r="F5222" s="82">
        <f t="shared" ca="1" si="325"/>
        <v>276.50511750434919</v>
      </c>
      <c r="G5222" s="82">
        <f t="shared" ca="1" si="326"/>
        <v>34.408504627495574</v>
      </c>
      <c r="H5222" s="82">
        <f t="shared" ca="1" si="326"/>
        <v>26.505117504349187</v>
      </c>
      <c r="O5222" s="29"/>
      <c r="P5222" s="29"/>
    </row>
    <row r="5223" spans="3:16" hidden="1" outlineLevel="2">
      <c r="C5223" s="33">
        <v>5199</v>
      </c>
      <c r="D5223" s="82">
        <f t="shared" ca="1" si="327"/>
        <v>-0.34997140045159092</v>
      </c>
      <c r="E5223" s="82">
        <f t="shared" ca="1" si="324"/>
        <v>227.91567715920354</v>
      </c>
      <c r="F5223" s="82">
        <f t="shared" ca="1" si="325"/>
        <v>235.43923011234486</v>
      </c>
      <c r="G5223" s="82">
        <f t="shared" ca="1" si="326"/>
        <v>0</v>
      </c>
      <c r="H5223" s="82">
        <f t="shared" ca="1" si="326"/>
        <v>0</v>
      </c>
      <c r="O5223" s="29"/>
      <c r="P5223" s="29"/>
    </row>
    <row r="5224" spans="3:16" hidden="1" outlineLevel="2">
      <c r="C5224" s="33">
        <v>5200</v>
      </c>
      <c r="D5224" s="82">
        <f t="shared" ca="1" si="327"/>
        <v>0.28713081039579302</v>
      </c>
      <c r="E5224" s="82">
        <f t="shared" ca="1" si="324"/>
        <v>262.16054272629265</v>
      </c>
      <c r="F5224" s="82">
        <f t="shared" ca="1" si="325"/>
        <v>260.62645497189379</v>
      </c>
      <c r="G5224" s="82">
        <f t="shared" ca="1" si="326"/>
        <v>12.160542726292647</v>
      </c>
      <c r="H5224" s="82">
        <f t="shared" ca="1" si="326"/>
        <v>10.626454971893793</v>
      </c>
      <c r="O5224" s="29"/>
      <c r="P5224" s="29"/>
    </row>
    <row r="5225" spans="3:16" hidden="1" outlineLevel="2">
      <c r="C5225" s="33">
        <v>5201</v>
      </c>
      <c r="D5225" s="82">
        <f t="shared" ca="1" si="327"/>
        <v>0.66491857673252341</v>
      </c>
      <c r="E5225" s="82">
        <f t="shared" ca="1" si="324"/>
        <v>284.85007063165273</v>
      </c>
      <c r="F5225" s="82">
        <f t="shared" ca="1" si="325"/>
        <v>276.81674695209739</v>
      </c>
      <c r="G5225" s="82">
        <f t="shared" ca="1" si="326"/>
        <v>34.850070631652727</v>
      </c>
      <c r="H5225" s="82">
        <f t="shared" ca="1" si="326"/>
        <v>26.81674695209739</v>
      </c>
      <c r="O5225" s="29"/>
      <c r="P5225" s="29"/>
    </row>
    <row r="5226" spans="3:16" hidden="1" outlineLevel="2">
      <c r="C5226" s="33">
        <v>5202</v>
      </c>
      <c r="D5226" s="82">
        <f t="shared" ca="1" si="327"/>
        <v>-0.50429129777577175</v>
      </c>
      <c r="E5226" s="82">
        <f t="shared" ca="1" si="324"/>
        <v>220.31739715827524</v>
      </c>
      <c r="F5226" s="82">
        <f t="shared" ca="1" si="325"/>
        <v>229.71388633076589</v>
      </c>
      <c r="G5226" s="82">
        <f t="shared" ca="1" si="326"/>
        <v>0</v>
      </c>
      <c r="H5226" s="82">
        <f t="shared" ca="1" si="326"/>
        <v>0</v>
      </c>
      <c r="O5226" s="29"/>
      <c r="P5226" s="29"/>
    </row>
    <row r="5227" spans="3:16" hidden="1" outlineLevel="2">
      <c r="C5227" s="33">
        <v>5203</v>
      </c>
      <c r="D5227" s="82">
        <f t="shared" ca="1" si="327"/>
        <v>0.4291173512066504</v>
      </c>
      <c r="E5227" s="82">
        <f t="shared" ca="1" si="324"/>
        <v>270.46798738684095</v>
      </c>
      <c r="F5227" s="82">
        <f t="shared" ca="1" si="325"/>
        <v>266.5972085489073</v>
      </c>
      <c r="G5227" s="82">
        <f t="shared" ca="1" si="326"/>
        <v>20.467987386840946</v>
      </c>
      <c r="H5227" s="82">
        <f t="shared" ca="1" si="326"/>
        <v>16.597208548907304</v>
      </c>
      <c r="O5227" s="29"/>
      <c r="P5227" s="29"/>
    </row>
    <row r="5228" spans="3:16" hidden="1" outlineLevel="2">
      <c r="C5228" s="33">
        <v>5204</v>
      </c>
      <c r="D5228" s="82">
        <f t="shared" ca="1" si="327"/>
        <v>-0.78237311179445979</v>
      </c>
      <c r="E5228" s="82">
        <f t="shared" ca="1" si="324"/>
        <v>207.25922069116757</v>
      </c>
      <c r="F5228" s="82">
        <f t="shared" ca="1" si="325"/>
        <v>219.7461150596958</v>
      </c>
      <c r="G5228" s="82">
        <f t="shared" ca="1" si="326"/>
        <v>0</v>
      </c>
      <c r="H5228" s="82">
        <f t="shared" ca="1" si="326"/>
        <v>0</v>
      </c>
      <c r="O5228" s="29"/>
      <c r="P5228" s="29"/>
    </row>
    <row r="5229" spans="3:16" hidden="1" outlineLevel="2">
      <c r="C5229" s="33">
        <v>5205</v>
      </c>
      <c r="D5229" s="82">
        <f t="shared" ca="1" si="327"/>
        <v>4.9209921594403551E-2</v>
      </c>
      <c r="E5229" s="82">
        <f t="shared" ca="1" si="324"/>
        <v>248.80815126397198</v>
      </c>
      <c r="F5229" s="82">
        <f t="shared" ca="1" si="325"/>
        <v>250.91976928255087</v>
      </c>
      <c r="G5229" s="82">
        <f t="shared" ca="1" si="326"/>
        <v>0</v>
      </c>
      <c r="H5229" s="82">
        <f t="shared" ca="1" si="326"/>
        <v>0.91976928255087387</v>
      </c>
      <c r="O5229" s="29"/>
      <c r="P5229" s="29"/>
    </row>
    <row r="5230" spans="3:16" hidden="1" outlineLevel="2">
      <c r="C5230" s="33">
        <v>5206</v>
      </c>
      <c r="D5230" s="82">
        <f t="shared" ca="1" si="327"/>
        <v>-1.4859539295683786</v>
      </c>
      <c r="E5230" s="82">
        <f t="shared" ca="1" si="324"/>
        <v>177.57313277850713</v>
      </c>
      <c r="F5230" s="82">
        <f t="shared" ca="1" si="325"/>
        <v>196.41550687625804</v>
      </c>
      <c r="G5230" s="82">
        <f t="shared" ca="1" si="326"/>
        <v>0</v>
      </c>
      <c r="H5230" s="82">
        <f t="shared" ca="1" si="326"/>
        <v>0</v>
      </c>
      <c r="O5230" s="29"/>
      <c r="P5230" s="29"/>
    </row>
    <row r="5231" spans="3:16" hidden="1" outlineLevel="2">
      <c r="C5231" s="33">
        <v>5207</v>
      </c>
      <c r="D5231" s="82">
        <f t="shared" ca="1" si="327"/>
        <v>1.1912481098256349</v>
      </c>
      <c r="E5231" s="82">
        <f t="shared" ca="1" si="324"/>
        <v>319.77122868673803</v>
      </c>
      <c r="F5231" s="82">
        <f t="shared" ca="1" si="325"/>
        <v>301.06306877513606</v>
      </c>
      <c r="G5231" s="82">
        <f t="shared" ca="1" si="326"/>
        <v>69.771228686738027</v>
      </c>
      <c r="H5231" s="82">
        <f t="shared" ca="1" si="326"/>
        <v>51.06306877513606</v>
      </c>
      <c r="O5231" s="29"/>
      <c r="P5231" s="29"/>
    </row>
    <row r="5232" spans="3:16" hidden="1" outlineLevel="2">
      <c r="C5232" s="33">
        <v>5208</v>
      </c>
      <c r="D5232" s="82">
        <f t="shared" ca="1" si="327"/>
        <v>0.53905737492209171</v>
      </c>
      <c r="E5232" s="82">
        <f t="shared" ca="1" si="324"/>
        <v>277.08083680722723</v>
      </c>
      <c r="F5232" s="82">
        <f t="shared" ca="1" si="325"/>
        <v>271.31415619463905</v>
      </c>
      <c r="G5232" s="82">
        <f t="shared" ca="1" si="326"/>
        <v>27.080836807227229</v>
      </c>
      <c r="H5232" s="82">
        <f t="shared" ca="1" si="326"/>
        <v>21.314156194639054</v>
      </c>
      <c r="O5232" s="29"/>
      <c r="P5232" s="29"/>
    </row>
    <row r="5233" spans="3:16" hidden="1" outlineLevel="2">
      <c r="C5233" s="33">
        <v>5209</v>
      </c>
      <c r="D5233" s="82">
        <f t="shared" ca="1" si="327"/>
        <v>-1.2646003021717647</v>
      </c>
      <c r="E5233" s="82">
        <f t="shared" ca="1" si="324"/>
        <v>186.4228358026306</v>
      </c>
      <c r="F5233" s="82">
        <f t="shared" ca="1" si="325"/>
        <v>203.47524382913207</v>
      </c>
      <c r="G5233" s="82">
        <f t="shared" ca="1" si="326"/>
        <v>0</v>
      </c>
      <c r="H5233" s="82">
        <f t="shared" ca="1" si="326"/>
        <v>0</v>
      </c>
      <c r="O5233" s="29"/>
      <c r="P5233" s="29"/>
    </row>
    <row r="5234" spans="3:16" hidden="1" outlineLevel="2">
      <c r="C5234" s="33">
        <v>5210</v>
      </c>
      <c r="D5234" s="82">
        <f t="shared" ca="1" si="327"/>
        <v>0.32011443192115774</v>
      </c>
      <c r="E5234" s="82">
        <f t="shared" ca="1" si="324"/>
        <v>264.06732609486409</v>
      </c>
      <c r="F5234" s="82">
        <f t="shared" ca="1" si="325"/>
        <v>262.00143236644209</v>
      </c>
      <c r="G5234" s="82">
        <f t="shared" ca="1" si="326"/>
        <v>14.067326094864086</v>
      </c>
      <c r="H5234" s="82">
        <f t="shared" ca="1" si="326"/>
        <v>12.001432366442089</v>
      </c>
      <c r="O5234" s="29"/>
      <c r="P5234" s="29"/>
    </row>
    <row r="5235" spans="3:16" hidden="1" outlineLevel="2">
      <c r="C5235" s="33">
        <v>5211</v>
      </c>
      <c r="D5235" s="82">
        <f t="shared" ca="1" si="327"/>
        <v>2.7288885109507146</v>
      </c>
      <c r="E5235" s="82">
        <f t="shared" ca="1" si="324"/>
        <v>448.29412659942716</v>
      </c>
      <c r="F5235" s="82">
        <f t="shared" ca="1" si="325"/>
        <v>384.7584546462374</v>
      </c>
      <c r="G5235" s="82">
        <f t="shared" ca="1" si="326"/>
        <v>198.29412659942716</v>
      </c>
      <c r="H5235" s="82">
        <f t="shared" ca="1" si="326"/>
        <v>134.7584546462374</v>
      </c>
      <c r="O5235" s="29"/>
      <c r="P5235" s="29"/>
    </row>
    <row r="5236" spans="3:16" hidden="1" outlineLevel="2">
      <c r="C5236" s="33">
        <v>5212</v>
      </c>
      <c r="D5236" s="82">
        <f t="shared" ca="1" si="327"/>
        <v>1.0077238864766536</v>
      </c>
      <c r="E5236" s="82">
        <f t="shared" ca="1" si="324"/>
        <v>307.13355287145225</v>
      </c>
      <c r="F5236" s="82">
        <f t="shared" ca="1" si="325"/>
        <v>292.37657382940353</v>
      </c>
      <c r="G5236" s="82">
        <f t="shared" ca="1" si="326"/>
        <v>57.133552871452252</v>
      </c>
      <c r="H5236" s="82">
        <f t="shared" ca="1" si="326"/>
        <v>42.376573829403526</v>
      </c>
      <c r="O5236" s="29"/>
      <c r="P5236" s="29"/>
    </row>
    <row r="5237" spans="3:16" hidden="1" outlineLevel="2">
      <c r="C5237" s="33">
        <v>5213</v>
      </c>
      <c r="D5237" s="82">
        <f t="shared" ca="1" si="327"/>
        <v>-1.1924076072999739</v>
      </c>
      <c r="E5237" s="82">
        <f t="shared" ca="1" si="324"/>
        <v>189.40342653161147</v>
      </c>
      <c r="F5237" s="82">
        <f t="shared" ca="1" si="325"/>
        <v>205.83215759769027</v>
      </c>
      <c r="G5237" s="82">
        <f t="shared" ca="1" si="326"/>
        <v>0</v>
      </c>
      <c r="H5237" s="82">
        <f t="shared" ca="1" si="326"/>
        <v>0</v>
      </c>
      <c r="O5237" s="29"/>
      <c r="P5237" s="29"/>
    </row>
    <row r="5238" spans="3:16" hidden="1" outlineLevel="2">
      <c r="C5238" s="33">
        <v>5214</v>
      </c>
      <c r="D5238" s="82">
        <f t="shared" ca="1" si="327"/>
        <v>1.6363488289772221</v>
      </c>
      <c r="E5238" s="82">
        <f t="shared" ca="1" si="324"/>
        <v>352.6236852495806</v>
      </c>
      <c r="F5238" s="82">
        <f t="shared" ca="1" si="325"/>
        <v>323.2175388352137</v>
      </c>
      <c r="G5238" s="82">
        <f t="shared" ca="1" si="326"/>
        <v>102.6236852495806</v>
      </c>
      <c r="H5238" s="82">
        <f t="shared" ca="1" si="326"/>
        <v>73.217538835213702</v>
      </c>
      <c r="O5238" s="29"/>
      <c r="P5238" s="29"/>
    </row>
    <row r="5239" spans="3:16" hidden="1" outlineLevel="2">
      <c r="C5239" s="33">
        <v>5215</v>
      </c>
      <c r="D5239" s="82">
        <f t="shared" ca="1" si="327"/>
        <v>-3.0131797947250143</v>
      </c>
      <c r="E5239" s="82">
        <f t="shared" ca="1" si="324"/>
        <v>126.95428446931898</v>
      </c>
      <c r="F5239" s="82">
        <f t="shared" ca="1" si="325"/>
        <v>153.94536709050411</v>
      </c>
      <c r="G5239" s="82">
        <f t="shared" ca="1" si="326"/>
        <v>0</v>
      </c>
      <c r="H5239" s="82">
        <f t="shared" ca="1" si="326"/>
        <v>0</v>
      </c>
      <c r="O5239" s="29"/>
      <c r="P5239" s="29"/>
    </row>
    <row r="5240" spans="3:16" hidden="1" outlineLevel="2">
      <c r="C5240" s="33">
        <v>5216</v>
      </c>
      <c r="D5240" s="82">
        <f t="shared" ca="1" si="327"/>
        <v>3.7929972769865596</v>
      </c>
      <c r="E5240" s="82">
        <f t="shared" ca="1" si="324"/>
        <v>566.37190592773027</v>
      </c>
      <c r="F5240" s="82">
        <f t="shared" ca="1" si="325"/>
        <v>455.94417948083918</v>
      </c>
      <c r="G5240" s="82">
        <f t="shared" ca="1" si="326"/>
        <v>316.37190592773027</v>
      </c>
      <c r="H5240" s="82">
        <f t="shared" ca="1" si="326"/>
        <v>205.94417948083918</v>
      </c>
      <c r="O5240" s="29"/>
      <c r="P5240" s="29"/>
    </row>
    <row r="5241" spans="3:16" hidden="1" outlineLevel="2">
      <c r="C5241" s="33">
        <v>5217</v>
      </c>
      <c r="D5241" s="82">
        <f t="shared" ca="1" si="327"/>
        <v>0.73286378402077823</v>
      </c>
      <c r="E5241" s="82">
        <f t="shared" ca="1" si="324"/>
        <v>289.13439132383331</v>
      </c>
      <c r="F5241" s="82">
        <f t="shared" ca="1" si="325"/>
        <v>279.83352000056129</v>
      </c>
      <c r="G5241" s="82">
        <f t="shared" ca="1" si="326"/>
        <v>39.134391323833313</v>
      </c>
      <c r="H5241" s="82">
        <f t="shared" ca="1" si="326"/>
        <v>29.833520000561293</v>
      </c>
      <c r="O5241" s="29"/>
      <c r="P5241" s="29"/>
    </row>
    <row r="5242" spans="3:16" hidden="1" outlineLevel="2">
      <c r="C5242" s="33">
        <v>5218</v>
      </c>
      <c r="D5242" s="82">
        <f t="shared" ca="1" si="327"/>
        <v>-0.29576785424601287</v>
      </c>
      <c r="E5242" s="82">
        <f t="shared" ca="1" si="324"/>
        <v>230.64623651723895</v>
      </c>
      <c r="F5242" s="82">
        <f t="shared" ca="1" si="325"/>
        <v>237.48389049959553</v>
      </c>
      <c r="G5242" s="82">
        <f t="shared" ca="1" si="326"/>
        <v>0</v>
      </c>
      <c r="H5242" s="82">
        <f t="shared" ca="1" si="326"/>
        <v>0</v>
      </c>
      <c r="O5242" s="29"/>
      <c r="P5242" s="29"/>
    </row>
    <row r="5243" spans="3:16" hidden="1" outlineLevel="2">
      <c r="C5243" s="33">
        <v>5219</v>
      </c>
      <c r="D5243" s="82">
        <f t="shared" ca="1" si="327"/>
        <v>-0.87814871808355111</v>
      </c>
      <c r="E5243" s="82">
        <f t="shared" ca="1" si="324"/>
        <v>202.94335087977868</v>
      </c>
      <c r="F5243" s="82">
        <f t="shared" ca="1" si="325"/>
        <v>216.41416703441783</v>
      </c>
      <c r="G5243" s="82">
        <f t="shared" ca="1" si="326"/>
        <v>0</v>
      </c>
      <c r="H5243" s="82">
        <f t="shared" ca="1" si="326"/>
        <v>0</v>
      </c>
      <c r="O5243" s="29"/>
      <c r="P5243" s="29"/>
    </row>
    <row r="5244" spans="3:16" hidden="1" outlineLevel="2">
      <c r="C5244" s="33">
        <v>5220</v>
      </c>
      <c r="D5244" s="82">
        <f t="shared" ca="1" si="327"/>
        <v>0.1295454702945783</v>
      </c>
      <c r="E5244" s="82">
        <f t="shared" ca="1" si="324"/>
        <v>253.23884709779736</v>
      </c>
      <c r="F5244" s="82">
        <f t="shared" ca="1" si="325"/>
        <v>254.15618390096017</v>
      </c>
      <c r="G5244" s="82">
        <f t="shared" ca="1" si="326"/>
        <v>3.2388470977973611</v>
      </c>
      <c r="H5244" s="82">
        <f t="shared" ca="1" si="326"/>
        <v>4.1561839009601727</v>
      </c>
      <c r="O5244" s="29"/>
      <c r="P5244" s="29"/>
    </row>
    <row r="5245" spans="3:16" hidden="1" outlineLevel="2">
      <c r="C5245" s="33">
        <v>5221</v>
      </c>
      <c r="D5245" s="82">
        <f t="shared" ca="1" si="327"/>
        <v>-1.1995788925288229</v>
      </c>
      <c r="E5245" s="82">
        <f t="shared" ca="1" si="324"/>
        <v>189.1052291711103</v>
      </c>
      <c r="F5245" s="82">
        <f t="shared" ca="1" si="325"/>
        <v>205.59681666852507</v>
      </c>
      <c r="G5245" s="82">
        <f t="shared" ca="1" si="326"/>
        <v>0</v>
      </c>
      <c r="H5245" s="82">
        <f t="shared" ca="1" si="326"/>
        <v>0</v>
      </c>
      <c r="O5245" s="29"/>
      <c r="P5245" s="29"/>
    </row>
    <row r="5246" spans="3:16" hidden="1" outlineLevel="2">
      <c r="C5246" s="33">
        <v>5222</v>
      </c>
      <c r="D5246" s="82">
        <f t="shared" ca="1" si="327"/>
        <v>-1.5063500353053583</v>
      </c>
      <c r="E5246" s="82">
        <f t="shared" ca="1" si="324"/>
        <v>176.77914680183434</v>
      </c>
      <c r="F5246" s="82">
        <f t="shared" ca="1" si="325"/>
        <v>195.77746039908808</v>
      </c>
      <c r="G5246" s="82">
        <f t="shared" ca="1" si="326"/>
        <v>0</v>
      </c>
      <c r="H5246" s="82">
        <f t="shared" ca="1" si="326"/>
        <v>0</v>
      </c>
      <c r="O5246" s="29"/>
      <c r="P5246" s="29"/>
    </row>
    <row r="5247" spans="3:16" hidden="1" outlineLevel="2">
      <c r="C5247" s="33">
        <v>5223</v>
      </c>
      <c r="D5247" s="82">
        <f t="shared" ca="1" si="327"/>
        <v>-0.67780705217105119</v>
      </c>
      <c r="E5247" s="82">
        <f t="shared" ca="1" si="324"/>
        <v>212.07608196972816</v>
      </c>
      <c r="F5247" s="82">
        <f t="shared" ca="1" si="325"/>
        <v>223.44248040838164</v>
      </c>
      <c r="G5247" s="82">
        <f t="shared" ca="1" si="326"/>
        <v>0</v>
      </c>
      <c r="H5247" s="82">
        <f t="shared" ca="1" si="326"/>
        <v>0</v>
      </c>
      <c r="O5247" s="29"/>
      <c r="P5247" s="29"/>
    </row>
    <row r="5248" spans="3:16" hidden="1" outlineLevel="2">
      <c r="C5248" s="33">
        <v>5224</v>
      </c>
      <c r="D5248" s="82">
        <f t="shared" ca="1" si="327"/>
        <v>-0.56084653590206934</v>
      </c>
      <c r="E5248" s="82">
        <f t="shared" ca="1" si="324"/>
        <v>217.59665614811865</v>
      </c>
      <c r="F5248" s="82">
        <f t="shared" ca="1" si="325"/>
        <v>227.65070182713001</v>
      </c>
      <c r="G5248" s="82">
        <f t="shared" ca="1" si="326"/>
        <v>0</v>
      </c>
      <c r="H5248" s="82">
        <f t="shared" ca="1" si="326"/>
        <v>0</v>
      </c>
      <c r="O5248" s="29"/>
      <c r="P5248" s="29"/>
    </row>
    <row r="5249" spans="3:16" hidden="1" outlineLevel="2">
      <c r="C5249" s="33">
        <v>5225</v>
      </c>
      <c r="D5249" s="82">
        <f t="shared" ca="1" si="327"/>
        <v>0.29688060660721594</v>
      </c>
      <c r="E5249" s="82">
        <f t="shared" ca="1" si="324"/>
        <v>262.72274058439484</v>
      </c>
      <c r="F5249" s="82">
        <f t="shared" ca="1" si="325"/>
        <v>261.03213857861948</v>
      </c>
      <c r="G5249" s="82">
        <f t="shared" ca="1" si="326"/>
        <v>12.722740584394842</v>
      </c>
      <c r="H5249" s="82">
        <f t="shared" ca="1" si="326"/>
        <v>11.032138578619481</v>
      </c>
      <c r="O5249" s="29"/>
      <c r="P5249" s="29"/>
    </row>
    <row r="5250" spans="3:16" hidden="1" outlineLevel="2">
      <c r="C5250" s="33">
        <v>5226</v>
      </c>
      <c r="D5250" s="82">
        <f t="shared" ca="1" si="327"/>
        <v>1.6109719850600412</v>
      </c>
      <c r="E5250" s="82">
        <f t="shared" ca="1" si="324"/>
        <v>350.66303570023382</v>
      </c>
      <c r="F5250" s="82">
        <f t="shared" ca="1" si="325"/>
        <v>321.91170059233707</v>
      </c>
      <c r="G5250" s="82">
        <f t="shared" ca="1" si="326"/>
        <v>100.66303570023382</v>
      </c>
      <c r="H5250" s="82">
        <f t="shared" ca="1" si="326"/>
        <v>71.91170059233707</v>
      </c>
      <c r="O5250" s="29"/>
      <c r="P5250" s="29"/>
    </row>
    <row r="5251" spans="3:16" hidden="1" outlineLevel="2">
      <c r="C5251" s="33">
        <v>5227</v>
      </c>
      <c r="D5251" s="82">
        <f t="shared" ca="1" si="327"/>
        <v>-0.79966450367691766</v>
      </c>
      <c r="E5251" s="82">
        <f t="shared" ca="1" si="324"/>
        <v>206.4732973978214</v>
      </c>
      <c r="F5251" s="82">
        <f t="shared" ca="1" si="325"/>
        <v>219.14079098887663</v>
      </c>
      <c r="G5251" s="82">
        <f t="shared" ca="1" si="326"/>
        <v>0</v>
      </c>
      <c r="H5251" s="82">
        <f t="shared" ca="1" si="326"/>
        <v>0</v>
      </c>
      <c r="O5251" s="29"/>
      <c r="P5251" s="29"/>
    </row>
    <row r="5252" spans="3:16" hidden="1" outlineLevel="2">
      <c r="C5252" s="33">
        <v>5228</v>
      </c>
      <c r="D5252" s="82">
        <f t="shared" ca="1" si="327"/>
        <v>1.079015284483843</v>
      </c>
      <c r="E5252" s="82">
        <f t="shared" ca="1" si="324"/>
        <v>311.9823192855751</v>
      </c>
      <c r="F5252" s="82">
        <f t="shared" ca="1" si="325"/>
        <v>295.7207356510778</v>
      </c>
      <c r="G5252" s="82">
        <f t="shared" ca="1" si="326"/>
        <v>61.982319285575102</v>
      </c>
      <c r="H5252" s="82">
        <f t="shared" ca="1" si="326"/>
        <v>45.720735651077803</v>
      </c>
      <c r="O5252" s="29"/>
      <c r="P5252" s="29"/>
    </row>
    <row r="5253" spans="3:16" hidden="1" outlineLevel="2">
      <c r="C5253" s="33">
        <v>5229</v>
      </c>
      <c r="D5253" s="82">
        <f t="shared" ca="1" si="327"/>
        <v>-0.22126286576464804</v>
      </c>
      <c r="E5253" s="82">
        <f t="shared" ca="1" si="324"/>
        <v>234.45296870446694</v>
      </c>
      <c r="F5253" s="82">
        <f t="shared" ca="1" si="325"/>
        <v>240.323369265026</v>
      </c>
      <c r="G5253" s="82">
        <f t="shared" ca="1" si="326"/>
        <v>0</v>
      </c>
      <c r="H5253" s="82">
        <f t="shared" ca="1" si="326"/>
        <v>0</v>
      </c>
      <c r="O5253" s="29"/>
      <c r="P5253" s="29"/>
    </row>
    <row r="5254" spans="3:16" hidden="1" outlineLevel="2">
      <c r="C5254" s="33">
        <v>5230</v>
      </c>
      <c r="D5254" s="82">
        <f t="shared" ca="1" si="327"/>
        <v>-0.18538786502156901</v>
      </c>
      <c r="E5254" s="82">
        <f t="shared" ca="1" si="324"/>
        <v>236.30829998968485</v>
      </c>
      <c r="F5254" s="82">
        <f t="shared" ca="1" si="325"/>
        <v>241.70269518525998</v>
      </c>
      <c r="G5254" s="82">
        <f t="shared" ca="1" si="326"/>
        <v>0</v>
      </c>
      <c r="H5254" s="82">
        <f t="shared" ca="1" si="326"/>
        <v>0</v>
      </c>
      <c r="O5254" s="29"/>
      <c r="P5254" s="29"/>
    </row>
    <row r="5255" spans="3:16" hidden="1" outlineLevel="2">
      <c r="C5255" s="33">
        <v>5231</v>
      </c>
      <c r="D5255" s="82">
        <f t="shared" ca="1" si="327"/>
        <v>-1.0311198709969056</v>
      </c>
      <c r="E5255" s="82">
        <f t="shared" ca="1" si="324"/>
        <v>196.2357452131638</v>
      </c>
      <c r="F5255" s="82">
        <f t="shared" ca="1" si="325"/>
        <v>211.19690592047209</v>
      </c>
      <c r="G5255" s="82">
        <f t="shared" ca="1" si="326"/>
        <v>0</v>
      </c>
      <c r="H5255" s="82">
        <f t="shared" ca="1" si="326"/>
        <v>0</v>
      </c>
      <c r="O5255" s="29"/>
      <c r="P5255" s="29"/>
    </row>
    <row r="5256" spans="3:16" hidden="1" outlineLevel="2">
      <c r="C5256" s="33">
        <v>5232</v>
      </c>
      <c r="D5256" s="82">
        <f t="shared" ca="1" si="327"/>
        <v>-0.77250799979962037</v>
      </c>
      <c r="E5256" s="82">
        <f t="shared" ca="1" si="324"/>
        <v>207.70894639027142</v>
      </c>
      <c r="F5256" s="82">
        <f t="shared" ca="1" si="325"/>
        <v>220.09221429927589</v>
      </c>
      <c r="G5256" s="82">
        <f t="shared" ca="1" si="326"/>
        <v>0</v>
      </c>
      <c r="H5256" s="82">
        <f t="shared" ca="1" si="326"/>
        <v>0</v>
      </c>
      <c r="O5256" s="29"/>
      <c r="P5256" s="29"/>
    </row>
    <row r="5257" spans="3:16" hidden="1" outlineLevel="2">
      <c r="C5257" s="33">
        <v>5233</v>
      </c>
      <c r="D5257" s="82">
        <f t="shared" ca="1" si="327"/>
        <v>1.8479906238571062</v>
      </c>
      <c r="E5257" s="82">
        <f t="shared" ca="1" si="324"/>
        <v>369.40827310775768</v>
      </c>
      <c r="F5257" s="82">
        <f t="shared" ca="1" si="325"/>
        <v>334.31654506942021</v>
      </c>
      <c r="G5257" s="82">
        <f t="shared" ca="1" si="326"/>
        <v>119.40827310775768</v>
      </c>
      <c r="H5257" s="82">
        <f t="shared" ca="1" si="326"/>
        <v>84.316545069420215</v>
      </c>
      <c r="O5257" s="29"/>
      <c r="P5257" s="29"/>
    </row>
    <row r="5258" spans="3:16" hidden="1" outlineLevel="2">
      <c r="C5258" s="33">
        <v>5234</v>
      </c>
      <c r="D5258" s="82">
        <f t="shared" ca="1" si="327"/>
        <v>-0.39725062770624148</v>
      </c>
      <c r="E5258" s="82">
        <f t="shared" ca="1" si="324"/>
        <v>225.5603465973831</v>
      </c>
      <c r="F5258" s="82">
        <f t="shared" ca="1" si="325"/>
        <v>233.67014768907345</v>
      </c>
      <c r="G5258" s="82">
        <f t="shared" ca="1" si="326"/>
        <v>0</v>
      </c>
      <c r="H5258" s="82">
        <f t="shared" ca="1" si="326"/>
        <v>0</v>
      </c>
      <c r="O5258" s="29"/>
      <c r="P5258" s="29"/>
    </row>
    <row r="5259" spans="3:16" hidden="1" outlineLevel="2">
      <c r="C5259" s="33">
        <v>5235</v>
      </c>
      <c r="D5259" s="82">
        <f t="shared" ca="1" si="327"/>
        <v>-0.11433727699318649</v>
      </c>
      <c r="E5259" s="82">
        <f t="shared" ca="1" si="324"/>
        <v>240.02623677423563</v>
      </c>
      <c r="F5259" s="82">
        <f t="shared" ca="1" si="325"/>
        <v>244.45786513356828</v>
      </c>
      <c r="G5259" s="82">
        <f t="shared" ca="1" si="326"/>
        <v>0</v>
      </c>
      <c r="H5259" s="82">
        <f t="shared" ca="1" si="326"/>
        <v>0</v>
      </c>
      <c r="O5259" s="29"/>
      <c r="P5259" s="29"/>
    </row>
    <row r="5260" spans="3:16" hidden="1" outlineLevel="2">
      <c r="C5260" s="33">
        <v>5236</v>
      </c>
      <c r="D5260" s="82">
        <f t="shared" ca="1" si="327"/>
        <v>-0.24793013871644254</v>
      </c>
      <c r="E5260" s="82">
        <f t="shared" ca="1" si="324"/>
        <v>233.08327418092267</v>
      </c>
      <c r="F5260" s="82">
        <f t="shared" ca="1" si="325"/>
        <v>239.30316579781851</v>
      </c>
      <c r="G5260" s="82">
        <f t="shared" ca="1" si="326"/>
        <v>0</v>
      </c>
      <c r="H5260" s="82">
        <f t="shared" ca="1" si="326"/>
        <v>0</v>
      </c>
      <c r="O5260" s="29"/>
      <c r="P5260" s="29"/>
    </row>
    <row r="5261" spans="3:16" hidden="1" outlineLevel="2">
      <c r="C5261" s="33">
        <v>5237</v>
      </c>
      <c r="D5261" s="82">
        <f t="shared" ca="1" si="327"/>
        <v>-0.80723420601689289</v>
      </c>
      <c r="E5261" s="82">
        <f t="shared" ca="1" si="324"/>
        <v>206.13018006352061</v>
      </c>
      <c r="F5261" s="82">
        <f t="shared" ca="1" si="325"/>
        <v>218.87632156493078</v>
      </c>
      <c r="G5261" s="82">
        <f t="shared" ca="1" si="326"/>
        <v>0</v>
      </c>
      <c r="H5261" s="82">
        <f t="shared" ca="1" si="326"/>
        <v>0</v>
      </c>
      <c r="O5261" s="29"/>
      <c r="P5261" s="29"/>
    </row>
    <row r="5262" spans="3:16" hidden="1" outlineLevel="2">
      <c r="C5262" s="33">
        <v>5238</v>
      </c>
      <c r="D5262" s="82">
        <f t="shared" ca="1" si="327"/>
        <v>0.75444223826463386</v>
      </c>
      <c r="E5262" s="82">
        <f t="shared" ca="1" si="324"/>
        <v>290.50846835814656</v>
      </c>
      <c r="F5262" s="82">
        <f t="shared" ca="1" si="325"/>
        <v>280.79846690427019</v>
      </c>
      <c r="G5262" s="82">
        <f t="shared" ca="1" si="326"/>
        <v>40.508468358146558</v>
      </c>
      <c r="H5262" s="82">
        <f t="shared" ca="1" si="326"/>
        <v>30.798466904270185</v>
      </c>
      <c r="O5262" s="29"/>
      <c r="P5262" s="29"/>
    </row>
    <row r="5263" spans="3:16" hidden="1" outlineLevel="2">
      <c r="C5263" s="33">
        <v>5239</v>
      </c>
      <c r="D5263" s="82">
        <f t="shared" ca="1" si="327"/>
        <v>-0.72212178441953712</v>
      </c>
      <c r="E5263" s="82">
        <f t="shared" ca="1" si="324"/>
        <v>210.02119319218031</v>
      </c>
      <c r="F5263" s="82">
        <f t="shared" ca="1" si="325"/>
        <v>221.86844205508058</v>
      </c>
      <c r="G5263" s="82">
        <f t="shared" ca="1" si="326"/>
        <v>0</v>
      </c>
      <c r="H5263" s="82">
        <f t="shared" ca="1" si="326"/>
        <v>0</v>
      </c>
      <c r="O5263" s="29"/>
      <c r="P5263" s="29"/>
    </row>
    <row r="5264" spans="3:16" hidden="1" outlineLevel="2">
      <c r="C5264" s="33">
        <v>5240</v>
      </c>
      <c r="D5264" s="82">
        <f t="shared" ca="1" si="327"/>
        <v>1.1579737526890519</v>
      </c>
      <c r="E5264" s="82">
        <f t="shared" ca="1" si="324"/>
        <v>317.44193873151204</v>
      </c>
      <c r="F5264" s="82">
        <f t="shared" ca="1" si="325"/>
        <v>299.46920702169683</v>
      </c>
      <c r="G5264" s="82">
        <f t="shared" ca="1" si="326"/>
        <v>67.441938731512039</v>
      </c>
      <c r="H5264" s="82">
        <f t="shared" ca="1" si="326"/>
        <v>49.469207021696832</v>
      </c>
      <c r="O5264" s="29"/>
      <c r="P5264" s="29"/>
    </row>
    <row r="5265" spans="3:16" hidden="1" outlineLevel="2">
      <c r="C5265" s="33">
        <v>5241</v>
      </c>
      <c r="D5265" s="82">
        <f t="shared" ca="1" si="327"/>
        <v>1.4294571421461129</v>
      </c>
      <c r="E5265" s="82">
        <f t="shared" ca="1" si="324"/>
        <v>336.95321451304591</v>
      </c>
      <c r="F5265" s="82">
        <f t="shared" ca="1" si="325"/>
        <v>312.72389350550952</v>
      </c>
      <c r="G5265" s="82">
        <f t="shared" ca="1" si="326"/>
        <v>86.953214513045907</v>
      </c>
      <c r="H5265" s="82">
        <f t="shared" ca="1" si="326"/>
        <v>62.723893505509523</v>
      </c>
      <c r="O5265" s="29"/>
      <c r="P5265" s="29"/>
    </row>
    <row r="5266" spans="3:16" hidden="1" outlineLevel="2">
      <c r="C5266" s="33">
        <v>5242</v>
      </c>
      <c r="D5266" s="82">
        <f t="shared" ca="1" si="327"/>
        <v>0.95992975996339136</v>
      </c>
      <c r="E5266" s="82">
        <f t="shared" ca="1" si="324"/>
        <v>303.92518197913523</v>
      </c>
      <c r="F5266" s="82">
        <f t="shared" ca="1" si="325"/>
        <v>290.15583157366433</v>
      </c>
      <c r="G5266" s="82">
        <f t="shared" ca="1" si="326"/>
        <v>53.925181979135232</v>
      </c>
      <c r="H5266" s="82">
        <f t="shared" ca="1" si="326"/>
        <v>40.155831573664329</v>
      </c>
      <c r="O5266" s="29"/>
      <c r="P5266" s="29"/>
    </row>
    <row r="5267" spans="3:16" hidden="1" outlineLevel="2">
      <c r="C5267" s="33">
        <v>5243</v>
      </c>
      <c r="D5267" s="82">
        <f t="shared" ca="1" si="327"/>
        <v>0.36100667623993005</v>
      </c>
      <c r="E5267" s="82">
        <f t="shared" ca="1" si="324"/>
        <v>266.45057356169372</v>
      </c>
      <c r="F5267" s="82">
        <f t="shared" ca="1" si="325"/>
        <v>263.71616955508961</v>
      </c>
      <c r="G5267" s="82">
        <f t="shared" ca="1" si="326"/>
        <v>16.450573561693716</v>
      </c>
      <c r="H5267" s="82">
        <f t="shared" ca="1" si="326"/>
        <v>13.716169555089607</v>
      </c>
      <c r="O5267" s="29"/>
      <c r="P5267" s="29"/>
    </row>
    <row r="5268" spans="3:16" hidden="1" outlineLevel="2">
      <c r="C5268" s="33">
        <v>5244</v>
      </c>
      <c r="D5268" s="82">
        <f t="shared" ca="1" si="327"/>
        <v>-1.6999199359262143</v>
      </c>
      <c r="E5268" s="82">
        <f t="shared" ca="1" si="324"/>
        <v>169.41830788396462</v>
      </c>
      <c r="F5268" s="82">
        <f t="shared" ca="1" si="325"/>
        <v>189.82429481312528</v>
      </c>
      <c r="G5268" s="82">
        <f t="shared" ca="1" si="326"/>
        <v>0</v>
      </c>
      <c r="H5268" s="82">
        <f t="shared" ca="1" si="326"/>
        <v>0</v>
      </c>
      <c r="O5268" s="29"/>
      <c r="P5268" s="29"/>
    </row>
    <row r="5269" spans="3:16" hidden="1" outlineLevel="2">
      <c r="C5269" s="33">
        <v>5245</v>
      </c>
      <c r="D5269" s="82">
        <f t="shared" ca="1" si="327"/>
        <v>-0.7979804035488367</v>
      </c>
      <c r="E5269" s="82">
        <f t="shared" ca="1" si="324"/>
        <v>206.54971144869964</v>
      </c>
      <c r="F5269" s="82">
        <f t="shared" ca="1" si="325"/>
        <v>219.19967333576116</v>
      </c>
      <c r="G5269" s="82">
        <f t="shared" ca="1" si="326"/>
        <v>0</v>
      </c>
      <c r="H5269" s="82">
        <f t="shared" ca="1" si="326"/>
        <v>0</v>
      </c>
      <c r="O5269" s="29"/>
      <c r="P5269" s="29"/>
    </row>
    <row r="5270" spans="3:16" hidden="1" outlineLevel="2">
      <c r="C5270" s="33">
        <v>5246</v>
      </c>
      <c r="D5270" s="82">
        <f t="shared" ca="1" si="327"/>
        <v>-0.85805761948148707</v>
      </c>
      <c r="E5270" s="82">
        <f t="shared" ca="1" si="324"/>
        <v>203.84118993486547</v>
      </c>
      <c r="F5270" s="82">
        <f t="shared" ca="1" si="325"/>
        <v>217.10890522122315</v>
      </c>
      <c r="G5270" s="82">
        <f t="shared" ca="1" si="326"/>
        <v>0</v>
      </c>
      <c r="H5270" s="82">
        <f t="shared" ca="1" si="326"/>
        <v>0</v>
      </c>
      <c r="O5270" s="29"/>
      <c r="P5270" s="29"/>
    </row>
    <row r="5271" spans="3:16" hidden="1" outlineLevel="2">
      <c r="C5271" s="33">
        <v>5247</v>
      </c>
      <c r="D5271" s="82">
        <f t="shared" ca="1" si="327"/>
        <v>-4.5912780900421647E-2</v>
      </c>
      <c r="E5271" s="82">
        <f t="shared" ca="1" si="324"/>
        <v>243.66203740109012</v>
      </c>
      <c r="F5271" s="82">
        <f t="shared" ca="1" si="325"/>
        <v>247.14088387599088</v>
      </c>
      <c r="G5271" s="82">
        <f t="shared" ca="1" si="326"/>
        <v>0</v>
      </c>
      <c r="H5271" s="82">
        <f t="shared" ca="1" si="326"/>
        <v>0</v>
      </c>
      <c r="O5271" s="29"/>
      <c r="P5271" s="29"/>
    </row>
    <row r="5272" spans="3:16" hidden="1" outlineLevel="2">
      <c r="C5272" s="33">
        <v>5248</v>
      </c>
      <c r="D5272" s="82">
        <f t="shared" ca="1" si="327"/>
        <v>-0.71254022666884598</v>
      </c>
      <c r="E5272" s="82">
        <f t="shared" ca="1" si="324"/>
        <v>210.46379943419117</v>
      </c>
      <c r="F5272" s="82">
        <f t="shared" ca="1" si="325"/>
        <v>222.20783221735778</v>
      </c>
      <c r="G5272" s="82">
        <f t="shared" ca="1" si="326"/>
        <v>0</v>
      </c>
      <c r="H5272" s="82">
        <f t="shared" ca="1" si="326"/>
        <v>0</v>
      </c>
      <c r="O5272" s="29"/>
      <c r="P5272" s="29"/>
    </row>
    <row r="5273" spans="3:16" hidden="1" outlineLevel="2">
      <c r="C5273" s="33">
        <v>5249</v>
      </c>
      <c r="D5273" s="82">
        <f t="shared" ca="1" si="327"/>
        <v>0.69301501087216266</v>
      </c>
      <c r="E5273" s="82">
        <f t="shared" ref="E5273:E5336" ca="1" si="328">$H$9 * EXP(($H$17 - $H$18 - ($H$11^2)/2)*$H$14 + $H$11*SQRT($H$14)*D5273)</f>
        <v>286.6139537106082</v>
      </c>
      <c r="F5273" s="82">
        <f t="shared" ref="F5273:F5336" ca="1" si="329">$H$9 * EXP(($H$17 - $H$18 - ($H$12^2)/2)*$H$14 + $H$12*SQRT($H$14)*D5273)</f>
        <v>278.06026717982576</v>
      </c>
      <c r="G5273" s="82">
        <f t="shared" ref="G5273:H5336" ca="1" si="330">MAX(E5273-$H$16, 0)</f>
        <v>36.6139537106082</v>
      </c>
      <c r="H5273" s="82">
        <f t="shared" ca="1" si="330"/>
        <v>28.060267179825757</v>
      </c>
      <c r="O5273" s="29"/>
      <c r="P5273" s="29"/>
    </row>
    <row r="5274" spans="3:16" hidden="1" outlineLevel="2">
      <c r="C5274" s="33">
        <v>5250</v>
      </c>
      <c r="D5274" s="82">
        <f t="shared" ref="D5274:D5337" ca="1" si="331">_xlfn.NORM.S.INV(RAND())</f>
        <v>-0.7009607865074603</v>
      </c>
      <c r="E5274" s="82">
        <f t="shared" ca="1" si="328"/>
        <v>210.99993993745579</v>
      </c>
      <c r="F5274" s="82">
        <f t="shared" ca="1" si="329"/>
        <v>222.61868264895836</v>
      </c>
      <c r="G5274" s="82">
        <f t="shared" ca="1" si="330"/>
        <v>0</v>
      </c>
      <c r="H5274" s="82">
        <f t="shared" ca="1" si="330"/>
        <v>0</v>
      </c>
      <c r="O5274" s="29"/>
      <c r="P5274" s="29"/>
    </row>
    <row r="5275" spans="3:16" hidden="1" outlineLevel="2">
      <c r="C5275" s="33">
        <v>5251</v>
      </c>
      <c r="D5275" s="82">
        <f t="shared" ca="1" si="331"/>
        <v>-0.55383362196446873</v>
      </c>
      <c r="E5275" s="82">
        <f t="shared" ca="1" si="328"/>
        <v>217.93219779278758</v>
      </c>
      <c r="F5275" s="82">
        <f t="shared" ca="1" si="329"/>
        <v>227.90552921180821</v>
      </c>
      <c r="G5275" s="82">
        <f t="shared" ca="1" si="330"/>
        <v>0</v>
      </c>
      <c r="H5275" s="82">
        <f t="shared" ca="1" si="330"/>
        <v>0</v>
      </c>
      <c r="O5275" s="29"/>
      <c r="P5275" s="29"/>
    </row>
    <row r="5276" spans="3:16" hidden="1" outlineLevel="2">
      <c r="C5276" s="33">
        <v>5252</v>
      </c>
      <c r="D5276" s="82">
        <f t="shared" ca="1" si="331"/>
        <v>-0.58992326348301882</v>
      </c>
      <c r="E5276" s="82">
        <f t="shared" ca="1" si="328"/>
        <v>216.21094636736623</v>
      </c>
      <c r="F5276" s="82">
        <f t="shared" ca="1" si="329"/>
        <v>226.59718057187396</v>
      </c>
      <c r="G5276" s="82">
        <f t="shared" ca="1" si="330"/>
        <v>0</v>
      </c>
      <c r="H5276" s="82">
        <f t="shared" ca="1" si="330"/>
        <v>0</v>
      </c>
      <c r="O5276" s="29"/>
      <c r="P5276" s="29"/>
    </row>
    <row r="5277" spans="3:16" hidden="1" outlineLevel="2">
      <c r="C5277" s="33">
        <v>5253</v>
      </c>
      <c r="D5277" s="82">
        <f t="shared" ca="1" si="331"/>
        <v>-2.2525744222816906</v>
      </c>
      <c r="E5277" s="82">
        <f t="shared" ca="1" si="328"/>
        <v>150.04631155338623</v>
      </c>
      <c r="F5277" s="82">
        <f t="shared" ca="1" si="329"/>
        <v>173.80522500797227</v>
      </c>
      <c r="G5277" s="82">
        <f t="shared" ca="1" si="330"/>
        <v>0</v>
      </c>
      <c r="H5277" s="82">
        <f t="shared" ca="1" si="330"/>
        <v>0</v>
      </c>
      <c r="O5277" s="29"/>
      <c r="P5277" s="29"/>
    </row>
    <row r="5278" spans="3:16" hidden="1" outlineLevel="2">
      <c r="C5278" s="33">
        <v>5254</v>
      </c>
      <c r="D5278" s="82">
        <f t="shared" ca="1" si="331"/>
        <v>-0.29736269884725125</v>
      </c>
      <c r="E5278" s="82">
        <f t="shared" ca="1" si="328"/>
        <v>230.5654293792916</v>
      </c>
      <c r="F5278" s="82">
        <f t="shared" ca="1" si="329"/>
        <v>237.42347714949972</v>
      </c>
      <c r="G5278" s="82">
        <f t="shared" ca="1" si="330"/>
        <v>0</v>
      </c>
      <c r="H5278" s="82">
        <f t="shared" ca="1" si="330"/>
        <v>0</v>
      </c>
      <c r="O5278" s="29"/>
      <c r="P5278" s="29"/>
    </row>
    <row r="5279" spans="3:16" hidden="1" outlineLevel="2">
      <c r="C5279" s="33">
        <v>5255</v>
      </c>
      <c r="D5279" s="82">
        <f t="shared" ca="1" si="331"/>
        <v>1.2214733246008653</v>
      </c>
      <c r="E5279" s="82">
        <f t="shared" ca="1" si="328"/>
        <v>321.90188162279139</v>
      </c>
      <c r="F5279" s="82">
        <f t="shared" ca="1" si="329"/>
        <v>302.51822616256305</v>
      </c>
      <c r="G5279" s="82">
        <f t="shared" ca="1" si="330"/>
        <v>71.901881622791393</v>
      </c>
      <c r="H5279" s="82">
        <f t="shared" ca="1" si="330"/>
        <v>52.518226162563053</v>
      </c>
      <c r="O5279" s="29"/>
      <c r="P5279" s="29"/>
    </row>
    <row r="5280" spans="3:16" hidden="1" outlineLevel="2">
      <c r="C5280" s="33">
        <v>5256</v>
      </c>
      <c r="D5280" s="82">
        <f t="shared" ca="1" si="331"/>
        <v>0.8209167850869965</v>
      </c>
      <c r="E5280" s="82">
        <f t="shared" ca="1" si="328"/>
        <v>294.7826271717642</v>
      </c>
      <c r="F5280" s="82">
        <f t="shared" ca="1" si="329"/>
        <v>283.79204458607268</v>
      </c>
      <c r="G5280" s="82">
        <f t="shared" ca="1" si="330"/>
        <v>44.782627171764204</v>
      </c>
      <c r="H5280" s="82">
        <f t="shared" ca="1" si="330"/>
        <v>33.792044586072677</v>
      </c>
      <c r="O5280" s="29"/>
      <c r="P5280" s="29"/>
    </row>
    <row r="5281" spans="3:16" hidden="1" outlineLevel="2">
      <c r="C5281" s="33">
        <v>5257</v>
      </c>
      <c r="D5281" s="82">
        <f t="shared" ca="1" si="331"/>
        <v>0.86542558999511043</v>
      </c>
      <c r="E5281" s="82">
        <f t="shared" ca="1" si="328"/>
        <v>297.67953156237201</v>
      </c>
      <c r="F5281" s="82">
        <f t="shared" ca="1" si="329"/>
        <v>285.81424655022164</v>
      </c>
      <c r="G5281" s="82">
        <f t="shared" ca="1" si="330"/>
        <v>47.679531562372006</v>
      </c>
      <c r="H5281" s="82">
        <f t="shared" ca="1" si="330"/>
        <v>35.81424655022164</v>
      </c>
      <c r="O5281" s="29"/>
      <c r="P5281" s="29"/>
    </row>
    <row r="5282" spans="3:16" hidden="1" outlineLevel="2">
      <c r="C5282" s="33">
        <v>5258</v>
      </c>
      <c r="D5282" s="82">
        <f t="shared" ca="1" si="331"/>
        <v>0.75622150816367328</v>
      </c>
      <c r="E5282" s="82">
        <f t="shared" ca="1" si="328"/>
        <v>290.62206005571875</v>
      </c>
      <c r="F5282" s="82">
        <f t="shared" ca="1" si="329"/>
        <v>280.87818076407058</v>
      </c>
      <c r="G5282" s="82">
        <f t="shared" ca="1" si="330"/>
        <v>40.622060055718748</v>
      </c>
      <c r="H5282" s="82">
        <f t="shared" ca="1" si="330"/>
        <v>30.878180764070578</v>
      </c>
      <c r="O5282" s="29"/>
      <c r="P5282" s="29"/>
    </row>
    <row r="5283" spans="3:16" hidden="1" outlineLevel="2">
      <c r="C5283" s="33">
        <v>5259</v>
      </c>
      <c r="D5283" s="82">
        <f t="shared" ca="1" si="331"/>
        <v>9.4039522569739464E-2</v>
      </c>
      <c r="E5283" s="82">
        <f t="shared" ca="1" si="328"/>
        <v>251.27096264323603</v>
      </c>
      <c r="F5283" s="82">
        <f t="shared" ca="1" si="329"/>
        <v>252.72066786536962</v>
      </c>
      <c r="G5283" s="82">
        <f t="shared" ca="1" si="330"/>
        <v>1.2709626432360324</v>
      </c>
      <c r="H5283" s="82">
        <f t="shared" ca="1" si="330"/>
        <v>2.7206678653696201</v>
      </c>
      <c r="O5283" s="29"/>
      <c r="P5283" s="29"/>
    </row>
    <row r="5284" spans="3:16" hidden="1" outlineLevel="2">
      <c r="C5284" s="33">
        <v>5260</v>
      </c>
      <c r="D5284" s="82">
        <f t="shared" ca="1" si="331"/>
        <v>-1.3381434347144603</v>
      </c>
      <c r="E5284" s="82">
        <f t="shared" ca="1" si="328"/>
        <v>183.43471440813667</v>
      </c>
      <c r="F5284" s="82">
        <f t="shared" ca="1" si="329"/>
        <v>201.10198980780333</v>
      </c>
      <c r="G5284" s="82">
        <f t="shared" ca="1" si="330"/>
        <v>0</v>
      </c>
      <c r="H5284" s="82">
        <f t="shared" ca="1" si="330"/>
        <v>0</v>
      </c>
      <c r="O5284" s="29"/>
      <c r="P5284" s="29"/>
    </row>
    <row r="5285" spans="3:16" hidden="1" outlineLevel="2">
      <c r="C5285" s="33">
        <v>5261</v>
      </c>
      <c r="D5285" s="82">
        <f t="shared" ca="1" si="331"/>
        <v>-0.28900502612386703</v>
      </c>
      <c r="E5285" s="82">
        <f t="shared" ca="1" si="328"/>
        <v>230.98920837840259</v>
      </c>
      <c r="F5285" s="82">
        <f t="shared" ca="1" si="329"/>
        <v>237.74023997577902</v>
      </c>
      <c r="G5285" s="82">
        <f t="shared" ca="1" si="330"/>
        <v>0</v>
      </c>
      <c r="H5285" s="82">
        <f t="shared" ca="1" si="330"/>
        <v>0</v>
      </c>
      <c r="O5285" s="29"/>
      <c r="P5285" s="29"/>
    </row>
    <row r="5286" spans="3:16" hidden="1" outlineLevel="2">
      <c r="C5286" s="33">
        <v>5262</v>
      </c>
      <c r="D5286" s="82">
        <f t="shared" ca="1" si="331"/>
        <v>-1.4637377605186717</v>
      </c>
      <c r="E5286" s="82">
        <f t="shared" ca="1" si="328"/>
        <v>178.44202893471191</v>
      </c>
      <c r="F5286" s="82">
        <f t="shared" ca="1" si="329"/>
        <v>197.11285622197792</v>
      </c>
      <c r="G5286" s="82">
        <f t="shared" ca="1" si="330"/>
        <v>0</v>
      </c>
      <c r="H5286" s="82">
        <f t="shared" ca="1" si="330"/>
        <v>0</v>
      </c>
      <c r="O5286" s="29"/>
      <c r="P5286" s="29"/>
    </row>
    <row r="5287" spans="3:16" hidden="1" outlineLevel="2">
      <c r="C5287" s="33">
        <v>5263</v>
      </c>
      <c r="D5287" s="82">
        <f t="shared" ca="1" si="331"/>
        <v>1.159248839582304</v>
      </c>
      <c r="E5287" s="82">
        <f t="shared" ca="1" si="328"/>
        <v>317.53088464298401</v>
      </c>
      <c r="F5287" s="82">
        <f t="shared" ca="1" si="329"/>
        <v>299.53012868648921</v>
      </c>
      <c r="G5287" s="82">
        <f t="shared" ca="1" si="330"/>
        <v>67.530884642984006</v>
      </c>
      <c r="H5287" s="82">
        <f t="shared" ca="1" si="330"/>
        <v>49.530128686489206</v>
      </c>
      <c r="O5287" s="29"/>
      <c r="P5287" s="29"/>
    </row>
    <row r="5288" spans="3:16" hidden="1" outlineLevel="2">
      <c r="C5288" s="33">
        <v>5264</v>
      </c>
      <c r="D5288" s="82">
        <f t="shared" ca="1" si="331"/>
        <v>0.27507593912165595</v>
      </c>
      <c r="E5288" s="82">
        <f t="shared" ca="1" si="328"/>
        <v>261.46709144562266</v>
      </c>
      <c r="F5288" s="82">
        <f t="shared" ca="1" si="329"/>
        <v>260.12573007467819</v>
      </c>
      <c r="G5288" s="82">
        <f t="shared" ca="1" si="330"/>
        <v>11.467091445622657</v>
      </c>
      <c r="H5288" s="82">
        <f t="shared" ca="1" si="330"/>
        <v>10.125730074678188</v>
      </c>
      <c r="O5288" s="29"/>
      <c r="P5288" s="29"/>
    </row>
    <row r="5289" spans="3:16" hidden="1" outlineLevel="2">
      <c r="C5289" s="33">
        <v>5265</v>
      </c>
      <c r="D5289" s="82">
        <f t="shared" ca="1" si="331"/>
        <v>-0.35321084273660419</v>
      </c>
      <c r="E5289" s="82">
        <f t="shared" ca="1" si="328"/>
        <v>227.75351445874784</v>
      </c>
      <c r="F5289" s="82">
        <f t="shared" ca="1" si="329"/>
        <v>235.31759120769934</v>
      </c>
      <c r="G5289" s="82">
        <f t="shared" ca="1" si="330"/>
        <v>0</v>
      </c>
      <c r="H5289" s="82">
        <f t="shared" ca="1" si="330"/>
        <v>0</v>
      </c>
      <c r="O5289" s="29"/>
      <c r="P5289" s="29"/>
    </row>
    <row r="5290" spans="3:16" hidden="1" outlineLevel="2">
      <c r="C5290" s="33">
        <v>5266</v>
      </c>
      <c r="D5290" s="82">
        <f t="shared" ca="1" si="331"/>
        <v>2.2021263414225523</v>
      </c>
      <c r="E5290" s="82">
        <f t="shared" ca="1" si="328"/>
        <v>399.29945001092631</v>
      </c>
      <c r="F5290" s="82">
        <f t="shared" ca="1" si="329"/>
        <v>353.74725164949712</v>
      </c>
      <c r="G5290" s="82">
        <f t="shared" ca="1" si="330"/>
        <v>149.29945001092631</v>
      </c>
      <c r="H5290" s="82">
        <f t="shared" ca="1" si="330"/>
        <v>103.74725164949712</v>
      </c>
      <c r="O5290" s="29"/>
      <c r="P5290" s="29"/>
    </row>
    <row r="5291" spans="3:16" hidden="1" outlineLevel="2">
      <c r="C5291" s="33">
        <v>5267</v>
      </c>
      <c r="D5291" s="82">
        <f t="shared" ca="1" si="331"/>
        <v>2.1164366535985888</v>
      </c>
      <c r="E5291" s="82">
        <f t="shared" ca="1" si="328"/>
        <v>391.85201975908672</v>
      </c>
      <c r="F5291" s="82">
        <f t="shared" ca="1" si="329"/>
        <v>348.94447621408574</v>
      </c>
      <c r="G5291" s="82">
        <f t="shared" ca="1" si="330"/>
        <v>141.85201975908672</v>
      </c>
      <c r="H5291" s="82">
        <f t="shared" ca="1" si="330"/>
        <v>98.944476214085739</v>
      </c>
      <c r="O5291" s="29"/>
      <c r="P5291" s="29"/>
    </row>
    <row r="5292" spans="3:16" hidden="1" outlineLevel="2">
      <c r="C5292" s="33">
        <v>5268</v>
      </c>
      <c r="D5292" s="82">
        <f t="shared" ca="1" si="331"/>
        <v>2.4306254750535418E-2</v>
      </c>
      <c r="E5292" s="82">
        <f t="shared" ca="1" si="328"/>
        <v>247.45045900335285</v>
      </c>
      <c r="F5292" s="82">
        <f t="shared" ca="1" si="329"/>
        <v>249.92488764901861</v>
      </c>
      <c r="G5292" s="82">
        <f t="shared" ca="1" si="330"/>
        <v>0</v>
      </c>
      <c r="H5292" s="82">
        <f t="shared" ca="1" si="330"/>
        <v>0</v>
      </c>
      <c r="O5292" s="29"/>
      <c r="P5292" s="29"/>
    </row>
    <row r="5293" spans="3:16" hidden="1" outlineLevel="2">
      <c r="C5293" s="33">
        <v>5269</v>
      </c>
      <c r="D5293" s="82">
        <f t="shared" ca="1" si="331"/>
        <v>1.0512001220452984</v>
      </c>
      <c r="E5293" s="82">
        <f t="shared" ca="1" si="328"/>
        <v>310.0814762855494</v>
      </c>
      <c r="F5293" s="82">
        <f t="shared" ca="1" si="329"/>
        <v>294.41144571939117</v>
      </c>
      <c r="G5293" s="82">
        <f t="shared" ca="1" si="330"/>
        <v>60.0814762855494</v>
      </c>
      <c r="H5293" s="82">
        <f t="shared" ca="1" si="330"/>
        <v>44.411445719391168</v>
      </c>
      <c r="O5293" s="29"/>
      <c r="P5293" s="29"/>
    </row>
    <row r="5294" spans="3:16" hidden="1" outlineLevel="2">
      <c r="C5294" s="33">
        <v>5270</v>
      </c>
      <c r="D5294" s="82">
        <f t="shared" ca="1" si="331"/>
        <v>-1.3456971653005347</v>
      </c>
      <c r="E5294" s="82">
        <f t="shared" ca="1" si="328"/>
        <v>183.130525240753</v>
      </c>
      <c r="F5294" s="82">
        <f t="shared" ca="1" si="329"/>
        <v>200.85980223536217</v>
      </c>
      <c r="G5294" s="82">
        <f t="shared" ca="1" si="330"/>
        <v>0</v>
      </c>
      <c r="H5294" s="82">
        <f t="shared" ca="1" si="330"/>
        <v>0</v>
      </c>
      <c r="O5294" s="29"/>
      <c r="P5294" s="29"/>
    </row>
    <row r="5295" spans="3:16" hidden="1" outlineLevel="2">
      <c r="C5295" s="33">
        <v>5271</v>
      </c>
      <c r="D5295" s="82">
        <f t="shared" ca="1" si="331"/>
        <v>-0.11620290633325091</v>
      </c>
      <c r="E5295" s="82">
        <f t="shared" ca="1" si="328"/>
        <v>239.92786825346698</v>
      </c>
      <c r="F5295" s="82">
        <f t="shared" ca="1" si="329"/>
        <v>244.38512059561663</v>
      </c>
      <c r="G5295" s="82">
        <f t="shared" ca="1" si="330"/>
        <v>0</v>
      </c>
      <c r="H5295" s="82">
        <f t="shared" ca="1" si="330"/>
        <v>0</v>
      </c>
      <c r="O5295" s="29"/>
      <c r="P5295" s="29"/>
    </row>
    <row r="5296" spans="3:16" hidden="1" outlineLevel="2">
      <c r="C5296" s="33">
        <v>5272</v>
      </c>
      <c r="D5296" s="82">
        <f t="shared" ca="1" si="331"/>
        <v>-0.84829664537857441</v>
      </c>
      <c r="E5296" s="82">
        <f t="shared" ca="1" si="328"/>
        <v>204.27882484753007</v>
      </c>
      <c r="F5296" s="82">
        <f t="shared" ca="1" si="329"/>
        <v>217.44723841535421</v>
      </c>
      <c r="G5296" s="82">
        <f t="shared" ca="1" si="330"/>
        <v>0</v>
      </c>
      <c r="H5296" s="82">
        <f t="shared" ca="1" si="330"/>
        <v>0</v>
      </c>
      <c r="O5296" s="29"/>
      <c r="P5296" s="29"/>
    </row>
    <row r="5297" spans="3:16" hidden="1" outlineLevel="2">
      <c r="C5297" s="33">
        <v>5273</v>
      </c>
      <c r="D5297" s="82">
        <f t="shared" ca="1" si="331"/>
        <v>-0.49724679584019083</v>
      </c>
      <c r="E5297" s="82">
        <f t="shared" ca="1" si="328"/>
        <v>220.65866573001674</v>
      </c>
      <c r="F5297" s="82">
        <f t="shared" ca="1" si="329"/>
        <v>229.97218206318607</v>
      </c>
      <c r="G5297" s="82">
        <f t="shared" ca="1" si="330"/>
        <v>0</v>
      </c>
      <c r="H5297" s="82">
        <f t="shared" ca="1" si="330"/>
        <v>0</v>
      </c>
      <c r="O5297" s="29"/>
      <c r="P5297" s="29"/>
    </row>
    <row r="5298" spans="3:16" hidden="1" outlineLevel="2">
      <c r="C5298" s="33">
        <v>5274</v>
      </c>
      <c r="D5298" s="82">
        <f t="shared" ca="1" si="331"/>
        <v>0.18711037882171092</v>
      </c>
      <c r="E5298" s="82">
        <f t="shared" ca="1" si="328"/>
        <v>256.46213107693347</v>
      </c>
      <c r="F5298" s="82">
        <f t="shared" ca="1" si="329"/>
        <v>256.50089731092288</v>
      </c>
      <c r="G5298" s="82">
        <f t="shared" ca="1" si="330"/>
        <v>6.4621310769334741</v>
      </c>
      <c r="H5298" s="82">
        <f t="shared" ca="1" si="330"/>
        <v>6.5008973109228805</v>
      </c>
      <c r="O5298" s="29"/>
      <c r="P5298" s="29"/>
    </row>
    <row r="5299" spans="3:16" hidden="1" outlineLevel="2">
      <c r="C5299" s="33">
        <v>5275</v>
      </c>
      <c r="D5299" s="82">
        <f t="shared" ca="1" si="331"/>
        <v>2.4747268337784565</v>
      </c>
      <c r="E5299" s="82">
        <f t="shared" ca="1" si="328"/>
        <v>423.94606485988328</v>
      </c>
      <c r="F5299" s="82">
        <f t="shared" ca="1" si="329"/>
        <v>369.4701538171584</v>
      </c>
      <c r="G5299" s="82">
        <f t="shared" ca="1" si="330"/>
        <v>173.94606485988328</v>
      </c>
      <c r="H5299" s="82">
        <f t="shared" ca="1" si="330"/>
        <v>119.4701538171584</v>
      </c>
      <c r="O5299" s="29"/>
      <c r="P5299" s="29"/>
    </row>
    <row r="5300" spans="3:16" hidden="1" outlineLevel="2">
      <c r="C5300" s="33">
        <v>5276</v>
      </c>
      <c r="D5300" s="82">
        <f t="shared" ca="1" si="331"/>
        <v>-0.45210363449416935</v>
      </c>
      <c r="E5300" s="82">
        <f t="shared" ca="1" si="328"/>
        <v>222.85819434208</v>
      </c>
      <c r="F5300" s="82">
        <f t="shared" ca="1" si="329"/>
        <v>231.63432226455893</v>
      </c>
      <c r="G5300" s="82">
        <f t="shared" ca="1" si="330"/>
        <v>0</v>
      </c>
      <c r="H5300" s="82">
        <f t="shared" ca="1" si="330"/>
        <v>0</v>
      </c>
      <c r="O5300" s="29"/>
      <c r="P5300" s="29"/>
    </row>
    <row r="5301" spans="3:16" hidden="1" outlineLevel="2">
      <c r="C5301" s="33">
        <v>5277</v>
      </c>
      <c r="D5301" s="82">
        <f t="shared" ca="1" si="331"/>
        <v>-1.1816446754485985</v>
      </c>
      <c r="E5301" s="82">
        <f t="shared" ca="1" si="328"/>
        <v>189.85185492014372</v>
      </c>
      <c r="F5301" s="82">
        <f t="shared" ca="1" si="329"/>
        <v>206.1858716763075</v>
      </c>
      <c r="G5301" s="82">
        <f t="shared" ca="1" si="330"/>
        <v>0</v>
      </c>
      <c r="H5301" s="82">
        <f t="shared" ca="1" si="330"/>
        <v>0</v>
      </c>
      <c r="O5301" s="29"/>
      <c r="P5301" s="29"/>
    </row>
    <row r="5302" spans="3:16" hidden="1" outlineLevel="2">
      <c r="C5302" s="33">
        <v>5278</v>
      </c>
      <c r="D5302" s="82">
        <f t="shared" ca="1" si="331"/>
        <v>-1.1464217705119117</v>
      </c>
      <c r="E5302" s="82">
        <f t="shared" ca="1" si="328"/>
        <v>191.32682318359818</v>
      </c>
      <c r="F5302" s="82">
        <f t="shared" ca="1" si="329"/>
        <v>207.34769592887199</v>
      </c>
      <c r="G5302" s="82">
        <f t="shared" ca="1" si="330"/>
        <v>0</v>
      </c>
      <c r="H5302" s="82">
        <f t="shared" ca="1" si="330"/>
        <v>0</v>
      </c>
      <c r="O5302" s="29"/>
      <c r="P5302" s="29"/>
    </row>
    <row r="5303" spans="3:16" hidden="1" outlineLevel="2">
      <c r="C5303" s="33">
        <v>5279</v>
      </c>
      <c r="D5303" s="82">
        <f t="shared" ca="1" si="331"/>
        <v>-0.25946721630918962</v>
      </c>
      <c r="E5303" s="82">
        <f t="shared" ca="1" si="328"/>
        <v>232.49318497958149</v>
      </c>
      <c r="F5303" s="82">
        <f t="shared" ca="1" si="329"/>
        <v>238.86313780966643</v>
      </c>
      <c r="G5303" s="82">
        <f t="shared" ca="1" si="330"/>
        <v>0</v>
      </c>
      <c r="H5303" s="82">
        <f t="shared" ca="1" si="330"/>
        <v>0</v>
      </c>
      <c r="O5303" s="29"/>
      <c r="P5303" s="29"/>
    </row>
    <row r="5304" spans="3:16" hidden="1" outlineLevel="2">
      <c r="C5304" s="33">
        <v>5280</v>
      </c>
      <c r="D5304" s="82">
        <f t="shared" ca="1" si="331"/>
        <v>-0.96488728425291748</v>
      </c>
      <c r="E5304" s="82">
        <f t="shared" ca="1" si="328"/>
        <v>199.11231382242869</v>
      </c>
      <c r="F5304" s="82">
        <f t="shared" ca="1" si="329"/>
        <v>213.44022622171639</v>
      </c>
      <c r="G5304" s="82">
        <f t="shared" ca="1" si="330"/>
        <v>0</v>
      </c>
      <c r="H5304" s="82">
        <f t="shared" ca="1" si="330"/>
        <v>0</v>
      </c>
      <c r="O5304" s="29"/>
      <c r="P5304" s="29"/>
    </row>
    <row r="5305" spans="3:16" hidden="1" outlineLevel="2">
      <c r="C5305" s="33">
        <v>5281</v>
      </c>
      <c r="D5305" s="82">
        <f t="shared" ca="1" si="331"/>
        <v>-0.25578163018789202</v>
      </c>
      <c r="E5305" s="82">
        <f t="shared" ca="1" si="328"/>
        <v>232.68152981381564</v>
      </c>
      <c r="F5305" s="82">
        <f t="shared" ca="1" si="329"/>
        <v>239.0036192699192</v>
      </c>
      <c r="G5305" s="82">
        <f t="shared" ca="1" si="330"/>
        <v>0</v>
      </c>
      <c r="H5305" s="82">
        <f t="shared" ca="1" si="330"/>
        <v>0</v>
      </c>
      <c r="O5305" s="29"/>
      <c r="P5305" s="29"/>
    </row>
    <row r="5306" spans="3:16" hidden="1" outlineLevel="2">
      <c r="C5306" s="33">
        <v>5282</v>
      </c>
      <c r="D5306" s="82">
        <f t="shared" ca="1" si="331"/>
        <v>0.41294343113045645</v>
      </c>
      <c r="E5306" s="82">
        <f t="shared" ca="1" si="328"/>
        <v>269.50854082476928</v>
      </c>
      <c r="F5306" s="82">
        <f t="shared" ca="1" si="329"/>
        <v>265.91022495089243</v>
      </c>
      <c r="G5306" s="82">
        <f t="shared" ca="1" si="330"/>
        <v>19.508540824769284</v>
      </c>
      <c r="H5306" s="82">
        <f t="shared" ca="1" si="330"/>
        <v>15.910224950892427</v>
      </c>
      <c r="O5306" s="29"/>
      <c r="P5306" s="29"/>
    </row>
    <row r="5307" spans="3:16" hidden="1" outlineLevel="2">
      <c r="C5307" s="33">
        <v>5283</v>
      </c>
      <c r="D5307" s="82">
        <f t="shared" ca="1" si="331"/>
        <v>0.25651126745384295</v>
      </c>
      <c r="E5307" s="82">
        <f t="shared" ca="1" si="328"/>
        <v>260.40275251986259</v>
      </c>
      <c r="F5307" s="82">
        <f t="shared" ca="1" si="329"/>
        <v>259.35648755280556</v>
      </c>
      <c r="G5307" s="82">
        <f t="shared" ca="1" si="330"/>
        <v>10.402752519862588</v>
      </c>
      <c r="H5307" s="82">
        <f t="shared" ca="1" si="330"/>
        <v>9.3564875528055609</v>
      </c>
      <c r="O5307" s="29"/>
      <c r="P5307" s="29"/>
    </row>
    <row r="5308" spans="3:16" hidden="1" outlineLevel="2">
      <c r="C5308" s="33">
        <v>5284</v>
      </c>
      <c r="D5308" s="82">
        <f t="shared" ca="1" si="331"/>
        <v>1.0902512486740779</v>
      </c>
      <c r="E5308" s="82">
        <f t="shared" ca="1" si="328"/>
        <v>312.75346701286088</v>
      </c>
      <c r="F5308" s="82">
        <f t="shared" ca="1" si="329"/>
        <v>296.25127432134849</v>
      </c>
      <c r="G5308" s="82">
        <f t="shared" ca="1" si="330"/>
        <v>62.753467012860881</v>
      </c>
      <c r="H5308" s="82">
        <f t="shared" ca="1" si="330"/>
        <v>46.25127432134849</v>
      </c>
      <c r="O5308" s="29"/>
      <c r="P5308" s="29"/>
    </row>
    <row r="5309" spans="3:16" hidden="1" outlineLevel="2">
      <c r="C5309" s="33">
        <v>5285</v>
      </c>
      <c r="D5309" s="82">
        <f t="shared" ca="1" si="331"/>
        <v>0.42275929691585118</v>
      </c>
      <c r="E5309" s="82">
        <f t="shared" ca="1" si="328"/>
        <v>270.09041705772705</v>
      </c>
      <c r="F5309" s="82">
        <f t="shared" ca="1" si="329"/>
        <v>266.32694016999409</v>
      </c>
      <c r="G5309" s="82">
        <f t="shared" ca="1" si="330"/>
        <v>20.090417057727052</v>
      </c>
      <c r="H5309" s="82">
        <f t="shared" ca="1" si="330"/>
        <v>16.326940169994089</v>
      </c>
      <c r="O5309" s="29"/>
      <c r="P5309" s="29"/>
    </row>
    <row r="5310" spans="3:16" hidden="1" outlineLevel="2">
      <c r="C5310" s="33">
        <v>5286</v>
      </c>
      <c r="D5310" s="82">
        <f t="shared" ca="1" si="331"/>
        <v>-2.0260131314229315</v>
      </c>
      <c r="E5310" s="82">
        <f t="shared" ca="1" si="328"/>
        <v>157.70450495946284</v>
      </c>
      <c r="F5310" s="82">
        <f t="shared" ca="1" si="329"/>
        <v>180.20192695675695</v>
      </c>
      <c r="G5310" s="82">
        <f t="shared" ca="1" si="330"/>
        <v>0</v>
      </c>
      <c r="H5310" s="82">
        <f t="shared" ca="1" si="330"/>
        <v>0</v>
      </c>
      <c r="O5310" s="29"/>
      <c r="P5310" s="29"/>
    </row>
    <row r="5311" spans="3:16" hidden="1" outlineLevel="2">
      <c r="C5311" s="33">
        <v>5287</v>
      </c>
      <c r="D5311" s="82">
        <f t="shared" ca="1" si="331"/>
        <v>-9.3627551224956654E-2</v>
      </c>
      <c r="E5311" s="82">
        <f t="shared" ca="1" si="328"/>
        <v>241.1209051765054</v>
      </c>
      <c r="F5311" s="82">
        <f t="shared" ca="1" si="329"/>
        <v>245.2668336177673</v>
      </c>
      <c r="G5311" s="82">
        <f t="shared" ca="1" si="330"/>
        <v>0</v>
      </c>
      <c r="H5311" s="82">
        <f t="shared" ca="1" si="330"/>
        <v>0</v>
      </c>
      <c r="O5311" s="29"/>
      <c r="P5311" s="29"/>
    </row>
    <row r="5312" spans="3:16" hidden="1" outlineLevel="2">
      <c r="C5312" s="33">
        <v>5288</v>
      </c>
      <c r="D5312" s="82">
        <f t="shared" ca="1" si="331"/>
        <v>-1.6572629077687886</v>
      </c>
      <c r="E5312" s="82">
        <f t="shared" ca="1" si="328"/>
        <v>171.01363147892303</v>
      </c>
      <c r="F5312" s="82">
        <f t="shared" ca="1" si="329"/>
        <v>191.12044864093434</v>
      </c>
      <c r="G5312" s="82">
        <f t="shared" ca="1" si="330"/>
        <v>0</v>
      </c>
      <c r="H5312" s="82">
        <f t="shared" ca="1" si="330"/>
        <v>0</v>
      </c>
      <c r="O5312" s="29"/>
      <c r="P5312" s="29"/>
    </row>
    <row r="5313" spans="3:16" hidden="1" outlineLevel="2">
      <c r="C5313" s="33">
        <v>5289</v>
      </c>
      <c r="D5313" s="82">
        <f t="shared" ca="1" si="331"/>
        <v>-0.58131389574046255</v>
      </c>
      <c r="E5313" s="82">
        <f t="shared" ca="1" si="328"/>
        <v>216.62032090665303</v>
      </c>
      <c r="F5313" s="82">
        <f t="shared" ca="1" si="329"/>
        <v>226.90861001489353</v>
      </c>
      <c r="G5313" s="82">
        <f t="shared" ca="1" si="330"/>
        <v>0</v>
      </c>
      <c r="H5313" s="82">
        <f t="shared" ca="1" si="330"/>
        <v>0</v>
      </c>
      <c r="O5313" s="29"/>
      <c r="P5313" s="29"/>
    </row>
    <row r="5314" spans="3:16" hidden="1" outlineLevel="2">
      <c r="C5314" s="33">
        <v>5290</v>
      </c>
      <c r="D5314" s="82">
        <f t="shared" ca="1" si="331"/>
        <v>-0.86129692079492759</v>
      </c>
      <c r="E5314" s="82">
        <f t="shared" ca="1" si="328"/>
        <v>203.69616261482105</v>
      </c>
      <c r="F5314" s="82">
        <f t="shared" ca="1" si="329"/>
        <v>216.99674149871038</v>
      </c>
      <c r="G5314" s="82">
        <f t="shared" ca="1" si="330"/>
        <v>0</v>
      </c>
      <c r="H5314" s="82">
        <f t="shared" ca="1" si="330"/>
        <v>0</v>
      </c>
      <c r="O5314" s="29"/>
      <c r="P5314" s="29"/>
    </row>
    <row r="5315" spans="3:16" hidden="1" outlineLevel="2">
      <c r="C5315" s="33">
        <v>5291</v>
      </c>
      <c r="D5315" s="82">
        <f t="shared" ca="1" si="331"/>
        <v>1.0728110027366833</v>
      </c>
      <c r="E5315" s="82">
        <f t="shared" ca="1" si="328"/>
        <v>311.55732157945459</v>
      </c>
      <c r="F5315" s="82">
        <f t="shared" ca="1" si="329"/>
        <v>295.4281897466484</v>
      </c>
      <c r="G5315" s="82">
        <f t="shared" ca="1" si="330"/>
        <v>61.557321579454594</v>
      </c>
      <c r="H5315" s="82">
        <f t="shared" ca="1" si="330"/>
        <v>45.4281897466484</v>
      </c>
      <c r="O5315" s="29"/>
      <c r="P5315" s="29"/>
    </row>
    <row r="5316" spans="3:16" hidden="1" outlineLevel="2">
      <c r="C5316" s="33">
        <v>5292</v>
      </c>
      <c r="D5316" s="82">
        <f t="shared" ca="1" si="331"/>
        <v>-9.9703111583336418E-2</v>
      </c>
      <c r="E5316" s="82">
        <f t="shared" ca="1" si="328"/>
        <v>240.79924859863161</v>
      </c>
      <c r="F5316" s="82">
        <f t="shared" ca="1" si="329"/>
        <v>245.02923147364919</v>
      </c>
      <c r="G5316" s="82">
        <f t="shared" ca="1" si="330"/>
        <v>0</v>
      </c>
      <c r="H5316" s="82">
        <f t="shared" ca="1" si="330"/>
        <v>0</v>
      </c>
      <c r="O5316" s="29"/>
      <c r="P5316" s="29"/>
    </row>
    <row r="5317" spans="3:16" hidden="1" outlineLevel="2">
      <c r="C5317" s="33">
        <v>5293</v>
      </c>
      <c r="D5317" s="82">
        <f t="shared" ca="1" si="331"/>
        <v>0.61040073204750833</v>
      </c>
      <c r="E5317" s="82">
        <f t="shared" ca="1" si="328"/>
        <v>281.4583693728901</v>
      </c>
      <c r="F5317" s="82">
        <f t="shared" ca="1" si="329"/>
        <v>274.41968369851128</v>
      </c>
      <c r="G5317" s="82">
        <f t="shared" ca="1" si="330"/>
        <v>31.458369372890104</v>
      </c>
      <c r="H5317" s="82">
        <f t="shared" ca="1" si="330"/>
        <v>24.419683698511278</v>
      </c>
      <c r="O5317" s="29"/>
      <c r="P5317" s="29"/>
    </row>
    <row r="5318" spans="3:16" hidden="1" outlineLevel="2">
      <c r="C5318" s="33">
        <v>5294</v>
      </c>
      <c r="D5318" s="82">
        <f t="shared" ca="1" si="331"/>
        <v>-0.84479782272636172</v>
      </c>
      <c r="E5318" s="82">
        <f t="shared" ca="1" si="328"/>
        <v>204.43592380065428</v>
      </c>
      <c r="F5318" s="82">
        <f t="shared" ca="1" si="329"/>
        <v>217.56864232471014</v>
      </c>
      <c r="G5318" s="82">
        <f t="shared" ca="1" si="330"/>
        <v>0</v>
      </c>
      <c r="H5318" s="82">
        <f t="shared" ca="1" si="330"/>
        <v>0</v>
      </c>
      <c r="O5318" s="29"/>
      <c r="P5318" s="29"/>
    </row>
    <row r="5319" spans="3:16" hidden="1" outlineLevel="2">
      <c r="C5319" s="33">
        <v>5295</v>
      </c>
      <c r="D5319" s="82">
        <f t="shared" ca="1" si="331"/>
        <v>-9.792547849310114E-2</v>
      </c>
      <c r="E5319" s="82">
        <f t="shared" ca="1" si="328"/>
        <v>240.8933168642761</v>
      </c>
      <c r="F5319" s="82">
        <f t="shared" ca="1" si="329"/>
        <v>245.09872706290972</v>
      </c>
      <c r="G5319" s="82">
        <f t="shared" ca="1" si="330"/>
        <v>0</v>
      </c>
      <c r="H5319" s="82">
        <f t="shared" ca="1" si="330"/>
        <v>0</v>
      </c>
      <c r="O5319" s="29"/>
      <c r="P5319" s="29"/>
    </row>
    <row r="5320" spans="3:16" hidden="1" outlineLevel="2">
      <c r="C5320" s="33">
        <v>5296</v>
      </c>
      <c r="D5320" s="82">
        <f t="shared" ca="1" si="331"/>
        <v>1.2430056630122446</v>
      </c>
      <c r="E5320" s="82">
        <f t="shared" ca="1" si="328"/>
        <v>323.42840516987405</v>
      </c>
      <c r="F5320" s="82">
        <f t="shared" ca="1" si="329"/>
        <v>303.55916327793835</v>
      </c>
      <c r="G5320" s="82">
        <f t="shared" ca="1" si="330"/>
        <v>73.428405169874054</v>
      </c>
      <c r="H5320" s="82">
        <f t="shared" ca="1" si="330"/>
        <v>53.559163277938353</v>
      </c>
      <c r="O5320" s="29"/>
      <c r="P5320" s="29"/>
    </row>
    <row r="5321" spans="3:16" hidden="1" outlineLevel="2">
      <c r="C5321" s="33">
        <v>5297</v>
      </c>
      <c r="D5321" s="82">
        <f t="shared" ca="1" si="331"/>
        <v>-0.67544314082887569</v>
      </c>
      <c r="E5321" s="82">
        <f t="shared" ca="1" si="328"/>
        <v>212.18626043870549</v>
      </c>
      <c r="F5321" s="82">
        <f t="shared" ca="1" si="329"/>
        <v>223.5267584541007</v>
      </c>
      <c r="G5321" s="82">
        <f t="shared" ca="1" si="330"/>
        <v>0</v>
      </c>
      <c r="H5321" s="82">
        <f t="shared" ca="1" si="330"/>
        <v>0</v>
      </c>
      <c r="O5321" s="29"/>
      <c r="P5321" s="29"/>
    </row>
    <row r="5322" spans="3:16" hidden="1" outlineLevel="2">
      <c r="C5322" s="33">
        <v>5298</v>
      </c>
      <c r="D5322" s="82">
        <f t="shared" ca="1" si="331"/>
        <v>-0.7050486313560419</v>
      </c>
      <c r="E5322" s="82">
        <f t="shared" ca="1" si="328"/>
        <v>210.81051254312803</v>
      </c>
      <c r="F5322" s="82">
        <f t="shared" ca="1" si="329"/>
        <v>222.47355503641398</v>
      </c>
      <c r="G5322" s="82">
        <f t="shared" ca="1" si="330"/>
        <v>0</v>
      </c>
      <c r="H5322" s="82">
        <f t="shared" ca="1" si="330"/>
        <v>0</v>
      </c>
      <c r="O5322" s="29"/>
      <c r="P5322" s="29"/>
    </row>
    <row r="5323" spans="3:16" hidden="1" outlineLevel="2">
      <c r="C5323" s="33">
        <v>5299</v>
      </c>
      <c r="D5323" s="82">
        <f t="shared" ca="1" si="331"/>
        <v>0.33967140198739298</v>
      </c>
      <c r="E5323" s="82">
        <f t="shared" ca="1" si="328"/>
        <v>265.20445766669144</v>
      </c>
      <c r="F5323" s="82">
        <f t="shared" ca="1" si="329"/>
        <v>262.82012055084999</v>
      </c>
      <c r="G5323" s="82">
        <f t="shared" ca="1" si="330"/>
        <v>15.204457666691439</v>
      </c>
      <c r="H5323" s="82">
        <f t="shared" ca="1" si="330"/>
        <v>12.820120550849992</v>
      </c>
      <c r="O5323" s="29"/>
      <c r="P5323" s="29"/>
    </row>
    <row r="5324" spans="3:16" hidden="1" outlineLevel="2">
      <c r="C5324" s="33">
        <v>5300</v>
      </c>
      <c r="D5324" s="82">
        <f t="shared" ca="1" si="331"/>
        <v>2.1548117047351858</v>
      </c>
      <c r="E5324" s="82">
        <f t="shared" ca="1" si="328"/>
        <v>395.16992753982061</v>
      </c>
      <c r="F5324" s="82">
        <f t="shared" ca="1" si="329"/>
        <v>351.08722352832473</v>
      </c>
      <c r="G5324" s="82">
        <f t="shared" ca="1" si="330"/>
        <v>145.16992753982061</v>
      </c>
      <c r="H5324" s="82">
        <f t="shared" ca="1" si="330"/>
        <v>101.08722352832473</v>
      </c>
      <c r="O5324" s="29"/>
      <c r="P5324" s="29"/>
    </row>
    <row r="5325" spans="3:16" hidden="1" outlineLevel="2">
      <c r="C5325" s="33">
        <v>5301</v>
      </c>
      <c r="D5325" s="82">
        <f t="shared" ca="1" si="331"/>
        <v>0.1220588669971689</v>
      </c>
      <c r="E5325" s="82">
        <f t="shared" ca="1" si="328"/>
        <v>252.82263080579543</v>
      </c>
      <c r="F5325" s="82">
        <f t="shared" ca="1" si="329"/>
        <v>253.85282145146022</v>
      </c>
      <c r="G5325" s="82">
        <f t="shared" ca="1" si="330"/>
        <v>2.822630805795427</v>
      </c>
      <c r="H5325" s="82">
        <f t="shared" ca="1" si="330"/>
        <v>3.8528214514602155</v>
      </c>
      <c r="O5325" s="29"/>
      <c r="P5325" s="29"/>
    </row>
    <row r="5326" spans="3:16" hidden="1" outlineLevel="2">
      <c r="C5326" s="33">
        <v>5302</v>
      </c>
      <c r="D5326" s="82">
        <f t="shared" ca="1" si="331"/>
        <v>-2.6377418202445604</v>
      </c>
      <c r="E5326" s="82">
        <f t="shared" ca="1" si="328"/>
        <v>137.87075247116891</v>
      </c>
      <c r="F5326" s="82">
        <f t="shared" ca="1" si="329"/>
        <v>163.44727684852103</v>
      </c>
      <c r="G5326" s="82">
        <f t="shared" ca="1" si="330"/>
        <v>0</v>
      </c>
      <c r="H5326" s="82">
        <f t="shared" ca="1" si="330"/>
        <v>0</v>
      </c>
      <c r="O5326" s="29"/>
      <c r="P5326" s="29"/>
    </row>
    <row r="5327" spans="3:16" hidden="1" outlineLevel="2">
      <c r="C5327" s="33">
        <v>5303</v>
      </c>
      <c r="D5327" s="82">
        <f t="shared" ca="1" si="331"/>
        <v>-0.67163613806069311</v>
      </c>
      <c r="E5327" s="82">
        <f t="shared" ca="1" si="328"/>
        <v>212.36381963375075</v>
      </c>
      <c r="F5327" s="82">
        <f t="shared" ca="1" si="329"/>
        <v>223.66255234586814</v>
      </c>
      <c r="G5327" s="82">
        <f t="shared" ca="1" si="330"/>
        <v>0</v>
      </c>
      <c r="H5327" s="82">
        <f t="shared" ca="1" si="330"/>
        <v>0</v>
      </c>
      <c r="O5327" s="29"/>
      <c r="P5327" s="29"/>
    </row>
    <row r="5328" spans="3:16" hidden="1" outlineLevel="2">
      <c r="C5328" s="33">
        <v>5304</v>
      </c>
      <c r="D5328" s="82">
        <f t="shared" ca="1" si="331"/>
        <v>0.79427543387594945</v>
      </c>
      <c r="E5328" s="82">
        <f t="shared" ca="1" si="328"/>
        <v>293.06215067015484</v>
      </c>
      <c r="F5328" s="82">
        <f t="shared" ca="1" si="329"/>
        <v>282.5884795938357</v>
      </c>
      <c r="G5328" s="82">
        <f t="shared" ca="1" si="330"/>
        <v>43.062150670154836</v>
      </c>
      <c r="H5328" s="82">
        <f t="shared" ca="1" si="330"/>
        <v>32.5884795938357</v>
      </c>
      <c r="O5328" s="29"/>
      <c r="P5328" s="29"/>
    </row>
    <row r="5329" spans="3:16" hidden="1" outlineLevel="2">
      <c r="C5329" s="33">
        <v>5305</v>
      </c>
      <c r="D5329" s="82">
        <f t="shared" ca="1" si="331"/>
        <v>0.24076283145430058</v>
      </c>
      <c r="E5329" s="82">
        <f t="shared" ca="1" si="328"/>
        <v>259.50326960712539</v>
      </c>
      <c r="F5329" s="82">
        <f t="shared" ca="1" si="329"/>
        <v>258.70572169991664</v>
      </c>
      <c r="G5329" s="82">
        <f t="shared" ca="1" si="330"/>
        <v>9.5032696071253895</v>
      </c>
      <c r="H5329" s="82">
        <f t="shared" ca="1" si="330"/>
        <v>8.7057216999166371</v>
      </c>
      <c r="O5329" s="29"/>
      <c r="P5329" s="29"/>
    </row>
    <row r="5330" spans="3:16" hidden="1" outlineLevel="2">
      <c r="C5330" s="33">
        <v>5306</v>
      </c>
      <c r="D5330" s="82">
        <f t="shared" ca="1" si="331"/>
        <v>-0.15093551845788761</v>
      </c>
      <c r="E5330" s="82">
        <f t="shared" ca="1" si="328"/>
        <v>238.10387533183606</v>
      </c>
      <c r="F5330" s="82">
        <f t="shared" ca="1" si="329"/>
        <v>243.03477407847285</v>
      </c>
      <c r="G5330" s="82">
        <f t="shared" ca="1" si="330"/>
        <v>0</v>
      </c>
      <c r="H5330" s="82">
        <f t="shared" ca="1" si="330"/>
        <v>0</v>
      </c>
      <c r="O5330" s="29"/>
      <c r="P5330" s="29"/>
    </row>
    <row r="5331" spans="3:16" hidden="1" outlineLevel="2">
      <c r="C5331" s="33">
        <v>5307</v>
      </c>
      <c r="D5331" s="82">
        <f t="shared" ca="1" si="331"/>
        <v>-0.22879033581543334</v>
      </c>
      <c r="E5331" s="82">
        <f t="shared" ca="1" si="328"/>
        <v>234.06552665774612</v>
      </c>
      <c r="F5331" s="82">
        <f t="shared" ca="1" si="329"/>
        <v>240.03495286941001</v>
      </c>
      <c r="G5331" s="82">
        <f t="shared" ca="1" si="330"/>
        <v>0</v>
      </c>
      <c r="H5331" s="82">
        <f t="shared" ca="1" si="330"/>
        <v>0</v>
      </c>
      <c r="O5331" s="29"/>
      <c r="P5331" s="29"/>
    </row>
    <row r="5332" spans="3:16" hidden="1" outlineLevel="2">
      <c r="C5332" s="33">
        <v>5308</v>
      </c>
      <c r="D5332" s="82">
        <f t="shared" ca="1" si="331"/>
        <v>0.11664556310470781</v>
      </c>
      <c r="E5332" s="82">
        <f t="shared" ca="1" si="328"/>
        <v>252.52210541090611</v>
      </c>
      <c r="F5332" s="82">
        <f t="shared" ca="1" si="329"/>
        <v>253.63369614731857</v>
      </c>
      <c r="G5332" s="82">
        <f t="shared" ca="1" si="330"/>
        <v>2.5221054109061072</v>
      </c>
      <c r="H5332" s="82">
        <f t="shared" ca="1" si="330"/>
        <v>3.6336961473185738</v>
      </c>
      <c r="O5332" s="29"/>
      <c r="P5332" s="29"/>
    </row>
    <row r="5333" spans="3:16" hidden="1" outlineLevel="2">
      <c r="C5333" s="33">
        <v>5309</v>
      </c>
      <c r="D5333" s="82">
        <f t="shared" ca="1" si="331"/>
        <v>1.1815013516029362</v>
      </c>
      <c r="E5333" s="82">
        <f t="shared" ca="1" si="328"/>
        <v>319.08716630791912</v>
      </c>
      <c r="F5333" s="82">
        <f t="shared" ca="1" si="329"/>
        <v>300.59531670158617</v>
      </c>
      <c r="G5333" s="82">
        <f t="shared" ca="1" si="330"/>
        <v>69.087166307919119</v>
      </c>
      <c r="H5333" s="82">
        <f t="shared" ca="1" si="330"/>
        <v>50.595316701586171</v>
      </c>
      <c r="O5333" s="29"/>
      <c r="P5333" s="29"/>
    </row>
    <row r="5334" spans="3:16" hidden="1" outlineLevel="2">
      <c r="C5334" s="33">
        <v>5310</v>
      </c>
      <c r="D5334" s="82">
        <f t="shared" ca="1" si="331"/>
        <v>0.52379451459918924</v>
      </c>
      <c r="E5334" s="82">
        <f t="shared" ca="1" si="328"/>
        <v>276.15320529903244</v>
      </c>
      <c r="F5334" s="82">
        <f t="shared" ca="1" si="329"/>
        <v>270.65435148879766</v>
      </c>
      <c r="G5334" s="82">
        <f t="shared" ca="1" si="330"/>
        <v>26.153205299032436</v>
      </c>
      <c r="H5334" s="82">
        <f t="shared" ca="1" si="330"/>
        <v>20.654351488797658</v>
      </c>
      <c r="O5334" s="29"/>
      <c r="P5334" s="29"/>
    </row>
    <row r="5335" spans="3:16" hidden="1" outlineLevel="2">
      <c r="C5335" s="33">
        <v>5311</v>
      </c>
      <c r="D5335" s="82">
        <f t="shared" ca="1" si="331"/>
        <v>0.61287250143435423</v>
      </c>
      <c r="E5335" s="82">
        <f t="shared" ca="1" si="328"/>
        <v>281.61126713195097</v>
      </c>
      <c r="F5335" s="82">
        <f t="shared" ca="1" si="329"/>
        <v>274.52791290475722</v>
      </c>
      <c r="G5335" s="82">
        <f t="shared" ca="1" si="330"/>
        <v>31.611267131950967</v>
      </c>
      <c r="H5335" s="82">
        <f t="shared" ca="1" si="330"/>
        <v>24.527912904757216</v>
      </c>
      <c r="O5335" s="29"/>
      <c r="P5335" s="29"/>
    </row>
    <row r="5336" spans="3:16" hidden="1" outlineLevel="2">
      <c r="C5336" s="33">
        <v>5312</v>
      </c>
      <c r="D5336" s="82">
        <f t="shared" ca="1" si="331"/>
        <v>1.2861478511926496</v>
      </c>
      <c r="E5336" s="82">
        <f t="shared" ca="1" si="328"/>
        <v>326.50876438697378</v>
      </c>
      <c r="F5336" s="82">
        <f t="shared" ca="1" si="329"/>
        <v>305.65557460450196</v>
      </c>
      <c r="G5336" s="82">
        <f t="shared" ca="1" si="330"/>
        <v>76.50876438697378</v>
      </c>
      <c r="H5336" s="82">
        <f t="shared" ca="1" si="330"/>
        <v>55.655574604501965</v>
      </c>
      <c r="O5336" s="29"/>
      <c r="P5336" s="29"/>
    </row>
    <row r="5337" spans="3:16" hidden="1" outlineLevel="2">
      <c r="C5337" s="33">
        <v>5313</v>
      </c>
      <c r="D5337" s="82">
        <f t="shared" ca="1" si="331"/>
        <v>-0.22145876683183324</v>
      </c>
      <c r="E5337" s="82">
        <f t="shared" ref="E5337:E5400" ca="1" si="332">$H$9 * EXP(($H$17 - $H$18 - ($H$11^2)/2)*$H$14 + $H$11*SQRT($H$14)*D5337)</f>
        <v>234.44287747085181</v>
      </c>
      <c r="F5337" s="82">
        <f t="shared" ref="F5337:F5400" ca="1" si="333">$H$9 * EXP(($H$17 - $H$18 - ($H$12^2)/2)*$H$14 + $H$12*SQRT($H$14)*D5337)</f>
        <v>240.31585888942192</v>
      </c>
      <c r="G5337" s="82">
        <f t="shared" ref="G5337:H5400" ca="1" si="334">MAX(E5337-$H$16, 0)</f>
        <v>0</v>
      </c>
      <c r="H5337" s="82">
        <f t="shared" ca="1" si="334"/>
        <v>0</v>
      </c>
      <c r="O5337" s="29"/>
      <c r="P5337" s="29"/>
    </row>
    <row r="5338" spans="3:16" hidden="1" outlineLevel="2">
      <c r="C5338" s="33">
        <v>5314</v>
      </c>
      <c r="D5338" s="82">
        <f t="shared" ref="D5338:D5401" ca="1" si="335">_xlfn.NORM.S.INV(RAND())</f>
        <v>-0.2037069308379878</v>
      </c>
      <c r="E5338" s="82">
        <f t="shared" ca="1" si="332"/>
        <v>235.35907394426644</v>
      </c>
      <c r="F5338" s="82">
        <f t="shared" ca="1" si="333"/>
        <v>240.99737547877112</v>
      </c>
      <c r="G5338" s="82">
        <f t="shared" ca="1" si="334"/>
        <v>0</v>
      </c>
      <c r="H5338" s="82">
        <f t="shared" ca="1" si="334"/>
        <v>0</v>
      </c>
      <c r="O5338" s="29"/>
      <c r="P5338" s="29"/>
    </row>
    <row r="5339" spans="3:16" hidden="1" outlineLevel="2">
      <c r="C5339" s="33">
        <v>5315</v>
      </c>
      <c r="D5339" s="82">
        <f t="shared" ca="1" si="335"/>
        <v>0.52253421020375801</v>
      </c>
      <c r="E5339" s="82">
        <f t="shared" ca="1" si="332"/>
        <v>276.07674667474532</v>
      </c>
      <c r="F5339" s="82">
        <f t="shared" ca="1" si="333"/>
        <v>270.59994102286834</v>
      </c>
      <c r="G5339" s="82">
        <f t="shared" ca="1" si="334"/>
        <v>26.076746674745323</v>
      </c>
      <c r="H5339" s="82">
        <f t="shared" ca="1" si="334"/>
        <v>20.599941022868336</v>
      </c>
      <c r="O5339" s="29"/>
      <c r="P5339" s="29"/>
    </row>
    <row r="5340" spans="3:16" hidden="1" outlineLevel="2">
      <c r="C5340" s="33">
        <v>5316</v>
      </c>
      <c r="D5340" s="82">
        <f t="shared" ca="1" si="335"/>
        <v>-1.101241128930869</v>
      </c>
      <c r="E5340" s="82">
        <f t="shared" ca="1" si="332"/>
        <v>193.23556287357854</v>
      </c>
      <c r="F5340" s="82">
        <f t="shared" ca="1" si="333"/>
        <v>208.8475647803586</v>
      </c>
      <c r="G5340" s="82">
        <f t="shared" ca="1" si="334"/>
        <v>0</v>
      </c>
      <c r="H5340" s="82">
        <f t="shared" ca="1" si="334"/>
        <v>0</v>
      </c>
      <c r="O5340" s="29"/>
      <c r="P5340" s="29"/>
    </row>
    <row r="5341" spans="3:16" hidden="1" outlineLevel="2">
      <c r="C5341" s="33">
        <v>5317</v>
      </c>
      <c r="D5341" s="82">
        <f t="shared" ca="1" si="335"/>
        <v>-1.0217393765448506</v>
      </c>
      <c r="E5341" s="82">
        <f t="shared" ca="1" si="332"/>
        <v>196.64061236735165</v>
      </c>
      <c r="F5341" s="82">
        <f t="shared" ca="1" si="333"/>
        <v>211.51318750777631</v>
      </c>
      <c r="G5341" s="82">
        <f t="shared" ca="1" si="334"/>
        <v>0</v>
      </c>
      <c r="H5341" s="82">
        <f t="shared" ca="1" si="334"/>
        <v>0</v>
      </c>
      <c r="O5341" s="29"/>
      <c r="P5341" s="29"/>
    </row>
    <row r="5342" spans="3:16" hidden="1" outlineLevel="2">
      <c r="C5342" s="33">
        <v>5318</v>
      </c>
      <c r="D5342" s="82">
        <f t="shared" ca="1" si="335"/>
        <v>6.2832800055105067E-2</v>
      </c>
      <c r="E5342" s="82">
        <f t="shared" ca="1" si="332"/>
        <v>249.5539895507379</v>
      </c>
      <c r="F5342" s="82">
        <f t="shared" ca="1" si="333"/>
        <v>251.46566714543093</v>
      </c>
      <c r="G5342" s="82">
        <f t="shared" ca="1" si="334"/>
        <v>0</v>
      </c>
      <c r="H5342" s="82">
        <f t="shared" ca="1" si="334"/>
        <v>1.4656671454309276</v>
      </c>
      <c r="O5342" s="29"/>
      <c r="P5342" s="29"/>
    </row>
    <row r="5343" spans="3:16" hidden="1" outlineLevel="2">
      <c r="C5343" s="33">
        <v>5319</v>
      </c>
      <c r="D5343" s="82">
        <f t="shared" ca="1" si="335"/>
        <v>0.14401663773631174</v>
      </c>
      <c r="E5343" s="82">
        <f t="shared" ca="1" si="332"/>
        <v>254.04531219592278</v>
      </c>
      <c r="F5343" s="82">
        <f t="shared" ca="1" si="333"/>
        <v>254.74359382406408</v>
      </c>
      <c r="G5343" s="82">
        <f t="shared" ca="1" si="334"/>
        <v>4.0453121959227758</v>
      </c>
      <c r="H5343" s="82">
        <f t="shared" ca="1" si="334"/>
        <v>4.743593824064078</v>
      </c>
      <c r="O5343" s="29"/>
      <c r="P5343" s="29"/>
    </row>
    <row r="5344" spans="3:16" hidden="1" outlineLevel="2">
      <c r="C5344" s="33">
        <v>5320</v>
      </c>
      <c r="D5344" s="82">
        <f t="shared" ca="1" si="335"/>
        <v>-2.1666105241693234</v>
      </c>
      <c r="E5344" s="82">
        <f t="shared" ca="1" si="332"/>
        <v>152.90726204814919</v>
      </c>
      <c r="F5344" s="82">
        <f t="shared" ca="1" si="333"/>
        <v>176.20513990638128</v>
      </c>
      <c r="G5344" s="82">
        <f t="shared" ca="1" si="334"/>
        <v>0</v>
      </c>
      <c r="H5344" s="82">
        <f t="shared" ca="1" si="334"/>
        <v>0</v>
      </c>
      <c r="O5344" s="29"/>
      <c r="P5344" s="29"/>
    </row>
    <row r="5345" spans="3:16" hidden="1" outlineLevel="2">
      <c r="C5345" s="33">
        <v>5321</v>
      </c>
      <c r="D5345" s="82">
        <f t="shared" ca="1" si="335"/>
        <v>-5.6660463361112121E-2</v>
      </c>
      <c r="E5345" s="82">
        <f t="shared" ca="1" si="332"/>
        <v>243.08732431142937</v>
      </c>
      <c r="F5345" s="82">
        <f t="shared" ca="1" si="333"/>
        <v>246.71751122219601</v>
      </c>
      <c r="G5345" s="82">
        <f t="shared" ca="1" si="334"/>
        <v>0</v>
      </c>
      <c r="H5345" s="82">
        <f t="shared" ca="1" si="334"/>
        <v>0</v>
      </c>
      <c r="O5345" s="29"/>
      <c r="P5345" s="29"/>
    </row>
    <row r="5346" spans="3:16" hidden="1" outlineLevel="2">
      <c r="C5346" s="33">
        <v>5322</v>
      </c>
      <c r="D5346" s="82">
        <f t="shared" ca="1" si="335"/>
        <v>0.19723447431163199</v>
      </c>
      <c r="E5346" s="82">
        <f t="shared" ca="1" si="332"/>
        <v>257.03324620607498</v>
      </c>
      <c r="F5346" s="82">
        <f t="shared" ca="1" si="333"/>
        <v>256.91549942722287</v>
      </c>
      <c r="G5346" s="82">
        <f t="shared" ca="1" si="334"/>
        <v>7.0332462060749776</v>
      </c>
      <c r="H5346" s="82">
        <f t="shared" ca="1" si="334"/>
        <v>6.9154994272228691</v>
      </c>
      <c r="O5346" s="29"/>
      <c r="P5346" s="29"/>
    </row>
    <row r="5347" spans="3:16" hidden="1" outlineLevel="2">
      <c r="C5347" s="33">
        <v>5323</v>
      </c>
      <c r="D5347" s="82">
        <f t="shared" ca="1" si="335"/>
        <v>0.87885676756014275</v>
      </c>
      <c r="E5347" s="82">
        <f t="shared" ca="1" si="332"/>
        <v>298.55929336295577</v>
      </c>
      <c r="F5347" s="82">
        <f t="shared" ca="1" si="333"/>
        <v>286.42730086408653</v>
      </c>
      <c r="G5347" s="82">
        <f t="shared" ca="1" si="334"/>
        <v>48.559293362955771</v>
      </c>
      <c r="H5347" s="82">
        <f t="shared" ca="1" si="334"/>
        <v>36.427300864086533</v>
      </c>
      <c r="O5347" s="29"/>
      <c r="P5347" s="29"/>
    </row>
    <row r="5348" spans="3:16" hidden="1" outlineLevel="2">
      <c r="C5348" s="33">
        <v>5324</v>
      </c>
      <c r="D5348" s="82">
        <f t="shared" ca="1" si="335"/>
        <v>-0.11702018168608702</v>
      </c>
      <c r="E5348" s="82">
        <f t="shared" ca="1" si="332"/>
        <v>239.88478870191628</v>
      </c>
      <c r="F5348" s="82">
        <f t="shared" ca="1" si="333"/>
        <v>244.35326024955683</v>
      </c>
      <c r="G5348" s="82">
        <f t="shared" ca="1" si="334"/>
        <v>0</v>
      </c>
      <c r="H5348" s="82">
        <f t="shared" ca="1" si="334"/>
        <v>0</v>
      </c>
      <c r="O5348" s="29"/>
      <c r="P5348" s="29"/>
    </row>
    <row r="5349" spans="3:16" hidden="1" outlineLevel="2">
      <c r="C5349" s="33">
        <v>5325</v>
      </c>
      <c r="D5349" s="82">
        <f t="shared" ca="1" si="335"/>
        <v>-0.10063437583191474</v>
      </c>
      <c r="E5349" s="82">
        <f t="shared" ca="1" si="332"/>
        <v>240.74998289427614</v>
      </c>
      <c r="F5349" s="82">
        <f t="shared" ca="1" si="333"/>
        <v>244.99283207519102</v>
      </c>
      <c r="G5349" s="82">
        <f t="shared" ca="1" si="334"/>
        <v>0</v>
      </c>
      <c r="H5349" s="82">
        <f t="shared" ca="1" si="334"/>
        <v>0</v>
      </c>
      <c r="O5349" s="29"/>
      <c r="P5349" s="29"/>
    </row>
    <row r="5350" spans="3:16" hidden="1" outlineLevel="2">
      <c r="C5350" s="33">
        <v>5326</v>
      </c>
      <c r="D5350" s="82">
        <f t="shared" ca="1" si="335"/>
        <v>0.3441731782570373</v>
      </c>
      <c r="E5350" s="82">
        <f t="shared" ca="1" si="332"/>
        <v>265.4669040524301</v>
      </c>
      <c r="F5350" s="82">
        <f t="shared" ca="1" si="333"/>
        <v>263.00893451501156</v>
      </c>
      <c r="G5350" s="82">
        <f t="shared" ca="1" si="334"/>
        <v>15.466904052430095</v>
      </c>
      <c r="H5350" s="82">
        <f t="shared" ca="1" si="334"/>
        <v>13.008934515011561</v>
      </c>
      <c r="O5350" s="29"/>
      <c r="P5350" s="29"/>
    </row>
    <row r="5351" spans="3:16" hidden="1" outlineLevel="2">
      <c r="C5351" s="33">
        <v>5327</v>
      </c>
      <c r="D5351" s="82">
        <f t="shared" ca="1" si="335"/>
        <v>-0.37057015111051034</v>
      </c>
      <c r="E5351" s="82">
        <f t="shared" ca="1" si="332"/>
        <v>226.88649146868829</v>
      </c>
      <c r="F5351" s="82">
        <f t="shared" ca="1" si="333"/>
        <v>234.66683061599406</v>
      </c>
      <c r="G5351" s="82">
        <f t="shared" ca="1" si="334"/>
        <v>0</v>
      </c>
      <c r="H5351" s="82">
        <f t="shared" ca="1" si="334"/>
        <v>0</v>
      </c>
      <c r="O5351" s="29"/>
      <c r="P5351" s="29"/>
    </row>
    <row r="5352" spans="3:16" hidden="1" outlineLevel="2">
      <c r="C5352" s="33">
        <v>5328</v>
      </c>
      <c r="D5352" s="82">
        <f t="shared" ca="1" si="335"/>
        <v>-0.94952253174903456</v>
      </c>
      <c r="E5352" s="82">
        <f t="shared" ca="1" si="332"/>
        <v>199.78562841297199</v>
      </c>
      <c r="F5352" s="82">
        <f t="shared" ca="1" si="333"/>
        <v>213.96403146039214</v>
      </c>
      <c r="G5352" s="82">
        <f t="shared" ca="1" si="334"/>
        <v>0</v>
      </c>
      <c r="H5352" s="82">
        <f t="shared" ca="1" si="334"/>
        <v>0</v>
      </c>
      <c r="O5352" s="29"/>
      <c r="P5352" s="29"/>
    </row>
    <row r="5353" spans="3:16" hidden="1" outlineLevel="2">
      <c r="C5353" s="33">
        <v>5329</v>
      </c>
      <c r="D5353" s="82">
        <f t="shared" ca="1" si="335"/>
        <v>0.67094972777727768</v>
      </c>
      <c r="E5353" s="82">
        <f t="shared" ca="1" si="332"/>
        <v>285.22778663638258</v>
      </c>
      <c r="F5353" s="82">
        <f t="shared" ca="1" si="333"/>
        <v>277.08321009430512</v>
      </c>
      <c r="G5353" s="82">
        <f t="shared" ca="1" si="334"/>
        <v>35.227786636382575</v>
      </c>
      <c r="H5353" s="82">
        <f t="shared" ca="1" si="334"/>
        <v>27.083210094305116</v>
      </c>
      <c r="O5353" s="29"/>
      <c r="P5353" s="29"/>
    </row>
    <row r="5354" spans="3:16" hidden="1" outlineLevel="2">
      <c r="C5354" s="33">
        <v>5330</v>
      </c>
      <c r="D5354" s="82">
        <f t="shared" ca="1" si="335"/>
        <v>0.17978908934074514</v>
      </c>
      <c r="E5354" s="82">
        <f t="shared" ca="1" si="332"/>
        <v>256.04991717165063</v>
      </c>
      <c r="F5354" s="82">
        <f t="shared" ca="1" si="333"/>
        <v>256.20149267994606</v>
      </c>
      <c r="G5354" s="82">
        <f t="shared" ca="1" si="334"/>
        <v>6.0499171716506339</v>
      </c>
      <c r="H5354" s="82">
        <f t="shared" ca="1" si="334"/>
        <v>6.2014926799460568</v>
      </c>
      <c r="O5354" s="29"/>
      <c r="P5354" s="29"/>
    </row>
    <row r="5355" spans="3:16" hidden="1" outlineLevel="2">
      <c r="C5355" s="33">
        <v>5331</v>
      </c>
      <c r="D5355" s="82">
        <f t="shared" ca="1" si="335"/>
        <v>-1.3205636028124375</v>
      </c>
      <c r="E5355" s="82">
        <f t="shared" ca="1" si="332"/>
        <v>184.14461302494914</v>
      </c>
      <c r="F5355" s="82">
        <f t="shared" ca="1" si="333"/>
        <v>201.66676530673485</v>
      </c>
      <c r="G5355" s="82">
        <f t="shared" ca="1" si="334"/>
        <v>0</v>
      </c>
      <c r="H5355" s="82">
        <f t="shared" ca="1" si="334"/>
        <v>0</v>
      </c>
      <c r="O5355" s="29"/>
      <c r="P5355" s="29"/>
    </row>
    <row r="5356" spans="3:16" hidden="1" outlineLevel="2">
      <c r="C5356" s="33">
        <v>5332</v>
      </c>
      <c r="D5356" s="82">
        <f t="shared" ca="1" si="335"/>
        <v>0.94937010785904163</v>
      </c>
      <c r="E5356" s="82">
        <f t="shared" ca="1" si="332"/>
        <v>303.22085608717276</v>
      </c>
      <c r="F5356" s="82">
        <f t="shared" ca="1" si="333"/>
        <v>289.66745951784651</v>
      </c>
      <c r="G5356" s="82">
        <f t="shared" ca="1" si="334"/>
        <v>53.220856087172763</v>
      </c>
      <c r="H5356" s="82">
        <f t="shared" ca="1" si="334"/>
        <v>39.66745951784651</v>
      </c>
      <c r="O5356" s="29"/>
      <c r="P5356" s="29"/>
    </row>
    <row r="5357" spans="3:16" hidden="1" outlineLevel="2">
      <c r="C5357" s="33">
        <v>5333</v>
      </c>
      <c r="D5357" s="82">
        <f t="shared" ca="1" si="335"/>
        <v>0.20331151382472507</v>
      </c>
      <c r="E5357" s="82">
        <f t="shared" ca="1" si="332"/>
        <v>257.37667159749481</v>
      </c>
      <c r="F5357" s="82">
        <f t="shared" ca="1" si="333"/>
        <v>257.16468823640895</v>
      </c>
      <c r="G5357" s="82">
        <f t="shared" ca="1" si="334"/>
        <v>7.3766715974948056</v>
      </c>
      <c r="H5357" s="82">
        <f t="shared" ca="1" si="334"/>
        <v>7.1646882364089493</v>
      </c>
      <c r="O5357" s="29"/>
      <c r="P5357" s="29"/>
    </row>
    <row r="5358" spans="3:16" hidden="1" outlineLevel="2">
      <c r="C5358" s="33">
        <v>5334</v>
      </c>
      <c r="D5358" s="82">
        <f t="shared" ca="1" si="335"/>
        <v>-0.10470748658365302</v>
      </c>
      <c r="E5358" s="82">
        <f t="shared" ca="1" si="332"/>
        <v>240.53462577336751</v>
      </c>
      <c r="F5358" s="82">
        <f t="shared" ca="1" si="333"/>
        <v>244.83369398351201</v>
      </c>
      <c r="G5358" s="82">
        <f t="shared" ca="1" si="334"/>
        <v>0</v>
      </c>
      <c r="H5358" s="82">
        <f t="shared" ca="1" si="334"/>
        <v>0</v>
      </c>
      <c r="O5358" s="29"/>
      <c r="P5358" s="29"/>
    </row>
    <row r="5359" spans="3:16" hidden="1" outlineLevel="2">
      <c r="C5359" s="33">
        <v>5335</v>
      </c>
      <c r="D5359" s="82">
        <f t="shared" ca="1" si="335"/>
        <v>-0.50874368176041163</v>
      </c>
      <c r="E5359" s="82">
        <f t="shared" ca="1" si="332"/>
        <v>220.1019751531214</v>
      </c>
      <c r="F5359" s="82">
        <f t="shared" ca="1" si="333"/>
        <v>229.55078358472923</v>
      </c>
      <c r="G5359" s="82">
        <f t="shared" ca="1" si="334"/>
        <v>0</v>
      </c>
      <c r="H5359" s="82">
        <f t="shared" ca="1" si="334"/>
        <v>0</v>
      </c>
      <c r="O5359" s="29"/>
      <c r="P5359" s="29"/>
    </row>
    <row r="5360" spans="3:16" hidden="1" outlineLevel="2">
      <c r="C5360" s="33">
        <v>5336</v>
      </c>
      <c r="D5360" s="82">
        <f t="shared" ca="1" si="335"/>
        <v>1.0081573354353086</v>
      </c>
      <c r="E5360" s="82">
        <f t="shared" ca="1" si="332"/>
        <v>307.16280429300139</v>
      </c>
      <c r="F5360" s="82">
        <f t="shared" ca="1" si="333"/>
        <v>292.39679150338827</v>
      </c>
      <c r="G5360" s="82">
        <f t="shared" ca="1" si="334"/>
        <v>57.162804293001386</v>
      </c>
      <c r="H5360" s="82">
        <f t="shared" ca="1" si="334"/>
        <v>42.396791503388272</v>
      </c>
      <c r="O5360" s="29"/>
      <c r="P5360" s="29"/>
    </row>
    <row r="5361" spans="3:16" hidden="1" outlineLevel="2">
      <c r="C5361" s="33">
        <v>5337</v>
      </c>
      <c r="D5361" s="82">
        <f t="shared" ca="1" si="335"/>
        <v>-0.63110122575132066</v>
      </c>
      <c r="E5361" s="82">
        <f t="shared" ca="1" si="332"/>
        <v>214.26361234553877</v>
      </c>
      <c r="F5361" s="82">
        <f t="shared" ca="1" si="333"/>
        <v>225.11353786084359</v>
      </c>
      <c r="G5361" s="82">
        <f t="shared" ca="1" si="334"/>
        <v>0</v>
      </c>
      <c r="H5361" s="82">
        <f t="shared" ca="1" si="334"/>
        <v>0</v>
      </c>
      <c r="O5361" s="29"/>
      <c r="P5361" s="29"/>
    </row>
    <row r="5362" spans="3:16" hidden="1" outlineLevel="2">
      <c r="C5362" s="33">
        <v>5338</v>
      </c>
      <c r="D5362" s="82">
        <f t="shared" ca="1" si="335"/>
        <v>2.8124940747520932E-2</v>
      </c>
      <c r="E5362" s="82">
        <f t="shared" ca="1" si="332"/>
        <v>247.65816330253918</v>
      </c>
      <c r="F5362" s="82">
        <f t="shared" ca="1" si="333"/>
        <v>250.07718466053376</v>
      </c>
      <c r="G5362" s="82">
        <f t="shared" ca="1" si="334"/>
        <v>0</v>
      </c>
      <c r="H5362" s="82">
        <f t="shared" ca="1" si="334"/>
        <v>7.7184660533760052E-2</v>
      </c>
      <c r="O5362" s="29"/>
      <c r="P5362" s="29"/>
    </row>
    <row r="5363" spans="3:16" hidden="1" outlineLevel="2">
      <c r="C5363" s="33">
        <v>5339</v>
      </c>
      <c r="D5363" s="82">
        <f t="shared" ca="1" si="335"/>
        <v>7.4602348885326075E-2</v>
      </c>
      <c r="E5363" s="82">
        <f t="shared" ca="1" si="332"/>
        <v>250.20015994346571</v>
      </c>
      <c r="F5363" s="82">
        <f t="shared" ca="1" si="333"/>
        <v>251.93825431172354</v>
      </c>
      <c r="G5363" s="82">
        <f t="shared" ca="1" si="334"/>
        <v>0.20015994346570665</v>
      </c>
      <c r="H5363" s="82">
        <f t="shared" ca="1" si="334"/>
        <v>1.93825431172354</v>
      </c>
      <c r="O5363" s="29"/>
      <c r="P5363" s="29"/>
    </row>
    <row r="5364" spans="3:16" hidden="1" outlineLevel="2">
      <c r="C5364" s="33">
        <v>5340</v>
      </c>
      <c r="D5364" s="82">
        <f t="shared" ca="1" si="335"/>
        <v>-0.23713660385755039</v>
      </c>
      <c r="E5364" s="82">
        <f t="shared" ca="1" si="332"/>
        <v>233.63668920572096</v>
      </c>
      <c r="F5364" s="82">
        <f t="shared" ca="1" si="333"/>
        <v>239.71556871824512</v>
      </c>
      <c r="G5364" s="82">
        <f t="shared" ca="1" si="334"/>
        <v>0</v>
      </c>
      <c r="H5364" s="82">
        <f t="shared" ca="1" si="334"/>
        <v>0</v>
      </c>
      <c r="O5364" s="29"/>
      <c r="P5364" s="29"/>
    </row>
    <row r="5365" spans="3:16" hidden="1" outlineLevel="2">
      <c r="C5365" s="33">
        <v>5341</v>
      </c>
      <c r="D5365" s="82">
        <f t="shared" ca="1" si="335"/>
        <v>0.15910970706484287</v>
      </c>
      <c r="E5365" s="82">
        <f t="shared" ca="1" si="332"/>
        <v>254.88917165011404</v>
      </c>
      <c r="F5365" s="82">
        <f t="shared" ca="1" si="333"/>
        <v>255.35769427906089</v>
      </c>
      <c r="G5365" s="82">
        <f t="shared" ca="1" si="334"/>
        <v>4.8891716501140365</v>
      </c>
      <c r="H5365" s="82">
        <f t="shared" ca="1" si="334"/>
        <v>5.3576942790608939</v>
      </c>
      <c r="O5365" s="29"/>
      <c r="P5365" s="29"/>
    </row>
    <row r="5366" spans="3:16" hidden="1" outlineLevel="2">
      <c r="C5366" s="33">
        <v>5342</v>
      </c>
      <c r="D5366" s="82">
        <f t="shared" ca="1" si="335"/>
        <v>-0.52941707392331727</v>
      </c>
      <c r="E5366" s="82">
        <f t="shared" ca="1" si="332"/>
        <v>219.10448002341872</v>
      </c>
      <c r="F5366" s="82">
        <f t="shared" ca="1" si="333"/>
        <v>228.7949778014484</v>
      </c>
      <c r="G5366" s="82">
        <f t="shared" ca="1" si="334"/>
        <v>0</v>
      </c>
      <c r="H5366" s="82">
        <f t="shared" ca="1" si="334"/>
        <v>0</v>
      </c>
      <c r="O5366" s="29"/>
      <c r="P5366" s="29"/>
    </row>
    <row r="5367" spans="3:16" hidden="1" outlineLevel="2">
      <c r="C5367" s="33">
        <v>5343</v>
      </c>
      <c r="D5367" s="82">
        <f t="shared" ca="1" si="335"/>
        <v>0.54145700158201204</v>
      </c>
      <c r="E5367" s="82">
        <f t="shared" ca="1" si="332"/>
        <v>277.22696221309701</v>
      </c>
      <c r="F5367" s="82">
        <f t="shared" ca="1" si="333"/>
        <v>271.418036901969</v>
      </c>
      <c r="G5367" s="82">
        <f t="shared" ca="1" si="334"/>
        <v>27.226962213097011</v>
      </c>
      <c r="H5367" s="82">
        <f t="shared" ca="1" si="334"/>
        <v>21.418036901969003</v>
      </c>
      <c r="O5367" s="29"/>
      <c r="P5367" s="29"/>
    </row>
    <row r="5368" spans="3:16" hidden="1" outlineLevel="2">
      <c r="C5368" s="33">
        <v>5344</v>
      </c>
      <c r="D5368" s="82">
        <f t="shared" ca="1" si="335"/>
        <v>2.5609306525402347</v>
      </c>
      <c r="E5368" s="82">
        <f t="shared" ca="1" si="332"/>
        <v>432.05226859151946</v>
      </c>
      <c r="F5368" s="82">
        <f t="shared" ca="1" si="333"/>
        <v>374.58616057450581</v>
      </c>
      <c r="G5368" s="82">
        <f t="shared" ca="1" si="334"/>
        <v>182.05226859151946</v>
      </c>
      <c r="H5368" s="82">
        <f t="shared" ca="1" si="334"/>
        <v>124.58616057450581</v>
      </c>
      <c r="O5368" s="29"/>
      <c r="P5368" s="29"/>
    </row>
    <row r="5369" spans="3:16" hidden="1" outlineLevel="2">
      <c r="C5369" s="33">
        <v>5345</v>
      </c>
      <c r="D5369" s="82">
        <f t="shared" ca="1" si="335"/>
        <v>-1.278555989358344</v>
      </c>
      <c r="E5369" s="82">
        <f t="shared" ca="1" si="332"/>
        <v>185.85208603910343</v>
      </c>
      <c r="F5369" s="82">
        <f t="shared" ca="1" si="333"/>
        <v>203.02274746640583</v>
      </c>
      <c r="G5369" s="82">
        <f t="shared" ca="1" si="334"/>
        <v>0</v>
      </c>
      <c r="H5369" s="82">
        <f t="shared" ca="1" si="334"/>
        <v>0</v>
      </c>
      <c r="O5369" s="29"/>
      <c r="P5369" s="29"/>
    </row>
    <row r="5370" spans="3:16" hidden="1" outlineLevel="2">
      <c r="C5370" s="33">
        <v>5346</v>
      </c>
      <c r="D5370" s="82">
        <f t="shared" ca="1" si="335"/>
        <v>-0.12493529558050391</v>
      </c>
      <c r="E5370" s="82">
        <f t="shared" ca="1" si="332"/>
        <v>239.46797367601721</v>
      </c>
      <c r="F5370" s="82">
        <f t="shared" ca="1" si="333"/>
        <v>244.04491533821147</v>
      </c>
      <c r="G5370" s="82">
        <f t="shared" ca="1" si="334"/>
        <v>0</v>
      </c>
      <c r="H5370" s="82">
        <f t="shared" ca="1" si="334"/>
        <v>0</v>
      </c>
      <c r="O5370" s="29"/>
      <c r="P5370" s="29"/>
    </row>
    <row r="5371" spans="3:16" hidden="1" outlineLevel="2">
      <c r="C5371" s="33">
        <v>5347</v>
      </c>
      <c r="D5371" s="82">
        <f t="shared" ca="1" si="335"/>
        <v>-0.2368343559254954</v>
      </c>
      <c r="E5371" s="82">
        <f t="shared" ca="1" si="332"/>
        <v>233.65220520928898</v>
      </c>
      <c r="F5371" s="82">
        <f t="shared" ca="1" si="333"/>
        <v>239.72712733027677</v>
      </c>
      <c r="G5371" s="82">
        <f t="shared" ca="1" si="334"/>
        <v>0</v>
      </c>
      <c r="H5371" s="82">
        <f t="shared" ca="1" si="334"/>
        <v>0</v>
      </c>
      <c r="O5371" s="29"/>
      <c r="P5371" s="29"/>
    </row>
    <row r="5372" spans="3:16" hidden="1" outlineLevel="2">
      <c r="C5372" s="33">
        <v>5348</v>
      </c>
      <c r="D5372" s="82">
        <f t="shared" ca="1" si="335"/>
        <v>-0.63504997766922799</v>
      </c>
      <c r="E5372" s="82">
        <f t="shared" ca="1" si="332"/>
        <v>214.07779726528943</v>
      </c>
      <c r="F5372" s="82">
        <f t="shared" ca="1" si="333"/>
        <v>224.97177570167398</v>
      </c>
      <c r="G5372" s="82">
        <f t="shared" ca="1" si="334"/>
        <v>0</v>
      </c>
      <c r="H5372" s="82">
        <f t="shared" ca="1" si="334"/>
        <v>0</v>
      </c>
      <c r="O5372" s="29"/>
      <c r="P5372" s="29"/>
    </row>
    <row r="5373" spans="3:16" hidden="1" outlineLevel="2">
      <c r="C5373" s="33">
        <v>5349</v>
      </c>
      <c r="D5373" s="82">
        <f t="shared" ca="1" si="335"/>
        <v>-0.22697118967656676</v>
      </c>
      <c r="E5373" s="82">
        <f t="shared" ca="1" si="332"/>
        <v>234.15910016517103</v>
      </c>
      <c r="F5373" s="82">
        <f t="shared" ca="1" si="333"/>
        <v>240.10462205461332</v>
      </c>
      <c r="G5373" s="82">
        <f t="shared" ca="1" si="334"/>
        <v>0</v>
      </c>
      <c r="H5373" s="82">
        <f t="shared" ca="1" si="334"/>
        <v>0</v>
      </c>
      <c r="O5373" s="29"/>
      <c r="P5373" s="29"/>
    </row>
    <row r="5374" spans="3:16" hidden="1" outlineLevel="2">
      <c r="C5374" s="33">
        <v>5350</v>
      </c>
      <c r="D5374" s="82">
        <f t="shared" ca="1" si="335"/>
        <v>0.93131312952391632</v>
      </c>
      <c r="E5374" s="82">
        <f t="shared" ca="1" si="332"/>
        <v>302.02024046543386</v>
      </c>
      <c r="F5374" s="82">
        <f t="shared" ca="1" si="333"/>
        <v>288.83424838527537</v>
      </c>
      <c r="G5374" s="82">
        <f t="shared" ca="1" si="334"/>
        <v>52.020240465433858</v>
      </c>
      <c r="H5374" s="82">
        <f t="shared" ca="1" si="334"/>
        <v>38.834248385275373</v>
      </c>
      <c r="O5374" s="29"/>
      <c r="P5374" s="29"/>
    </row>
    <row r="5375" spans="3:16" hidden="1" outlineLevel="2">
      <c r="C5375" s="33">
        <v>5351</v>
      </c>
      <c r="D5375" s="82">
        <f t="shared" ca="1" si="335"/>
        <v>-1.728060856658052</v>
      </c>
      <c r="E5375" s="82">
        <f t="shared" ca="1" si="332"/>
        <v>168.37402591007421</v>
      </c>
      <c r="F5375" s="82">
        <f t="shared" ca="1" si="333"/>
        <v>188.97403574663352</v>
      </c>
      <c r="G5375" s="82">
        <f t="shared" ca="1" si="334"/>
        <v>0</v>
      </c>
      <c r="H5375" s="82">
        <f t="shared" ca="1" si="334"/>
        <v>0</v>
      </c>
      <c r="O5375" s="29"/>
      <c r="P5375" s="29"/>
    </row>
    <row r="5376" spans="3:16" hidden="1" outlineLevel="2">
      <c r="C5376" s="33">
        <v>5352</v>
      </c>
      <c r="D5376" s="82">
        <f t="shared" ca="1" si="335"/>
        <v>-1.3028861098512015</v>
      </c>
      <c r="E5376" s="82">
        <f t="shared" ca="1" si="332"/>
        <v>184.86122562172451</v>
      </c>
      <c r="F5376" s="82">
        <f t="shared" ca="1" si="333"/>
        <v>202.2362776643761</v>
      </c>
      <c r="G5376" s="82">
        <f t="shared" ca="1" si="334"/>
        <v>0</v>
      </c>
      <c r="H5376" s="82">
        <f t="shared" ca="1" si="334"/>
        <v>0</v>
      </c>
      <c r="O5376" s="29"/>
      <c r="P5376" s="29"/>
    </row>
    <row r="5377" spans="3:16" hidden="1" outlineLevel="2">
      <c r="C5377" s="33">
        <v>5353</v>
      </c>
      <c r="D5377" s="82">
        <f t="shared" ca="1" si="335"/>
        <v>-0.39118698314421579</v>
      </c>
      <c r="E5377" s="82">
        <f t="shared" ca="1" si="332"/>
        <v>225.86105591875432</v>
      </c>
      <c r="F5377" s="82">
        <f t="shared" ca="1" si="333"/>
        <v>233.8962904415817</v>
      </c>
      <c r="G5377" s="82">
        <f t="shared" ca="1" si="334"/>
        <v>0</v>
      </c>
      <c r="H5377" s="82">
        <f t="shared" ca="1" si="334"/>
        <v>0</v>
      </c>
      <c r="O5377" s="29"/>
      <c r="P5377" s="29"/>
    </row>
    <row r="5378" spans="3:16" hidden="1" outlineLevel="2">
      <c r="C5378" s="33">
        <v>5354</v>
      </c>
      <c r="D5378" s="82">
        <f t="shared" ca="1" si="335"/>
        <v>-0.99313654594081358</v>
      </c>
      <c r="E5378" s="82">
        <f t="shared" ca="1" si="332"/>
        <v>197.88028974299311</v>
      </c>
      <c r="F5378" s="82">
        <f t="shared" ca="1" si="333"/>
        <v>212.48051450346398</v>
      </c>
      <c r="G5378" s="82">
        <f t="shared" ca="1" si="334"/>
        <v>0</v>
      </c>
      <c r="H5378" s="82">
        <f t="shared" ca="1" si="334"/>
        <v>0</v>
      </c>
      <c r="O5378" s="29"/>
      <c r="P5378" s="29"/>
    </row>
    <row r="5379" spans="3:16" hidden="1" outlineLevel="2">
      <c r="C5379" s="33">
        <v>5355</v>
      </c>
      <c r="D5379" s="82">
        <f t="shared" ca="1" si="335"/>
        <v>-0.58251546809168242</v>
      </c>
      <c r="E5379" s="82">
        <f t="shared" ca="1" si="332"/>
        <v>216.56313975953614</v>
      </c>
      <c r="F5379" s="82">
        <f t="shared" ca="1" si="333"/>
        <v>226.86511946324757</v>
      </c>
      <c r="G5379" s="82">
        <f t="shared" ca="1" si="334"/>
        <v>0</v>
      </c>
      <c r="H5379" s="82">
        <f t="shared" ca="1" si="334"/>
        <v>0</v>
      </c>
      <c r="O5379" s="29"/>
      <c r="P5379" s="29"/>
    </row>
    <row r="5380" spans="3:16" hidden="1" outlineLevel="2">
      <c r="C5380" s="33">
        <v>5356</v>
      </c>
      <c r="D5380" s="82">
        <f t="shared" ca="1" si="335"/>
        <v>0.15920009075880651</v>
      </c>
      <c r="E5380" s="82">
        <f t="shared" ca="1" si="332"/>
        <v>254.89423347193684</v>
      </c>
      <c r="F5380" s="82">
        <f t="shared" ca="1" si="333"/>
        <v>255.36137622835756</v>
      </c>
      <c r="G5380" s="82">
        <f t="shared" ca="1" si="334"/>
        <v>4.8942334719368432</v>
      </c>
      <c r="H5380" s="82">
        <f t="shared" ca="1" si="334"/>
        <v>5.3613762283575568</v>
      </c>
      <c r="O5380" s="29"/>
      <c r="P5380" s="29"/>
    </row>
    <row r="5381" spans="3:16" hidden="1" outlineLevel="2">
      <c r="C5381" s="33">
        <v>5357</v>
      </c>
      <c r="D5381" s="82">
        <f t="shared" ca="1" si="335"/>
        <v>-0.64776376121915158</v>
      </c>
      <c r="E5381" s="82">
        <f t="shared" ca="1" si="332"/>
        <v>213.48062302206961</v>
      </c>
      <c r="F5381" s="82">
        <f t="shared" ca="1" si="333"/>
        <v>224.5159506983554</v>
      </c>
      <c r="G5381" s="82">
        <f t="shared" ca="1" si="334"/>
        <v>0</v>
      </c>
      <c r="H5381" s="82">
        <f t="shared" ca="1" si="334"/>
        <v>0</v>
      </c>
      <c r="O5381" s="29"/>
      <c r="P5381" s="29"/>
    </row>
    <row r="5382" spans="3:16" hidden="1" outlineLevel="2">
      <c r="C5382" s="33">
        <v>5358</v>
      </c>
      <c r="D5382" s="82">
        <f t="shared" ca="1" si="335"/>
        <v>-0.11221168501813683</v>
      </c>
      <c r="E5382" s="82">
        <f t="shared" ca="1" si="332"/>
        <v>240.13836142517005</v>
      </c>
      <c r="F5382" s="82">
        <f t="shared" ca="1" si="333"/>
        <v>244.54077251311355</v>
      </c>
      <c r="G5382" s="82">
        <f t="shared" ca="1" si="334"/>
        <v>0</v>
      </c>
      <c r="H5382" s="82">
        <f t="shared" ca="1" si="334"/>
        <v>0</v>
      </c>
      <c r="O5382" s="29"/>
      <c r="P5382" s="29"/>
    </row>
    <row r="5383" spans="3:16" hidden="1" outlineLevel="2">
      <c r="C5383" s="33">
        <v>5359</v>
      </c>
      <c r="D5383" s="82">
        <f t="shared" ca="1" si="335"/>
        <v>0.23926756930446952</v>
      </c>
      <c r="E5383" s="82">
        <f t="shared" ca="1" si="332"/>
        <v>259.41802833844616</v>
      </c>
      <c r="F5383" s="82">
        <f t="shared" ca="1" si="333"/>
        <v>258.64401856704876</v>
      </c>
      <c r="G5383" s="82">
        <f t="shared" ca="1" si="334"/>
        <v>9.4180283384461632</v>
      </c>
      <c r="H5383" s="82">
        <f t="shared" ca="1" si="334"/>
        <v>8.6440185670487608</v>
      </c>
      <c r="O5383" s="29"/>
      <c r="P5383" s="29"/>
    </row>
    <row r="5384" spans="3:16" hidden="1" outlineLevel="2">
      <c r="C5384" s="33">
        <v>5360</v>
      </c>
      <c r="D5384" s="82">
        <f t="shared" ca="1" si="335"/>
        <v>1.5958317894524243</v>
      </c>
      <c r="E5384" s="82">
        <f t="shared" ca="1" si="332"/>
        <v>349.4984796535112</v>
      </c>
      <c r="F5384" s="82">
        <f t="shared" ca="1" si="333"/>
        <v>321.13513253867086</v>
      </c>
      <c r="G5384" s="82">
        <f t="shared" ca="1" si="334"/>
        <v>99.498479653511197</v>
      </c>
      <c r="H5384" s="82">
        <f t="shared" ca="1" si="334"/>
        <v>71.13513253867086</v>
      </c>
      <c r="O5384" s="29"/>
      <c r="P5384" s="29"/>
    </row>
    <row r="5385" spans="3:16" hidden="1" outlineLevel="2">
      <c r="C5385" s="33">
        <v>5361</v>
      </c>
      <c r="D5385" s="82">
        <f t="shared" ca="1" si="335"/>
        <v>4.6930469254257305E-2</v>
      </c>
      <c r="E5385" s="82">
        <f t="shared" ca="1" si="332"/>
        <v>248.68357151839049</v>
      </c>
      <c r="F5385" s="82">
        <f t="shared" ca="1" si="333"/>
        <v>250.82854255985441</v>
      </c>
      <c r="G5385" s="82">
        <f t="shared" ca="1" si="334"/>
        <v>0</v>
      </c>
      <c r="H5385" s="82">
        <f t="shared" ca="1" si="334"/>
        <v>0.82854255985441227</v>
      </c>
      <c r="O5385" s="29"/>
      <c r="P5385" s="29"/>
    </row>
    <row r="5386" spans="3:16" hidden="1" outlineLevel="2">
      <c r="C5386" s="33">
        <v>5362</v>
      </c>
      <c r="D5386" s="82">
        <f t="shared" ca="1" si="335"/>
        <v>0.72035970073990729</v>
      </c>
      <c r="E5386" s="82">
        <f t="shared" ca="1" si="332"/>
        <v>288.34113007899555</v>
      </c>
      <c r="F5386" s="82">
        <f t="shared" ca="1" si="333"/>
        <v>279.27587970461445</v>
      </c>
      <c r="G5386" s="82">
        <f t="shared" ca="1" si="334"/>
        <v>38.341130078995548</v>
      </c>
      <c r="H5386" s="82">
        <f t="shared" ca="1" si="334"/>
        <v>29.275879704614454</v>
      </c>
      <c r="O5386" s="29"/>
      <c r="P5386" s="29"/>
    </row>
    <row r="5387" spans="3:16" hidden="1" outlineLevel="2">
      <c r="C5387" s="33">
        <v>5363</v>
      </c>
      <c r="D5387" s="82">
        <f t="shared" ca="1" si="335"/>
        <v>-0.24937197899694005</v>
      </c>
      <c r="E5387" s="82">
        <f t="shared" ca="1" si="332"/>
        <v>233.00944627608962</v>
      </c>
      <c r="F5387" s="82">
        <f t="shared" ca="1" si="333"/>
        <v>239.24812923668406</v>
      </c>
      <c r="G5387" s="82">
        <f t="shared" ca="1" si="334"/>
        <v>0</v>
      </c>
      <c r="H5387" s="82">
        <f t="shared" ca="1" si="334"/>
        <v>0</v>
      </c>
      <c r="O5387" s="29"/>
      <c r="P5387" s="29"/>
    </row>
    <row r="5388" spans="3:16" hidden="1" outlineLevel="2">
      <c r="C5388" s="33">
        <v>5364</v>
      </c>
      <c r="D5388" s="82">
        <f t="shared" ca="1" si="335"/>
        <v>-0.7107871966056194</v>
      </c>
      <c r="E5388" s="82">
        <f t="shared" ca="1" si="332"/>
        <v>210.54487901225568</v>
      </c>
      <c r="F5388" s="82">
        <f t="shared" ca="1" si="333"/>
        <v>222.26998278393549</v>
      </c>
      <c r="G5388" s="82">
        <f t="shared" ca="1" si="334"/>
        <v>0</v>
      </c>
      <c r="H5388" s="82">
        <f t="shared" ca="1" si="334"/>
        <v>0</v>
      </c>
      <c r="O5388" s="29"/>
      <c r="P5388" s="29"/>
    </row>
    <row r="5389" spans="3:16" hidden="1" outlineLevel="2">
      <c r="C5389" s="33">
        <v>5365</v>
      </c>
      <c r="D5389" s="82">
        <f t="shared" ca="1" si="335"/>
        <v>-0.58355948261220458</v>
      </c>
      <c r="E5389" s="82">
        <f t="shared" ca="1" si="332"/>
        <v>216.51346882428339</v>
      </c>
      <c r="F5389" s="82">
        <f t="shared" ca="1" si="333"/>
        <v>226.8273384379537</v>
      </c>
      <c r="G5389" s="82">
        <f t="shared" ca="1" si="334"/>
        <v>0</v>
      </c>
      <c r="H5389" s="82">
        <f t="shared" ca="1" si="334"/>
        <v>0</v>
      </c>
      <c r="O5389" s="29"/>
      <c r="P5389" s="29"/>
    </row>
    <row r="5390" spans="3:16" hidden="1" outlineLevel="2">
      <c r="C5390" s="33">
        <v>5366</v>
      </c>
      <c r="D5390" s="82">
        <f t="shared" ca="1" si="335"/>
        <v>0.69200461144467584</v>
      </c>
      <c r="E5390" s="82">
        <f t="shared" ca="1" si="332"/>
        <v>286.55033230141305</v>
      </c>
      <c r="F5390" s="82">
        <f t="shared" ca="1" si="333"/>
        <v>278.01545122394458</v>
      </c>
      <c r="G5390" s="82">
        <f t="shared" ca="1" si="334"/>
        <v>36.55033230141305</v>
      </c>
      <c r="H5390" s="82">
        <f t="shared" ca="1" si="334"/>
        <v>28.015451223944581</v>
      </c>
      <c r="O5390" s="29"/>
      <c r="P5390" s="29"/>
    </row>
    <row r="5391" spans="3:16" hidden="1" outlineLevel="2">
      <c r="C5391" s="33">
        <v>5367</v>
      </c>
      <c r="D5391" s="82">
        <f t="shared" ca="1" si="335"/>
        <v>0.63731362240497968</v>
      </c>
      <c r="E5391" s="82">
        <f t="shared" ca="1" si="332"/>
        <v>283.1276149818878</v>
      </c>
      <c r="F5391" s="82">
        <f t="shared" ca="1" si="333"/>
        <v>275.6003953826858</v>
      </c>
      <c r="G5391" s="82">
        <f t="shared" ca="1" si="334"/>
        <v>33.127614981887803</v>
      </c>
      <c r="H5391" s="82">
        <f t="shared" ca="1" si="334"/>
        <v>25.600395382685804</v>
      </c>
      <c r="O5391" s="29"/>
      <c r="P5391" s="29"/>
    </row>
    <row r="5392" spans="3:16" hidden="1" outlineLevel="2">
      <c r="C5392" s="33">
        <v>5368</v>
      </c>
      <c r="D5392" s="82">
        <f t="shared" ca="1" si="335"/>
        <v>-0.54602890366921708</v>
      </c>
      <c r="E5392" s="82">
        <f t="shared" ca="1" si="332"/>
        <v>218.30623268787767</v>
      </c>
      <c r="F5392" s="82">
        <f t="shared" ca="1" si="333"/>
        <v>228.18946368362438</v>
      </c>
      <c r="G5392" s="82">
        <f t="shared" ca="1" si="334"/>
        <v>0</v>
      </c>
      <c r="H5392" s="82">
        <f t="shared" ca="1" si="334"/>
        <v>0</v>
      </c>
      <c r="O5392" s="29"/>
      <c r="P5392" s="29"/>
    </row>
    <row r="5393" spans="3:16" hidden="1" outlineLevel="2">
      <c r="C5393" s="33">
        <v>5369</v>
      </c>
      <c r="D5393" s="82">
        <f t="shared" ca="1" si="335"/>
        <v>-0.69717852477056896</v>
      </c>
      <c r="E5393" s="82">
        <f t="shared" ca="1" si="332"/>
        <v>211.17535845898675</v>
      </c>
      <c r="F5393" s="82">
        <f t="shared" ca="1" si="333"/>
        <v>222.75304569875209</v>
      </c>
      <c r="G5393" s="82">
        <f t="shared" ca="1" si="334"/>
        <v>0</v>
      </c>
      <c r="H5393" s="82">
        <f t="shared" ca="1" si="334"/>
        <v>0</v>
      </c>
      <c r="O5393" s="29"/>
      <c r="P5393" s="29"/>
    </row>
    <row r="5394" spans="3:16" hidden="1" outlineLevel="2">
      <c r="C5394" s="33">
        <v>5370</v>
      </c>
      <c r="D5394" s="82">
        <f t="shared" ca="1" si="335"/>
        <v>1.5420124907066413</v>
      </c>
      <c r="E5394" s="82">
        <f t="shared" ca="1" si="332"/>
        <v>345.39001863597161</v>
      </c>
      <c r="F5394" s="82">
        <f t="shared" ca="1" si="333"/>
        <v>318.38977776958131</v>
      </c>
      <c r="G5394" s="82">
        <f t="shared" ca="1" si="334"/>
        <v>95.390018635971614</v>
      </c>
      <c r="H5394" s="82">
        <f t="shared" ca="1" si="334"/>
        <v>68.389777769581315</v>
      </c>
      <c r="O5394" s="29"/>
      <c r="P5394" s="29"/>
    </row>
    <row r="5395" spans="3:16" hidden="1" outlineLevel="2">
      <c r="C5395" s="33">
        <v>5371</v>
      </c>
      <c r="D5395" s="82">
        <f t="shared" ca="1" si="335"/>
        <v>-0.15771374444900821</v>
      </c>
      <c r="E5395" s="82">
        <f t="shared" ca="1" si="332"/>
        <v>237.74953529686988</v>
      </c>
      <c r="F5395" s="82">
        <f t="shared" ca="1" si="333"/>
        <v>242.77211929360305</v>
      </c>
      <c r="G5395" s="82">
        <f t="shared" ca="1" si="334"/>
        <v>0</v>
      </c>
      <c r="H5395" s="82">
        <f t="shared" ca="1" si="334"/>
        <v>0</v>
      </c>
      <c r="O5395" s="29"/>
      <c r="P5395" s="29"/>
    </row>
    <row r="5396" spans="3:16" hidden="1" outlineLevel="2">
      <c r="C5396" s="33">
        <v>5372</v>
      </c>
      <c r="D5396" s="82">
        <f t="shared" ca="1" si="335"/>
        <v>-1.2962808995938089</v>
      </c>
      <c r="E5396" s="82">
        <f t="shared" ca="1" si="332"/>
        <v>185.12970363197351</v>
      </c>
      <c r="F5396" s="82">
        <f t="shared" ca="1" si="333"/>
        <v>202.44948894474516</v>
      </c>
      <c r="G5396" s="82">
        <f t="shared" ca="1" si="334"/>
        <v>0</v>
      </c>
      <c r="H5396" s="82">
        <f t="shared" ca="1" si="334"/>
        <v>0</v>
      </c>
      <c r="O5396" s="29"/>
      <c r="P5396" s="29"/>
    </row>
    <row r="5397" spans="3:16" hidden="1" outlineLevel="2">
      <c r="C5397" s="33">
        <v>5373</v>
      </c>
      <c r="D5397" s="82">
        <f t="shared" ca="1" si="335"/>
        <v>-0.73291376512763329</v>
      </c>
      <c r="E5397" s="82">
        <f t="shared" ca="1" si="332"/>
        <v>209.52378771883099</v>
      </c>
      <c r="F5397" s="82">
        <f t="shared" ca="1" si="333"/>
        <v>221.48679796579867</v>
      </c>
      <c r="G5397" s="82">
        <f t="shared" ca="1" si="334"/>
        <v>0</v>
      </c>
      <c r="H5397" s="82">
        <f t="shared" ca="1" si="334"/>
        <v>0</v>
      </c>
      <c r="O5397" s="29"/>
      <c r="P5397" s="29"/>
    </row>
    <row r="5398" spans="3:16" hidden="1" outlineLevel="2">
      <c r="C5398" s="33">
        <v>5374</v>
      </c>
      <c r="D5398" s="82">
        <f t="shared" ca="1" si="335"/>
        <v>-0.51212017066083237</v>
      </c>
      <c r="E5398" s="82">
        <f t="shared" ca="1" si="332"/>
        <v>219.93874918601216</v>
      </c>
      <c r="F5398" s="82">
        <f t="shared" ca="1" si="333"/>
        <v>229.42717097258566</v>
      </c>
      <c r="G5398" s="82">
        <f t="shared" ca="1" si="334"/>
        <v>0</v>
      </c>
      <c r="H5398" s="82">
        <f t="shared" ca="1" si="334"/>
        <v>0</v>
      </c>
      <c r="O5398" s="29"/>
      <c r="P5398" s="29"/>
    </row>
    <row r="5399" spans="3:16" hidden="1" outlineLevel="2">
      <c r="C5399" s="33">
        <v>5375</v>
      </c>
      <c r="D5399" s="82">
        <f t="shared" ca="1" si="335"/>
        <v>-0.40069434032126655</v>
      </c>
      <c r="E5399" s="82">
        <f t="shared" ca="1" si="332"/>
        <v>225.38974368840931</v>
      </c>
      <c r="F5399" s="82">
        <f t="shared" ca="1" si="333"/>
        <v>233.54181228451429</v>
      </c>
      <c r="G5399" s="82">
        <f t="shared" ca="1" si="334"/>
        <v>0</v>
      </c>
      <c r="H5399" s="82">
        <f t="shared" ca="1" si="334"/>
        <v>0</v>
      </c>
      <c r="O5399" s="29"/>
      <c r="P5399" s="29"/>
    </row>
    <row r="5400" spans="3:16" hidden="1" outlineLevel="2">
      <c r="C5400" s="33">
        <v>5376</v>
      </c>
      <c r="D5400" s="82">
        <f t="shared" ca="1" si="335"/>
        <v>5.9685897674074721E-2</v>
      </c>
      <c r="E5400" s="82">
        <f t="shared" ca="1" si="332"/>
        <v>249.38150161496094</v>
      </c>
      <c r="F5400" s="82">
        <f t="shared" ca="1" si="333"/>
        <v>251.33945864688627</v>
      </c>
      <c r="G5400" s="82">
        <f t="shared" ca="1" si="334"/>
        <v>0</v>
      </c>
      <c r="H5400" s="82">
        <f t="shared" ca="1" si="334"/>
        <v>1.3394586468862713</v>
      </c>
      <c r="O5400" s="29"/>
      <c r="P5400" s="29"/>
    </row>
    <row r="5401" spans="3:16" hidden="1" outlineLevel="2">
      <c r="C5401" s="33">
        <v>5377</v>
      </c>
      <c r="D5401" s="82">
        <f t="shared" ca="1" si="335"/>
        <v>1.8140798353952776</v>
      </c>
      <c r="E5401" s="82">
        <f t="shared" ref="E5401:E5464" ca="1" si="336">$H$9 * EXP(($H$17 - $H$18 - ($H$11^2)/2)*$H$14 + $H$11*SQRT($H$14)*D5401)</f>
        <v>366.66613911478254</v>
      </c>
      <c r="F5401" s="82">
        <f t="shared" ref="F5401:F5464" ca="1" si="337">$H$9 * EXP(($H$17 - $H$18 - ($H$12^2)/2)*$H$14 + $H$12*SQRT($H$14)*D5401)</f>
        <v>332.51287448551579</v>
      </c>
      <c r="G5401" s="82">
        <f t="shared" ref="G5401:H5464" ca="1" si="338">MAX(E5401-$H$16, 0)</f>
        <v>116.66613911478254</v>
      </c>
      <c r="H5401" s="82">
        <f t="shared" ca="1" si="338"/>
        <v>82.512874485515795</v>
      </c>
      <c r="O5401" s="29"/>
      <c r="P5401" s="29"/>
    </row>
    <row r="5402" spans="3:16" hidden="1" outlineLevel="2">
      <c r="C5402" s="33">
        <v>5378</v>
      </c>
      <c r="D5402" s="82">
        <f t="shared" ref="D5402:D5465" ca="1" si="339">_xlfn.NORM.S.INV(RAND())</f>
        <v>-4.3440070345862232E-2</v>
      </c>
      <c r="E5402" s="82">
        <f t="shared" ca="1" si="336"/>
        <v>243.79445332119661</v>
      </c>
      <c r="F5402" s="82">
        <f t="shared" ca="1" si="337"/>
        <v>247.2383916350507</v>
      </c>
      <c r="G5402" s="82">
        <f t="shared" ca="1" si="338"/>
        <v>0</v>
      </c>
      <c r="H5402" s="82">
        <f t="shared" ca="1" si="338"/>
        <v>0</v>
      </c>
      <c r="O5402" s="29"/>
      <c r="P5402" s="29"/>
    </row>
    <row r="5403" spans="3:16" hidden="1" outlineLevel="2">
      <c r="C5403" s="33">
        <v>5379</v>
      </c>
      <c r="D5403" s="82">
        <f t="shared" ca="1" si="339"/>
        <v>-1.1683246394393738</v>
      </c>
      <c r="E5403" s="82">
        <f t="shared" ca="1" si="336"/>
        <v>190.40829316876972</v>
      </c>
      <c r="F5403" s="82">
        <f t="shared" ca="1" si="337"/>
        <v>206.6244644178615</v>
      </c>
      <c r="G5403" s="82">
        <f t="shared" ca="1" si="338"/>
        <v>0</v>
      </c>
      <c r="H5403" s="82">
        <f t="shared" ca="1" si="338"/>
        <v>0</v>
      </c>
      <c r="O5403" s="29"/>
      <c r="P5403" s="29"/>
    </row>
    <row r="5404" spans="3:16" hidden="1" outlineLevel="2">
      <c r="C5404" s="33">
        <v>5380</v>
      </c>
      <c r="D5404" s="82">
        <f t="shared" ca="1" si="339"/>
        <v>0.21076361599475898</v>
      </c>
      <c r="E5404" s="82">
        <f t="shared" ca="1" si="336"/>
        <v>257.79843087321137</v>
      </c>
      <c r="F5404" s="82">
        <f t="shared" ca="1" si="337"/>
        <v>257.47059138433337</v>
      </c>
      <c r="G5404" s="82">
        <f t="shared" ca="1" si="338"/>
        <v>7.7984308732113732</v>
      </c>
      <c r="H5404" s="82">
        <f t="shared" ca="1" si="338"/>
        <v>7.4705913843333747</v>
      </c>
      <c r="O5404" s="29"/>
      <c r="P5404" s="29"/>
    </row>
    <row r="5405" spans="3:16" hidden="1" outlineLevel="2">
      <c r="C5405" s="33">
        <v>5381</v>
      </c>
      <c r="D5405" s="82">
        <f t="shared" ca="1" si="339"/>
        <v>-0.83109784133116382</v>
      </c>
      <c r="E5405" s="82">
        <f t="shared" ca="1" si="336"/>
        <v>205.05222364531988</v>
      </c>
      <c r="F5405" s="82">
        <f t="shared" ca="1" si="337"/>
        <v>218.0446638411284</v>
      </c>
      <c r="G5405" s="82">
        <f t="shared" ca="1" si="338"/>
        <v>0</v>
      </c>
      <c r="H5405" s="82">
        <f t="shared" ca="1" si="338"/>
        <v>0</v>
      </c>
      <c r="O5405" s="29"/>
      <c r="P5405" s="29"/>
    </row>
    <row r="5406" spans="3:16" hidden="1" outlineLevel="2">
      <c r="C5406" s="33">
        <v>5382</v>
      </c>
      <c r="D5406" s="82">
        <f t="shared" ca="1" si="339"/>
        <v>-1.0830468646304603</v>
      </c>
      <c r="E5406" s="82">
        <f t="shared" ca="1" si="336"/>
        <v>194.0095807195197</v>
      </c>
      <c r="F5406" s="82">
        <f t="shared" ca="1" si="337"/>
        <v>209.45462247966373</v>
      </c>
      <c r="G5406" s="82">
        <f t="shared" ca="1" si="338"/>
        <v>0</v>
      </c>
      <c r="H5406" s="82">
        <f t="shared" ca="1" si="338"/>
        <v>0</v>
      </c>
      <c r="O5406" s="29"/>
      <c r="P5406" s="29"/>
    </row>
    <row r="5407" spans="3:16" hidden="1" outlineLevel="2">
      <c r="C5407" s="33">
        <v>5383</v>
      </c>
      <c r="D5407" s="82">
        <f t="shared" ca="1" si="339"/>
        <v>0.35071249805433558</v>
      </c>
      <c r="E5407" s="82">
        <f t="shared" ca="1" si="336"/>
        <v>265.84859869375475</v>
      </c>
      <c r="F5407" s="82">
        <f t="shared" ca="1" si="337"/>
        <v>263.28344899912202</v>
      </c>
      <c r="G5407" s="82">
        <f t="shared" ca="1" si="338"/>
        <v>15.848598693754752</v>
      </c>
      <c r="H5407" s="82">
        <f t="shared" ca="1" si="338"/>
        <v>13.283448999122015</v>
      </c>
      <c r="O5407" s="29"/>
      <c r="P5407" s="29"/>
    </row>
    <row r="5408" spans="3:16" hidden="1" outlineLevel="2">
      <c r="C5408" s="33">
        <v>5384</v>
      </c>
      <c r="D5408" s="82">
        <f t="shared" ca="1" si="339"/>
        <v>0.14792953763219835</v>
      </c>
      <c r="E5408" s="82">
        <f t="shared" ca="1" si="336"/>
        <v>254.26381534078536</v>
      </c>
      <c r="F5408" s="82">
        <f t="shared" ca="1" si="337"/>
        <v>254.90265830037259</v>
      </c>
      <c r="G5408" s="82">
        <f t="shared" ca="1" si="338"/>
        <v>4.2638153407853565</v>
      </c>
      <c r="H5408" s="82">
        <f t="shared" ca="1" si="338"/>
        <v>4.9026583003725932</v>
      </c>
      <c r="O5408" s="29"/>
      <c r="P5408" s="29"/>
    </row>
    <row r="5409" spans="3:16" hidden="1" outlineLevel="2">
      <c r="C5409" s="33">
        <v>5385</v>
      </c>
      <c r="D5409" s="82">
        <f t="shared" ca="1" si="339"/>
        <v>-0.3898987493758484</v>
      </c>
      <c r="E5409" s="82">
        <f t="shared" ca="1" si="336"/>
        <v>225.92499384789198</v>
      </c>
      <c r="F5409" s="82">
        <f t="shared" ca="1" si="337"/>
        <v>233.94436311524709</v>
      </c>
      <c r="G5409" s="82">
        <f t="shared" ca="1" si="338"/>
        <v>0</v>
      </c>
      <c r="H5409" s="82">
        <f t="shared" ca="1" si="338"/>
        <v>0</v>
      </c>
      <c r="O5409" s="29"/>
      <c r="P5409" s="29"/>
    </row>
    <row r="5410" spans="3:16" hidden="1" outlineLevel="2">
      <c r="C5410" s="33">
        <v>5386</v>
      </c>
      <c r="D5410" s="82">
        <f t="shared" ca="1" si="339"/>
        <v>-0.20923742560203856</v>
      </c>
      <c r="E5410" s="82">
        <f t="shared" ca="1" si="336"/>
        <v>235.07325424098116</v>
      </c>
      <c r="F5410" s="82">
        <f t="shared" ca="1" si="337"/>
        <v>240.78484541700774</v>
      </c>
      <c r="G5410" s="82">
        <f t="shared" ca="1" si="338"/>
        <v>0</v>
      </c>
      <c r="H5410" s="82">
        <f t="shared" ca="1" si="338"/>
        <v>0</v>
      </c>
      <c r="O5410" s="29"/>
      <c r="P5410" s="29"/>
    </row>
    <row r="5411" spans="3:16" hidden="1" outlineLevel="2">
      <c r="C5411" s="33">
        <v>5387</v>
      </c>
      <c r="D5411" s="82">
        <f t="shared" ca="1" si="339"/>
        <v>0.37232117369363438</v>
      </c>
      <c r="E5411" s="82">
        <f t="shared" ca="1" si="336"/>
        <v>267.11378641004268</v>
      </c>
      <c r="F5411" s="82">
        <f t="shared" ca="1" si="337"/>
        <v>264.19260017944157</v>
      </c>
      <c r="G5411" s="82">
        <f t="shared" ca="1" si="338"/>
        <v>17.113786410042678</v>
      </c>
      <c r="H5411" s="82">
        <f t="shared" ca="1" si="338"/>
        <v>14.19260017944157</v>
      </c>
      <c r="O5411" s="29"/>
      <c r="P5411" s="29"/>
    </row>
    <row r="5412" spans="3:16" hidden="1" outlineLevel="2">
      <c r="C5412" s="33">
        <v>5388</v>
      </c>
      <c r="D5412" s="82">
        <f t="shared" ca="1" si="339"/>
        <v>0.12501886060871223</v>
      </c>
      <c r="E5412" s="82">
        <f t="shared" ca="1" si="336"/>
        <v>252.9871092614375</v>
      </c>
      <c r="F5412" s="82">
        <f t="shared" ca="1" si="337"/>
        <v>253.97271917766713</v>
      </c>
      <c r="G5412" s="82">
        <f t="shared" ca="1" si="338"/>
        <v>2.9871092614374959</v>
      </c>
      <c r="H5412" s="82">
        <f t="shared" ca="1" si="338"/>
        <v>3.9727191776671305</v>
      </c>
      <c r="O5412" s="29"/>
      <c r="P5412" s="29"/>
    </row>
    <row r="5413" spans="3:16" hidden="1" outlineLevel="2">
      <c r="C5413" s="33">
        <v>5389</v>
      </c>
      <c r="D5413" s="82">
        <f t="shared" ca="1" si="339"/>
        <v>0.24093966566785383</v>
      </c>
      <c r="E5413" s="82">
        <f t="shared" ca="1" si="336"/>
        <v>259.51335234867452</v>
      </c>
      <c r="F5413" s="82">
        <f t="shared" ca="1" si="337"/>
        <v>258.71301987188394</v>
      </c>
      <c r="G5413" s="82">
        <f t="shared" ca="1" si="338"/>
        <v>9.5133523486745162</v>
      </c>
      <c r="H5413" s="82">
        <f t="shared" ca="1" si="338"/>
        <v>8.7130198718839438</v>
      </c>
      <c r="O5413" s="29"/>
      <c r="P5413" s="29"/>
    </row>
    <row r="5414" spans="3:16" hidden="1" outlineLevel="2">
      <c r="C5414" s="33">
        <v>5390</v>
      </c>
      <c r="D5414" s="82">
        <f t="shared" ca="1" si="339"/>
        <v>0.81334563850582664</v>
      </c>
      <c r="E5414" s="82">
        <f t="shared" ca="1" si="336"/>
        <v>294.29266400384682</v>
      </c>
      <c r="F5414" s="82">
        <f t="shared" ca="1" si="337"/>
        <v>283.4494856797362</v>
      </c>
      <c r="G5414" s="82">
        <f t="shared" ca="1" si="338"/>
        <v>44.292664003846824</v>
      </c>
      <c r="H5414" s="82">
        <f t="shared" ca="1" si="338"/>
        <v>33.449485679736199</v>
      </c>
      <c r="O5414" s="29"/>
      <c r="P5414" s="29"/>
    </row>
    <row r="5415" spans="3:16" hidden="1" outlineLevel="2">
      <c r="C5415" s="33">
        <v>5391</v>
      </c>
      <c r="D5415" s="82">
        <f t="shared" ca="1" si="339"/>
        <v>0.17596775032996129</v>
      </c>
      <c r="E5415" s="82">
        <f t="shared" ca="1" si="336"/>
        <v>255.83502580369242</v>
      </c>
      <c r="F5415" s="82">
        <f t="shared" ca="1" si="337"/>
        <v>256.04535759892309</v>
      </c>
      <c r="G5415" s="82">
        <f t="shared" ca="1" si="338"/>
        <v>5.8350258036924174</v>
      </c>
      <c r="H5415" s="82">
        <f t="shared" ca="1" si="338"/>
        <v>6.0453575989230899</v>
      </c>
      <c r="O5415" s="29"/>
      <c r="P5415" s="29"/>
    </row>
    <row r="5416" spans="3:16" hidden="1" outlineLevel="2">
      <c r="C5416" s="33">
        <v>5392</v>
      </c>
      <c r="D5416" s="82">
        <f t="shared" ca="1" si="339"/>
        <v>1.8041453788927893</v>
      </c>
      <c r="E5416" s="82">
        <f t="shared" ca="1" si="336"/>
        <v>365.86666925808697</v>
      </c>
      <c r="F5416" s="82">
        <f t="shared" ca="1" si="337"/>
        <v>331.9863190240261</v>
      </c>
      <c r="G5416" s="82">
        <f t="shared" ca="1" si="338"/>
        <v>115.86666925808697</v>
      </c>
      <c r="H5416" s="82">
        <f t="shared" ca="1" si="338"/>
        <v>81.986319024026102</v>
      </c>
      <c r="O5416" s="29"/>
      <c r="P5416" s="29"/>
    </row>
    <row r="5417" spans="3:16" hidden="1" outlineLevel="2">
      <c r="C5417" s="33">
        <v>5393</v>
      </c>
      <c r="D5417" s="82">
        <f t="shared" ca="1" si="339"/>
        <v>-0.21496150130167227</v>
      </c>
      <c r="E5417" s="82">
        <f t="shared" ca="1" si="336"/>
        <v>234.77779567469287</v>
      </c>
      <c r="F5417" s="82">
        <f t="shared" ca="1" si="337"/>
        <v>240.56507365842594</v>
      </c>
      <c r="G5417" s="82">
        <f t="shared" ca="1" si="338"/>
        <v>0</v>
      </c>
      <c r="H5417" s="82">
        <f t="shared" ca="1" si="338"/>
        <v>0</v>
      </c>
      <c r="O5417" s="29"/>
      <c r="P5417" s="29"/>
    </row>
    <row r="5418" spans="3:16" hidden="1" outlineLevel="2">
      <c r="C5418" s="33">
        <v>5394</v>
      </c>
      <c r="D5418" s="82">
        <f t="shared" ca="1" si="339"/>
        <v>0.54516630924474152</v>
      </c>
      <c r="E5418" s="82">
        <f t="shared" ca="1" si="336"/>
        <v>277.45299236509368</v>
      </c>
      <c r="F5418" s="82">
        <f t="shared" ca="1" si="337"/>
        <v>271.5786924394925</v>
      </c>
      <c r="G5418" s="82">
        <f t="shared" ca="1" si="338"/>
        <v>27.452992365093678</v>
      </c>
      <c r="H5418" s="82">
        <f t="shared" ca="1" si="338"/>
        <v>21.578692439492499</v>
      </c>
      <c r="O5418" s="29"/>
      <c r="P5418" s="29"/>
    </row>
    <row r="5419" spans="3:16" hidden="1" outlineLevel="2">
      <c r="C5419" s="33">
        <v>5395</v>
      </c>
      <c r="D5419" s="82">
        <f t="shared" ca="1" si="339"/>
        <v>-2.0766447581147256</v>
      </c>
      <c r="E5419" s="82">
        <f t="shared" ca="1" si="336"/>
        <v>155.95983364639739</v>
      </c>
      <c r="F5419" s="82">
        <f t="shared" ca="1" si="337"/>
        <v>178.75227348126754</v>
      </c>
      <c r="G5419" s="82">
        <f t="shared" ca="1" si="338"/>
        <v>0</v>
      </c>
      <c r="H5419" s="82">
        <f t="shared" ca="1" si="338"/>
        <v>0</v>
      </c>
      <c r="O5419" s="29"/>
      <c r="P5419" s="29"/>
    </row>
    <row r="5420" spans="3:16" hidden="1" outlineLevel="2">
      <c r="C5420" s="33">
        <v>5396</v>
      </c>
      <c r="D5420" s="82">
        <f t="shared" ca="1" si="339"/>
        <v>1.9240852024815696</v>
      </c>
      <c r="E5420" s="82">
        <f t="shared" ca="1" si="336"/>
        <v>375.63639327249547</v>
      </c>
      <c r="F5420" s="82">
        <f t="shared" ca="1" si="337"/>
        <v>338.39960618000987</v>
      </c>
      <c r="G5420" s="82">
        <f t="shared" ca="1" si="338"/>
        <v>125.63639327249547</v>
      </c>
      <c r="H5420" s="82">
        <f t="shared" ca="1" si="338"/>
        <v>88.399606180009869</v>
      </c>
      <c r="O5420" s="29"/>
      <c r="P5420" s="29"/>
    </row>
    <row r="5421" spans="3:16" hidden="1" outlineLevel="2">
      <c r="C5421" s="33">
        <v>5397</v>
      </c>
      <c r="D5421" s="82">
        <f t="shared" ca="1" si="339"/>
        <v>-1.1621490743097325</v>
      </c>
      <c r="E5421" s="82">
        <f t="shared" ca="1" si="336"/>
        <v>190.66682755158644</v>
      </c>
      <c r="F5421" s="82">
        <f t="shared" ca="1" si="337"/>
        <v>206.82812549188813</v>
      </c>
      <c r="G5421" s="82">
        <f t="shared" ca="1" si="338"/>
        <v>0</v>
      </c>
      <c r="H5421" s="82">
        <f t="shared" ca="1" si="338"/>
        <v>0</v>
      </c>
      <c r="O5421" s="29"/>
      <c r="P5421" s="29"/>
    </row>
    <row r="5422" spans="3:16" hidden="1" outlineLevel="2">
      <c r="C5422" s="33">
        <v>5398</v>
      </c>
      <c r="D5422" s="82">
        <f t="shared" ca="1" si="339"/>
        <v>-0.34831070903351002</v>
      </c>
      <c r="E5422" s="82">
        <f t="shared" ca="1" si="336"/>
        <v>227.99885419597888</v>
      </c>
      <c r="F5422" s="82">
        <f t="shared" ca="1" si="337"/>
        <v>235.50161234829883</v>
      </c>
      <c r="G5422" s="82">
        <f t="shared" ca="1" si="338"/>
        <v>0</v>
      </c>
      <c r="H5422" s="82">
        <f t="shared" ca="1" si="338"/>
        <v>0</v>
      </c>
      <c r="O5422" s="29"/>
      <c r="P5422" s="29"/>
    </row>
    <row r="5423" spans="3:16" hidden="1" outlineLevel="2">
      <c r="C5423" s="33">
        <v>5399</v>
      </c>
      <c r="D5423" s="82">
        <f t="shared" ca="1" si="339"/>
        <v>-0.66540998702130583</v>
      </c>
      <c r="E5423" s="82">
        <f t="shared" ca="1" si="336"/>
        <v>212.65452853950839</v>
      </c>
      <c r="F5423" s="82">
        <f t="shared" ca="1" si="337"/>
        <v>223.88481385751712</v>
      </c>
      <c r="G5423" s="82">
        <f t="shared" ca="1" si="338"/>
        <v>0</v>
      </c>
      <c r="H5423" s="82">
        <f t="shared" ca="1" si="338"/>
        <v>0</v>
      </c>
      <c r="O5423" s="29"/>
      <c r="P5423" s="29"/>
    </row>
    <row r="5424" spans="3:16" hidden="1" outlineLevel="2">
      <c r="C5424" s="33">
        <v>5400</v>
      </c>
      <c r="D5424" s="82">
        <f t="shared" ca="1" si="339"/>
        <v>1.7172100417555538</v>
      </c>
      <c r="E5424" s="82">
        <f t="shared" ca="1" si="336"/>
        <v>358.94454934493865</v>
      </c>
      <c r="F5424" s="82">
        <f t="shared" ca="1" si="337"/>
        <v>327.413919994845</v>
      </c>
      <c r="G5424" s="82">
        <f t="shared" ca="1" si="338"/>
        <v>108.94454934493865</v>
      </c>
      <c r="H5424" s="82">
        <f t="shared" ca="1" si="338"/>
        <v>77.413919994845003</v>
      </c>
      <c r="O5424" s="29"/>
      <c r="P5424" s="29"/>
    </row>
    <row r="5425" spans="3:16" hidden="1" outlineLevel="2">
      <c r="C5425" s="33">
        <v>5401</v>
      </c>
      <c r="D5425" s="82">
        <f t="shared" ca="1" si="339"/>
        <v>-0.13700644031215661</v>
      </c>
      <c r="E5425" s="82">
        <f t="shared" ca="1" si="336"/>
        <v>238.83369345298308</v>
      </c>
      <c r="F5425" s="82">
        <f t="shared" ca="1" si="337"/>
        <v>243.57541515162717</v>
      </c>
      <c r="G5425" s="82">
        <f t="shared" ca="1" si="338"/>
        <v>0</v>
      </c>
      <c r="H5425" s="82">
        <f t="shared" ca="1" si="338"/>
        <v>0</v>
      </c>
      <c r="O5425" s="29"/>
      <c r="P5425" s="29"/>
    </row>
    <row r="5426" spans="3:16" hidden="1" outlineLevel="2">
      <c r="C5426" s="33">
        <v>5402</v>
      </c>
      <c r="D5426" s="82">
        <f t="shared" ca="1" si="339"/>
        <v>0.2893173141301959</v>
      </c>
      <c r="E5426" s="82">
        <f t="shared" ca="1" si="336"/>
        <v>262.28651731332928</v>
      </c>
      <c r="F5426" s="82">
        <f t="shared" ca="1" si="337"/>
        <v>260.71737930042804</v>
      </c>
      <c r="G5426" s="82">
        <f t="shared" ca="1" si="338"/>
        <v>12.286517313329284</v>
      </c>
      <c r="H5426" s="82">
        <f t="shared" ca="1" si="338"/>
        <v>10.717379300428036</v>
      </c>
      <c r="O5426" s="29"/>
      <c r="P5426" s="29"/>
    </row>
    <row r="5427" spans="3:16" hidden="1" outlineLevel="2">
      <c r="C5427" s="33">
        <v>5403</v>
      </c>
      <c r="D5427" s="82">
        <f t="shared" ca="1" si="339"/>
        <v>-0.83445954062249805</v>
      </c>
      <c r="E5427" s="82">
        <f t="shared" ca="1" si="336"/>
        <v>204.90082428660486</v>
      </c>
      <c r="F5427" s="82">
        <f t="shared" ca="1" si="337"/>
        <v>217.92776141737679</v>
      </c>
      <c r="G5427" s="82">
        <f t="shared" ca="1" si="338"/>
        <v>0</v>
      </c>
      <c r="H5427" s="82">
        <f t="shared" ca="1" si="338"/>
        <v>0</v>
      </c>
      <c r="O5427" s="29"/>
      <c r="P5427" s="29"/>
    </row>
    <row r="5428" spans="3:16" hidden="1" outlineLevel="2">
      <c r="C5428" s="33">
        <v>5404</v>
      </c>
      <c r="D5428" s="82">
        <f t="shared" ca="1" si="339"/>
        <v>-0.70415438303531375</v>
      </c>
      <c r="E5428" s="82">
        <f t="shared" ca="1" si="336"/>
        <v>210.85193674333411</v>
      </c>
      <c r="F5428" s="82">
        <f t="shared" ca="1" si="337"/>
        <v>222.50529476023414</v>
      </c>
      <c r="G5428" s="82">
        <f t="shared" ca="1" si="338"/>
        <v>0</v>
      </c>
      <c r="H5428" s="82">
        <f t="shared" ca="1" si="338"/>
        <v>0</v>
      </c>
      <c r="O5428" s="29"/>
      <c r="P5428" s="29"/>
    </row>
    <row r="5429" spans="3:16" hidden="1" outlineLevel="2">
      <c r="C5429" s="33">
        <v>5405</v>
      </c>
      <c r="D5429" s="82">
        <f t="shared" ca="1" si="339"/>
        <v>0.3095425284434557</v>
      </c>
      <c r="E5429" s="82">
        <f t="shared" ca="1" si="336"/>
        <v>263.45465889378102</v>
      </c>
      <c r="F5429" s="82">
        <f t="shared" ca="1" si="337"/>
        <v>261.55993682408661</v>
      </c>
      <c r="G5429" s="82">
        <f t="shared" ca="1" si="338"/>
        <v>13.454658893781016</v>
      </c>
      <c r="H5429" s="82">
        <f t="shared" ca="1" si="338"/>
        <v>11.559936824086606</v>
      </c>
      <c r="O5429" s="29"/>
      <c r="P5429" s="29"/>
    </row>
    <row r="5430" spans="3:16" hidden="1" outlineLevel="2">
      <c r="C5430" s="33">
        <v>5406</v>
      </c>
      <c r="D5430" s="82">
        <f t="shared" ca="1" si="339"/>
        <v>0.81533025321483543</v>
      </c>
      <c r="E5430" s="82">
        <f t="shared" ca="1" si="336"/>
        <v>294.42101859320587</v>
      </c>
      <c r="F5430" s="82">
        <f t="shared" ca="1" si="337"/>
        <v>283.53924018706454</v>
      </c>
      <c r="G5430" s="82">
        <f t="shared" ca="1" si="338"/>
        <v>44.421018593205872</v>
      </c>
      <c r="H5430" s="82">
        <f t="shared" ca="1" si="338"/>
        <v>33.539240187064536</v>
      </c>
      <c r="O5430" s="29"/>
      <c r="P5430" s="29"/>
    </row>
    <row r="5431" spans="3:16" hidden="1" outlineLevel="2">
      <c r="C5431" s="33">
        <v>5407</v>
      </c>
      <c r="D5431" s="82">
        <f t="shared" ca="1" si="339"/>
        <v>-0.8036354107094027</v>
      </c>
      <c r="E5431" s="82">
        <f t="shared" ca="1" si="336"/>
        <v>206.29323408298606</v>
      </c>
      <c r="F5431" s="82">
        <f t="shared" ca="1" si="337"/>
        <v>219.00201605373928</v>
      </c>
      <c r="G5431" s="82">
        <f t="shared" ca="1" si="338"/>
        <v>0</v>
      </c>
      <c r="H5431" s="82">
        <f t="shared" ca="1" si="338"/>
        <v>0</v>
      </c>
      <c r="O5431" s="29"/>
      <c r="P5431" s="29"/>
    </row>
    <row r="5432" spans="3:16" hidden="1" outlineLevel="2">
      <c r="C5432" s="33">
        <v>5408</v>
      </c>
      <c r="D5432" s="82">
        <f t="shared" ca="1" si="339"/>
        <v>0.13980625683595788</v>
      </c>
      <c r="E5432" s="82">
        <f t="shared" ca="1" si="336"/>
        <v>253.81040691701097</v>
      </c>
      <c r="F5432" s="82">
        <f t="shared" ca="1" si="337"/>
        <v>254.57254722153303</v>
      </c>
      <c r="G5432" s="82">
        <f t="shared" ca="1" si="338"/>
        <v>3.8104069170109653</v>
      </c>
      <c r="H5432" s="82">
        <f t="shared" ca="1" si="338"/>
        <v>4.5725472215330285</v>
      </c>
      <c r="O5432" s="29"/>
      <c r="P5432" s="29"/>
    </row>
    <row r="5433" spans="3:16" hidden="1" outlineLevel="2">
      <c r="C5433" s="33">
        <v>5409</v>
      </c>
      <c r="D5433" s="82">
        <f t="shared" ca="1" si="339"/>
        <v>-0.26192092100926728</v>
      </c>
      <c r="E5433" s="82">
        <f t="shared" ca="1" si="336"/>
        <v>232.36787763466501</v>
      </c>
      <c r="F5433" s="82">
        <f t="shared" ca="1" si="337"/>
        <v>238.76965708520402</v>
      </c>
      <c r="G5433" s="82">
        <f t="shared" ca="1" si="338"/>
        <v>0</v>
      </c>
      <c r="H5433" s="82">
        <f t="shared" ca="1" si="338"/>
        <v>0</v>
      </c>
      <c r="O5433" s="29"/>
      <c r="P5433" s="29"/>
    </row>
    <row r="5434" spans="3:16" hidden="1" outlineLevel="2">
      <c r="C5434" s="33">
        <v>5410</v>
      </c>
      <c r="D5434" s="82">
        <f t="shared" ca="1" si="339"/>
        <v>-1.2328662436514928</v>
      </c>
      <c r="E5434" s="82">
        <f t="shared" ca="1" si="336"/>
        <v>187.7272055860571</v>
      </c>
      <c r="F5434" s="82">
        <f t="shared" ca="1" si="337"/>
        <v>204.50794006833837</v>
      </c>
      <c r="G5434" s="82">
        <f t="shared" ca="1" si="338"/>
        <v>0</v>
      </c>
      <c r="H5434" s="82">
        <f t="shared" ca="1" si="338"/>
        <v>0</v>
      </c>
      <c r="O5434" s="29"/>
      <c r="P5434" s="29"/>
    </row>
    <row r="5435" spans="3:16" hidden="1" outlineLevel="2">
      <c r="C5435" s="33">
        <v>5411</v>
      </c>
      <c r="D5435" s="82">
        <f t="shared" ca="1" si="339"/>
        <v>7.9770207797984924E-2</v>
      </c>
      <c r="E5435" s="82">
        <f t="shared" ca="1" si="336"/>
        <v>250.48441348580164</v>
      </c>
      <c r="F5435" s="82">
        <f t="shared" ca="1" si="337"/>
        <v>252.14604181928439</v>
      </c>
      <c r="G5435" s="82">
        <f t="shared" ca="1" si="338"/>
        <v>0.4844134858016389</v>
      </c>
      <c r="H5435" s="82">
        <f t="shared" ca="1" si="338"/>
        <v>2.1460418192843917</v>
      </c>
      <c r="O5435" s="29"/>
      <c r="P5435" s="29"/>
    </row>
    <row r="5436" spans="3:16" hidden="1" outlineLevel="2">
      <c r="C5436" s="33">
        <v>5412</v>
      </c>
      <c r="D5436" s="82">
        <f t="shared" ca="1" si="339"/>
        <v>0.34838383881170643</v>
      </c>
      <c r="E5436" s="82">
        <f t="shared" ca="1" si="336"/>
        <v>265.71261391810208</v>
      </c>
      <c r="F5436" s="82">
        <f t="shared" ca="1" si="337"/>
        <v>263.18566124462069</v>
      </c>
      <c r="G5436" s="82">
        <f t="shared" ca="1" si="338"/>
        <v>15.712613918102079</v>
      </c>
      <c r="H5436" s="82">
        <f t="shared" ca="1" si="338"/>
        <v>13.18566124462069</v>
      </c>
      <c r="O5436" s="29"/>
      <c r="P5436" s="29"/>
    </row>
    <row r="5437" spans="3:16" hidden="1" outlineLevel="2">
      <c r="C5437" s="33">
        <v>5413</v>
      </c>
      <c r="D5437" s="82">
        <f t="shared" ca="1" si="339"/>
        <v>-1.4634943939041876</v>
      </c>
      <c r="E5437" s="82">
        <f t="shared" ca="1" si="336"/>
        <v>178.45157074622264</v>
      </c>
      <c r="F5437" s="82">
        <f t="shared" ca="1" si="337"/>
        <v>197.12050901591758</v>
      </c>
      <c r="G5437" s="82">
        <f t="shared" ca="1" si="338"/>
        <v>0</v>
      </c>
      <c r="H5437" s="82">
        <f t="shared" ca="1" si="338"/>
        <v>0</v>
      </c>
      <c r="O5437" s="29"/>
      <c r="P5437" s="29"/>
    </row>
    <row r="5438" spans="3:16" hidden="1" outlineLevel="2">
      <c r="C5438" s="33">
        <v>5414</v>
      </c>
      <c r="D5438" s="82">
        <f t="shared" ca="1" si="339"/>
        <v>1.8218360643578329</v>
      </c>
      <c r="E5438" s="82">
        <f t="shared" ca="1" si="336"/>
        <v>367.29153151958292</v>
      </c>
      <c r="F5438" s="82">
        <f t="shared" ca="1" si="337"/>
        <v>332.92455796041179</v>
      </c>
      <c r="G5438" s="82">
        <f t="shared" ca="1" si="338"/>
        <v>117.29153151958292</v>
      </c>
      <c r="H5438" s="82">
        <f t="shared" ca="1" si="338"/>
        <v>82.924557960411789</v>
      </c>
      <c r="O5438" s="29"/>
      <c r="P5438" s="29"/>
    </row>
    <row r="5439" spans="3:16" hidden="1" outlineLevel="2">
      <c r="C5439" s="33">
        <v>5415</v>
      </c>
      <c r="D5439" s="82">
        <f t="shared" ca="1" si="339"/>
        <v>0.96239203978556109</v>
      </c>
      <c r="E5439" s="82">
        <f t="shared" ca="1" si="336"/>
        <v>304.08965044545414</v>
      </c>
      <c r="F5439" s="82">
        <f t="shared" ca="1" si="337"/>
        <v>290.26982758232208</v>
      </c>
      <c r="G5439" s="82">
        <f t="shared" ca="1" si="338"/>
        <v>54.08965044545414</v>
      </c>
      <c r="H5439" s="82">
        <f t="shared" ca="1" si="338"/>
        <v>40.26982758232208</v>
      </c>
      <c r="O5439" s="29"/>
      <c r="P5439" s="29"/>
    </row>
    <row r="5440" spans="3:16" hidden="1" outlineLevel="2">
      <c r="C5440" s="33">
        <v>5416</v>
      </c>
      <c r="D5440" s="82">
        <f t="shared" ca="1" si="339"/>
        <v>0.17087789729892977</v>
      </c>
      <c r="E5440" s="82">
        <f t="shared" ca="1" si="336"/>
        <v>255.54908015248458</v>
      </c>
      <c r="F5440" s="82">
        <f t="shared" ca="1" si="337"/>
        <v>255.83754040314258</v>
      </c>
      <c r="G5440" s="82">
        <f t="shared" ca="1" si="338"/>
        <v>5.5490801524845779</v>
      </c>
      <c r="H5440" s="82">
        <f t="shared" ca="1" si="338"/>
        <v>5.837540403142583</v>
      </c>
      <c r="O5440" s="29"/>
      <c r="P5440" s="29"/>
    </row>
    <row r="5441" spans="3:16" hidden="1" outlineLevel="2">
      <c r="C5441" s="33">
        <v>5417</v>
      </c>
      <c r="D5441" s="82">
        <f t="shared" ca="1" si="339"/>
        <v>-0.45256378558995147</v>
      </c>
      <c r="E5441" s="82">
        <f t="shared" ca="1" si="336"/>
        <v>222.83566397939751</v>
      </c>
      <c r="F5441" s="82">
        <f t="shared" ca="1" si="337"/>
        <v>231.61731936187263</v>
      </c>
      <c r="G5441" s="82">
        <f t="shared" ca="1" si="338"/>
        <v>0</v>
      </c>
      <c r="H5441" s="82">
        <f t="shared" ca="1" si="338"/>
        <v>0</v>
      </c>
      <c r="O5441" s="29"/>
      <c r="P5441" s="29"/>
    </row>
    <row r="5442" spans="3:16" hidden="1" outlineLevel="2">
      <c r="C5442" s="33">
        <v>5418</v>
      </c>
      <c r="D5442" s="82">
        <f t="shared" ca="1" si="339"/>
        <v>-1.5141368373071902</v>
      </c>
      <c r="E5442" s="82">
        <f t="shared" ca="1" si="336"/>
        <v>176.47695702101834</v>
      </c>
      <c r="F5442" s="82">
        <f t="shared" ca="1" si="337"/>
        <v>195.53441480896521</v>
      </c>
      <c r="G5442" s="82">
        <f t="shared" ca="1" si="338"/>
        <v>0</v>
      </c>
      <c r="H5442" s="82">
        <f t="shared" ca="1" si="338"/>
        <v>0</v>
      </c>
      <c r="O5442" s="29"/>
      <c r="P5442" s="29"/>
    </row>
    <row r="5443" spans="3:16" hidden="1" outlineLevel="2">
      <c r="C5443" s="33">
        <v>5419</v>
      </c>
      <c r="D5443" s="82">
        <f t="shared" ca="1" si="339"/>
        <v>0.17890344981286377</v>
      </c>
      <c r="E5443" s="82">
        <f t="shared" ca="1" si="336"/>
        <v>256.00009754754302</v>
      </c>
      <c r="F5443" s="82">
        <f t="shared" ca="1" si="337"/>
        <v>256.16529809457711</v>
      </c>
      <c r="G5443" s="82">
        <f t="shared" ca="1" si="338"/>
        <v>6.0000975475430209</v>
      </c>
      <c r="H5443" s="82">
        <f t="shared" ca="1" si="338"/>
        <v>6.1652980945771105</v>
      </c>
      <c r="O5443" s="29"/>
      <c r="P5443" s="29"/>
    </row>
    <row r="5444" spans="3:16" hidden="1" outlineLevel="2">
      <c r="C5444" s="33">
        <v>5420</v>
      </c>
      <c r="D5444" s="82">
        <f t="shared" ca="1" si="339"/>
        <v>0.79803608274878179</v>
      </c>
      <c r="E5444" s="82">
        <f t="shared" ca="1" si="336"/>
        <v>293.3044002443275</v>
      </c>
      <c r="F5444" s="82">
        <f t="shared" ca="1" si="337"/>
        <v>282.75806292231073</v>
      </c>
      <c r="G5444" s="82">
        <f t="shared" ca="1" si="338"/>
        <v>43.304400244327496</v>
      </c>
      <c r="H5444" s="82">
        <f t="shared" ca="1" si="338"/>
        <v>32.758062922310728</v>
      </c>
      <c r="O5444" s="29"/>
      <c r="P5444" s="29"/>
    </row>
    <row r="5445" spans="3:16" hidden="1" outlineLevel="2">
      <c r="C5445" s="33">
        <v>5421</v>
      </c>
      <c r="D5445" s="82">
        <f t="shared" ca="1" si="339"/>
        <v>-1.3760866636703395</v>
      </c>
      <c r="E5445" s="82">
        <f t="shared" ca="1" si="336"/>
        <v>181.91182682935565</v>
      </c>
      <c r="F5445" s="82">
        <f t="shared" ca="1" si="337"/>
        <v>199.88839819963931</v>
      </c>
      <c r="G5445" s="82">
        <f t="shared" ca="1" si="338"/>
        <v>0</v>
      </c>
      <c r="H5445" s="82">
        <f t="shared" ca="1" si="338"/>
        <v>0</v>
      </c>
      <c r="O5445" s="29"/>
      <c r="P5445" s="29"/>
    </row>
    <row r="5446" spans="3:16" hidden="1" outlineLevel="2">
      <c r="C5446" s="33">
        <v>5422</v>
      </c>
      <c r="D5446" s="82">
        <f t="shared" ca="1" si="339"/>
        <v>0.88093503535788553</v>
      </c>
      <c r="E5446" s="82">
        <f t="shared" ca="1" si="336"/>
        <v>298.69565503900753</v>
      </c>
      <c r="F5446" s="82">
        <f t="shared" ca="1" si="337"/>
        <v>286.52227898028366</v>
      </c>
      <c r="G5446" s="82">
        <f t="shared" ca="1" si="338"/>
        <v>48.695655039007534</v>
      </c>
      <c r="H5446" s="82">
        <f t="shared" ca="1" si="338"/>
        <v>36.522278980283659</v>
      </c>
      <c r="O5446" s="29"/>
      <c r="P5446" s="29"/>
    </row>
    <row r="5447" spans="3:16" hidden="1" outlineLevel="2">
      <c r="C5447" s="33">
        <v>5423</v>
      </c>
      <c r="D5447" s="82">
        <f t="shared" ca="1" si="339"/>
        <v>-0.55620570439181727</v>
      </c>
      <c r="E5447" s="82">
        <f t="shared" ca="1" si="336"/>
        <v>217.81864467187827</v>
      </c>
      <c r="F5447" s="82">
        <f t="shared" ca="1" si="337"/>
        <v>227.81930323820748</v>
      </c>
      <c r="G5447" s="82">
        <f t="shared" ca="1" si="338"/>
        <v>0</v>
      </c>
      <c r="H5447" s="82">
        <f t="shared" ca="1" si="338"/>
        <v>0</v>
      </c>
      <c r="O5447" s="29"/>
      <c r="P5447" s="29"/>
    </row>
    <row r="5448" spans="3:16" hidden="1" outlineLevel="2">
      <c r="C5448" s="33">
        <v>5424</v>
      </c>
      <c r="D5448" s="82">
        <f t="shared" ca="1" si="339"/>
        <v>-1.636211042680888</v>
      </c>
      <c r="E5448" s="82">
        <f t="shared" ca="1" si="336"/>
        <v>171.80647441598495</v>
      </c>
      <c r="F5448" s="82">
        <f t="shared" ca="1" si="337"/>
        <v>191.76337737046566</v>
      </c>
      <c r="G5448" s="82">
        <f t="shared" ca="1" si="338"/>
        <v>0</v>
      </c>
      <c r="H5448" s="82">
        <f t="shared" ca="1" si="338"/>
        <v>0</v>
      </c>
      <c r="O5448" s="29"/>
      <c r="P5448" s="29"/>
    </row>
    <row r="5449" spans="3:16" hidden="1" outlineLevel="2">
      <c r="C5449" s="33">
        <v>5425</v>
      </c>
      <c r="D5449" s="82">
        <f t="shared" ca="1" si="339"/>
        <v>-0.58761703079368344</v>
      </c>
      <c r="E5449" s="82">
        <f t="shared" ca="1" si="336"/>
        <v>216.32053156789624</v>
      </c>
      <c r="F5449" s="82">
        <f t="shared" ca="1" si="337"/>
        <v>226.68056273462901</v>
      </c>
      <c r="G5449" s="82">
        <f t="shared" ca="1" si="338"/>
        <v>0</v>
      </c>
      <c r="H5449" s="82">
        <f t="shared" ca="1" si="338"/>
        <v>0</v>
      </c>
      <c r="O5449" s="29"/>
      <c r="P5449" s="29"/>
    </row>
    <row r="5450" spans="3:16" hidden="1" outlineLevel="2">
      <c r="C5450" s="33">
        <v>5426</v>
      </c>
      <c r="D5450" s="82">
        <f t="shared" ca="1" si="339"/>
        <v>1.670898343212726</v>
      </c>
      <c r="E5450" s="82">
        <f t="shared" ca="1" si="336"/>
        <v>355.31066205168821</v>
      </c>
      <c r="F5450" s="82">
        <f t="shared" ca="1" si="337"/>
        <v>325.00390251533008</v>
      </c>
      <c r="G5450" s="82">
        <f t="shared" ca="1" si="338"/>
        <v>105.31066205168821</v>
      </c>
      <c r="H5450" s="82">
        <f t="shared" ca="1" si="338"/>
        <v>75.003902515330083</v>
      </c>
      <c r="O5450" s="29"/>
      <c r="P5450" s="29"/>
    </row>
    <row r="5451" spans="3:16" hidden="1" outlineLevel="2">
      <c r="C5451" s="33">
        <v>5427</v>
      </c>
      <c r="D5451" s="82">
        <f t="shared" ca="1" si="339"/>
        <v>-0.36639674258017496</v>
      </c>
      <c r="E5451" s="82">
        <f t="shared" ca="1" si="336"/>
        <v>227.09463347609096</v>
      </c>
      <c r="F5451" s="82">
        <f t="shared" ca="1" si="337"/>
        <v>234.82311760478785</v>
      </c>
      <c r="G5451" s="82">
        <f t="shared" ca="1" si="338"/>
        <v>0</v>
      </c>
      <c r="H5451" s="82">
        <f t="shared" ca="1" si="338"/>
        <v>0</v>
      </c>
      <c r="O5451" s="29"/>
      <c r="P5451" s="29"/>
    </row>
    <row r="5452" spans="3:16" hidden="1" outlineLevel="2">
      <c r="C5452" s="33">
        <v>5428</v>
      </c>
      <c r="D5452" s="82">
        <f t="shared" ca="1" si="339"/>
        <v>0.81100085358997498</v>
      </c>
      <c r="E5452" s="82">
        <f t="shared" ca="1" si="336"/>
        <v>294.14108758217725</v>
      </c>
      <c r="F5452" s="82">
        <f t="shared" ca="1" si="337"/>
        <v>283.34347903240615</v>
      </c>
      <c r="G5452" s="82">
        <f t="shared" ca="1" si="338"/>
        <v>44.141087582177249</v>
      </c>
      <c r="H5452" s="82">
        <f t="shared" ca="1" si="338"/>
        <v>33.343479032406151</v>
      </c>
      <c r="O5452" s="29"/>
      <c r="P5452" s="29"/>
    </row>
    <row r="5453" spans="3:16" hidden="1" outlineLevel="2">
      <c r="C5453" s="33">
        <v>5429</v>
      </c>
      <c r="D5453" s="82">
        <f t="shared" ca="1" si="339"/>
        <v>0.81723992676516333</v>
      </c>
      <c r="E5453" s="82">
        <f t="shared" ca="1" si="336"/>
        <v>294.54457922708229</v>
      </c>
      <c r="F5453" s="82">
        <f t="shared" ca="1" si="337"/>
        <v>283.62563230008567</v>
      </c>
      <c r="G5453" s="82">
        <f t="shared" ca="1" si="338"/>
        <v>44.544579227082295</v>
      </c>
      <c r="H5453" s="82">
        <f t="shared" ca="1" si="338"/>
        <v>33.62563230008567</v>
      </c>
      <c r="O5453" s="29"/>
      <c r="P5453" s="29"/>
    </row>
    <row r="5454" spans="3:16" hidden="1" outlineLevel="2">
      <c r="C5454" s="33">
        <v>5430</v>
      </c>
      <c r="D5454" s="82">
        <f t="shared" ca="1" si="339"/>
        <v>0.23801266829695508</v>
      </c>
      <c r="E5454" s="82">
        <f t="shared" ca="1" si="336"/>
        <v>259.34651108619084</v>
      </c>
      <c r="F5454" s="82">
        <f t="shared" ca="1" si="337"/>
        <v>258.59224547841382</v>
      </c>
      <c r="G5454" s="82">
        <f t="shared" ca="1" si="338"/>
        <v>9.3465110861908443</v>
      </c>
      <c r="H5454" s="82">
        <f t="shared" ca="1" si="338"/>
        <v>8.5922454784138154</v>
      </c>
      <c r="O5454" s="29"/>
      <c r="P5454" s="29"/>
    </row>
    <row r="5455" spans="3:16" hidden="1" outlineLevel="2">
      <c r="C5455" s="33">
        <v>5431</v>
      </c>
      <c r="D5455" s="82">
        <f t="shared" ca="1" si="339"/>
        <v>-0.6319523237012542</v>
      </c>
      <c r="E5455" s="82">
        <f t="shared" ca="1" si="336"/>
        <v>214.22354888771682</v>
      </c>
      <c r="F5455" s="82">
        <f t="shared" ca="1" si="337"/>
        <v>225.08297547088728</v>
      </c>
      <c r="G5455" s="82">
        <f t="shared" ca="1" si="338"/>
        <v>0</v>
      </c>
      <c r="H5455" s="82">
        <f t="shared" ca="1" si="338"/>
        <v>0</v>
      </c>
      <c r="O5455" s="29"/>
      <c r="P5455" s="29"/>
    </row>
    <row r="5456" spans="3:16" hidden="1" outlineLevel="2">
      <c r="C5456" s="33">
        <v>5432</v>
      </c>
      <c r="D5456" s="82">
        <f t="shared" ca="1" si="339"/>
        <v>-0.37873345894726351</v>
      </c>
      <c r="E5456" s="82">
        <f t="shared" ca="1" si="336"/>
        <v>226.47991104556502</v>
      </c>
      <c r="F5456" s="82">
        <f t="shared" ca="1" si="337"/>
        <v>234.36142939773666</v>
      </c>
      <c r="G5456" s="82">
        <f t="shared" ca="1" si="338"/>
        <v>0</v>
      </c>
      <c r="H5456" s="82">
        <f t="shared" ca="1" si="338"/>
        <v>0</v>
      </c>
      <c r="O5456" s="29"/>
      <c r="P5456" s="29"/>
    </row>
    <row r="5457" spans="3:16" hidden="1" outlineLevel="2">
      <c r="C5457" s="33">
        <v>5433</v>
      </c>
      <c r="D5457" s="82">
        <f t="shared" ca="1" si="339"/>
        <v>-1.5171386685962835</v>
      </c>
      <c r="E5457" s="82">
        <f t="shared" ca="1" si="336"/>
        <v>176.36060012052147</v>
      </c>
      <c r="F5457" s="82">
        <f t="shared" ca="1" si="337"/>
        <v>195.44080073591425</v>
      </c>
      <c r="G5457" s="82">
        <f t="shared" ca="1" si="338"/>
        <v>0</v>
      </c>
      <c r="H5457" s="82">
        <f t="shared" ca="1" si="338"/>
        <v>0</v>
      </c>
      <c r="O5457" s="29"/>
      <c r="P5457" s="29"/>
    </row>
    <row r="5458" spans="3:16" hidden="1" outlineLevel="2">
      <c r="C5458" s="33">
        <v>5434</v>
      </c>
      <c r="D5458" s="82">
        <f t="shared" ca="1" si="339"/>
        <v>-0.73570825229080072</v>
      </c>
      <c r="E5458" s="82">
        <f t="shared" ca="1" si="336"/>
        <v>209.39518113439266</v>
      </c>
      <c r="F5458" s="82">
        <f t="shared" ca="1" si="337"/>
        <v>221.38808168130549</v>
      </c>
      <c r="G5458" s="82">
        <f t="shared" ca="1" si="338"/>
        <v>0</v>
      </c>
      <c r="H5458" s="82">
        <f t="shared" ca="1" si="338"/>
        <v>0</v>
      </c>
      <c r="O5458" s="29"/>
      <c r="P5458" s="29"/>
    </row>
    <row r="5459" spans="3:16" hidden="1" outlineLevel="2">
      <c r="C5459" s="33">
        <v>5435</v>
      </c>
      <c r="D5459" s="82">
        <f t="shared" ca="1" si="339"/>
        <v>0.45520620135497131</v>
      </c>
      <c r="E5459" s="82">
        <f t="shared" ca="1" si="336"/>
        <v>272.02279689231455</v>
      </c>
      <c r="F5459" s="82">
        <f t="shared" ca="1" si="337"/>
        <v>267.70906886470158</v>
      </c>
      <c r="G5459" s="82">
        <f t="shared" ca="1" si="338"/>
        <v>22.022796892314545</v>
      </c>
      <c r="H5459" s="82">
        <f t="shared" ca="1" si="338"/>
        <v>17.709068864701578</v>
      </c>
      <c r="O5459" s="29"/>
      <c r="P5459" s="29"/>
    </row>
    <row r="5460" spans="3:16" hidden="1" outlineLevel="2">
      <c r="C5460" s="33">
        <v>5436</v>
      </c>
      <c r="D5460" s="82">
        <f t="shared" ca="1" si="339"/>
        <v>0.95934974653902116</v>
      </c>
      <c r="E5460" s="82">
        <f t="shared" ca="1" si="336"/>
        <v>303.88645281472969</v>
      </c>
      <c r="F5460" s="82">
        <f t="shared" ca="1" si="337"/>
        <v>290.12898524552054</v>
      </c>
      <c r="G5460" s="82">
        <f t="shared" ca="1" si="338"/>
        <v>53.886452814729694</v>
      </c>
      <c r="H5460" s="82">
        <f t="shared" ca="1" si="338"/>
        <v>40.128985245520539</v>
      </c>
      <c r="O5460" s="29"/>
      <c r="P5460" s="29"/>
    </row>
    <row r="5461" spans="3:16" hidden="1" outlineLevel="2">
      <c r="C5461" s="33">
        <v>5437</v>
      </c>
      <c r="D5461" s="82">
        <f t="shared" ca="1" si="339"/>
        <v>-0.31701447499548258</v>
      </c>
      <c r="E5461" s="82">
        <f t="shared" ca="1" si="336"/>
        <v>229.5720393288631</v>
      </c>
      <c r="F5461" s="82">
        <f t="shared" ca="1" si="337"/>
        <v>236.68032022552825</v>
      </c>
      <c r="G5461" s="82">
        <f t="shared" ca="1" si="338"/>
        <v>0</v>
      </c>
      <c r="H5461" s="82">
        <f t="shared" ca="1" si="338"/>
        <v>0</v>
      </c>
      <c r="O5461" s="29"/>
      <c r="P5461" s="29"/>
    </row>
    <row r="5462" spans="3:16" hidden="1" outlineLevel="2">
      <c r="C5462" s="33">
        <v>5438</v>
      </c>
      <c r="D5462" s="82">
        <f t="shared" ca="1" si="339"/>
        <v>-0.96113735776335651</v>
      </c>
      <c r="E5462" s="82">
        <f t="shared" ca="1" si="336"/>
        <v>199.2764335796885</v>
      </c>
      <c r="F5462" s="82">
        <f t="shared" ca="1" si="337"/>
        <v>213.56794788683106</v>
      </c>
      <c r="G5462" s="82">
        <f t="shared" ca="1" si="338"/>
        <v>0</v>
      </c>
      <c r="H5462" s="82">
        <f t="shared" ca="1" si="338"/>
        <v>0</v>
      </c>
      <c r="O5462" s="29"/>
      <c r="P5462" s="29"/>
    </row>
    <row r="5463" spans="3:16" hidden="1" outlineLevel="2">
      <c r="C5463" s="33">
        <v>5439</v>
      </c>
      <c r="D5463" s="82">
        <f t="shared" ca="1" si="339"/>
        <v>-5.3789355600972713E-2</v>
      </c>
      <c r="E5463" s="82">
        <f t="shared" ca="1" si="336"/>
        <v>243.24071883847731</v>
      </c>
      <c r="F5463" s="82">
        <f t="shared" ca="1" si="337"/>
        <v>246.83053883823962</v>
      </c>
      <c r="G5463" s="82">
        <f t="shared" ca="1" si="338"/>
        <v>0</v>
      </c>
      <c r="H5463" s="82">
        <f t="shared" ca="1" si="338"/>
        <v>0</v>
      </c>
      <c r="O5463" s="29"/>
      <c r="P5463" s="29"/>
    </row>
    <row r="5464" spans="3:16" hidden="1" outlineLevel="2">
      <c r="C5464" s="33">
        <v>5440</v>
      </c>
      <c r="D5464" s="82">
        <f t="shared" ca="1" si="339"/>
        <v>-0.60495515786663911</v>
      </c>
      <c r="E5464" s="82">
        <f t="shared" ca="1" si="336"/>
        <v>215.49803510107844</v>
      </c>
      <c r="F5464" s="82">
        <f t="shared" ca="1" si="337"/>
        <v>226.05445130737442</v>
      </c>
      <c r="G5464" s="82">
        <f t="shared" ca="1" si="338"/>
        <v>0</v>
      </c>
      <c r="H5464" s="82">
        <f t="shared" ca="1" si="338"/>
        <v>0</v>
      </c>
      <c r="O5464" s="29"/>
      <c r="P5464" s="29"/>
    </row>
    <row r="5465" spans="3:16" hidden="1" outlineLevel="2">
      <c r="C5465" s="33">
        <v>5441</v>
      </c>
      <c r="D5465" s="82">
        <f t="shared" ca="1" si="339"/>
        <v>0.18929377833239724</v>
      </c>
      <c r="E5465" s="82">
        <f t="shared" ref="E5465:E5528" ca="1" si="340">$H$9 * EXP(($H$17 - $H$18 - ($H$11^2)/2)*$H$14 + $H$11*SQRT($H$14)*D5465)</f>
        <v>256.58519243392351</v>
      </c>
      <c r="F5465" s="82">
        <f t="shared" ref="F5465:F5528" ca="1" si="341">$H$9 * EXP(($H$17 - $H$18 - ($H$12^2)/2)*$H$14 + $H$12*SQRT($H$14)*D5465)</f>
        <v>256.59025529697811</v>
      </c>
      <c r="G5465" s="82">
        <f t="shared" ref="G5465:H5528" ca="1" si="342">MAX(E5465-$H$16, 0)</f>
        <v>6.5851924339235097</v>
      </c>
      <c r="H5465" s="82">
        <f t="shared" ca="1" si="342"/>
        <v>6.5902552969781141</v>
      </c>
      <c r="O5465" s="29"/>
      <c r="P5465" s="29"/>
    </row>
    <row r="5466" spans="3:16" hidden="1" outlineLevel="2">
      <c r="C5466" s="33">
        <v>5442</v>
      </c>
      <c r="D5466" s="82">
        <f t="shared" ref="D5466:D5529" ca="1" si="343">_xlfn.NORM.S.INV(RAND())</f>
        <v>-0.65785154397091139</v>
      </c>
      <c r="E5466" s="82">
        <f t="shared" ca="1" si="340"/>
        <v>213.00797913502123</v>
      </c>
      <c r="F5466" s="82">
        <f t="shared" ca="1" si="341"/>
        <v>224.15493244937545</v>
      </c>
      <c r="G5466" s="82">
        <f t="shared" ca="1" si="342"/>
        <v>0</v>
      </c>
      <c r="H5466" s="82">
        <f t="shared" ca="1" si="342"/>
        <v>0</v>
      </c>
      <c r="O5466" s="29"/>
      <c r="P5466" s="29"/>
    </row>
    <row r="5467" spans="3:16" hidden="1" outlineLevel="2">
      <c r="C5467" s="33">
        <v>5443</v>
      </c>
      <c r="D5467" s="82">
        <f t="shared" ca="1" si="343"/>
        <v>-1.0320948726956933</v>
      </c>
      <c r="E5467" s="82">
        <f t="shared" ca="1" si="340"/>
        <v>196.19371147225777</v>
      </c>
      <c r="F5467" s="82">
        <f t="shared" ca="1" si="341"/>
        <v>211.16405899033961</v>
      </c>
      <c r="G5467" s="82">
        <f t="shared" ca="1" si="342"/>
        <v>0</v>
      </c>
      <c r="H5467" s="82">
        <f t="shared" ca="1" si="342"/>
        <v>0</v>
      </c>
      <c r="O5467" s="29"/>
      <c r="P5467" s="29"/>
    </row>
    <row r="5468" spans="3:16" hidden="1" outlineLevel="2">
      <c r="C5468" s="33">
        <v>5444</v>
      </c>
      <c r="D5468" s="82">
        <f t="shared" ca="1" si="343"/>
        <v>0.17808262738057237</v>
      </c>
      <c r="E5468" s="82">
        <f t="shared" ca="1" si="340"/>
        <v>255.95393271602006</v>
      </c>
      <c r="F5468" s="82">
        <f t="shared" ca="1" si="341"/>
        <v>256.1317570396846</v>
      </c>
      <c r="G5468" s="82">
        <f t="shared" ca="1" si="342"/>
        <v>5.9539327160200628</v>
      </c>
      <c r="H5468" s="82">
        <f t="shared" ca="1" si="342"/>
        <v>6.1317570396846008</v>
      </c>
      <c r="O5468" s="29"/>
      <c r="P5468" s="29"/>
    </row>
    <row r="5469" spans="3:16" hidden="1" outlineLevel="2">
      <c r="C5469" s="33">
        <v>5445</v>
      </c>
      <c r="D5469" s="82">
        <f t="shared" ca="1" si="343"/>
        <v>8.6597682581831079E-2</v>
      </c>
      <c r="E5469" s="82">
        <f t="shared" ca="1" si="340"/>
        <v>250.86044796201918</v>
      </c>
      <c r="F5469" s="82">
        <f t="shared" ca="1" si="341"/>
        <v>252.42082138264422</v>
      </c>
      <c r="G5469" s="82">
        <f t="shared" ca="1" si="342"/>
        <v>0.86044796201917961</v>
      </c>
      <c r="H5469" s="82">
        <f t="shared" ca="1" si="342"/>
        <v>2.4208213826442204</v>
      </c>
      <c r="O5469" s="29"/>
      <c r="P5469" s="29"/>
    </row>
    <row r="5470" spans="3:16" hidden="1" outlineLevel="2">
      <c r="C5470" s="33">
        <v>5446</v>
      </c>
      <c r="D5470" s="82">
        <f t="shared" ca="1" si="343"/>
        <v>0.3650946906355606</v>
      </c>
      <c r="E5470" s="82">
        <f t="shared" ca="1" si="340"/>
        <v>266.69000721997315</v>
      </c>
      <c r="F5470" s="82">
        <f t="shared" ca="1" si="341"/>
        <v>263.88820836650973</v>
      </c>
      <c r="G5470" s="82">
        <f t="shared" ca="1" si="342"/>
        <v>16.690007219973154</v>
      </c>
      <c r="H5470" s="82">
        <f t="shared" ca="1" si="342"/>
        <v>13.88820836650973</v>
      </c>
      <c r="O5470" s="29"/>
      <c r="P5470" s="29"/>
    </row>
    <row r="5471" spans="3:16" hidden="1" outlineLevel="2">
      <c r="C5471" s="33">
        <v>5447</v>
      </c>
      <c r="D5471" s="82">
        <f t="shared" ca="1" si="343"/>
        <v>1.0562903688048271</v>
      </c>
      <c r="E5471" s="82">
        <f t="shared" ca="1" si="340"/>
        <v>310.42846760436481</v>
      </c>
      <c r="F5471" s="82">
        <f t="shared" ca="1" si="341"/>
        <v>294.65061506015894</v>
      </c>
      <c r="G5471" s="82">
        <f t="shared" ca="1" si="342"/>
        <v>60.428467604364812</v>
      </c>
      <c r="H5471" s="82">
        <f t="shared" ca="1" si="342"/>
        <v>44.650615060158941</v>
      </c>
      <c r="O5471" s="29"/>
      <c r="P5471" s="29"/>
    </row>
    <row r="5472" spans="3:16" hidden="1" outlineLevel="2">
      <c r="C5472" s="33">
        <v>5448</v>
      </c>
      <c r="D5472" s="82">
        <f t="shared" ca="1" si="343"/>
        <v>0.364675847517407</v>
      </c>
      <c r="E5472" s="82">
        <f t="shared" ca="1" si="340"/>
        <v>266.66546582682054</v>
      </c>
      <c r="F5472" s="82">
        <f t="shared" ca="1" si="341"/>
        <v>263.8705767351492</v>
      </c>
      <c r="G5472" s="82">
        <f t="shared" ca="1" si="342"/>
        <v>16.665465826820537</v>
      </c>
      <c r="H5472" s="82">
        <f t="shared" ca="1" si="342"/>
        <v>13.8705767351492</v>
      </c>
      <c r="O5472" s="29"/>
      <c r="P5472" s="29"/>
    </row>
    <row r="5473" spans="3:16" hidden="1" outlineLevel="2">
      <c r="C5473" s="33">
        <v>5449</v>
      </c>
      <c r="D5473" s="82">
        <f t="shared" ca="1" si="343"/>
        <v>0.14807699539430916</v>
      </c>
      <c r="E5473" s="82">
        <f t="shared" ca="1" si="340"/>
        <v>254.27205331260762</v>
      </c>
      <c r="F5473" s="82">
        <f t="shared" ca="1" si="341"/>
        <v>254.90865459203187</v>
      </c>
      <c r="G5473" s="82">
        <f t="shared" ca="1" si="342"/>
        <v>4.2720533126076248</v>
      </c>
      <c r="H5473" s="82">
        <f t="shared" ca="1" si="342"/>
        <v>4.9086545920318656</v>
      </c>
      <c r="O5473" s="29"/>
      <c r="P5473" s="29"/>
    </row>
    <row r="5474" spans="3:16" hidden="1" outlineLevel="2">
      <c r="C5474" s="33">
        <v>5450</v>
      </c>
      <c r="D5474" s="82">
        <f t="shared" ca="1" si="343"/>
        <v>3.7717905042536359E-2</v>
      </c>
      <c r="E5474" s="82">
        <f t="shared" ca="1" si="340"/>
        <v>248.18070904255052</v>
      </c>
      <c r="F5474" s="82">
        <f t="shared" ca="1" si="341"/>
        <v>250.46018123432754</v>
      </c>
      <c r="G5474" s="82">
        <f t="shared" ca="1" si="342"/>
        <v>0</v>
      </c>
      <c r="H5474" s="82">
        <f t="shared" ca="1" si="342"/>
        <v>0.46018123432753555</v>
      </c>
      <c r="O5474" s="29"/>
      <c r="P5474" s="29"/>
    </row>
    <row r="5475" spans="3:16" hidden="1" outlineLevel="2">
      <c r="C5475" s="33">
        <v>5451</v>
      </c>
      <c r="D5475" s="82">
        <f t="shared" ca="1" si="343"/>
        <v>-0.4516051439589473</v>
      </c>
      <c r="E5475" s="82">
        <f t="shared" ca="1" si="340"/>
        <v>222.88260448805491</v>
      </c>
      <c r="F5475" s="82">
        <f t="shared" ca="1" si="341"/>
        <v>231.65274324467407</v>
      </c>
      <c r="G5475" s="82">
        <f t="shared" ca="1" si="342"/>
        <v>0</v>
      </c>
      <c r="H5475" s="82">
        <f t="shared" ca="1" si="342"/>
        <v>0</v>
      </c>
      <c r="O5475" s="29"/>
      <c r="P5475" s="29"/>
    </row>
    <row r="5476" spans="3:16" hidden="1" outlineLevel="2">
      <c r="C5476" s="33">
        <v>5452</v>
      </c>
      <c r="D5476" s="82">
        <f t="shared" ca="1" si="343"/>
        <v>0.89738512668645587</v>
      </c>
      <c r="E5476" s="82">
        <f t="shared" ca="1" si="340"/>
        <v>299.77719698717419</v>
      </c>
      <c r="F5476" s="82">
        <f t="shared" ca="1" si="341"/>
        <v>287.27517035082212</v>
      </c>
      <c r="G5476" s="82">
        <f t="shared" ca="1" si="342"/>
        <v>49.777196987174193</v>
      </c>
      <c r="H5476" s="82">
        <f t="shared" ca="1" si="342"/>
        <v>37.275170350822123</v>
      </c>
      <c r="O5476" s="29"/>
      <c r="P5476" s="29"/>
    </row>
    <row r="5477" spans="3:16" hidden="1" outlineLevel="2">
      <c r="C5477" s="33">
        <v>5453</v>
      </c>
      <c r="D5477" s="82">
        <f t="shared" ca="1" si="343"/>
        <v>-0.31472205287901545</v>
      </c>
      <c r="E5477" s="82">
        <f t="shared" ca="1" si="340"/>
        <v>229.68769955263022</v>
      </c>
      <c r="F5477" s="82">
        <f t="shared" ca="1" si="341"/>
        <v>236.76689109702858</v>
      </c>
      <c r="G5477" s="82">
        <f t="shared" ca="1" si="342"/>
        <v>0</v>
      </c>
      <c r="H5477" s="82">
        <f t="shared" ca="1" si="342"/>
        <v>0</v>
      </c>
      <c r="O5477" s="29"/>
      <c r="P5477" s="29"/>
    </row>
    <row r="5478" spans="3:16" hidden="1" outlineLevel="2">
      <c r="C5478" s="33">
        <v>5454</v>
      </c>
      <c r="D5478" s="82">
        <f t="shared" ca="1" si="343"/>
        <v>1.7327447950673616</v>
      </c>
      <c r="E5478" s="82">
        <f t="shared" ca="1" si="340"/>
        <v>360.17180255534294</v>
      </c>
      <c r="F5478" s="82">
        <f t="shared" ca="1" si="341"/>
        <v>328.2263302334473</v>
      </c>
      <c r="G5478" s="82">
        <f t="shared" ca="1" si="342"/>
        <v>110.17180255534294</v>
      </c>
      <c r="H5478" s="82">
        <f t="shared" ca="1" si="342"/>
        <v>78.2263302334473</v>
      </c>
      <c r="O5478" s="29"/>
      <c r="P5478" s="29"/>
    </row>
    <row r="5479" spans="3:16" hidden="1" outlineLevel="2">
      <c r="C5479" s="33">
        <v>5455</v>
      </c>
      <c r="D5479" s="82">
        <f t="shared" ca="1" si="343"/>
        <v>-1.2238045336964787</v>
      </c>
      <c r="E5479" s="82">
        <f t="shared" ca="1" si="340"/>
        <v>188.10134275305518</v>
      </c>
      <c r="F5479" s="82">
        <f t="shared" ca="1" si="341"/>
        <v>204.80378893722522</v>
      </c>
      <c r="G5479" s="82">
        <f t="shared" ca="1" si="342"/>
        <v>0</v>
      </c>
      <c r="H5479" s="82">
        <f t="shared" ca="1" si="342"/>
        <v>0</v>
      </c>
      <c r="O5479" s="29"/>
      <c r="P5479" s="29"/>
    </row>
    <row r="5480" spans="3:16" hidden="1" outlineLevel="2">
      <c r="C5480" s="33">
        <v>5456</v>
      </c>
      <c r="D5480" s="82">
        <f t="shared" ca="1" si="343"/>
        <v>0.37896586454510944</v>
      </c>
      <c r="E5480" s="82">
        <f t="shared" ca="1" si="340"/>
        <v>267.50404207268696</v>
      </c>
      <c r="F5480" s="82">
        <f t="shared" ca="1" si="341"/>
        <v>264.47279574995503</v>
      </c>
      <c r="G5480" s="82">
        <f t="shared" ca="1" si="342"/>
        <v>17.504042072686957</v>
      </c>
      <c r="H5480" s="82">
        <f t="shared" ca="1" si="342"/>
        <v>14.472795749955026</v>
      </c>
      <c r="O5480" s="29"/>
      <c r="P5480" s="29"/>
    </row>
    <row r="5481" spans="3:16" hidden="1" outlineLevel="2">
      <c r="C5481" s="33">
        <v>5457</v>
      </c>
      <c r="D5481" s="82">
        <f t="shared" ca="1" si="343"/>
        <v>1.3172480618954048</v>
      </c>
      <c r="E5481" s="82">
        <f t="shared" ca="1" si="340"/>
        <v>328.74750562912419</v>
      </c>
      <c r="F5481" s="82">
        <f t="shared" ca="1" si="341"/>
        <v>307.17580382694274</v>
      </c>
      <c r="G5481" s="82">
        <f t="shared" ca="1" si="342"/>
        <v>78.747505629124191</v>
      </c>
      <c r="H5481" s="82">
        <f t="shared" ca="1" si="342"/>
        <v>57.17580382694274</v>
      </c>
      <c r="O5481" s="29"/>
      <c r="P5481" s="29"/>
    </row>
    <row r="5482" spans="3:16" hidden="1" outlineLevel="2">
      <c r="C5482" s="33">
        <v>5458</v>
      </c>
      <c r="D5482" s="82">
        <f t="shared" ca="1" si="343"/>
        <v>-1.1406352059435976</v>
      </c>
      <c r="E5482" s="82">
        <f t="shared" ca="1" si="340"/>
        <v>191.57023062024112</v>
      </c>
      <c r="F5482" s="82">
        <f t="shared" ca="1" si="341"/>
        <v>207.53919034837335</v>
      </c>
      <c r="G5482" s="82">
        <f t="shared" ca="1" si="342"/>
        <v>0</v>
      </c>
      <c r="H5482" s="82">
        <f t="shared" ca="1" si="342"/>
        <v>0</v>
      </c>
      <c r="O5482" s="29"/>
      <c r="P5482" s="29"/>
    </row>
    <row r="5483" spans="3:16" hidden="1" outlineLevel="2">
      <c r="C5483" s="33">
        <v>5459</v>
      </c>
      <c r="D5483" s="82">
        <f t="shared" ca="1" si="343"/>
        <v>1.2874675285612949</v>
      </c>
      <c r="E5483" s="82">
        <f t="shared" ca="1" si="340"/>
        <v>326.60345057777334</v>
      </c>
      <c r="F5483" s="82">
        <f t="shared" ca="1" si="341"/>
        <v>305.71992947831797</v>
      </c>
      <c r="G5483" s="82">
        <f t="shared" ca="1" si="342"/>
        <v>76.603450577773344</v>
      </c>
      <c r="H5483" s="82">
        <f t="shared" ca="1" si="342"/>
        <v>55.719929478317965</v>
      </c>
      <c r="O5483" s="29"/>
      <c r="P5483" s="29"/>
    </row>
    <row r="5484" spans="3:16" hidden="1" outlineLevel="2">
      <c r="C5484" s="33">
        <v>5460</v>
      </c>
      <c r="D5484" s="82">
        <f t="shared" ca="1" si="343"/>
        <v>0.40861608263994825</v>
      </c>
      <c r="E5484" s="82">
        <f t="shared" ca="1" si="340"/>
        <v>269.25241756037855</v>
      </c>
      <c r="F5484" s="82">
        <f t="shared" ca="1" si="341"/>
        <v>265.72672216952668</v>
      </c>
      <c r="G5484" s="82">
        <f t="shared" ca="1" si="342"/>
        <v>19.252417560378547</v>
      </c>
      <c r="H5484" s="82">
        <f t="shared" ca="1" si="342"/>
        <v>15.726722169526681</v>
      </c>
      <c r="O5484" s="29"/>
      <c r="P5484" s="29"/>
    </row>
    <row r="5485" spans="3:16" hidden="1" outlineLevel="2">
      <c r="C5485" s="33">
        <v>5461</v>
      </c>
      <c r="D5485" s="82">
        <f t="shared" ca="1" si="343"/>
        <v>-0.29155091268899547</v>
      </c>
      <c r="E5485" s="82">
        <f t="shared" ca="1" si="340"/>
        <v>230.86003579414435</v>
      </c>
      <c r="F5485" s="82">
        <f t="shared" ca="1" si="341"/>
        <v>237.64370399916388</v>
      </c>
      <c r="G5485" s="82">
        <f t="shared" ca="1" si="342"/>
        <v>0</v>
      </c>
      <c r="H5485" s="82">
        <f t="shared" ca="1" si="342"/>
        <v>0</v>
      </c>
      <c r="O5485" s="29"/>
      <c r="P5485" s="29"/>
    </row>
    <row r="5486" spans="3:16" hidden="1" outlineLevel="2">
      <c r="C5486" s="33">
        <v>5462</v>
      </c>
      <c r="D5486" s="82">
        <f t="shared" ca="1" si="343"/>
        <v>0.4285687461626006</v>
      </c>
      <c r="E5486" s="82">
        <f t="shared" ca="1" si="340"/>
        <v>270.43538791526402</v>
      </c>
      <c r="F5486" s="82">
        <f t="shared" ca="1" si="341"/>
        <v>266.57387762015173</v>
      </c>
      <c r="G5486" s="82">
        <f t="shared" ca="1" si="342"/>
        <v>20.435387915264016</v>
      </c>
      <c r="H5486" s="82">
        <f t="shared" ca="1" si="342"/>
        <v>16.573877620151734</v>
      </c>
      <c r="O5486" s="29"/>
      <c r="P5486" s="29"/>
    </row>
    <row r="5487" spans="3:16" hidden="1" outlineLevel="2">
      <c r="C5487" s="33">
        <v>5463</v>
      </c>
      <c r="D5487" s="82">
        <f t="shared" ca="1" si="343"/>
        <v>0.2261098216271874</v>
      </c>
      <c r="E5487" s="82">
        <f t="shared" ca="1" si="340"/>
        <v>258.66914328430181</v>
      </c>
      <c r="F5487" s="82">
        <f t="shared" ca="1" si="341"/>
        <v>258.10168821195617</v>
      </c>
      <c r="G5487" s="82">
        <f t="shared" ca="1" si="342"/>
        <v>8.6691432843018106</v>
      </c>
      <c r="H5487" s="82">
        <f t="shared" ca="1" si="342"/>
        <v>8.1016882119561728</v>
      </c>
      <c r="O5487" s="29"/>
      <c r="P5487" s="29"/>
    </row>
    <row r="5488" spans="3:16" hidden="1" outlineLevel="2">
      <c r="C5488" s="33">
        <v>5464</v>
      </c>
      <c r="D5488" s="82">
        <f t="shared" ca="1" si="343"/>
        <v>-1.2235525866855259</v>
      </c>
      <c r="E5488" s="82">
        <f t="shared" ca="1" si="340"/>
        <v>188.11175571294399</v>
      </c>
      <c r="F5488" s="82">
        <f t="shared" ca="1" si="341"/>
        <v>204.81202067566639</v>
      </c>
      <c r="G5488" s="82">
        <f t="shared" ca="1" si="342"/>
        <v>0</v>
      </c>
      <c r="H5488" s="82">
        <f t="shared" ca="1" si="342"/>
        <v>0</v>
      </c>
      <c r="O5488" s="29"/>
      <c r="P5488" s="29"/>
    </row>
    <row r="5489" spans="3:16" hidden="1" outlineLevel="2">
      <c r="C5489" s="33">
        <v>5465</v>
      </c>
      <c r="D5489" s="82">
        <f t="shared" ca="1" si="343"/>
        <v>-0.97529865217541023</v>
      </c>
      <c r="E5489" s="82">
        <f t="shared" ca="1" si="340"/>
        <v>198.65735683077281</v>
      </c>
      <c r="F5489" s="82">
        <f t="shared" ca="1" si="341"/>
        <v>213.08601762759872</v>
      </c>
      <c r="G5489" s="82">
        <f t="shared" ca="1" si="342"/>
        <v>0</v>
      </c>
      <c r="H5489" s="82">
        <f t="shared" ca="1" si="342"/>
        <v>0</v>
      </c>
      <c r="O5489" s="29"/>
      <c r="P5489" s="29"/>
    </row>
    <row r="5490" spans="3:16" hidden="1" outlineLevel="2">
      <c r="C5490" s="33">
        <v>5466</v>
      </c>
      <c r="D5490" s="82">
        <f t="shared" ca="1" si="343"/>
        <v>-0.24346368533935209</v>
      </c>
      <c r="E5490" s="82">
        <f t="shared" ca="1" si="340"/>
        <v>233.31212269595792</v>
      </c>
      <c r="F5490" s="82">
        <f t="shared" ca="1" si="341"/>
        <v>239.47373539268645</v>
      </c>
      <c r="G5490" s="82">
        <f t="shared" ca="1" si="342"/>
        <v>0</v>
      </c>
      <c r="H5490" s="82">
        <f t="shared" ca="1" si="342"/>
        <v>0</v>
      </c>
      <c r="O5490" s="29"/>
      <c r="P5490" s="29"/>
    </row>
    <row r="5491" spans="3:16" hidden="1" outlineLevel="2">
      <c r="C5491" s="33">
        <v>5467</v>
      </c>
      <c r="D5491" s="82">
        <f t="shared" ca="1" si="343"/>
        <v>1.6317486580904998</v>
      </c>
      <c r="E5491" s="82">
        <f t="shared" ca="1" si="340"/>
        <v>352.26745806777268</v>
      </c>
      <c r="F5491" s="82">
        <f t="shared" ca="1" si="341"/>
        <v>322.98043139772199</v>
      </c>
      <c r="G5491" s="82">
        <f t="shared" ca="1" si="342"/>
        <v>102.26745806777268</v>
      </c>
      <c r="H5491" s="82">
        <f t="shared" ca="1" si="342"/>
        <v>72.980431397721986</v>
      </c>
      <c r="O5491" s="29"/>
      <c r="P5491" s="29"/>
    </row>
    <row r="5492" spans="3:16" hidden="1" outlineLevel="2">
      <c r="C5492" s="33">
        <v>5468</v>
      </c>
      <c r="D5492" s="82">
        <f t="shared" ca="1" si="343"/>
        <v>-1.0667342240792945</v>
      </c>
      <c r="E5492" s="82">
        <f t="shared" ca="1" si="340"/>
        <v>194.70618643226936</v>
      </c>
      <c r="F5492" s="82">
        <f t="shared" ca="1" si="341"/>
        <v>210.00039926820415</v>
      </c>
      <c r="G5492" s="82">
        <f t="shared" ca="1" si="342"/>
        <v>0</v>
      </c>
      <c r="H5492" s="82">
        <f t="shared" ca="1" si="342"/>
        <v>0</v>
      </c>
      <c r="O5492" s="29"/>
      <c r="P5492" s="29"/>
    </row>
    <row r="5493" spans="3:16" hidden="1" outlineLevel="2">
      <c r="C5493" s="33">
        <v>5469</v>
      </c>
      <c r="D5493" s="82">
        <f t="shared" ca="1" si="343"/>
        <v>-1.3210467692766337</v>
      </c>
      <c r="E5493" s="82">
        <f t="shared" ca="1" si="340"/>
        <v>184.12506540808252</v>
      </c>
      <c r="F5493" s="82">
        <f t="shared" ca="1" si="341"/>
        <v>201.65122176385611</v>
      </c>
      <c r="G5493" s="82">
        <f t="shared" ca="1" si="342"/>
        <v>0</v>
      </c>
      <c r="H5493" s="82">
        <f t="shared" ca="1" si="342"/>
        <v>0</v>
      </c>
      <c r="O5493" s="29"/>
      <c r="P5493" s="29"/>
    </row>
    <row r="5494" spans="3:16" hidden="1" outlineLevel="2">
      <c r="C5494" s="33">
        <v>5470</v>
      </c>
      <c r="D5494" s="82">
        <f t="shared" ca="1" si="343"/>
        <v>2.5581527414803</v>
      </c>
      <c r="E5494" s="82">
        <f t="shared" ca="1" si="340"/>
        <v>431.78864567145683</v>
      </c>
      <c r="F5494" s="82">
        <f t="shared" ca="1" si="341"/>
        <v>374.42019826249674</v>
      </c>
      <c r="G5494" s="82">
        <f t="shared" ca="1" si="342"/>
        <v>181.78864567145683</v>
      </c>
      <c r="H5494" s="82">
        <f t="shared" ca="1" si="342"/>
        <v>124.42019826249674</v>
      </c>
      <c r="O5494" s="29"/>
      <c r="P5494" s="29"/>
    </row>
    <row r="5495" spans="3:16" hidden="1" outlineLevel="2">
      <c r="C5495" s="33">
        <v>5471</v>
      </c>
      <c r="D5495" s="82">
        <f t="shared" ca="1" si="343"/>
        <v>0.85216293060990433</v>
      </c>
      <c r="E5495" s="82">
        <f t="shared" ca="1" si="340"/>
        <v>296.81335178124658</v>
      </c>
      <c r="F5495" s="82">
        <f t="shared" ca="1" si="341"/>
        <v>285.21017167073222</v>
      </c>
      <c r="G5495" s="82">
        <f t="shared" ca="1" si="342"/>
        <v>46.813351781246581</v>
      </c>
      <c r="H5495" s="82">
        <f t="shared" ca="1" si="342"/>
        <v>35.210171670732223</v>
      </c>
      <c r="O5495" s="29"/>
      <c r="P5495" s="29"/>
    </row>
    <row r="5496" spans="3:16" hidden="1" outlineLevel="2">
      <c r="C5496" s="33">
        <v>5472</v>
      </c>
      <c r="D5496" s="82">
        <f t="shared" ca="1" si="343"/>
        <v>-0.70410410997336237</v>
      </c>
      <c r="E5496" s="82">
        <f t="shared" ca="1" si="340"/>
        <v>210.85426578039426</v>
      </c>
      <c r="F5496" s="82">
        <f t="shared" ca="1" si="341"/>
        <v>222.5070792459104</v>
      </c>
      <c r="G5496" s="82">
        <f t="shared" ca="1" si="342"/>
        <v>0</v>
      </c>
      <c r="H5496" s="82">
        <f t="shared" ca="1" si="342"/>
        <v>0</v>
      </c>
      <c r="O5496" s="29"/>
      <c r="P5496" s="29"/>
    </row>
    <row r="5497" spans="3:16" hidden="1" outlineLevel="2">
      <c r="C5497" s="33">
        <v>5473</v>
      </c>
      <c r="D5497" s="82">
        <f t="shared" ca="1" si="343"/>
        <v>1.1544429853893254</v>
      </c>
      <c r="E5497" s="82">
        <f t="shared" ca="1" si="340"/>
        <v>317.19577389108429</v>
      </c>
      <c r="F5497" s="82">
        <f t="shared" ca="1" si="341"/>
        <v>299.30057711397262</v>
      </c>
      <c r="G5497" s="82">
        <f t="shared" ca="1" si="342"/>
        <v>67.195773891084286</v>
      </c>
      <c r="H5497" s="82">
        <f t="shared" ca="1" si="342"/>
        <v>49.300577113972622</v>
      </c>
      <c r="O5497" s="29"/>
      <c r="P5497" s="29"/>
    </row>
    <row r="5498" spans="3:16" hidden="1" outlineLevel="2">
      <c r="C5498" s="33">
        <v>5474</v>
      </c>
      <c r="D5498" s="82">
        <f t="shared" ca="1" si="343"/>
        <v>0.64707743831291631</v>
      </c>
      <c r="E5498" s="82">
        <f t="shared" ca="1" si="340"/>
        <v>283.73565029549093</v>
      </c>
      <c r="F5498" s="82">
        <f t="shared" ca="1" si="341"/>
        <v>276.03000434026757</v>
      </c>
      <c r="G5498" s="82">
        <f t="shared" ca="1" si="342"/>
        <v>33.735650295490927</v>
      </c>
      <c r="H5498" s="82">
        <f t="shared" ca="1" si="342"/>
        <v>26.030004340267567</v>
      </c>
      <c r="O5498" s="29"/>
      <c r="P5498" s="29"/>
    </row>
    <row r="5499" spans="3:16" hidden="1" outlineLevel="2">
      <c r="C5499" s="33">
        <v>5475</v>
      </c>
      <c r="D5499" s="82">
        <f t="shared" ca="1" si="343"/>
        <v>-0.50282078434490707</v>
      </c>
      <c r="E5499" s="82">
        <f t="shared" ca="1" si="340"/>
        <v>220.38859208009396</v>
      </c>
      <c r="F5499" s="82">
        <f t="shared" ca="1" si="341"/>
        <v>229.76778062924794</v>
      </c>
      <c r="G5499" s="82">
        <f t="shared" ca="1" si="342"/>
        <v>0</v>
      </c>
      <c r="H5499" s="82">
        <f t="shared" ca="1" si="342"/>
        <v>0</v>
      </c>
      <c r="O5499" s="29"/>
      <c r="P5499" s="29"/>
    </row>
    <row r="5500" spans="3:16" hidden="1" outlineLevel="2">
      <c r="C5500" s="33">
        <v>5476</v>
      </c>
      <c r="D5500" s="82">
        <f t="shared" ca="1" si="343"/>
        <v>0.28468083416629131</v>
      </c>
      <c r="E5500" s="82">
        <f t="shared" ca="1" si="340"/>
        <v>262.01946014982684</v>
      </c>
      <c r="F5500" s="82">
        <f t="shared" ca="1" si="341"/>
        <v>260.52461198259886</v>
      </c>
      <c r="G5500" s="82">
        <f t="shared" ca="1" si="342"/>
        <v>12.019460149826841</v>
      </c>
      <c r="H5500" s="82">
        <f t="shared" ca="1" si="342"/>
        <v>10.524611982598856</v>
      </c>
      <c r="O5500" s="29"/>
      <c r="P5500" s="29"/>
    </row>
    <row r="5501" spans="3:16" hidden="1" outlineLevel="2">
      <c r="C5501" s="33">
        <v>5477</v>
      </c>
      <c r="D5501" s="82">
        <f t="shared" ca="1" si="343"/>
        <v>1.0847568904715343</v>
      </c>
      <c r="E5501" s="82">
        <f t="shared" ca="1" si="340"/>
        <v>312.37613986043766</v>
      </c>
      <c r="F5501" s="82">
        <f t="shared" ca="1" si="341"/>
        <v>295.99172343378774</v>
      </c>
      <c r="G5501" s="82">
        <f t="shared" ca="1" si="342"/>
        <v>62.376139860437661</v>
      </c>
      <c r="H5501" s="82">
        <f t="shared" ca="1" si="342"/>
        <v>45.99172343378774</v>
      </c>
      <c r="O5501" s="29"/>
      <c r="P5501" s="29"/>
    </row>
    <row r="5502" spans="3:16" hidden="1" outlineLevel="2">
      <c r="C5502" s="33">
        <v>5478</v>
      </c>
      <c r="D5502" s="82">
        <f t="shared" ca="1" si="343"/>
        <v>-0.86514897650737532</v>
      </c>
      <c r="E5502" s="82">
        <f t="shared" ca="1" si="340"/>
        <v>203.52383586190876</v>
      </c>
      <c r="F5502" s="82">
        <f t="shared" ca="1" si="341"/>
        <v>216.86343602654381</v>
      </c>
      <c r="G5502" s="82">
        <f t="shared" ca="1" si="342"/>
        <v>0</v>
      </c>
      <c r="H5502" s="82">
        <f t="shared" ca="1" si="342"/>
        <v>0</v>
      </c>
      <c r="O5502" s="29"/>
      <c r="P5502" s="29"/>
    </row>
    <row r="5503" spans="3:16" hidden="1" outlineLevel="2">
      <c r="C5503" s="33">
        <v>5479</v>
      </c>
      <c r="D5503" s="82">
        <f t="shared" ca="1" si="343"/>
        <v>-1.0961040196667227</v>
      </c>
      <c r="E5503" s="82">
        <f t="shared" ca="1" si="340"/>
        <v>193.45379166439801</v>
      </c>
      <c r="F5503" s="82">
        <f t="shared" ca="1" si="341"/>
        <v>209.01878767024729</v>
      </c>
      <c r="G5503" s="82">
        <f t="shared" ca="1" si="342"/>
        <v>0</v>
      </c>
      <c r="H5503" s="82">
        <f t="shared" ca="1" si="342"/>
        <v>0</v>
      </c>
      <c r="O5503" s="29"/>
      <c r="P5503" s="29"/>
    </row>
    <row r="5504" spans="3:16" hidden="1" outlineLevel="2">
      <c r="C5504" s="33">
        <v>5480</v>
      </c>
      <c r="D5504" s="82">
        <f t="shared" ca="1" si="343"/>
        <v>1.5770870486708854</v>
      </c>
      <c r="E5504" s="82">
        <f t="shared" ca="1" si="340"/>
        <v>348.06202545937498</v>
      </c>
      <c r="F5504" s="82">
        <f t="shared" ca="1" si="341"/>
        <v>320.17627580408055</v>
      </c>
      <c r="G5504" s="82">
        <f t="shared" ca="1" si="342"/>
        <v>98.062025459374979</v>
      </c>
      <c r="H5504" s="82">
        <f t="shared" ca="1" si="342"/>
        <v>70.176275804080547</v>
      </c>
      <c r="O5504" s="29"/>
      <c r="P5504" s="29"/>
    </row>
    <row r="5505" spans="3:16" hidden="1" outlineLevel="2">
      <c r="C5505" s="33">
        <v>5481</v>
      </c>
      <c r="D5505" s="82">
        <f t="shared" ca="1" si="343"/>
        <v>0.55916467067001896</v>
      </c>
      <c r="E5505" s="82">
        <f t="shared" ca="1" si="340"/>
        <v>278.30765698575652</v>
      </c>
      <c r="F5505" s="82">
        <f t="shared" ca="1" si="341"/>
        <v>272.1858390011061</v>
      </c>
      <c r="G5505" s="82">
        <f t="shared" ca="1" si="342"/>
        <v>28.307656985756523</v>
      </c>
      <c r="H5505" s="82">
        <f t="shared" ca="1" si="342"/>
        <v>22.185839001106103</v>
      </c>
      <c r="O5505" s="29"/>
      <c r="P5505" s="29"/>
    </row>
    <row r="5506" spans="3:16" hidden="1" outlineLevel="2">
      <c r="C5506" s="33">
        <v>5482</v>
      </c>
      <c r="D5506" s="82">
        <f t="shared" ca="1" si="343"/>
        <v>0.83818191664341934</v>
      </c>
      <c r="E5506" s="82">
        <f t="shared" ca="1" si="340"/>
        <v>295.90298521634804</v>
      </c>
      <c r="F5506" s="82">
        <f t="shared" ca="1" si="341"/>
        <v>284.57476014049712</v>
      </c>
      <c r="G5506" s="82">
        <f t="shared" ca="1" si="342"/>
        <v>45.902985216348043</v>
      </c>
      <c r="H5506" s="82">
        <f t="shared" ca="1" si="342"/>
        <v>34.574760140497119</v>
      </c>
      <c r="O5506" s="29"/>
      <c r="P5506" s="29"/>
    </row>
    <row r="5507" spans="3:16" hidden="1" outlineLevel="2">
      <c r="C5507" s="33">
        <v>5483</v>
      </c>
      <c r="D5507" s="82">
        <f t="shared" ca="1" si="343"/>
        <v>-0.54723445167194307</v>
      </c>
      <c r="E5507" s="82">
        <f t="shared" ca="1" si="340"/>
        <v>218.24841586864028</v>
      </c>
      <c r="F5507" s="82">
        <f t="shared" ca="1" si="341"/>
        <v>228.1455829406483</v>
      </c>
      <c r="G5507" s="82">
        <f t="shared" ca="1" si="342"/>
        <v>0</v>
      </c>
      <c r="H5507" s="82">
        <f t="shared" ca="1" si="342"/>
        <v>0</v>
      </c>
      <c r="O5507" s="29"/>
      <c r="P5507" s="29"/>
    </row>
    <row r="5508" spans="3:16" hidden="1" outlineLevel="2">
      <c r="C5508" s="33">
        <v>5484</v>
      </c>
      <c r="D5508" s="82">
        <f t="shared" ca="1" si="343"/>
        <v>0.38097897333467018</v>
      </c>
      <c r="E5508" s="82">
        <f t="shared" ca="1" si="340"/>
        <v>267.62238838037473</v>
      </c>
      <c r="F5508" s="82">
        <f t="shared" ca="1" si="341"/>
        <v>264.55774384154233</v>
      </c>
      <c r="G5508" s="82">
        <f t="shared" ca="1" si="342"/>
        <v>17.62238838037473</v>
      </c>
      <c r="H5508" s="82">
        <f t="shared" ca="1" si="342"/>
        <v>14.557743841542333</v>
      </c>
      <c r="O5508" s="29"/>
      <c r="P5508" s="29"/>
    </row>
    <row r="5509" spans="3:16" hidden="1" outlineLevel="2">
      <c r="C5509" s="33">
        <v>5485</v>
      </c>
      <c r="D5509" s="82">
        <f t="shared" ca="1" si="343"/>
        <v>-1.8630015011616727</v>
      </c>
      <c r="E5509" s="82">
        <f t="shared" ca="1" si="340"/>
        <v>163.45525331068112</v>
      </c>
      <c r="F5509" s="82">
        <f t="shared" ca="1" si="341"/>
        <v>184.94951225060836</v>
      </c>
      <c r="G5509" s="82">
        <f t="shared" ca="1" si="342"/>
        <v>0</v>
      </c>
      <c r="H5509" s="82">
        <f t="shared" ca="1" si="342"/>
        <v>0</v>
      </c>
      <c r="O5509" s="29"/>
      <c r="P5509" s="29"/>
    </row>
    <row r="5510" spans="3:16" hidden="1" outlineLevel="2">
      <c r="C5510" s="33">
        <v>5486</v>
      </c>
      <c r="D5510" s="82">
        <f t="shared" ca="1" si="343"/>
        <v>-0.80799073589976156</v>
      </c>
      <c r="E5510" s="82">
        <f t="shared" ca="1" si="340"/>
        <v>206.09591964652148</v>
      </c>
      <c r="F5510" s="82">
        <f t="shared" ca="1" si="341"/>
        <v>218.84990755726955</v>
      </c>
      <c r="G5510" s="82">
        <f t="shared" ca="1" si="342"/>
        <v>0</v>
      </c>
      <c r="H5510" s="82">
        <f t="shared" ca="1" si="342"/>
        <v>0</v>
      </c>
      <c r="O5510" s="29"/>
      <c r="P5510" s="29"/>
    </row>
    <row r="5511" spans="3:16" hidden="1" outlineLevel="2">
      <c r="C5511" s="33">
        <v>5487</v>
      </c>
      <c r="D5511" s="82">
        <f t="shared" ca="1" si="343"/>
        <v>-1.5902131069921674</v>
      </c>
      <c r="E5511" s="82">
        <f t="shared" ca="1" si="340"/>
        <v>173.55163492299332</v>
      </c>
      <c r="F5511" s="82">
        <f t="shared" ca="1" si="341"/>
        <v>193.17570038520853</v>
      </c>
      <c r="G5511" s="82">
        <f t="shared" ca="1" si="342"/>
        <v>0</v>
      </c>
      <c r="H5511" s="82">
        <f t="shared" ca="1" si="342"/>
        <v>0</v>
      </c>
      <c r="O5511" s="29"/>
      <c r="P5511" s="29"/>
    </row>
    <row r="5512" spans="3:16" hidden="1" outlineLevel="2">
      <c r="C5512" s="33">
        <v>5488</v>
      </c>
      <c r="D5512" s="82">
        <f t="shared" ca="1" si="343"/>
        <v>-1.0514897463789266</v>
      </c>
      <c r="E5512" s="82">
        <f t="shared" ca="1" si="340"/>
        <v>195.35943865452518</v>
      </c>
      <c r="F5512" s="82">
        <f t="shared" ca="1" si="341"/>
        <v>210.51172364497754</v>
      </c>
      <c r="G5512" s="82">
        <f t="shared" ca="1" si="342"/>
        <v>0</v>
      </c>
      <c r="H5512" s="82">
        <f t="shared" ca="1" si="342"/>
        <v>0</v>
      </c>
      <c r="O5512" s="29"/>
      <c r="P5512" s="29"/>
    </row>
    <row r="5513" spans="3:16" hidden="1" outlineLevel="2">
      <c r="C5513" s="33">
        <v>5489</v>
      </c>
      <c r="D5513" s="82">
        <f t="shared" ca="1" si="343"/>
        <v>-1.9525050332242304</v>
      </c>
      <c r="E5513" s="82">
        <f t="shared" ca="1" si="340"/>
        <v>160.27225174895119</v>
      </c>
      <c r="F5513" s="82">
        <f t="shared" ca="1" si="341"/>
        <v>182.32751517742406</v>
      </c>
      <c r="G5513" s="82">
        <f t="shared" ca="1" si="342"/>
        <v>0</v>
      </c>
      <c r="H5513" s="82">
        <f t="shared" ca="1" si="342"/>
        <v>0</v>
      </c>
      <c r="O5513" s="29"/>
      <c r="P5513" s="29"/>
    </row>
    <row r="5514" spans="3:16" hidden="1" outlineLevel="2">
      <c r="C5514" s="33">
        <v>5490</v>
      </c>
      <c r="D5514" s="82">
        <f t="shared" ca="1" si="343"/>
        <v>0.2787842371384916</v>
      </c>
      <c r="E5514" s="82">
        <f t="shared" ca="1" si="340"/>
        <v>261.68021412664518</v>
      </c>
      <c r="F5514" s="82">
        <f t="shared" ca="1" si="341"/>
        <v>260.2796596403046</v>
      </c>
      <c r="G5514" s="82">
        <f t="shared" ca="1" si="342"/>
        <v>11.680214126645183</v>
      </c>
      <c r="H5514" s="82">
        <f t="shared" ca="1" si="342"/>
        <v>10.279659640304601</v>
      </c>
      <c r="O5514" s="29"/>
      <c r="P5514" s="29"/>
    </row>
    <row r="5515" spans="3:16" hidden="1" outlineLevel="2">
      <c r="C5515" s="33">
        <v>5491</v>
      </c>
      <c r="D5515" s="82">
        <f t="shared" ca="1" si="343"/>
        <v>5.7585802345571001E-2</v>
      </c>
      <c r="E5515" s="82">
        <f t="shared" ca="1" si="340"/>
        <v>249.26645757607298</v>
      </c>
      <c r="F5515" s="82">
        <f t="shared" ca="1" si="341"/>
        <v>251.25526824659829</v>
      </c>
      <c r="G5515" s="82">
        <f t="shared" ca="1" si="342"/>
        <v>0</v>
      </c>
      <c r="H5515" s="82">
        <f t="shared" ca="1" si="342"/>
        <v>1.2552682465982912</v>
      </c>
      <c r="O5515" s="29"/>
      <c r="P5515" s="29"/>
    </row>
    <row r="5516" spans="3:16" hidden="1" outlineLevel="2">
      <c r="C5516" s="33">
        <v>5492</v>
      </c>
      <c r="D5516" s="82">
        <f t="shared" ca="1" si="343"/>
        <v>-0.29849425644991662</v>
      </c>
      <c r="E5516" s="82">
        <f t="shared" ca="1" si="340"/>
        <v>230.50811310665469</v>
      </c>
      <c r="F5516" s="82">
        <f t="shared" ca="1" si="341"/>
        <v>237.38062261640113</v>
      </c>
      <c r="G5516" s="82">
        <f t="shared" ca="1" si="342"/>
        <v>0</v>
      </c>
      <c r="H5516" s="82">
        <f t="shared" ca="1" si="342"/>
        <v>0</v>
      </c>
      <c r="O5516" s="29"/>
      <c r="P5516" s="29"/>
    </row>
    <row r="5517" spans="3:16" hidden="1" outlineLevel="2">
      <c r="C5517" s="33">
        <v>5493</v>
      </c>
      <c r="D5517" s="82">
        <f t="shared" ca="1" si="343"/>
        <v>0.36960450545425466</v>
      </c>
      <c r="E5517" s="82">
        <f t="shared" ca="1" si="340"/>
        <v>266.95439519904733</v>
      </c>
      <c r="F5517" s="82">
        <f t="shared" ca="1" si="341"/>
        <v>264.07812830678785</v>
      </c>
      <c r="G5517" s="82">
        <f t="shared" ca="1" si="342"/>
        <v>16.954395199047326</v>
      </c>
      <c r="H5517" s="82">
        <f t="shared" ca="1" si="342"/>
        <v>14.078128306787846</v>
      </c>
      <c r="O5517" s="29"/>
      <c r="P5517" s="29"/>
    </row>
    <row r="5518" spans="3:16" hidden="1" outlineLevel="2">
      <c r="C5518" s="33">
        <v>5494</v>
      </c>
      <c r="D5518" s="82">
        <f t="shared" ca="1" si="343"/>
        <v>0.53784448675036445</v>
      </c>
      <c r="E5518" s="82">
        <f t="shared" ca="1" si="340"/>
        <v>277.00700721772881</v>
      </c>
      <c r="F5518" s="82">
        <f t="shared" ca="1" si="341"/>
        <v>271.26166495399048</v>
      </c>
      <c r="G5518" s="82">
        <f t="shared" ca="1" si="342"/>
        <v>27.007007217728813</v>
      </c>
      <c r="H5518" s="82">
        <f t="shared" ca="1" si="342"/>
        <v>21.261664953990476</v>
      </c>
      <c r="O5518" s="29"/>
      <c r="P5518" s="29"/>
    </row>
    <row r="5519" spans="3:16" hidden="1" outlineLevel="2">
      <c r="C5519" s="33">
        <v>5495</v>
      </c>
      <c r="D5519" s="82">
        <f t="shared" ca="1" si="343"/>
        <v>-1.4042496656229826</v>
      </c>
      <c r="E5519" s="82">
        <f t="shared" ca="1" si="340"/>
        <v>180.78965860516146</v>
      </c>
      <c r="F5519" s="82">
        <f t="shared" ca="1" si="341"/>
        <v>198.99235913850558</v>
      </c>
      <c r="G5519" s="82">
        <f t="shared" ca="1" si="342"/>
        <v>0</v>
      </c>
      <c r="H5519" s="82">
        <f t="shared" ca="1" si="342"/>
        <v>0</v>
      </c>
      <c r="O5519" s="29"/>
      <c r="P5519" s="29"/>
    </row>
    <row r="5520" spans="3:16" hidden="1" outlineLevel="2">
      <c r="C5520" s="33">
        <v>5496</v>
      </c>
      <c r="D5520" s="82">
        <f t="shared" ca="1" si="343"/>
        <v>-0.59744459699901009</v>
      </c>
      <c r="E5520" s="82">
        <f t="shared" ca="1" si="340"/>
        <v>215.85394095930948</v>
      </c>
      <c r="F5520" s="82">
        <f t="shared" ca="1" si="341"/>
        <v>226.32545878240305</v>
      </c>
      <c r="G5520" s="82">
        <f t="shared" ca="1" si="342"/>
        <v>0</v>
      </c>
      <c r="H5520" s="82">
        <f t="shared" ca="1" si="342"/>
        <v>0</v>
      </c>
      <c r="O5520" s="29"/>
      <c r="P5520" s="29"/>
    </row>
    <row r="5521" spans="3:16" hidden="1" outlineLevel="2">
      <c r="C5521" s="33">
        <v>5497</v>
      </c>
      <c r="D5521" s="82">
        <f t="shared" ca="1" si="343"/>
        <v>0.54312924940898499</v>
      </c>
      <c r="E5521" s="82">
        <f t="shared" ca="1" si="340"/>
        <v>277.32883940402809</v>
      </c>
      <c r="F5521" s="82">
        <f t="shared" ca="1" si="341"/>
        <v>271.49045263185701</v>
      </c>
      <c r="G5521" s="82">
        <f t="shared" ca="1" si="342"/>
        <v>27.328839404028088</v>
      </c>
      <c r="H5521" s="82">
        <f t="shared" ca="1" si="342"/>
        <v>21.490452631857011</v>
      </c>
      <c r="O5521" s="29"/>
      <c r="P5521" s="29"/>
    </row>
    <row r="5522" spans="3:16" hidden="1" outlineLevel="2">
      <c r="C5522" s="33">
        <v>5498</v>
      </c>
      <c r="D5522" s="82">
        <f t="shared" ca="1" si="343"/>
        <v>1.7533925387577793</v>
      </c>
      <c r="E5522" s="82">
        <f t="shared" ca="1" si="340"/>
        <v>361.80948188851914</v>
      </c>
      <c r="F5522" s="82">
        <f t="shared" ca="1" si="341"/>
        <v>329.30925206501536</v>
      </c>
      <c r="G5522" s="82">
        <f t="shared" ca="1" si="342"/>
        <v>111.80948188851914</v>
      </c>
      <c r="H5522" s="82">
        <f t="shared" ca="1" si="342"/>
        <v>79.309252065015357</v>
      </c>
      <c r="O5522" s="29"/>
      <c r="P5522" s="29"/>
    </row>
    <row r="5523" spans="3:16" hidden="1" outlineLevel="2">
      <c r="C5523" s="33">
        <v>5499</v>
      </c>
      <c r="D5523" s="82">
        <f t="shared" ca="1" si="343"/>
        <v>0.6247829696674716</v>
      </c>
      <c r="E5523" s="82">
        <f t="shared" ca="1" si="340"/>
        <v>282.34918548297372</v>
      </c>
      <c r="F5523" s="82">
        <f t="shared" ca="1" si="341"/>
        <v>275.05002485837935</v>
      </c>
      <c r="G5523" s="82">
        <f t="shared" ca="1" si="342"/>
        <v>32.349185482973724</v>
      </c>
      <c r="H5523" s="82">
        <f t="shared" ca="1" si="342"/>
        <v>25.050024858379345</v>
      </c>
      <c r="O5523" s="29"/>
      <c r="P5523" s="29"/>
    </row>
    <row r="5524" spans="3:16" hidden="1" outlineLevel="2">
      <c r="C5524" s="33">
        <v>5500</v>
      </c>
      <c r="D5524" s="82">
        <f t="shared" ca="1" si="343"/>
        <v>0.85255190210876874</v>
      </c>
      <c r="E5524" s="82">
        <f t="shared" ca="1" si="340"/>
        <v>296.83871946650197</v>
      </c>
      <c r="F5524" s="82">
        <f t="shared" ca="1" si="341"/>
        <v>285.22786998499055</v>
      </c>
      <c r="G5524" s="82">
        <f t="shared" ca="1" si="342"/>
        <v>46.838719466501971</v>
      </c>
      <c r="H5524" s="82">
        <f t="shared" ca="1" si="342"/>
        <v>35.227869984990548</v>
      </c>
      <c r="O5524" s="29"/>
      <c r="P5524" s="29"/>
    </row>
    <row r="5525" spans="3:16" hidden="1" outlineLevel="2">
      <c r="C5525" s="33">
        <v>5501</v>
      </c>
      <c r="D5525" s="82">
        <f t="shared" ca="1" si="343"/>
        <v>0.69008792107022754</v>
      </c>
      <c r="E5525" s="82">
        <f t="shared" ca="1" si="340"/>
        <v>286.42968364114375</v>
      </c>
      <c r="F5525" s="82">
        <f t="shared" ca="1" si="341"/>
        <v>277.9304568580165</v>
      </c>
      <c r="G5525" s="82">
        <f t="shared" ca="1" si="342"/>
        <v>36.429683641143754</v>
      </c>
      <c r="H5525" s="82">
        <f t="shared" ca="1" si="342"/>
        <v>27.930456858016498</v>
      </c>
      <c r="O5525" s="29"/>
      <c r="P5525" s="29"/>
    </row>
    <row r="5526" spans="3:16" hidden="1" outlineLevel="2">
      <c r="C5526" s="33">
        <v>5502</v>
      </c>
      <c r="D5526" s="82">
        <f t="shared" ca="1" si="343"/>
        <v>-1.3913958059361684</v>
      </c>
      <c r="E5526" s="82">
        <f t="shared" ca="1" si="340"/>
        <v>181.3009654641433</v>
      </c>
      <c r="F5526" s="82">
        <f t="shared" ca="1" si="341"/>
        <v>199.40082046111058</v>
      </c>
      <c r="G5526" s="82">
        <f t="shared" ca="1" si="342"/>
        <v>0</v>
      </c>
      <c r="H5526" s="82">
        <f t="shared" ca="1" si="342"/>
        <v>0</v>
      </c>
      <c r="O5526" s="29"/>
      <c r="P5526" s="29"/>
    </row>
    <row r="5527" spans="3:16" hidden="1" outlineLevel="2">
      <c r="C5527" s="33">
        <v>5503</v>
      </c>
      <c r="D5527" s="82">
        <f t="shared" ca="1" si="343"/>
        <v>2.5963313337057321E-2</v>
      </c>
      <c r="E5527" s="82">
        <f t="shared" ca="1" si="340"/>
        <v>247.54056760657846</v>
      </c>
      <c r="F5527" s="82">
        <f t="shared" ca="1" si="341"/>
        <v>249.99096314167414</v>
      </c>
      <c r="G5527" s="82">
        <f t="shared" ca="1" si="342"/>
        <v>0</v>
      </c>
      <c r="H5527" s="82">
        <f t="shared" ca="1" si="342"/>
        <v>0</v>
      </c>
      <c r="O5527" s="29"/>
      <c r="P5527" s="29"/>
    </row>
    <row r="5528" spans="3:16" hidden="1" outlineLevel="2">
      <c r="C5528" s="33">
        <v>5504</v>
      </c>
      <c r="D5528" s="82">
        <f t="shared" ca="1" si="343"/>
        <v>-0.69963525977119601</v>
      </c>
      <c r="E5528" s="82">
        <f t="shared" ca="1" si="340"/>
        <v>211.06140030254295</v>
      </c>
      <c r="F5528" s="82">
        <f t="shared" ca="1" si="341"/>
        <v>222.66576212884428</v>
      </c>
      <c r="G5528" s="82">
        <f t="shared" ca="1" si="342"/>
        <v>0</v>
      </c>
      <c r="H5528" s="82">
        <f t="shared" ca="1" si="342"/>
        <v>0</v>
      </c>
      <c r="O5528" s="29"/>
      <c r="P5528" s="29"/>
    </row>
    <row r="5529" spans="3:16" hidden="1" outlineLevel="2">
      <c r="C5529" s="33">
        <v>5505</v>
      </c>
      <c r="D5529" s="82">
        <f t="shared" ca="1" si="343"/>
        <v>-0.74943293212290685</v>
      </c>
      <c r="E5529" s="82">
        <f t="shared" ref="E5529:E5592" ca="1" si="344">$H$9 * EXP(($H$17 - $H$18 - ($H$11^2)/2)*$H$14 + $H$11*SQRT($H$14)*D5529)</f>
        <v>208.76469531242773</v>
      </c>
      <c r="F5529" s="82">
        <f t="shared" ref="F5529:F5592" ca="1" si="345">$H$9 * EXP(($H$17 - $H$18 - ($H$12^2)/2)*$H$14 + $H$12*SQRT($H$14)*D5529)</f>
        <v>220.90389064264971</v>
      </c>
      <c r="G5529" s="82">
        <f t="shared" ref="G5529:H5592" ca="1" si="346">MAX(E5529-$H$16, 0)</f>
        <v>0</v>
      </c>
      <c r="H5529" s="82">
        <f t="shared" ca="1" si="346"/>
        <v>0</v>
      </c>
      <c r="O5529" s="29"/>
      <c r="P5529" s="29"/>
    </row>
    <row r="5530" spans="3:16" hidden="1" outlineLevel="2">
      <c r="C5530" s="33">
        <v>5506</v>
      </c>
      <c r="D5530" s="82">
        <f t="shared" ref="D5530:D5593" ca="1" si="347">_xlfn.NORM.S.INV(RAND())</f>
        <v>0.29356888381665536</v>
      </c>
      <c r="E5530" s="82">
        <f t="shared" ca="1" si="344"/>
        <v>262.53164321157936</v>
      </c>
      <c r="F5530" s="82">
        <f t="shared" ca="1" si="345"/>
        <v>260.89426886307888</v>
      </c>
      <c r="G5530" s="82">
        <f t="shared" ca="1" si="346"/>
        <v>12.531643211579365</v>
      </c>
      <c r="H5530" s="82">
        <f t="shared" ca="1" si="346"/>
        <v>10.894268863078878</v>
      </c>
      <c r="O5530" s="29"/>
      <c r="P5530" s="29"/>
    </row>
    <row r="5531" spans="3:16" hidden="1" outlineLevel="2">
      <c r="C5531" s="33">
        <v>5507</v>
      </c>
      <c r="D5531" s="82">
        <f t="shared" ca="1" si="347"/>
        <v>-1.2843871173744117</v>
      </c>
      <c r="E5531" s="82">
        <f t="shared" ca="1" si="344"/>
        <v>185.61412661588807</v>
      </c>
      <c r="F5531" s="82">
        <f t="shared" ca="1" si="345"/>
        <v>202.83397835392435</v>
      </c>
      <c r="G5531" s="82">
        <f t="shared" ca="1" si="346"/>
        <v>0</v>
      </c>
      <c r="H5531" s="82">
        <f t="shared" ca="1" si="346"/>
        <v>0</v>
      </c>
      <c r="O5531" s="29"/>
      <c r="P5531" s="29"/>
    </row>
    <row r="5532" spans="3:16" hidden="1" outlineLevel="2">
      <c r="C5532" s="33">
        <v>5508</v>
      </c>
      <c r="D5532" s="82">
        <f t="shared" ca="1" si="347"/>
        <v>-0.46531030654536781</v>
      </c>
      <c r="E5532" s="82">
        <f t="shared" ca="1" si="344"/>
        <v>222.21246113146356</v>
      </c>
      <c r="F5532" s="82">
        <f t="shared" ca="1" si="345"/>
        <v>231.14682236489622</v>
      </c>
      <c r="G5532" s="82">
        <f t="shared" ca="1" si="346"/>
        <v>0</v>
      </c>
      <c r="H5532" s="82">
        <f t="shared" ca="1" si="346"/>
        <v>0</v>
      </c>
      <c r="O5532" s="29"/>
      <c r="P5532" s="29"/>
    </row>
    <row r="5533" spans="3:16" hidden="1" outlineLevel="2">
      <c r="C5533" s="33">
        <v>5509</v>
      </c>
      <c r="D5533" s="82">
        <f t="shared" ca="1" si="347"/>
        <v>0.61486310851776371</v>
      </c>
      <c r="E5533" s="82">
        <f t="shared" ca="1" si="344"/>
        <v>281.73446171648737</v>
      </c>
      <c r="F5533" s="82">
        <f t="shared" ca="1" si="345"/>
        <v>274.61510490672134</v>
      </c>
      <c r="G5533" s="82">
        <f t="shared" ca="1" si="346"/>
        <v>31.734461716487374</v>
      </c>
      <c r="H5533" s="82">
        <f t="shared" ca="1" si="346"/>
        <v>24.615104906721342</v>
      </c>
      <c r="O5533" s="29"/>
      <c r="P5533" s="29"/>
    </row>
    <row r="5534" spans="3:16" hidden="1" outlineLevel="2">
      <c r="C5534" s="33">
        <v>5510</v>
      </c>
      <c r="D5534" s="82">
        <f t="shared" ca="1" si="347"/>
        <v>0.73130600137412038</v>
      </c>
      <c r="E5534" s="82">
        <f t="shared" ca="1" si="344"/>
        <v>289.0354464356854</v>
      </c>
      <c r="F5534" s="82">
        <f t="shared" ca="1" si="345"/>
        <v>279.76398743202202</v>
      </c>
      <c r="G5534" s="82">
        <f t="shared" ca="1" si="346"/>
        <v>39.035446435685401</v>
      </c>
      <c r="H5534" s="82">
        <f t="shared" ca="1" si="346"/>
        <v>29.76398743202202</v>
      </c>
      <c r="O5534" s="29"/>
      <c r="P5534" s="29"/>
    </row>
    <row r="5535" spans="3:16" hidden="1" outlineLevel="2">
      <c r="C5535" s="33">
        <v>5511</v>
      </c>
      <c r="D5535" s="82">
        <f t="shared" ca="1" si="347"/>
        <v>-0.29903478326702454</v>
      </c>
      <c r="E5535" s="82">
        <f t="shared" ca="1" si="344"/>
        <v>230.48073907650445</v>
      </c>
      <c r="F5535" s="82">
        <f t="shared" ca="1" si="345"/>
        <v>237.36015442717661</v>
      </c>
      <c r="G5535" s="82">
        <f t="shared" ca="1" si="346"/>
        <v>0</v>
      </c>
      <c r="H5535" s="82">
        <f t="shared" ca="1" si="346"/>
        <v>0</v>
      </c>
      <c r="O5535" s="29"/>
      <c r="P5535" s="29"/>
    </row>
    <row r="5536" spans="3:16" hidden="1" outlineLevel="2">
      <c r="C5536" s="33">
        <v>5512</v>
      </c>
      <c r="D5536" s="82">
        <f t="shared" ca="1" si="347"/>
        <v>2.649802732934222</v>
      </c>
      <c r="E5536" s="82">
        <f t="shared" ca="1" si="344"/>
        <v>440.57168311747284</v>
      </c>
      <c r="F5536" s="82">
        <f t="shared" ca="1" si="345"/>
        <v>379.93469707230724</v>
      </c>
      <c r="G5536" s="82">
        <f t="shared" ca="1" si="346"/>
        <v>190.57168311747284</v>
      </c>
      <c r="H5536" s="82">
        <f t="shared" ca="1" si="346"/>
        <v>129.93469707230724</v>
      </c>
      <c r="O5536" s="29"/>
      <c r="P5536" s="29"/>
    </row>
    <row r="5537" spans="3:16" hidden="1" outlineLevel="2">
      <c r="C5537" s="33">
        <v>5513</v>
      </c>
      <c r="D5537" s="82">
        <f t="shared" ca="1" si="347"/>
        <v>0.74051581509002951</v>
      </c>
      <c r="E5537" s="82">
        <f t="shared" ca="1" si="344"/>
        <v>289.62091354443049</v>
      </c>
      <c r="F5537" s="82">
        <f t="shared" ca="1" si="345"/>
        <v>280.17532404585035</v>
      </c>
      <c r="G5537" s="82">
        <f t="shared" ca="1" si="346"/>
        <v>39.620913544430493</v>
      </c>
      <c r="H5537" s="82">
        <f t="shared" ca="1" si="346"/>
        <v>30.175324045850346</v>
      </c>
      <c r="O5537" s="29"/>
      <c r="P5537" s="29"/>
    </row>
    <row r="5538" spans="3:16" hidden="1" outlineLevel="2">
      <c r="C5538" s="33">
        <v>5514</v>
      </c>
      <c r="D5538" s="82">
        <f t="shared" ca="1" si="347"/>
        <v>-7.6086333895809002E-2</v>
      </c>
      <c r="E5538" s="82">
        <f t="shared" ca="1" si="344"/>
        <v>242.05199769109333</v>
      </c>
      <c r="F5538" s="82">
        <f t="shared" ca="1" si="345"/>
        <v>245.95412670778265</v>
      </c>
      <c r="G5538" s="82">
        <f t="shared" ca="1" si="346"/>
        <v>0</v>
      </c>
      <c r="H5538" s="82">
        <f t="shared" ca="1" si="346"/>
        <v>0</v>
      </c>
      <c r="O5538" s="29"/>
      <c r="P5538" s="29"/>
    </row>
    <row r="5539" spans="3:16" hidden="1" outlineLevel="2">
      <c r="C5539" s="33">
        <v>5515</v>
      </c>
      <c r="D5539" s="82">
        <f t="shared" ca="1" si="347"/>
        <v>-0.68387479329832279</v>
      </c>
      <c r="E5539" s="82">
        <f t="shared" ca="1" si="344"/>
        <v>211.79353520406877</v>
      </c>
      <c r="F5539" s="82">
        <f t="shared" ca="1" si="345"/>
        <v>223.22629904588351</v>
      </c>
      <c r="G5539" s="82">
        <f t="shared" ca="1" si="346"/>
        <v>0</v>
      </c>
      <c r="H5539" s="82">
        <f t="shared" ca="1" si="346"/>
        <v>0</v>
      </c>
      <c r="O5539" s="29"/>
      <c r="P5539" s="29"/>
    </row>
    <row r="5540" spans="3:16" hidden="1" outlineLevel="2">
      <c r="C5540" s="33">
        <v>5516</v>
      </c>
      <c r="D5540" s="82">
        <f t="shared" ca="1" si="347"/>
        <v>-0.58331765280857273</v>
      </c>
      <c r="E5540" s="82">
        <f t="shared" ca="1" si="344"/>
        <v>216.52497331367394</v>
      </c>
      <c r="F5540" s="82">
        <f t="shared" ca="1" si="345"/>
        <v>226.83608926770799</v>
      </c>
      <c r="G5540" s="82">
        <f t="shared" ca="1" si="346"/>
        <v>0</v>
      </c>
      <c r="H5540" s="82">
        <f t="shared" ca="1" si="346"/>
        <v>0</v>
      </c>
      <c r="O5540" s="29"/>
      <c r="P5540" s="29"/>
    </row>
    <row r="5541" spans="3:16" hidden="1" outlineLevel="2">
      <c r="C5541" s="33">
        <v>5517</v>
      </c>
      <c r="D5541" s="82">
        <f t="shared" ca="1" si="347"/>
        <v>1.001275630472968</v>
      </c>
      <c r="E5541" s="82">
        <f t="shared" ca="1" si="344"/>
        <v>306.69871937727771</v>
      </c>
      <c r="F5541" s="82">
        <f t="shared" ca="1" si="345"/>
        <v>292.07596818804097</v>
      </c>
      <c r="G5541" s="82">
        <f t="shared" ca="1" si="346"/>
        <v>56.698719377277712</v>
      </c>
      <c r="H5541" s="82">
        <f t="shared" ca="1" si="346"/>
        <v>42.075968188040974</v>
      </c>
      <c r="O5541" s="29"/>
      <c r="P5541" s="29"/>
    </row>
    <row r="5542" spans="3:16" hidden="1" outlineLevel="2">
      <c r="C5542" s="33">
        <v>5518</v>
      </c>
      <c r="D5542" s="82">
        <f t="shared" ca="1" si="347"/>
        <v>7.904625837376332E-2</v>
      </c>
      <c r="E5542" s="82">
        <f t="shared" ca="1" si="344"/>
        <v>250.44457384051461</v>
      </c>
      <c r="F5542" s="82">
        <f t="shared" ca="1" si="345"/>
        <v>252.11692318905418</v>
      </c>
      <c r="G5542" s="82">
        <f t="shared" ca="1" si="346"/>
        <v>0.44457384051460735</v>
      </c>
      <c r="H5542" s="82">
        <f t="shared" ca="1" si="346"/>
        <v>2.1169231890541766</v>
      </c>
      <c r="O5542" s="29"/>
      <c r="P5542" s="29"/>
    </row>
    <row r="5543" spans="3:16" hidden="1" outlineLevel="2">
      <c r="C5543" s="33">
        <v>5519</v>
      </c>
      <c r="D5543" s="82">
        <f t="shared" ca="1" si="347"/>
        <v>6.084440754616157E-2</v>
      </c>
      <c r="E5543" s="82">
        <f t="shared" ca="1" si="344"/>
        <v>249.44498795892903</v>
      </c>
      <c r="F5543" s="82">
        <f t="shared" ca="1" si="345"/>
        <v>251.38591404478692</v>
      </c>
      <c r="G5543" s="82">
        <f t="shared" ca="1" si="346"/>
        <v>0</v>
      </c>
      <c r="H5543" s="82">
        <f t="shared" ca="1" si="346"/>
        <v>1.3859140447869152</v>
      </c>
      <c r="O5543" s="29"/>
      <c r="P5543" s="29"/>
    </row>
    <row r="5544" spans="3:16" hidden="1" outlineLevel="2">
      <c r="C5544" s="33">
        <v>5520</v>
      </c>
      <c r="D5544" s="82">
        <f t="shared" ca="1" si="347"/>
        <v>0.13999991808917128</v>
      </c>
      <c r="E5544" s="82">
        <f t="shared" ca="1" si="344"/>
        <v>253.82120688508832</v>
      </c>
      <c r="F5544" s="82">
        <f t="shared" ca="1" si="345"/>
        <v>254.58041218395795</v>
      </c>
      <c r="G5544" s="82">
        <f t="shared" ca="1" si="346"/>
        <v>3.8212068850883156</v>
      </c>
      <c r="H5544" s="82">
        <f t="shared" ca="1" si="346"/>
        <v>4.5804121839579466</v>
      </c>
      <c r="O5544" s="29"/>
      <c r="P5544" s="29"/>
    </row>
    <row r="5545" spans="3:16" hidden="1" outlineLevel="2">
      <c r="C5545" s="33">
        <v>5521</v>
      </c>
      <c r="D5545" s="82">
        <f t="shared" ca="1" si="347"/>
        <v>1.3282845020721443</v>
      </c>
      <c r="E5545" s="82">
        <f t="shared" ca="1" si="344"/>
        <v>329.54564587559173</v>
      </c>
      <c r="F5545" s="82">
        <f t="shared" ca="1" si="345"/>
        <v>307.71709883685918</v>
      </c>
      <c r="G5545" s="82">
        <f t="shared" ca="1" si="346"/>
        <v>79.545645875591731</v>
      </c>
      <c r="H5545" s="82">
        <f t="shared" ca="1" si="346"/>
        <v>57.717098836859179</v>
      </c>
      <c r="O5545" s="29"/>
      <c r="P5545" s="29"/>
    </row>
    <row r="5546" spans="3:16" hidden="1" outlineLevel="2">
      <c r="C5546" s="33">
        <v>5522</v>
      </c>
      <c r="D5546" s="82">
        <f t="shared" ca="1" si="347"/>
        <v>0.60602144513818834</v>
      </c>
      <c r="E5546" s="82">
        <f t="shared" ca="1" si="344"/>
        <v>281.18768093048112</v>
      </c>
      <c r="F5546" s="82">
        <f t="shared" ca="1" si="345"/>
        <v>274.22803644402643</v>
      </c>
      <c r="G5546" s="82">
        <f t="shared" ca="1" si="346"/>
        <v>31.187680930481122</v>
      </c>
      <c r="H5546" s="82">
        <f t="shared" ca="1" si="346"/>
        <v>24.228036444026429</v>
      </c>
      <c r="O5546" s="29"/>
      <c r="P5546" s="29"/>
    </row>
    <row r="5547" spans="3:16" hidden="1" outlineLevel="2">
      <c r="C5547" s="33">
        <v>5523</v>
      </c>
      <c r="D5547" s="82">
        <f t="shared" ca="1" si="347"/>
        <v>-0.72835571228343632</v>
      </c>
      <c r="E5547" s="82">
        <f t="shared" ca="1" si="344"/>
        <v>209.73372581141996</v>
      </c>
      <c r="F5547" s="82">
        <f t="shared" ca="1" si="345"/>
        <v>221.6479073148374</v>
      </c>
      <c r="G5547" s="82">
        <f t="shared" ca="1" si="346"/>
        <v>0</v>
      </c>
      <c r="H5547" s="82">
        <f t="shared" ca="1" si="346"/>
        <v>0</v>
      </c>
      <c r="O5547" s="29"/>
      <c r="P5547" s="29"/>
    </row>
    <row r="5548" spans="3:16" hidden="1" outlineLevel="2">
      <c r="C5548" s="33">
        <v>5524</v>
      </c>
      <c r="D5548" s="82">
        <f t="shared" ca="1" si="347"/>
        <v>0.43860395618050296</v>
      </c>
      <c r="E5548" s="82">
        <f t="shared" ca="1" si="344"/>
        <v>271.0323268824007</v>
      </c>
      <c r="F5548" s="82">
        <f t="shared" ca="1" si="345"/>
        <v>267.00097545363548</v>
      </c>
      <c r="G5548" s="82">
        <f t="shared" ca="1" si="346"/>
        <v>21.032326882400696</v>
      </c>
      <c r="H5548" s="82">
        <f t="shared" ca="1" si="346"/>
        <v>17.000975453635476</v>
      </c>
      <c r="O5548" s="29"/>
      <c r="P5548" s="29"/>
    </row>
    <row r="5549" spans="3:16" hidden="1" outlineLevel="2">
      <c r="C5549" s="33">
        <v>5525</v>
      </c>
      <c r="D5549" s="82">
        <f t="shared" ca="1" si="347"/>
        <v>0.31996433882120801</v>
      </c>
      <c r="E5549" s="82">
        <f t="shared" ca="1" si="344"/>
        <v>264.05861787665441</v>
      </c>
      <c r="F5549" s="82">
        <f t="shared" ca="1" si="345"/>
        <v>261.99515908414554</v>
      </c>
      <c r="G5549" s="82">
        <f t="shared" ca="1" si="346"/>
        <v>14.058617876654409</v>
      </c>
      <c r="H5549" s="82">
        <f t="shared" ca="1" si="346"/>
        <v>11.995159084145541</v>
      </c>
      <c r="O5549" s="29"/>
      <c r="P5549" s="29"/>
    </row>
    <row r="5550" spans="3:16" hidden="1" outlineLevel="2">
      <c r="C5550" s="33">
        <v>5526</v>
      </c>
      <c r="D5550" s="82">
        <f t="shared" ca="1" si="347"/>
        <v>-0.86370584871378531</v>
      </c>
      <c r="E5550" s="82">
        <f t="shared" ca="1" si="344"/>
        <v>203.5883789875775</v>
      </c>
      <c r="F5550" s="82">
        <f t="shared" ca="1" si="345"/>
        <v>216.91336777285065</v>
      </c>
      <c r="G5550" s="82">
        <f t="shared" ca="1" si="346"/>
        <v>0</v>
      </c>
      <c r="H5550" s="82">
        <f t="shared" ca="1" si="346"/>
        <v>0</v>
      </c>
      <c r="O5550" s="29"/>
      <c r="P5550" s="29"/>
    </row>
    <row r="5551" spans="3:16" hidden="1" outlineLevel="2">
      <c r="C5551" s="33">
        <v>5527</v>
      </c>
      <c r="D5551" s="82">
        <f t="shared" ca="1" si="347"/>
        <v>1.1480351428996258</v>
      </c>
      <c r="E5551" s="82">
        <f t="shared" ca="1" si="344"/>
        <v>316.74950706658007</v>
      </c>
      <c r="F5551" s="82">
        <f t="shared" ca="1" si="345"/>
        <v>298.99478022367117</v>
      </c>
      <c r="G5551" s="82">
        <f t="shared" ca="1" si="346"/>
        <v>66.749507066580065</v>
      </c>
      <c r="H5551" s="82">
        <f t="shared" ca="1" si="346"/>
        <v>48.994780223671171</v>
      </c>
      <c r="O5551" s="29"/>
      <c r="P5551" s="29"/>
    </row>
    <row r="5552" spans="3:16" hidden="1" outlineLevel="2">
      <c r="C5552" s="33">
        <v>5528</v>
      </c>
      <c r="D5552" s="82">
        <f t="shared" ca="1" si="347"/>
        <v>0.40914155645497319</v>
      </c>
      <c r="E5552" s="82">
        <f t="shared" ca="1" si="344"/>
        <v>269.28350585010224</v>
      </c>
      <c r="F5552" s="82">
        <f t="shared" ca="1" si="345"/>
        <v>265.74899832038847</v>
      </c>
      <c r="G5552" s="82">
        <f t="shared" ca="1" si="346"/>
        <v>19.283505850102244</v>
      </c>
      <c r="H5552" s="82">
        <f t="shared" ca="1" si="346"/>
        <v>15.748998320388466</v>
      </c>
      <c r="O5552" s="29"/>
      <c r="P5552" s="29"/>
    </row>
    <row r="5553" spans="3:16" hidden="1" outlineLevel="2">
      <c r="C5553" s="33">
        <v>5529</v>
      </c>
      <c r="D5553" s="82">
        <f t="shared" ca="1" si="347"/>
        <v>0.14874499861597637</v>
      </c>
      <c r="E5553" s="82">
        <f t="shared" ca="1" si="344"/>
        <v>254.30937576108096</v>
      </c>
      <c r="F5553" s="82">
        <f t="shared" ca="1" si="345"/>
        <v>254.93582035554815</v>
      </c>
      <c r="G5553" s="82">
        <f t="shared" ca="1" si="346"/>
        <v>4.3093757610809575</v>
      </c>
      <c r="H5553" s="82">
        <f t="shared" ca="1" si="346"/>
        <v>4.9358203555481452</v>
      </c>
      <c r="O5553" s="29"/>
      <c r="P5553" s="29"/>
    </row>
    <row r="5554" spans="3:16" hidden="1" outlineLevel="2">
      <c r="C5554" s="33">
        <v>5530</v>
      </c>
      <c r="D5554" s="82">
        <f t="shared" ca="1" si="347"/>
        <v>-2.1203190143083148</v>
      </c>
      <c r="E5554" s="82">
        <f t="shared" ca="1" si="344"/>
        <v>154.47041327946647</v>
      </c>
      <c r="F5554" s="82">
        <f t="shared" ca="1" si="345"/>
        <v>177.51119087484321</v>
      </c>
      <c r="G5554" s="82">
        <f t="shared" ca="1" si="346"/>
        <v>0</v>
      </c>
      <c r="H5554" s="82">
        <f t="shared" ca="1" si="346"/>
        <v>0</v>
      </c>
      <c r="O5554" s="29"/>
      <c r="P5554" s="29"/>
    </row>
    <row r="5555" spans="3:16" hidden="1" outlineLevel="2">
      <c r="C5555" s="33">
        <v>5531</v>
      </c>
      <c r="D5555" s="82">
        <f t="shared" ca="1" si="347"/>
        <v>-1.3778584919395975</v>
      </c>
      <c r="E5555" s="82">
        <f t="shared" ca="1" si="344"/>
        <v>181.84102261663838</v>
      </c>
      <c r="F5555" s="82">
        <f t="shared" ca="1" si="345"/>
        <v>199.83190665166308</v>
      </c>
      <c r="G5555" s="82">
        <f t="shared" ca="1" si="346"/>
        <v>0</v>
      </c>
      <c r="H5555" s="82">
        <f t="shared" ca="1" si="346"/>
        <v>0</v>
      </c>
      <c r="O5555" s="29"/>
      <c r="P5555" s="29"/>
    </row>
    <row r="5556" spans="3:16" hidden="1" outlineLevel="2">
      <c r="C5556" s="33">
        <v>5532</v>
      </c>
      <c r="D5556" s="82">
        <f t="shared" ca="1" si="347"/>
        <v>-0.10382255039139607</v>
      </c>
      <c r="E5556" s="82">
        <f t="shared" ca="1" si="344"/>
        <v>240.58139851755666</v>
      </c>
      <c r="F5556" s="82">
        <f t="shared" ca="1" si="345"/>
        <v>244.86826000816353</v>
      </c>
      <c r="G5556" s="82">
        <f t="shared" ca="1" si="346"/>
        <v>0</v>
      </c>
      <c r="H5556" s="82">
        <f t="shared" ca="1" si="346"/>
        <v>0</v>
      </c>
      <c r="O5556" s="29"/>
      <c r="P5556" s="29"/>
    </row>
    <row r="5557" spans="3:16" hidden="1" outlineLevel="2">
      <c r="C5557" s="33">
        <v>5533</v>
      </c>
      <c r="D5557" s="82">
        <f t="shared" ca="1" si="347"/>
        <v>-0.79617238838021009</v>
      </c>
      <c r="E5557" s="82">
        <f t="shared" ca="1" si="344"/>
        <v>206.63177947624462</v>
      </c>
      <c r="F5557" s="82">
        <f t="shared" ca="1" si="345"/>
        <v>219.26290581974851</v>
      </c>
      <c r="G5557" s="82">
        <f t="shared" ca="1" si="346"/>
        <v>0</v>
      </c>
      <c r="H5557" s="82">
        <f t="shared" ca="1" si="346"/>
        <v>0</v>
      </c>
      <c r="O5557" s="29"/>
      <c r="P5557" s="29"/>
    </row>
    <row r="5558" spans="3:16" hidden="1" outlineLevel="2">
      <c r="C5558" s="33">
        <v>5534</v>
      </c>
      <c r="D5558" s="82">
        <f t="shared" ca="1" si="347"/>
        <v>1.4856461066747553</v>
      </c>
      <c r="E5558" s="82">
        <f t="shared" ca="1" si="344"/>
        <v>341.13888727353253</v>
      </c>
      <c r="F5558" s="82">
        <f t="shared" ca="1" si="345"/>
        <v>315.53965343724548</v>
      </c>
      <c r="G5558" s="82">
        <f t="shared" ca="1" si="346"/>
        <v>91.138887273532532</v>
      </c>
      <c r="H5558" s="82">
        <f t="shared" ca="1" si="346"/>
        <v>65.539653437245477</v>
      </c>
      <c r="O5558" s="29"/>
      <c r="P5558" s="29"/>
    </row>
    <row r="5559" spans="3:16" hidden="1" outlineLevel="2">
      <c r="C5559" s="33">
        <v>5535</v>
      </c>
      <c r="D5559" s="82">
        <f t="shared" ca="1" si="347"/>
        <v>-0.98706302875801855</v>
      </c>
      <c r="E5559" s="82">
        <f t="shared" ca="1" si="344"/>
        <v>198.14452677013225</v>
      </c>
      <c r="F5559" s="82">
        <f t="shared" ca="1" si="345"/>
        <v>212.68648519198203</v>
      </c>
      <c r="G5559" s="82">
        <f t="shared" ca="1" si="346"/>
        <v>0</v>
      </c>
      <c r="H5559" s="82">
        <f t="shared" ca="1" si="346"/>
        <v>0</v>
      </c>
      <c r="O5559" s="29"/>
      <c r="P5559" s="29"/>
    </row>
    <row r="5560" spans="3:16" hidden="1" outlineLevel="2">
      <c r="C5560" s="33">
        <v>5536</v>
      </c>
      <c r="D5560" s="82">
        <f t="shared" ca="1" si="347"/>
        <v>0.25436001547763404</v>
      </c>
      <c r="E5560" s="82">
        <f t="shared" ca="1" si="344"/>
        <v>260.27969864665641</v>
      </c>
      <c r="F5560" s="82">
        <f t="shared" ca="1" si="345"/>
        <v>259.26749585008895</v>
      </c>
      <c r="G5560" s="82">
        <f t="shared" ca="1" si="346"/>
        <v>10.279698646656414</v>
      </c>
      <c r="H5560" s="82">
        <f t="shared" ca="1" si="346"/>
        <v>9.2674958500889488</v>
      </c>
      <c r="O5560" s="29"/>
      <c r="P5560" s="29"/>
    </row>
    <row r="5561" spans="3:16" hidden="1" outlineLevel="2">
      <c r="C5561" s="33">
        <v>5537</v>
      </c>
      <c r="D5561" s="82">
        <f t="shared" ca="1" si="347"/>
        <v>0.67795741604854642</v>
      </c>
      <c r="E5561" s="82">
        <f t="shared" ca="1" si="344"/>
        <v>285.66728985449913</v>
      </c>
      <c r="F5561" s="82">
        <f t="shared" ca="1" si="345"/>
        <v>277.39313993862157</v>
      </c>
      <c r="G5561" s="82">
        <f t="shared" ca="1" si="346"/>
        <v>35.667289854499131</v>
      </c>
      <c r="H5561" s="82">
        <f t="shared" ca="1" si="346"/>
        <v>27.393139938621573</v>
      </c>
      <c r="O5561" s="29"/>
      <c r="P5561" s="29"/>
    </row>
    <row r="5562" spans="3:16" hidden="1" outlineLevel="2">
      <c r="C5562" s="33">
        <v>5538</v>
      </c>
      <c r="D5562" s="82">
        <f t="shared" ca="1" si="347"/>
        <v>-1.9930906335297132</v>
      </c>
      <c r="E5562" s="82">
        <f t="shared" ca="1" si="344"/>
        <v>158.84941047508883</v>
      </c>
      <c r="F5562" s="82">
        <f t="shared" ca="1" si="345"/>
        <v>181.15084523662333</v>
      </c>
      <c r="G5562" s="82">
        <f t="shared" ca="1" si="346"/>
        <v>0</v>
      </c>
      <c r="H5562" s="82">
        <f t="shared" ca="1" si="346"/>
        <v>0</v>
      </c>
      <c r="O5562" s="29"/>
      <c r="P5562" s="29"/>
    </row>
    <row r="5563" spans="3:16" hidden="1" outlineLevel="2">
      <c r="C5563" s="33">
        <v>5539</v>
      </c>
      <c r="D5563" s="82">
        <f t="shared" ca="1" si="347"/>
        <v>0.19071206497271245</v>
      </c>
      <c r="E5563" s="82">
        <f t="shared" ca="1" si="344"/>
        <v>256.6651619263485</v>
      </c>
      <c r="F5563" s="82">
        <f t="shared" ca="1" si="345"/>
        <v>256.64831688904093</v>
      </c>
      <c r="G5563" s="82">
        <f t="shared" ca="1" si="346"/>
        <v>6.6651619263485031</v>
      </c>
      <c r="H5563" s="82">
        <f t="shared" ca="1" si="346"/>
        <v>6.6483168890409274</v>
      </c>
      <c r="O5563" s="29"/>
      <c r="P5563" s="29"/>
    </row>
    <row r="5564" spans="3:16" hidden="1" outlineLevel="2">
      <c r="C5564" s="33">
        <v>5540</v>
      </c>
      <c r="D5564" s="82">
        <f t="shared" ca="1" si="347"/>
        <v>-1.2210624142805295</v>
      </c>
      <c r="E5564" s="82">
        <f t="shared" ca="1" si="344"/>
        <v>188.2147054483959</v>
      </c>
      <c r="F5564" s="82">
        <f t="shared" ca="1" si="345"/>
        <v>204.8933986285715</v>
      </c>
      <c r="G5564" s="82">
        <f t="shared" ca="1" si="346"/>
        <v>0</v>
      </c>
      <c r="H5564" s="82">
        <f t="shared" ca="1" si="346"/>
        <v>0</v>
      </c>
      <c r="O5564" s="29"/>
      <c r="P5564" s="29"/>
    </row>
    <row r="5565" spans="3:16" hidden="1" outlineLevel="2">
      <c r="C5565" s="33">
        <v>5541</v>
      </c>
      <c r="D5565" s="82">
        <f t="shared" ca="1" si="347"/>
        <v>-0.3471155886675138</v>
      </c>
      <c r="E5565" s="82">
        <f t="shared" ca="1" si="344"/>
        <v>228.05873152257411</v>
      </c>
      <c r="F5565" s="82">
        <f t="shared" ca="1" si="345"/>
        <v>235.5465160940665</v>
      </c>
      <c r="G5565" s="82">
        <f t="shared" ca="1" si="346"/>
        <v>0</v>
      </c>
      <c r="H5565" s="82">
        <f t="shared" ca="1" si="346"/>
        <v>0</v>
      </c>
      <c r="O5565" s="29"/>
      <c r="P5565" s="29"/>
    </row>
    <row r="5566" spans="3:16" hidden="1" outlineLevel="2">
      <c r="C5566" s="33">
        <v>5542</v>
      </c>
      <c r="D5566" s="82">
        <f t="shared" ca="1" si="347"/>
        <v>-1.3996939410378388</v>
      </c>
      <c r="E5566" s="82">
        <f t="shared" ca="1" si="344"/>
        <v>180.97071317428961</v>
      </c>
      <c r="F5566" s="82">
        <f t="shared" ca="1" si="345"/>
        <v>199.13703208398067</v>
      </c>
      <c r="G5566" s="82">
        <f t="shared" ca="1" si="346"/>
        <v>0</v>
      </c>
      <c r="H5566" s="82">
        <f t="shared" ca="1" si="346"/>
        <v>0</v>
      </c>
      <c r="O5566" s="29"/>
      <c r="P5566" s="29"/>
    </row>
    <row r="5567" spans="3:16" hidden="1" outlineLevel="2">
      <c r="C5567" s="33">
        <v>5543</v>
      </c>
      <c r="D5567" s="82">
        <f t="shared" ca="1" si="347"/>
        <v>-0.25277691222998899</v>
      </c>
      <c r="E5567" s="82">
        <f t="shared" ca="1" si="344"/>
        <v>232.8351930788379</v>
      </c>
      <c r="F5567" s="82">
        <f t="shared" ca="1" si="345"/>
        <v>239.11820958620442</v>
      </c>
      <c r="G5567" s="82">
        <f t="shared" ca="1" si="346"/>
        <v>0</v>
      </c>
      <c r="H5567" s="82">
        <f t="shared" ca="1" si="346"/>
        <v>0</v>
      </c>
      <c r="O5567" s="29"/>
      <c r="P5567" s="29"/>
    </row>
    <row r="5568" spans="3:16" hidden="1" outlineLevel="2">
      <c r="C5568" s="33">
        <v>5544</v>
      </c>
      <c r="D5568" s="82">
        <f t="shared" ca="1" si="347"/>
        <v>0.67930831216601384</v>
      </c>
      <c r="E5568" s="82">
        <f t="shared" ca="1" si="344"/>
        <v>285.75209222466077</v>
      </c>
      <c r="F5568" s="82">
        <f t="shared" ca="1" si="345"/>
        <v>277.45292602217523</v>
      </c>
      <c r="G5568" s="82">
        <f t="shared" ca="1" si="346"/>
        <v>35.752092224660771</v>
      </c>
      <c r="H5568" s="82">
        <f t="shared" ca="1" si="346"/>
        <v>27.452926022175234</v>
      </c>
      <c r="O5568" s="29"/>
      <c r="P5568" s="29"/>
    </row>
    <row r="5569" spans="3:16" hidden="1" outlineLevel="2">
      <c r="C5569" s="33">
        <v>5545</v>
      </c>
      <c r="D5569" s="82">
        <f t="shared" ca="1" si="347"/>
        <v>-0.26945952485708408</v>
      </c>
      <c r="E5569" s="82">
        <f t="shared" ca="1" si="344"/>
        <v>231.98331378218484</v>
      </c>
      <c r="F5569" s="82">
        <f t="shared" ca="1" si="345"/>
        <v>238.48268174679936</v>
      </c>
      <c r="G5569" s="82">
        <f t="shared" ca="1" si="346"/>
        <v>0</v>
      </c>
      <c r="H5569" s="82">
        <f t="shared" ca="1" si="346"/>
        <v>0</v>
      </c>
      <c r="O5569" s="29"/>
      <c r="P5569" s="29"/>
    </row>
    <row r="5570" spans="3:16" hidden="1" outlineLevel="2">
      <c r="C5570" s="33">
        <v>5546</v>
      </c>
      <c r="D5570" s="82">
        <f t="shared" ca="1" si="347"/>
        <v>0.72060546710261908</v>
      </c>
      <c r="E5570" s="82">
        <f t="shared" ca="1" si="344"/>
        <v>288.35670055296401</v>
      </c>
      <c r="F5570" s="82">
        <f t="shared" ca="1" si="345"/>
        <v>279.28682934917498</v>
      </c>
      <c r="G5570" s="82">
        <f t="shared" ca="1" si="346"/>
        <v>38.356700552964014</v>
      </c>
      <c r="H5570" s="82">
        <f t="shared" ca="1" si="346"/>
        <v>29.28682934917498</v>
      </c>
      <c r="O5570" s="29"/>
      <c r="P5570" s="29"/>
    </row>
    <row r="5571" spans="3:16" hidden="1" outlineLevel="2">
      <c r="C5571" s="33">
        <v>5547</v>
      </c>
      <c r="D5571" s="82">
        <f t="shared" ca="1" si="347"/>
        <v>0.62253724030509783</v>
      </c>
      <c r="E5571" s="82">
        <f t="shared" ca="1" si="344"/>
        <v>282.20990255607137</v>
      </c>
      <c r="F5571" s="82">
        <f t="shared" ca="1" si="345"/>
        <v>274.95150428029945</v>
      </c>
      <c r="G5571" s="82">
        <f t="shared" ca="1" si="346"/>
        <v>32.20990255607137</v>
      </c>
      <c r="H5571" s="82">
        <f t="shared" ca="1" si="346"/>
        <v>24.951504280299446</v>
      </c>
      <c r="O5571" s="29"/>
      <c r="P5571" s="29"/>
    </row>
    <row r="5572" spans="3:16" hidden="1" outlineLevel="2">
      <c r="C5572" s="33">
        <v>5548</v>
      </c>
      <c r="D5572" s="82">
        <f t="shared" ca="1" si="347"/>
        <v>0.98085561743748095</v>
      </c>
      <c r="E5572" s="82">
        <f t="shared" ca="1" si="344"/>
        <v>305.32576799586826</v>
      </c>
      <c r="F5572" s="82">
        <f t="shared" ca="1" si="345"/>
        <v>291.12606291045807</v>
      </c>
      <c r="G5572" s="82">
        <f t="shared" ca="1" si="346"/>
        <v>55.325767995868262</v>
      </c>
      <c r="H5572" s="82">
        <f t="shared" ca="1" si="346"/>
        <v>41.126062910458074</v>
      </c>
      <c r="O5572" s="29"/>
      <c r="P5572" s="29"/>
    </row>
    <row r="5573" spans="3:16" hidden="1" outlineLevel="2">
      <c r="C5573" s="33">
        <v>5549</v>
      </c>
      <c r="D5573" s="82">
        <f t="shared" ca="1" si="347"/>
        <v>1.0091936805374957</v>
      </c>
      <c r="E5573" s="82">
        <f t="shared" ca="1" si="344"/>
        <v>307.23275361954416</v>
      </c>
      <c r="F5573" s="82">
        <f t="shared" ca="1" si="345"/>
        <v>292.44513616669701</v>
      </c>
      <c r="G5573" s="82">
        <f t="shared" ca="1" si="346"/>
        <v>57.232753619544155</v>
      </c>
      <c r="H5573" s="82">
        <f t="shared" ca="1" si="346"/>
        <v>42.445136166697012</v>
      </c>
      <c r="O5573" s="29"/>
      <c r="P5573" s="29"/>
    </row>
    <row r="5574" spans="3:16" hidden="1" outlineLevel="2">
      <c r="C5574" s="33">
        <v>5550</v>
      </c>
      <c r="D5574" s="82">
        <f t="shared" ca="1" si="347"/>
        <v>-9.5015143144300887E-2</v>
      </c>
      <c r="E5574" s="82">
        <f t="shared" ca="1" si="344"/>
        <v>241.04740447316919</v>
      </c>
      <c r="F5574" s="82">
        <f t="shared" ca="1" si="345"/>
        <v>245.21254757839907</v>
      </c>
      <c r="G5574" s="82">
        <f t="shared" ca="1" si="346"/>
        <v>0</v>
      </c>
      <c r="H5574" s="82">
        <f t="shared" ca="1" si="346"/>
        <v>0</v>
      </c>
      <c r="O5574" s="29"/>
      <c r="P5574" s="29"/>
    </row>
    <row r="5575" spans="3:16" hidden="1" outlineLevel="2">
      <c r="C5575" s="33">
        <v>5551</v>
      </c>
      <c r="D5575" s="82">
        <f t="shared" ca="1" si="347"/>
        <v>1.6572745698350315</v>
      </c>
      <c r="E5575" s="82">
        <f t="shared" ca="1" si="344"/>
        <v>354.24868072008536</v>
      </c>
      <c r="F5575" s="82">
        <f t="shared" ca="1" si="345"/>
        <v>324.29831681766336</v>
      </c>
      <c r="G5575" s="82">
        <f t="shared" ca="1" si="346"/>
        <v>104.24868072008536</v>
      </c>
      <c r="H5575" s="82">
        <f t="shared" ca="1" si="346"/>
        <v>74.298316817663363</v>
      </c>
      <c r="O5575" s="29"/>
      <c r="P5575" s="29"/>
    </row>
    <row r="5576" spans="3:16" hidden="1" outlineLevel="2">
      <c r="C5576" s="33">
        <v>5552</v>
      </c>
      <c r="D5576" s="82">
        <f t="shared" ca="1" si="347"/>
        <v>-0.37253289838000997</v>
      </c>
      <c r="E5576" s="82">
        <f t="shared" ca="1" si="344"/>
        <v>226.78866858764704</v>
      </c>
      <c r="F5576" s="82">
        <f t="shared" ca="1" si="345"/>
        <v>234.59336506545068</v>
      </c>
      <c r="G5576" s="82">
        <f t="shared" ca="1" si="346"/>
        <v>0</v>
      </c>
      <c r="H5576" s="82">
        <f t="shared" ca="1" si="346"/>
        <v>0</v>
      </c>
      <c r="O5576" s="29"/>
      <c r="P5576" s="29"/>
    </row>
    <row r="5577" spans="3:16" hidden="1" outlineLevel="2">
      <c r="C5577" s="33">
        <v>5553</v>
      </c>
      <c r="D5577" s="82">
        <f t="shared" ca="1" si="347"/>
        <v>0.16016750848348699</v>
      </c>
      <c r="E5577" s="82">
        <f t="shared" ca="1" si="344"/>
        <v>254.94841874624285</v>
      </c>
      <c r="F5577" s="82">
        <f t="shared" ca="1" si="345"/>
        <v>255.40078912918619</v>
      </c>
      <c r="G5577" s="82">
        <f t="shared" ca="1" si="346"/>
        <v>4.9484187462428508</v>
      </c>
      <c r="H5577" s="82">
        <f t="shared" ca="1" si="346"/>
        <v>5.4007891291861938</v>
      </c>
      <c r="O5577" s="29"/>
      <c r="P5577" s="29"/>
    </row>
    <row r="5578" spans="3:16" hidden="1" outlineLevel="2">
      <c r="C5578" s="33">
        <v>5554</v>
      </c>
      <c r="D5578" s="82">
        <f t="shared" ca="1" si="347"/>
        <v>-0.67248390592416274</v>
      </c>
      <c r="E5578" s="82">
        <f t="shared" ca="1" si="344"/>
        <v>212.32426675485388</v>
      </c>
      <c r="F5578" s="82">
        <f t="shared" ca="1" si="345"/>
        <v>223.63230575049491</v>
      </c>
      <c r="G5578" s="82">
        <f t="shared" ca="1" si="346"/>
        <v>0</v>
      </c>
      <c r="H5578" s="82">
        <f t="shared" ca="1" si="346"/>
        <v>0</v>
      </c>
      <c r="O5578" s="29"/>
      <c r="P5578" s="29"/>
    </row>
    <row r="5579" spans="3:16" hidden="1" outlineLevel="2">
      <c r="C5579" s="33">
        <v>5555</v>
      </c>
      <c r="D5579" s="82">
        <f t="shared" ca="1" si="347"/>
        <v>1.2300826439484296</v>
      </c>
      <c r="E5579" s="82">
        <f t="shared" ca="1" si="344"/>
        <v>322.51136830810935</v>
      </c>
      <c r="F5579" s="82">
        <f t="shared" ca="1" si="345"/>
        <v>302.93399723475738</v>
      </c>
      <c r="G5579" s="82">
        <f t="shared" ca="1" si="346"/>
        <v>72.511368308109354</v>
      </c>
      <c r="H5579" s="82">
        <f t="shared" ca="1" si="346"/>
        <v>52.933997234757385</v>
      </c>
      <c r="O5579" s="29"/>
      <c r="P5579" s="29"/>
    </row>
    <row r="5580" spans="3:16" hidden="1" outlineLevel="2">
      <c r="C5580" s="33">
        <v>5556</v>
      </c>
      <c r="D5580" s="82">
        <f t="shared" ca="1" si="347"/>
        <v>-0.54629533439106237</v>
      </c>
      <c r="E5580" s="82">
        <f t="shared" ca="1" si="344"/>
        <v>218.29345363127584</v>
      </c>
      <c r="F5580" s="82">
        <f t="shared" ca="1" si="345"/>
        <v>228.17976514505713</v>
      </c>
      <c r="G5580" s="82">
        <f t="shared" ca="1" si="346"/>
        <v>0</v>
      </c>
      <c r="H5580" s="82">
        <f t="shared" ca="1" si="346"/>
        <v>0</v>
      </c>
      <c r="O5580" s="29"/>
      <c r="P5580" s="29"/>
    </row>
    <row r="5581" spans="3:16" hidden="1" outlineLevel="2">
      <c r="C5581" s="33">
        <v>5557</v>
      </c>
      <c r="D5581" s="82">
        <f t="shared" ca="1" si="347"/>
        <v>-3.1161893586347463E-2</v>
      </c>
      <c r="E5581" s="82">
        <f t="shared" ca="1" si="344"/>
        <v>244.45302750480255</v>
      </c>
      <c r="F5581" s="82">
        <f t="shared" ca="1" si="345"/>
        <v>247.72313383081979</v>
      </c>
      <c r="G5581" s="82">
        <f t="shared" ca="1" si="346"/>
        <v>0</v>
      </c>
      <c r="H5581" s="82">
        <f t="shared" ca="1" si="346"/>
        <v>0</v>
      </c>
      <c r="O5581" s="29"/>
      <c r="P5581" s="29"/>
    </row>
    <row r="5582" spans="3:16" hidden="1" outlineLevel="2">
      <c r="C5582" s="33">
        <v>5558</v>
      </c>
      <c r="D5582" s="82">
        <f t="shared" ca="1" si="347"/>
        <v>-1.5843671999176878</v>
      </c>
      <c r="E5582" s="82">
        <f t="shared" ca="1" si="344"/>
        <v>173.77469437325504</v>
      </c>
      <c r="F5582" s="82">
        <f t="shared" ca="1" si="345"/>
        <v>193.35593681006284</v>
      </c>
      <c r="G5582" s="82">
        <f t="shared" ca="1" si="346"/>
        <v>0</v>
      </c>
      <c r="H5582" s="82">
        <f t="shared" ca="1" si="346"/>
        <v>0</v>
      </c>
      <c r="O5582" s="29"/>
      <c r="P5582" s="29"/>
    </row>
    <row r="5583" spans="3:16" hidden="1" outlineLevel="2">
      <c r="C5583" s="33">
        <v>5559</v>
      </c>
      <c r="D5583" s="82">
        <f t="shared" ca="1" si="347"/>
        <v>0.55960930017732857</v>
      </c>
      <c r="E5583" s="82">
        <f t="shared" ca="1" si="344"/>
        <v>278.33484676730615</v>
      </c>
      <c r="F5583" s="82">
        <f t="shared" ca="1" si="345"/>
        <v>272.20514600335486</v>
      </c>
      <c r="G5583" s="82">
        <f t="shared" ca="1" si="346"/>
        <v>28.334846767306146</v>
      </c>
      <c r="H5583" s="82">
        <f t="shared" ca="1" si="346"/>
        <v>22.205146003354855</v>
      </c>
      <c r="O5583" s="29"/>
      <c r="P5583" s="29"/>
    </row>
    <row r="5584" spans="3:16" hidden="1" outlineLevel="2">
      <c r="C5584" s="33">
        <v>5560</v>
      </c>
      <c r="D5584" s="82">
        <f t="shared" ca="1" si="347"/>
        <v>0.80754397843076497</v>
      </c>
      <c r="E5584" s="82">
        <f t="shared" ca="1" si="344"/>
        <v>293.91776350959969</v>
      </c>
      <c r="F5584" s="82">
        <f t="shared" ca="1" si="345"/>
        <v>283.18726760120228</v>
      </c>
      <c r="G5584" s="82">
        <f t="shared" ca="1" si="346"/>
        <v>43.917763509599695</v>
      </c>
      <c r="H5584" s="82">
        <f t="shared" ca="1" si="346"/>
        <v>33.187267601202279</v>
      </c>
      <c r="O5584" s="29"/>
      <c r="P5584" s="29"/>
    </row>
    <row r="5585" spans="3:16" hidden="1" outlineLevel="2">
      <c r="C5585" s="33">
        <v>5561</v>
      </c>
      <c r="D5585" s="82">
        <f t="shared" ca="1" si="347"/>
        <v>0.75434055111108078</v>
      </c>
      <c r="E5585" s="82">
        <f t="shared" ca="1" si="344"/>
        <v>290.50197781405512</v>
      </c>
      <c r="F5585" s="82">
        <f t="shared" ca="1" si="345"/>
        <v>280.79391185647899</v>
      </c>
      <c r="G5585" s="82">
        <f t="shared" ca="1" si="346"/>
        <v>40.501977814055124</v>
      </c>
      <c r="H5585" s="82">
        <f t="shared" ca="1" si="346"/>
        <v>30.793911856478985</v>
      </c>
      <c r="O5585" s="29"/>
      <c r="P5585" s="29"/>
    </row>
    <row r="5586" spans="3:16" hidden="1" outlineLevel="2">
      <c r="C5586" s="33">
        <v>5562</v>
      </c>
      <c r="D5586" s="82">
        <f t="shared" ca="1" si="347"/>
        <v>0.18458798184091693</v>
      </c>
      <c r="E5586" s="82">
        <f t="shared" ca="1" si="344"/>
        <v>256.32003652930666</v>
      </c>
      <c r="F5586" s="82">
        <f t="shared" ca="1" si="345"/>
        <v>256.39770422764917</v>
      </c>
      <c r="G5586" s="82">
        <f t="shared" ca="1" si="346"/>
        <v>6.3200365293066625</v>
      </c>
      <c r="H5586" s="82">
        <f t="shared" ca="1" si="346"/>
        <v>6.3977042276491716</v>
      </c>
      <c r="O5586" s="29"/>
      <c r="P5586" s="29"/>
    </row>
    <row r="5587" spans="3:16" hidden="1" outlineLevel="2">
      <c r="C5587" s="33">
        <v>5563</v>
      </c>
      <c r="D5587" s="82">
        <f t="shared" ca="1" si="347"/>
        <v>1.543194374796464</v>
      </c>
      <c r="E5587" s="82">
        <f t="shared" ca="1" si="344"/>
        <v>345.47972063626167</v>
      </c>
      <c r="F5587" s="82">
        <f t="shared" ca="1" si="345"/>
        <v>318.44981360825267</v>
      </c>
      <c r="G5587" s="82">
        <f t="shared" ca="1" si="346"/>
        <v>95.479720636261675</v>
      </c>
      <c r="H5587" s="82">
        <f t="shared" ca="1" si="346"/>
        <v>68.449813608252668</v>
      </c>
      <c r="O5587" s="29"/>
      <c r="P5587" s="29"/>
    </row>
    <row r="5588" spans="3:16" hidden="1" outlineLevel="2">
      <c r="C5588" s="33">
        <v>5564</v>
      </c>
      <c r="D5588" s="82">
        <f t="shared" ca="1" si="347"/>
        <v>0.90370251914511968</v>
      </c>
      <c r="E5588" s="82">
        <f t="shared" ca="1" si="344"/>
        <v>300.19358571365609</v>
      </c>
      <c r="F5588" s="82">
        <f t="shared" ca="1" si="345"/>
        <v>287.56483163044351</v>
      </c>
      <c r="G5588" s="82">
        <f t="shared" ca="1" si="346"/>
        <v>50.193585713656091</v>
      </c>
      <c r="H5588" s="82">
        <f t="shared" ca="1" si="346"/>
        <v>37.564831630443507</v>
      </c>
      <c r="O5588" s="29"/>
      <c r="P5588" s="29"/>
    </row>
    <row r="5589" spans="3:16" hidden="1" outlineLevel="2">
      <c r="C5589" s="33">
        <v>5565</v>
      </c>
      <c r="D5589" s="82">
        <f t="shared" ca="1" si="347"/>
        <v>-1.3032593964162758</v>
      </c>
      <c r="E5589" s="82">
        <f t="shared" ca="1" si="344"/>
        <v>184.84606449608441</v>
      </c>
      <c r="F5589" s="82">
        <f t="shared" ca="1" si="345"/>
        <v>202.22423495712272</v>
      </c>
      <c r="G5589" s="82">
        <f t="shared" ca="1" si="346"/>
        <v>0</v>
      </c>
      <c r="H5589" s="82">
        <f t="shared" ca="1" si="346"/>
        <v>0</v>
      </c>
      <c r="O5589" s="29"/>
      <c r="P5589" s="29"/>
    </row>
    <row r="5590" spans="3:16" hidden="1" outlineLevel="2">
      <c r="C5590" s="33">
        <v>5566</v>
      </c>
      <c r="D5590" s="82">
        <f t="shared" ca="1" si="347"/>
        <v>-2.0024337776310386</v>
      </c>
      <c r="E5590" s="82">
        <f t="shared" ca="1" si="344"/>
        <v>158.5236532686443</v>
      </c>
      <c r="F5590" s="82">
        <f t="shared" ca="1" si="345"/>
        <v>180.88104306928994</v>
      </c>
      <c r="G5590" s="82">
        <f t="shared" ca="1" si="346"/>
        <v>0</v>
      </c>
      <c r="H5590" s="82">
        <f t="shared" ca="1" si="346"/>
        <v>0</v>
      </c>
      <c r="O5590" s="29"/>
      <c r="P5590" s="29"/>
    </row>
    <row r="5591" spans="3:16" hidden="1" outlineLevel="2">
      <c r="C5591" s="33">
        <v>5567</v>
      </c>
      <c r="D5591" s="82">
        <f t="shared" ca="1" si="347"/>
        <v>4.0996843494543619E-2</v>
      </c>
      <c r="E5591" s="82">
        <f t="shared" ca="1" si="344"/>
        <v>248.35957133971391</v>
      </c>
      <c r="F5591" s="82">
        <f t="shared" ca="1" si="345"/>
        <v>250.59122645402348</v>
      </c>
      <c r="G5591" s="82">
        <f t="shared" ca="1" si="346"/>
        <v>0</v>
      </c>
      <c r="H5591" s="82">
        <f t="shared" ca="1" si="346"/>
        <v>0.59122645402348439</v>
      </c>
      <c r="O5591" s="29"/>
      <c r="P5591" s="29"/>
    </row>
    <row r="5592" spans="3:16" hidden="1" outlineLevel="2">
      <c r="C5592" s="33">
        <v>5568</v>
      </c>
      <c r="D5592" s="82">
        <f t="shared" ca="1" si="347"/>
        <v>-7.1730129998135883E-2</v>
      </c>
      <c r="E5592" s="82">
        <f t="shared" ca="1" si="344"/>
        <v>242.28378293987092</v>
      </c>
      <c r="F5592" s="82">
        <f t="shared" ca="1" si="345"/>
        <v>246.1251081052317</v>
      </c>
      <c r="G5592" s="82">
        <f t="shared" ca="1" si="346"/>
        <v>0</v>
      </c>
      <c r="H5592" s="82">
        <f t="shared" ca="1" si="346"/>
        <v>0</v>
      </c>
      <c r="O5592" s="29"/>
      <c r="P5592" s="29"/>
    </row>
    <row r="5593" spans="3:16" hidden="1" outlineLevel="2">
      <c r="C5593" s="33">
        <v>5569</v>
      </c>
      <c r="D5593" s="82">
        <f t="shared" ca="1" si="347"/>
        <v>1.8021722606360229</v>
      </c>
      <c r="E5593" s="82">
        <f t="shared" ref="E5593:E5656" ca="1" si="348">$H$9 * EXP(($H$17 - $H$18 - ($H$11^2)/2)*$H$14 + $H$11*SQRT($H$14)*D5593)</f>
        <v>365.70809127307803</v>
      </c>
      <c r="F5593" s="82">
        <f t="shared" ref="F5593:F5656" ca="1" si="349">$H$9 * EXP(($H$17 - $H$18 - ($H$12^2)/2)*$H$14 + $H$12*SQRT($H$14)*D5593)</f>
        <v>331.88183723734426</v>
      </c>
      <c r="G5593" s="82">
        <f t="shared" ref="G5593:H5656" ca="1" si="350">MAX(E5593-$H$16, 0)</f>
        <v>115.70809127307803</v>
      </c>
      <c r="H5593" s="82">
        <f t="shared" ca="1" si="350"/>
        <v>81.881837237344257</v>
      </c>
      <c r="O5593" s="29"/>
      <c r="P5593" s="29"/>
    </row>
    <row r="5594" spans="3:16" hidden="1" outlineLevel="2">
      <c r="C5594" s="33">
        <v>5570</v>
      </c>
      <c r="D5594" s="82">
        <f t="shared" ref="D5594:D5657" ca="1" si="351">_xlfn.NORM.S.INV(RAND())</f>
        <v>0.10202276088388838</v>
      </c>
      <c r="E5594" s="82">
        <f t="shared" ca="1" si="348"/>
        <v>251.71208940667657</v>
      </c>
      <c r="F5594" s="82">
        <f t="shared" ca="1" si="349"/>
        <v>253.04272436506679</v>
      </c>
      <c r="G5594" s="82">
        <f t="shared" ca="1" si="350"/>
        <v>1.7120894066765686</v>
      </c>
      <c r="H5594" s="82">
        <f t="shared" ca="1" si="350"/>
        <v>3.042724365066789</v>
      </c>
      <c r="O5594" s="29"/>
      <c r="P5594" s="29"/>
    </row>
    <row r="5595" spans="3:16" hidden="1" outlineLevel="2">
      <c r="C5595" s="33">
        <v>5571</v>
      </c>
      <c r="D5595" s="82">
        <f t="shared" ca="1" si="351"/>
        <v>6.5681302599090566E-2</v>
      </c>
      <c r="E5595" s="82">
        <f t="shared" ca="1" si="348"/>
        <v>249.71022447047693</v>
      </c>
      <c r="F5595" s="82">
        <f t="shared" ca="1" si="349"/>
        <v>251.57996277562066</v>
      </c>
      <c r="G5595" s="82">
        <f t="shared" ca="1" si="350"/>
        <v>0</v>
      </c>
      <c r="H5595" s="82">
        <f t="shared" ca="1" si="350"/>
        <v>1.5799627756206576</v>
      </c>
      <c r="O5595" s="29"/>
      <c r="P5595" s="29"/>
    </row>
    <row r="5596" spans="3:16" hidden="1" outlineLevel="2">
      <c r="C5596" s="33">
        <v>5572</v>
      </c>
      <c r="D5596" s="82">
        <f t="shared" ca="1" si="351"/>
        <v>-9.2852340264414204E-2</v>
      </c>
      <c r="E5596" s="82">
        <f t="shared" ca="1" si="348"/>
        <v>241.16197783601626</v>
      </c>
      <c r="F5596" s="82">
        <f t="shared" ca="1" si="349"/>
        <v>245.29716702674952</v>
      </c>
      <c r="G5596" s="82">
        <f t="shared" ca="1" si="350"/>
        <v>0</v>
      </c>
      <c r="H5596" s="82">
        <f t="shared" ca="1" si="350"/>
        <v>0</v>
      </c>
      <c r="O5596" s="29"/>
      <c r="P5596" s="29"/>
    </row>
    <row r="5597" spans="3:16" hidden="1" outlineLevel="2">
      <c r="C5597" s="33">
        <v>5573</v>
      </c>
      <c r="D5597" s="82">
        <f t="shared" ca="1" si="351"/>
        <v>-0.48223602609658578</v>
      </c>
      <c r="E5597" s="82">
        <f t="shared" ca="1" si="348"/>
        <v>221.38762185633766</v>
      </c>
      <c r="F5597" s="82">
        <f t="shared" ca="1" si="349"/>
        <v>230.52354046630438</v>
      </c>
      <c r="G5597" s="82">
        <f t="shared" ca="1" si="350"/>
        <v>0</v>
      </c>
      <c r="H5597" s="82">
        <f t="shared" ca="1" si="350"/>
        <v>0</v>
      </c>
      <c r="O5597" s="29"/>
      <c r="P5597" s="29"/>
    </row>
    <row r="5598" spans="3:16" hidden="1" outlineLevel="2">
      <c r="C5598" s="33">
        <v>5574</v>
      </c>
      <c r="D5598" s="82">
        <f t="shared" ca="1" si="351"/>
        <v>-1.0079121310961541</v>
      </c>
      <c r="E5598" s="82">
        <f t="shared" ca="1" si="348"/>
        <v>197.23892728734359</v>
      </c>
      <c r="F5598" s="82">
        <f t="shared" ca="1" si="349"/>
        <v>211.98026381382556</v>
      </c>
      <c r="G5598" s="82">
        <f t="shared" ca="1" si="350"/>
        <v>0</v>
      </c>
      <c r="H5598" s="82">
        <f t="shared" ca="1" si="350"/>
        <v>0</v>
      </c>
      <c r="O5598" s="29"/>
      <c r="P5598" s="29"/>
    </row>
    <row r="5599" spans="3:16" hidden="1" outlineLevel="2">
      <c r="C5599" s="33">
        <v>5575</v>
      </c>
      <c r="D5599" s="82">
        <f t="shared" ca="1" si="351"/>
        <v>2.8604010718179587</v>
      </c>
      <c r="E5599" s="82">
        <f t="shared" ca="1" si="348"/>
        <v>461.4367181653808</v>
      </c>
      <c r="F5599" s="82">
        <f t="shared" ca="1" si="349"/>
        <v>392.91591046705327</v>
      </c>
      <c r="G5599" s="82">
        <f t="shared" ca="1" si="350"/>
        <v>211.4367181653808</v>
      </c>
      <c r="H5599" s="82">
        <f t="shared" ca="1" si="350"/>
        <v>142.91591046705327</v>
      </c>
      <c r="O5599" s="29"/>
      <c r="P5599" s="29"/>
    </row>
    <row r="5600" spans="3:16" hidden="1" outlineLevel="2">
      <c r="C5600" s="33">
        <v>5576</v>
      </c>
      <c r="D5600" s="82">
        <f t="shared" ca="1" si="351"/>
        <v>0.20702074412224877</v>
      </c>
      <c r="E5600" s="82">
        <f t="shared" ca="1" si="348"/>
        <v>257.58651292709089</v>
      </c>
      <c r="F5600" s="82">
        <f t="shared" ca="1" si="349"/>
        <v>257.31690387295913</v>
      </c>
      <c r="G5600" s="82">
        <f t="shared" ca="1" si="350"/>
        <v>7.5865129270908938</v>
      </c>
      <c r="H5600" s="82">
        <f t="shared" ca="1" si="350"/>
        <v>7.3169038729591307</v>
      </c>
      <c r="O5600" s="29"/>
      <c r="P5600" s="29"/>
    </row>
    <row r="5601" spans="3:16" hidden="1" outlineLevel="2">
      <c r="C5601" s="33">
        <v>5577</v>
      </c>
      <c r="D5601" s="82">
        <f t="shared" ca="1" si="351"/>
        <v>-0.70308471945202611</v>
      </c>
      <c r="E5601" s="82">
        <f t="shared" ca="1" si="348"/>
        <v>210.90149738369038</v>
      </c>
      <c r="F5601" s="82">
        <f t="shared" ca="1" si="349"/>
        <v>222.54326647873694</v>
      </c>
      <c r="G5601" s="82">
        <f t="shared" ca="1" si="350"/>
        <v>0</v>
      </c>
      <c r="H5601" s="82">
        <f t="shared" ca="1" si="350"/>
        <v>0</v>
      </c>
      <c r="O5601" s="29"/>
      <c r="P5601" s="29"/>
    </row>
    <row r="5602" spans="3:16" hidden="1" outlineLevel="2">
      <c r="C5602" s="33">
        <v>5578</v>
      </c>
      <c r="D5602" s="82">
        <f t="shared" ca="1" si="351"/>
        <v>0.16570927183675821</v>
      </c>
      <c r="E5602" s="82">
        <f t="shared" ca="1" si="348"/>
        <v>255.25903615749183</v>
      </c>
      <c r="F5602" s="82">
        <f t="shared" ca="1" si="349"/>
        <v>255.62667956060486</v>
      </c>
      <c r="G5602" s="82">
        <f t="shared" ca="1" si="350"/>
        <v>5.2590361574918347</v>
      </c>
      <c r="H5602" s="82">
        <f t="shared" ca="1" si="350"/>
        <v>5.6266795606048561</v>
      </c>
      <c r="O5602" s="29"/>
      <c r="P5602" s="29"/>
    </row>
    <row r="5603" spans="3:16" hidden="1" outlineLevel="2">
      <c r="C5603" s="33">
        <v>5579</v>
      </c>
      <c r="D5603" s="82">
        <f t="shared" ca="1" si="351"/>
        <v>-0.92169910742366123</v>
      </c>
      <c r="E5603" s="82">
        <f t="shared" ca="1" si="348"/>
        <v>201.01070726228446</v>
      </c>
      <c r="F5603" s="82">
        <f t="shared" ca="1" si="349"/>
        <v>214.91584345944085</v>
      </c>
      <c r="G5603" s="82">
        <f t="shared" ca="1" si="350"/>
        <v>0</v>
      </c>
      <c r="H5603" s="82">
        <f t="shared" ca="1" si="350"/>
        <v>0</v>
      </c>
      <c r="O5603" s="29"/>
      <c r="P5603" s="29"/>
    </row>
    <row r="5604" spans="3:16" hidden="1" outlineLevel="2">
      <c r="C5604" s="33">
        <v>5580</v>
      </c>
      <c r="D5604" s="82">
        <f t="shared" ca="1" si="351"/>
        <v>0.78132727882096586</v>
      </c>
      <c r="E5604" s="82">
        <f t="shared" ca="1" si="348"/>
        <v>292.22959923435167</v>
      </c>
      <c r="F5604" s="82">
        <f t="shared" ca="1" si="349"/>
        <v>282.00537089215857</v>
      </c>
      <c r="G5604" s="82">
        <f t="shared" ca="1" si="350"/>
        <v>42.229599234351667</v>
      </c>
      <c r="H5604" s="82">
        <f t="shared" ca="1" si="350"/>
        <v>32.005370892158567</v>
      </c>
      <c r="O5604" s="29"/>
      <c r="P5604" s="29"/>
    </row>
    <row r="5605" spans="3:16" hidden="1" outlineLevel="2">
      <c r="C5605" s="33">
        <v>5581</v>
      </c>
      <c r="D5605" s="82">
        <f t="shared" ca="1" si="351"/>
        <v>-0.88904099399179914</v>
      </c>
      <c r="E5605" s="82">
        <f t="shared" ca="1" si="348"/>
        <v>202.458246768338</v>
      </c>
      <c r="F5605" s="82">
        <f t="shared" ca="1" si="349"/>
        <v>216.03844843530976</v>
      </c>
      <c r="G5605" s="82">
        <f t="shared" ca="1" si="350"/>
        <v>0</v>
      </c>
      <c r="H5605" s="82">
        <f t="shared" ca="1" si="350"/>
        <v>0</v>
      </c>
      <c r="O5605" s="29"/>
      <c r="P5605" s="29"/>
    </row>
    <row r="5606" spans="3:16" hidden="1" outlineLevel="2">
      <c r="C5606" s="33">
        <v>5582</v>
      </c>
      <c r="D5606" s="82">
        <f t="shared" ca="1" si="351"/>
        <v>0.88228849621487704</v>
      </c>
      <c r="E5606" s="82">
        <f t="shared" ca="1" si="348"/>
        <v>298.78449334124309</v>
      </c>
      <c r="F5606" s="82">
        <f t="shared" ca="1" si="349"/>
        <v>286.58414990693399</v>
      </c>
      <c r="G5606" s="82">
        <f t="shared" ca="1" si="350"/>
        <v>48.784493341243092</v>
      </c>
      <c r="H5606" s="82">
        <f t="shared" ca="1" si="350"/>
        <v>36.584149906933987</v>
      </c>
      <c r="O5606" s="29"/>
      <c r="P5606" s="29"/>
    </row>
    <row r="5607" spans="3:16" hidden="1" outlineLevel="2">
      <c r="C5607" s="33">
        <v>5583</v>
      </c>
      <c r="D5607" s="82">
        <f t="shared" ca="1" si="351"/>
        <v>0.28480305271389045</v>
      </c>
      <c r="E5607" s="82">
        <f t="shared" ca="1" si="348"/>
        <v>262.02649633994872</v>
      </c>
      <c r="F5607" s="82">
        <f t="shared" ca="1" si="349"/>
        <v>260.52969153853826</v>
      </c>
      <c r="G5607" s="82">
        <f t="shared" ca="1" si="350"/>
        <v>12.026496339948721</v>
      </c>
      <c r="H5607" s="82">
        <f t="shared" ca="1" si="350"/>
        <v>10.529691538538259</v>
      </c>
      <c r="O5607" s="29"/>
      <c r="P5607" s="29"/>
    </row>
    <row r="5608" spans="3:16" hidden="1" outlineLevel="2">
      <c r="C5608" s="33">
        <v>5584</v>
      </c>
      <c r="D5608" s="82">
        <f t="shared" ca="1" si="351"/>
        <v>-1.7879781271847754</v>
      </c>
      <c r="E5608" s="82">
        <f t="shared" ca="1" si="348"/>
        <v>166.17194825446674</v>
      </c>
      <c r="F5608" s="82">
        <f t="shared" ca="1" si="349"/>
        <v>187.17634137742525</v>
      </c>
      <c r="G5608" s="82">
        <f t="shared" ca="1" si="350"/>
        <v>0</v>
      </c>
      <c r="H5608" s="82">
        <f t="shared" ca="1" si="350"/>
        <v>0</v>
      </c>
      <c r="O5608" s="29"/>
      <c r="P5608" s="29"/>
    </row>
    <row r="5609" spans="3:16" hidden="1" outlineLevel="2">
      <c r="C5609" s="33">
        <v>5585</v>
      </c>
      <c r="D5609" s="82">
        <f t="shared" ca="1" si="351"/>
        <v>-0.28386734379958956</v>
      </c>
      <c r="E5609" s="82">
        <f t="shared" ca="1" si="348"/>
        <v>231.25010301540513</v>
      </c>
      <c r="F5609" s="82">
        <f t="shared" ca="1" si="349"/>
        <v>237.93517216843824</v>
      </c>
      <c r="G5609" s="82">
        <f t="shared" ca="1" si="350"/>
        <v>0</v>
      </c>
      <c r="H5609" s="82">
        <f t="shared" ca="1" si="350"/>
        <v>0</v>
      </c>
      <c r="O5609" s="29"/>
      <c r="P5609" s="29"/>
    </row>
    <row r="5610" spans="3:16" hidden="1" outlineLevel="2">
      <c r="C5610" s="33">
        <v>5586</v>
      </c>
      <c r="D5610" s="82">
        <f t="shared" ca="1" si="351"/>
        <v>3.6770351697504214E-2</v>
      </c>
      <c r="E5610" s="82">
        <f t="shared" ca="1" si="348"/>
        <v>248.12904509922768</v>
      </c>
      <c r="F5610" s="82">
        <f t="shared" ca="1" si="349"/>
        <v>250.42232432339148</v>
      </c>
      <c r="G5610" s="82">
        <f t="shared" ca="1" si="350"/>
        <v>0</v>
      </c>
      <c r="H5610" s="82">
        <f t="shared" ca="1" si="350"/>
        <v>0.42232432339147863</v>
      </c>
      <c r="O5610" s="29"/>
      <c r="P5610" s="29"/>
    </row>
    <row r="5611" spans="3:16" hidden="1" outlineLevel="2">
      <c r="C5611" s="33">
        <v>5587</v>
      </c>
      <c r="D5611" s="82">
        <f t="shared" ca="1" si="351"/>
        <v>-0.7290768512320992</v>
      </c>
      <c r="E5611" s="82">
        <f t="shared" ca="1" si="348"/>
        <v>209.70049707035164</v>
      </c>
      <c r="F5611" s="82">
        <f t="shared" ca="1" si="349"/>
        <v>221.62241007057762</v>
      </c>
      <c r="G5611" s="82">
        <f t="shared" ca="1" si="350"/>
        <v>0</v>
      </c>
      <c r="H5611" s="82">
        <f t="shared" ca="1" si="350"/>
        <v>0</v>
      </c>
      <c r="O5611" s="29"/>
      <c r="P5611" s="29"/>
    </row>
    <row r="5612" spans="3:16" hidden="1" outlineLevel="2">
      <c r="C5612" s="33">
        <v>5588</v>
      </c>
      <c r="D5612" s="82">
        <f t="shared" ca="1" si="351"/>
        <v>-1.5865234213276904</v>
      </c>
      <c r="E5612" s="82">
        <f t="shared" ca="1" si="348"/>
        <v>173.69238712440736</v>
      </c>
      <c r="F5612" s="82">
        <f t="shared" ca="1" si="349"/>
        <v>193.28943831585232</v>
      </c>
      <c r="G5612" s="82">
        <f t="shared" ca="1" si="350"/>
        <v>0</v>
      </c>
      <c r="H5612" s="82">
        <f t="shared" ca="1" si="350"/>
        <v>0</v>
      </c>
      <c r="O5612" s="29"/>
      <c r="P5612" s="29"/>
    </row>
    <row r="5613" spans="3:16" hidden="1" outlineLevel="2">
      <c r="C5613" s="33">
        <v>5589</v>
      </c>
      <c r="D5613" s="82">
        <f t="shared" ca="1" si="351"/>
        <v>-0.22558673699848061</v>
      </c>
      <c r="E5613" s="82">
        <f t="shared" ca="1" si="348"/>
        <v>234.23033891342763</v>
      </c>
      <c r="F5613" s="82">
        <f t="shared" ca="1" si="349"/>
        <v>240.15765701310181</v>
      </c>
      <c r="G5613" s="82">
        <f t="shared" ca="1" si="350"/>
        <v>0</v>
      </c>
      <c r="H5613" s="82">
        <f t="shared" ca="1" si="350"/>
        <v>0</v>
      </c>
      <c r="O5613" s="29"/>
      <c r="P5613" s="29"/>
    </row>
    <row r="5614" spans="3:16" hidden="1" outlineLevel="2">
      <c r="C5614" s="33">
        <v>5590</v>
      </c>
      <c r="D5614" s="82">
        <f t="shared" ca="1" si="351"/>
        <v>0.52204933928854369</v>
      </c>
      <c r="E5614" s="82">
        <f t="shared" ca="1" si="348"/>
        <v>276.04733675103745</v>
      </c>
      <c r="F5614" s="82">
        <f t="shared" ca="1" si="349"/>
        <v>270.57901085687206</v>
      </c>
      <c r="G5614" s="82">
        <f t="shared" ca="1" si="350"/>
        <v>26.047336751037449</v>
      </c>
      <c r="H5614" s="82">
        <f t="shared" ca="1" si="350"/>
        <v>20.57901085687206</v>
      </c>
      <c r="O5614" s="29"/>
      <c r="P5614" s="29"/>
    </row>
    <row r="5615" spans="3:16" hidden="1" outlineLevel="2">
      <c r="C5615" s="33">
        <v>5591</v>
      </c>
      <c r="D5615" s="82">
        <f t="shared" ca="1" si="351"/>
        <v>0.13701625444952104</v>
      </c>
      <c r="E5615" s="82">
        <f t="shared" ca="1" si="348"/>
        <v>253.6548669642039</v>
      </c>
      <c r="F5615" s="82">
        <f t="shared" ca="1" si="349"/>
        <v>254.4592667271979</v>
      </c>
      <c r="G5615" s="82">
        <f t="shared" ca="1" si="350"/>
        <v>3.6548669642039044</v>
      </c>
      <c r="H5615" s="82">
        <f t="shared" ca="1" si="350"/>
        <v>4.4592667271978996</v>
      </c>
      <c r="O5615" s="29"/>
      <c r="P5615" s="29"/>
    </row>
    <row r="5616" spans="3:16" hidden="1" outlineLevel="2">
      <c r="C5616" s="33">
        <v>5592</v>
      </c>
      <c r="D5616" s="82">
        <f t="shared" ca="1" si="351"/>
        <v>0.63470788263251454</v>
      </c>
      <c r="E5616" s="82">
        <f t="shared" ca="1" si="348"/>
        <v>282.96556461242824</v>
      </c>
      <c r="F5616" s="82">
        <f t="shared" ca="1" si="349"/>
        <v>275.48585562674339</v>
      </c>
      <c r="G5616" s="82">
        <f t="shared" ca="1" si="350"/>
        <v>32.965564612428238</v>
      </c>
      <c r="H5616" s="82">
        <f t="shared" ca="1" si="350"/>
        <v>25.485855626743387</v>
      </c>
      <c r="O5616" s="29"/>
      <c r="P5616" s="29"/>
    </row>
    <row r="5617" spans="3:16" hidden="1" outlineLevel="2">
      <c r="C5617" s="33">
        <v>5593</v>
      </c>
      <c r="D5617" s="82">
        <f t="shared" ca="1" si="351"/>
        <v>1.7612456914225062E-2</v>
      </c>
      <c r="E5617" s="82">
        <f t="shared" ca="1" si="348"/>
        <v>247.08679308856253</v>
      </c>
      <c r="F5617" s="82">
        <f t="shared" ca="1" si="349"/>
        <v>249.65814904381725</v>
      </c>
      <c r="G5617" s="82">
        <f t="shared" ca="1" si="350"/>
        <v>0</v>
      </c>
      <c r="H5617" s="82">
        <f t="shared" ca="1" si="350"/>
        <v>0</v>
      </c>
      <c r="O5617" s="29"/>
      <c r="P5617" s="29"/>
    </row>
    <row r="5618" spans="3:16" hidden="1" outlineLevel="2">
      <c r="C5618" s="33">
        <v>5594</v>
      </c>
      <c r="D5618" s="82">
        <f t="shared" ca="1" si="351"/>
        <v>1.9092803067196334E-2</v>
      </c>
      <c r="E5618" s="82">
        <f t="shared" ca="1" si="348"/>
        <v>247.16717244249801</v>
      </c>
      <c r="F5618" s="82">
        <f t="shared" ca="1" si="349"/>
        <v>249.71711426675432</v>
      </c>
      <c r="G5618" s="82">
        <f t="shared" ca="1" si="350"/>
        <v>0</v>
      </c>
      <c r="H5618" s="82">
        <f t="shared" ca="1" si="350"/>
        <v>0</v>
      </c>
      <c r="O5618" s="29"/>
      <c r="P5618" s="29"/>
    </row>
    <row r="5619" spans="3:16" hidden="1" outlineLevel="2">
      <c r="C5619" s="33">
        <v>5595</v>
      </c>
      <c r="D5619" s="82">
        <f t="shared" ca="1" si="351"/>
        <v>0.65088721194733634</v>
      </c>
      <c r="E5619" s="82">
        <f t="shared" ca="1" si="348"/>
        <v>283.9732554877607</v>
      </c>
      <c r="F5619" s="82">
        <f t="shared" ca="1" si="349"/>
        <v>276.19781636700401</v>
      </c>
      <c r="G5619" s="82">
        <f t="shared" ca="1" si="350"/>
        <v>33.973255487760696</v>
      </c>
      <c r="H5619" s="82">
        <f t="shared" ca="1" si="350"/>
        <v>26.197816367004009</v>
      </c>
      <c r="O5619" s="29"/>
      <c r="P5619" s="29"/>
    </row>
    <row r="5620" spans="3:16" hidden="1" outlineLevel="2">
      <c r="C5620" s="33">
        <v>5596</v>
      </c>
      <c r="D5620" s="82">
        <f t="shared" ca="1" si="351"/>
        <v>0.78165971251796429</v>
      </c>
      <c r="E5620" s="82">
        <f t="shared" ca="1" si="348"/>
        <v>292.25094472644565</v>
      </c>
      <c r="F5620" s="82">
        <f t="shared" ca="1" si="349"/>
        <v>282.02032668952933</v>
      </c>
      <c r="G5620" s="82">
        <f t="shared" ca="1" si="350"/>
        <v>42.250944726445653</v>
      </c>
      <c r="H5620" s="82">
        <f t="shared" ca="1" si="350"/>
        <v>32.020326689529327</v>
      </c>
      <c r="O5620" s="29"/>
      <c r="P5620" s="29"/>
    </row>
    <row r="5621" spans="3:16" hidden="1" outlineLevel="2">
      <c r="C5621" s="33">
        <v>5597</v>
      </c>
      <c r="D5621" s="82">
        <f t="shared" ca="1" si="351"/>
        <v>0.47415931594947419</v>
      </c>
      <c r="E5621" s="82">
        <f t="shared" ca="1" si="348"/>
        <v>273.15794240890477</v>
      </c>
      <c r="F5621" s="82">
        <f t="shared" ca="1" si="349"/>
        <v>268.51972379620941</v>
      </c>
      <c r="G5621" s="82">
        <f t="shared" ca="1" si="350"/>
        <v>23.157942408904773</v>
      </c>
      <c r="H5621" s="82">
        <f t="shared" ca="1" si="350"/>
        <v>18.519723796209405</v>
      </c>
      <c r="O5621" s="29"/>
      <c r="P5621" s="29"/>
    </row>
    <row r="5622" spans="3:16" hidden="1" outlineLevel="2">
      <c r="C5622" s="33">
        <v>5598</v>
      </c>
      <c r="D5622" s="82">
        <f t="shared" ca="1" si="351"/>
        <v>-1.1192293714224956E-2</v>
      </c>
      <c r="E5622" s="82">
        <f t="shared" ca="1" si="348"/>
        <v>245.52795448390921</v>
      </c>
      <c r="F5622" s="82">
        <f t="shared" ca="1" si="349"/>
        <v>248.51356401405366</v>
      </c>
      <c r="G5622" s="82">
        <f t="shared" ca="1" si="350"/>
        <v>0</v>
      </c>
      <c r="H5622" s="82">
        <f t="shared" ca="1" si="350"/>
        <v>0</v>
      </c>
      <c r="O5622" s="29"/>
      <c r="P5622" s="29"/>
    </row>
    <row r="5623" spans="3:16" hidden="1" outlineLevel="2">
      <c r="C5623" s="33">
        <v>5599</v>
      </c>
      <c r="D5623" s="82">
        <f t="shared" ca="1" si="351"/>
        <v>-1.3731800033698414</v>
      </c>
      <c r="E5623" s="82">
        <f t="shared" ca="1" si="348"/>
        <v>182.02803989801177</v>
      </c>
      <c r="F5623" s="82">
        <f t="shared" ca="1" si="349"/>
        <v>199.98110641003566</v>
      </c>
      <c r="G5623" s="82">
        <f t="shared" ca="1" si="350"/>
        <v>0</v>
      </c>
      <c r="H5623" s="82">
        <f t="shared" ca="1" si="350"/>
        <v>0</v>
      </c>
      <c r="O5623" s="29"/>
      <c r="P5623" s="29"/>
    </row>
    <row r="5624" spans="3:16" hidden="1" outlineLevel="2">
      <c r="C5624" s="33">
        <v>5600</v>
      </c>
      <c r="D5624" s="82">
        <f t="shared" ca="1" si="351"/>
        <v>0.54425197882706189</v>
      </c>
      <c r="E5624" s="82">
        <f t="shared" ca="1" si="348"/>
        <v>277.39725967226906</v>
      </c>
      <c r="F5624" s="82">
        <f t="shared" ca="1" si="349"/>
        <v>271.5390826234372</v>
      </c>
      <c r="G5624" s="82">
        <f t="shared" ca="1" si="350"/>
        <v>27.397259672269058</v>
      </c>
      <c r="H5624" s="82">
        <f t="shared" ca="1" si="350"/>
        <v>21.539082623437196</v>
      </c>
      <c r="O5624" s="29"/>
      <c r="P5624" s="29"/>
    </row>
    <row r="5625" spans="3:16" hidden="1" outlineLevel="2">
      <c r="C5625" s="33">
        <v>5601</v>
      </c>
      <c r="D5625" s="82">
        <f t="shared" ca="1" si="351"/>
        <v>-0.24591530384602014</v>
      </c>
      <c r="E5625" s="82">
        <f t="shared" ca="1" si="348"/>
        <v>233.18648085197182</v>
      </c>
      <c r="F5625" s="82">
        <f t="shared" ca="1" si="349"/>
        <v>239.38009537362538</v>
      </c>
      <c r="G5625" s="82">
        <f t="shared" ca="1" si="350"/>
        <v>0</v>
      </c>
      <c r="H5625" s="82">
        <f t="shared" ca="1" si="350"/>
        <v>0</v>
      </c>
      <c r="O5625" s="29"/>
      <c r="P5625" s="29"/>
    </row>
    <row r="5626" spans="3:16" hidden="1" outlineLevel="2">
      <c r="C5626" s="33">
        <v>5602</v>
      </c>
      <c r="D5626" s="82">
        <f t="shared" ca="1" si="351"/>
        <v>1.3002399953387005</v>
      </c>
      <c r="E5626" s="82">
        <f t="shared" ca="1" si="348"/>
        <v>327.5212888108228</v>
      </c>
      <c r="F5626" s="82">
        <f t="shared" ca="1" si="349"/>
        <v>306.34348724884279</v>
      </c>
      <c r="G5626" s="82">
        <f t="shared" ca="1" si="350"/>
        <v>77.521288810822796</v>
      </c>
      <c r="H5626" s="82">
        <f t="shared" ca="1" si="350"/>
        <v>56.343487248842791</v>
      </c>
      <c r="O5626" s="29"/>
      <c r="P5626" s="29"/>
    </row>
    <row r="5627" spans="3:16" hidden="1" outlineLevel="2">
      <c r="C5627" s="33">
        <v>5603</v>
      </c>
      <c r="D5627" s="82">
        <f t="shared" ca="1" si="351"/>
        <v>1.4922390947914228</v>
      </c>
      <c r="E5627" s="82">
        <f t="shared" ca="1" si="348"/>
        <v>341.63341333525011</v>
      </c>
      <c r="F5627" s="82">
        <f t="shared" ca="1" si="349"/>
        <v>315.87170098874731</v>
      </c>
      <c r="G5627" s="82">
        <f t="shared" ca="1" si="350"/>
        <v>91.633413335250111</v>
      </c>
      <c r="H5627" s="82">
        <f t="shared" ca="1" si="350"/>
        <v>65.871700988747307</v>
      </c>
      <c r="O5627" s="29"/>
      <c r="P5627" s="29"/>
    </row>
    <row r="5628" spans="3:16" hidden="1" outlineLevel="2">
      <c r="C5628" s="33">
        <v>5604</v>
      </c>
      <c r="D5628" s="82">
        <f t="shared" ca="1" si="351"/>
        <v>0.65909987454131469</v>
      </c>
      <c r="E5628" s="82">
        <f t="shared" ca="1" si="348"/>
        <v>284.48613385377502</v>
      </c>
      <c r="F5628" s="82">
        <f t="shared" ca="1" si="349"/>
        <v>276.55991291503705</v>
      </c>
      <c r="G5628" s="82">
        <f t="shared" ca="1" si="350"/>
        <v>34.486133853775016</v>
      </c>
      <c r="H5628" s="82">
        <f t="shared" ca="1" si="350"/>
        <v>26.559912915037046</v>
      </c>
      <c r="O5628" s="29"/>
      <c r="P5628" s="29"/>
    </row>
    <row r="5629" spans="3:16" hidden="1" outlineLevel="2">
      <c r="C5629" s="33">
        <v>5605</v>
      </c>
      <c r="D5629" s="82">
        <f t="shared" ca="1" si="351"/>
        <v>7.4698356049211238E-3</v>
      </c>
      <c r="E5629" s="82">
        <f t="shared" ca="1" si="348"/>
        <v>246.53677497651748</v>
      </c>
      <c r="F5629" s="82">
        <f t="shared" ca="1" si="349"/>
        <v>249.25452196782115</v>
      </c>
      <c r="G5629" s="82">
        <f t="shared" ca="1" si="350"/>
        <v>0</v>
      </c>
      <c r="H5629" s="82">
        <f t="shared" ca="1" si="350"/>
        <v>0</v>
      </c>
      <c r="O5629" s="29"/>
      <c r="P5629" s="29"/>
    </row>
    <row r="5630" spans="3:16" hidden="1" outlineLevel="2">
      <c r="C5630" s="33">
        <v>5606</v>
      </c>
      <c r="D5630" s="82">
        <f t="shared" ca="1" si="351"/>
        <v>1.1654492478967917</v>
      </c>
      <c r="E5630" s="82">
        <f t="shared" ca="1" si="348"/>
        <v>317.96376032737822</v>
      </c>
      <c r="F5630" s="82">
        <f t="shared" ca="1" si="349"/>
        <v>299.82655124149926</v>
      </c>
      <c r="G5630" s="82">
        <f t="shared" ca="1" si="350"/>
        <v>67.963760327378225</v>
      </c>
      <c r="H5630" s="82">
        <f t="shared" ca="1" si="350"/>
        <v>49.82655124149926</v>
      </c>
      <c r="O5630" s="29"/>
      <c r="P5630" s="29"/>
    </row>
    <row r="5631" spans="3:16" hidden="1" outlineLevel="2">
      <c r="C5631" s="33">
        <v>5607</v>
      </c>
      <c r="D5631" s="82">
        <f t="shared" ca="1" si="351"/>
        <v>-2.2527961320293768</v>
      </c>
      <c r="E5631" s="82">
        <f t="shared" ca="1" si="348"/>
        <v>150.03900250894313</v>
      </c>
      <c r="F5631" s="82">
        <f t="shared" ca="1" si="349"/>
        <v>173.79907783302474</v>
      </c>
      <c r="G5631" s="82">
        <f t="shared" ca="1" si="350"/>
        <v>0</v>
      </c>
      <c r="H5631" s="82">
        <f t="shared" ca="1" si="350"/>
        <v>0</v>
      </c>
      <c r="O5631" s="29"/>
      <c r="P5631" s="29"/>
    </row>
    <row r="5632" spans="3:16" hidden="1" outlineLevel="2">
      <c r="C5632" s="33">
        <v>5608</v>
      </c>
      <c r="D5632" s="82">
        <f t="shared" ca="1" si="351"/>
        <v>0.20486896979756544</v>
      </c>
      <c r="E5632" s="82">
        <f t="shared" ca="1" si="348"/>
        <v>257.46476032512237</v>
      </c>
      <c r="F5632" s="82">
        <f t="shared" ca="1" si="349"/>
        <v>257.22859056786285</v>
      </c>
      <c r="G5632" s="82">
        <f t="shared" ca="1" si="350"/>
        <v>7.46476032512237</v>
      </c>
      <c r="H5632" s="82">
        <f t="shared" ca="1" si="350"/>
        <v>7.2285905678628524</v>
      </c>
      <c r="O5632" s="29"/>
      <c r="P5632" s="29"/>
    </row>
    <row r="5633" spans="3:16" hidden="1" outlineLevel="2">
      <c r="C5633" s="33">
        <v>5609</v>
      </c>
      <c r="D5633" s="82">
        <f t="shared" ca="1" si="351"/>
        <v>3.674053604798428E-2</v>
      </c>
      <c r="E5633" s="82">
        <f t="shared" ca="1" si="348"/>
        <v>248.12741961962124</v>
      </c>
      <c r="F5633" s="82">
        <f t="shared" ca="1" si="349"/>
        <v>250.42113321325238</v>
      </c>
      <c r="G5633" s="82">
        <f t="shared" ca="1" si="350"/>
        <v>0</v>
      </c>
      <c r="H5633" s="82">
        <f t="shared" ca="1" si="350"/>
        <v>0.42113321325237507</v>
      </c>
      <c r="O5633" s="29"/>
      <c r="P5633" s="29"/>
    </row>
    <row r="5634" spans="3:16" hidden="1" outlineLevel="2">
      <c r="C5634" s="33">
        <v>5610</v>
      </c>
      <c r="D5634" s="82">
        <f t="shared" ca="1" si="351"/>
        <v>0.4859523783114541</v>
      </c>
      <c r="E5634" s="82">
        <f t="shared" ca="1" si="348"/>
        <v>273.86664541154255</v>
      </c>
      <c r="F5634" s="82">
        <f t="shared" ca="1" si="349"/>
        <v>269.02537030318075</v>
      </c>
      <c r="G5634" s="82">
        <f t="shared" ca="1" si="350"/>
        <v>23.866645411542549</v>
      </c>
      <c r="H5634" s="82">
        <f t="shared" ca="1" si="350"/>
        <v>19.02537030318075</v>
      </c>
      <c r="O5634" s="29"/>
      <c r="P5634" s="29"/>
    </row>
    <row r="5635" spans="3:16" hidden="1" outlineLevel="2">
      <c r="C5635" s="33">
        <v>5611</v>
      </c>
      <c r="D5635" s="82">
        <f t="shared" ca="1" si="351"/>
        <v>-0.40476176837319022</v>
      </c>
      <c r="E5635" s="82">
        <f t="shared" ca="1" si="348"/>
        <v>225.18840786613046</v>
      </c>
      <c r="F5635" s="82">
        <f t="shared" ca="1" si="349"/>
        <v>233.3903239220646</v>
      </c>
      <c r="G5635" s="82">
        <f t="shared" ca="1" si="350"/>
        <v>0</v>
      </c>
      <c r="H5635" s="82">
        <f t="shared" ca="1" si="350"/>
        <v>0</v>
      </c>
      <c r="O5635" s="29"/>
      <c r="P5635" s="29"/>
    </row>
    <row r="5636" spans="3:16" hidden="1" outlineLevel="2">
      <c r="C5636" s="33">
        <v>5612</v>
      </c>
      <c r="D5636" s="82">
        <f t="shared" ca="1" si="351"/>
        <v>-0.44999478510900104</v>
      </c>
      <c r="E5636" s="82">
        <f t="shared" ca="1" si="348"/>
        <v>222.9614790101227</v>
      </c>
      <c r="F5636" s="82">
        <f t="shared" ca="1" si="349"/>
        <v>231.71226168402242</v>
      </c>
      <c r="G5636" s="82">
        <f t="shared" ca="1" si="350"/>
        <v>0</v>
      </c>
      <c r="H5636" s="82">
        <f t="shared" ca="1" si="350"/>
        <v>0</v>
      </c>
      <c r="O5636" s="29"/>
      <c r="P5636" s="29"/>
    </row>
    <row r="5637" spans="3:16" hidden="1" outlineLevel="2">
      <c r="C5637" s="33">
        <v>5613</v>
      </c>
      <c r="D5637" s="82">
        <f t="shared" ca="1" si="351"/>
        <v>0.49041867993763266</v>
      </c>
      <c r="E5637" s="82">
        <f t="shared" ca="1" si="348"/>
        <v>274.13552718739174</v>
      </c>
      <c r="F5637" s="82">
        <f t="shared" ca="1" si="349"/>
        <v>269.21711865992086</v>
      </c>
      <c r="G5637" s="82">
        <f t="shared" ca="1" si="350"/>
        <v>24.135527187391745</v>
      </c>
      <c r="H5637" s="82">
        <f t="shared" ca="1" si="350"/>
        <v>19.217118659920857</v>
      </c>
      <c r="O5637" s="29"/>
      <c r="P5637" s="29"/>
    </row>
    <row r="5638" spans="3:16" hidden="1" outlineLevel="2">
      <c r="C5638" s="33">
        <v>5614</v>
      </c>
      <c r="D5638" s="82">
        <f t="shared" ca="1" si="351"/>
        <v>-4.6228849925117298E-2</v>
      </c>
      <c r="E5638" s="82">
        <f t="shared" ca="1" si="348"/>
        <v>243.6451167996232</v>
      </c>
      <c r="F5638" s="82">
        <f t="shared" ca="1" si="349"/>
        <v>247.12842292406634</v>
      </c>
      <c r="G5638" s="82">
        <f t="shared" ca="1" si="350"/>
        <v>0</v>
      </c>
      <c r="H5638" s="82">
        <f t="shared" ca="1" si="350"/>
        <v>0</v>
      </c>
      <c r="O5638" s="29"/>
      <c r="P5638" s="29"/>
    </row>
    <row r="5639" spans="3:16" hidden="1" outlineLevel="2">
      <c r="C5639" s="33">
        <v>5615</v>
      </c>
      <c r="D5639" s="82">
        <f t="shared" ca="1" si="351"/>
        <v>0.45718158346669269</v>
      </c>
      <c r="E5639" s="82">
        <f t="shared" ca="1" si="348"/>
        <v>272.1408865156186</v>
      </c>
      <c r="F5639" s="82">
        <f t="shared" ca="1" si="349"/>
        <v>267.79344473561775</v>
      </c>
      <c r="G5639" s="82">
        <f t="shared" ca="1" si="350"/>
        <v>22.140886515618604</v>
      </c>
      <c r="H5639" s="82">
        <f t="shared" ca="1" si="350"/>
        <v>17.793444735617754</v>
      </c>
      <c r="O5639" s="29"/>
      <c r="P5639" s="29"/>
    </row>
    <row r="5640" spans="3:16" hidden="1" outlineLevel="2">
      <c r="C5640" s="33">
        <v>5616</v>
      </c>
      <c r="D5640" s="82">
        <f t="shared" ca="1" si="351"/>
        <v>-0.57528643938010204</v>
      </c>
      <c r="E5640" s="82">
        <f t="shared" ca="1" si="348"/>
        <v>216.90738702968042</v>
      </c>
      <c r="F5640" s="82">
        <f t="shared" ca="1" si="349"/>
        <v>227.12689783367978</v>
      </c>
      <c r="G5640" s="82">
        <f t="shared" ca="1" si="350"/>
        <v>0</v>
      </c>
      <c r="H5640" s="82">
        <f t="shared" ca="1" si="350"/>
        <v>0</v>
      </c>
      <c r="O5640" s="29"/>
      <c r="P5640" s="29"/>
    </row>
    <row r="5641" spans="3:16" hidden="1" outlineLevel="2">
      <c r="C5641" s="33">
        <v>5617</v>
      </c>
      <c r="D5641" s="82">
        <f t="shared" ca="1" si="351"/>
        <v>-0.46747920384467245</v>
      </c>
      <c r="E5641" s="82">
        <f t="shared" ca="1" si="348"/>
        <v>222.10659306269807</v>
      </c>
      <c r="F5641" s="82">
        <f t="shared" ca="1" si="349"/>
        <v>231.06685966997372</v>
      </c>
      <c r="G5641" s="82">
        <f t="shared" ca="1" si="350"/>
        <v>0</v>
      </c>
      <c r="H5641" s="82">
        <f t="shared" ca="1" si="350"/>
        <v>0</v>
      </c>
      <c r="O5641" s="29"/>
      <c r="P5641" s="29"/>
    </row>
    <row r="5642" spans="3:16" hidden="1" outlineLevel="2">
      <c r="C5642" s="33">
        <v>5618</v>
      </c>
      <c r="D5642" s="82">
        <f t="shared" ca="1" si="351"/>
        <v>-0.12853630465913446</v>
      </c>
      <c r="E5642" s="82">
        <f t="shared" ca="1" si="348"/>
        <v>239.27858198175164</v>
      </c>
      <c r="F5642" s="82">
        <f t="shared" ca="1" si="349"/>
        <v>243.9047615370508</v>
      </c>
      <c r="G5642" s="82">
        <f t="shared" ca="1" si="350"/>
        <v>0</v>
      </c>
      <c r="H5642" s="82">
        <f t="shared" ca="1" si="350"/>
        <v>0</v>
      </c>
      <c r="O5642" s="29"/>
      <c r="P5642" s="29"/>
    </row>
    <row r="5643" spans="3:16" hidden="1" outlineLevel="2">
      <c r="C5643" s="33">
        <v>5619</v>
      </c>
      <c r="D5643" s="82">
        <f t="shared" ca="1" si="351"/>
        <v>0.658428053690572</v>
      </c>
      <c r="E5643" s="82">
        <f t="shared" ca="1" si="348"/>
        <v>284.44414407389411</v>
      </c>
      <c r="F5643" s="82">
        <f t="shared" ca="1" si="349"/>
        <v>276.53027449329926</v>
      </c>
      <c r="G5643" s="82">
        <f t="shared" ca="1" si="350"/>
        <v>34.444144073894108</v>
      </c>
      <c r="H5643" s="82">
        <f t="shared" ca="1" si="350"/>
        <v>26.53027449329926</v>
      </c>
      <c r="O5643" s="29"/>
      <c r="P5643" s="29"/>
    </row>
    <row r="5644" spans="3:16" hidden="1" outlineLevel="2">
      <c r="C5644" s="33">
        <v>5620</v>
      </c>
      <c r="D5644" s="82">
        <f t="shared" ca="1" si="351"/>
        <v>-1.5825014890863831</v>
      </c>
      <c r="E5644" s="82">
        <f t="shared" ca="1" si="348"/>
        <v>173.84594373073577</v>
      </c>
      <c r="F5644" s="82">
        <f t="shared" ca="1" si="349"/>
        <v>193.41349433537232</v>
      </c>
      <c r="G5644" s="82">
        <f t="shared" ca="1" si="350"/>
        <v>0</v>
      </c>
      <c r="H5644" s="82">
        <f t="shared" ca="1" si="350"/>
        <v>0</v>
      </c>
      <c r="O5644" s="29"/>
      <c r="P5644" s="29"/>
    </row>
    <row r="5645" spans="3:16" hidden="1" outlineLevel="2">
      <c r="C5645" s="33">
        <v>5621</v>
      </c>
      <c r="D5645" s="82">
        <f t="shared" ca="1" si="351"/>
        <v>0.39817326199267372</v>
      </c>
      <c r="E5645" s="82">
        <f t="shared" ca="1" si="348"/>
        <v>268.63533913761347</v>
      </c>
      <c r="F5645" s="82">
        <f t="shared" ca="1" si="349"/>
        <v>265.28441193564311</v>
      </c>
      <c r="G5645" s="82">
        <f t="shared" ca="1" si="350"/>
        <v>18.635339137613471</v>
      </c>
      <c r="H5645" s="82">
        <f t="shared" ca="1" si="350"/>
        <v>15.284411935643107</v>
      </c>
      <c r="O5645" s="29"/>
      <c r="P5645" s="29"/>
    </row>
    <row r="5646" spans="3:16" hidden="1" outlineLevel="2">
      <c r="C5646" s="33">
        <v>5622</v>
      </c>
      <c r="D5646" s="82">
        <f t="shared" ca="1" si="351"/>
        <v>0.61978099447486634</v>
      </c>
      <c r="E5646" s="82">
        <f t="shared" ca="1" si="348"/>
        <v>282.03905067226128</v>
      </c>
      <c r="F5646" s="82">
        <f t="shared" ca="1" si="349"/>
        <v>274.83063547989633</v>
      </c>
      <c r="G5646" s="82">
        <f t="shared" ca="1" si="350"/>
        <v>32.039050672261283</v>
      </c>
      <c r="H5646" s="82">
        <f t="shared" ca="1" si="350"/>
        <v>24.83063547989633</v>
      </c>
      <c r="O5646" s="29"/>
      <c r="P5646" s="29"/>
    </row>
    <row r="5647" spans="3:16" hidden="1" outlineLevel="2">
      <c r="C5647" s="33">
        <v>5623</v>
      </c>
      <c r="D5647" s="82">
        <f t="shared" ca="1" si="351"/>
        <v>-1.4812364181254927</v>
      </c>
      <c r="E5647" s="82">
        <f t="shared" ca="1" si="348"/>
        <v>177.75728475424918</v>
      </c>
      <c r="F5647" s="82">
        <f t="shared" ca="1" si="349"/>
        <v>196.56337950765175</v>
      </c>
      <c r="G5647" s="82">
        <f t="shared" ca="1" si="350"/>
        <v>0</v>
      </c>
      <c r="H5647" s="82">
        <f t="shared" ca="1" si="350"/>
        <v>0</v>
      </c>
      <c r="O5647" s="29"/>
      <c r="P5647" s="29"/>
    </row>
    <row r="5648" spans="3:16" hidden="1" outlineLevel="2">
      <c r="C5648" s="33">
        <v>5624</v>
      </c>
      <c r="D5648" s="82">
        <f t="shared" ca="1" si="351"/>
        <v>-0.36253888728139944</v>
      </c>
      <c r="E5648" s="82">
        <f t="shared" ca="1" si="348"/>
        <v>227.2872076076435</v>
      </c>
      <c r="F5648" s="82">
        <f t="shared" ca="1" si="349"/>
        <v>234.96768024381774</v>
      </c>
      <c r="G5648" s="82">
        <f t="shared" ca="1" si="350"/>
        <v>0</v>
      </c>
      <c r="H5648" s="82">
        <f t="shared" ca="1" si="350"/>
        <v>0</v>
      </c>
      <c r="O5648" s="29"/>
      <c r="P5648" s="29"/>
    </row>
    <row r="5649" spans="3:16" hidden="1" outlineLevel="2">
      <c r="C5649" s="33">
        <v>5625</v>
      </c>
      <c r="D5649" s="82">
        <f t="shared" ca="1" si="351"/>
        <v>-1.7858657022007771</v>
      </c>
      <c r="E5649" s="82">
        <f t="shared" ca="1" si="348"/>
        <v>166.24909202552178</v>
      </c>
      <c r="F5649" s="82">
        <f t="shared" ca="1" si="349"/>
        <v>187.23942855024504</v>
      </c>
      <c r="G5649" s="82">
        <f t="shared" ca="1" si="350"/>
        <v>0</v>
      </c>
      <c r="H5649" s="82">
        <f t="shared" ca="1" si="350"/>
        <v>0</v>
      </c>
      <c r="O5649" s="29"/>
      <c r="P5649" s="29"/>
    </row>
    <row r="5650" spans="3:16" hidden="1" outlineLevel="2">
      <c r="C5650" s="33">
        <v>5626</v>
      </c>
      <c r="D5650" s="82">
        <f t="shared" ca="1" si="351"/>
        <v>-0.13761947694009391</v>
      </c>
      <c r="E5650" s="82">
        <f t="shared" ca="1" si="348"/>
        <v>238.80152621002784</v>
      </c>
      <c r="F5650" s="82">
        <f t="shared" ca="1" si="349"/>
        <v>243.55159556191373</v>
      </c>
      <c r="G5650" s="82">
        <f t="shared" ca="1" si="350"/>
        <v>0</v>
      </c>
      <c r="H5650" s="82">
        <f t="shared" ca="1" si="350"/>
        <v>0</v>
      </c>
      <c r="O5650" s="29"/>
      <c r="P5650" s="29"/>
    </row>
    <row r="5651" spans="3:16" hidden="1" outlineLevel="2">
      <c r="C5651" s="33">
        <v>5627</v>
      </c>
      <c r="D5651" s="82">
        <f t="shared" ca="1" si="351"/>
        <v>0.34207033270536868</v>
      </c>
      <c r="E5651" s="82">
        <f t="shared" ca="1" si="348"/>
        <v>265.34427919778915</v>
      </c>
      <c r="F5651" s="82">
        <f t="shared" ca="1" si="349"/>
        <v>262.92071987363158</v>
      </c>
      <c r="G5651" s="82">
        <f t="shared" ca="1" si="350"/>
        <v>15.344279197789149</v>
      </c>
      <c r="H5651" s="82">
        <f t="shared" ca="1" si="350"/>
        <v>12.920719873631583</v>
      </c>
      <c r="O5651" s="29"/>
      <c r="P5651" s="29"/>
    </row>
    <row r="5652" spans="3:16" hidden="1" outlineLevel="2">
      <c r="C5652" s="33">
        <v>5628</v>
      </c>
      <c r="D5652" s="82">
        <f t="shared" ca="1" si="351"/>
        <v>0.67837568989695662</v>
      </c>
      <c r="E5652" s="82">
        <f t="shared" ca="1" si="348"/>
        <v>285.69354426381972</v>
      </c>
      <c r="F5652" s="82">
        <f t="shared" ca="1" si="349"/>
        <v>277.41164994445955</v>
      </c>
      <c r="G5652" s="82">
        <f t="shared" ca="1" si="350"/>
        <v>35.693544263819717</v>
      </c>
      <c r="H5652" s="82">
        <f t="shared" ca="1" si="350"/>
        <v>27.411649944459555</v>
      </c>
      <c r="O5652" s="29"/>
      <c r="P5652" s="29"/>
    </row>
    <row r="5653" spans="3:16" hidden="1" outlineLevel="2">
      <c r="C5653" s="33">
        <v>5629</v>
      </c>
      <c r="D5653" s="82">
        <f t="shared" ca="1" si="351"/>
        <v>0.42794461286454771</v>
      </c>
      <c r="E5653" s="82">
        <f t="shared" ca="1" si="348"/>
        <v>270.39830514545935</v>
      </c>
      <c r="F5653" s="82">
        <f t="shared" ca="1" si="349"/>
        <v>266.54733712875196</v>
      </c>
      <c r="G5653" s="82">
        <f t="shared" ca="1" si="350"/>
        <v>20.398305145459346</v>
      </c>
      <c r="H5653" s="82">
        <f t="shared" ca="1" si="350"/>
        <v>16.547337128751963</v>
      </c>
      <c r="O5653" s="29"/>
      <c r="P5653" s="29"/>
    </row>
    <row r="5654" spans="3:16" hidden="1" outlineLevel="2">
      <c r="C5654" s="33">
        <v>5630</v>
      </c>
      <c r="D5654" s="82">
        <f t="shared" ca="1" si="351"/>
        <v>0.88652061048920616</v>
      </c>
      <c r="E5654" s="82">
        <f t="shared" ca="1" si="348"/>
        <v>299.06245086975724</v>
      </c>
      <c r="F5654" s="82">
        <f t="shared" ca="1" si="349"/>
        <v>286.77769929534702</v>
      </c>
      <c r="G5654" s="82">
        <f t="shared" ca="1" si="350"/>
        <v>49.062450869757242</v>
      </c>
      <c r="H5654" s="82">
        <f t="shared" ca="1" si="350"/>
        <v>36.77769929534702</v>
      </c>
      <c r="O5654" s="29"/>
      <c r="P5654" s="29"/>
    </row>
    <row r="5655" spans="3:16" hidden="1" outlineLevel="2">
      <c r="C5655" s="33">
        <v>5631</v>
      </c>
      <c r="D5655" s="82">
        <f t="shared" ca="1" si="351"/>
        <v>-2.1119774398949231</v>
      </c>
      <c r="E5655" s="82">
        <f t="shared" ca="1" si="348"/>
        <v>154.75378235179443</v>
      </c>
      <c r="F5655" s="82">
        <f t="shared" ca="1" si="349"/>
        <v>177.74756416246302</v>
      </c>
      <c r="G5655" s="82">
        <f t="shared" ca="1" si="350"/>
        <v>0</v>
      </c>
      <c r="H5655" s="82">
        <f t="shared" ca="1" si="350"/>
        <v>0</v>
      </c>
      <c r="O5655" s="29"/>
      <c r="P5655" s="29"/>
    </row>
    <row r="5656" spans="3:16" hidden="1" outlineLevel="2">
      <c r="C5656" s="33">
        <v>5632</v>
      </c>
      <c r="D5656" s="82">
        <f t="shared" ca="1" si="351"/>
        <v>-0.15185211785634423</v>
      </c>
      <c r="E5656" s="82">
        <f t="shared" ca="1" si="348"/>
        <v>238.05592811866723</v>
      </c>
      <c r="F5656" s="82">
        <f t="shared" ca="1" si="349"/>
        <v>242.99923944240189</v>
      </c>
      <c r="G5656" s="82">
        <f t="shared" ca="1" si="350"/>
        <v>0</v>
      </c>
      <c r="H5656" s="82">
        <f t="shared" ca="1" si="350"/>
        <v>0</v>
      </c>
      <c r="O5656" s="29"/>
      <c r="P5656" s="29"/>
    </row>
    <row r="5657" spans="3:16" hidden="1" outlineLevel="2">
      <c r="C5657" s="33">
        <v>5633</v>
      </c>
      <c r="D5657" s="82">
        <f t="shared" ca="1" si="351"/>
        <v>6.6927175757468274E-2</v>
      </c>
      <c r="E5657" s="82">
        <f t="shared" ref="E5657:E5720" ca="1" si="352">$H$9 * EXP(($H$17 - $H$18 - ($H$11^2)/2)*$H$14 + $H$11*SQRT($H$14)*D5657)</f>
        <v>249.77858897426577</v>
      </c>
      <c r="F5657" s="82">
        <f t="shared" ref="F5657:F5720" ca="1" si="353">$H$9 * EXP(($H$17 - $H$18 - ($H$12^2)/2)*$H$14 + $H$12*SQRT($H$14)*D5657)</f>
        <v>251.62996953070373</v>
      </c>
      <c r="G5657" s="82">
        <f t="shared" ref="G5657:H5720" ca="1" si="354">MAX(E5657-$H$16, 0)</f>
        <v>0</v>
      </c>
      <c r="H5657" s="82">
        <f t="shared" ca="1" si="354"/>
        <v>1.6299695307037325</v>
      </c>
      <c r="O5657" s="29"/>
      <c r="P5657" s="29"/>
    </row>
    <row r="5658" spans="3:16" hidden="1" outlineLevel="2">
      <c r="C5658" s="33">
        <v>5634</v>
      </c>
      <c r="D5658" s="82">
        <f t="shared" ref="D5658:D5721" ca="1" si="355">_xlfn.NORM.S.INV(RAND())</f>
        <v>-0.265247522224063</v>
      </c>
      <c r="E5658" s="82">
        <f t="shared" ca="1" si="352"/>
        <v>232.19810050097851</v>
      </c>
      <c r="F5658" s="82">
        <f t="shared" ca="1" si="353"/>
        <v>238.64297935200833</v>
      </c>
      <c r="G5658" s="82">
        <f t="shared" ca="1" si="354"/>
        <v>0</v>
      </c>
      <c r="H5658" s="82">
        <f t="shared" ca="1" si="354"/>
        <v>0</v>
      </c>
      <c r="O5658" s="29"/>
      <c r="P5658" s="29"/>
    </row>
    <row r="5659" spans="3:16" hidden="1" outlineLevel="2">
      <c r="C5659" s="33">
        <v>5635</v>
      </c>
      <c r="D5659" s="82">
        <f t="shared" ca="1" si="355"/>
        <v>-1.1041607048564064</v>
      </c>
      <c r="E5659" s="82">
        <f t="shared" ca="1" si="352"/>
        <v>193.11164652383968</v>
      </c>
      <c r="F5659" s="82">
        <f t="shared" ca="1" si="353"/>
        <v>208.75031610510146</v>
      </c>
      <c r="G5659" s="82">
        <f t="shared" ca="1" si="354"/>
        <v>0</v>
      </c>
      <c r="H5659" s="82">
        <f t="shared" ca="1" si="354"/>
        <v>0</v>
      </c>
      <c r="O5659" s="29"/>
      <c r="P5659" s="29"/>
    </row>
    <row r="5660" spans="3:16" hidden="1" outlineLevel="2">
      <c r="C5660" s="33">
        <v>5636</v>
      </c>
      <c r="D5660" s="82">
        <f t="shared" ca="1" si="355"/>
        <v>7.8591846080143732E-2</v>
      </c>
      <c r="E5660" s="82">
        <f t="shared" ca="1" si="352"/>
        <v>250.41957032428695</v>
      </c>
      <c r="F5660" s="82">
        <f t="shared" ca="1" si="353"/>
        <v>252.09864757546714</v>
      </c>
      <c r="G5660" s="82">
        <f t="shared" ca="1" si="354"/>
        <v>0.41957032428695129</v>
      </c>
      <c r="H5660" s="82">
        <f t="shared" ca="1" si="354"/>
        <v>2.0986475754671403</v>
      </c>
      <c r="O5660" s="29"/>
      <c r="P5660" s="29"/>
    </row>
    <row r="5661" spans="3:16" hidden="1" outlineLevel="2">
      <c r="C5661" s="33">
        <v>5637</v>
      </c>
      <c r="D5661" s="82">
        <f t="shared" ca="1" si="355"/>
        <v>-0.28799530286129083</v>
      </c>
      <c r="E5661" s="82">
        <f t="shared" ca="1" si="352"/>
        <v>231.04045949085656</v>
      </c>
      <c r="F5661" s="82">
        <f t="shared" ca="1" si="353"/>
        <v>237.77853793870395</v>
      </c>
      <c r="G5661" s="82">
        <f t="shared" ca="1" si="354"/>
        <v>0</v>
      </c>
      <c r="H5661" s="82">
        <f t="shared" ca="1" si="354"/>
        <v>0</v>
      </c>
      <c r="O5661" s="29"/>
      <c r="P5661" s="29"/>
    </row>
    <row r="5662" spans="3:16" hidden="1" outlineLevel="2">
      <c r="C5662" s="33">
        <v>5638</v>
      </c>
      <c r="D5662" s="82">
        <f t="shared" ca="1" si="355"/>
        <v>0.29586090964602535</v>
      </c>
      <c r="E5662" s="82">
        <f t="shared" ca="1" si="352"/>
        <v>262.66388587629115</v>
      </c>
      <c r="F5662" s="82">
        <f t="shared" ca="1" si="353"/>
        <v>260.98968000293718</v>
      </c>
      <c r="G5662" s="82">
        <f t="shared" ca="1" si="354"/>
        <v>12.663885876291147</v>
      </c>
      <c r="H5662" s="82">
        <f t="shared" ca="1" si="354"/>
        <v>10.989680002937178</v>
      </c>
      <c r="O5662" s="29"/>
      <c r="P5662" s="29"/>
    </row>
    <row r="5663" spans="3:16" hidden="1" outlineLevel="2">
      <c r="C5663" s="33">
        <v>5639</v>
      </c>
      <c r="D5663" s="82">
        <f t="shared" ca="1" si="355"/>
        <v>-0.12586310254735342</v>
      </c>
      <c r="E5663" s="82">
        <f t="shared" ca="1" si="352"/>
        <v>239.41916220772256</v>
      </c>
      <c r="F5663" s="82">
        <f t="shared" ca="1" si="353"/>
        <v>244.00879673967242</v>
      </c>
      <c r="G5663" s="82">
        <f t="shared" ca="1" si="354"/>
        <v>0</v>
      </c>
      <c r="H5663" s="82">
        <f t="shared" ca="1" si="354"/>
        <v>0</v>
      </c>
      <c r="O5663" s="29"/>
      <c r="P5663" s="29"/>
    </row>
    <row r="5664" spans="3:16" hidden="1" outlineLevel="2">
      <c r="C5664" s="33">
        <v>5640</v>
      </c>
      <c r="D5664" s="82">
        <f t="shared" ca="1" si="355"/>
        <v>0.80311620098986702</v>
      </c>
      <c r="E5664" s="82">
        <f t="shared" ca="1" si="352"/>
        <v>293.63196401839627</v>
      </c>
      <c r="F5664" s="82">
        <f t="shared" ca="1" si="353"/>
        <v>282.98730822630716</v>
      </c>
      <c r="G5664" s="82">
        <f t="shared" ca="1" si="354"/>
        <v>43.631964018396275</v>
      </c>
      <c r="H5664" s="82">
        <f t="shared" ca="1" si="354"/>
        <v>32.987308226307164</v>
      </c>
      <c r="O5664" s="29"/>
      <c r="P5664" s="29"/>
    </row>
    <row r="5665" spans="3:16" hidden="1" outlineLevel="2">
      <c r="C5665" s="33">
        <v>5641</v>
      </c>
      <c r="D5665" s="82">
        <f t="shared" ca="1" si="355"/>
        <v>0.48344305829151007</v>
      </c>
      <c r="E5665" s="82">
        <f t="shared" ca="1" si="352"/>
        <v>273.71569421960214</v>
      </c>
      <c r="F5665" s="82">
        <f t="shared" ca="1" si="353"/>
        <v>268.91769948716308</v>
      </c>
      <c r="G5665" s="82">
        <f t="shared" ca="1" si="354"/>
        <v>23.715694219602142</v>
      </c>
      <c r="H5665" s="82">
        <f t="shared" ca="1" si="354"/>
        <v>18.917699487163077</v>
      </c>
      <c r="O5665" s="29"/>
      <c r="P5665" s="29"/>
    </row>
    <row r="5666" spans="3:16" hidden="1" outlineLevel="2">
      <c r="C5666" s="33">
        <v>5642</v>
      </c>
      <c r="D5666" s="82">
        <f t="shared" ca="1" si="355"/>
        <v>0.17040570496675631</v>
      </c>
      <c r="E5666" s="82">
        <f t="shared" ca="1" si="352"/>
        <v>255.52256880556527</v>
      </c>
      <c r="F5666" s="82">
        <f t="shared" ca="1" si="353"/>
        <v>255.81826948165934</v>
      </c>
      <c r="G5666" s="82">
        <f t="shared" ca="1" si="354"/>
        <v>5.5225688055652711</v>
      </c>
      <c r="H5666" s="82">
        <f t="shared" ca="1" si="354"/>
        <v>5.8182694816593425</v>
      </c>
      <c r="O5666" s="29"/>
      <c r="P5666" s="29"/>
    </row>
    <row r="5667" spans="3:16" hidden="1" outlineLevel="2">
      <c r="C5667" s="33">
        <v>5643</v>
      </c>
      <c r="D5667" s="82">
        <f t="shared" ca="1" si="355"/>
        <v>-0.74383519140604359</v>
      </c>
      <c r="E5667" s="82">
        <f t="shared" ca="1" si="352"/>
        <v>209.02161536511224</v>
      </c>
      <c r="F5667" s="82">
        <f t="shared" ca="1" si="353"/>
        <v>221.10124453957593</v>
      </c>
      <c r="G5667" s="82">
        <f t="shared" ca="1" si="354"/>
        <v>0</v>
      </c>
      <c r="H5667" s="82">
        <f t="shared" ca="1" si="354"/>
        <v>0</v>
      </c>
      <c r="O5667" s="29"/>
      <c r="P5667" s="29"/>
    </row>
    <row r="5668" spans="3:16" hidden="1" outlineLevel="2">
      <c r="C5668" s="33">
        <v>5644</v>
      </c>
      <c r="D5668" s="82">
        <f t="shared" ca="1" si="355"/>
        <v>-0.59600443272304204</v>
      </c>
      <c r="E5668" s="82">
        <f t="shared" ca="1" si="352"/>
        <v>215.92225371389048</v>
      </c>
      <c r="F5668" s="82">
        <f t="shared" ca="1" si="353"/>
        <v>226.37746209037488</v>
      </c>
      <c r="G5668" s="82">
        <f t="shared" ca="1" si="354"/>
        <v>0</v>
      </c>
      <c r="H5668" s="82">
        <f t="shared" ca="1" si="354"/>
        <v>0</v>
      </c>
      <c r="O5668" s="29"/>
      <c r="P5668" s="29"/>
    </row>
    <row r="5669" spans="3:16" hidden="1" outlineLevel="2">
      <c r="C5669" s="33">
        <v>5645</v>
      </c>
      <c r="D5669" s="82">
        <f t="shared" ca="1" si="355"/>
        <v>1.6782169419378032</v>
      </c>
      <c r="E5669" s="82">
        <f t="shared" ca="1" si="352"/>
        <v>355.8824650999386</v>
      </c>
      <c r="F5669" s="82">
        <f t="shared" ca="1" si="353"/>
        <v>325.38357200363424</v>
      </c>
      <c r="G5669" s="82">
        <f t="shared" ca="1" si="354"/>
        <v>105.8824650999386</v>
      </c>
      <c r="H5669" s="82">
        <f t="shared" ca="1" si="354"/>
        <v>75.383572003634242</v>
      </c>
      <c r="O5669" s="29"/>
      <c r="P5669" s="29"/>
    </row>
    <row r="5670" spans="3:16" hidden="1" outlineLevel="2">
      <c r="C5670" s="33">
        <v>5646</v>
      </c>
      <c r="D5670" s="82">
        <f t="shared" ca="1" si="355"/>
        <v>6.4166331141169264E-2</v>
      </c>
      <c r="E5670" s="82">
        <f t="shared" ca="1" si="352"/>
        <v>249.6271190088269</v>
      </c>
      <c r="F5670" s="82">
        <f t="shared" ca="1" si="353"/>
        <v>251.51916836425667</v>
      </c>
      <c r="G5670" s="82">
        <f t="shared" ca="1" si="354"/>
        <v>0</v>
      </c>
      <c r="H5670" s="82">
        <f t="shared" ca="1" si="354"/>
        <v>1.5191683642566716</v>
      </c>
      <c r="O5670" s="29"/>
      <c r="P5670" s="29"/>
    </row>
    <row r="5671" spans="3:16" hidden="1" outlineLevel="2">
      <c r="C5671" s="33">
        <v>5647</v>
      </c>
      <c r="D5671" s="82">
        <f t="shared" ca="1" si="355"/>
        <v>1.1581191789092282</v>
      </c>
      <c r="E5671" s="82">
        <f t="shared" ca="1" si="352"/>
        <v>317.45208193238955</v>
      </c>
      <c r="F5671" s="82">
        <f t="shared" ca="1" si="353"/>
        <v>299.47615463381777</v>
      </c>
      <c r="G5671" s="82">
        <f t="shared" ca="1" si="354"/>
        <v>67.452081932389547</v>
      </c>
      <c r="H5671" s="82">
        <f t="shared" ca="1" si="354"/>
        <v>49.476154633817771</v>
      </c>
      <c r="O5671" s="29"/>
      <c r="P5671" s="29"/>
    </row>
    <row r="5672" spans="3:16" hidden="1" outlineLevel="2">
      <c r="C5672" s="33">
        <v>5648</v>
      </c>
      <c r="D5672" s="82">
        <f t="shared" ca="1" si="355"/>
        <v>-0.2670666355690734</v>
      </c>
      <c r="E5672" s="82">
        <f t="shared" ca="1" si="352"/>
        <v>232.10531231098446</v>
      </c>
      <c r="F5672" s="82">
        <f t="shared" ca="1" si="353"/>
        <v>238.57373552776144</v>
      </c>
      <c r="G5672" s="82">
        <f t="shared" ca="1" si="354"/>
        <v>0</v>
      </c>
      <c r="H5672" s="82">
        <f t="shared" ca="1" si="354"/>
        <v>0</v>
      </c>
      <c r="O5672" s="29"/>
      <c r="P5672" s="29"/>
    </row>
    <row r="5673" spans="3:16" hidden="1" outlineLevel="2">
      <c r="C5673" s="33">
        <v>5649</v>
      </c>
      <c r="D5673" s="82">
        <f t="shared" ca="1" si="355"/>
        <v>0.99376445492981602</v>
      </c>
      <c r="E5673" s="82">
        <f t="shared" ca="1" si="352"/>
        <v>306.19298482101618</v>
      </c>
      <c r="F5673" s="82">
        <f t="shared" ca="1" si="353"/>
        <v>291.72620088680435</v>
      </c>
      <c r="G5673" s="82">
        <f t="shared" ca="1" si="354"/>
        <v>56.192984821016182</v>
      </c>
      <c r="H5673" s="82">
        <f t="shared" ca="1" si="354"/>
        <v>41.726200886804349</v>
      </c>
      <c r="O5673" s="29"/>
      <c r="P5673" s="29"/>
    </row>
    <row r="5674" spans="3:16" hidden="1" outlineLevel="2">
      <c r="C5674" s="33">
        <v>5650</v>
      </c>
      <c r="D5674" s="82">
        <f t="shared" ca="1" si="355"/>
        <v>1.5662042575841506</v>
      </c>
      <c r="E5674" s="82">
        <f t="shared" ca="1" si="352"/>
        <v>347.23076163198886</v>
      </c>
      <c r="F5674" s="82">
        <f t="shared" ca="1" si="353"/>
        <v>319.62089848127391</v>
      </c>
      <c r="G5674" s="82">
        <f t="shared" ca="1" si="354"/>
        <v>97.230761631988855</v>
      </c>
      <c r="H5674" s="82">
        <f t="shared" ca="1" si="354"/>
        <v>69.620898481273912</v>
      </c>
      <c r="O5674" s="29"/>
      <c r="P5674" s="29"/>
    </row>
    <row r="5675" spans="3:16" hidden="1" outlineLevel="2">
      <c r="C5675" s="33">
        <v>5651</v>
      </c>
      <c r="D5675" s="82">
        <f t="shared" ca="1" si="355"/>
        <v>0.31865887111018992</v>
      </c>
      <c r="E5675" s="82">
        <f t="shared" ca="1" si="352"/>
        <v>263.98288834587805</v>
      </c>
      <c r="F5675" s="82">
        <f t="shared" ca="1" si="353"/>
        <v>261.94060216756668</v>
      </c>
      <c r="G5675" s="82">
        <f t="shared" ca="1" si="354"/>
        <v>13.982888345878052</v>
      </c>
      <c r="H5675" s="82">
        <f t="shared" ca="1" si="354"/>
        <v>11.940602167566681</v>
      </c>
      <c r="O5675" s="29"/>
      <c r="P5675" s="29"/>
    </row>
    <row r="5676" spans="3:16" hidden="1" outlineLevel="2">
      <c r="C5676" s="33">
        <v>5652</v>
      </c>
      <c r="D5676" s="82">
        <f t="shared" ca="1" si="355"/>
        <v>1.5177955040206135</v>
      </c>
      <c r="E5676" s="82">
        <f t="shared" ca="1" si="352"/>
        <v>343.55713008434253</v>
      </c>
      <c r="F5676" s="82">
        <f t="shared" ca="1" si="353"/>
        <v>317.16212308139353</v>
      </c>
      <c r="G5676" s="82">
        <f t="shared" ca="1" si="354"/>
        <v>93.557130084342532</v>
      </c>
      <c r="H5676" s="82">
        <f t="shared" ca="1" si="354"/>
        <v>67.162123081393531</v>
      </c>
      <c r="O5676" s="29"/>
      <c r="P5676" s="29"/>
    </row>
    <row r="5677" spans="3:16" hidden="1" outlineLevel="2">
      <c r="C5677" s="33">
        <v>5653</v>
      </c>
      <c r="D5677" s="82">
        <f t="shared" ca="1" si="355"/>
        <v>1.8736004785614113</v>
      </c>
      <c r="E5677" s="82">
        <f t="shared" ca="1" si="352"/>
        <v>371.49275072775487</v>
      </c>
      <c r="F5677" s="82">
        <f t="shared" ca="1" si="353"/>
        <v>335.68518143121128</v>
      </c>
      <c r="G5677" s="82">
        <f t="shared" ca="1" si="354"/>
        <v>121.49275072775487</v>
      </c>
      <c r="H5677" s="82">
        <f t="shared" ca="1" si="354"/>
        <v>85.685181431211277</v>
      </c>
      <c r="O5677" s="29"/>
      <c r="P5677" s="29"/>
    </row>
    <row r="5678" spans="3:16" hidden="1" outlineLevel="2">
      <c r="C5678" s="33">
        <v>5654</v>
      </c>
      <c r="D5678" s="82">
        <f t="shared" ca="1" si="355"/>
        <v>-0.48399509719231992</v>
      </c>
      <c r="E5678" s="82">
        <f t="shared" ca="1" si="352"/>
        <v>221.30207306606133</v>
      </c>
      <c r="F5678" s="82">
        <f t="shared" ca="1" si="353"/>
        <v>230.45885996510273</v>
      </c>
      <c r="G5678" s="82">
        <f t="shared" ca="1" si="354"/>
        <v>0</v>
      </c>
      <c r="H5678" s="82">
        <f t="shared" ca="1" si="354"/>
        <v>0</v>
      </c>
      <c r="O5678" s="29"/>
      <c r="P5678" s="29"/>
    </row>
    <row r="5679" spans="3:16" hidden="1" outlineLevel="2">
      <c r="C5679" s="33">
        <v>5655</v>
      </c>
      <c r="D5679" s="82">
        <f t="shared" ca="1" si="355"/>
        <v>0.72859283224736993</v>
      </c>
      <c r="E5679" s="82">
        <f t="shared" ca="1" si="352"/>
        <v>288.86319628866062</v>
      </c>
      <c r="F5679" s="82">
        <f t="shared" ca="1" si="353"/>
        <v>279.64292473915953</v>
      </c>
      <c r="G5679" s="82">
        <f t="shared" ca="1" si="354"/>
        <v>38.863196288660617</v>
      </c>
      <c r="H5679" s="82">
        <f t="shared" ca="1" si="354"/>
        <v>29.642924739159525</v>
      </c>
      <c r="O5679" s="29"/>
      <c r="P5679" s="29"/>
    </row>
    <row r="5680" spans="3:16" hidden="1" outlineLevel="2">
      <c r="C5680" s="33">
        <v>5656</v>
      </c>
      <c r="D5680" s="82">
        <f t="shared" ca="1" si="355"/>
        <v>1.0897132502659017</v>
      </c>
      <c r="E5680" s="82">
        <f t="shared" ca="1" si="352"/>
        <v>312.71649964542462</v>
      </c>
      <c r="F5680" s="82">
        <f t="shared" ca="1" si="353"/>
        <v>296.22584948192861</v>
      </c>
      <c r="G5680" s="82">
        <f t="shared" ca="1" si="354"/>
        <v>62.716499645424619</v>
      </c>
      <c r="H5680" s="82">
        <f t="shared" ca="1" si="354"/>
        <v>46.225849481928606</v>
      </c>
      <c r="O5680" s="29"/>
      <c r="P5680" s="29"/>
    </row>
    <row r="5681" spans="3:16" hidden="1" outlineLevel="2">
      <c r="C5681" s="33">
        <v>5657</v>
      </c>
      <c r="D5681" s="82">
        <f t="shared" ca="1" si="355"/>
        <v>-1.4601167346409585</v>
      </c>
      <c r="E5681" s="82">
        <f t="shared" ca="1" si="352"/>
        <v>178.58405322341929</v>
      </c>
      <c r="F5681" s="82">
        <f t="shared" ca="1" si="353"/>
        <v>197.22675200873172</v>
      </c>
      <c r="G5681" s="82">
        <f t="shared" ca="1" si="354"/>
        <v>0</v>
      </c>
      <c r="H5681" s="82">
        <f t="shared" ca="1" si="354"/>
        <v>0</v>
      </c>
      <c r="O5681" s="29"/>
      <c r="P5681" s="29"/>
    </row>
    <row r="5682" spans="3:16" hidden="1" outlineLevel="2">
      <c r="C5682" s="33">
        <v>5658</v>
      </c>
      <c r="D5682" s="82">
        <f t="shared" ca="1" si="355"/>
        <v>-0.48394232502281931</v>
      </c>
      <c r="E5682" s="82">
        <f t="shared" ca="1" si="352"/>
        <v>221.30463905049533</v>
      </c>
      <c r="F5682" s="82">
        <f t="shared" ca="1" si="353"/>
        <v>230.46080011740494</v>
      </c>
      <c r="G5682" s="82">
        <f t="shared" ca="1" si="354"/>
        <v>0</v>
      </c>
      <c r="H5682" s="82">
        <f t="shared" ca="1" si="354"/>
        <v>0</v>
      </c>
      <c r="O5682" s="29"/>
      <c r="P5682" s="29"/>
    </row>
    <row r="5683" spans="3:16" hidden="1" outlineLevel="2">
      <c r="C5683" s="33">
        <v>5659</v>
      </c>
      <c r="D5683" s="82">
        <f t="shared" ca="1" si="355"/>
        <v>0.75123800101656169</v>
      </c>
      <c r="E5683" s="82">
        <f t="shared" ca="1" si="352"/>
        <v>290.30401621716965</v>
      </c>
      <c r="F5683" s="82">
        <f t="shared" ca="1" si="353"/>
        <v>280.65496950128204</v>
      </c>
      <c r="G5683" s="82">
        <f t="shared" ca="1" si="354"/>
        <v>40.304016217169647</v>
      </c>
      <c r="H5683" s="82">
        <f t="shared" ca="1" si="354"/>
        <v>30.654969501282039</v>
      </c>
      <c r="O5683" s="29"/>
      <c r="P5683" s="29"/>
    </row>
    <row r="5684" spans="3:16" hidden="1" outlineLevel="2">
      <c r="C5684" s="33">
        <v>5660</v>
      </c>
      <c r="D5684" s="82">
        <f t="shared" ca="1" si="355"/>
        <v>0.45802052215622691</v>
      </c>
      <c r="E5684" s="82">
        <f t="shared" ca="1" si="352"/>
        <v>272.19105432229594</v>
      </c>
      <c r="F5684" s="82">
        <f t="shared" ca="1" si="353"/>
        <v>267.82928695259375</v>
      </c>
      <c r="G5684" s="82">
        <f t="shared" ca="1" si="354"/>
        <v>22.19105432229594</v>
      </c>
      <c r="H5684" s="82">
        <f t="shared" ca="1" si="354"/>
        <v>17.829286952593748</v>
      </c>
      <c r="O5684" s="29"/>
      <c r="P5684" s="29"/>
    </row>
    <row r="5685" spans="3:16" hidden="1" outlineLevel="2">
      <c r="C5685" s="33">
        <v>5661</v>
      </c>
      <c r="D5685" s="82">
        <f t="shared" ca="1" si="355"/>
        <v>-1.0616000534416627</v>
      </c>
      <c r="E5685" s="82">
        <f t="shared" ca="1" si="352"/>
        <v>194.92595020177848</v>
      </c>
      <c r="F5685" s="82">
        <f t="shared" ca="1" si="353"/>
        <v>210.17246877795003</v>
      </c>
      <c r="G5685" s="82">
        <f t="shared" ca="1" si="354"/>
        <v>0</v>
      </c>
      <c r="H5685" s="82">
        <f t="shared" ca="1" si="354"/>
        <v>0</v>
      </c>
      <c r="O5685" s="29"/>
      <c r="P5685" s="29"/>
    </row>
    <row r="5686" spans="3:16" hidden="1" outlineLevel="2">
      <c r="C5686" s="33">
        <v>5662</v>
      </c>
      <c r="D5686" s="82">
        <f t="shared" ca="1" si="355"/>
        <v>0.3975011058981866</v>
      </c>
      <c r="E5686" s="82">
        <f t="shared" ca="1" si="352"/>
        <v>268.59566912991977</v>
      </c>
      <c r="F5686" s="82">
        <f t="shared" ca="1" si="353"/>
        <v>265.25596770274137</v>
      </c>
      <c r="G5686" s="82">
        <f t="shared" ca="1" si="354"/>
        <v>18.59566912991977</v>
      </c>
      <c r="H5686" s="82">
        <f t="shared" ca="1" si="354"/>
        <v>15.255967702741373</v>
      </c>
      <c r="O5686" s="29"/>
      <c r="P5686" s="29"/>
    </row>
    <row r="5687" spans="3:16" hidden="1" outlineLevel="2">
      <c r="C5687" s="33">
        <v>5663</v>
      </c>
      <c r="D5687" s="82">
        <f t="shared" ca="1" si="355"/>
        <v>0.60700577997992744</v>
      </c>
      <c r="E5687" s="82">
        <f t="shared" ca="1" si="352"/>
        <v>281.24850103758394</v>
      </c>
      <c r="F5687" s="82">
        <f t="shared" ca="1" si="353"/>
        <v>274.27110144367361</v>
      </c>
      <c r="G5687" s="82">
        <f t="shared" ca="1" si="354"/>
        <v>31.248501037583935</v>
      </c>
      <c r="H5687" s="82">
        <f t="shared" ca="1" si="354"/>
        <v>24.271101443673615</v>
      </c>
      <c r="O5687" s="29"/>
      <c r="P5687" s="29"/>
    </row>
    <row r="5688" spans="3:16" hidden="1" outlineLevel="2">
      <c r="C5688" s="33">
        <v>5664</v>
      </c>
      <c r="D5688" s="82">
        <f t="shared" ca="1" si="355"/>
        <v>-0.47704425468862816</v>
      </c>
      <c r="E5688" s="82">
        <f t="shared" ca="1" si="352"/>
        <v>221.64030582690964</v>
      </c>
      <c r="F5688" s="82">
        <f t="shared" ca="1" si="353"/>
        <v>230.71454617227053</v>
      </c>
      <c r="G5688" s="82">
        <f t="shared" ca="1" si="354"/>
        <v>0</v>
      </c>
      <c r="H5688" s="82">
        <f t="shared" ca="1" si="354"/>
        <v>0</v>
      </c>
      <c r="O5688" s="29"/>
      <c r="P5688" s="29"/>
    </row>
    <row r="5689" spans="3:16" hidden="1" outlineLevel="2">
      <c r="C5689" s="33">
        <v>5665</v>
      </c>
      <c r="D5689" s="82">
        <f t="shared" ca="1" si="355"/>
        <v>0.98723883609228813</v>
      </c>
      <c r="E5689" s="82">
        <f t="shared" ca="1" si="352"/>
        <v>305.75428576110255</v>
      </c>
      <c r="F5689" s="82">
        <f t="shared" ca="1" si="353"/>
        <v>291.42266730788049</v>
      </c>
      <c r="G5689" s="82">
        <f t="shared" ca="1" si="354"/>
        <v>55.754285761102551</v>
      </c>
      <c r="H5689" s="82">
        <f t="shared" ca="1" si="354"/>
        <v>41.422667307880488</v>
      </c>
      <c r="O5689" s="29"/>
      <c r="P5689" s="29"/>
    </row>
    <row r="5690" spans="3:16" hidden="1" outlineLevel="2">
      <c r="C5690" s="33">
        <v>5666</v>
      </c>
      <c r="D5690" s="82">
        <f t="shared" ca="1" si="355"/>
        <v>1.3407452047511197</v>
      </c>
      <c r="E5690" s="82">
        <f t="shared" ca="1" si="352"/>
        <v>330.44911605847489</v>
      </c>
      <c r="F5690" s="82">
        <f t="shared" ca="1" si="353"/>
        <v>308.32939497820877</v>
      </c>
      <c r="G5690" s="82">
        <f t="shared" ca="1" si="354"/>
        <v>80.449116058474885</v>
      </c>
      <c r="H5690" s="82">
        <f t="shared" ca="1" si="354"/>
        <v>58.329394978208768</v>
      </c>
      <c r="O5690" s="29"/>
      <c r="P5690" s="29"/>
    </row>
    <row r="5691" spans="3:16" hidden="1" outlineLevel="2">
      <c r="C5691" s="33">
        <v>5667</v>
      </c>
      <c r="D5691" s="82">
        <f t="shared" ca="1" si="355"/>
        <v>-6.914031347579599E-3</v>
      </c>
      <c r="E5691" s="82">
        <f t="shared" ca="1" si="352"/>
        <v>245.758859604246</v>
      </c>
      <c r="F5691" s="82">
        <f t="shared" ca="1" si="353"/>
        <v>248.68323256907101</v>
      </c>
      <c r="G5691" s="82">
        <f t="shared" ca="1" si="354"/>
        <v>0</v>
      </c>
      <c r="H5691" s="82">
        <f t="shared" ca="1" si="354"/>
        <v>0</v>
      </c>
      <c r="O5691" s="29"/>
      <c r="P5691" s="29"/>
    </row>
    <row r="5692" spans="3:16" hidden="1" outlineLevel="2">
      <c r="C5692" s="33">
        <v>5668</v>
      </c>
      <c r="D5692" s="82">
        <f t="shared" ca="1" si="355"/>
        <v>0.26035070423315204</v>
      </c>
      <c r="E5692" s="82">
        <f t="shared" ca="1" si="352"/>
        <v>260.62251692661067</v>
      </c>
      <c r="F5692" s="82">
        <f t="shared" ca="1" si="353"/>
        <v>259.51539098685629</v>
      </c>
      <c r="G5692" s="82">
        <f t="shared" ca="1" si="354"/>
        <v>10.622516926610672</v>
      </c>
      <c r="H5692" s="82">
        <f t="shared" ca="1" si="354"/>
        <v>9.5153909868562891</v>
      </c>
      <c r="O5692" s="29"/>
      <c r="P5692" s="29"/>
    </row>
    <row r="5693" spans="3:16" hidden="1" outlineLevel="2">
      <c r="C5693" s="33">
        <v>5669</v>
      </c>
      <c r="D5693" s="82">
        <f t="shared" ca="1" si="355"/>
        <v>-2.2296178381046006</v>
      </c>
      <c r="E5693" s="82">
        <f t="shared" ca="1" si="352"/>
        <v>150.8050452890601</v>
      </c>
      <c r="F5693" s="82">
        <f t="shared" ca="1" si="353"/>
        <v>174.44290268542315</v>
      </c>
      <c r="G5693" s="82">
        <f t="shared" ca="1" si="354"/>
        <v>0</v>
      </c>
      <c r="H5693" s="82">
        <f t="shared" ca="1" si="354"/>
        <v>0</v>
      </c>
      <c r="O5693" s="29"/>
      <c r="P5693" s="29"/>
    </row>
    <row r="5694" spans="3:16" hidden="1" outlineLevel="2">
      <c r="C5694" s="33">
        <v>5670</v>
      </c>
      <c r="D5694" s="82">
        <f t="shared" ca="1" si="355"/>
        <v>-0.80973282729125584</v>
      </c>
      <c r="E5694" s="82">
        <f t="shared" ca="1" si="352"/>
        <v>206.0170484765178</v>
      </c>
      <c r="F5694" s="82">
        <f t="shared" ca="1" si="353"/>
        <v>218.78909509427118</v>
      </c>
      <c r="G5694" s="82">
        <f t="shared" ca="1" si="354"/>
        <v>0</v>
      </c>
      <c r="H5694" s="82">
        <f t="shared" ca="1" si="354"/>
        <v>0</v>
      </c>
      <c r="O5694" s="29"/>
      <c r="P5694" s="29"/>
    </row>
    <row r="5695" spans="3:16" hidden="1" outlineLevel="2">
      <c r="C5695" s="33">
        <v>5671</v>
      </c>
      <c r="D5695" s="82">
        <f t="shared" ca="1" si="355"/>
        <v>0.37316398743249596</v>
      </c>
      <c r="E5695" s="82">
        <f t="shared" ca="1" si="352"/>
        <v>267.16325496118242</v>
      </c>
      <c r="F5695" s="82">
        <f t="shared" ca="1" si="353"/>
        <v>264.2281237891101</v>
      </c>
      <c r="G5695" s="82">
        <f t="shared" ca="1" si="354"/>
        <v>17.163254961182417</v>
      </c>
      <c r="H5695" s="82">
        <f t="shared" ca="1" si="354"/>
        <v>14.2281237891101</v>
      </c>
      <c r="O5695" s="29"/>
      <c r="P5695" s="29"/>
    </row>
    <row r="5696" spans="3:16" hidden="1" outlineLevel="2">
      <c r="C5696" s="33">
        <v>5672</v>
      </c>
      <c r="D5696" s="82">
        <f t="shared" ca="1" si="355"/>
        <v>1.3471607136595034</v>
      </c>
      <c r="E5696" s="82">
        <f t="shared" ca="1" si="352"/>
        <v>330.91524159869527</v>
      </c>
      <c r="F5696" s="82">
        <f t="shared" ca="1" si="353"/>
        <v>308.64511631932555</v>
      </c>
      <c r="G5696" s="82">
        <f t="shared" ca="1" si="354"/>
        <v>80.915241598695275</v>
      </c>
      <c r="H5696" s="82">
        <f t="shared" ca="1" si="354"/>
        <v>58.645116319325552</v>
      </c>
      <c r="O5696" s="29"/>
      <c r="P5696" s="29"/>
    </row>
    <row r="5697" spans="3:16" hidden="1" outlineLevel="2">
      <c r="C5697" s="33">
        <v>5673</v>
      </c>
      <c r="D5697" s="82">
        <f t="shared" ca="1" si="355"/>
        <v>1.1719372907343251</v>
      </c>
      <c r="E5697" s="82">
        <f t="shared" ca="1" si="352"/>
        <v>318.41734877746165</v>
      </c>
      <c r="F5697" s="82">
        <f t="shared" ca="1" si="353"/>
        <v>300.13703880327</v>
      </c>
      <c r="G5697" s="82">
        <f t="shared" ca="1" si="354"/>
        <v>68.417348777461655</v>
      </c>
      <c r="H5697" s="82">
        <f t="shared" ca="1" si="354"/>
        <v>50.137038803270002</v>
      </c>
      <c r="O5697" s="29"/>
      <c r="P5697" s="29"/>
    </row>
    <row r="5698" spans="3:16" hidden="1" outlineLevel="2">
      <c r="C5698" s="33">
        <v>5674</v>
      </c>
      <c r="D5698" s="82">
        <f t="shared" ca="1" si="355"/>
        <v>-1.0860909423956051</v>
      </c>
      <c r="E5698" s="82">
        <f t="shared" ca="1" si="352"/>
        <v>193.87986435696158</v>
      </c>
      <c r="F5698" s="82">
        <f t="shared" ca="1" si="353"/>
        <v>209.35293303299957</v>
      </c>
      <c r="G5698" s="82">
        <f t="shared" ca="1" si="354"/>
        <v>0</v>
      </c>
      <c r="H5698" s="82">
        <f t="shared" ca="1" si="354"/>
        <v>0</v>
      </c>
      <c r="O5698" s="29"/>
      <c r="P5698" s="29"/>
    </row>
    <row r="5699" spans="3:16" hidden="1" outlineLevel="2">
      <c r="C5699" s="33">
        <v>5675</v>
      </c>
      <c r="D5699" s="82">
        <f t="shared" ca="1" si="355"/>
        <v>0.20530336439574096</v>
      </c>
      <c r="E5699" s="82">
        <f t="shared" ca="1" si="352"/>
        <v>257.48933478634279</v>
      </c>
      <c r="F5699" s="82">
        <f t="shared" ca="1" si="353"/>
        <v>257.24641658581533</v>
      </c>
      <c r="G5699" s="82">
        <f t="shared" ca="1" si="354"/>
        <v>7.4893347863427948</v>
      </c>
      <c r="H5699" s="82">
        <f t="shared" ca="1" si="354"/>
        <v>7.2464165858153251</v>
      </c>
      <c r="O5699" s="29"/>
      <c r="P5699" s="29"/>
    </row>
    <row r="5700" spans="3:16" hidden="1" outlineLevel="2">
      <c r="C5700" s="33">
        <v>5676</v>
      </c>
      <c r="D5700" s="82">
        <f t="shared" ca="1" si="355"/>
        <v>-1.7367522751627604</v>
      </c>
      <c r="E5700" s="82">
        <f t="shared" ca="1" si="352"/>
        <v>168.05279877820442</v>
      </c>
      <c r="F5700" s="82">
        <f t="shared" ca="1" si="353"/>
        <v>188.71220093086251</v>
      </c>
      <c r="G5700" s="82">
        <f t="shared" ca="1" si="354"/>
        <v>0</v>
      </c>
      <c r="H5700" s="82">
        <f t="shared" ca="1" si="354"/>
        <v>0</v>
      </c>
      <c r="O5700" s="29"/>
      <c r="P5700" s="29"/>
    </row>
    <row r="5701" spans="3:16" hidden="1" outlineLevel="2">
      <c r="C5701" s="33">
        <v>5677</v>
      </c>
      <c r="D5701" s="82">
        <f t="shared" ca="1" si="355"/>
        <v>-0.97577029255283132</v>
      </c>
      <c r="E5701" s="82">
        <f t="shared" ca="1" si="352"/>
        <v>198.63677167310527</v>
      </c>
      <c r="F5701" s="82">
        <f t="shared" ca="1" si="353"/>
        <v>213.06998571890867</v>
      </c>
      <c r="G5701" s="82">
        <f t="shared" ca="1" si="354"/>
        <v>0</v>
      </c>
      <c r="H5701" s="82">
        <f t="shared" ca="1" si="354"/>
        <v>0</v>
      </c>
      <c r="O5701" s="29"/>
      <c r="P5701" s="29"/>
    </row>
    <row r="5702" spans="3:16" hidden="1" outlineLevel="2">
      <c r="C5702" s="33">
        <v>5678</v>
      </c>
      <c r="D5702" s="82">
        <f t="shared" ca="1" si="355"/>
        <v>1.0155484513769801</v>
      </c>
      <c r="E5702" s="82">
        <f t="shared" ca="1" si="352"/>
        <v>307.66202476932159</v>
      </c>
      <c r="F5702" s="82">
        <f t="shared" ca="1" si="353"/>
        <v>292.74175593286907</v>
      </c>
      <c r="G5702" s="82">
        <f t="shared" ca="1" si="354"/>
        <v>57.66202476932159</v>
      </c>
      <c r="H5702" s="82">
        <f t="shared" ca="1" si="354"/>
        <v>42.741755932869069</v>
      </c>
      <c r="O5702" s="29"/>
      <c r="P5702" s="29"/>
    </row>
    <row r="5703" spans="3:16" hidden="1" outlineLevel="2">
      <c r="C5703" s="33">
        <v>5679</v>
      </c>
      <c r="D5703" s="82">
        <f t="shared" ca="1" si="355"/>
        <v>-0.21448901434823289</v>
      </c>
      <c r="E5703" s="82">
        <f t="shared" ca="1" si="352"/>
        <v>234.80216987935179</v>
      </c>
      <c r="F5703" s="82">
        <f t="shared" ca="1" si="353"/>
        <v>240.58320685630159</v>
      </c>
      <c r="G5703" s="82">
        <f t="shared" ca="1" si="354"/>
        <v>0</v>
      </c>
      <c r="H5703" s="82">
        <f t="shared" ca="1" si="354"/>
        <v>0</v>
      </c>
      <c r="O5703" s="29"/>
      <c r="P5703" s="29"/>
    </row>
    <row r="5704" spans="3:16" hidden="1" outlineLevel="2">
      <c r="C5704" s="33">
        <v>5680</v>
      </c>
      <c r="D5704" s="82">
        <f t="shared" ca="1" si="355"/>
        <v>1.2816377433568942</v>
      </c>
      <c r="E5704" s="82">
        <f t="shared" ca="1" si="352"/>
        <v>326.18537357584432</v>
      </c>
      <c r="F5704" s="82">
        <f t="shared" ca="1" si="353"/>
        <v>305.43573868249803</v>
      </c>
      <c r="G5704" s="82">
        <f t="shared" ca="1" si="354"/>
        <v>76.185373575844324</v>
      </c>
      <c r="H5704" s="82">
        <f t="shared" ca="1" si="354"/>
        <v>55.435738682498027</v>
      </c>
      <c r="O5704" s="29"/>
      <c r="P5704" s="29"/>
    </row>
    <row r="5705" spans="3:16" hidden="1" outlineLevel="2">
      <c r="C5705" s="33">
        <v>5681</v>
      </c>
      <c r="D5705" s="82">
        <f t="shared" ca="1" si="355"/>
        <v>-0.97743745155485884</v>
      </c>
      <c r="E5705" s="82">
        <f t="shared" ca="1" si="352"/>
        <v>198.56402415186358</v>
      </c>
      <c r="F5705" s="82">
        <f t="shared" ca="1" si="353"/>
        <v>213.01332563865387</v>
      </c>
      <c r="G5705" s="82">
        <f t="shared" ca="1" si="354"/>
        <v>0</v>
      </c>
      <c r="H5705" s="82">
        <f t="shared" ca="1" si="354"/>
        <v>0</v>
      </c>
      <c r="O5705" s="29"/>
      <c r="P5705" s="29"/>
    </row>
    <row r="5706" spans="3:16" hidden="1" outlineLevel="2">
      <c r="C5706" s="33">
        <v>5682</v>
      </c>
      <c r="D5706" s="82">
        <f t="shared" ca="1" si="355"/>
        <v>2.0017272971479261</v>
      </c>
      <c r="E5706" s="82">
        <f t="shared" ca="1" si="352"/>
        <v>382.0994146962621</v>
      </c>
      <c r="F5706" s="82">
        <f t="shared" ca="1" si="353"/>
        <v>342.61710629345299</v>
      </c>
      <c r="G5706" s="82">
        <f t="shared" ca="1" si="354"/>
        <v>132.0994146962621</v>
      </c>
      <c r="H5706" s="82">
        <f t="shared" ca="1" si="354"/>
        <v>92.617106293452991</v>
      </c>
      <c r="O5706" s="29"/>
      <c r="P5706" s="29"/>
    </row>
    <row r="5707" spans="3:16" hidden="1" outlineLevel="2">
      <c r="C5707" s="33">
        <v>5683</v>
      </c>
      <c r="D5707" s="82">
        <f t="shared" ca="1" si="355"/>
        <v>-1.0855977742245002</v>
      </c>
      <c r="E5707" s="82">
        <f t="shared" ca="1" si="352"/>
        <v>193.90087369385333</v>
      </c>
      <c r="F5707" s="82">
        <f t="shared" ca="1" si="353"/>
        <v>209.36940429255037</v>
      </c>
      <c r="G5707" s="82">
        <f t="shared" ca="1" si="354"/>
        <v>0</v>
      </c>
      <c r="H5707" s="82">
        <f t="shared" ca="1" si="354"/>
        <v>0</v>
      </c>
      <c r="O5707" s="29"/>
      <c r="P5707" s="29"/>
    </row>
    <row r="5708" spans="3:16" hidden="1" outlineLevel="2">
      <c r="C5708" s="33">
        <v>5684</v>
      </c>
      <c r="D5708" s="82">
        <f t="shared" ca="1" si="355"/>
        <v>-0.62715041474433264</v>
      </c>
      <c r="E5708" s="82">
        <f t="shared" ca="1" si="352"/>
        <v>214.44968572947303</v>
      </c>
      <c r="F5708" s="82">
        <f t="shared" ca="1" si="353"/>
        <v>225.25546334125605</v>
      </c>
      <c r="G5708" s="82">
        <f t="shared" ca="1" si="354"/>
        <v>0</v>
      </c>
      <c r="H5708" s="82">
        <f t="shared" ca="1" si="354"/>
        <v>0</v>
      </c>
      <c r="O5708" s="29"/>
      <c r="P5708" s="29"/>
    </row>
    <row r="5709" spans="3:16" hidden="1" outlineLevel="2">
      <c r="C5709" s="33">
        <v>5685</v>
      </c>
      <c r="D5709" s="82">
        <f t="shared" ca="1" si="355"/>
        <v>-2.383227995562144</v>
      </c>
      <c r="E5709" s="82">
        <f t="shared" ca="1" si="352"/>
        <v>145.80022317858433</v>
      </c>
      <c r="F5709" s="82">
        <f t="shared" ca="1" si="353"/>
        <v>170.22012187819112</v>
      </c>
      <c r="G5709" s="82">
        <f t="shared" ca="1" si="354"/>
        <v>0</v>
      </c>
      <c r="H5709" s="82">
        <f t="shared" ca="1" si="354"/>
        <v>0</v>
      </c>
      <c r="O5709" s="29"/>
      <c r="P5709" s="29"/>
    </row>
    <row r="5710" spans="3:16" hidden="1" outlineLevel="2">
      <c r="C5710" s="33">
        <v>5686</v>
      </c>
      <c r="D5710" s="82">
        <f t="shared" ca="1" si="355"/>
        <v>1.6980803160288764E-2</v>
      </c>
      <c r="E5710" s="82">
        <f t="shared" ca="1" si="352"/>
        <v>247.05250371533367</v>
      </c>
      <c r="F5710" s="82">
        <f t="shared" ca="1" si="353"/>
        <v>249.63299321768247</v>
      </c>
      <c r="G5710" s="82">
        <f t="shared" ca="1" si="354"/>
        <v>0</v>
      </c>
      <c r="H5710" s="82">
        <f t="shared" ca="1" si="354"/>
        <v>0</v>
      </c>
      <c r="O5710" s="29"/>
      <c r="P5710" s="29"/>
    </row>
    <row r="5711" spans="3:16" hidden="1" outlineLevel="2">
      <c r="C5711" s="33">
        <v>5687</v>
      </c>
      <c r="D5711" s="82">
        <f t="shared" ca="1" si="355"/>
        <v>-1.5280227968565723</v>
      </c>
      <c r="E5711" s="82">
        <f t="shared" ca="1" si="352"/>
        <v>175.93935284767886</v>
      </c>
      <c r="F5711" s="82">
        <f t="shared" ca="1" si="353"/>
        <v>195.10174777638954</v>
      </c>
      <c r="G5711" s="82">
        <f t="shared" ca="1" si="354"/>
        <v>0</v>
      </c>
      <c r="H5711" s="82">
        <f t="shared" ca="1" si="354"/>
        <v>0</v>
      </c>
      <c r="O5711" s="29"/>
      <c r="P5711" s="29"/>
    </row>
    <row r="5712" spans="3:16" hidden="1" outlineLevel="2">
      <c r="C5712" s="33">
        <v>5688</v>
      </c>
      <c r="D5712" s="82">
        <f t="shared" ca="1" si="355"/>
        <v>7.5406346766565158E-2</v>
      </c>
      <c r="E5712" s="82">
        <f t="shared" ca="1" si="352"/>
        <v>250.24436194301822</v>
      </c>
      <c r="F5712" s="82">
        <f t="shared" ca="1" si="353"/>
        <v>251.97056993295016</v>
      </c>
      <c r="G5712" s="82">
        <f t="shared" ca="1" si="354"/>
        <v>0.24436194301821956</v>
      </c>
      <c r="H5712" s="82">
        <f t="shared" ca="1" si="354"/>
        <v>1.9705699329501556</v>
      </c>
      <c r="O5712" s="29"/>
      <c r="P5712" s="29"/>
    </row>
    <row r="5713" spans="3:16" hidden="1" outlineLevel="2">
      <c r="C5713" s="33">
        <v>5689</v>
      </c>
      <c r="D5713" s="82">
        <f t="shared" ca="1" si="355"/>
        <v>-0.72965058625189183</v>
      </c>
      <c r="E5713" s="82">
        <f t="shared" ca="1" si="352"/>
        <v>209.67406418848881</v>
      </c>
      <c r="F5713" s="82">
        <f t="shared" ca="1" si="353"/>
        <v>221.6021266686962</v>
      </c>
      <c r="G5713" s="82">
        <f t="shared" ca="1" si="354"/>
        <v>0</v>
      </c>
      <c r="H5713" s="82">
        <f t="shared" ca="1" si="354"/>
        <v>0</v>
      </c>
      <c r="O5713" s="29"/>
      <c r="P5713" s="29"/>
    </row>
    <row r="5714" spans="3:16" hidden="1" outlineLevel="2">
      <c r="C5714" s="33">
        <v>5690</v>
      </c>
      <c r="D5714" s="82">
        <f t="shared" ca="1" si="355"/>
        <v>0.66301163700650501</v>
      </c>
      <c r="E5714" s="82">
        <f t="shared" ca="1" si="352"/>
        <v>284.73074784472254</v>
      </c>
      <c r="F5714" s="82">
        <f t="shared" ca="1" si="353"/>
        <v>276.73254950808018</v>
      </c>
      <c r="G5714" s="82">
        <f t="shared" ca="1" si="354"/>
        <v>34.730747844722544</v>
      </c>
      <c r="H5714" s="82">
        <f t="shared" ca="1" si="354"/>
        <v>26.732549508080183</v>
      </c>
      <c r="O5714" s="29"/>
      <c r="P5714" s="29"/>
    </row>
    <row r="5715" spans="3:16" hidden="1" outlineLevel="2">
      <c r="C5715" s="33">
        <v>5691</v>
      </c>
      <c r="D5715" s="82">
        <f t="shared" ca="1" si="355"/>
        <v>0.28382278059537158</v>
      </c>
      <c r="E5715" s="82">
        <f t="shared" ca="1" si="352"/>
        <v>261.97006684538997</v>
      </c>
      <c r="F5715" s="82">
        <f t="shared" ca="1" si="353"/>
        <v>260.48895298958712</v>
      </c>
      <c r="G5715" s="82">
        <f t="shared" ca="1" si="354"/>
        <v>11.970066845389965</v>
      </c>
      <c r="H5715" s="82">
        <f t="shared" ca="1" si="354"/>
        <v>10.488952989587119</v>
      </c>
      <c r="O5715" s="29"/>
      <c r="P5715" s="29"/>
    </row>
    <row r="5716" spans="3:16" hidden="1" outlineLevel="2">
      <c r="C5716" s="33">
        <v>5692</v>
      </c>
      <c r="D5716" s="82">
        <f t="shared" ca="1" si="355"/>
        <v>0.4540552285786329</v>
      </c>
      <c r="E5716" s="82">
        <f t="shared" ca="1" si="352"/>
        <v>271.95401462155661</v>
      </c>
      <c r="F5716" s="82">
        <f t="shared" ca="1" si="353"/>
        <v>267.65991882168072</v>
      </c>
      <c r="G5716" s="82">
        <f t="shared" ca="1" si="354"/>
        <v>21.95401462155661</v>
      </c>
      <c r="H5716" s="82">
        <f t="shared" ca="1" si="354"/>
        <v>17.659918821680719</v>
      </c>
      <c r="O5716" s="29"/>
      <c r="P5716" s="29"/>
    </row>
    <row r="5717" spans="3:16" hidden="1" outlineLevel="2">
      <c r="C5717" s="33">
        <v>5693</v>
      </c>
      <c r="D5717" s="82">
        <f t="shared" ca="1" si="355"/>
        <v>-0.45229426593174143</v>
      </c>
      <c r="E5717" s="82">
        <f t="shared" ca="1" si="352"/>
        <v>222.84886018502422</v>
      </c>
      <c r="F5717" s="82">
        <f t="shared" ca="1" si="353"/>
        <v>231.62727814906572</v>
      </c>
      <c r="G5717" s="82">
        <f t="shared" ca="1" si="354"/>
        <v>0</v>
      </c>
      <c r="H5717" s="82">
        <f t="shared" ca="1" si="354"/>
        <v>0</v>
      </c>
      <c r="O5717" s="29"/>
      <c r="P5717" s="29"/>
    </row>
    <row r="5718" spans="3:16" hidden="1" outlineLevel="2">
      <c r="C5718" s="33">
        <v>5694</v>
      </c>
      <c r="D5718" s="82">
        <f t="shared" ca="1" si="355"/>
        <v>-8.2860518987867282E-2</v>
      </c>
      <c r="E5718" s="82">
        <f t="shared" ca="1" si="352"/>
        <v>241.69199674832981</v>
      </c>
      <c r="F5718" s="82">
        <f t="shared" ca="1" si="353"/>
        <v>245.68847527243736</v>
      </c>
      <c r="G5718" s="82">
        <f t="shared" ca="1" si="354"/>
        <v>0</v>
      </c>
      <c r="H5718" s="82">
        <f t="shared" ca="1" si="354"/>
        <v>0</v>
      </c>
      <c r="O5718" s="29"/>
      <c r="P5718" s="29"/>
    </row>
    <row r="5719" spans="3:16" hidden="1" outlineLevel="2">
      <c r="C5719" s="33">
        <v>5695</v>
      </c>
      <c r="D5719" s="82">
        <f t="shared" ca="1" si="355"/>
        <v>0.44306724993104257</v>
      </c>
      <c r="E5719" s="82">
        <f t="shared" ca="1" si="352"/>
        <v>271.29824663450017</v>
      </c>
      <c r="F5719" s="82">
        <f t="shared" ca="1" si="353"/>
        <v>267.19115271024549</v>
      </c>
      <c r="G5719" s="82">
        <f t="shared" ca="1" si="354"/>
        <v>21.298246634500174</v>
      </c>
      <c r="H5719" s="82">
        <f t="shared" ca="1" si="354"/>
        <v>17.19115271024549</v>
      </c>
      <c r="O5719" s="29"/>
      <c r="P5719" s="29"/>
    </row>
    <row r="5720" spans="3:16" hidden="1" outlineLevel="2">
      <c r="C5720" s="33">
        <v>5696</v>
      </c>
      <c r="D5720" s="82">
        <f t="shared" ca="1" si="355"/>
        <v>-0.29706750021437478</v>
      </c>
      <c r="E5720" s="82">
        <f t="shared" ca="1" si="352"/>
        <v>230.58038428520979</v>
      </c>
      <c r="F5720" s="82">
        <f t="shared" ca="1" si="353"/>
        <v>237.43465823237278</v>
      </c>
      <c r="G5720" s="82">
        <f t="shared" ca="1" si="354"/>
        <v>0</v>
      </c>
      <c r="H5720" s="82">
        <f t="shared" ca="1" si="354"/>
        <v>0</v>
      </c>
      <c r="O5720" s="29"/>
      <c r="P5720" s="29"/>
    </row>
    <row r="5721" spans="3:16" hidden="1" outlineLevel="2">
      <c r="C5721" s="33">
        <v>5697</v>
      </c>
      <c r="D5721" s="82">
        <f t="shared" ca="1" si="355"/>
        <v>-0.66965269732807531</v>
      </c>
      <c r="E5721" s="82">
        <f t="shared" ref="E5721:E5784" ca="1" si="356">$H$9 * EXP(($H$17 - $H$18 - ($H$11^2)/2)*$H$14 + $H$11*SQRT($H$14)*D5721)</f>
        <v>212.45638647824578</v>
      </c>
      <c r="F5721" s="82">
        <f t="shared" ref="F5721:F5784" ca="1" si="357">$H$9 * EXP(($H$17 - $H$18 - ($H$12^2)/2)*$H$14 + $H$12*SQRT($H$14)*D5721)</f>
        <v>223.73333337160105</v>
      </c>
      <c r="G5721" s="82">
        <f t="shared" ref="G5721:H5784" ca="1" si="358">MAX(E5721-$H$16, 0)</f>
        <v>0</v>
      </c>
      <c r="H5721" s="82">
        <f t="shared" ca="1" si="358"/>
        <v>0</v>
      </c>
      <c r="O5721" s="29"/>
      <c r="P5721" s="29"/>
    </row>
    <row r="5722" spans="3:16" hidden="1" outlineLevel="2">
      <c r="C5722" s="33">
        <v>5698</v>
      </c>
      <c r="D5722" s="82">
        <f t="shared" ref="D5722:D5785" ca="1" si="359">_xlfn.NORM.S.INV(RAND())</f>
        <v>1.3853017744399201</v>
      </c>
      <c r="E5722" s="82">
        <f t="shared" ca="1" si="356"/>
        <v>333.70002622576772</v>
      </c>
      <c r="F5722" s="82">
        <f t="shared" ca="1" si="357"/>
        <v>310.5288076000154</v>
      </c>
      <c r="G5722" s="82">
        <f t="shared" ca="1" si="358"/>
        <v>83.700026225767715</v>
      </c>
      <c r="H5722" s="82">
        <f t="shared" ca="1" si="358"/>
        <v>60.528807600015398</v>
      </c>
      <c r="O5722" s="29"/>
      <c r="P5722" s="29"/>
    </row>
    <row r="5723" spans="3:16" hidden="1" outlineLevel="2">
      <c r="C5723" s="33">
        <v>5699</v>
      </c>
      <c r="D5723" s="82">
        <f t="shared" ca="1" si="359"/>
        <v>0.15578083780861438</v>
      </c>
      <c r="E5723" s="82">
        <f t="shared" ca="1" si="356"/>
        <v>254.70281264637441</v>
      </c>
      <c r="F5723" s="82">
        <f t="shared" ca="1" si="357"/>
        <v>255.22212352430228</v>
      </c>
      <c r="G5723" s="82">
        <f t="shared" ca="1" si="358"/>
        <v>4.7028126463744115</v>
      </c>
      <c r="H5723" s="82">
        <f t="shared" ca="1" si="358"/>
        <v>5.2221235243022761</v>
      </c>
      <c r="O5723" s="29"/>
      <c r="P5723" s="29"/>
    </row>
    <row r="5724" spans="3:16" hidden="1" outlineLevel="2">
      <c r="C5724" s="33">
        <v>5700</v>
      </c>
      <c r="D5724" s="82">
        <f t="shared" ca="1" si="359"/>
        <v>0.69681763020320342</v>
      </c>
      <c r="E5724" s="82">
        <f t="shared" ca="1" si="356"/>
        <v>286.85351833541915</v>
      </c>
      <c r="F5724" s="82">
        <f t="shared" ca="1" si="357"/>
        <v>278.22899595655338</v>
      </c>
      <c r="G5724" s="82">
        <f t="shared" ca="1" si="358"/>
        <v>36.853518335419153</v>
      </c>
      <c r="H5724" s="82">
        <f t="shared" ca="1" si="358"/>
        <v>28.228995956553376</v>
      </c>
      <c r="O5724" s="29"/>
      <c r="P5724" s="29"/>
    </row>
    <row r="5725" spans="3:16" hidden="1" outlineLevel="2">
      <c r="C5725" s="33">
        <v>5701</v>
      </c>
      <c r="D5725" s="82">
        <f t="shared" ca="1" si="359"/>
        <v>-5.2622173764028585E-2</v>
      </c>
      <c r="E5725" s="82">
        <f t="shared" ca="1" si="356"/>
        <v>243.30310547268451</v>
      </c>
      <c r="F5725" s="82">
        <f t="shared" ca="1" si="357"/>
        <v>246.87650237959244</v>
      </c>
      <c r="G5725" s="82">
        <f t="shared" ca="1" si="358"/>
        <v>0</v>
      </c>
      <c r="H5725" s="82">
        <f t="shared" ca="1" si="358"/>
        <v>0</v>
      </c>
      <c r="O5725" s="29"/>
      <c r="P5725" s="29"/>
    </row>
    <row r="5726" spans="3:16" hidden="1" outlineLevel="2">
      <c r="C5726" s="33">
        <v>5702</v>
      </c>
      <c r="D5726" s="82">
        <f t="shared" ca="1" si="359"/>
        <v>1.3151900298506611</v>
      </c>
      <c r="E5726" s="82">
        <f t="shared" ca="1" si="356"/>
        <v>328.59888555232112</v>
      </c>
      <c r="F5726" s="82">
        <f t="shared" ca="1" si="357"/>
        <v>307.07497064241812</v>
      </c>
      <c r="G5726" s="82">
        <f t="shared" ca="1" si="358"/>
        <v>78.598885552321121</v>
      </c>
      <c r="H5726" s="82">
        <f t="shared" ca="1" si="358"/>
        <v>57.074970642418123</v>
      </c>
      <c r="O5726" s="29"/>
      <c r="P5726" s="29"/>
    </row>
    <row r="5727" spans="3:16" hidden="1" outlineLevel="2">
      <c r="C5727" s="33">
        <v>5703</v>
      </c>
      <c r="D5727" s="82">
        <f t="shared" ca="1" si="359"/>
        <v>-9.3643126824547729E-3</v>
      </c>
      <c r="E5727" s="82">
        <f t="shared" ca="1" si="356"/>
        <v>245.62658718270123</v>
      </c>
      <c r="F5727" s="82">
        <f t="shared" ca="1" si="357"/>
        <v>248.58604444130671</v>
      </c>
      <c r="G5727" s="82">
        <f t="shared" ca="1" si="358"/>
        <v>0</v>
      </c>
      <c r="H5727" s="82">
        <f t="shared" ca="1" si="358"/>
        <v>0</v>
      </c>
      <c r="O5727" s="29"/>
      <c r="P5727" s="29"/>
    </row>
    <row r="5728" spans="3:16" hidden="1" outlineLevel="2">
      <c r="C5728" s="33">
        <v>5704</v>
      </c>
      <c r="D5728" s="82">
        <f t="shared" ca="1" si="359"/>
        <v>0.78627197903011159</v>
      </c>
      <c r="E5728" s="82">
        <f t="shared" ca="1" si="356"/>
        <v>292.54725824100865</v>
      </c>
      <c r="F5728" s="82">
        <f t="shared" ca="1" si="357"/>
        <v>282.22790894493562</v>
      </c>
      <c r="G5728" s="82">
        <f t="shared" ca="1" si="358"/>
        <v>42.547258241008649</v>
      </c>
      <c r="H5728" s="82">
        <f t="shared" ca="1" si="358"/>
        <v>32.227908944935621</v>
      </c>
      <c r="O5728" s="29"/>
      <c r="P5728" s="29"/>
    </row>
    <row r="5729" spans="3:16" hidden="1" outlineLevel="2">
      <c r="C5729" s="33">
        <v>5705</v>
      </c>
      <c r="D5729" s="82">
        <f t="shared" ca="1" si="359"/>
        <v>0.32793659656892626</v>
      </c>
      <c r="E5729" s="82">
        <f t="shared" ca="1" si="356"/>
        <v>264.52155623045104</v>
      </c>
      <c r="F5729" s="82">
        <f t="shared" ca="1" si="357"/>
        <v>262.32857508000751</v>
      </c>
      <c r="G5729" s="82">
        <f t="shared" ca="1" si="358"/>
        <v>14.52155623045104</v>
      </c>
      <c r="H5729" s="82">
        <f t="shared" ca="1" si="358"/>
        <v>12.328575080007511</v>
      </c>
      <c r="O5729" s="29"/>
      <c r="P5729" s="29"/>
    </row>
    <row r="5730" spans="3:16" hidden="1" outlineLevel="2">
      <c r="C5730" s="33">
        <v>5706</v>
      </c>
      <c r="D5730" s="82">
        <f t="shared" ca="1" si="359"/>
        <v>0.26668109985690869</v>
      </c>
      <c r="E5730" s="82">
        <f t="shared" ca="1" si="356"/>
        <v>260.98526567128414</v>
      </c>
      <c r="F5730" s="82">
        <f t="shared" ca="1" si="357"/>
        <v>259.77760078665204</v>
      </c>
      <c r="G5730" s="82">
        <f t="shared" ca="1" si="358"/>
        <v>10.985265671284139</v>
      </c>
      <c r="H5730" s="82">
        <f t="shared" ca="1" si="358"/>
        <v>9.7776007866520445</v>
      </c>
      <c r="O5730" s="29"/>
      <c r="P5730" s="29"/>
    </row>
    <row r="5731" spans="3:16" hidden="1" outlineLevel="2">
      <c r="C5731" s="33">
        <v>5707</v>
      </c>
      <c r="D5731" s="82">
        <f t="shared" ca="1" si="359"/>
        <v>-2.0126136538414978</v>
      </c>
      <c r="E5731" s="82">
        <f t="shared" ca="1" si="356"/>
        <v>158.16948304966309</v>
      </c>
      <c r="F5731" s="82">
        <f t="shared" ca="1" si="357"/>
        <v>180.58753598025635</v>
      </c>
      <c r="G5731" s="82">
        <f t="shared" ca="1" si="358"/>
        <v>0</v>
      </c>
      <c r="H5731" s="82">
        <f t="shared" ca="1" si="358"/>
        <v>0</v>
      </c>
      <c r="O5731" s="29"/>
      <c r="P5731" s="29"/>
    </row>
    <row r="5732" spans="3:16" hidden="1" outlineLevel="2">
      <c r="C5732" s="33">
        <v>5708</v>
      </c>
      <c r="D5732" s="82">
        <f t="shared" ca="1" si="359"/>
        <v>-2.6368346001715817</v>
      </c>
      <c r="E5732" s="82">
        <f t="shared" ca="1" si="356"/>
        <v>137.8982370540445</v>
      </c>
      <c r="F5732" s="82">
        <f t="shared" ca="1" si="357"/>
        <v>163.47093372514439</v>
      </c>
      <c r="G5732" s="82">
        <f t="shared" ca="1" si="358"/>
        <v>0</v>
      </c>
      <c r="H5732" s="82">
        <f t="shared" ca="1" si="358"/>
        <v>0</v>
      </c>
      <c r="O5732" s="29"/>
      <c r="P5732" s="29"/>
    </row>
    <row r="5733" spans="3:16" hidden="1" outlineLevel="2">
      <c r="C5733" s="33">
        <v>5709</v>
      </c>
      <c r="D5733" s="82">
        <f t="shared" ca="1" si="359"/>
        <v>0.28028037738052058</v>
      </c>
      <c r="E5733" s="82">
        <f t="shared" ca="1" si="356"/>
        <v>261.76624922181651</v>
      </c>
      <c r="F5733" s="82">
        <f t="shared" ca="1" si="357"/>
        <v>260.34178944677444</v>
      </c>
      <c r="G5733" s="82">
        <f t="shared" ca="1" si="358"/>
        <v>11.766249221816508</v>
      </c>
      <c r="H5733" s="82">
        <f t="shared" ca="1" si="358"/>
        <v>10.341789446774442</v>
      </c>
      <c r="O5733" s="29"/>
      <c r="P5733" s="29"/>
    </row>
    <row r="5734" spans="3:16" hidden="1" outlineLevel="2">
      <c r="C5734" s="33">
        <v>5710</v>
      </c>
      <c r="D5734" s="82">
        <f t="shared" ca="1" si="359"/>
        <v>0.64861654093681731</v>
      </c>
      <c r="E5734" s="82">
        <f t="shared" ca="1" si="356"/>
        <v>283.83161598491762</v>
      </c>
      <c r="F5734" s="82">
        <f t="shared" ca="1" si="357"/>
        <v>276.09778609776993</v>
      </c>
      <c r="G5734" s="82">
        <f t="shared" ca="1" si="358"/>
        <v>33.831615984917619</v>
      </c>
      <c r="H5734" s="82">
        <f t="shared" ca="1" si="358"/>
        <v>26.097786097769927</v>
      </c>
      <c r="O5734" s="29"/>
      <c r="P5734" s="29"/>
    </row>
    <row r="5735" spans="3:16" hidden="1" outlineLevel="2">
      <c r="C5735" s="33">
        <v>5711</v>
      </c>
      <c r="D5735" s="82">
        <f t="shared" ca="1" si="359"/>
        <v>3.1573334875730781E-2</v>
      </c>
      <c r="E5735" s="82">
        <f t="shared" ca="1" si="356"/>
        <v>247.84587664762705</v>
      </c>
      <c r="F5735" s="82">
        <f t="shared" ca="1" si="357"/>
        <v>250.21479341597879</v>
      </c>
      <c r="G5735" s="82">
        <f t="shared" ca="1" si="358"/>
        <v>0</v>
      </c>
      <c r="H5735" s="82">
        <f t="shared" ca="1" si="358"/>
        <v>0.21479341597878943</v>
      </c>
      <c r="O5735" s="29"/>
      <c r="P5735" s="29"/>
    </row>
    <row r="5736" spans="3:16" hidden="1" outlineLevel="2">
      <c r="C5736" s="33">
        <v>5712</v>
      </c>
      <c r="D5736" s="82">
        <f t="shared" ca="1" si="359"/>
        <v>0.54608822814669167</v>
      </c>
      <c r="E5736" s="82">
        <f t="shared" ca="1" si="356"/>
        <v>277.50919894854894</v>
      </c>
      <c r="F5736" s="82">
        <f t="shared" ca="1" si="357"/>
        <v>271.61863684724756</v>
      </c>
      <c r="G5736" s="82">
        <f t="shared" ca="1" si="358"/>
        <v>27.509198948548942</v>
      </c>
      <c r="H5736" s="82">
        <f t="shared" ca="1" si="358"/>
        <v>21.618636847247558</v>
      </c>
      <c r="O5736" s="29"/>
      <c r="P5736" s="29"/>
    </row>
    <row r="5737" spans="3:16" hidden="1" outlineLevel="2">
      <c r="C5737" s="33">
        <v>5713</v>
      </c>
      <c r="D5737" s="82">
        <f t="shared" ca="1" si="359"/>
        <v>-1.2749609730053952</v>
      </c>
      <c r="E5737" s="82">
        <f t="shared" ca="1" si="356"/>
        <v>185.99894515552268</v>
      </c>
      <c r="F5737" s="82">
        <f t="shared" ca="1" si="357"/>
        <v>203.1392152334702</v>
      </c>
      <c r="G5737" s="82">
        <f t="shared" ca="1" si="358"/>
        <v>0</v>
      </c>
      <c r="H5737" s="82">
        <f t="shared" ca="1" si="358"/>
        <v>0</v>
      </c>
      <c r="O5737" s="29"/>
      <c r="P5737" s="29"/>
    </row>
    <row r="5738" spans="3:16" hidden="1" outlineLevel="2">
      <c r="C5738" s="33">
        <v>5714</v>
      </c>
      <c r="D5738" s="82">
        <f t="shared" ca="1" si="359"/>
        <v>-1.0235312147171869</v>
      </c>
      <c r="E5738" s="82">
        <f t="shared" ca="1" si="356"/>
        <v>196.56321118691326</v>
      </c>
      <c r="F5738" s="82">
        <f t="shared" ca="1" si="357"/>
        <v>211.45273562905314</v>
      </c>
      <c r="G5738" s="82">
        <f t="shared" ca="1" si="358"/>
        <v>0</v>
      </c>
      <c r="H5738" s="82">
        <f t="shared" ca="1" si="358"/>
        <v>0</v>
      </c>
      <c r="O5738" s="29"/>
      <c r="P5738" s="29"/>
    </row>
    <row r="5739" spans="3:16" hidden="1" outlineLevel="2">
      <c r="C5739" s="33">
        <v>5715</v>
      </c>
      <c r="D5739" s="82">
        <f t="shared" ca="1" si="359"/>
        <v>-6.3704338843266387E-2</v>
      </c>
      <c r="E5739" s="82">
        <f t="shared" ca="1" si="356"/>
        <v>242.71140119907466</v>
      </c>
      <c r="F5739" s="82">
        <f t="shared" ca="1" si="357"/>
        <v>246.44043242144164</v>
      </c>
      <c r="G5739" s="82">
        <f t="shared" ca="1" si="358"/>
        <v>0</v>
      </c>
      <c r="H5739" s="82">
        <f t="shared" ca="1" si="358"/>
        <v>0</v>
      </c>
      <c r="O5739" s="29"/>
      <c r="P5739" s="29"/>
    </row>
    <row r="5740" spans="3:16" hidden="1" outlineLevel="2">
      <c r="C5740" s="33">
        <v>5716</v>
      </c>
      <c r="D5740" s="82">
        <f t="shared" ca="1" si="359"/>
        <v>-0.28452727171658132</v>
      </c>
      <c r="E5740" s="82">
        <f t="shared" ca="1" si="356"/>
        <v>231.21657498673633</v>
      </c>
      <c r="F5740" s="82">
        <f t="shared" ca="1" si="357"/>
        <v>237.91012446439296</v>
      </c>
      <c r="G5740" s="82">
        <f t="shared" ca="1" si="358"/>
        <v>0</v>
      </c>
      <c r="H5740" s="82">
        <f t="shared" ca="1" si="358"/>
        <v>0</v>
      </c>
      <c r="O5740" s="29"/>
      <c r="P5740" s="29"/>
    </row>
    <row r="5741" spans="3:16" hidden="1" outlineLevel="2">
      <c r="C5741" s="33">
        <v>5717</v>
      </c>
      <c r="D5741" s="82">
        <f t="shared" ca="1" si="359"/>
        <v>0.11229746963798749</v>
      </c>
      <c r="E5741" s="82">
        <f t="shared" ca="1" si="356"/>
        <v>252.28097504363959</v>
      </c>
      <c r="F5741" s="82">
        <f t="shared" ca="1" si="357"/>
        <v>253.45782651898466</v>
      </c>
      <c r="G5741" s="82">
        <f t="shared" ca="1" si="358"/>
        <v>2.2809750436395859</v>
      </c>
      <c r="H5741" s="82">
        <f t="shared" ca="1" si="358"/>
        <v>3.4578265189846604</v>
      </c>
      <c r="O5741" s="29"/>
      <c r="P5741" s="29"/>
    </row>
    <row r="5742" spans="3:16" hidden="1" outlineLevel="2">
      <c r="C5742" s="33">
        <v>5718</v>
      </c>
      <c r="D5742" s="82">
        <f t="shared" ca="1" si="359"/>
        <v>0.41445040472188643</v>
      </c>
      <c r="E5742" s="82">
        <f t="shared" ca="1" si="356"/>
        <v>269.59779142465356</v>
      </c>
      <c r="F5742" s="82">
        <f t="shared" ca="1" si="357"/>
        <v>265.97415845684014</v>
      </c>
      <c r="G5742" s="82">
        <f t="shared" ca="1" si="358"/>
        <v>19.597791424653565</v>
      </c>
      <c r="H5742" s="82">
        <f t="shared" ca="1" si="358"/>
        <v>15.974158456840144</v>
      </c>
      <c r="O5742" s="29"/>
      <c r="P5742" s="29"/>
    </row>
    <row r="5743" spans="3:16" hidden="1" outlineLevel="2">
      <c r="C5743" s="33">
        <v>5719</v>
      </c>
      <c r="D5743" s="82">
        <f t="shared" ca="1" si="359"/>
        <v>1.2077244216224372</v>
      </c>
      <c r="E5743" s="82">
        <f t="shared" ca="1" si="356"/>
        <v>320.93093170946014</v>
      </c>
      <c r="F5743" s="82">
        <f t="shared" ca="1" si="357"/>
        <v>301.85543143987559</v>
      </c>
      <c r="G5743" s="82">
        <f t="shared" ca="1" si="358"/>
        <v>70.93093170946014</v>
      </c>
      <c r="H5743" s="82">
        <f t="shared" ca="1" si="358"/>
        <v>51.855431439875588</v>
      </c>
      <c r="O5743" s="29"/>
      <c r="P5743" s="29"/>
    </row>
    <row r="5744" spans="3:16" hidden="1" outlineLevel="2">
      <c r="C5744" s="33">
        <v>5720</v>
      </c>
      <c r="D5744" s="82">
        <f t="shared" ca="1" si="359"/>
        <v>0.18510453050124873</v>
      </c>
      <c r="E5744" s="82">
        <f t="shared" ca="1" si="356"/>
        <v>256.34912892659537</v>
      </c>
      <c r="F5744" s="82">
        <f t="shared" ca="1" si="357"/>
        <v>256.41883322570277</v>
      </c>
      <c r="G5744" s="82">
        <f t="shared" ca="1" si="358"/>
        <v>6.3491289265953696</v>
      </c>
      <c r="H5744" s="82">
        <f t="shared" ca="1" si="358"/>
        <v>6.4188332257027696</v>
      </c>
      <c r="O5744" s="29"/>
      <c r="P5744" s="29"/>
    </row>
    <row r="5745" spans="3:16" hidden="1" outlineLevel="2">
      <c r="C5745" s="33">
        <v>5721</v>
      </c>
      <c r="D5745" s="82">
        <f t="shared" ca="1" si="359"/>
        <v>0.44986162664793422</v>
      </c>
      <c r="E5745" s="82">
        <f t="shared" ca="1" si="356"/>
        <v>271.70355156139846</v>
      </c>
      <c r="F5745" s="82">
        <f t="shared" ca="1" si="357"/>
        <v>267.48091556983036</v>
      </c>
      <c r="G5745" s="82">
        <f t="shared" ca="1" si="358"/>
        <v>21.703551561398456</v>
      </c>
      <c r="H5745" s="82">
        <f t="shared" ca="1" si="358"/>
        <v>17.480915569830358</v>
      </c>
      <c r="O5745" s="29"/>
      <c r="P5745" s="29"/>
    </row>
    <row r="5746" spans="3:16" hidden="1" outlineLevel="2">
      <c r="C5746" s="33">
        <v>5722</v>
      </c>
      <c r="D5746" s="82">
        <f t="shared" ca="1" si="359"/>
        <v>0.81024300692330065</v>
      </c>
      <c r="E5746" s="82">
        <f t="shared" ca="1" si="356"/>
        <v>294.09211399110933</v>
      </c>
      <c r="F5746" s="82">
        <f t="shared" ca="1" si="357"/>
        <v>283.3092256114337</v>
      </c>
      <c r="G5746" s="82">
        <f t="shared" ca="1" si="358"/>
        <v>44.092113991109329</v>
      </c>
      <c r="H5746" s="82">
        <f t="shared" ca="1" si="358"/>
        <v>33.309225611433703</v>
      </c>
      <c r="O5746" s="29"/>
      <c r="P5746" s="29"/>
    </row>
    <row r="5747" spans="3:16" hidden="1" outlineLevel="2">
      <c r="C5747" s="33">
        <v>5723</v>
      </c>
      <c r="D5747" s="82">
        <f t="shared" ca="1" si="359"/>
        <v>-0.18027734018385413</v>
      </c>
      <c r="E5747" s="82">
        <f t="shared" ca="1" si="356"/>
        <v>236.57379074147039</v>
      </c>
      <c r="F5747" s="82">
        <f t="shared" ca="1" si="357"/>
        <v>241.89982834341282</v>
      </c>
      <c r="G5747" s="82">
        <f t="shared" ca="1" si="358"/>
        <v>0</v>
      </c>
      <c r="H5747" s="82">
        <f t="shared" ca="1" si="358"/>
        <v>0</v>
      </c>
      <c r="O5747" s="29"/>
      <c r="P5747" s="29"/>
    </row>
    <row r="5748" spans="3:16" hidden="1" outlineLevel="2">
      <c r="C5748" s="33">
        <v>5724</v>
      </c>
      <c r="D5748" s="82">
        <f t="shared" ca="1" si="359"/>
        <v>0.37872203551048911</v>
      </c>
      <c r="E5748" s="82">
        <f t="shared" ca="1" si="356"/>
        <v>267.48971144531617</v>
      </c>
      <c r="F5748" s="82">
        <f t="shared" ca="1" si="357"/>
        <v>264.46250863444436</v>
      </c>
      <c r="G5748" s="82">
        <f t="shared" ca="1" si="358"/>
        <v>17.489711445316175</v>
      </c>
      <c r="H5748" s="82">
        <f t="shared" ca="1" si="358"/>
        <v>14.462508634444362</v>
      </c>
      <c r="O5748" s="29"/>
      <c r="P5748" s="29"/>
    </row>
    <row r="5749" spans="3:16" hidden="1" outlineLevel="2">
      <c r="C5749" s="33">
        <v>5725</v>
      </c>
      <c r="D5749" s="82">
        <f t="shared" ca="1" si="359"/>
        <v>-0.83782053730455419</v>
      </c>
      <c r="E5749" s="82">
        <f t="shared" ca="1" si="356"/>
        <v>204.7495683209695</v>
      </c>
      <c r="F5749" s="82">
        <f t="shared" ca="1" si="357"/>
        <v>217.81094608312014</v>
      </c>
      <c r="G5749" s="82">
        <f t="shared" ca="1" si="358"/>
        <v>0</v>
      </c>
      <c r="H5749" s="82">
        <f t="shared" ca="1" si="358"/>
        <v>0</v>
      </c>
      <c r="O5749" s="29"/>
      <c r="P5749" s="29"/>
    </row>
    <row r="5750" spans="3:16" hidden="1" outlineLevel="2">
      <c r="C5750" s="33">
        <v>5726</v>
      </c>
      <c r="D5750" s="82">
        <f t="shared" ca="1" si="359"/>
        <v>0.67933516735393651</v>
      </c>
      <c r="E5750" s="82">
        <f t="shared" ca="1" si="356"/>
        <v>285.75377831160165</v>
      </c>
      <c r="F5750" s="82">
        <f t="shared" ca="1" si="357"/>
        <v>277.45411467238893</v>
      </c>
      <c r="G5750" s="82">
        <f t="shared" ca="1" si="358"/>
        <v>35.75377831160165</v>
      </c>
      <c r="H5750" s="82">
        <f t="shared" ca="1" si="358"/>
        <v>27.454114672388926</v>
      </c>
      <c r="O5750" s="29"/>
      <c r="P5750" s="29"/>
    </row>
    <row r="5751" spans="3:16" hidden="1" outlineLevel="2">
      <c r="C5751" s="33">
        <v>5727</v>
      </c>
      <c r="D5751" s="82">
        <f t="shared" ca="1" si="359"/>
        <v>1.1368243722057547</v>
      </c>
      <c r="E5751" s="82">
        <f t="shared" ca="1" si="356"/>
        <v>315.97025543082634</v>
      </c>
      <c r="F5751" s="82">
        <f t="shared" ca="1" si="357"/>
        <v>298.46052790016603</v>
      </c>
      <c r="G5751" s="82">
        <f t="shared" ca="1" si="358"/>
        <v>65.970255430826342</v>
      </c>
      <c r="H5751" s="82">
        <f t="shared" ca="1" si="358"/>
        <v>48.460527900166028</v>
      </c>
      <c r="O5751" s="29"/>
      <c r="P5751" s="29"/>
    </row>
    <row r="5752" spans="3:16" hidden="1" outlineLevel="2">
      <c r="C5752" s="33">
        <v>5728</v>
      </c>
      <c r="D5752" s="82">
        <f t="shared" ca="1" si="359"/>
        <v>-2.6202413800090567</v>
      </c>
      <c r="E5752" s="82">
        <f t="shared" ca="1" si="356"/>
        <v>138.40190274959647</v>
      </c>
      <c r="F5752" s="82">
        <f t="shared" ca="1" si="357"/>
        <v>163.90422684017739</v>
      </c>
      <c r="G5752" s="82">
        <f t="shared" ca="1" si="358"/>
        <v>0</v>
      </c>
      <c r="H5752" s="82">
        <f t="shared" ca="1" si="358"/>
        <v>0</v>
      </c>
      <c r="O5752" s="29"/>
      <c r="P5752" s="29"/>
    </row>
    <row r="5753" spans="3:16" hidden="1" outlineLevel="2">
      <c r="C5753" s="33">
        <v>5729</v>
      </c>
      <c r="D5753" s="82">
        <f t="shared" ca="1" si="359"/>
        <v>0.31218827350638639</v>
      </c>
      <c r="E5753" s="82">
        <f t="shared" ca="1" si="356"/>
        <v>263.60785269146015</v>
      </c>
      <c r="F5753" s="82">
        <f t="shared" ca="1" si="357"/>
        <v>261.67035651065657</v>
      </c>
      <c r="G5753" s="82">
        <f t="shared" ca="1" si="358"/>
        <v>13.607852691460153</v>
      </c>
      <c r="H5753" s="82">
        <f t="shared" ca="1" si="358"/>
        <v>11.670356510656575</v>
      </c>
      <c r="O5753" s="29"/>
      <c r="P5753" s="29"/>
    </row>
    <row r="5754" spans="3:16" hidden="1" outlineLevel="2">
      <c r="C5754" s="33">
        <v>5730</v>
      </c>
      <c r="D5754" s="82">
        <f t="shared" ca="1" si="359"/>
        <v>0.30011744739445456</v>
      </c>
      <c r="E5754" s="82">
        <f t="shared" ca="1" si="356"/>
        <v>262.9096514348193</v>
      </c>
      <c r="F5754" s="82">
        <f t="shared" ca="1" si="357"/>
        <v>261.16696129998974</v>
      </c>
      <c r="G5754" s="82">
        <f t="shared" ca="1" si="358"/>
        <v>12.909651434819295</v>
      </c>
      <c r="H5754" s="82">
        <f t="shared" ca="1" si="358"/>
        <v>11.166961299989737</v>
      </c>
      <c r="O5754" s="29"/>
      <c r="P5754" s="29"/>
    </row>
    <row r="5755" spans="3:16" hidden="1" outlineLevel="2">
      <c r="C5755" s="33">
        <v>5731</v>
      </c>
      <c r="D5755" s="82">
        <f t="shared" ca="1" si="359"/>
        <v>-1.137790592608986</v>
      </c>
      <c r="E5755" s="82">
        <f t="shared" ca="1" si="356"/>
        <v>191.69000062251411</v>
      </c>
      <c r="F5755" s="82">
        <f t="shared" ca="1" si="357"/>
        <v>207.63339178824037</v>
      </c>
      <c r="G5755" s="82">
        <f t="shared" ca="1" si="358"/>
        <v>0</v>
      </c>
      <c r="H5755" s="82">
        <f t="shared" ca="1" si="358"/>
        <v>0</v>
      </c>
      <c r="O5755" s="29"/>
      <c r="P5755" s="29"/>
    </row>
    <row r="5756" spans="3:16" hidden="1" outlineLevel="2">
      <c r="C5756" s="33">
        <v>5732</v>
      </c>
      <c r="D5756" s="82">
        <f t="shared" ca="1" si="359"/>
        <v>1.7993684900089604</v>
      </c>
      <c r="E5756" s="82">
        <f t="shared" ca="1" si="356"/>
        <v>365.48287262004891</v>
      </c>
      <c r="F5756" s="82">
        <f t="shared" ca="1" si="357"/>
        <v>331.73342678695695</v>
      </c>
      <c r="G5756" s="82">
        <f t="shared" ca="1" si="358"/>
        <v>115.48287262004891</v>
      </c>
      <c r="H5756" s="82">
        <f t="shared" ca="1" si="358"/>
        <v>81.733426786956954</v>
      </c>
      <c r="O5756" s="29"/>
      <c r="P5756" s="29"/>
    </row>
    <row r="5757" spans="3:16" hidden="1" outlineLevel="2">
      <c r="C5757" s="33">
        <v>5733</v>
      </c>
      <c r="D5757" s="82">
        <f t="shared" ca="1" si="359"/>
        <v>-0.86484743051545165</v>
      </c>
      <c r="E5757" s="82">
        <f t="shared" ca="1" si="356"/>
        <v>203.5373206552583</v>
      </c>
      <c r="F5757" s="82">
        <f t="shared" ca="1" si="357"/>
        <v>216.87386846852752</v>
      </c>
      <c r="G5757" s="82">
        <f t="shared" ca="1" si="358"/>
        <v>0</v>
      </c>
      <c r="H5757" s="82">
        <f t="shared" ca="1" si="358"/>
        <v>0</v>
      </c>
      <c r="O5757" s="29"/>
      <c r="P5757" s="29"/>
    </row>
    <row r="5758" spans="3:16" hidden="1" outlineLevel="2">
      <c r="C5758" s="33">
        <v>5734</v>
      </c>
      <c r="D5758" s="82">
        <f t="shared" ca="1" si="359"/>
        <v>-0.73480639254259839</v>
      </c>
      <c r="E5758" s="82">
        <f t="shared" ca="1" si="356"/>
        <v>209.43667747355772</v>
      </c>
      <c r="F5758" s="82">
        <f t="shared" ca="1" si="357"/>
        <v>221.41993539851893</v>
      </c>
      <c r="G5758" s="82">
        <f t="shared" ca="1" si="358"/>
        <v>0</v>
      </c>
      <c r="H5758" s="82">
        <f t="shared" ca="1" si="358"/>
        <v>0</v>
      </c>
      <c r="O5758" s="29"/>
      <c r="P5758" s="29"/>
    </row>
    <row r="5759" spans="3:16" hidden="1" outlineLevel="2">
      <c r="C5759" s="33">
        <v>5735</v>
      </c>
      <c r="D5759" s="82">
        <f t="shared" ca="1" si="359"/>
        <v>0.45887732645762269</v>
      </c>
      <c r="E5759" s="82">
        <f t="shared" ca="1" si="356"/>
        <v>272.24230002279154</v>
      </c>
      <c r="F5759" s="82">
        <f t="shared" ca="1" si="357"/>
        <v>267.86589739875507</v>
      </c>
      <c r="G5759" s="82">
        <f t="shared" ca="1" si="358"/>
        <v>22.24230002279154</v>
      </c>
      <c r="H5759" s="82">
        <f t="shared" ca="1" si="358"/>
        <v>17.865897398755067</v>
      </c>
      <c r="O5759" s="29"/>
      <c r="P5759" s="29"/>
    </row>
    <row r="5760" spans="3:16" hidden="1" outlineLevel="2">
      <c r="C5760" s="33">
        <v>5736</v>
      </c>
      <c r="D5760" s="82">
        <f t="shared" ca="1" si="359"/>
        <v>0.10744908423457598</v>
      </c>
      <c r="E5760" s="82">
        <f t="shared" ca="1" si="356"/>
        <v>252.01237170557457</v>
      </c>
      <c r="F5760" s="82">
        <f t="shared" ca="1" si="357"/>
        <v>253.26186511741926</v>
      </c>
      <c r="G5760" s="82">
        <f t="shared" ca="1" si="358"/>
        <v>2.0123717055745658</v>
      </c>
      <c r="H5760" s="82">
        <f t="shared" ca="1" si="358"/>
        <v>3.2618651174192621</v>
      </c>
      <c r="O5760" s="29"/>
      <c r="P5760" s="29"/>
    </row>
    <row r="5761" spans="3:16" hidden="1" outlineLevel="2">
      <c r="C5761" s="33">
        <v>5737</v>
      </c>
      <c r="D5761" s="82">
        <f t="shared" ca="1" si="359"/>
        <v>-0.1598816130382941</v>
      </c>
      <c r="E5761" s="82">
        <f t="shared" ca="1" si="356"/>
        <v>237.63631865423812</v>
      </c>
      <c r="F5761" s="82">
        <f t="shared" ca="1" si="357"/>
        <v>242.68817478233359</v>
      </c>
      <c r="G5761" s="82">
        <f t="shared" ca="1" si="358"/>
        <v>0</v>
      </c>
      <c r="H5761" s="82">
        <f t="shared" ca="1" si="358"/>
        <v>0</v>
      </c>
      <c r="O5761" s="29"/>
      <c r="P5761" s="29"/>
    </row>
    <row r="5762" spans="3:16" hidden="1" outlineLevel="2">
      <c r="C5762" s="33">
        <v>5738</v>
      </c>
      <c r="D5762" s="82">
        <f t="shared" ca="1" si="359"/>
        <v>-0.71010447756265915</v>
      </c>
      <c r="E5762" s="82">
        <f t="shared" ca="1" si="356"/>
        <v>210.57646397300991</v>
      </c>
      <c r="F5762" s="82">
        <f t="shared" ca="1" si="357"/>
        <v>222.2941920776986</v>
      </c>
      <c r="G5762" s="82">
        <f t="shared" ca="1" si="358"/>
        <v>0</v>
      </c>
      <c r="H5762" s="82">
        <f t="shared" ca="1" si="358"/>
        <v>0</v>
      </c>
      <c r="O5762" s="29"/>
      <c r="P5762" s="29"/>
    </row>
    <row r="5763" spans="3:16" hidden="1" outlineLevel="2">
      <c r="C5763" s="33">
        <v>5739</v>
      </c>
      <c r="D5763" s="82">
        <f t="shared" ca="1" si="359"/>
        <v>-2.7546923228592104</v>
      </c>
      <c r="E5763" s="82">
        <f t="shared" ca="1" si="356"/>
        <v>134.37317397495505</v>
      </c>
      <c r="F5763" s="82">
        <f t="shared" ca="1" si="357"/>
        <v>160.42613970728081</v>
      </c>
      <c r="G5763" s="82">
        <f t="shared" ca="1" si="358"/>
        <v>0</v>
      </c>
      <c r="H5763" s="82">
        <f t="shared" ca="1" si="358"/>
        <v>0</v>
      </c>
      <c r="O5763" s="29"/>
      <c r="P5763" s="29"/>
    </row>
    <row r="5764" spans="3:16" hidden="1" outlineLevel="2">
      <c r="C5764" s="33">
        <v>5740</v>
      </c>
      <c r="D5764" s="82">
        <f t="shared" ca="1" si="359"/>
        <v>-0.45644699826837831</v>
      </c>
      <c r="E5764" s="82">
        <f t="shared" ca="1" si="356"/>
        <v>222.64562106257532</v>
      </c>
      <c r="F5764" s="82">
        <f t="shared" ca="1" si="357"/>
        <v>231.47388165482508</v>
      </c>
      <c r="G5764" s="82">
        <f t="shared" ca="1" si="358"/>
        <v>0</v>
      </c>
      <c r="H5764" s="82">
        <f t="shared" ca="1" si="358"/>
        <v>0</v>
      </c>
      <c r="O5764" s="29"/>
      <c r="P5764" s="29"/>
    </row>
    <row r="5765" spans="3:16" hidden="1" outlineLevel="2">
      <c r="C5765" s="33">
        <v>5741</v>
      </c>
      <c r="D5765" s="82">
        <f t="shared" ca="1" si="359"/>
        <v>0.74939155777522426</v>
      </c>
      <c r="E5765" s="82">
        <f t="shared" ca="1" si="356"/>
        <v>290.18626592780134</v>
      </c>
      <c r="F5765" s="82">
        <f t="shared" ca="1" si="357"/>
        <v>280.57231236109118</v>
      </c>
      <c r="G5765" s="82">
        <f t="shared" ca="1" si="358"/>
        <v>40.186265927801344</v>
      </c>
      <c r="H5765" s="82">
        <f t="shared" ca="1" si="358"/>
        <v>30.572312361091178</v>
      </c>
      <c r="O5765" s="29"/>
      <c r="P5765" s="29"/>
    </row>
    <row r="5766" spans="3:16" hidden="1" outlineLevel="2">
      <c r="C5766" s="33">
        <v>5742</v>
      </c>
      <c r="D5766" s="82">
        <f t="shared" ca="1" si="359"/>
        <v>2.0659513619044976</v>
      </c>
      <c r="E5766" s="82">
        <f t="shared" ca="1" si="356"/>
        <v>387.52945440304819</v>
      </c>
      <c r="F5766" s="82">
        <f t="shared" ca="1" si="357"/>
        <v>346.14543592412224</v>
      </c>
      <c r="G5766" s="82">
        <f t="shared" ca="1" si="358"/>
        <v>137.52945440304819</v>
      </c>
      <c r="H5766" s="82">
        <f t="shared" ca="1" si="358"/>
        <v>96.145435924122239</v>
      </c>
      <c r="O5766" s="29"/>
      <c r="P5766" s="29"/>
    </row>
    <row r="5767" spans="3:16" hidden="1" outlineLevel="2">
      <c r="C5767" s="33">
        <v>5743</v>
      </c>
      <c r="D5767" s="82">
        <f t="shared" ca="1" si="359"/>
        <v>0.17575965919265199</v>
      </c>
      <c r="E5767" s="82">
        <f t="shared" ca="1" si="356"/>
        <v>255.82332906663828</v>
      </c>
      <c r="F5767" s="82">
        <f t="shared" ca="1" si="357"/>
        <v>256.03685799048844</v>
      </c>
      <c r="G5767" s="82">
        <f t="shared" ca="1" si="358"/>
        <v>5.82332906663828</v>
      </c>
      <c r="H5767" s="82">
        <f t="shared" ca="1" si="358"/>
        <v>6.0368579904884427</v>
      </c>
      <c r="O5767" s="29"/>
      <c r="P5767" s="29"/>
    </row>
    <row r="5768" spans="3:16" hidden="1" outlineLevel="2">
      <c r="C5768" s="33">
        <v>5744</v>
      </c>
      <c r="D5768" s="82">
        <f t="shared" ca="1" si="359"/>
        <v>4.4439180478815558E-2</v>
      </c>
      <c r="E5768" s="82">
        <f t="shared" ca="1" si="356"/>
        <v>248.54748553987321</v>
      </c>
      <c r="F5768" s="82">
        <f t="shared" ca="1" si="357"/>
        <v>250.7288757940278</v>
      </c>
      <c r="G5768" s="82">
        <f t="shared" ca="1" si="358"/>
        <v>0</v>
      </c>
      <c r="H5768" s="82">
        <f t="shared" ca="1" si="358"/>
        <v>0.72887579402780034</v>
      </c>
      <c r="O5768" s="29"/>
      <c r="P5768" s="29"/>
    </row>
    <row r="5769" spans="3:16" hidden="1" outlineLevel="2">
      <c r="C5769" s="33">
        <v>5745</v>
      </c>
      <c r="D5769" s="82">
        <f t="shared" ca="1" si="359"/>
        <v>1.2227303394769986</v>
      </c>
      <c r="E5769" s="82">
        <f t="shared" ca="1" si="356"/>
        <v>321.99079865848506</v>
      </c>
      <c r="F5769" s="82">
        <f t="shared" ca="1" si="357"/>
        <v>302.57889576443392</v>
      </c>
      <c r="G5769" s="82">
        <f t="shared" ca="1" si="358"/>
        <v>71.990798658485062</v>
      </c>
      <c r="H5769" s="82">
        <f t="shared" ca="1" si="358"/>
        <v>52.578895764433923</v>
      </c>
      <c r="O5769" s="29"/>
      <c r="P5769" s="29"/>
    </row>
    <row r="5770" spans="3:16" hidden="1" outlineLevel="2">
      <c r="C5770" s="33">
        <v>5746</v>
      </c>
      <c r="D5770" s="82">
        <f t="shared" ca="1" si="359"/>
        <v>-0.6083671256666825</v>
      </c>
      <c r="E5770" s="82">
        <f t="shared" ca="1" si="356"/>
        <v>215.3365447680012</v>
      </c>
      <c r="F5770" s="82">
        <f t="shared" ca="1" si="357"/>
        <v>225.93144271855746</v>
      </c>
      <c r="G5770" s="82">
        <f t="shared" ca="1" si="358"/>
        <v>0</v>
      </c>
      <c r="H5770" s="82">
        <f t="shared" ca="1" si="358"/>
        <v>0</v>
      </c>
      <c r="O5770" s="29"/>
      <c r="P5770" s="29"/>
    </row>
    <row r="5771" spans="3:16" hidden="1" outlineLevel="2">
      <c r="C5771" s="33">
        <v>5747</v>
      </c>
      <c r="D5771" s="82">
        <f t="shared" ca="1" si="359"/>
        <v>-1.9382967997781049</v>
      </c>
      <c r="E5771" s="82">
        <f t="shared" ca="1" si="356"/>
        <v>160.77336692106843</v>
      </c>
      <c r="F5771" s="82">
        <f t="shared" ca="1" si="357"/>
        <v>182.74124822738</v>
      </c>
      <c r="G5771" s="82">
        <f t="shared" ca="1" si="358"/>
        <v>0</v>
      </c>
      <c r="H5771" s="82">
        <f t="shared" ca="1" si="358"/>
        <v>0</v>
      </c>
      <c r="O5771" s="29"/>
      <c r="P5771" s="29"/>
    </row>
    <row r="5772" spans="3:16" hidden="1" outlineLevel="2">
      <c r="C5772" s="33">
        <v>5748</v>
      </c>
      <c r="D5772" s="82">
        <f t="shared" ca="1" si="359"/>
        <v>-0.86892895066635756</v>
      </c>
      <c r="E5772" s="82">
        <f t="shared" ca="1" si="356"/>
        <v>203.35487549405681</v>
      </c>
      <c r="F5772" s="82">
        <f t="shared" ca="1" si="357"/>
        <v>216.73270463994331</v>
      </c>
      <c r="G5772" s="82">
        <f t="shared" ca="1" si="358"/>
        <v>0</v>
      </c>
      <c r="H5772" s="82">
        <f t="shared" ca="1" si="358"/>
        <v>0</v>
      </c>
      <c r="O5772" s="29"/>
      <c r="P5772" s="29"/>
    </row>
    <row r="5773" spans="3:16" hidden="1" outlineLevel="2">
      <c r="C5773" s="33">
        <v>5749</v>
      </c>
      <c r="D5773" s="82">
        <f t="shared" ca="1" si="359"/>
        <v>0.36857638507697388</v>
      </c>
      <c r="E5773" s="82">
        <f t="shared" ca="1" si="356"/>
        <v>266.89409856627816</v>
      </c>
      <c r="F5773" s="82">
        <f t="shared" ca="1" si="357"/>
        <v>264.03481947960802</v>
      </c>
      <c r="G5773" s="82">
        <f t="shared" ca="1" si="358"/>
        <v>16.89409856627816</v>
      </c>
      <c r="H5773" s="82">
        <f t="shared" ca="1" si="358"/>
        <v>14.034819479608018</v>
      </c>
      <c r="O5773" s="29"/>
      <c r="P5773" s="29"/>
    </row>
    <row r="5774" spans="3:16" hidden="1" outlineLevel="2">
      <c r="C5774" s="33">
        <v>5750</v>
      </c>
      <c r="D5774" s="82">
        <f t="shared" ca="1" si="359"/>
        <v>-0.54957703510494449</v>
      </c>
      <c r="E5774" s="82">
        <f t="shared" ca="1" si="356"/>
        <v>218.13611180399445</v>
      </c>
      <c r="F5774" s="82">
        <f t="shared" ca="1" si="357"/>
        <v>228.06033937191987</v>
      </c>
      <c r="G5774" s="82">
        <f t="shared" ca="1" si="358"/>
        <v>0</v>
      </c>
      <c r="H5774" s="82">
        <f t="shared" ca="1" si="358"/>
        <v>0</v>
      </c>
      <c r="O5774" s="29"/>
      <c r="P5774" s="29"/>
    </row>
    <row r="5775" spans="3:16" hidden="1" outlineLevel="2">
      <c r="C5775" s="33">
        <v>5751</v>
      </c>
      <c r="D5775" s="82">
        <f t="shared" ca="1" si="359"/>
        <v>1.9343561322308824</v>
      </c>
      <c r="E5775" s="82">
        <f t="shared" ca="1" si="356"/>
        <v>376.48504327027911</v>
      </c>
      <c r="F5775" s="82">
        <f t="shared" ca="1" si="357"/>
        <v>338.954527088573</v>
      </c>
      <c r="G5775" s="82">
        <f t="shared" ca="1" si="358"/>
        <v>126.48504327027911</v>
      </c>
      <c r="H5775" s="82">
        <f t="shared" ca="1" si="358"/>
        <v>88.954527088573002</v>
      </c>
      <c r="O5775" s="29"/>
      <c r="P5775" s="29"/>
    </row>
    <row r="5776" spans="3:16" hidden="1" outlineLevel="2">
      <c r="C5776" s="33">
        <v>5752</v>
      </c>
      <c r="D5776" s="82">
        <f t="shared" ca="1" si="359"/>
        <v>-0.67003092585429624</v>
      </c>
      <c r="E5776" s="82">
        <f t="shared" ca="1" si="356"/>
        <v>212.43873150375313</v>
      </c>
      <c r="F5776" s="82">
        <f t="shared" ca="1" si="357"/>
        <v>223.71983418784953</v>
      </c>
      <c r="G5776" s="82">
        <f t="shared" ca="1" si="358"/>
        <v>0</v>
      </c>
      <c r="H5776" s="82">
        <f t="shared" ca="1" si="358"/>
        <v>0</v>
      </c>
      <c r="O5776" s="29"/>
      <c r="P5776" s="29"/>
    </row>
    <row r="5777" spans="3:16" hidden="1" outlineLevel="2">
      <c r="C5777" s="33">
        <v>5753</v>
      </c>
      <c r="D5777" s="82">
        <f t="shared" ca="1" si="359"/>
        <v>-0.17674797518027038</v>
      </c>
      <c r="E5777" s="82">
        <f t="shared" ca="1" si="356"/>
        <v>236.75731465927404</v>
      </c>
      <c r="F5777" s="82">
        <f t="shared" ca="1" si="357"/>
        <v>242.03606376468019</v>
      </c>
      <c r="G5777" s="82">
        <f t="shared" ca="1" si="358"/>
        <v>0</v>
      </c>
      <c r="H5777" s="82">
        <f t="shared" ca="1" si="358"/>
        <v>0</v>
      </c>
      <c r="O5777" s="29"/>
      <c r="P5777" s="29"/>
    </row>
    <row r="5778" spans="3:16" hidden="1" outlineLevel="2">
      <c r="C5778" s="33">
        <v>5754</v>
      </c>
      <c r="D5778" s="82">
        <f t="shared" ca="1" si="359"/>
        <v>0.60707282049661604</v>
      </c>
      <c r="E5778" s="82">
        <f t="shared" ca="1" si="356"/>
        <v>281.25264381725611</v>
      </c>
      <c r="F5778" s="82">
        <f t="shared" ca="1" si="357"/>
        <v>274.27403473611565</v>
      </c>
      <c r="G5778" s="82">
        <f t="shared" ca="1" si="358"/>
        <v>31.252643817256114</v>
      </c>
      <c r="H5778" s="82">
        <f t="shared" ca="1" si="358"/>
        <v>24.274034736115652</v>
      </c>
      <c r="O5778" s="29"/>
      <c r="P5778" s="29"/>
    </row>
    <row r="5779" spans="3:16" hidden="1" outlineLevel="2">
      <c r="C5779" s="33">
        <v>5755</v>
      </c>
      <c r="D5779" s="82">
        <f t="shared" ca="1" si="359"/>
        <v>0.31288676007503669</v>
      </c>
      <c r="E5779" s="82">
        <f t="shared" ca="1" si="356"/>
        <v>263.64831128648416</v>
      </c>
      <c r="F5779" s="82">
        <f t="shared" ca="1" si="357"/>
        <v>261.69951549679604</v>
      </c>
      <c r="G5779" s="82">
        <f t="shared" ca="1" si="358"/>
        <v>13.648311286484159</v>
      </c>
      <c r="H5779" s="82">
        <f t="shared" ca="1" si="358"/>
        <v>11.699515496796039</v>
      </c>
      <c r="O5779" s="29"/>
      <c r="P5779" s="29"/>
    </row>
    <row r="5780" spans="3:16" hidden="1" outlineLevel="2">
      <c r="C5780" s="33">
        <v>5756</v>
      </c>
      <c r="D5780" s="82">
        <f t="shared" ca="1" si="359"/>
        <v>0.84830903379931788</v>
      </c>
      <c r="E5780" s="82">
        <f t="shared" ca="1" si="356"/>
        <v>296.56212801324239</v>
      </c>
      <c r="F5780" s="82">
        <f t="shared" ca="1" si="357"/>
        <v>285.03487759705735</v>
      </c>
      <c r="G5780" s="82">
        <f t="shared" ca="1" si="358"/>
        <v>46.562128013242386</v>
      </c>
      <c r="H5780" s="82">
        <f t="shared" ca="1" si="358"/>
        <v>35.034877597057346</v>
      </c>
      <c r="O5780" s="29"/>
      <c r="P5780" s="29"/>
    </row>
    <row r="5781" spans="3:16" hidden="1" outlineLevel="2">
      <c r="C5781" s="33">
        <v>5757</v>
      </c>
      <c r="D5781" s="82">
        <f t="shared" ca="1" si="359"/>
        <v>0.29482675434090216</v>
      </c>
      <c r="E5781" s="82">
        <f t="shared" ca="1" si="356"/>
        <v>262.60421013003719</v>
      </c>
      <c r="F5781" s="82">
        <f t="shared" ca="1" si="357"/>
        <v>260.94662645831875</v>
      </c>
      <c r="G5781" s="82">
        <f t="shared" ca="1" si="358"/>
        <v>12.604210130037188</v>
      </c>
      <c r="H5781" s="82">
        <f t="shared" ca="1" si="358"/>
        <v>10.946626458318747</v>
      </c>
      <c r="O5781" s="29"/>
      <c r="P5781" s="29"/>
    </row>
    <row r="5782" spans="3:16" hidden="1" outlineLevel="2">
      <c r="C5782" s="33">
        <v>5758</v>
      </c>
      <c r="D5782" s="82">
        <f t="shared" ca="1" si="359"/>
        <v>0.62717539689511748</v>
      </c>
      <c r="E5782" s="82">
        <f t="shared" ca="1" si="356"/>
        <v>282.49764241922003</v>
      </c>
      <c r="F5782" s="82">
        <f t="shared" ca="1" si="357"/>
        <v>275.15501993649747</v>
      </c>
      <c r="G5782" s="82">
        <f t="shared" ca="1" si="358"/>
        <v>32.497642419220028</v>
      </c>
      <c r="H5782" s="82">
        <f t="shared" ca="1" si="358"/>
        <v>25.155019936497467</v>
      </c>
      <c r="O5782" s="29"/>
      <c r="P5782" s="29"/>
    </row>
    <row r="5783" spans="3:16" hidden="1" outlineLevel="2">
      <c r="C5783" s="33">
        <v>5759</v>
      </c>
      <c r="D5783" s="82">
        <f t="shared" ca="1" si="359"/>
        <v>2.2272392512993164E-2</v>
      </c>
      <c r="E5783" s="82">
        <f t="shared" ca="1" si="356"/>
        <v>247.33990516333711</v>
      </c>
      <c r="F5783" s="82">
        <f t="shared" ca="1" si="357"/>
        <v>249.84381091928796</v>
      </c>
      <c r="G5783" s="82">
        <f t="shared" ca="1" si="358"/>
        <v>0</v>
      </c>
      <c r="H5783" s="82">
        <f t="shared" ca="1" si="358"/>
        <v>0</v>
      </c>
      <c r="O5783" s="29"/>
      <c r="P5783" s="29"/>
    </row>
    <row r="5784" spans="3:16" hidden="1" outlineLevel="2">
      <c r="C5784" s="33">
        <v>5760</v>
      </c>
      <c r="D5784" s="82">
        <f t="shared" ca="1" si="359"/>
        <v>0.6975132261710596</v>
      </c>
      <c r="E5784" s="82">
        <f t="shared" ca="1" si="356"/>
        <v>286.89736246911463</v>
      </c>
      <c r="F5784" s="82">
        <f t="shared" ca="1" si="357"/>
        <v>278.25987182474097</v>
      </c>
      <c r="G5784" s="82">
        <f t="shared" ca="1" si="358"/>
        <v>36.897362469114626</v>
      </c>
      <c r="H5784" s="82">
        <f t="shared" ca="1" si="358"/>
        <v>28.259871824740969</v>
      </c>
      <c r="O5784" s="29"/>
      <c r="P5784" s="29"/>
    </row>
    <row r="5785" spans="3:16" hidden="1" outlineLevel="2">
      <c r="C5785" s="33">
        <v>5761</v>
      </c>
      <c r="D5785" s="82">
        <f t="shared" ca="1" si="359"/>
        <v>0.71954501053035569</v>
      </c>
      <c r="E5785" s="82">
        <f t="shared" ref="E5785:E5848" ca="1" si="360">$H$9 * EXP(($H$17 - $H$18 - ($H$11^2)/2)*$H$14 + $H$11*SQRT($H$14)*D5785)</f>
        <v>288.28952157223017</v>
      </c>
      <c r="F5785" s="82">
        <f t="shared" ref="F5785:F5848" ca="1" si="361">$H$9 * EXP(($H$17 - $H$18 - ($H$12^2)/2)*$H$14 + $H$12*SQRT($H$14)*D5785)</f>
        <v>279.23958582938468</v>
      </c>
      <c r="G5785" s="82">
        <f t="shared" ref="G5785:H5848" ca="1" si="362">MAX(E5785-$H$16, 0)</f>
        <v>38.289521572230171</v>
      </c>
      <c r="H5785" s="82">
        <f t="shared" ca="1" si="362"/>
        <v>29.23958582938468</v>
      </c>
      <c r="O5785" s="29"/>
      <c r="P5785" s="29"/>
    </row>
    <row r="5786" spans="3:16" hidden="1" outlineLevel="2">
      <c r="C5786" s="33">
        <v>5762</v>
      </c>
      <c r="D5786" s="82">
        <f t="shared" ref="D5786:D5849" ca="1" si="363">_xlfn.NORM.S.INV(RAND())</f>
        <v>-0.11221853762422761</v>
      </c>
      <c r="E5786" s="82">
        <f t="shared" ca="1" si="360"/>
        <v>240.13799986710569</v>
      </c>
      <c r="F5786" s="82">
        <f t="shared" ca="1" si="361"/>
        <v>244.54050518634551</v>
      </c>
      <c r="G5786" s="82">
        <f t="shared" ca="1" si="362"/>
        <v>0</v>
      </c>
      <c r="H5786" s="82">
        <f t="shared" ca="1" si="362"/>
        <v>0</v>
      </c>
      <c r="O5786" s="29"/>
      <c r="P5786" s="29"/>
    </row>
    <row r="5787" spans="3:16" hidden="1" outlineLevel="2">
      <c r="C5787" s="33">
        <v>5763</v>
      </c>
      <c r="D5787" s="82">
        <f t="shared" ca="1" si="363"/>
        <v>-0.17258711783643033</v>
      </c>
      <c r="E5787" s="82">
        <f t="shared" ca="1" si="360"/>
        <v>236.97385849869337</v>
      </c>
      <c r="F5787" s="82">
        <f t="shared" ca="1" si="361"/>
        <v>242.19677368622683</v>
      </c>
      <c r="G5787" s="82">
        <f t="shared" ca="1" si="362"/>
        <v>0</v>
      </c>
      <c r="H5787" s="82">
        <f t="shared" ca="1" si="362"/>
        <v>0</v>
      </c>
      <c r="O5787" s="29"/>
      <c r="P5787" s="29"/>
    </row>
    <row r="5788" spans="3:16" hidden="1" outlineLevel="2">
      <c r="C5788" s="33">
        <v>5764</v>
      </c>
      <c r="D5788" s="82">
        <f t="shared" ca="1" si="363"/>
        <v>-4.8425376169187684E-2</v>
      </c>
      <c r="E5788" s="82">
        <f t="shared" ca="1" si="360"/>
        <v>243.52755928833625</v>
      </c>
      <c r="F5788" s="82">
        <f t="shared" ca="1" si="361"/>
        <v>247.04184271220663</v>
      </c>
      <c r="G5788" s="82">
        <f t="shared" ca="1" si="362"/>
        <v>0</v>
      </c>
      <c r="H5788" s="82">
        <f t="shared" ca="1" si="362"/>
        <v>0</v>
      </c>
      <c r="O5788" s="29"/>
      <c r="P5788" s="29"/>
    </row>
    <row r="5789" spans="3:16" hidden="1" outlineLevel="2">
      <c r="C5789" s="33">
        <v>5765</v>
      </c>
      <c r="D5789" s="82">
        <f t="shared" ca="1" si="363"/>
        <v>-0.34531509885231298</v>
      </c>
      <c r="E5789" s="82">
        <f t="shared" ca="1" si="360"/>
        <v>228.14896846007335</v>
      </c>
      <c r="F5789" s="82">
        <f t="shared" ca="1" si="361"/>
        <v>235.61418129313205</v>
      </c>
      <c r="G5789" s="82">
        <f t="shared" ca="1" si="362"/>
        <v>0</v>
      </c>
      <c r="H5789" s="82">
        <f t="shared" ca="1" si="362"/>
        <v>0</v>
      </c>
      <c r="O5789" s="29"/>
      <c r="P5789" s="29"/>
    </row>
    <row r="5790" spans="3:16" hidden="1" outlineLevel="2">
      <c r="C5790" s="33">
        <v>5766</v>
      </c>
      <c r="D5790" s="82">
        <f t="shared" ca="1" si="363"/>
        <v>1.1619761390305201</v>
      </c>
      <c r="E5790" s="82">
        <f t="shared" ca="1" si="360"/>
        <v>317.72121584680218</v>
      </c>
      <c r="F5790" s="82">
        <f t="shared" ca="1" si="361"/>
        <v>299.66047641124891</v>
      </c>
      <c r="G5790" s="82">
        <f t="shared" ca="1" si="362"/>
        <v>67.721215846802181</v>
      </c>
      <c r="H5790" s="82">
        <f t="shared" ca="1" si="362"/>
        <v>49.660476411248908</v>
      </c>
      <c r="O5790" s="29"/>
      <c r="P5790" s="29"/>
    </row>
    <row r="5791" spans="3:16" hidden="1" outlineLevel="2">
      <c r="C5791" s="33">
        <v>5767</v>
      </c>
      <c r="D5791" s="82">
        <f t="shared" ca="1" si="363"/>
        <v>0.14821107173053724</v>
      </c>
      <c r="E5791" s="82">
        <f t="shared" ca="1" si="360"/>
        <v>254.27954394060777</v>
      </c>
      <c r="F5791" s="82">
        <f t="shared" ca="1" si="361"/>
        <v>254.91410685754329</v>
      </c>
      <c r="G5791" s="82">
        <f t="shared" ca="1" si="362"/>
        <v>4.2795439406077662</v>
      </c>
      <c r="H5791" s="82">
        <f t="shared" ca="1" si="362"/>
        <v>4.9141068575432882</v>
      </c>
      <c r="O5791" s="29"/>
      <c r="P5791" s="29"/>
    </row>
    <row r="5792" spans="3:16" hidden="1" outlineLevel="2">
      <c r="C5792" s="33">
        <v>5768</v>
      </c>
      <c r="D5792" s="82">
        <f t="shared" ca="1" si="363"/>
        <v>1.0389879380612359</v>
      </c>
      <c r="E5792" s="82">
        <f t="shared" ca="1" si="360"/>
        <v>309.25057829366909</v>
      </c>
      <c r="F5792" s="82">
        <f t="shared" ca="1" si="361"/>
        <v>293.83843770954451</v>
      </c>
      <c r="G5792" s="82">
        <f t="shared" ca="1" si="362"/>
        <v>59.250578293669093</v>
      </c>
      <c r="H5792" s="82">
        <f t="shared" ca="1" si="362"/>
        <v>43.838437709544507</v>
      </c>
      <c r="O5792" s="29"/>
      <c r="P5792" s="29"/>
    </row>
    <row r="5793" spans="3:16" hidden="1" outlineLevel="2">
      <c r="C5793" s="33">
        <v>5769</v>
      </c>
      <c r="D5793" s="82">
        <f t="shared" ca="1" si="363"/>
        <v>-0.65237432209979396</v>
      </c>
      <c r="E5793" s="82">
        <f t="shared" ca="1" si="360"/>
        <v>213.26447396907625</v>
      </c>
      <c r="F5793" s="82">
        <f t="shared" ca="1" si="361"/>
        <v>224.35087737497952</v>
      </c>
      <c r="G5793" s="82">
        <f t="shared" ca="1" si="362"/>
        <v>0</v>
      </c>
      <c r="H5793" s="82">
        <f t="shared" ca="1" si="362"/>
        <v>0</v>
      </c>
      <c r="O5793" s="29"/>
      <c r="P5793" s="29"/>
    </row>
    <row r="5794" spans="3:16" hidden="1" outlineLevel="2">
      <c r="C5794" s="33">
        <v>5770</v>
      </c>
      <c r="D5794" s="82">
        <f t="shared" ca="1" si="363"/>
        <v>-1.106280551301777</v>
      </c>
      <c r="E5794" s="82">
        <f t="shared" ca="1" si="360"/>
        <v>193.0217231063985</v>
      </c>
      <c r="F5794" s="82">
        <f t="shared" ca="1" si="361"/>
        <v>208.67973413910832</v>
      </c>
      <c r="G5794" s="82">
        <f t="shared" ca="1" si="362"/>
        <v>0</v>
      </c>
      <c r="H5794" s="82">
        <f t="shared" ca="1" si="362"/>
        <v>0</v>
      </c>
      <c r="O5794" s="29"/>
      <c r="P5794" s="29"/>
    </row>
    <row r="5795" spans="3:16" hidden="1" outlineLevel="2">
      <c r="C5795" s="33">
        <v>5771</v>
      </c>
      <c r="D5795" s="82">
        <f t="shared" ca="1" si="363"/>
        <v>0.27532290305051721</v>
      </c>
      <c r="E5795" s="82">
        <f t="shared" ca="1" si="360"/>
        <v>261.48127951858027</v>
      </c>
      <c r="F5795" s="82">
        <f t="shared" ca="1" si="361"/>
        <v>260.13597859178248</v>
      </c>
      <c r="G5795" s="82">
        <f t="shared" ca="1" si="362"/>
        <v>11.481279518580266</v>
      </c>
      <c r="H5795" s="82">
        <f t="shared" ca="1" si="362"/>
        <v>10.135978591782475</v>
      </c>
      <c r="O5795" s="29"/>
      <c r="P5795" s="29"/>
    </row>
    <row r="5796" spans="3:16" hidden="1" outlineLevel="2">
      <c r="C5796" s="33">
        <v>5772</v>
      </c>
      <c r="D5796" s="82">
        <f t="shared" ca="1" si="363"/>
        <v>0.30294601784465242</v>
      </c>
      <c r="E5796" s="82">
        <f t="shared" ca="1" si="360"/>
        <v>263.07309565151127</v>
      </c>
      <c r="F5796" s="82">
        <f t="shared" ca="1" si="361"/>
        <v>261.2848355280513</v>
      </c>
      <c r="G5796" s="82">
        <f t="shared" ca="1" si="362"/>
        <v>13.073095651511267</v>
      </c>
      <c r="H5796" s="82">
        <f t="shared" ca="1" si="362"/>
        <v>11.284835528051303</v>
      </c>
      <c r="O5796" s="29"/>
      <c r="P5796" s="29"/>
    </row>
    <row r="5797" spans="3:16" hidden="1" outlineLevel="2">
      <c r="C5797" s="33">
        <v>5773</v>
      </c>
      <c r="D5797" s="82">
        <f t="shared" ca="1" si="363"/>
        <v>0.12374413435258924</v>
      </c>
      <c r="E5797" s="82">
        <f t="shared" ca="1" si="360"/>
        <v>252.91626322207972</v>
      </c>
      <c r="F5797" s="82">
        <f t="shared" ca="1" si="361"/>
        <v>253.92107807814145</v>
      </c>
      <c r="G5797" s="82">
        <f t="shared" ca="1" si="362"/>
        <v>2.9162632220797207</v>
      </c>
      <c r="H5797" s="82">
        <f t="shared" ca="1" si="362"/>
        <v>3.9210780781414485</v>
      </c>
      <c r="O5797" s="29"/>
      <c r="P5797" s="29"/>
    </row>
    <row r="5798" spans="3:16" hidden="1" outlineLevel="2">
      <c r="C5798" s="33">
        <v>5774</v>
      </c>
      <c r="D5798" s="82">
        <f t="shared" ca="1" si="363"/>
        <v>1.7081556530466</v>
      </c>
      <c r="E5798" s="82">
        <f t="shared" ca="1" si="360"/>
        <v>358.23117802128706</v>
      </c>
      <c r="F5798" s="82">
        <f t="shared" ca="1" si="361"/>
        <v>326.9413367749388</v>
      </c>
      <c r="G5798" s="82">
        <f t="shared" ca="1" si="362"/>
        <v>108.23117802128706</v>
      </c>
      <c r="H5798" s="82">
        <f t="shared" ca="1" si="362"/>
        <v>76.941336774938804</v>
      </c>
      <c r="O5798" s="29"/>
      <c r="P5798" s="29"/>
    </row>
    <row r="5799" spans="3:16" hidden="1" outlineLevel="2">
      <c r="C5799" s="33">
        <v>5775</v>
      </c>
      <c r="D5799" s="82">
        <f t="shared" ca="1" si="363"/>
        <v>1.3840495345433828</v>
      </c>
      <c r="E5799" s="82">
        <f t="shared" ca="1" si="360"/>
        <v>333.60822571404623</v>
      </c>
      <c r="F5799" s="82">
        <f t="shared" ca="1" si="361"/>
        <v>310.46678046935364</v>
      </c>
      <c r="G5799" s="82">
        <f t="shared" ca="1" si="362"/>
        <v>83.608225714046227</v>
      </c>
      <c r="H5799" s="82">
        <f t="shared" ca="1" si="362"/>
        <v>60.466780469353637</v>
      </c>
      <c r="O5799" s="29"/>
      <c r="P5799" s="29"/>
    </row>
    <row r="5800" spans="3:16" hidden="1" outlineLevel="2">
      <c r="C5800" s="33">
        <v>5776</v>
      </c>
      <c r="D5800" s="82">
        <f t="shared" ca="1" si="363"/>
        <v>0.98474519562417662</v>
      </c>
      <c r="E5800" s="82">
        <f t="shared" ca="1" si="360"/>
        <v>305.58681133758915</v>
      </c>
      <c r="F5800" s="82">
        <f t="shared" ca="1" si="361"/>
        <v>291.30676117280944</v>
      </c>
      <c r="G5800" s="82">
        <f t="shared" ca="1" si="362"/>
        <v>55.586811337589154</v>
      </c>
      <c r="H5800" s="82">
        <f t="shared" ca="1" si="362"/>
        <v>41.306761172809445</v>
      </c>
      <c r="O5800" s="29"/>
      <c r="P5800" s="29"/>
    </row>
    <row r="5801" spans="3:16" hidden="1" outlineLevel="2">
      <c r="C5801" s="33">
        <v>5777</v>
      </c>
      <c r="D5801" s="82">
        <f t="shared" ca="1" si="363"/>
        <v>-0.15147887989119962</v>
      </c>
      <c r="E5801" s="82">
        <f t="shared" ca="1" si="360"/>
        <v>238.07545098991687</v>
      </c>
      <c r="F5801" s="82">
        <f t="shared" ca="1" si="361"/>
        <v>243.01370846830767</v>
      </c>
      <c r="G5801" s="82">
        <f t="shared" ca="1" si="362"/>
        <v>0</v>
      </c>
      <c r="H5801" s="82">
        <f t="shared" ca="1" si="362"/>
        <v>0</v>
      </c>
      <c r="O5801" s="29"/>
      <c r="P5801" s="29"/>
    </row>
    <row r="5802" spans="3:16" hidden="1" outlineLevel="2">
      <c r="C5802" s="33">
        <v>5778</v>
      </c>
      <c r="D5802" s="82">
        <f t="shared" ca="1" si="363"/>
        <v>-2.6510550127483703</v>
      </c>
      <c r="E5802" s="82">
        <f t="shared" ca="1" si="360"/>
        <v>137.46805361120153</v>
      </c>
      <c r="F5802" s="82">
        <f t="shared" ca="1" si="361"/>
        <v>163.10051250166373</v>
      </c>
      <c r="G5802" s="82">
        <f t="shared" ca="1" si="362"/>
        <v>0</v>
      </c>
      <c r="H5802" s="82">
        <f t="shared" ca="1" si="362"/>
        <v>0</v>
      </c>
      <c r="O5802" s="29"/>
      <c r="P5802" s="29"/>
    </row>
    <row r="5803" spans="3:16" hidden="1" outlineLevel="2">
      <c r="C5803" s="33">
        <v>5779</v>
      </c>
      <c r="D5803" s="82">
        <f t="shared" ca="1" si="363"/>
        <v>-0.17614677812287011</v>
      </c>
      <c r="E5803" s="82">
        <f t="shared" ca="1" si="360"/>
        <v>236.7885905728447</v>
      </c>
      <c r="F5803" s="82">
        <f t="shared" ca="1" si="361"/>
        <v>242.05927794701762</v>
      </c>
      <c r="G5803" s="82">
        <f t="shared" ca="1" si="362"/>
        <v>0</v>
      </c>
      <c r="H5803" s="82">
        <f t="shared" ca="1" si="362"/>
        <v>0</v>
      </c>
      <c r="O5803" s="29"/>
      <c r="P5803" s="29"/>
    </row>
    <row r="5804" spans="3:16" hidden="1" outlineLevel="2">
      <c r="C5804" s="33">
        <v>5780</v>
      </c>
      <c r="D5804" s="82">
        <f t="shared" ca="1" si="363"/>
        <v>-1.1355900074764593</v>
      </c>
      <c r="E5804" s="82">
        <f t="shared" ca="1" si="360"/>
        <v>191.78270573765144</v>
      </c>
      <c r="F5804" s="82">
        <f t="shared" ca="1" si="361"/>
        <v>207.70629509759164</v>
      </c>
      <c r="G5804" s="82">
        <f t="shared" ca="1" si="362"/>
        <v>0</v>
      </c>
      <c r="H5804" s="82">
        <f t="shared" ca="1" si="362"/>
        <v>0</v>
      </c>
      <c r="O5804" s="29"/>
      <c r="P5804" s="29"/>
    </row>
    <row r="5805" spans="3:16" hidden="1" outlineLevel="2">
      <c r="C5805" s="33">
        <v>5781</v>
      </c>
      <c r="D5805" s="82">
        <f t="shared" ca="1" si="363"/>
        <v>-0.35279811641632719</v>
      </c>
      <c r="E5805" s="82">
        <f t="shared" ca="1" si="360"/>
        <v>227.77416864139033</v>
      </c>
      <c r="F5805" s="82">
        <f t="shared" ca="1" si="361"/>
        <v>235.33308531268767</v>
      </c>
      <c r="G5805" s="82">
        <f t="shared" ca="1" si="362"/>
        <v>0</v>
      </c>
      <c r="H5805" s="82">
        <f t="shared" ca="1" si="362"/>
        <v>0</v>
      </c>
      <c r="O5805" s="29"/>
      <c r="P5805" s="29"/>
    </row>
    <row r="5806" spans="3:16" hidden="1" outlineLevel="2">
      <c r="C5806" s="33">
        <v>5782</v>
      </c>
      <c r="D5806" s="82">
        <f t="shared" ca="1" si="363"/>
        <v>-1.7009315416069157</v>
      </c>
      <c r="E5806" s="82">
        <f t="shared" ca="1" si="360"/>
        <v>169.38065620001478</v>
      </c>
      <c r="F5806" s="82">
        <f t="shared" ca="1" si="361"/>
        <v>189.79366363861098</v>
      </c>
      <c r="G5806" s="82">
        <f t="shared" ca="1" si="362"/>
        <v>0</v>
      </c>
      <c r="H5806" s="82">
        <f t="shared" ca="1" si="362"/>
        <v>0</v>
      </c>
      <c r="O5806" s="29"/>
      <c r="P5806" s="29"/>
    </row>
    <row r="5807" spans="3:16" hidden="1" outlineLevel="2">
      <c r="C5807" s="33">
        <v>5783</v>
      </c>
      <c r="D5807" s="82">
        <f t="shared" ca="1" si="363"/>
        <v>1.0746393032459651</v>
      </c>
      <c r="E5807" s="82">
        <f t="shared" ca="1" si="360"/>
        <v>311.68250126116146</v>
      </c>
      <c r="F5807" s="82">
        <f t="shared" ca="1" si="361"/>
        <v>295.51436815855652</v>
      </c>
      <c r="G5807" s="82">
        <f t="shared" ca="1" si="362"/>
        <v>61.682501261161462</v>
      </c>
      <c r="H5807" s="82">
        <f t="shared" ca="1" si="362"/>
        <v>45.514368158556522</v>
      </c>
      <c r="O5807" s="29"/>
      <c r="P5807" s="29"/>
    </row>
    <row r="5808" spans="3:16" hidden="1" outlineLevel="2">
      <c r="C5808" s="33">
        <v>5784</v>
      </c>
      <c r="D5808" s="82">
        <f t="shared" ca="1" si="363"/>
        <v>-5.5516773929365396E-2</v>
      </c>
      <c r="E5808" s="82">
        <f t="shared" ca="1" si="360"/>
        <v>243.14841655258704</v>
      </c>
      <c r="F5808" s="82">
        <f t="shared" ca="1" si="361"/>
        <v>246.76252892606851</v>
      </c>
      <c r="G5808" s="82">
        <f t="shared" ca="1" si="362"/>
        <v>0</v>
      </c>
      <c r="H5808" s="82">
        <f t="shared" ca="1" si="362"/>
        <v>0</v>
      </c>
      <c r="O5808" s="29"/>
      <c r="P5808" s="29"/>
    </row>
    <row r="5809" spans="3:16" hidden="1" outlineLevel="2">
      <c r="C5809" s="33">
        <v>5785</v>
      </c>
      <c r="D5809" s="82">
        <f t="shared" ca="1" si="363"/>
        <v>-0.15887786459715109</v>
      </c>
      <c r="E5809" s="82">
        <f t="shared" ca="1" si="360"/>
        <v>237.68873257633049</v>
      </c>
      <c r="F5809" s="82">
        <f t="shared" ca="1" si="361"/>
        <v>242.72703846112245</v>
      </c>
      <c r="G5809" s="82">
        <f t="shared" ca="1" si="362"/>
        <v>0</v>
      </c>
      <c r="H5809" s="82">
        <f t="shared" ca="1" si="362"/>
        <v>0</v>
      </c>
      <c r="O5809" s="29"/>
      <c r="P5809" s="29"/>
    </row>
    <row r="5810" spans="3:16" hidden="1" outlineLevel="2">
      <c r="C5810" s="33">
        <v>5786</v>
      </c>
      <c r="D5810" s="82">
        <f t="shared" ca="1" si="363"/>
        <v>0.22193315257926549</v>
      </c>
      <c r="E5810" s="82">
        <f t="shared" ca="1" si="360"/>
        <v>258.43187674219212</v>
      </c>
      <c r="F5810" s="82">
        <f t="shared" ca="1" si="361"/>
        <v>257.92977396438505</v>
      </c>
      <c r="G5810" s="82">
        <f t="shared" ca="1" si="362"/>
        <v>8.4318767421921166</v>
      </c>
      <c r="H5810" s="82">
        <f t="shared" ca="1" si="362"/>
        <v>7.9297739643850491</v>
      </c>
      <c r="O5810" s="29"/>
      <c r="P5810" s="29"/>
    </row>
    <row r="5811" spans="3:16" hidden="1" outlineLevel="2">
      <c r="C5811" s="33">
        <v>5787</v>
      </c>
      <c r="D5811" s="82">
        <f t="shared" ca="1" si="363"/>
        <v>0.75167684520095712</v>
      </c>
      <c r="E5811" s="82">
        <f t="shared" ca="1" si="360"/>
        <v>290.33200895637287</v>
      </c>
      <c r="F5811" s="82">
        <f t="shared" ca="1" si="361"/>
        <v>280.67461820588585</v>
      </c>
      <c r="G5811" s="82">
        <f t="shared" ca="1" si="362"/>
        <v>40.332008956372874</v>
      </c>
      <c r="H5811" s="82">
        <f t="shared" ca="1" si="362"/>
        <v>30.674618205885849</v>
      </c>
      <c r="O5811" s="29"/>
      <c r="P5811" s="29"/>
    </row>
    <row r="5812" spans="3:16" hidden="1" outlineLevel="2">
      <c r="C5812" s="33">
        <v>5788</v>
      </c>
      <c r="D5812" s="82">
        <f t="shared" ca="1" si="363"/>
        <v>-1.9567565888119156</v>
      </c>
      <c r="E5812" s="82">
        <f t="shared" ca="1" si="360"/>
        <v>160.12260598063841</v>
      </c>
      <c r="F5812" s="82">
        <f t="shared" ca="1" si="361"/>
        <v>182.20389526179937</v>
      </c>
      <c r="G5812" s="82">
        <f t="shared" ca="1" si="362"/>
        <v>0</v>
      </c>
      <c r="H5812" s="82">
        <f t="shared" ca="1" si="362"/>
        <v>0</v>
      </c>
      <c r="O5812" s="29"/>
      <c r="P5812" s="29"/>
    </row>
    <row r="5813" spans="3:16" hidden="1" outlineLevel="2">
      <c r="C5813" s="33">
        <v>5789</v>
      </c>
      <c r="D5813" s="82">
        <f t="shared" ca="1" si="363"/>
        <v>-0.59835470709481053</v>
      </c>
      <c r="E5813" s="82">
        <f t="shared" ca="1" si="360"/>
        <v>215.81078194059867</v>
      </c>
      <c r="F5813" s="82">
        <f t="shared" ca="1" si="361"/>
        <v>226.29260151424583</v>
      </c>
      <c r="G5813" s="82">
        <f t="shared" ca="1" si="362"/>
        <v>0</v>
      </c>
      <c r="H5813" s="82">
        <f t="shared" ca="1" si="362"/>
        <v>0</v>
      </c>
      <c r="O5813" s="29"/>
      <c r="P5813" s="29"/>
    </row>
    <row r="5814" spans="3:16" hidden="1" outlineLevel="2">
      <c r="C5814" s="33">
        <v>5790</v>
      </c>
      <c r="D5814" s="82">
        <f t="shared" ca="1" si="363"/>
        <v>0.9135763437123795</v>
      </c>
      <c r="E5814" s="82">
        <f t="shared" ca="1" si="360"/>
        <v>300.84554286814989</v>
      </c>
      <c r="F5814" s="82">
        <f t="shared" ca="1" si="361"/>
        <v>288.01814538818661</v>
      </c>
      <c r="G5814" s="82">
        <f t="shared" ca="1" si="362"/>
        <v>50.845542868149892</v>
      </c>
      <c r="H5814" s="82">
        <f t="shared" ca="1" si="362"/>
        <v>38.01814538818661</v>
      </c>
      <c r="O5814" s="29"/>
      <c r="P5814" s="29"/>
    </row>
    <row r="5815" spans="3:16" hidden="1" outlineLevel="2">
      <c r="C5815" s="33">
        <v>5791</v>
      </c>
      <c r="D5815" s="82">
        <f t="shared" ca="1" si="363"/>
        <v>-0.52940558785237635</v>
      </c>
      <c r="E5815" s="82">
        <f t="shared" ca="1" si="360"/>
        <v>219.10503297151692</v>
      </c>
      <c r="F5815" s="82">
        <f t="shared" ca="1" si="361"/>
        <v>228.79539703305443</v>
      </c>
      <c r="G5815" s="82">
        <f t="shared" ca="1" si="362"/>
        <v>0</v>
      </c>
      <c r="H5815" s="82">
        <f t="shared" ca="1" si="362"/>
        <v>0</v>
      </c>
      <c r="O5815" s="29"/>
      <c r="P5815" s="29"/>
    </row>
    <row r="5816" spans="3:16" hidden="1" outlineLevel="2">
      <c r="C5816" s="33">
        <v>5792</v>
      </c>
      <c r="D5816" s="82">
        <f t="shared" ca="1" si="363"/>
        <v>-0.81117789281404895</v>
      </c>
      <c r="E5816" s="82">
        <f t="shared" ca="1" si="360"/>
        <v>205.95164771187225</v>
      </c>
      <c r="F5816" s="82">
        <f t="shared" ca="1" si="361"/>
        <v>218.73866395357214</v>
      </c>
      <c r="G5816" s="82">
        <f t="shared" ca="1" si="362"/>
        <v>0</v>
      </c>
      <c r="H5816" s="82">
        <f t="shared" ca="1" si="362"/>
        <v>0</v>
      </c>
      <c r="O5816" s="29"/>
      <c r="P5816" s="29"/>
    </row>
    <row r="5817" spans="3:16" hidden="1" outlineLevel="2">
      <c r="C5817" s="33">
        <v>5793</v>
      </c>
      <c r="D5817" s="82">
        <f t="shared" ca="1" si="363"/>
        <v>-1.7798710533172002</v>
      </c>
      <c r="E5817" s="82">
        <f t="shared" ca="1" si="360"/>
        <v>166.46820603287401</v>
      </c>
      <c r="F5817" s="82">
        <f t="shared" ca="1" si="361"/>
        <v>187.41857341862772</v>
      </c>
      <c r="G5817" s="82">
        <f t="shared" ca="1" si="362"/>
        <v>0</v>
      </c>
      <c r="H5817" s="82">
        <f t="shared" ca="1" si="362"/>
        <v>0</v>
      </c>
      <c r="O5817" s="29"/>
      <c r="P5817" s="29"/>
    </row>
    <row r="5818" spans="3:16" hidden="1" outlineLevel="2">
      <c r="C5818" s="33">
        <v>5794</v>
      </c>
      <c r="D5818" s="82">
        <f t="shared" ca="1" si="363"/>
        <v>-3.3880454147710043E-2</v>
      </c>
      <c r="E5818" s="82">
        <f t="shared" ca="1" si="360"/>
        <v>244.30705676690803</v>
      </c>
      <c r="F5818" s="82">
        <f t="shared" ca="1" si="361"/>
        <v>247.61572325495607</v>
      </c>
      <c r="G5818" s="82">
        <f t="shared" ca="1" si="362"/>
        <v>0</v>
      </c>
      <c r="H5818" s="82">
        <f t="shared" ca="1" si="362"/>
        <v>0</v>
      </c>
      <c r="O5818" s="29"/>
      <c r="P5818" s="29"/>
    </row>
    <row r="5819" spans="3:16" hidden="1" outlineLevel="2">
      <c r="C5819" s="33">
        <v>5795</v>
      </c>
      <c r="D5819" s="82">
        <f t="shared" ca="1" si="363"/>
        <v>2.1351646115428804</v>
      </c>
      <c r="E5819" s="82">
        <f t="shared" ca="1" si="360"/>
        <v>393.46774464202633</v>
      </c>
      <c r="F5819" s="82">
        <f t="shared" ca="1" si="361"/>
        <v>349.98855027628269</v>
      </c>
      <c r="G5819" s="82">
        <f t="shared" ca="1" si="362"/>
        <v>143.46774464202633</v>
      </c>
      <c r="H5819" s="82">
        <f t="shared" ca="1" si="362"/>
        <v>99.988550276282695</v>
      </c>
      <c r="O5819" s="29"/>
      <c r="P5819" s="29"/>
    </row>
    <row r="5820" spans="3:16" hidden="1" outlineLevel="2">
      <c r="C5820" s="33">
        <v>5796</v>
      </c>
      <c r="D5820" s="82">
        <f t="shared" ca="1" si="363"/>
        <v>-0.5689845584790274</v>
      </c>
      <c r="E5820" s="82">
        <f t="shared" ca="1" si="360"/>
        <v>217.20792981307727</v>
      </c>
      <c r="F5820" s="82">
        <f t="shared" ca="1" si="361"/>
        <v>227.35534865271993</v>
      </c>
      <c r="G5820" s="82">
        <f t="shared" ca="1" si="362"/>
        <v>0</v>
      </c>
      <c r="H5820" s="82">
        <f t="shared" ca="1" si="362"/>
        <v>0</v>
      </c>
      <c r="O5820" s="29"/>
      <c r="P5820" s="29"/>
    </row>
    <row r="5821" spans="3:16" hidden="1" outlineLevel="2">
      <c r="C5821" s="33">
        <v>5797</v>
      </c>
      <c r="D5821" s="82">
        <f t="shared" ca="1" si="363"/>
        <v>0.9910820006601968</v>
      </c>
      <c r="E5821" s="82">
        <f t="shared" ca="1" si="360"/>
        <v>306.01257480019683</v>
      </c>
      <c r="F5821" s="82">
        <f t="shared" ca="1" si="361"/>
        <v>291.60139057126571</v>
      </c>
      <c r="G5821" s="82">
        <f t="shared" ca="1" si="362"/>
        <v>56.01257480019683</v>
      </c>
      <c r="H5821" s="82">
        <f t="shared" ca="1" si="362"/>
        <v>41.601390571265711</v>
      </c>
      <c r="O5821" s="29"/>
      <c r="P5821" s="29"/>
    </row>
    <row r="5822" spans="3:16" hidden="1" outlineLevel="2">
      <c r="C5822" s="33">
        <v>5798</v>
      </c>
      <c r="D5822" s="82">
        <f t="shared" ca="1" si="363"/>
        <v>0.76713975905839149</v>
      </c>
      <c r="E5822" s="82">
        <f t="shared" ca="1" si="360"/>
        <v>291.32007341815506</v>
      </c>
      <c r="F5822" s="82">
        <f t="shared" ca="1" si="361"/>
        <v>281.36782989111026</v>
      </c>
      <c r="G5822" s="82">
        <f t="shared" ca="1" si="362"/>
        <v>41.320073418155062</v>
      </c>
      <c r="H5822" s="82">
        <f t="shared" ca="1" si="362"/>
        <v>31.367829891110262</v>
      </c>
      <c r="O5822" s="29"/>
      <c r="P5822" s="29"/>
    </row>
    <row r="5823" spans="3:16" hidden="1" outlineLevel="2">
      <c r="C5823" s="33">
        <v>5799</v>
      </c>
      <c r="D5823" s="82">
        <f t="shared" ca="1" si="363"/>
        <v>-0.35538767360217621</v>
      </c>
      <c r="E5823" s="82">
        <f t="shared" ca="1" si="360"/>
        <v>227.64460966699716</v>
      </c>
      <c r="F5823" s="82">
        <f t="shared" ca="1" si="361"/>
        <v>235.23588796132097</v>
      </c>
      <c r="G5823" s="82">
        <f t="shared" ca="1" si="362"/>
        <v>0</v>
      </c>
      <c r="H5823" s="82">
        <f t="shared" ca="1" si="362"/>
        <v>0</v>
      </c>
      <c r="O5823" s="29"/>
      <c r="P5823" s="29"/>
    </row>
    <row r="5824" spans="3:16" hidden="1" outlineLevel="2">
      <c r="C5824" s="33">
        <v>5800</v>
      </c>
      <c r="D5824" s="82">
        <f t="shared" ca="1" si="363"/>
        <v>-0.62183418224524545</v>
      </c>
      <c r="E5824" s="82">
        <f t="shared" ca="1" si="360"/>
        <v>214.70032211250515</v>
      </c>
      <c r="F5824" s="82">
        <f t="shared" ca="1" si="361"/>
        <v>225.44658024862528</v>
      </c>
      <c r="G5824" s="82">
        <f t="shared" ca="1" si="362"/>
        <v>0</v>
      </c>
      <c r="H5824" s="82">
        <f t="shared" ca="1" si="362"/>
        <v>0</v>
      </c>
      <c r="O5824" s="29"/>
      <c r="P5824" s="29"/>
    </row>
    <row r="5825" spans="3:16" hidden="1" outlineLevel="2">
      <c r="C5825" s="33">
        <v>5801</v>
      </c>
      <c r="D5825" s="82">
        <f t="shared" ca="1" si="363"/>
        <v>0.69985344756519507</v>
      </c>
      <c r="E5825" s="82">
        <f t="shared" ca="1" si="360"/>
        <v>287.04491824974002</v>
      </c>
      <c r="F5825" s="82">
        <f t="shared" ca="1" si="361"/>
        <v>278.36377390279637</v>
      </c>
      <c r="G5825" s="82">
        <f t="shared" ca="1" si="362"/>
        <v>37.044918249740022</v>
      </c>
      <c r="H5825" s="82">
        <f t="shared" ca="1" si="362"/>
        <v>28.363773902796368</v>
      </c>
      <c r="O5825" s="29"/>
      <c r="P5825" s="29"/>
    </row>
    <row r="5826" spans="3:16" hidden="1" outlineLevel="2">
      <c r="C5826" s="33">
        <v>5802</v>
      </c>
      <c r="D5826" s="82">
        <f t="shared" ca="1" si="363"/>
        <v>0.12415636495151074</v>
      </c>
      <c r="E5826" s="82">
        <f t="shared" ca="1" si="360"/>
        <v>252.93917177826609</v>
      </c>
      <c r="F5826" s="82">
        <f t="shared" ca="1" si="361"/>
        <v>253.93777701783281</v>
      </c>
      <c r="G5826" s="82">
        <f t="shared" ca="1" si="362"/>
        <v>2.9391717782660862</v>
      </c>
      <c r="H5826" s="82">
        <f t="shared" ca="1" si="362"/>
        <v>3.9377770178328149</v>
      </c>
      <c r="O5826" s="29"/>
      <c r="P5826" s="29"/>
    </row>
    <row r="5827" spans="3:16" hidden="1" outlineLevel="2">
      <c r="C5827" s="33">
        <v>5803</v>
      </c>
      <c r="D5827" s="82">
        <f t="shared" ca="1" si="363"/>
        <v>0.75787497597981823</v>
      </c>
      <c r="E5827" s="82">
        <f t="shared" ca="1" si="360"/>
        <v>290.72766014420927</v>
      </c>
      <c r="F5827" s="82">
        <f t="shared" ca="1" si="361"/>
        <v>280.95227879479421</v>
      </c>
      <c r="G5827" s="82">
        <f t="shared" ca="1" si="362"/>
        <v>40.727660144209267</v>
      </c>
      <c r="H5827" s="82">
        <f t="shared" ca="1" si="362"/>
        <v>30.952278794794211</v>
      </c>
      <c r="O5827" s="29"/>
      <c r="P5827" s="29"/>
    </row>
    <row r="5828" spans="3:16" hidden="1" outlineLevel="2">
      <c r="C5828" s="33">
        <v>5804</v>
      </c>
      <c r="D5828" s="82">
        <f t="shared" ca="1" si="363"/>
        <v>-2.311788945518654</v>
      </c>
      <c r="E5828" s="82">
        <f t="shared" ca="1" si="360"/>
        <v>148.1067992941035</v>
      </c>
      <c r="F5828" s="82">
        <f t="shared" ca="1" si="361"/>
        <v>172.17113088026684</v>
      </c>
      <c r="G5828" s="82">
        <f t="shared" ca="1" si="362"/>
        <v>0</v>
      </c>
      <c r="H5828" s="82">
        <f t="shared" ca="1" si="362"/>
        <v>0</v>
      </c>
      <c r="O5828" s="29"/>
      <c r="P5828" s="29"/>
    </row>
    <row r="5829" spans="3:16" hidden="1" outlineLevel="2">
      <c r="C5829" s="33">
        <v>5805</v>
      </c>
      <c r="D5829" s="82">
        <f t="shared" ca="1" si="363"/>
        <v>0.56719197002270583</v>
      </c>
      <c r="E5829" s="82">
        <f t="shared" ca="1" si="360"/>
        <v>278.79894789350408</v>
      </c>
      <c r="F5829" s="82">
        <f t="shared" ca="1" si="361"/>
        <v>272.53461671433939</v>
      </c>
      <c r="G5829" s="82">
        <f t="shared" ca="1" si="362"/>
        <v>28.798947893504078</v>
      </c>
      <c r="H5829" s="82">
        <f t="shared" ca="1" si="362"/>
        <v>22.534616714339393</v>
      </c>
      <c r="O5829" s="29"/>
      <c r="P5829" s="29"/>
    </row>
    <row r="5830" spans="3:16" hidden="1" outlineLevel="2">
      <c r="C5830" s="33">
        <v>5806</v>
      </c>
      <c r="D5830" s="82">
        <f t="shared" ca="1" si="363"/>
        <v>-0.97888001545392223</v>
      </c>
      <c r="E5830" s="82">
        <f t="shared" ca="1" si="360"/>
        <v>198.50109847870004</v>
      </c>
      <c r="F5830" s="82">
        <f t="shared" ca="1" si="361"/>
        <v>212.96431080884966</v>
      </c>
      <c r="G5830" s="82">
        <f t="shared" ca="1" si="362"/>
        <v>0</v>
      </c>
      <c r="H5830" s="82">
        <f t="shared" ca="1" si="362"/>
        <v>0</v>
      </c>
      <c r="O5830" s="29"/>
      <c r="P5830" s="29"/>
    </row>
    <row r="5831" spans="3:16" hidden="1" outlineLevel="2">
      <c r="C5831" s="33">
        <v>5807</v>
      </c>
      <c r="D5831" s="82">
        <f t="shared" ca="1" si="363"/>
        <v>0.52476320467939452</v>
      </c>
      <c r="E5831" s="82">
        <f t="shared" ca="1" si="360"/>
        <v>276.21198701057648</v>
      </c>
      <c r="F5831" s="82">
        <f t="shared" ca="1" si="361"/>
        <v>270.69617967769113</v>
      </c>
      <c r="G5831" s="82">
        <f t="shared" ca="1" si="362"/>
        <v>26.211987010576479</v>
      </c>
      <c r="H5831" s="82">
        <f t="shared" ca="1" si="362"/>
        <v>20.696179677691134</v>
      </c>
      <c r="O5831" s="29"/>
      <c r="P5831" s="29"/>
    </row>
    <row r="5832" spans="3:16" hidden="1" outlineLevel="2">
      <c r="C5832" s="33">
        <v>5808</v>
      </c>
      <c r="D5832" s="82">
        <f t="shared" ca="1" si="363"/>
        <v>-1.089293408990949</v>
      </c>
      <c r="E5832" s="82">
        <f t="shared" ca="1" si="360"/>
        <v>193.74349223396683</v>
      </c>
      <c r="F5832" s="82">
        <f t="shared" ca="1" si="361"/>
        <v>209.24600579132948</v>
      </c>
      <c r="G5832" s="82">
        <f t="shared" ca="1" si="362"/>
        <v>0</v>
      </c>
      <c r="H5832" s="82">
        <f t="shared" ca="1" si="362"/>
        <v>0</v>
      </c>
      <c r="O5832" s="29"/>
      <c r="P5832" s="29"/>
    </row>
    <row r="5833" spans="3:16" hidden="1" outlineLevel="2">
      <c r="C5833" s="33">
        <v>5809</v>
      </c>
      <c r="D5833" s="82">
        <f t="shared" ca="1" si="363"/>
        <v>1.0158275620121349</v>
      </c>
      <c r="E5833" s="82">
        <f t="shared" ca="1" si="360"/>
        <v>307.68089271704503</v>
      </c>
      <c r="F5833" s="82">
        <f t="shared" ca="1" si="361"/>
        <v>292.75479079268018</v>
      </c>
      <c r="G5833" s="82">
        <f t="shared" ca="1" si="362"/>
        <v>57.680892717045026</v>
      </c>
      <c r="H5833" s="82">
        <f t="shared" ca="1" si="362"/>
        <v>42.754790792680183</v>
      </c>
      <c r="O5833" s="29"/>
      <c r="P5833" s="29"/>
    </row>
    <row r="5834" spans="3:16" hidden="1" outlineLevel="2">
      <c r="C5834" s="33">
        <v>5810</v>
      </c>
      <c r="D5834" s="82">
        <f t="shared" ca="1" si="363"/>
        <v>-9.9333960237165467E-2</v>
      </c>
      <c r="E5834" s="82">
        <f t="shared" ca="1" si="360"/>
        <v>240.81878021858648</v>
      </c>
      <c r="F5834" s="82">
        <f t="shared" ca="1" si="361"/>
        <v>245.04366162145971</v>
      </c>
      <c r="G5834" s="82">
        <f t="shared" ca="1" si="362"/>
        <v>0</v>
      </c>
      <c r="H5834" s="82">
        <f t="shared" ca="1" si="362"/>
        <v>0</v>
      </c>
      <c r="O5834" s="29"/>
      <c r="P5834" s="29"/>
    </row>
    <row r="5835" spans="3:16" hidden="1" outlineLevel="2">
      <c r="C5835" s="33">
        <v>5811</v>
      </c>
      <c r="D5835" s="82">
        <f t="shared" ca="1" si="363"/>
        <v>0.90245849483993001</v>
      </c>
      <c r="E5835" s="82">
        <f t="shared" ca="1" si="360"/>
        <v>300.11154451617358</v>
      </c>
      <c r="F5835" s="82">
        <f t="shared" ca="1" si="361"/>
        <v>287.50776829129734</v>
      </c>
      <c r="G5835" s="82">
        <f t="shared" ca="1" si="362"/>
        <v>50.111544516173581</v>
      </c>
      <c r="H5835" s="82">
        <f t="shared" ca="1" si="362"/>
        <v>37.507768291297339</v>
      </c>
      <c r="O5835" s="29"/>
      <c r="P5835" s="29"/>
    </row>
    <row r="5836" spans="3:16" hidden="1" outlineLevel="2">
      <c r="C5836" s="33">
        <v>5812</v>
      </c>
      <c r="D5836" s="82">
        <f t="shared" ca="1" si="363"/>
        <v>-0.94411729229056374</v>
      </c>
      <c r="E5836" s="82">
        <f t="shared" ca="1" si="360"/>
        <v>200.02303795174754</v>
      </c>
      <c r="F5836" s="82">
        <f t="shared" ca="1" si="361"/>
        <v>214.14860889446271</v>
      </c>
      <c r="G5836" s="82">
        <f t="shared" ca="1" si="362"/>
        <v>0</v>
      </c>
      <c r="H5836" s="82">
        <f t="shared" ca="1" si="362"/>
        <v>0</v>
      </c>
      <c r="O5836" s="29"/>
      <c r="P5836" s="29"/>
    </row>
    <row r="5837" spans="3:16" hidden="1" outlineLevel="2">
      <c r="C5837" s="33">
        <v>5813</v>
      </c>
      <c r="D5837" s="82">
        <f t="shared" ca="1" si="363"/>
        <v>1.5202920005937883</v>
      </c>
      <c r="E5837" s="82">
        <f t="shared" ca="1" si="360"/>
        <v>343.7456295503045</v>
      </c>
      <c r="F5837" s="82">
        <f t="shared" ca="1" si="361"/>
        <v>317.28846120197829</v>
      </c>
      <c r="G5837" s="82">
        <f t="shared" ca="1" si="362"/>
        <v>93.7456295503045</v>
      </c>
      <c r="H5837" s="82">
        <f t="shared" ca="1" si="362"/>
        <v>67.288461201978294</v>
      </c>
      <c r="O5837" s="29"/>
      <c r="P5837" s="29"/>
    </row>
    <row r="5838" spans="3:16" hidden="1" outlineLevel="2">
      <c r="C5838" s="33">
        <v>5814</v>
      </c>
      <c r="D5838" s="82">
        <f t="shared" ca="1" si="363"/>
        <v>0.2027403607466102</v>
      </c>
      <c r="E5838" s="82">
        <f t="shared" ca="1" si="360"/>
        <v>257.34437509296566</v>
      </c>
      <c r="F5838" s="82">
        <f t="shared" ca="1" si="361"/>
        <v>257.14125783610052</v>
      </c>
      <c r="G5838" s="82">
        <f t="shared" ca="1" si="362"/>
        <v>7.344375092965663</v>
      </c>
      <c r="H5838" s="82">
        <f t="shared" ca="1" si="362"/>
        <v>7.1412578361005217</v>
      </c>
      <c r="O5838" s="29"/>
      <c r="P5838" s="29"/>
    </row>
    <row r="5839" spans="3:16" hidden="1" outlineLevel="2">
      <c r="C5839" s="33">
        <v>5815</v>
      </c>
      <c r="D5839" s="82">
        <f t="shared" ca="1" si="363"/>
        <v>0.99592241248677871</v>
      </c>
      <c r="E5839" s="82">
        <f t="shared" ca="1" si="360"/>
        <v>306.3381967068122</v>
      </c>
      <c r="F5839" s="82">
        <f t="shared" ca="1" si="361"/>
        <v>291.82664598052094</v>
      </c>
      <c r="G5839" s="82">
        <f t="shared" ca="1" si="362"/>
        <v>56.338196706812198</v>
      </c>
      <c r="H5839" s="82">
        <f t="shared" ca="1" si="362"/>
        <v>41.826645980520937</v>
      </c>
      <c r="O5839" s="29"/>
      <c r="P5839" s="29"/>
    </row>
    <row r="5840" spans="3:16" hidden="1" outlineLevel="2">
      <c r="C5840" s="33">
        <v>5816</v>
      </c>
      <c r="D5840" s="82">
        <f t="shared" ca="1" si="363"/>
        <v>5.1819910201291959E-2</v>
      </c>
      <c r="E5840" s="82">
        <f t="shared" ca="1" si="360"/>
        <v>248.95087257117905</v>
      </c>
      <c r="F5840" s="82">
        <f t="shared" ca="1" si="361"/>
        <v>251.02426525315377</v>
      </c>
      <c r="G5840" s="82">
        <f t="shared" ca="1" si="362"/>
        <v>0</v>
      </c>
      <c r="H5840" s="82">
        <f t="shared" ca="1" si="362"/>
        <v>1.0242652531537715</v>
      </c>
      <c r="O5840" s="29"/>
      <c r="P5840" s="29"/>
    </row>
    <row r="5841" spans="3:16" hidden="1" outlineLevel="2">
      <c r="C5841" s="33">
        <v>5817</v>
      </c>
      <c r="D5841" s="82">
        <f t="shared" ca="1" si="363"/>
        <v>-1.3800446384436023</v>
      </c>
      <c r="E5841" s="82">
        <f t="shared" ca="1" si="360"/>
        <v>181.75369976730758</v>
      </c>
      <c r="F5841" s="82">
        <f t="shared" ca="1" si="361"/>
        <v>199.7622273155294</v>
      </c>
      <c r="G5841" s="82">
        <f t="shared" ca="1" si="362"/>
        <v>0</v>
      </c>
      <c r="H5841" s="82">
        <f t="shared" ca="1" si="362"/>
        <v>0</v>
      </c>
      <c r="O5841" s="29"/>
      <c r="P5841" s="29"/>
    </row>
    <row r="5842" spans="3:16" hidden="1" outlineLevel="2">
      <c r="C5842" s="33">
        <v>5818</v>
      </c>
      <c r="D5842" s="82">
        <f t="shared" ca="1" si="363"/>
        <v>2.0182466768413039</v>
      </c>
      <c r="E5842" s="82">
        <f t="shared" ca="1" si="360"/>
        <v>383.48878996948662</v>
      </c>
      <c r="F5842" s="82">
        <f t="shared" ca="1" si="361"/>
        <v>343.52119446767455</v>
      </c>
      <c r="G5842" s="82">
        <f t="shared" ca="1" si="362"/>
        <v>133.48878996948662</v>
      </c>
      <c r="H5842" s="82">
        <f t="shared" ca="1" si="362"/>
        <v>93.521194467674547</v>
      </c>
      <c r="O5842" s="29"/>
      <c r="P5842" s="29"/>
    </row>
    <row r="5843" spans="3:16" hidden="1" outlineLevel="2">
      <c r="C5843" s="33">
        <v>5819</v>
      </c>
      <c r="D5843" s="82">
        <f t="shared" ca="1" si="363"/>
        <v>1.0590680544309705</v>
      </c>
      <c r="E5843" s="82">
        <f t="shared" ca="1" si="360"/>
        <v>310.61798026689519</v>
      </c>
      <c r="F5843" s="82">
        <f t="shared" ca="1" si="361"/>
        <v>294.78120878410607</v>
      </c>
      <c r="G5843" s="82">
        <f t="shared" ca="1" si="362"/>
        <v>60.617980266895188</v>
      </c>
      <c r="H5843" s="82">
        <f t="shared" ca="1" si="362"/>
        <v>44.78120878410607</v>
      </c>
      <c r="O5843" s="29"/>
      <c r="P5843" s="29"/>
    </row>
    <row r="5844" spans="3:16" hidden="1" outlineLevel="2">
      <c r="C5844" s="33">
        <v>5820</v>
      </c>
      <c r="D5844" s="82">
        <f t="shared" ca="1" si="363"/>
        <v>0.23403244929333453</v>
      </c>
      <c r="E5844" s="82">
        <f t="shared" ca="1" si="360"/>
        <v>259.11980741002043</v>
      </c>
      <c r="F5844" s="82">
        <f t="shared" ca="1" si="361"/>
        <v>258.42810328504373</v>
      </c>
      <c r="G5844" s="82">
        <f t="shared" ca="1" si="362"/>
        <v>9.1198074100204281</v>
      </c>
      <c r="H5844" s="82">
        <f t="shared" ca="1" si="362"/>
        <v>8.4281032850437327</v>
      </c>
      <c r="O5844" s="29"/>
      <c r="P5844" s="29"/>
    </row>
    <row r="5845" spans="3:16" hidden="1" outlineLevel="2">
      <c r="C5845" s="33">
        <v>5821</v>
      </c>
      <c r="D5845" s="82">
        <f t="shared" ca="1" si="363"/>
        <v>-5.8968845804610606E-2</v>
      </c>
      <c r="E5845" s="82">
        <f t="shared" ca="1" si="360"/>
        <v>242.96406463738819</v>
      </c>
      <c r="F5845" s="82">
        <f t="shared" ca="1" si="361"/>
        <v>246.62667409028259</v>
      </c>
      <c r="G5845" s="82">
        <f t="shared" ca="1" si="362"/>
        <v>0</v>
      </c>
      <c r="H5845" s="82">
        <f t="shared" ca="1" si="362"/>
        <v>0</v>
      </c>
      <c r="O5845" s="29"/>
      <c r="P5845" s="29"/>
    </row>
    <row r="5846" spans="3:16" hidden="1" outlineLevel="2">
      <c r="C5846" s="33">
        <v>5822</v>
      </c>
      <c r="D5846" s="82">
        <f t="shared" ca="1" si="363"/>
        <v>-1.1386698086136902</v>
      </c>
      <c r="E5846" s="82">
        <f t="shared" ca="1" si="360"/>
        <v>191.65297399429673</v>
      </c>
      <c r="F5846" s="82">
        <f t="shared" ca="1" si="361"/>
        <v>207.60427134611109</v>
      </c>
      <c r="G5846" s="82">
        <f t="shared" ca="1" si="362"/>
        <v>0</v>
      </c>
      <c r="H5846" s="82">
        <f t="shared" ca="1" si="362"/>
        <v>0</v>
      </c>
      <c r="O5846" s="29"/>
      <c r="P5846" s="29"/>
    </row>
    <row r="5847" spans="3:16" hidden="1" outlineLevel="2">
      <c r="C5847" s="33">
        <v>5823</v>
      </c>
      <c r="D5847" s="82">
        <f t="shared" ca="1" si="363"/>
        <v>0.45829221112091173</v>
      </c>
      <c r="E5847" s="82">
        <f t="shared" ca="1" si="360"/>
        <v>272.20730306934723</v>
      </c>
      <c r="F5847" s="82">
        <f t="shared" ca="1" si="361"/>
        <v>267.84089542605915</v>
      </c>
      <c r="G5847" s="82">
        <f t="shared" ca="1" si="362"/>
        <v>22.207303069347233</v>
      </c>
      <c r="H5847" s="82">
        <f t="shared" ca="1" si="362"/>
        <v>17.840895426059149</v>
      </c>
      <c r="O5847" s="29"/>
      <c r="P5847" s="29"/>
    </row>
    <row r="5848" spans="3:16" hidden="1" outlineLevel="2">
      <c r="C5848" s="33">
        <v>5824</v>
      </c>
      <c r="D5848" s="82">
        <f t="shared" ca="1" si="363"/>
        <v>3.9321525685875342E-3</v>
      </c>
      <c r="E5848" s="82">
        <f t="shared" ca="1" si="360"/>
        <v>246.34522022719423</v>
      </c>
      <c r="F5848" s="82">
        <f t="shared" ca="1" si="361"/>
        <v>249.11389291242872</v>
      </c>
      <c r="G5848" s="82">
        <f t="shared" ca="1" si="362"/>
        <v>0</v>
      </c>
      <c r="H5848" s="82">
        <f t="shared" ca="1" si="362"/>
        <v>0</v>
      </c>
      <c r="O5848" s="29"/>
      <c r="P5848" s="29"/>
    </row>
    <row r="5849" spans="3:16" hidden="1" outlineLevel="2">
      <c r="C5849" s="33">
        <v>5825</v>
      </c>
      <c r="D5849" s="82">
        <f t="shared" ca="1" si="363"/>
        <v>9.9590481916847759E-2</v>
      </c>
      <c r="E5849" s="82">
        <f t="shared" ref="E5849:E5912" ca="1" si="364">$H$9 * EXP(($H$17 - $H$18 - ($H$11^2)/2)*$H$14 + $H$11*SQRT($H$14)*D5849)</f>
        <v>251.57760792442136</v>
      </c>
      <c r="F5849" s="82">
        <f t="shared" ref="F5849:F5912" ca="1" si="365">$H$9 * EXP(($H$17 - $H$18 - ($H$12^2)/2)*$H$14 + $H$12*SQRT($H$14)*D5849)</f>
        <v>252.94455892388774</v>
      </c>
      <c r="G5849" s="82">
        <f t="shared" ref="G5849:H5912" ca="1" si="366">MAX(E5849-$H$16, 0)</f>
        <v>1.5776079244213577</v>
      </c>
      <c r="H5849" s="82">
        <f t="shared" ca="1" si="366"/>
        <v>2.9445589238877403</v>
      </c>
      <c r="O5849" s="29"/>
      <c r="P5849" s="29"/>
    </row>
    <row r="5850" spans="3:16" hidden="1" outlineLevel="2">
      <c r="C5850" s="33">
        <v>5826</v>
      </c>
      <c r="D5850" s="82">
        <f t="shared" ref="D5850:D5913" ca="1" si="367">_xlfn.NORM.S.INV(RAND())</f>
        <v>0.95445010863205471</v>
      </c>
      <c r="E5850" s="82">
        <f t="shared" ca="1" si="364"/>
        <v>303.55948677238956</v>
      </c>
      <c r="F5850" s="82">
        <f t="shared" ca="1" si="365"/>
        <v>289.90230116310101</v>
      </c>
      <c r="G5850" s="82">
        <f t="shared" ca="1" si="366"/>
        <v>53.559486772389562</v>
      </c>
      <c r="H5850" s="82">
        <f t="shared" ca="1" si="366"/>
        <v>39.902301163101015</v>
      </c>
      <c r="O5850" s="29"/>
      <c r="P5850" s="29"/>
    </row>
    <row r="5851" spans="3:16" hidden="1" outlineLevel="2">
      <c r="C5851" s="33">
        <v>5827</v>
      </c>
      <c r="D5851" s="82">
        <f t="shared" ca="1" si="367"/>
        <v>0.91202641837343912</v>
      </c>
      <c r="E5851" s="82">
        <f t="shared" ca="1" si="364"/>
        <v>300.74310949297302</v>
      </c>
      <c r="F5851" s="82">
        <f t="shared" ca="1" si="365"/>
        <v>287.94694004636472</v>
      </c>
      <c r="G5851" s="82">
        <f t="shared" ca="1" si="366"/>
        <v>50.743109492973019</v>
      </c>
      <c r="H5851" s="82">
        <f t="shared" ca="1" si="366"/>
        <v>37.946940046364716</v>
      </c>
      <c r="O5851" s="29"/>
      <c r="P5851" s="29"/>
    </row>
    <row r="5852" spans="3:16" hidden="1" outlineLevel="2">
      <c r="C5852" s="33">
        <v>5828</v>
      </c>
      <c r="D5852" s="82">
        <f t="shared" ca="1" si="367"/>
        <v>-0.11497473042593943</v>
      </c>
      <c r="E5852" s="82">
        <f t="shared" ca="1" si="364"/>
        <v>239.99262140885767</v>
      </c>
      <c r="F5852" s="82">
        <f t="shared" ca="1" si="365"/>
        <v>244.43300714210272</v>
      </c>
      <c r="G5852" s="82">
        <f t="shared" ca="1" si="366"/>
        <v>0</v>
      </c>
      <c r="H5852" s="82">
        <f t="shared" ca="1" si="366"/>
        <v>0</v>
      </c>
      <c r="O5852" s="29"/>
      <c r="P5852" s="29"/>
    </row>
    <row r="5853" spans="3:16" hidden="1" outlineLevel="2">
      <c r="C5853" s="33">
        <v>5829</v>
      </c>
      <c r="D5853" s="82">
        <f t="shared" ca="1" si="367"/>
        <v>0.86075579990159867</v>
      </c>
      <c r="E5853" s="82">
        <f t="shared" ca="1" si="364"/>
        <v>297.37426121408311</v>
      </c>
      <c r="F5853" s="82">
        <f t="shared" ca="1" si="365"/>
        <v>285.60140563700713</v>
      </c>
      <c r="G5853" s="82">
        <f t="shared" ca="1" si="366"/>
        <v>47.374261214083106</v>
      </c>
      <c r="H5853" s="82">
        <f t="shared" ca="1" si="366"/>
        <v>35.601405637007133</v>
      </c>
      <c r="O5853" s="29"/>
      <c r="P5853" s="29"/>
    </row>
    <row r="5854" spans="3:16" hidden="1" outlineLevel="2">
      <c r="C5854" s="33">
        <v>5830</v>
      </c>
      <c r="D5854" s="82">
        <f t="shared" ca="1" si="367"/>
        <v>0.26170404483217014</v>
      </c>
      <c r="E5854" s="82">
        <f t="shared" ca="1" si="364"/>
        <v>260.70002459708883</v>
      </c>
      <c r="F5854" s="82">
        <f t="shared" ca="1" si="365"/>
        <v>259.5714251318168</v>
      </c>
      <c r="G5854" s="82">
        <f t="shared" ca="1" si="366"/>
        <v>10.700024597088827</v>
      </c>
      <c r="H5854" s="82">
        <f t="shared" ca="1" si="366"/>
        <v>9.5714251318167953</v>
      </c>
      <c r="O5854" s="29"/>
      <c r="P5854" s="29"/>
    </row>
    <row r="5855" spans="3:16" hidden="1" outlineLevel="2">
      <c r="C5855" s="33">
        <v>5831</v>
      </c>
      <c r="D5855" s="82">
        <f t="shared" ca="1" si="367"/>
        <v>0.24829138366819539</v>
      </c>
      <c r="E5855" s="82">
        <f t="shared" ca="1" si="364"/>
        <v>259.93287983412011</v>
      </c>
      <c r="F5855" s="82">
        <f t="shared" ca="1" si="365"/>
        <v>259.01661685962523</v>
      </c>
      <c r="G5855" s="82">
        <f t="shared" ca="1" si="366"/>
        <v>9.932879834120115</v>
      </c>
      <c r="H5855" s="82">
        <f t="shared" ca="1" si="366"/>
        <v>9.0166168596252305</v>
      </c>
      <c r="O5855" s="29"/>
      <c r="P5855" s="29"/>
    </row>
    <row r="5856" spans="3:16" hidden="1" outlineLevel="2">
      <c r="C5856" s="33">
        <v>5832</v>
      </c>
      <c r="D5856" s="82">
        <f t="shared" ca="1" si="367"/>
        <v>-0.8622212378503562</v>
      </c>
      <c r="E5856" s="82">
        <f t="shared" ca="1" si="364"/>
        <v>203.65479878107271</v>
      </c>
      <c r="F5856" s="82">
        <f t="shared" ca="1" si="365"/>
        <v>216.964746816733</v>
      </c>
      <c r="G5856" s="82">
        <f t="shared" ca="1" si="366"/>
        <v>0</v>
      </c>
      <c r="H5856" s="82">
        <f t="shared" ca="1" si="366"/>
        <v>0</v>
      </c>
      <c r="O5856" s="29"/>
      <c r="P5856" s="29"/>
    </row>
    <row r="5857" spans="3:16" hidden="1" outlineLevel="2">
      <c r="C5857" s="33">
        <v>5833</v>
      </c>
      <c r="D5857" s="82">
        <f t="shared" ca="1" si="367"/>
        <v>0.33458236673880148</v>
      </c>
      <c r="E5857" s="82">
        <f t="shared" ca="1" si="364"/>
        <v>264.9080874424514</v>
      </c>
      <c r="F5857" s="82">
        <f t="shared" ca="1" si="365"/>
        <v>262.60683893150713</v>
      </c>
      <c r="G5857" s="82">
        <f t="shared" ca="1" si="366"/>
        <v>14.908087442451404</v>
      </c>
      <c r="H5857" s="82">
        <f t="shared" ca="1" si="366"/>
        <v>12.606838931507127</v>
      </c>
      <c r="O5857" s="29"/>
      <c r="P5857" s="29"/>
    </row>
    <row r="5858" spans="3:16" hidden="1" outlineLevel="2">
      <c r="C5858" s="33">
        <v>5834</v>
      </c>
      <c r="D5858" s="82">
        <f t="shared" ca="1" si="367"/>
        <v>0.22391825478425278</v>
      </c>
      <c r="E5858" s="82">
        <f t="shared" ca="1" si="364"/>
        <v>258.54461848290174</v>
      </c>
      <c r="F5858" s="82">
        <f t="shared" ca="1" si="365"/>
        <v>258.01146769979988</v>
      </c>
      <c r="G5858" s="82">
        <f t="shared" ca="1" si="366"/>
        <v>8.5446184829017398</v>
      </c>
      <c r="H5858" s="82">
        <f t="shared" ca="1" si="366"/>
        <v>8.0114676997998799</v>
      </c>
      <c r="O5858" s="29"/>
      <c r="P5858" s="29"/>
    </row>
    <row r="5859" spans="3:16" hidden="1" outlineLevel="2">
      <c r="C5859" s="33">
        <v>5835</v>
      </c>
      <c r="D5859" s="82">
        <f t="shared" ca="1" si="367"/>
        <v>-0.89465486757639734</v>
      </c>
      <c r="E5859" s="82">
        <f t="shared" ca="1" si="364"/>
        <v>202.20867735670245</v>
      </c>
      <c r="F5859" s="82">
        <f t="shared" ca="1" si="365"/>
        <v>215.84505805815573</v>
      </c>
      <c r="G5859" s="82">
        <f t="shared" ca="1" si="366"/>
        <v>0</v>
      </c>
      <c r="H5859" s="82">
        <f t="shared" ca="1" si="366"/>
        <v>0</v>
      </c>
      <c r="O5859" s="29"/>
      <c r="P5859" s="29"/>
    </row>
    <row r="5860" spans="3:16" hidden="1" outlineLevel="2">
      <c r="C5860" s="33">
        <v>5836</v>
      </c>
      <c r="D5860" s="82">
        <f t="shared" ca="1" si="367"/>
        <v>-1.5836120588354603</v>
      </c>
      <c r="E5860" s="82">
        <f t="shared" ca="1" si="364"/>
        <v>173.80352882703855</v>
      </c>
      <c r="F5860" s="82">
        <f t="shared" ca="1" si="365"/>
        <v>193.37923098892159</v>
      </c>
      <c r="G5860" s="82">
        <f t="shared" ca="1" si="366"/>
        <v>0</v>
      </c>
      <c r="H5860" s="82">
        <f t="shared" ca="1" si="366"/>
        <v>0</v>
      </c>
      <c r="O5860" s="29"/>
      <c r="P5860" s="29"/>
    </row>
    <row r="5861" spans="3:16" hidden="1" outlineLevel="2">
      <c r="C5861" s="33">
        <v>5837</v>
      </c>
      <c r="D5861" s="82">
        <f t="shared" ca="1" si="367"/>
        <v>-1.1867852063506954</v>
      </c>
      <c r="E5861" s="82">
        <f t="shared" ca="1" si="364"/>
        <v>189.63754678721736</v>
      </c>
      <c r="F5861" s="82">
        <f t="shared" ca="1" si="365"/>
        <v>206.01685698596083</v>
      </c>
      <c r="G5861" s="82">
        <f t="shared" ca="1" si="366"/>
        <v>0</v>
      </c>
      <c r="H5861" s="82">
        <f t="shared" ca="1" si="366"/>
        <v>0</v>
      </c>
      <c r="O5861" s="29"/>
      <c r="P5861" s="29"/>
    </row>
    <row r="5862" spans="3:16" hidden="1" outlineLevel="2">
      <c r="C5862" s="33">
        <v>5838</v>
      </c>
      <c r="D5862" s="82">
        <f t="shared" ca="1" si="367"/>
        <v>-1.0888508358669686</v>
      </c>
      <c r="E5862" s="82">
        <f t="shared" ca="1" si="364"/>
        <v>193.76233281730254</v>
      </c>
      <c r="F5862" s="82">
        <f t="shared" ca="1" si="365"/>
        <v>209.26077962422656</v>
      </c>
      <c r="G5862" s="82">
        <f t="shared" ca="1" si="366"/>
        <v>0</v>
      </c>
      <c r="H5862" s="82">
        <f t="shared" ca="1" si="366"/>
        <v>0</v>
      </c>
      <c r="O5862" s="29"/>
      <c r="P5862" s="29"/>
    </row>
    <row r="5863" spans="3:16" hidden="1" outlineLevel="2">
      <c r="C5863" s="33">
        <v>5839</v>
      </c>
      <c r="D5863" s="82">
        <f t="shared" ca="1" si="367"/>
        <v>0.76089280270141135</v>
      </c>
      <c r="E5863" s="82">
        <f t="shared" ca="1" si="364"/>
        <v>290.92049507748732</v>
      </c>
      <c r="F5863" s="82">
        <f t="shared" ca="1" si="365"/>
        <v>281.08756921348305</v>
      </c>
      <c r="G5863" s="82">
        <f t="shared" ca="1" si="366"/>
        <v>40.920495077487317</v>
      </c>
      <c r="H5863" s="82">
        <f t="shared" ca="1" si="366"/>
        <v>31.08756921348305</v>
      </c>
      <c r="O5863" s="29"/>
      <c r="P5863" s="29"/>
    </row>
    <row r="5864" spans="3:16" hidden="1" outlineLevel="2">
      <c r="C5864" s="33">
        <v>5840</v>
      </c>
      <c r="D5864" s="82">
        <f t="shared" ca="1" si="367"/>
        <v>-1.9271450861802726</v>
      </c>
      <c r="E5864" s="82">
        <f t="shared" ca="1" si="364"/>
        <v>161.16777785591259</v>
      </c>
      <c r="F5864" s="82">
        <f t="shared" ca="1" si="365"/>
        <v>183.0666352253443</v>
      </c>
      <c r="G5864" s="82">
        <f t="shared" ca="1" si="366"/>
        <v>0</v>
      </c>
      <c r="H5864" s="82">
        <f t="shared" ca="1" si="366"/>
        <v>0</v>
      </c>
      <c r="O5864" s="29"/>
      <c r="P5864" s="29"/>
    </row>
    <row r="5865" spans="3:16" hidden="1" outlineLevel="2">
      <c r="C5865" s="33">
        <v>5841</v>
      </c>
      <c r="D5865" s="82">
        <f t="shared" ca="1" si="367"/>
        <v>-1.0512897926686711</v>
      </c>
      <c r="E5865" s="82">
        <f t="shared" ca="1" si="364"/>
        <v>195.36802156286495</v>
      </c>
      <c r="F5865" s="82">
        <f t="shared" ca="1" si="365"/>
        <v>210.51843868056201</v>
      </c>
      <c r="G5865" s="82">
        <f t="shared" ca="1" si="366"/>
        <v>0</v>
      </c>
      <c r="H5865" s="82">
        <f t="shared" ca="1" si="366"/>
        <v>0</v>
      </c>
      <c r="O5865" s="29"/>
      <c r="P5865" s="29"/>
    </row>
    <row r="5866" spans="3:16" hidden="1" outlineLevel="2">
      <c r="C5866" s="33">
        <v>5842</v>
      </c>
      <c r="D5866" s="82">
        <f t="shared" ca="1" si="367"/>
        <v>0.48682431356286548</v>
      </c>
      <c r="E5866" s="82">
        <f t="shared" ca="1" si="364"/>
        <v>273.91911722189951</v>
      </c>
      <c r="F5866" s="82">
        <f t="shared" ca="1" si="365"/>
        <v>269.06279370963188</v>
      </c>
      <c r="G5866" s="82">
        <f t="shared" ca="1" si="366"/>
        <v>23.919117221899512</v>
      </c>
      <c r="H5866" s="82">
        <f t="shared" ca="1" si="366"/>
        <v>19.062793709631876</v>
      </c>
      <c r="O5866" s="29"/>
      <c r="P5866" s="29"/>
    </row>
    <row r="5867" spans="3:16" hidden="1" outlineLevel="2">
      <c r="C5867" s="33">
        <v>5843</v>
      </c>
      <c r="D5867" s="82">
        <f t="shared" ca="1" si="367"/>
        <v>-0.33095880127370664</v>
      </c>
      <c r="E5867" s="82">
        <f t="shared" ca="1" si="364"/>
        <v>228.8697558141981</v>
      </c>
      <c r="F5867" s="82">
        <f t="shared" ca="1" si="365"/>
        <v>236.15440909012668</v>
      </c>
      <c r="G5867" s="82">
        <f t="shared" ca="1" si="366"/>
        <v>0</v>
      </c>
      <c r="H5867" s="82">
        <f t="shared" ca="1" si="366"/>
        <v>0</v>
      </c>
      <c r="O5867" s="29"/>
      <c r="P5867" s="29"/>
    </row>
    <row r="5868" spans="3:16" hidden="1" outlineLevel="2">
      <c r="C5868" s="33">
        <v>5844</v>
      </c>
      <c r="D5868" s="82">
        <f t="shared" ca="1" si="367"/>
        <v>-0.6482825749434642</v>
      </c>
      <c r="E5868" s="82">
        <f t="shared" ca="1" si="364"/>
        <v>213.45628942941318</v>
      </c>
      <c r="F5868" s="82">
        <f t="shared" ca="1" si="365"/>
        <v>224.49736938863887</v>
      </c>
      <c r="G5868" s="82">
        <f t="shared" ca="1" si="366"/>
        <v>0</v>
      </c>
      <c r="H5868" s="82">
        <f t="shared" ca="1" si="366"/>
        <v>0</v>
      </c>
      <c r="O5868" s="29"/>
      <c r="P5868" s="29"/>
    </row>
    <row r="5869" spans="3:16" hidden="1" outlineLevel="2">
      <c r="C5869" s="33">
        <v>5845</v>
      </c>
      <c r="D5869" s="82">
        <f t="shared" ca="1" si="367"/>
        <v>0.94855003519861436</v>
      </c>
      <c r="E5869" s="82">
        <f t="shared" ca="1" si="364"/>
        <v>303.16622581724835</v>
      </c>
      <c r="F5869" s="82">
        <f t="shared" ca="1" si="365"/>
        <v>289.62956649307529</v>
      </c>
      <c r="G5869" s="82">
        <f t="shared" ca="1" si="366"/>
        <v>53.166225817248346</v>
      </c>
      <c r="H5869" s="82">
        <f t="shared" ca="1" si="366"/>
        <v>39.629566493075288</v>
      </c>
      <c r="O5869" s="29"/>
      <c r="P5869" s="29"/>
    </row>
    <row r="5870" spans="3:16" hidden="1" outlineLevel="2">
      <c r="C5870" s="33">
        <v>5846</v>
      </c>
      <c r="D5870" s="82">
        <f t="shared" ca="1" si="367"/>
        <v>-1.169214365038447</v>
      </c>
      <c r="E5870" s="82">
        <f t="shared" ca="1" si="364"/>
        <v>190.37107452305503</v>
      </c>
      <c r="F5870" s="82">
        <f t="shared" ca="1" si="365"/>
        <v>206.59513910568671</v>
      </c>
      <c r="G5870" s="82">
        <f t="shared" ca="1" si="366"/>
        <v>0</v>
      </c>
      <c r="H5870" s="82">
        <f t="shared" ca="1" si="366"/>
        <v>0</v>
      </c>
      <c r="O5870" s="29"/>
      <c r="P5870" s="29"/>
    </row>
    <row r="5871" spans="3:16" hidden="1" outlineLevel="2">
      <c r="C5871" s="33">
        <v>5847</v>
      </c>
      <c r="D5871" s="82">
        <f t="shared" ca="1" si="367"/>
        <v>1.4366298661995351</v>
      </c>
      <c r="E5871" s="82">
        <f t="shared" ca="1" si="364"/>
        <v>337.48465795973868</v>
      </c>
      <c r="F5871" s="82">
        <f t="shared" ca="1" si="365"/>
        <v>313.0819316674507</v>
      </c>
      <c r="G5871" s="82">
        <f t="shared" ca="1" si="366"/>
        <v>87.484657959738684</v>
      </c>
      <c r="H5871" s="82">
        <f t="shared" ca="1" si="366"/>
        <v>63.081931667450704</v>
      </c>
      <c r="O5871" s="29"/>
      <c r="P5871" s="29"/>
    </row>
    <row r="5872" spans="3:16" hidden="1" outlineLevel="2">
      <c r="C5872" s="33">
        <v>5848</v>
      </c>
      <c r="D5872" s="82">
        <f t="shared" ca="1" si="367"/>
        <v>-2.8212870812732089</v>
      </c>
      <c r="E5872" s="82">
        <f t="shared" ca="1" si="364"/>
        <v>132.42135162526108</v>
      </c>
      <c r="F5872" s="82">
        <f t="shared" ca="1" si="365"/>
        <v>158.73084207939036</v>
      </c>
      <c r="G5872" s="82">
        <f t="shared" ca="1" si="366"/>
        <v>0</v>
      </c>
      <c r="H5872" s="82">
        <f t="shared" ca="1" si="366"/>
        <v>0</v>
      </c>
      <c r="O5872" s="29"/>
      <c r="P5872" s="29"/>
    </row>
    <row r="5873" spans="3:16" hidden="1" outlineLevel="2">
      <c r="C5873" s="33">
        <v>5849</v>
      </c>
      <c r="D5873" s="82">
        <f t="shared" ca="1" si="367"/>
        <v>1.1457639660024423</v>
      </c>
      <c r="E5873" s="82">
        <f t="shared" ca="1" si="364"/>
        <v>316.59148431363803</v>
      </c>
      <c r="F5873" s="82">
        <f t="shared" ca="1" si="365"/>
        <v>298.88646948130616</v>
      </c>
      <c r="G5873" s="82">
        <f t="shared" ca="1" si="366"/>
        <v>66.591484313638034</v>
      </c>
      <c r="H5873" s="82">
        <f t="shared" ca="1" si="366"/>
        <v>48.886469481306165</v>
      </c>
      <c r="O5873" s="29"/>
      <c r="P5873" s="29"/>
    </row>
    <row r="5874" spans="3:16" hidden="1" outlineLevel="2">
      <c r="C5874" s="33">
        <v>5850</v>
      </c>
      <c r="D5874" s="82">
        <f t="shared" ca="1" si="367"/>
        <v>-0.60138594064503581</v>
      </c>
      <c r="E5874" s="82">
        <f t="shared" ca="1" si="364"/>
        <v>215.66709774793367</v>
      </c>
      <c r="F5874" s="82">
        <f t="shared" ca="1" si="365"/>
        <v>226.18320074109536</v>
      </c>
      <c r="G5874" s="82">
        <f t="shared" ca="1" si="366"/>
        <v>0</v>
      </c>
      <c r="H5874" s="82">
        <f t="shared" ca="1" si="366"/>
        <v>0</v>
      </c>
      <c r="O5874" s="29"/>
      <c r="P5874" s="29"/>
    </row>
    <row r="5875" spans="3:16" hidden="1" outlineLevel="2">
      <c r="C5875" s="33">
        <v>5851</v>
      </c>
      <c r="D5875" s="82">
        <f t="shared" ca="1" si="367"/>
        <v>-0.6384722994540476</v>
      </c>
      <c r="E5875" s="82">
        <f t="shared" ca="1" si="364"/>
        <v>213.9168845856687</v>
      </c>
      <c r="F5875" s="82">
        <f t="shared" ca="1" si="365"/>
        <v>224.84898486223159</v>
      </c>
      <c r="G5875" s="82">
        <f t="shared" ca="1" si="366"/>
        <v>0</v>
      </c>
      <c r="H5875" s="82">
        <f t="shared" ca="1" si="366"/>
        <v>0</v>
      </c>
      <c r="O5875" s="29"/>
      <c r="P5875" s="29"/>
    </row>
    <row r="5876" spans="3:16" hidden="1" outlineLevel="2">
      <c r="C5876" s="33">
        <v>5852</v>
      </c>
      <c r="D5876" s="82">
        <f t="shared" ca="1" si="367"/>
        <v>0.36903942842870419</v>
      </c>
      <c r="E5876" s="82">
        <f t="shared" ca="1" si="364"/>
        <v>266.92125318974433</v>
      </c>
      <c r="F5876" s="82">
        <f t="shared" ca="1" si="365"/>
        <v>264.05432396669073</v>
      </c>
      <c r="G5876" s="82">
        <f t="shared" ca="1" si="366"/>
        <v>16.921253189744334</v>
      </c>
      <c r="H5876" s="82">
        <f t="shared" ca="1" si="366"/>
        <v>14.054323966690731</v>
      </c>
      <c r="O5876" s="29"/>
      <c r="P5876" s="29"/>
    </row>
    <row r="5877" spans="3:16" hidden="1" outlineLevel="2">
      <c r="C5877" s="33">
        <v>5853</v>
      </c>
      <c r="D5877" s="82">
        <f t="shared" ca="1" si="367"/>
        <v>0.67787052751300658</v>
      </c>
      <c r="E5877" s="82">
        <f t="shared" ca="1" si="364"/>
        <v>285.66183629676237</v>
      </c>
      <c r="F5877" s="82">
        <f t="shared" ca="1" si="365"/>
        <v>277.38929498751446</v>
      </c>
      <c r="G5877" s="82">
        <f t="shared" ca="1" si="366"/>
        <v>35.661836296762374</v>
      </c>
      <c r="H5877" s="82">
        <f t="shared" ca="1" si="366"/>
        <v>27.389294987514461</v>
      </c>
      <c r="O5877" s="29"/>
      <c r="P5877" s="29"/>
    </row>
    <row r="5878" spans="3:16" hidden="1" outlineLevel="2">
      <c r="C5878" s="33">
        <v>5854</v>
      </c>
      <c r="D5878" s="82">
        <f t="shared" ca="1" si="367"/>
        <v>0.71439405336740314</v>
      </c>
      <c r="E5878" s="82">
        <f t="shared" ca="1" si="364"/>
        <v>287.96343558834485</v>
      </c>
      <c r="F5878" s="82">
        <f t="shared" ca="1" si="365"/>
        <v>279.01022347448338</v>
      </c>
      <c r="G5878" s="82">
        <f t="shared" ca="1" si="366"/>
        <v>37.963435588344851</v>
      </c>
      <c r="H5878" s="82">
        <f t="shared" ca="1" si="366"/>
        <v>29.010223474483382</v>
      </c>
      <c r="O5878" s="29"/>
      <c r="P5878" s="29"/>
    </row>
    <row r="5879" spans="3:16" hidden="1" outlineLevel="2">
      <c r="C5879" s="33">
        <v>5855</v>
      </c>
      <c r="D5879" s="82">
        <f t="shared" ca="1" si="367"/>
        <v>1.5391592538715408</v>
      </c>
      <c r="E5879" s="82">
        <f t="shared" ca="1" si="364"/>
        <v>345.17356117944263</v>
      </c>
      <c r="F5879" s="82">
        <f t="shared" ca="1" si="365"/>
        <v>318.24488932830008</v>
      </c>
      <c r="G5879" s="82">
        <f t="shared" ca="1" si="366"/>
        <v>95.173561179442629</v>
      </c>
      <c r="H5879" s="82">
        <f t="shared" ca="1" si="366"/>
        <v>68.244889328300076</v>
      </c>
      <c r="O5879" s="29"/>
      <c r="P5879" s="29"/>
    </row>
    <row r="5880" spans="3:16" hidden="1" outlineLevel="2">
      <c r="C5880" s="33">
        <v>5856</v>
      </c>
      <c r="D5880" s="82">
        <f t="shared" ca="1" si="367"/>
        <v>-1.1194939040619711</v>
      </c>
      <c r="E5880" s="82">
        <f t="shared" ca="1" si="364"/>
        <v>192.46215877734105</v>
      </c>
      <c r="F5880" s="82">
        <f t="shared" ca="1" si="365"/>
        <v>208.24032276033958</v>
      </c>
      <c r="G5880" s="82">
        <f t="shared" ca="1" si="366"/>
        <v>0</v>
      </c>
      <c r="H5880" s="82">
        <f t="shared" ca="1" si="366"/>
        <v>0</v>
      </c>
      <c r="O5880" s="29"/>
      <c r="P5880" s="29"/>
    </row>
    <row r="5881" spans="3:16" hidden="1" outlineLevel="2">
      <c r="C5881" s="33">
        <v>5857</v>
      </c>
      <c r="D5881" s="82">
        <f t="shared" ca="1" si="367"/>
        <v>0.2531350087968966</v>
      </c>
      <c r="E5881" s="82">
        <f t="shared" ca="1" si="364"/>
        <v>260.20965296328978</v>
      </c>
      <c r="F5881" s="82">
        <f t="shared" ca="1" si="365"/>
        <v>259.2168341531044</v>
      </c>
      <c r="G5881" s="82">
        <f t="shared" ca="1" si="366"/>
        <v>10.209652963289784</v>
      </c>
      <c r="H5881" s="82">
        <f t="shared" ca="1" si="366"/>
        <v>9.2168341531044007</v>
      </c>
      <c r="O5881" s="29"/>
      <c r="P5881" s="29"/>
    </row>
    <row r="5882" spans="3:16" hidden="1" outlineLevel="2">
      <c r="C5882" s="33">
        <v>5858</v>
      </c>
      <c r="D5882" s="82">
        <f t="shared" ca="1" si="367"/>
        <v>0.48786168532150531</v>
      </c>
      <c r="E5882" s="82">
        <f t="shared" ca="1" si="364"/>
        <v>273.98155785924661</v>
      </c>
      <c r="F5882" s="82">
        <f t="shared" ca="1" si="365"/>
        <v>269.10732442186236</v>
      </c>
      <c r="G5882" s="82">
        <f t="shared" ca="1" si="366"/>
        <v>23.981557859246607</v>
      </c>
      <c r="H5882" s="82">
        <f t="shared" ca="1" si="366"/>
        <v>19.107324421862359</v>
      </c>
      <c r="O5882" s="29"/>
      <c r="P5882" s="29"/>
    </row>
    <row r="5883" spans="3:16" hidden="1" outlineLevel="2">
      <c r="C5883" s="33">
        <v>5859</v>
      </c>
      <c r="D5883" s="82">
        <f t="shared" ca="1" si="367"/>
        <v>-1.5265349175799012</v>
      </c>
      <c r="E5883" s="82">
        <f t="shared" ca="1" si="364"/>
        <v>175.9968786578074</v>
      </c>
      <c r="F5883" s="82">
        <f t="shared" ca="1" si="365"/>
        <v>195.14806217561852</v>
      </c>
      <c r="G5883" s="82">
        <f t="shared" ca="1" si="366"/>
        <v>0</v>
      </c>
      <c r="H5883" s="82">
        <f t="shared" ca="1" si="366"/>
        <v>0</v>
      </c>
      <c r="O5883" s="29"/>
      <c r="P5883" s="29"/>
    </row>
    <row r="5884" spans="3:16" hidden="1" outlineLevel="2">
      <c r="C5884" s="33">
        <v>5860</v>
      </c>
      <c r="D5884" s="82">
        <f t="shared" ca="1" si="367"/>
        <v>0.10175961575446875</v>
      </c>
      <c r="E5884" s="82">
        <f t="shared" ca="1" si="364"/>
        <v>251.69753656097603</v>
      </c>
      <c r="F5884" s="82">
        <f t="shared" ca="1" si="365"/>
        <v>253.03210213477723</v>
      </c>
      <c r="G5884" s="82">
        <f t="shared" ca="1" si="366"/>
        <v>1.6975365609760331</v>
      </c>
      <c r="H5884" s="82">
        <f t="shared" ca="1" si="366"/>
        <v>3.032102134777233</v>
      </c>
      <c r="O5884" s="29"/>
      <c r="P5884" s="29"/>
    </row>
    <row r="5885" spans="3:16" hidden="1" outlineLevel="2">
      <c r="C5885" s="33">
        <v>5861</v>
      </c>
      <c r="D5885" s="82">
        <f t="shared" ca="1" si="367"/>
        <v>-1.4522899919809833</v>
      </c>
      <c r="E5885" s="82">
        <f t="shared" ca="1" si="364"/>
        <v>178.89142095474722</v>
      </c>
      <c r="F5885" s="82">
        <f t="shared" ca="1" si="365"/>
        <v>197.47315936486336</v>
      </c>
      <c r="G5885" s="82">
        <f t="shared" ca="1" si="366"/>
        <v>0</v>
      </c>
      <c r="H5885" s="82">
        <f t="shared" ca="1" si="366"/>
        <v>0</v>
      </c>
      <c r="O5885" s="29"/>
      <c r="P5885" s="29"/>
    </row>
    <row r="5886" spans="3:16" hidden="1" outlineLevel="2">
      <c r="C5886" s="33">
        <v>5862</v>
      </c>
      <c r="D5886" s="82">
        <f t="shared" ca="1" si="367"/>
        <v>0.8576608956781816</v>
      </c>
      <c r="E5886" s="82">
        <f t="shared" ca="1" si="364"/>
        <v>297.1721157470792</v>
      </c>
      <c r="F5886" s="82">
        <f t="shared" ca="1" si="365"/>
        <v>285.46043262281137</v>
      </c>
      <c r="G5886" s="82">
        <f t="shared" ca="1" si="366"/>
        <v>47.172115747079204</v>
      </c>
      <c r="H5886" s="82">
        <f t="shared" ca="1" si="366"/>
        <v>35.460432622811368</v>
      </c>
      <c r="O5886" s="29"/>
      <c r="P5886" s="29"/>
    </row>
    <row r="5887" spans="3:16" hidden="1" outlineLevel="2">
      <c r="C5887" s="33">
        <v>5863</v>
      </c>
      <c r="D5887" s="82">
        <f t="shared" ca="1" si="367"/>
        <v>-1.0485845583775806</v>
      </c>
      <c r="E5887" s="82">
        <f t="shared" ca="1" si="364"/>
        <v>195.48417939710896</v>
      </c>
      <c r="F5887" s="82">
        <f t="shared" ca="1" si="365"/>
        <v>210.60930948590354</v>
      </c>
      <c r="G5887" s="82">
        <f t="shared" ca="1" si="366"/>
        <v>0</v>
      </c>
      <c r="H5887" s="82">
        <f t="shared" ca="1" si="366"/>
        <v>0</v>
      </c>
      <c r="O5887" s="29"/>
      <c r="P5887" s="29"/>
    </row>
    <row r="5888" spans="3:16" hidden="1" outlineLevel="2">
      <c r="C5888" s="33">
        <v>5864</v>
      </c>
      <c r="D5888" s="82">
        <f t="shared" ca="1" si="367"/>
        <v>0.76592012102372142</v>
      </c>
      <c r="E5888" s="82">
        <f t="shared" ca="1" si="364"/>
        <v>291.24201778506455</v>
      </c>
      <c r="F5888" s="82">
        <f t="shared" ca="1" si="365"/>
        <v>281.31309064785336</v>
      </c>
      <c r="G5888" s="82">
        <f t="shared" ca="1" si="366"/>
        <v>41.242017785064547</v>
      </c>
      <c r="H5888" s="82">
        <f t="shared" ca="1" si="366"/>
        <v>31.313090647853357</v>
      </c>
      <c r="O5888" s="29"/>
      <c r="P5888" s="29"/>
    </row>
    <row r="5889" spans="3:16" hidden="1" outlineLevel="2">
      <c r="C5889" s="33">
        <v>5865</v>
      </c>
      <c r="D5889" s="82">
        <f t="shared" ca="1" si="367"/>
        <v>0.54208204852325059</v>
      </c>
      <c r="E5889" s="82">
        <f t="shared" ca="1" si="364"/>
        <v>277.26503713233666</v>
      </c>
      <c r="F5889" s="82">
        <f t="shared" ca="1" si="365"/>
        <v>271.44510193921906</v>
      </c>
      <c r="G5889" s="82">
        <f t="shared" ca="1" si="366"/>
        <v>27.265037132336658</v>
      </c>
      <c r="H5889" s="82">
        <f t="shared" ca="1" si="366"/>
        <v>21.445101939219057</v>
      </c>
      <c r="O5889" s="29"/>
      <c r="P5889" s="29"/>
    </row>
    <row r="5890" spans="3:16" hidden="1" outlineLevel="2">
      <c r="C5890" s="33">
        <v>5866</v>
      </c>
      <c r="D5890" s="82">
        <f t="shared" ca="1" si="367"/>
        <v>-0.55759642342449356</v>
      </c>
      <c r="E5890" s="82">
        <f t="shared" ca="1" si="364"/>
        <v>217.75209756674369</v>
      </c>
      <c r="F5890" s="82">
        <f t="shared" ca="1" si="365"/>
        <v>227.76876531629463</v>
      </c>
      <c r="G5890" s="82">
        <f t="shared" ca="1" si="366"/>
        <v>0</v>
      </c>
      <c r="H5890" s="82">
        <f t="shared" ca="1" si="366"/>
        <v>0</v>
      </c>
      <c r="O5890" s="29"/>
      <c r="P5890" s="29"/>
    </row>
    <row r="5891" spans="3:16" hidden="1" outlineLevel="2">
      <c r="C5891" s="33">
        <v>5867</v>
      </c>
      <c r="D5891" s="82">
        <f t="shared" ca="1" si="367"/>
        <v>0.10716710428514563</v>
      </c>
      <c r="E5891" s="82">
        <f t="shared" ca="1" si="364"/>
        <v>251.99675865720229</v>
      </c>
      <c r="F5891" s="82">
        <f t="shared" ca="1" si="365"/>
        <v>253.25047275221561</v>
      </c>
      <c r="G5891" s="82">
        <f t="shared" ca="1" si="366"/>
        <v>1.9967586572022924</v>
      </c>
      <c r="H5891" s="82">
        <f t="shared" ca="1" si="366"/>
        <v>3.2504727522156145</v>
      </c>
      <c r="O5891" s="29"/>
      <c r="P5891" s="29"/>
    </row>
    <row r="5892" spans="3:16" hidden="1" outlineLevel="2">
      <c r="C5892" s="33">
        <v>5868</v>
      </c>
      <c r="D5892" s="82">
        <f t="shared" ca="1" si="367"/>
        <v>0.61625044963376041</v>
      </c>
      <c r="E5892" s="82">
        <f t="shared" ca="1" si="364"/>
        <v>281.82035327673759</v>
      </c>
      <c r="F5892" s="82">
        <f t="shared" ca="1" si="365"/>
        <v>274.67588920062519</v>
      </c>
      <c r="G5892" s="82">
        <f t="shared" ca="1" si="366"/>
        <v>31.820353276737592</v>
      </c>
      <c r="H5892" s="82">
        <f t="shared" ca="1" si="366"/>
        <v>24.675889200625193</v>
      </c>
      <c r="O5892" s="29"/>
      <c r="P5892" s="29"/>
    </row>
    <row r="5893" spans="3:16" hidden="1" outlineLevel="2">
      <c r="C5893" s="33">
        <v>5869</v>
      </c>
      <c r="D5893" s="82">
        <f t="shared" ca="1" si="367"/>
        <v>1.9796833880741522</v>
      </c>
      <c r="E5893" s="82">
        <f t="shared" ca="1" si="364"/>
        <v>380.25323169736203</v>
      </c>
      <c r="F5893" s="82">
        <f t="shared" ca="1" si="365"/>
        <v>341.41437144989413</v>
      </c>
      <c r="G5893" s="82">
        <f t="shared" ca="1" si="366"/>
        <v>130.25323169736203</v>
      </c>
      <c r="H5893" s="82">
        <f t="shared" ca="1" si="366"/>
        <v>91.414371449894134</v>
      </c>
      <c r="O5893" s="29"/>
      <c r="P5893" s="29"/>
    </row>
    <row r="5894" spans="3:16" hidden="1" outlineLevel="2">
      <c r="C5894" s="33">
        <v>5870</v>
      </c>
      <c r="D5894" s="82">
        <f t="shared" ca="1" si="367"/>
        <v>0.28983036039987786</v>
      </c>
      <c r="E5894" s="82">
        <f t="shared" ca="1" si="364"/>
        <v>262.31608504766939</v>
      </c>
      <c r="F5894" s="82">
        <f t="shared" ca="1" si="365"/>
        <v>260.73871858850015</v>
      </c>
      <c r="G5894" s="82">
        <f t="shared" ca="1" si="366"/>
        <v>12.316085047669389</v>
      </c>
      <c r="H5894" s="82">
        <f t="shared" ca="1" si="366"/>
        <v>10.738718588500149</v>
      </c>
      <c r="O5894" s="29"/>
      <c r="P5894" s="29"/>
    </row>
    <row r="5895" spans="3:16" hidden="1" outlineLevel="2">
      <c r="C5895" s="33">
        <v>5871</v>
      </c>
      <c r="D5895" s="82">
        <f t="shared" ca="1" si="367"/>
        <v>-0.59883554958456164</v>
      </c>
      <c r="E5895" s="82">
        <f t="shared" ca="1" si="364"/>
        <v>215.78798302960118</v>
      </c>
      <c r="F5895" s="82">
        <f t="shared" ca="1" si="365"/>
        <v>226.27524381443899</v>
      </c>
      <c r="G5895" s="82">
        <f t="shared" ca="1" si="366"/>
        <v>0</v>
      </c>
      <c r="H5895" s="82">
        <f t="shared" ca="1" si="366"/>
        <v>0</v>
      </c>
      <c r="O5895" s="29"/>
      <c r="P5895" s="29"/>
    </row>
    <row r="5896" spans="3:16" hidden="1" outlineLevel="2">
      <c r="C5896" s="33">
        <v>5872</v>
      </c>
      <c r="D5896" s="82">
        <f t="shared" ca="1" si="367"/>
        <v>-0.24471191155551625</v>
      </c>
      <c r="E5896" s="82">
        <f t="shared" ca="1" si="364"/>
        <v>233.24814448065689</v>
      </c>
      <c r="F5896" s="82">
        <f t="shared" ca="1" si="365"/>
        <v>239.42605458684662</v>
      </c>
      <c r="G5896" s="82">
        <f t="shared" ca="1" si="366"/>
        <v>0</v>
      </c>
      <c r="H5896" s="82">
        <f t="shared" ca="1" si="366"/>
        <v>0</v>
      </c>
      <c r="O5896" s="29"/>
      <c r="P5896" s="29"/>
    </row>
    <row r="5897" spans="3:16" hidden="1" outlineLevel="2">
      <c r="C5897" s="33">
        <v>5873</v>
      </c>
      <c r="D5897" s="82">
        <f t="shared" ca="1" si="367"/>
        <v>0.5975280959891387</v>
      </c>
      <c r="E5897" s="82">
        <f t="shared" ca="1" si="364"/>
        <v>280.66343969779422</v>
      </c>
      <c r="F5897" s="82">
        <f t="shared" ca="1" si="365"/>
        <v>273.85673017262729</v>
      </c>
      <c r="G5897" s="82">
        <f t="shared" ca="1" si="366"/>
        <v>30.663439697794217</v>
      </c>
      <c r="H5897" s="82">
        <f t="shared" ca="1" si="366"/>
        <v>23.856730172627294</v>
      </c>
      <c r="O5897" s="29"/>
      <c r="P5897" s="29"/>
    </row>
    <row r="5898" spans="3:16" hidden="1" outlineLevel="2">
      <c r="C5898" s="33">
        <v>5874</v>
      </c>
      <c r="D5898" s="82">
        <f t="shared" ca="1" si="367"/>
        <v>-0.83324891709288884</v>
      </c>
      <c r="E5898" s="82">
        <f t="shared" ca="1" si="364"/>
        <v>204.9553337172452</v>
      </c>
      <c r="F5898" s="82">
        <f t="shared" ca="1" si="365"/>
        <v>217.969853386549</v>
      </c>
      <c r="G5898" s="82">
        <f t="shared" ca="1" si="366"/>
        <v>0</v>
      </c>
      <c r="H5898" s="82">
        <f t="shared" ca="1" si="366"/>
        <v>0</v>
      </c>
      <c r="O5898" s="29"/>
      <c r="P5898" s="29"/>
    </row>
    <row r="5899" spans="3:16" hidden="1" outlineLevel="2">
      <c r="C5899" s="33">
        <v>5875</v>
      </c>
      <c r="D5899" s="82">
        <f t="shared" ca="1" si="367"/>
        <v>1.4398603466100361</v>
      </c>
      <c r="E5899" s="82">
        <f t="shared" ca="1" si="364"/>
        <v>337.72428529190387</v>
      </c>
      <c r="F5899" s="82">
        <f t="shared" ca="1" si="365"/>
        <v>313.24332019741763</v>
      </c>
      <c r="G5899" s="82">
        <f t="shared" ca="1" si="366"/>
        <v>87.724285291903868</v>
      </c>
      <c r="H5899" s="82">
        <f t="shared" ca="1" si="366"/>
        <v>63.243320197417631</v>
      </c>
      <c r="O5899" s="29"/>
      <c r="P5899" s="29"/>
    </row>
    <row r="5900" spans="3:16" hidden="1" outlineLevel="2">
      <c r="C5900" s="33">
        <v>5876</v>
      </c>
      <c r="D5900" s="82">
        <f t="shared" ca="1" si="367"/>
        <v>0.34833404821482328</v>
      </c>
      <c r="E5900" s="82">
        <f t="shared" ca="1" si="364"/>
        <v>265.70970709771456</v>
      </c>
      <c r="F5900" s="82">
        <f t="shared" ca="1" si="365"/>
        <v>263.1835707768812</v>
      </c>
      <c r="G5900" s="82">
        <f t="shared" ca="1" si="366"/>
        <v>15.709707097714556</v>
      </c>
      <c r="H5900" s="82">
        <f t="shared" ca="1" si="366"/>
        <v>13.183570776881197</v>
      </c>
      <c r="O5900" s="29"/>
      <c r="P5900" s="29"/>
    </row>
    <row r="5901" spans="3:16" hidden="1" outlineLevel="2">
      <c r="C5901" s="33">
        <v>5877</v>
      </c>
      <c r="D5901" s="82">
        <f t="shared" ca="1" si="367"/>
        <v>2.1920796930006703</v>
      </c>
      <c r="E5901" s="82">
        <f t="shared" ca="1" si="364"/>
        <v>398.41900600456285</v>
      </c>
      <c r="F5901" s="82">
        <f t="shared" ca="1" si="365"/>
        <v>353.18074901043087</v>
      </c>
      <c r="G5901" s="82">
        <f t="shared" ca="1" si="366"/>
        <v>148.41900600456285</v>
      </c>
      <c r="H5901" s="82">
        <f t="shared" ca="1" si="366"/>
        <v>103.18074901043087</v>
      </c>
      <c r="O5901" s="29"/>
      <c r="P5901" s="29"/>
    </row>
    <row r="5902" spans="3:16" hidden="1" outlineLevel="2">
      <c r="C5902" s="33">
        <v>5878</v>
      </c>
      <c r="D5902" s="82">
        <f t="shared" ca="1" si="367"/>
        <v>-1.2153707885831313</v>
      </c>
      <c r="E5902" s="82">
        <f t="shared" ca="1" si="364"/>
        <v>188.45022259562035</v>
      </c>
      <c r="F5902" s="82">
        <f t="shared" ca="1" si="365"/>
        <v>205.07952037269516</v>
      </c>
      <c r="G5902" s="82">
        <f t="shared" ca="1" si="366"/>
        <v>0</v>
      </c>
      <c r="H5902" s="82">
        <f t="shared" ca="1" si="366"/>
        <v>0</v>
      </c>
      <c r="O5902" s="29"/>
      <c r="P5902" s="29"/>
    </row>
    <row r="5903" spans="3:16" hidden="1" outlineLevel="2">
      <c r="C5903" s="33">
        <v>5879</v>
      </c>
      <c r="D5903" s="82">
        <f t="shared" ca="1" si="367"/>
        <v>1.031181584791026</v>
      </c>
      <c r="E5903" s="82">
        <f t="shared" ca="1" si="364"/>
        <v>308.72061303936351</v>
      </c>
      <c r="F5903" s="82">
        <f t="shared" ca="1" si="365"/>
        <v>293.4727401574541</v>
      </c>
      <c r="G5903" s="82">
        <f t="shared" ca="1" si="366"/>
        <v>58.720613039363514</v>
      </c>
      <c r="H5903" s="82">
        <f t="shared" ca="1" si="366"/>
        <v>43.472740157454098</v>
      </c>
      <c r="O5903" s="29"/>
      <c r="P5903" s="29"/>
    </row>
    <row r="5904" spans="3:16" hidden="1" outlineLevel="2">
      <c r="C5904" s="33">
        <v>5880</v>
      </c>
      <c r="D5904" s="82">
        <f t="shared" ca="1" si="367"/>
        <v>0.37497434872036856</v>
      </c>
      <c r="E5904" s="82">
        <f t="shared" ca="1" si="364"/>
        <v>267.26954423145293</v>
      </c>
      <c r="F5904" s="82">
        <f t="shared" ca="1" si="365"/>
        <v>264.30444454216155</v>
      </c>
      <c r="G5904" s="82">
        <f t="shared" ca="1" si="366"/>
        <v>17.269544231452926</v>
      </c>
      <c r="H5904" s="82">
        <f t="shared" ca="1" si="366"/>
        <v>14.304444542161548</v>
      </c>
      <c r="O5904" s="29"/>
      <c r="P5904" s="29"/>
    </row>
    <row r="5905" spans="3:16" hidden="1" outlineLevel="2">
      <c r="C5905" s="33">
        <v>5881</v>
      </c>
      <c r="D5905" s="82">
        <f t="shared" ca="1" si="367"/>
        <v>-1.2114092901320694</v>
      </c>
      <c r="E5905" s="82">
        <f t="shared" ca="1" si="364"/>
        <v>188.6143217085469</v>
      </c>
      <c r="F5905" s="82">
        <f t="shared" ca="1" si="365"/>
        <v>205.20916504023526</v>
      </c>
      <c r="G5905" s="82">
        <f t="shared" ca="1" si="366"/>
        <v>0</v>
      </c>
      <c r="H5905" s="82">
        <f t="shared" ca="1" si="366"/>
        <v>0</v>
      </c>
      <c r="O5905" s="29"/>
      <c r="P5905" s="29"/>
    </row>
    <row r="5906" spans="3:16" hidden="1" outlineLevel="2">
      <c r="C5906" s="33">
        <v>5882</v>
      </c>
      <c r="D5906" s="82">
        <f t="shared" ca="1" si="367"/>
        <v>0.41814337665243234</v>
      </c>
      <c r="E5906" s="82">
        <f t="shared" ca="1" si="364"/>
        <v>269.81663288871357</v>
      </c>
      <c r="F5906" s="82">
        <f t="shared" ca="1" si="365"/>
        <v>266.13089816074512</v>
      </c>
      <c r="G5906" s="82">
        <f t="shared" ca="1" si="366"/>
        <v>19.816632888713571</v>
      </c>
      <c r="H5906" s="82">
        <f t="shared" ca="1" si="366"/>
        <v>16.130898160745119</v>
      </c>
      <c r="O5906" s="29"/>
      <c r="P5906" s="29"/>
    </row>
    <row r="5907" spans="3:16" hidden="1" outlineLevel="2">
      <c r="C5907" s="33">
        <v>5883</v>
      </c>
      <c r="D5907" s="82">
        <f t="shared" ca="1" si="367"/>
        <v>-0.7696682872190822</v>
      </c>
      <c r="E5907" s="82">
        <f t="shared" ca="1" si="364"/>
        <v>207.83858254741682</v>
      </c>
      <c r="F5907" s="82">
        <f t="shared" ca="1" si="365"/>
        <v>220.19194137323689</v>
      </c>
      <c r="G5907" s="82">
        <f t="shared" ca="1" si="366"/>
        <v>0</v>
      </c>
      <c r="H5907" s="82">
        <f t="shared" ca="1" si="366"/>
        <v>0</v>
      </c>
      <c r="O5907" s="29"/>
      <c r="P5907" s="29"/>
    </row>
    <row r="5908" spans="3:16" hidden="1" outlineLevel="2">
      <c r="C5908" s="33">
        <v>5884</v>
      </c>
      <c r="D5908" s="82">
        <f t="shared" ca="1" si="367"/>
        <v>-0.31932828137483932</v>
      </c>
      <c r="E5908" s="82">
        <f t="shared" ca="1" si="364"/>
        <v>229.45535925738406</v>
      </c>
      <c r="F5908" s="82">
        <f t="shared" ca="1" si="365"/>
        <v>236.59297389800366</v>
      </c>
      <c r="G5908" s="82">
        <f t="shared" ca="1" si="366"/>
        <v>0</v>
      </c>
      <c r="H5908" s="82">
        <f t="shared" ca="1" si="366"/>
        <v>0</v>
      </c>
      <c r="O5908" s="29"/>
      <c r="P5908" s="29"/>
    </row>
    <row r="5909" spans="3:16" hidden="1" outlineLevel="2">
      <c r="C5909" s="33">
        <v>5885</v>
      </c>
      <c r="D5909" s="82">
        <f t="shared" ca="1" si="367"/>
        <v>1.2229296544322923</v>
      </c>
      <c r="E5909" s="82">
        <f t="shared" ca="1" si="364"/>
        <v>322.00489978879892</v>
      </c>
      <c r="F5909" s="82">
        <f t="shared" ca="1" si="365"/>
        <v>302.58851678320855</v>
      </c>
      <c r="G5909" s="82">
        <f t="shared" ca="1" si="366"/>
        <v>72.004899788798923</v>
      </c>
      <c r="H5909" s="82">
        <f t="shared" ca="1" si="366"/>
        <v>52.588516783208547</v>
      </c>
      <c r="O5909" s="29"/>
      <c r="P5909" s="29"/>
    </row>
    <row r="5910" spans="3:16" hidden="1" outlineLevel="2">
      <c r="C5910" s="33">
        <v>5886</v>
      </c>
      <c r="D5910" s="82">
        <f t="shared" ca="1" si="367"/>
        <v>-2.1076997283815828</v>
      </c>
      <c r="E5910" s="82">
        <f t="shared" ca="1" si="364"/>
        <v>154.89930076228623</v>
      </c>
      <c r="F5910" s="82">
        <f t="shared" ca="1" si="365"/>
        <v>177.86890276266641</v>
      </c>
      <c r="G5910" s="82">
        <f t="shared" ca="1" si="366"/>
        <v>0</v>
      </c>
      <c r="H5910" s="82">
        <f t="shared" ca="1" si="366"/>
        <v>0</v>
      </c>
      <c r="O5910" s="29"/>
      <c r="P5910" s="29"/>
    </row>
    <row r="5911" spans="3:16" hidden="1" outlineLevel="2">
      <c r="C5911" s="33">
        <v>5887</v>
      </c>
      <c r="D5911" s="82">
        <f t="shared" ca="1" si="367"/>
        <v>0.45156529036673493</v>
      </c>
      <c r="E5911" s="82">
        <f t="shared" ca="1" si="364"/>
        <v>271.80527511990186</v>
      </c>
      <c r="F5911" s="82">
        <f t="shared" ca="1" si="365"/>
        <v>267.55362175048822</v>
      </c>
      <c r="G5911" s="82">
        <f t="shared" ca="1" si="366"/>
        <v>21.805275119901864</v>
      </c>
      <c r="H5911" s="82">
        <f t="shared" ca="1" si="366"/>
        <v>17.553621750488219</v>
      </c>
      <c r="O5911" s="29"/>
      <c r="P5911" s="29"/>
    </row>
    <row r="5912" spans="3:16" hidden="1" outlineLevel="2">
      <c r="C5912" s="33">
        <v>5888</v>
      </c>
      <c r="D5912" s="82">
        <f t="shared" ca="1" si="367"/>
        <v>1.1843294244487768</v>
      </c>
      <c r="E5912" s="82">
        <f t="shared" ca="1" si="364"/>
        <v>319.28549974311107</v>
      </c>
      <c r="F5912" s="82">
        <f t="shared" ca="1" si="365"/>
        <v>300.73096251999101</v>
      </c>
      <c r="G5912" s="82">
        <f t="shared" ca="1" si="366"/>
        <v>69.285499743111075</v>
      </c>
      <c r="H5912" s="82">
        <f t="shared" ca="1" si="366"/>
        <v>50.73096251999101</v>
      </c>
      <c r="O5912" s="29"/>
      <c r="P5912" s="29"/>
    </row>
    <row r="5913" spans="3:16" hidden="1" outlineLevel="2">
      <c r="C5913" s="33">
        <v>5889</v>
      </c>
      <c r="D5913" s="82">
        <f t="shared" ca="1" si="367"/>
        <v>-1.0648727956043647</v>
      </c>
      <c r="E5913" s="82">
        <f t="shared" ref="E5913:E5976" ca="1" si="368">$H$9 * EXP(($H$17 - $H$18 - ($H$11^2)/2)*$H$14 + $H$11*SQRT($H$14)*D5913)</f>
        <v>194.78583463596232</v>
      </c>
      <c r="F5913" s="82">
        <f t="shared" ref="F5913:F5976" ca="1" si="369">$H$9 * EXP(($H$17 - $H$18 - ($H$12^2)/2)*$H$14 + $H$12*SQRT($H$14)*D5913)</f>
        <v>210.06276795421425</v>
      </c>
      <c r="G5913" s="82">
        <f t="shared" ref="G5913:H5976" ca="1" si="370">MAX(E5913-$H$16, 0)</f>
        <v>0</v>
      </c>
      <c r="H5913" s="82">
        <f t="shared" ca="1" si="370"/>
        <v>0</v>
      </c>
      <c r="O5913" s="29"/>
      <c r="P5913" s="29"/>
    </row>
    <row r="5914" spans="3:16" hidden="1" outlineLevel="2">
      <c r="C5914" s="33">
        <v>5890</v>
      </c>
      <c r="D5914" s="82">
        <f t="shared" ref="D5914:D5977" ca="1" si="371">_xlfn.NORM.S.INV(RAND())</f>
        <v>0.65881178381792949</v>
      </c>
      <c r="E5914" s="82">
        <f t="shared" ca="1" si="368"/>
        <v>284.46812700566704</v>
      </c>
      <c r="F5914" s="82">
        <f t="shared" ca="1" si="369"/>
        <v>276.5472029556845</v>
      </c>
      <c r="G5914" s="82">
        <f t="shared" ca="1" si="370"/>
        <v>34.468127005667043</v>
      </c>
      <c r="H5914" s="82">
        <f t="shared" ca="1" si="370"/>
        <v>26.547202955684497</v>
      </c>
      <c r="O5914" s="29"/>
      <c r="P5914" s="29"/>
    </row>
    <row r="5915" spans="3:16" hidden="1" outlineLevel="2">
      <c r="C5915" s="33">
        <v>5891</v>
      </c>
      <c r="D5915" s="82">
        <f t="shared" ca="1" si="371"/>
        <v>-0.9619007848793768</v>
      </c>
      <c r="E5915" s="82">
        <f t="shared" ca="1" si="368"/>
        <v>199.24301036879478</v>
      </c>
      <c r="F5915" s="82">
        <f t="shared" ca="1" si="369"/>
        <v>213.54193953400707</v>
      </c>
      <c r="G5915" s="82">
        <f t="shared" ca="1" si="370"/>
        <v>0</v>
      </c>
      <c r="H5915" s="82">
        <f t="shared" ca="1" si="370"/>
        <v>0</v>
      </c>
      <c r="O5915" s="29"/>
      <c r="P5915" s="29"/>
    </row>
    <row r="5916" spans="3:16" hidden="1" outlineLevel="2">
      <c r="C5916" s="33">
        <v>5892</v>
      </c>
      <c r="D5916" s="82">
        <f t="shared" ca="1" si="371"/>
        <v>0.58814759620905532</v>
      </c>
      <c r="E5916" s="82">
        <f t="shared" ca="1" si="368"/>
        <v>280.08557599394351</v>
      </c>
      <c r="F5916" s="82">
        <f t="shared" ca="1" si="369"/>
        <v>273.44722430921678</v>
      </c>
      <c r="G5916" s="82">
        <f t="shared" ca="1" si="370"/>
        <v>30.085575993943507</v>
      </c>
      <c r="H5916" s="82">
        <f t="shared" ca="1" si="370"/>
        <v>23.447224309216779</v>
      </c>
      <c r="O5916" s="29"/>
      <c r="P5916" s="29"/>
    </row>
    <row r="5917" spans="3:16" hidden="1" outlineLevel="2">
      <c r="C5917" s="33">
        <v>5893</v>
      </c>
      <c r="D5917" s="82">
        <f t="shared" ca="1" si="371"/>
        <v>0.96470937621181996</v>
      </c>
      <c r="E5917" s="82">
        <f t="shared" ca="1" si="368"/>
        <v>304.2445186854552</v>
      </c>
      <c r="F5917" s="82">
        <f t="shared" ca="1" si="369"/>
        <v>290.37715406530435</v>
      </c>
      <c r="G5917" s="82">
        <f t="shared" ca="1" si="370"/>
        <v>54.244518685455205</v>
      </c>
      <c r="H5917" s="82">
        <f t="shared" ca="1" si="370"/>
        <v>40.377154065304353</v>
      </c>
      <c r="O5917" s="29"/>
      <c r="P5917" s="29"/>
    </row>
    <row r="5918" spans="3:16" hidden="1" outlineLevel="2">
      <c r="C5918" s="33">
        <v>5894</v>
      </c>
      <c r="D5918" s="82">
        <f t="shared" ca="1" si="371"/>
        <v>-1.6794069076615141</v>
      </c>
      <c r="E5918" s="82">
        <f t="shared" ca="1" si="368"/>
        <v>170.18360529580275</v>
      </c>
      <c r="F5918" s="82">
        <f t="shared" ca="1" si="369"/>
        <v>190.44649193224564</v>
      </c>
      <c r="G5918" s="82">
        <f t="shared" ca="1" si="370"/>
        <v>0</v>
      </c>
      <c r="H5918" s="82">
        <f t="shared" ca="1" si="370"/>
        <v>0</v>
      </c>
      <c r="O5918" s="29"/>
      <c r="P5918" s="29"/>
    </row>
    <row r="5919" spans="3:16" hidden="1" outlineLevel="2">
      <c r="C5919" s="33">
        <v>5895</v>
      </c>
      <c r="D5919" s="82">
        <f t="shared" ca="1" si="371"/>
        <v>0.82058402396843799</v>
      </c>
      <c r="E5919" s="82">
        <f t="shared" ca="1" si="368"/>
        <v>294.7610755650519</v>
      </c>
      <c r="F5919" s="82">
        <f t="shared" ca="1" si="369"/>
        <v>283.77698001041887</v>
      </c>
      <c r="G5919" s="82">
        <f t="shared" ca="1" si="370"/>
        <v>44.761075565051897</v>
      </c>
      <c r="H5919" s="82">
        <f t="shared" ca="1" si="370"/>
        <v>33.776980010418868</v>
      </c>
      <c r="O5919" s="29"/>
      <c r="P5919" s="29"/>
    </row>
    <row r="5920" spans="3:16" hidden="1" outlineLevel="2">
      <c r="C5920" s="33">
        <v>5896</v>
      </c>
      <c r="D5920" s="82">
        <f t="shared" ca="1" si="371"/>
        <v>-1.3703560579257346</v>
      </c>
      <c r="E5920" s="82">
        <f t="shared" ca="1" si="368"/>
        <v>182.14101699286877</v>
      </c>
      <c r="F5920" s="82">
        <f t="shared" ca="1" si="369"/>
        <v>200.07121760200576</v>
      </c>
      <c r="G5920" s="82">
        <f t="shared" ca="1" si="370"/>
        <v>0</v>
      </c>
      <c r="H5920" s="82">
        <f t="shared" ca="1" si="370"/>
        <v>0</v>
      </c>
      <c r="O5920" s="29"/>
      <c r="P5920" s="29"/>
    </row>
    <row r="5921" spans="3:16" hidden="1" outlineLevel="2">
      <c r="C5921" s="33">
        <v>5897</v>
      </c>
      <c r="D5921" s="82">
        <f t="shared" ca="1" si="371"/>
        <v>1.7237009927198872</v>
      </c>
      <c r="E5921" s="82">
        <f t="shared" ca="1" si="368"/>
        <v>359.45682826372695</v>
      </c>
      <c r="F5921" s="82">
        <f t="shared" ca="1" si="369"/>
        <v>327.75312790985737</v>
      </c>
      <c r="G5921" s="82">
        <f t="shared" ca="1" si="370"/>
        <v>109.45682826372695</v>
      </c>
      <c r="H5921" s="82">
        <f t="shared" ca="1" si="370"/>
        <v>77.753127909857369</v>
      </c>
      <c r="O5921" s="29"/>
      <c r="P5921" s="29"/>
    </row>
    <row r="5922" spans="3:16" hidden="1" outlineLevel="2">
      <c r="C5922" s="33">
        <v>5898</v>
      </c>
      <c r="D5922" s="82">
        <f t="shared" ca="1" si="371"/>
        <v>1.7208413742211275</v>
      </c>
      <c r="E5922" s="82">
        <f t="shared" ca="1" si="368"/>
        <v>359.23105137846005</v>
      </c>
      <c r="F5922" s="82">
        <f t="shared" ca="1" si="369"/>
        <v>327.60364500656874</v>
      </c>
      <c r="G5922" s="82">
        <f t="shared" ca="1" si="370"/>
        <v>109.23105137846005</v>
      </c>
      <c r="H5922" s="82">
        <f t="shared" ca="1" si="370"/>
        <v>77.60364500656874</v>
      </c>
      <c r="O5922" s="29"/>
      <c r="P5922" s="29"/>
    </row>
    <row r="5923" spans="3:16" hidden="1" outlineLevel="2">
      <c r="C5923" s="33">
        <v>5899</v>
      </c>
      <c r="D5923" s="82">
        <f t="shared" ca="1" si="371"/>
        <v>-0.13559326208403746</v>
      </c>
      <c r="E5923" s="82">
        <f t="shared" ca="1" si="368"/>
        <v>238.90786221446746</v>
      </c>
      <c r="F5923" s="82">
        <f t="shared" ca="1" si="369"/>
        <v>243.63033318562844</v>
      </c>
      <c r="G5923" s="82">
        <f t="shared" ca="1" si="370"/>
        <v>0</v>
      </c>
      <c r="H5923" s="82">
        <f t="shared" ca="1" si="370"/>
        <v>0</v>
      </c>
      <c r="O5923" s="29"/>
      <c r="P5923" s="29"/>
    </row>
    <row r="5924" spans="3:16" hidden="1" outlineLevel="2">
      <c r="C5924" s="33">
        <v>5900</v>
      </c>
      <c r="D5924" s="82">
        <f t="shared" ca="1" si="371"/>
        <v>-1.1174364423623047</v>
      </c>
      <c r="E5924" s="82">
        <f t="shared" ca="1" si="368"/>
        <v>192.54918223753211</v>
      </c>
      <c r="F5924" s="82">
        <f t="shared" ca="1" si="369"/>
        <v>208.30868298786791</v>
      </c>
      <c r="G5924" s="82">
        <f t="shared" ca="1" si="370"/>
        <v>0</v>
      </c>
      <c r="H5924" s="82">
        <f t="shared" ca="1" si="370"/>
        <v>0</v>
      </c>
      <c r="O5924" s="29"/>
      <c r="P5924" s="29"/>
    </row>
    <row r="5925" spans="3:16" hidden="1" outlineLevel="2">
      <c r="C5925" s="33">
        <v>5901</v>
      </c>
      <c r="D5925" s="82">
        <f t="shared" ca="1" si="371"/>
        <v>-0.58049394262702314</v>
      </c>
      <c r="E5925" s="82">
        <f t="shared" ca="1" si="368"/>
        <v>216.65934999472773</v>
      </c>
      <c r="F5925" s="82">
        <f t="shared" ca="1" si="369"/>
        <v>226.93829275820738</v>
      </c>
      <c r="G5925" s="82">
        <f t="shared" ca="1" si="370"/>
        <v>0</v>
      </c>
      <c r="H5925" s="82">
        <f t="shared" ca="1" si="370"/>
        <v>0</v>
      </c>
      <c r="O5925" s="29"/>
      <c r="P5925" s="29"/>
    </row>
    <row r="5926" spans="3:16" hidden="1" outlineLevel="2">
      <c r="C5926" s="33">
        <v>5902</v>
      </c>
      <c r="D5926" s="82">
        <f t="shared" ca="1" si="371"/>
        <v>-2.0806653673513371</v>
      </c>
      <c r="E5926" s="82">
        <f t="shared" ca="1" si="368"/>
        <v>155.82212098028609</v>
      </c>
      <c r="F5926" s="82">
        <f t="shared" ca="1" si="369"/>
        <v>178.637658917094</v>
      </c>
      <c r="G5926" s="82">
        <f t="shared" ca="1" si="370"/>
        <v>0</v>
      </c>
      <c r="H5926" s="82">
        <f t="shared" ca="1" si="370"/>
        <v>0</v>
      </c>
      <c r="O5926" s="29"/>
      <c r="P5926" s="29"/>
    </row>
    <row r="5927" spans="3:16" hidden="1" outlineLevel="2">
      <c r="C5927" s="33">
        <v>5903</v>
      </c>
      <c r="D5927" s="82">
        <f t="shared" ca="1" si="371"/>
        <v>2.6819639407579117</v>
      </c>
      <c r="E5927" s="82">
        <f t="shared" ca="1" si="368"/>
        <v>443.69592992966187</v>
      </c>
      <c r="F5927" s="82">
        <f t="shared" ca="1" si="369"/>
        <v>381.88899835124505</v>
      </c>
      <c r="G5927" s="82">
        <f t="shared" ca="1" si="370"/>
        <v>193.69592992966187</v>
      </c>
      <c r="H5927" s="82">
        <f t="shared" ca="1" si="370"/>
        <v>131.88899835124505</v>
      </c>
      <c r="O5927" s="29"/>
      <c r="P5927" s="29"/>
    </row>
    <row r="5928" spans="3:16" hidden="1" outlineLevel="2">
      <c r="C5928" s="33">
        <v>5904</v>
      </c>
      <c r="D5928" s="82">
        <f t="shared" ca="1" si="371"/>
        <v>-0.29319795151257183</v>
      </c>
      <c r="E5928" s="82">
        <f t="shared" ca="1" si="368"/>
        <v>230.77650721674664</v>
      </c>
      <c r="F5928" s="82">
        <f t="shared" ca="1" si="369"/>
        <v>237.58127178565809</v>
      </c>
      <c r="G5928" s="82">
        <f t="shared" ca="1" si="370"/>
        <v>0</v>
      </c>
      <c r="H5928" s="82">
        <f t="shared" ca="1" si="370"/>
        <v>0</v>
      </c>
      <c r="O5928" s="29"/>
      <c r="P5928" s="29"/>
    </row>
    <row r="5929" spans="3:16" hidden="1" outlineLevel="2">
      <c r="C5929" s="33">
        <v>5905</v>
      </c>
      <c r="D5929" s="82">
        <f t="shared" ca="1" si="371"/>
        <v>1.3971592674177964</v>
      </c>
      <c r="E5929" s="82">
        <f t="shared" ca="1" si="368"/>
        <v>334.57054078147274</v>
      </c>
      <c r="F5929" s="82">
        <f t="shared" ca="1" si="369"/>
        <v>311.1167587294878</v>
      </c>
      <c r="G5929" s="82">
        <f t="shared" ca="1" si="370"/>
        <v>84.570540781472744</v>
      </c>
      <c r="H5929" s="82">
        <f t="shared" ca="1" si="370"/>
        <v>61.116758729487799</v>
      </c>
      <c r="O5929" s="29"/>
      <c r="P5929" s="29"/>
    </row>
    <row r="5930" spans="3:16" hidden="1" outlineLevel="2">
      <c r="C5930" s="33">
        <v>5906</v>
      </c>
      <c r="D5930" s="82">
        <f t="shared" ca="1" si="371"/>
        <v>1.1995683145540008</v>
      </c>
      <c r="E5930" s="82">
        <f t="shared" ca="1" si="368"/>
        <v>320.35633056204387</v>
      </c>
      <c r="F5930" s="82">
        <f t="shared" ca="1" si="369"/>
        <v>301.46293561101663</v>
      </c>
      <c r="G5930" s="82">
        <f t="shared" ca="1" si="370"/>
        <v>70.356330562043865</v>
      </c>
      <c r="H5930" s="82">
        <f t="shared" ca="1" si="370"/>
        <v>51.462935611016633</v>
      </c>
      <c r="O5930" s="29"/>
      <c r="P5930" s="29"/>
    </row>
    <row r="5931" spans="3:16" hidden="1" outlineLevel="2">
      <c r="C5931" s="33">
        <v>5907</v>
      </c>
      <c r="D5931" s="82">
        <f t="shared" ca="1" si="371"/>
        <v>-0.55178989750475116</v>
      </c>
      <c r="E5931" s="82">
        <f t="shared" ca="1" si="368"/>
        <v>218.03007967706731</v>
      </c>
      <c r="F5931" s="82">
        <f t="shared" ca="1" si="369"/>
        <v>227.97984543671757</v>
      </c>
      <c r="G5931" s="82">
        <f t="shared" ca="1" si="370"/>
        <v>0</v>
      </c>
      <c r="H5931" s="82">
        <f t="shared" ca="1" si="370"/>
        <v>0</v>
      </c>
      <c r="O5931" s="29"/>
      <c r="P5931" s="29"/>
    </row>
    <row r="5932" spans="3:16" hidden="1" outlineLevel="2">
      <c r="C5932" s="33">
        <v>5908</v>
      </c>
      <c r="D5932" s="82">
        <f t="shared" ca="1" si="371"/>
        <v>-0.32804536678390772</v>
      </c>
      <c r="E5932" s="82">
        <f t="shared" ca="1" si="368"/>
        <v>229.0163084863436</v>
      </c>
      <c r="F5932" s="82">
        <f t="shared" ca="1" si="369"/>
        <v>236.26419279458028</v>
      </c>
      <c r="G5932" s="82">
        <f t="shared" ca="1" si="370"/>
        <v>0</v>
      </c>
      <c r="H5932" s="82">
        <f t="shared" ca="1" si="370"/>
        <v>0</v>
      </c>
      <c r="O5932" s="29"/>
      <c r="P5932" s="29"/>
    </row>
    <row r="5933" spans="3:16" hidden="1" outlineLevel="2">
      <c r="C5933" s="33">
        <v>5909</v>
      </c>
      <c r="D5933" s="82">
        <f t="shared" ca="1" si="371"/>
        <v>0.65052415399764685</v>
      </c>
      <c r="E5933" s="82">
        <f t="shared" ca="1" si="368"/>
        <v>283.95060397881599</v>
      </c>
      <c r="F5933" s="82">
        <f t="shared" ca="1" si="369"/>
        <v>276.18182007761754</v>
      </c>
      <c r="G5933" s="82">
        <f t="shared" ca="1" si="370"/>
        <v>33.950603978815991</v>
      </c>
      <c r="H5933" s="82">
        <f t="shared" ca="1" si="370"/>
        <v>26.181820077617544</v>
      </c>
      <c r="O5933" s="29"/>
      <c r="P5933" s="29"/>
    </row>
    <row r="5934" spans="3:16" hidden="1" outlineLevel="2">
      <c r="C5934" s="33">
        <v>5910</v>
      </c>
      <c r="D5934" s="82">
        <f t="shared" ca="1" si="371"/>
        <v>0.96257416584995015</v>
      </c>
      <c r="E5934" s="82">
        <f t="shared" ca="1" si="368"/>
        <v>304.10181912628991</v>
      </c>
      <c r="F5934" s="82">
        <f t="shared" ca="1" si="369"/>
        <v>290.27826123952156</v>
      </c>
      <c r="G5934" s="82">
        <f t="shared" ca="1" si="370"/>
        <v>54.101819126289911</v>
      </c>
      <c r="H5934" s="82">
        <f t="shared" ca="1" si="370"/>
        <v>40.278261239521555</v>
      </c>
      <c r="O5934" s="29"/>
      <c r="P5934" s="29"/>
    </row>
    <row r="5935" spans="3:16" hidden="1" outlineLevel="2">
      <c r="C5935" s="33">
        <v>5911</v>
      </c>
      <c r="D5935" s="82">
        <f t="shared" ca="1" si="371"/>
        <v>1.1844432729002599</v>
      </c>
      <c r="E5935" s="82">
        <f t="shared" ca="1" si="368"/>
        <v>319.29348654338389</v>
      </c>
      <c r="F5935" s="82">
        <f t="shared" ca="1" si="369"/>
        <v>300.73642443393805</v>
      </c>
      <c r="G5935" s="82">
        <f t="shared" ca="1" si="370"/>
        <v>69.293486543383892</v>
      </c>
      <c r="H5935" s="82">
        <f t="shared" ca="1" si="370"/>
        <v>50.736424433938055</v>
      </c>
      <c r="O5935" s="29"/>
      <c r="P5935" s="29"/>
    </row>
    <row r="5936" spans="3:16" hidden="1" outlineLevel="2">
      <c r="C5936" s="33">
        <v>5912</v>
      </c>
      <c r="D5936" s="82">
        <f t="shared" ca="1" si="371"/>
        <v>-0.6012885328166705</v>
      </c>
      <c r="E5936" s="82">
        <f t="shared" ca="1" si="368"/>
        <v>215.67171351061319</v>
      </c>
      <c r="F5936" s="82">
        <f t="shared" ca="1" si="369"/>
        <v>226.18671548121293</v>
      </c>
      <c r="G5936" s="82">
        <f t="shared" ca="1" si="370"/>
        <v>0</v>
      </c>
      <c r="H5936" s="82">
        <f t="shared" ca="1" si="370"/>
        <v>0</v>
      </c>
      <c r="O5936" s="29"/>
      <c r="P5936" s="29"/>
    </row>
    <row r="5937" spans="3:16" hidden="1" outlineLevel="2">
      <c r="C5937" s="33">
        <v>5913</v>
      </c>
      <c r="D5937" s="82">
        <f t="shared" ca="1" si="371"/>
        <v>-0.99549653527410098</v>
      </c>
      <c r="E5937" s="82">
        <f t="shared" ca="1" si="368"/>
        <v>197.77771013038108</v>
      </c>
      <c r="F5937" s="82">
        <f t="shared" ca="1" si="369"/>
        <v>212.40053420193868</v>
      </c>
      <c r="G5937" s="82">
        <f t="shared" ca="1" si="370"/>
        <v>0</v>
      </c>
      <c r="H5937" s="82">
        <f t="shared" ca="1" si="370"/>
        <v>0</v>
      </c>
      <c r="O5937" s="29"/>
      <c r="P5937" s="29"/>
    </row>
    <row r="5938" spans="3:16" hidden="1" outlineLevel="2">
      <c r="C5938" s="33">
        <v>5914</v>
      </c>
      <c r="D5938" s="82">
        <f t="shared" ca="1" si="371"/>
        <v>1.0552239438358506</v>
      </c>
      <c r="E5938" s="82">
        <f t="shared" ca="1" si="368"/>
        <v>310.35573953885432</v>
      </c>
      <c r="F5938" s="82">
        <f t="shared" ca="1" si="369"/>
        <v>294.60049214139087</v>
      </c>
      <c r="G5938" s="82">
        <f t="shared" ca="1" si="370"/>
        <v>60.355739538854323</v>
      </c>
      <c r="H5938" s="82">
        <f t="shared" ca="1" si="370"/>
        <v>44.600492141390873</v>
      </c>
      <c r="O5938" s="29"/>
      <c r="P5938" s="29"/>
    </row>
    <row r="5939" spans="3:16" hidden="1" outlineLevel="2">
      <c r="C5939" s="33">
        <v>5915</v>
      </c>
      <c r="D5939" s="82">
        <f t="shared" ca="1" si="371"/>
        <v>0.36098880688256363</v>
      </c>
      <c r="E5939" s="82">
        <f t="shared" ca="1" si="368"/>
        <v>266.44952743132433</v>
      </c>
      <c r="F5939" s="82">
        <f t="shared" ca="1" si="369"/>
        <v>263.71541779249657</v>
      </c>
      <c r="G5939" s="82">
        <f t="shared" ca="1" si="370"/>
        <v>16.449527431324327</v>
      </c>
      <c r="H5939" s="82">
        <f t="shared" ca="1" si="370"/>
        <v>13.715417792496567</v>
      </c>
      <c r="O5939" s="29"/>
      <c r="P5939" s="29"/>
    </row>
    <row r="5940" spans="3:16" hidden="1" outlineLevel="2">
      <c r="C5940" s="33">
        <v>5916</v>
      </c>
      <c r="D5940" s="82">
        <f t="shared" ca="1" si="371"/>
        <v>2.279640453670611</v>
      </c>
      <c r="E5940" s="82">
        <f t="shared" ca="1" si="368"/>
        <v>406.15818552802909</v>
      </c>
      <c r="F5940" s="82">
        <f t="shared" ca="1" si="369"/>
        <v>358.14871834317336</v>
      </c>
      <c r="G5940" s="82">
        <f t="shared" ca="1" si="370"/>
        <v>156.15818552802909</v>
      </c>
      <c r="H5940" s="82">
        <f t="shared" ca="1" si="370"/>
        <v>108.14871834317336</v>
      </c>
      <c r="O5940" s="29"/>
      <c r="P5940" s="29"/>
    </row>
    <row r="5941" spans="3:16" hidden="1" outlineLevel="2">
      <c r="C5941" s="33">
        <v>5917</v>
      </c>
      <c r="D5941" s="82">
        <f t="shared" ca="1" si="371"/>
        <v>-0.32474274261757052</v>
      </c>
      <c r="E5941" s="82">
        <f t="shared" ca="1" si="368"/>
        <v>229.18255181002647</v>
      </c>
      <c r="F5941" s="82">
        <f t="shared" ca="1" si="369"/>
        <v>236.38870361931521</v>
      </c>
      <c r="G5941" s="82">
        <f t="shared" ca="1" si="370"/>
        <v>0</v>
      </c>
      <c r="H5941" s="82">
        <f t="shared" ca="1" si="370"/>
        <v>0</v>
      </c>
      <c r="O5941" s="29"/>
      <c r="P5941" s="29"/>
    </row>
    <row r="5942" spans="3:16" hidden="1" outlineLevel="2">
      <c r="C5942" s="33">
        <v>5918</v>
      </c>
      <c r="D5942" s="82">
        <f t="shared" ca="1" si="371"/>
        <v>0.22678995884240047</v>
      </c>
      <c r="E5942" s="82">
        <f t="shared" ca="1" si="368"/>
        <v>258.70780086601303</v>
      </c>
      <c r="F5942" s="82">
        <f t="shared" ca="1" si="369"/>
        <v>258.12969392163637</v>
      </c>
      <c r="G5942" s="82">
        <f t="shared" ca="1" si="370"/>
        <v>8.7078008660130308</v>
      </c>
      <c r="H5942" s="82">
        <f t="shared" ca="1" si="370"/>
        <v>8.1296939216363739</v>
      </c>
      <c r="O5942" s="29"/>
      <c r="P5942" s="29"/>
    </row>
    <row r="5943" spans="3:16" hidden="1" outlineLevel="2">
      <c r="C5943" s="33">
        <v>5919</v>
      </c>
      <c r="D5943" s="82">
        <f t="shared" ca="1" si="371"/>
        <v>1.7354549235265153</v>
      </c>
      <c r="E5943" s="82">
        <f t="shared" ca="1" si="368"/>
        <v>360.38633350900278</v>
      </c>
      <c r="F5943" s="82">
        <f t="shared" ca="1" si="369"/>
        <v>328.36826631655896</v>
      </c>
      <c r="G5943" s="82">
        <f t="shared" ca="1" si="370"/>
        <v>110.38633350900278</v>
      </c>
      <c r="H5943" s="82">
        <f t="shared" ca="1" si="370"/>
        <v>78.368266316558959</v>
      </c>
      <c r="O5943" s="29"/>
      <c r="P5943" s="29"/>
    </row>
    <row r="5944" spans="3:16" hidden="1" outlineLevel="2">
      <c r="C5944" s="33">
        <v>5920</v>
      </c>
      <c r="D5944" s="82">
        <f t="shared" ca="1" si="371"/>
        <v>0.34044985336799877</v>
      </c>
      <c r="E5944" s="82">
        <f t="shared" ca="1" si="368"/>
        <v>265.24982158111806</v>
      </c>
      <c r="F5944" s="82">
        <f t="shared" ca="1" si="369"/>
        <v>262.85276074305278</v>
      </c>
      <c r="G5944" s="82">
        <f t="shared" ca="1" si="370"/>
        <v>15.249821581118056</v>
      </c>
      <c r="H5944" s="82">
        <f t="shared" ca="1" si="370"/>
        <v>12.852760743052784</v>
      </c>
      <c r="O5944" s="29"/>
      <c r="P5944" s="29"/>
    </row>
    <row r="5945" spans="3:16" hidden="1" outlineLevel="2">
      <c r="C5945" s="33">
        <v>5921</v>
      </c>
      <c r="D5945" s="82">
        <f t="shared" ca="1" si="371"/>
        <v>0.22896737800519804</v>
      </c>
      <c r="E5945" s="82">
        <f t="shared" ca="1" si="368"/>
        <v>258.83159969136875</v>
      </c>
      <c r="F5945" s="82">
        <f t="shared" ca="1" si="369"/>
        <v>258.21937298726988</v>
      </c>
      <c r="G5945" s="82">
        <f t="shared" ca="1" si="370"/>
        <v>8.8315996913687513</v>
      </c>
      <c r="H5945" s="82">
        <f t="shared" ca="1" si="370"/>
        <v>8.2193729872698782</v>
      </c>
      <c r="O5945" s="29"/>
      <c r="P5945" s="29"/>
    </row>
    <row r="5946" spans="3:16" hidden="1" outlineLevel="2">
      <c r="C5946" s="33">
        <v>5922</v>
      </c>
      <c r="D5946" s="82">
        <f t="shared" ca="1" si="371"/>
        <v>0.89886674821741919</v>
      </c>
      <c r="E5946" s="82">
        <f t="shared" ca="1" si="368"/>
        <v>299.87480099135769</v>
      </c>
      <c r="F5946" s="82">
        <f t="shared" ca="1" si="369"/>
        <v>287.34307856890712</v>
      </c>
      <c r="G5946" s="82">
        <f t="shared" ca="1" si="370"/>
        <v>49.874800991357688</v>
      </c>
      <c r="H5946" s="82">
        <f t="shared" ca="1" si="370"/>
        <v>37.343078568907117</v>
      </c>
      <c r="O5946" s="29"/>
      <c r="P5946" s="29"/>
    </row>
    <row r="5947" spans="3:16" hidden="1" outlineLevel="2">
      <c r="C5947" s="33">
        <v>5923</v>
      </c>
      <c r="D5947" s="82">
        <f t="shared" ca="1" si="371"/>
        <v>7.6890384792559441E-2</v>
      </c>
      <c r="E5947" s="82">
        <f t="shared" ca="1" si="368"/>
        <v>250.32597153485733</v>
      </c>
      <c r="F5947" s="82">
        <f t="shared" ca="1" si="369"/>
        <v>252.03022974687266</v>
      </c>
      <c r="G5947" s="82">
        <f t="shared" ca="1" si="370"/>
        <v>0.32597153485733088</v>
      </c>
      <c r="H5947" s="82">
        <f t="shared" ca="1" si="370"/>
        <v>2.0302297468726636</v>
      </c>
      <c r="O5947" s="29"/>
      <c r="P5947" s="29"/>
    </row>
    <row r="5948" spans="3:16" hidden="1" outlineLevel="2">
      <c r="C5948" s="33">
        <v>5924</v>
      </c>
      <c r="D5948" s="82">
        <f t="shared" ca="1" si="371"/>
        <v>1.1433021079137238</v>
      </c>
      <c r="E5948" s="82">
        <f t="shared" ca="1" si="368"/>
        <v>316.42028348552299</v>
      </c>
      <c r="F5948" s="82">
        <f t="shared" ca="1" si="369"/>
        <v>298.76910960878996</v>
      </c>
      <c r="G5948" s="82">
        <f t="shared" ca="1" si="370"/>
        <v>66.420283485522987</v>
      </c>
      <c r="H5948" s="82">
        <f t="shared" ca="1" si="370"/>
        <v>48.769109608789961</v>
      </c>
      <c r="O5948" s="29"/>
      <c r="P5948" s="29"/>
    </row>
    <row r="5949" spans="3:16" hidden="1" outlineLevel="2">
      <c r="C5949" s="33">
        <v>5925</v>
      </c>
      <c r="D5949" s="82">
        <f t="shared" ca="1" si="371"/>
        <v>5.9139593394434413E-2</v>
      </c>
      <c r="E5949" s="82">
        <f t="shared" ca="1" si="368"/>
        <v>249.35156974547664</v>
      </c>
      <c r="F5949" s="82">
        <f t="shared" ca="1" si="369"/>
        <v>251.31755522384617</v>
      </c>
      <c r="G5949" s="82">
        <f t="shared" ca="1" si="370"/>
        <v>0</v>
      </c>
      <c r="H5949" s="82">
        <f t="shared" ca="1" si="370"/>
        <v>1.3175552238461705</v>
      </c>
      <c r="O5949" s="29"/>
      <c r="P5949" s="29"/>
    </row>
    <row r="5950" spans="3:16" hidden="1" outlineLevel="2">
      <c r="C5950" s="33">
        <v>5926</v>
      </c>
      <c r="D5950" s="82">
        <f t="shared" ca="1" si="371"/>
        <v>-0.47404475812161906</v>
      </c>
      <c r="E5950" s="82">
        <f t="shared" ca="1" si="368"/>
        <v>221.78642301115136</v>
      </c>
      <c r="F5950" s="82">
        <f t="shared" ca="1" si="369"/>
        <v>230.82497002435485</v>
      </c>
      <c r="G5950" s="82">
        <f t="shared" ca="1" si="370"/>
        <v>0</v>
      </c>
      <c r="H5950" s="82">
        <f t="shared" ca="1" si="370"/>
        <v>0</v>
      </c>
      <c r="O5950" s="29"/>
      <c r="P5950" s="29"/>
    </row>
    <row r="5951" spans="3:16" hidden="1" outlineLevel="2">
      <c r="C5951" s="33">
        <v>5927</v>
      </c>
      <c r="D5951" s="82">
        <f t="shared" ca="1" si="371"/>
        <v>0.41290809940365919</v>
      </c>
      <c r="E5951" s="82">
        <f t="shared" ca="1" si="368"/>
        <v>269.5064486556895</v>
      </c>
      <c r="F5951" s="82">
        <f t="shared" ca="1" si="369"/>
        <v>265.90872618322851</v>
      </c>
      <c r="G5951" s="82">
        <f t="shared" ca="1" si="370"/>
        <v>19.506448655689496</v>
      </c>
      <c r="H5951" s="82">
        <f t="shared" ca="1" si="370"/>
        <v>15.908726183228509</v>
      </c>
      <c r="O5951" s="29"/>
      <c r="P5951" s="29"/>
    </row>
    <row r="5952" spans="3:16" hidden="1" outlineLevel="2">
      <c r="C5952" s="33">
        <v>5928</v>
      </c>
      <c r="D5952" s="82">
        <f t="shared" ca="1" si="371"/>
        <v>1.8549418755560625</v>
      </c>
      <c r="E5952" s="82">
        <f t="shared" ca="1" si="368"/>
        <v>369.97290108225252</v>
      </c>
      <c r="F5952" s="82">
        <f t="shared" ca="1" si="369"/>
        <v>334.68747966664426</v>
      </c>
      <c r="G5952" s="82">
        <f t="shared" ca="1" si="370"/>
        <v>119.97290108225252</v>
      </c>
      <c r="H5952" s="82">
        <f t="shared" ca="1" si="370"/>
        <v>84.687479666644265</v>
      </c>
      <c r="O5952" s="29"/>
      <c r="P5952" s="29"/>
    </row>
    <row r="5953" spans="3:16" hidden="1" outlineLevel="2">
      <c r="C5953" s="33">
        <v>5929</v>
      </c>
      <c r="D5953" s="82">
        <f t="shared" ca="1" si="371"/>
        <v>0.71128469183053178</v>
      </c>
      <c r="E5953" s="82">
        <f t="shared" ca="1" si="368"/>
        <v>287.76677320599629</v>
      </c>
      <c r="F5953" s="82">
        <f t="shared" ca="1" si="369"/>
        <v>278.8718606975782</v>
      </c>
      <c r="G5953" s="82">
        <f t="shared" ca="1" si="370"/>
        <v>37.766773205996287</v>
      </c>
      <c r="H5953" s="82">
        <f t="shared" ca="1" si="370"/>
        <v>28.8718606975782</v>
      </c>
      <c r="O5953" s="29"/>
      <c r="P5953" s="29"/>
    </row>
    <row r="5954" spans="3:16" hidden="1" outlineLevel="2">
      <c r="C5954" s="33">
        <v>5930</v>
      </c>
      <c r="D5954" s="82">
        <f t="shared" ca="1" si="371"/>
        <v>-0.55486699393699745</v>
      </c>
      <c r="E5954" s="82">
        <f t="shared" ca="1" si="368"/>
        <v>217.88272233244703</v>
      </c>
      <c r="F5954" s="82">
        <f t="shared" ca="1" si="369"/>
        <v>227.86796179088003</v>
      </c>
      <c r="G5954" s="82">
        <f t="shared" ca="1" si="370"/>
        <v>0</v>
      </c>
      <c r="H5954" s="82">
        <f t="shared" ca="1" si="370"/>
        <v>0</v>
      </c>
      <c r="O5954" s="29"/>
      <c r="P5954" s="29"/>
    </row>
    <row r="5955" spans="3:16" hidden="1" outlineLevel="2">
      <c r="C5955" s="33">
        <v>5931</v>
      </c>
      <c r="D5955" s="82">
        <f t="shared" ca="1" si="371"/>
        <v>-1.0058798086479481</v>
      </c>
      <c r="E5955" s="82">
        <f t="shared" ca="1" si="368"/>
        <v>197.32702066905662</v>
      </c>
      <c r="F5955" s="82">
        <f t="shared" ca="1" si="369"/>
        <v>212.04900136935385</v>
      </c>
      <c r="G5955" s="82">
        <f t="shared" ca="1" si="370"/>
        <v>0</v>
      </c>
      <c r="H5955" s="82">
        <f t="shared" ca="1" si="370"/>
        <v>0</v>
      </c>
      <c r="O5955" s="29"/>
      <c r="P5955" s="29"/>
    </row>
    <row r="5956" spans="3:16" hidden="1" outlineLevel="2">
      <c r="C5956" s="33">
        <v>5932</v>
      </c>
      <c r="D5956" s="82">
        <f t="shared" ca="1" si="371"/>
        <v>-0.29971879292767933</v>
      </c>
      <c r="E5956" s="82">
        <f t="shared" ca="1" si="368"/>
        <v>230.44610326973452</v>
      </c>
      <c r="F5956" s="82">
        <f t="shared" ca="1" si="369"/>
        <v>237.33425548688703</v>
      </c>
      <c r="G5956" s="82">
        <f t="shared" ca="1" si="370"/>
        <v>0</v>
      </c>
      <c r="H5956" s="82">
        <f t="shared" ca="1" si="370"/>
        <v>0</v>
      </c>
      <c r="O5956" s="29"/>
      <c r="P5956" s="29"/>
    </row>
    <row r="5957" spans="3:16" hidden="1" outlineLevel="2">
      <c r="C5957" s="33">
        <v>5933</v>
      </c>
      <c r="D5957" s="82">
        <f t="shared" ca="1" si="371"/>
        <v>-1.7864513909138851</v>
      </c>
      <c r="E5957" s="82">
        <f t="shared" ca="1" si="368"/>
        <v>166.22769963774928</v>
      </c>
      <c r="F5957" s="82">
        <f t="shared" ca="1" si="369"/>
        <v>187.22193493741</v>
      </c>
      <c r="G5957" s="82">
        <f t="shared" ca="1" si="370"/>
        <v>0</v>
      </c>
      <c r="H5957" s="82">
        <f t="shared" ca="1" si="370"/>
        <v>0</v>
      </c>
      <c r="O5957" s="29"/>
      <c r="P5957" s="29"/>
    </row>
    <row r="5958" spans="3:16" hidden="1" outlineLevel="2">
      <c r="C5958" s="33">
        <v>5934</v>
      </c>
      <c r="D5958" s="82">
        <f t="shared" ca="1" si="371"/>
        <v>2.127622774747965</v>
      </c>
      <c r="E5958" s="82">
        <f t="shared" ca="1" si="368"/>
        <v>392.81628493676038</v>
      </c>
      <c r="F5958" s="82">
        <f t="shared" ca="1" si="369"/>
        <v>349.56772155344612</v>
      </c>
      <c r="G5958" s="82">
        <f t="shared" ca="1" si="370"/>
        <v>142.81628493676038</v>
      </c>
      <c r="H5958" s="82">
        <f t="shared" ca="1" si="370"/>
        <v>99.56772155344612</v>
      </c>
      <c r="O5958" s="29"/>
      <c r="P5958" s="29"/>
    </row>
    <row r="5959" spans="3:16" hidden="1" outlineLevel="2">
      <c r="C5959" s="33">
        <v>5935</v>
      </c>
      <c r="D5959" s="82">
        <f t="shared" ca="1" si="371"/>
        <v>-1.4267614918952258</v>
      </c>
      <c r="E5959" s="82">
        <f t="shared" ca="1" si="368"/>
        <v>179.89764439953242</v>
      </c>
      <c r="F5959" s="82">
        <f t="shared" ca="1" si="369"/>
        <v>198.27900831177263</v>
      </c>
      <c r="G5959" s="82">
        <f t="shared" ca="1" si="370"/>
        <v>0</v>
      </c>
      <c r="H5959" s="82">
        <f t="shared" ca="1" si="370"/>
        <v>0</v>
      </c>
      <c r="O5959" s="29"/>
      <c r="P5959" s="29"/>
    </row>
    <row r="5960" spans="3:16" hidden="1" outlineLevel="2">
      <c r="C5960" s="33">
        <v>5936</v>
      </c>
      <c r="D5960" s="82">
        <f t="shared" ca="1" si="371"/>
        <v>2.1008251485413809</v>
      </c>
      <c r="E5960" s="82">
        <f t="shared" ca="1" si="368"/>
        <v>390.51023359212797</v>
      </c>
      <c r="F5960" s="82">
        <f t="shared" ca="1" si="369"/>
        <v>348.0765235228983</v>
      </c>
      <c r="G5960" s="82">
        <f t="shared" ca="1" si="370"/>
        <v>140.51023359212797</v>
      </c>
      <c r="H5960" s="82">
        <f t="shared" ca="1" si="370"/>
        <v>98.076523522898299</v>
      </c>
      <c r="O5960" s="29"/>
      <c r="P5960" s="29"/>
    </row>
    <row r="5961" spans="3:16" hidden="1" outlineLevel="2">
      <c r="C5961" s="33">
        <v>5937</v>
      </c>
      <c r="D5961" s="82">
        <f t="shared" ca="1" si="371"/>
        <v>-0.17935200533225831</v>
      </c>
      <c r="E5961" s="82">
        <f t="shared" ca="1" si="368"/>
        <v>236.62189358682954</v>
      </c>
      <c r="F5961" s="82">
        <f t="shared" ca="1" si="369"/>
        <v>241.93553935660725</v>
      </c>
      <c r="G5961" s="82">
        <f t="shared" ca="1" si="370"/>
        <v>0</v>
      </c>
      <c r="H5961" s="82">
        <f t="shared" ca="1" si="370"/>
        <v>0</v>
      </c>
      <c r="O5961" s="29"/>
      <c r="P5961" s="29"/>
    </row>
    <row r="5962" spans="3:16" hidden="1" outlineLevel="2">
      <c r="C5962" s="33">
        <v>5938</v>
      </c>
      <c r="D5962" s="82">
        <f t="shared" ca="1" si="371"/>
        <v>9.4564815231515678E-2</v>
      </c>
      <c r="E5962" s="82">
        <f t="shared" ca="1" si="368"/>
        <v>251.29996476479405</v>
      </c>
      <c r="F5962" s="82">
        <f t="shared" ca="1" si="369"/>
        <v>252.74184640103803</v>
      </c>
      <c r="G5962" s="82">
        <f t="shared" ca="1" si="370"/>
        <v>1.2999647647940549</v>
      </c>
      <c r="H5962" s="82">
        <f t="shared" ca="1" si="370"/>
        <v>2.7418464010380319</v>
      </c>
      <c r="O5962" s="29"/>
      <c r="P5962" s="29"/>
    </row>
    <row r="5963" spans="3:16" hidden="1" outlineLevel="2">
      <c r="C5963" s="33">
        <v>5939</v>
      </c>
      <c r="D5963" s="82">
        <f t="shared" ca="1" si="371"/>
        <v>1.1635074659444866</v>
      </c>
      <c r="E5963" s="82">
        <f t="shared" ca="1" si="368"/>
        <v>317.82813321571081</v>
      </c>
      <c r="F5963" s="82">
        <f t="shared" ca="1" si="369"/>
        <v>299.73368905106361</v>
      </c>
      <c r="G5963" s="82">
        <f t="shared" ca="1" si="370"/>
        <v>67.828133215710807</v>
      </c>
      <c r="H5963" s="82">
        <f t="shared" ca="1" si="370"/>
        <v>49.733689051063607</v>
      </c>
      <c r="O5963" s="29"/>
      <c r="P5963" s="29"/>
    </row>
    <row r="5964" spans="3:16" hidden="1" outlineLevel="2">
      <c r="C5964" s="33">
        <v>5940</v>
      </c>
      <c r="D5964" s="82">
        <f t="shared" ca="1" si="371"/>
        <v>-3.2041759489987984E-2</v>
      </c>
      <c r="E5964" s="82">
        <f t="shared" ca="1" si="368"/>
        <v>244.40577432931499</v>
      </c>
      <c r="F5964" s="82">
        <f t="shared" ca="1" si="369"/>
        <v>247.68836515007524</v>
      </c>
      <c r="G5964" s="82">
        <f t="shared" ca="1" si="370"/>
        <v>0</v>
      </c>
      <c r="H5964" s="82">
        <f t="shared" ca="1" si="370"/>
        <v>0</v>
      </c>
      <c r="O5964" s="29"/>
      <c r="P5964" s="29"/>
    </row>
    <row r="5965" spans="3:16" hidden="1" outlineLevel="2">
      <c r="C5965" s="33">
        <v>5941</v>
      </c>
      <c r="D5965" s="82">
        <f t="shared" ca="1" si="371"/>
        <v>-1.7482666226455998</v>
      </c>
      <c r="E5965" s="82">
        <f t="shared" ca="1" si="368"/>
        <v>167.62818223662961</v>
      </c>
      <c r="F5965" s="82">
        <f t="shared" ca="1" si="369"/>
        <v>188.36588207197721</v>
      </c>
      <c r="G5965" s="82">
        <f t="shared" ca="1" si="370"/>
        <v>0</v>
      </c>
      <c r="H5965" s="82">
        <f t="shared" ca="1" si="370"/>
        <v>0</v>
      </c>
      <c r="O5965" s="29"/>
      <c r="P5965" s="29"/>
    </row>
    <row r="5966" spans="3:16" hidden="1" outlineLevel="2">
      <c r="C5966" s="33">
        <v>5942</v>
      </c>
      <c r="D5966" s="82">
        <f t="shared" ca="1" si="371"/>
        <v>1.5066270069622778</v>
      </c>
      <c r="E5966" s="82">
        <f t="shared" ca="1" si="368"/>
        <v>342.71511083156975</v>
      </c>
      <c r="F5966" s="82">
        <f t="shared" ca="1" si="369"/>
        <v>316.5975439022663</v>
      </c>
      <c r="G5966" s="82">
        <f t="shared" ca="1" si="370"/>
        <v>92.715110831569746</v>
      </c>
      <c r="H5966" s="82">
        <f t="shared" ca="1" si="370"/>
        <v>66.597543902266295</v>
      </c>
      <c r="O5966" s="29"/>
      <c r="P5966" s="29"/>
    </row>
    <row r="5967" spans="3:16" hidden="1" outlineLevel="2">
      <c r="C5967" s="33">
        <v>5943</v>
      </c>
      <c r="D5967" s="82">
        <f t="shared" ca="1" si="371"/>
        <v>0.78325318058001325</v>
      </c>
      <c r="E5967" s="82">
        <f t="shared" ca="1" si="368"/>
        <v>292.35328259876684</v>
      </c>
      <c r="F5967" s="82">
        <f t="shared" ca="1" si="369"/>
        <v>282.09202593948942</v>
      </c>
      <c r="G5967" s="82">
        <f t="shared" ca="1" si="370"/>
        <v>42.353282598766839</v>
      </c>
      <c r="H5967" s="82">
        <f t="shared" ca="1" si="370"/>
        <v>32.092025939489417</v>
      </c>
      <c r="O5967" s="29"/>
      <c r="P5967" s="29"/>
    </row>
    <row r="5968" spans="3:16" hidden="1" outlineLevel="2">
      <c r="C5968" s="33">
        <v>5944</v>
      </c>
      <c r="D5968" s="82">
        <f t="shared" ca="1" si="371"/>
        <v>-0.14306142451597248</v>
      </c>
      <c r="E5968" s="82">
        <f t="shared" ca="1" si="368"/>
        <v>238.51616633403492</v>
      </c>
      <c r="F5968" s="82">
        <f t="shared" ca="1" si="369"/>
        <v>243.34025032253058</v>
      </c>
      <c r="G5968" s="82">
        <f t="shared" ca="1" si="370"/>
        <v>0</v>
      </c>
      <c r="H5968" s="82">
        <f t="shared" ca="1" si="370"/>
        <v>0</v>
      </c>
      <c r="O5968" s="29"/>
      <c r="P5968" s="29"/>
    </row>
    <row r="5969" spans="3:16" hidden="1" outlineLevel="2">
      <c r="C5969" s="33">
        <v>5945</v>
      </c>
      <c r="D5969" s="82">
        <f t="shared" ca="1" si="371"/>
        <v>-1.8161525741809947</v>
      </c>
      <c r="E5969" s="82">
        <f t="shared" ca="1" si="368"/>
        <v>165.14646008829547</v>
      </c>
      <c r="F5969" s="82">
        <f t="shared" ca="1" si="369"/>
        <v>186.33694639712394</v>
      </c>
      <c r="G5969" s="82">
        <f t="shared" ca="1" si="370"/>
        <v>0</v>
      </c>
      <c r="H5969" s="82">
        <f t="shared" ca="1" si="370"/>
        <v>0</v>
      </c>
      <c r="O5969" s="29"/>
      <c r="P5969" s="29"/>
    </row>
    <row r="5970" spans="3:16" hidden="1" outlineLevel="2">
      <c r="C5970" s="33">
        <v>5946</v>
      </c>
      <c r="D5970" s="82">
        <f t="shared" ca="1" si="371"/>
        <v>-1.7433785553710723</v>
      </c>
      <c r="E5970" s="82">
        <f t="shared" ca="1" si="368"/>
        <v>167.80830911079468</v>
      </c>
      <c r="F5970" s="82">
        <f t="shared" ca="1" si="369"/>
        <v>188.51282354662749</v>
      </c>
      <c r="G5970" s="82">
        <f t="shared" ca="1" si="370"/>
        <v>0</v>
      </c>
      <c r="H5970" s="82">
        <f t="shared" ca="1" si="370"/>
        <v>0</v>
      </c>
      <c r="O5970" s="29"/>
      <c r="P5970" s="29"/>
    </row>
    <row r="5971" spans="3:16" hidden="1" outlineLevel="2">
      <c r="C5971" s="33">
        <v>5947</v>
      </c>
      <c r="D5971" s="82">
        <f t="shared" ca="1" si="371"/>
        <v>-0.803442499688657</v>
      </c>
      <c r="E5971" s="82">
        <f t="shared" ca="1" si="368"/>
        <v>206.30197812621702</v>
      </c>
      <c r="F5971" s="82">
        <f t="shared" ca="1" si="369"/>
        <v>219.00875586091968</v>
      </c>
      <c r="G5971" s="82">
        <f t="shared" ca="1" si="370"/>
        <v>0</v>
      </c>
      <c r="H5971" s="82">
        <f t="shared" ca="1" si="370"/>
        <v>0</v>
      </c>
      <c r="O5971" s="29"/>
      <c r="P5971" s="29"/>
    </row>
    <row r="5972" spans="3:16" hidden="1" outlineLevel="2">
      <c r="C5972" s="33">
        <v>5948</v>
      </c>
      <c r="D5972" s="82">
        <f t="shared" ca="1" si="371"/>
        <v>-1.0179572297450359</v>
      </c>
      <c r="E5972" s="82">
        <f t="shared" ca="1" si="368"/>
        <v>196.80408803865984</v>
      </c>
      <c r="F5972" s="82">
        <f t="shared" ca="1" si="369"/>
        <v>211.64084387839216</v>
      </c>
      <c r="G5972" s="82">
        <f t="shared" ca="1" si="370"/>
        <v>0</v>
      </c>
      <c r="H5972" s="82">
        <f t="shared" ca="1" si="370"/>
        <v>0</v>
      </c>
      <c r="O5972" s="29"/>
      <c r="P5972" s="29"/>
    </row>
    <row r="5973" spans="3:16" hidden="1" outlineLevel="2">
      <c r="C5973" s="33">
        <v>5949</v>
      </c>
      <c r="D5973" s="82">
        <f t="shared" ca="1" si="371"/>
        <v>-0.4513923387954652</v>
      </c>
      <c r="E5973" s="82">
        <f t="shared" ca="1" si="368"/>
        <v>222.89302597184499</v>
      </c>
      <c r="F5973" s="82">
        <f t="shared" ca="1" si="369"/>
        <v>231.660607590778</v>
      </c>
      <c r="G5973" s="82">
        <f t="shared" ca="1" si="370"/>
        <v>0</v>
      </c>
      <c r="H5973" s="82">
        <f t="shared" ca="1" si="370"/>
        <v>0</v>
      </c>
      <c r="O5973" s="29"/>
      <c r="P5973" s="29"/>
    </row>
    <row r="5974" spans="3:16" hidden="1" outlineLevel="2">
      <c r="C5974" s="33">
        <v>5950</v>
      </c>
      <c r="D5974" s="82">
        <f t="shared" ca="1" si="371"/>
        <v>-0.3624305767127548</v>
      </c>
      <c r="E5974" s="82">
        <f t="shared" ca="1" si="368"/>
        <v>227.29261654641519</v>
      </c>
      <c r="F5974" s="82">
        <f t="shared" ca="1" si="369"/>
        <v>234.97174017203224</v>
      </c>
      <c r="G5974" s="82">
        <f t="shared" ca="1" si="370"/>
        <v>0</v>
      </c>
      <c r="H5974" s="82">
        <f t="shared" ca="1" si="370"/>
        <v>0</v>
      </c>
      <c r="O5974" s="29"/>
      <c r="P5974" s="29"/>
    </row>
    <row r="5975" spans="3:16" hidden="1" outlineLevel="2">
      <c r="C5975" s="33">
        <v>5951</v>
      </c>
      <c r="D5975" s="82">
        <f t="shared" ca="1" si="371"/>
        <v>-1.6055238047879556</v>
      </c>
      <c r="E5975" s="82">
        <f t="shared" ca="1" si="368"/>
        <v>172.96878803257093</v>
      </c>
      <c r="F5975" s="82">
        <f t="shared" ca="1" si="369"/>
        <v>192.70444877400246</v>
      </c>
      <c r="G5975" s="82">
        <f t="shared" ca="1" si="370"/>
        <v>0</v>
      </c>
      <c r="H5975" s="82">
        <f t="shared" ca="1" si="370"/>
        <v>0</v>
      </c>
      <c r="O5975" s="29"/>
      <c r="P5975" s="29"/>
    </row>
    <row r="5976" spans="3:16" hidden="1" outlineLevel="2">
      <c r="C5976" s="33">
        <v>5952</v>
      </c>
      <c r="D5976" s="82">
        <f t="shared" ca="1" si="371"/>
        <v>0.94631530477780279</v>
      </c>
      <c r="E5976" s="82">
        <f t="shared" ca="1" si="368"/>
        <v>303.01740612202099</v>
      </c>
      <c r="F5976" s="82">
        <f t="shared" ca="1" si="369"/>
        <v>289.52633165955143</v>
      </c>
      <c r="G5976" s="82">
        <f t="shared" ca="1" si="370"/>
        <v>53.017406122020986</v>
      </c>
      <c r="H5976" s="82">
        <f t="shared" ca="1" si="370"/>
        <v>39.526331659551431</v>
      </c>
      <c r="O5976" s="29"/>
      <c r="P5976" s="29"/>
    </row>
    <row r="5977" spans="3:16" hidden="1" outlineLevel="2">
      <c r="C5977" s="33">
        <v>5953</v>
      </c>
      <c r="D5977" s="82">
        <f t="shared" ca="1" si="371"/>
        <v>0.19296949705510716</v>
      </c>
      <c r="E5977" s="82">
        <f t="shared" ref="E5977:E6040" ca="1" si="372">$H$9 * EXP(($H$17 - $H$18 - ($H$11^2)/2)*$H$14 + $H$11*SQRT($H$14)*D5977)</f>
        <v>256.79249768907562</v>
      </c>
      <c r="F5977" s="82">
        <f t="shared" ref="F5977:F6040" ca="1" si="373">$H$9 * EXP(($H$17 - $H$18 - ($H$12^2)/2)*$H$14 + $H$12*SQRT($H$14)*D5977)</f>
        <v>256.74075838242192</v>
      </c>
      <c r="G5977" s="82">
        <f t="shared" ref="G5977:H6040" ca="1" si="374">MAX(E5977-$H$16, 0)</f>
        <v>6.792497689075617</v>
      </c>
      <c r="H5977" s="82">
        <f t="shared" ca="1" si="374"/>
        <v>6.7407583824219159</v>
      </c>
      <c r="O5977" s="29"/>
      <c r="P5977" s="29"/>
    </row>
    <row r="5978" spans="3:16" hidden="1" outlineLevel="2">
      <c r="C5978" s="33">
        <v>5954</v>
      </c>
      <c r="D5978" s="82">
        <f t="shared" ref="D5978:D6041" ca="1" si="375">_xlfn.NORM.S.INV(RAND())</f>
        <v>0.29838562640728439</v>
      </c>
      <c r="E5978" s="82">
        <f t="shared" ca="1" si="372"/>
        <v>262.80963117627823</v>
      </c>
      <c r="F5978" s="82">
        <f t="shared" ca="1" si="373"/>
        <v>261.09481785426419</v>
      </c>
      <c r="G5978" s="82">
        <f t="shared" ca="1" si="374"/>
        <v>12.809631176278231</v>
      </c>
      <c r="H5978" s="82">
        <f t="shared" ca="1" si="374"/>
        <v>11.094817854264193</v>
      </c>
      <c r="O5978" s="29"/>
      <c r="P5978" s="29"/>
    </row>
    <row r="5979" spans="3:16" hidden="1" outlineLevel="2">
      <c r="C5979" s="33">
        <v>5955</v>
      </c>
      <c r="D5979" s="82">
        <f t="shared" ca="1" si="375"/>
        <v>0.2267677879832567</v>
      </c>
      <c r="E5979" s="82">
        <f t="shared" ca="1" si="372"/>
        <v>258.70654062950086</v>
      </c>
      <c r="F5979" s="82">
        <f t="shared" ca="1" si="373"/>
        <v>258.12878095405017</v>
      </c>
      <c r="G5979" s="82">
        <f t="shared" ca="1" si="374"/>
        <v>8.7065406295008643</v>
      </c>
      <c r="H5979" s="82">
        <f t="shared" ca="1" si="374"/>
        <v>8.1287809540501712</v>
      </c>
      <c r="O5979" s="29"/>
      <c r="P5979" s="29"/>
    </row>
    <row r="5980" spans="3:16" hidden="1" outlineLevel="2">
      <c r="C5980" s="33">
        <v>5956</v>
      </c>
      <c r="D5980" s="82">
        <f t="shared" ca="1" si="375"/>
        <v>-0.95964773211760179</v>
      </c>
      <c r="E5980" s="82">
        <f t="shared" ca="1" si="372"/>
        <v>199.34166626015704</v>
      </c>
      <c r="F5980" s="82">
        <f t="shared" ca="1" si="373"/>
        <v>213.61870541401186</v>
      </c>
      <c r="G5980" s="82">
        <f t="shared" ca="1" si="374"/>
        <v>0</v>
      </c>
      <c r="H5980" s="82">
        <f t="shared" ca="1" si="374"/>
        <v>0</v>
      </c>
      <c r="O5980" s="29"/>
      <c r="P5980" s="29"/>
    </row>
    <row r="5981" spans="3:16" hidden="1" outlineLevel="2">
      <c r="C5981" s="33">
        <v>5957</v>
      </c>
      <c r="D5981" s="82">
        <f t="shared" ca="1" si="375"/>
        <v>0.2580875742320089</v>
      </c>
      <c r="E5981" s="82">
        <f t="shared" ca="1" si="372"/>
        <v>260.49295585414296</v>
      </c>
      <c r="F5981" s="82">
        <f t="shared" ca="1" si="373"/>
        <v>259.42171465763846</v>
      </c>
      <c r="G5981" s="82">
        <f t="shared" ca="1" si="374"/>
        <v>10.492955854142963</v>
      </c>
      <c r="H5981" s="82">
        <f t="shared" ca="1" si="374"/>
        <v>9.4217146576384607</v>
      </c>
      <c r="O5981" s="29"/>
      <c r="P5981" s="29"/>
    </row>
    <row r="5982" spans="3:16" hidden="1" outlineLevel="2">
      <c r="C5982" s="33">
        <v>5958</v>
      </c>
      <c r="D5982" s="82">
        <f t="shared" ca="1" si="375"/>
        <v>-2.6011084208993469</v>
      </c>
      <c r="E5982" s="82">
        <f t="shared" ca="1" si="372"/>
        <v>138.98494286747768</v>
      </c>
      <c r="F5982" s="82">
        <f t="shared" ca="1" si="373"/>
        <v>164.40526509621196</v>
      </c>
      <c r="G5982" s="82">
        <f t="shared" ca="1" si="374"/>
        <v>0</v>
      </c>
      <c r="H5982" s="82">
        <f t="shared" ca="1" si="374"/>
        <v>0</v>
      </c>
      <c r="O5982" s="29"/>
      <c r="P5982" s="29"/>
    </row>
    <row r="5983" spans="3:16" hidden="1" outlineLevel="2">
      <c r="C5983" s="33">
        <v>5959</v>
      </c>
      <c r="D5983" s="82">
        <f t="shared" ca="1" si="375"/>
        <v>-9.8343266307817756E-2</v>
      </c>
      <c r="E5983" s="82">
        <f t="shared" ca="1" si="372"/>
        <v>240.87120518855616</v>
      </c>
      <c r="F5983" s="82">
        <f t="shared" ca="1" si="373"/>
        <v>245.08239210612624</v>
      </c>
      <c r="G5983" s="82">
        <f t="shared" ca="1" si="374"/>
        <v>0</v>
      </c>
      <c r="H5983" s="82">
        <f t="shared" ca="1" si="374"/>
        <v>0</v>
      </c>
      <c r="O5983" s="29"/>
      <c r="P5983" s="29"/>
    </row>
    <row r="5984" spans="3:16" hidden="1" outlineLevel="2">
      <c r="C5984" s="33">
        <v>5960</v>
      </c>
      <c r="D5984" s="82">
        <f t="shared" ca="1" si="375"/>
        <v>-0.95531521916503803</v>
      </c>
      <c r="E5984" s="82">
        <f t="shared" ca="1" si="372"/>
        <v>199.53151413765531</v>
      </c>
      <c r="F5984" s="82">
        <f t="shared" ca="1" si="373"/>
        <v>213.76640010248494</v>
      </c>
      <c r="G5984" s="82">
        <f t="shared" ca="1" si="374"/>
        <v>0</v>
      </c>
      <c r="H5984" s="82">
        <f t="shared" ca="1" si="374"/>
        <v>0</v>
      </c>
      <c r="O5984" s="29"/>
      <c r="P5984" s="29"/>
    </row>
    <row r="5985" spans="3:16" hidden="1" outlineLevel="2">
      <c r="C5985" s="33">
        <v>5961</v>
      </c>
      <c r="D5985" s="82">
        <f t="shared" ca="1" si="375"/>
        <v>0.75272247933259373</v>
      </c>
      <c r="E5985" s="82">
        <f t="shared" ca="1" si="372"/>
        <v>290.39871814030857</v>
      </c>
      <c r="F5985" s="82">
        <f t="shared" ca="1" si="373"/>
        <v>280.72144072238785</v>
      </c>
      <c r="G5985" s="82">
        <f t="shared" ca="1" si="374"/>
        <v>40.398718140308574</v>
      </c>
      <c r="H5985" s="82">
        <f t="shared" ca="1" si="374"/>
        <v>30.721440722387854</v>
      </c>
      <c r="O5985" s="29"/>
      <c r="P5985" s="29"/>
    </row>
    <row r="5986" spans="3:16" hidden="1" outlineLevel="2">
      <c r="C5986" s="33">
        <v>5962</v>
      </c>
      <c r="D5986" s="82">
        <f t="shared" ca="1" si="375"/>
        <v>-1.2698330387838315</v>
      </c>
      <c r="E5986" s="82">
        <f t="shared" ca="1" si="372"/>
        <v>186.20862596073988</v>
      </c>
      <c r="F5986" s="82">
        <f t="shared" ca="1" si="373"/>
        <v>203.3054605817677</v>
      </c>
      <c r="G5986" s="82">
        <f t="shared" ca="1" si="374"/>
        <v>0</v>
      </c>
      <c r="H5986" s="82">
        <f t="shared" ca="1" si="374"/>
        <v>0</v>
      </c>
      <c r="O5986" s="29"/>
      <c r="P5986" s="29"/>
    </row>
    <row r="5987" spans="3:16" hidden="1" outlineLevel="2">
      <c r="C5987" s="33">
        <v>5963</v>
      </c>
      <c r="D5987" s="82">
        <f t="shared" ca="1" si="375"/>
        <v>1.4497950605125824</v>
      </c>
      <c r="E5987" s="82">
        <f t="shared" ca="1" si="372"/>
        <v>338.46227924421953</v>
      </c>
      <c r="F5987" s="82">
        <f t="shared" ca="1" si="373"/>
        <v>313.74016072525598</v>
      </c>
      <c r="G5987" s="82">
        <f t="shared" ca="1" si="374"/>
        <v>88.46227924421953</v>
      </c>
      <c r="H5987" s="82">
        <f t="shared" ca="1" si="374"/>
        <v>63.740160725255976</v>
      </c>
      <c r="O5987" s="29"/>
      <c r="P5987" s="29"/>
    </row>
    <row r="5988" spans="3:16" hidden="1" outlineLevel="2">
      <c r="C5988" s="33">
        <v>5964</v>
      </c>
      <c r="D5988" s="82">
        <f t="shared" ca="1" si="375"/>
        <v>1.7074767943043627</v>
      </c>
      <c r="E5988" s="82">
        <f t="shared" ca="1" si="372"/>
        <v>358.17774970641784</v>
      </c>
      <c r="F5988" s="82">
        <f t="shared" ca="1" si="373"/>
        <v>326.90593203810965</v>
      </c>
      <c r="G5988" s="82">
        <f t="shared" ca="1" si="374"/>
        <v>108.17774970641784</v>
      </c>
      <c r="H5988" s="82">
        <f t="shared" ca="1" si="374"/>
        <v>76.905932038109654</v>
      </c>
      <c r="O5988" s="29"/>
      <c r="P5988" s="29"/>
    </row>
    <row r="5989" spans="3:16" hidden="1" outlineLevel="2">
      <c r="C5989" s="33">
        <v>5965</v>
      </c>
      <c r="D5989" s="82">
        <f t="shared" ca="1" si="375"/>
        <v>-1.2378879630288857</v>
      </c>
      <c r="E5989" s="82">
        <f t="shared" ca="1" si="372"/>
        <v>187.52019089982346</v>
      </c>
      <c r="F5989" s="82">
        <f t="shared" ca="1" si="373"/>
        <v>204.34417385543765</v>
      </c>
      <c r="G5989" s="82">
        <f t="shared" ca="1" si="374"/>
        <v>0</v>
      </c>
      <c r="H5989" s="82">
        <f t="shared" ca="1" si="374"/>
        <v>0</v>
      </c>
      <c r="O5989" s="29"/>
      <c r="P5989" s="29"/>
    </row>
    <row r="5990" spans="3:16" hidden="1" outlineLevel="2">
      <c r="C5990" s="33">
        <v>5966</v>
      </c>
      <c r="D5990" s="82">
        <f t="shared" ca="1" si="375"/>
        <v>0.30754042308356461</v>
      </c>
      <c r="E5990" s="82">
        <f t="shared" ca="1" si="372"/>
        <v>263.33879226747422</v>
      </c>
      <c r="F5990" s="82">
        <f t="shared" ca="1" si="373"/>
        <v>261.47641029466803</v>
      </c>
      <c r="G5990" s="82">
        <f t="shared" ca="1" si="374"/>
        <v>13.338792267474219</v>
      </c>
      <c r="H5990" s="82">
        <f t="shared" ca="1" si="374"/>
        <v>11.476410294668028</v>
      </c>
      <c r="O5990" s="29"/>
      <c r="P5990" s="29"/>
    </row>
    <row r="5991" spans="3:16" hidden="1" outlineLevel="2">
      <c r="C5991" s="33">
        <v>5967</v>
      </c>
      <c r="D5991" s="82">
        <f t="shared" ca="1" si="375"/>
        <v>1.2855583941830986</v>
      </c>
      <c r="E5991" s="82">
        <f t="shared" ca="1" si="372"/>
        <v>326.4664800110121</v>
      </c>
      <c r="F5991" s="82">
        <f t="shared" ca="1" si="373"/>
        <v>305.6268337500257</v>
      </c>
      <c r="G5991" s="82">
        <f t="shared" ca="1" si="374"/>
        <v>76.466480011012095</v>
      </c>
      <c r="H5991" s="82">
        <f t="shared" ca="1" si="374"/>
        <v>55.626833750025696</v>
      </c>
      <c r="O5991" s="29"/>
      <c r="P5991" s="29"/>
    </row>
    <row r="5992" spans="3:16" hidden="1" outlineLevel="2">
      <c r="C5992" s="33">
        <v>5968</v>
      </c>
      <c r="D5992" s="82">
        <f t="shared" ca="1" si="375"/>
        <v>0.18379440585832674</v>
      </c>
      <c r="E5992" s="82">
        <f t="shared" ca="1" si="372"/>
        <v>256.27534818349233</v>
      </c>
      <c r="F5992" s="82">
        <f t="shared" ca="1" si="373"/>
        <v>256.36524704680846</v>
      </c>
      <c r="G5992" s="82">
        <f t="shared" ca="1" si="374"/>
        <v>6.2753481834923264</v>
      </c>
      <c r="H5992" s="82">
        <f t="shared" ca="1" si="374"/>
        <v>6.365247046808463</v>
      </c>
      <c r="O5992" s="29"/>
      <c r="P5992" s="29"/>
    </row>
    <row r="5993" spans="3:16" hidden="1" outlineLevel="2">
      <c r="C5993" s="33">
        <v>5969</v>
      </c>
      <c r="D5993" s="82">
        <f t="shared" ca="1" si="375"/>
        <v>0.50272491159040689</v>
      </c>
      <c r="E5993" s="82">
        <f t="shared" ca="1" si="372"/>
        <v>274.87775760432402</v>
      </c>
      <c r="F5993" s="82">
        <f t="shared" ca="1" si="373"/>
        <v>269.74616018880511</v>
      </c>
      <c r="G5993" s="82">
        <f t="shared" ca="1" si="374"/>
        <v>24.877757604324017</v>
      </c>
      <c r="H5993" s="82">
        <f t="shared" ca="1" si="374"/>
        <v>19.746160188805106</v>
      </c>
      <c r="O5993" s="29"/>
      <c r="P5993" s="29"/>
    </row>
    <row r="5994" spans="3:16" hidden="1" outlineLevel="2">
      <c r="C5994" s="33">
        <v>5970</v>
      </c>
      <c r="D5994" s="82">
        <f t="shared" ca="1" si="375"/>
        <v>-0.18572759240141043</v>
      </c>
      <c r="E5994" s="82">
        <f t="shared" ca="1" si="372"/>
        <v>236.29066178469066</v>
      </c>
      <c r="F5994" s="82">
        <f t="shared" ca="1" si="373"/>
        <v>241.68959625252867</v>
      </c>
      <c r="G5994" s="82">
        <f t="shared" ca="1" si="374"/>
        <v>0</v>
      </c>
      <c r="H5994" s="82">
        <f t="shared" ca="1" si="374"/>
        <v>0</v>
      </c>
      <c r="O5994" s="29"/>
      <c r="P5994" s="29"/>
    </row>
    <row r="5995" spans="3:16" hidden="1" outlineLevel="2">
      <c r="C5995" s="33">
        <v>5971</v>
      </c>
      <c r="D5995" s="82">
        <f t="shared" ca="1" si="375"/>
        <v>-1.4020467611891088</v>
      </c>
      <c r="E5995" s="82">
        <f t="shared" ca="1" si="372"/>
        <v>180.87718426967976</v>
      </c>
      <c r="F5995" s="82">
        <f t="shared" ca="1" si="373"/>
        <v>199.06230209858654</v>
      </c>
      <c r="G5995" s="82">
        <f t="shared" ca="1" si="374"/>
        <v>0</v>
      </c>
      <c r="H5995" s="82">
        <f t="shared" ca="1" si="374"/>
        <v>0</v>
      </c>
      <c r="O5995" s="29"/>
      <c r="P5995" s="29"/>
    </row>
    <row r="5996" spans="3:16" hidden="1" outlineLevel="2">
      <c r="C5996" s="33">
        <v>5972</v>
      </c>
      <c r="D5996" s="82">
        <f t="shared" ca="1" si="375"/>
        <v>1.8563142431495594</v>
      </c>
      <c r="E5996" s="82">
        <f t="shared" ca="1" si="372"/>
        <v>370.08447608758354</v>
      </c>
      <c r="F5996" s="82">
        <f t="shared" ca="1" si="373"/>
        <v>334.76076095547791</v>
      </c>
      <c r="G5996" s="82">
        <f t="shared" ca="1" si="374"/>
        <v>120.08447608758354</v>
      </c>
      <c r="H5996" s="82">
        <f t="shared" ca="1" si="374"/>
        <v>84.760760955477906</v>
      </c>
      <c r="O5996" s="29"/>
      <c r="P5996" s="29"/>
    </row>
    <row r="5997" spans="3:16" hidden="1" outlineLevel="2">
      <c r="C5997" s="33">
        <v>5973</v>
      </c>
      <c r="D5997" s="82">
        <f t="shared" ca="1" si="375"/>
        <v>-0.85632887279814973</v>
      </c>
      <c r="E5997" s="82">
        <f t="shared" ca="1" si="372"/>
        <v>203.91863020456356</v>
      </c>
      <c r="F5997" s="82">
        <f t="shared" ca="1" si="373"/>
        <v>217.16878835528411</v>
      </c>
      <c r="G5997" s="82">
        <f t="shared" ca="1" si="374"/>
        <v>0</v>
      </c>
      <c r="H5997" s="82">
        <f t="shared" ca="1" si="374"/>
        <v>0</v>
      </c>
      <c r="O5997" s="29"/>
      <c r="P5997" s="29"/>
    </row>
    <row r="5998" spans="3:16" hidden="1" outlineLevel="2">
      <c r="C5998" s="33">
        <v>5974</v>
      </c>
      <c r="D5998" s="82">
        <f t="shared" ca="1" si="375"/>
        <v>-0.89870058258701635</v>
      </c>
      <c r="E5998" s="82">
        <f t="shared" ca="1" si="372"/>
        <v>202.02901250029331</v>
      </c>
      <c r="F5998" s="82">
        <f t="shared" ca="1" si="373"/>
        <v>215.70579597285828</v>
      </c>
      <c r="G5998" s="82">
        <f t="shared" ca="1" si="374"/>
        <v>0</v>
      </c>
      <c r="H5998" s="82">
        <f t="shared" ca="1" si="374"/>
        <v>0</v>
      </c>
      <c r="O5998" s="29"/>
      <c r="P5998" s="29"/>
    </row>
    <row r="5999" spans="3:16" hidden="1" outlineLevel="2">
      <c r="C5999" s="33">
        <v>5975</v>
      </c>
      <c r="D5999" s="82">
        <f t="shared" ca="1" si="375"/>
        <v>0.47336142158397948</v>
      </c>
      <c r="E5999" s="82">
        <f t="shared" ca="1" si="372"/>
        <v>273.11005931189715</v>
      </c>
      <c r="F5999" s="82">
        <f t="shared" ca="1" si="373"/>
        <v>268.48554713856862</v>
      </c>
      <c r="G5999" s="82">
        <f t="shared" ca="1" si="374"/>
        <v>23.110059311897146</v>
      </c>
      <c r="H5999" s="82">
        <f t="shared" ca="1" si="374"/>
        <v>18.48554713856862</v>
      </c>
      <c r="O5999" s="29"/>
      <c r="P5999" s="29"/>
    </row>
    <row r="6000" spans="3:16" hidden="1" outlineLevel="2">
      <c r="C6000" s="33">
        <v>5976</v>
      </c>
      <c r="D6000" s="82">
        <f t="shared" ca="1" si="375"/>
        <v>-0.98112455204349658</v>
      </c>
      <c r="E6000" s="82">
        <f t="shared" ca="1" si="372"/>
        <v>198.40322983070999</v>
      </c>
      <c r="F6000" s="82">
        <f t="shared" ca="1" si="373"/>
        <v>212.88806931351792</v>
      </c>
      <c r="G6000" s="82">
        <f t="shared" ca="1" si="374"/>
        <v>0</v>
      </c>
      <c r="H6000" s="82">
        <f t="shared" ca="1" si="374"/>
        <v>0</v>
      </c>
      <c r="O6000" s="29"/>
      <c r="P6000" s="29"/>
    </row>
    <row r="6001" spans="3:16" hidden="1" outlineLevel="2">
      <c r="C6001" s="33">
        <v>5977</v>
      </c>
      <c r="D6001" s="82">
        <f t="shared" ca="1" si="375"/>
        <v>0.17761488841877196</v>
      </c>
      <c r="E6001" s="82">
        <f t="shared" ca="1" si="372"/>
        <v>255.92762978736178</v>
      </c>
      <c r="F6001" s="82">
        <f t="shared" ca="1" si="373"/>
        <v>256.11264590774715</v>
      </c>
      <c r="G6001" s="82">
        <f t="shared" ca="1" si="374"/>
        <v>5.9276297873617807</v>
      </c>
      <c r="H6001" s="82">
        <f t="shared" ca="1" si="374"/>
        <v>6.1126459077471509</v>
      </c>
      <c r="O6001" s="29"/>
      <c r="P6001" s="29"/>
    </row>
    <row r="6002" spans="3:16" hidden="1" outlineLevel="2">
      <c r="C6002" s="33">
        <v>5978</v>
      </c>
      <c r="D6002" s="82">
        <f t="shared" ca="1" si="375"/>
        <v>-1.7773632537844724</v>
      </c>
      <c r="E6002" s="82">
        <f t="shared" ca="1" si="372"/>
        <v>166.55995577229137</v>
      </c>
      <c r="F6002" s="82">
        <f t="shared" ca="1" si="373"/>
        <v>187.49356766719598</v>
      </c>
      <c r="G6002" s="82">
        <f t="shared" ca="1" si="374"/>
        <v>0</v>
      </c>
      <c r="H6002" s="82">
        <f t="shared" ca="1" si="374"/>
        <v>0</v>
      </c>
      <c r="O6002" s="29"/>
      <c r="P6002" s="29"/>
    </row>
    <row r="6003" spans="3:16" hidden="1" outlineLevel="2">
      <c r="C6003" s="33">
        <v>5979</v>
      </c>
      <c r="D6003" s="82">
        <f t="shared" ca="1" si="375"/>
        <v>0.80286513142479554</v>
      </c>
      <c r="E6003" s="82">
        <f t="shared" ca="1" si="372"/>
        <v>293.61576657427503</v>
      </c>
      <c r="F6003" s="82">
        <f t="shared" ca="1" si="373"/>
        <v>282.97597410207362</v>
      </c>
      <c r="G6003" s="82">
        <f t="shared" ca="1" si="374"/>
        <v>43.615766574275028</v>
      </c>
      <c r="H6003" s="82">
        <f t="shared" ca="1" si="374"/>
        <v>32.975974102073621</v>
      </c>
      <c r="O6003" s="29"/>
      <c r="P6003" s="29"/>
    </row>
    <row r="6004" spans="3:16" hidden="1" outlineLevel="2">
      <c r="C6004" s="33">
        <v>5980</v>
      </c>
      <c r="D6004" s="82">
        <f t="shared" ca="1" si="375"/>
        <v>-0.24466217639868795</v>
      </c>
      <c r="E6004" s="82">
        <f t="shared" ca="1" si="372"/>
        <v>233.25069333566304</v>
      </c>
      <c r="F6004" s="82">
        <f t="shared" ca="1" si="373"/>
        <v>239.42795423102524</v>
      </c>
      <c r="G6004" s="82">
        <f t="shared" ca="1" si="374"/>
        <v>0</v>
      </c>
      <c r="H6004" s="82">
        <f t="shared" ca="1" si="374"/>
        <v>0</v>
      </c>
      <c r="O6004" s="29"/>
      <c r="P6004" s="29"/>
    </row>
    <row r="6005" spans="3:16" hidden="1" outlineLevel="2">
      <c r="C6005" s="33">
        <v>5981</v>
      </c>
      <c r="D6005" s="82">
        <f t="shared" ca="1" si="375"/>
        <v>-0.21699086031947132</v>
      </c>
      <c r="E6005" s="82">
        <f t="shared" ca="1" si="372"/>
        <v>234.6731358129411</v>
      </c>
      <c r="F6005" s="82">
        <f t="shared" ca="1" si="373"/>
        <v>240.48720605635097</v>
      </c>
      <c r="G6005" s="82">
        <f t="shared" ca="1" si="374"/>
        <v>0</v>
      </c>
      <c r="H6005" s="82">
        <f t="shared" ca="1" si="374"/>
        <v>0</v>
      </c>
      <c r="O6005" s="29"/>
      <c r="P6005" s="29"/>
    </row>
    <row r="6006" spans="3:16" hidden="1" outlineLevel="2">
      <c r="C6006" s="33">
        <v>5982</v>
      </c>
      <c r="D6006" s="82">
        <f t="shared" ca="1" si="375"/>
        <v>-1.2496021375162945</v>
      </c>
      <c r="E6006" s="82">
        <f t="shared" ca="1" si="372"/>
        <v>187.03817426888699</v>
      </c>
      <c r="F6006" s="82">
        <f t="shared" ca="1" si="373"/>
        <v>203.96266567121722</v>
      </c>
      <c r="G6006" s="82">
        <f t="shared" ca="1" si="374"/>
        <v>0</v>
      </c>
      <c r="H6006" s="82">
        <f t="shared" ca="1" si="374"/>
        <v>0</v>
      </c>
      <c r="O6006" s="29"/>
      <c r="P6006" s="29"/>
    </row>
    <row r="6007" spans="3:16" hidden="1" outlineLevel="2">
      <c r="C6007" s="33">
        <v>5983</v>
      </c>
      <c r="D6007" s="82">
        <f t="shared" ca="1" si="375"/>
        <v>0.14997266144720894</v>
      </c>
      <c r="E6007" s="82">
        <f t="shared" ca="1" si="372"/>
        <v>254.37798160672091</v>
      </c>
      <c r="F6007" s="82">
        <f t="shared" ca="1" si="373"/>
        <v>254.98575341013569</v>
      </c>
      <c r="G6007" s="82">
        <f t="shared" ca="1" si="374"/>
        <v>4.3779816067209083</v>
      </c>
      <c r="H6007" s="82">
        <f t="shared" ca="1" si="374"/>
        <v>4.9857534101356862</v>
      </c>
      <c r="O6007" s="29"/>
      <c r="P6007" s="29"/>
    </row>
    <row r="6008" spans="3:16" hidden="1" outlineLevel="2">
      <c r="C6008" s="33">
        <v>5984</v>
      </c>
      <c r="D6008" s="82">
        <f t="shared" ca="1" si="375"/>
        <v>0.84289248658894433</v>
      </c>
      <c r="E6008" s="82">
        <f t="shared" ca="1" si="372"/>
        <v>296.20939923871163</v>
      </c>
      <c r="F6008" s="82">
        <f t="shared" ca="1" si="373"/>
        <v>284.78868864821465</v>
      </c>
      <c r="G6008" s="82">
        <f t="shared" ca="1" si="374"/>
        <v>46.209399238711626</v>
      </c>
      <c r="H6008" s="82">
        <f t="shared" ca="1" si="374"/>
        <v>34.788688648214645</v>
      </c>
      <c r="O6008" s="29"/>
      <c r="P6008" s="29"/>
    </row>
    <row r="6009" spans="3:16" hidden="1" outlineLevel="2">
      <c r="C6009" s="33">
        <v>5985</v>
      </c>
      <c r="D6009" s="82">
        <f t="shared" ca="1" si="375"/>
        <v>1.4144009462698401</v>
      </c>
      <c r="E6009" s="82">
        <f t="shared" ca="1" si="372"/>
        <v>335.84038717572992</v>
      </c>
      <c r="F6009" s="82">
        <f t="shared" ca="1" si="373"/>
        <v>311.97367028605373</v>
      </c>
      <c r="G6009" s="82">
        <f t="shared" ca="1" si="374"/>
        <v>85.840387175729916</v>
      </c>
      <c r="H6009" s="82">
        <f t="shared" ca="1" si="374"/>
        <v>61.973670286053732</v>
      </c>
      <c r="O6009" s="29"/>
      <c r="P6009" s="29"/>
    </row>
    <row r="6010" spans="3:16" hidden="1" outlineLevel="2">
      <c r="C6010" s="33">
        <v>5986</v>
      </c>
      <c r="D6010" s="82">
        <f t="shared" ca="1" si="375"/>
        <v>0.82504937148295532</v>
      </c>
      <c r="E6010" s="82">
        <f t="shared" ca="1" si="372"/>
        <v>295.05040960213921</v>
      </c>
      <c r="F6010" s="82">
        <f t="shared" ca="1" si="373"/>
        <v>283.97919938206684</v>
      </c>
      <c r="G6010" s="82">
        <f t="shared" ca="1" si="374"/>
        <v>45.050409602139212</v>
      </c>
      <c r="H6010" s="82">
        <f t="shared" ca="1" si="374"/>
        <v>33.979199382066838</v>
      </c>
      <c r="O6010" s="29"/>
      <c r="P6010" s="29"/>
    </row>
    <row r="6011" spans="3:16" hidden="1" outlineLevel="2">
      <c r="C6011" s="33">
        <v>5987</v>
      </c>
      <c r="D6011" s="82">
        <f t="shared" ca="1" si="375"/>
        <v>-1.3370037142510098</v>
      </c>
      <c r="E6011" s="82">
        <f t="shared" ca="1" si="372"/>
        <v>183.48065486614408</v>
      </c>
      <c r="F6011" s="82">
        <f t="shared" ca="1" si="373"/>
        <v>201.13855684999527</v>
      </c>
      <c r="G6011" s="82">
        <f t="shared" ca="1" si="374"/>
        <v>0</v>
      </c>
      <c r="H6011" s="82">
        <f t="shared" ca="1" si="374"/>
        <v>0</v>
      </c>
      <c r="O6011" s="29"/>
      <c r="P6011" s="29"/>
    </row>
    <row r="6012" spans="3:16" hidden="1" outlineLevel="2">
      <c r="C6012" s="33">
        <v>5988</v>
      </c>
      <c r="D6012" s="82">
        <f t="shared" ca="1" si="375"/>
        <v>1.2049134341055159</v>
      </c>
      <c r="E6012" s="82">
        <f t="shared" ca="1" si="372"/>
        <v>320.732780167822</v>
      </c>
      <c r="F6012" s="82">
        <f t="shared" ca="1" si="373"/>
        <v>301.72010078682717</v>
      </c>
      <c r="G6012" s="82">
        <f t="shared" ca="1" si="374"/>
        <v>70.732780167822</v>
      </c>
      <c r="H6012" s="82">
        <f t="shared" ca="1" si="374"/>
        <v>51.720100786827174</v>
      </c>
      <c r="O6012" s="29"/>
      <c r="P6012" s="29"/>
    </row>
    <row r="6013" spans="3:16" hidden="1" outlineLevel="2">
      <c r="C6013" s="33">
        <v>5989</v>
      </c>
      <c r="D6013" s="82">
        <f t="shared" ca="1" si="375"/>
        <v>1.1353134515476961</v>
      </c>
      <c r="E6013" s="82">
        <f t="shared" ca="1" si="372"/>
        <v>315.86537925472408</v>
      </c>
      <c r="F6013" s="82">
        <f t="shared" ca="1" si="373"/>
        <v>298.38859760197005</v>
      </c>
      <c r="G6013" s="82">
        <f t="shared" ca="1" si="374"/>
        <v>65.865379254724076</v>
      </c>
      <c r="H6013" s="82">
        <f t="shared" ca="1" si="374"/>
        <v>48.388597601970048</v>
      </c>
      <c r="O6013" s="29"/>
      <c r="P6013" s="29"/>
    </row>
    <row r="6014" spans="3:16" hidden="1" outlineLevel="2">
      <c r="C6014" s="33">
        <v>5990</v>
      </c>
      <c r="D6014" s="82">
        <f t="shared" ca="1" si="375"/>
        <v>-1.8636825155052002E-2</v>
      </c>
      <c r="E6014" s="82">
        <f t="shared" ca="1" si="372"/>
        <v>245.12667750253314</v>
      </c>
      <c r="F6014" s="82">
        <f t="shared" ca="1" si="373"/>
        <v>248.21860257497872</v>
      </c>
      <c r="G6014" s="82">
        <f t="shared" ca="1" si="374"/>
        <v>0</v>
      </c>
      <c r="H6014" s="82">
        <f t="shared" ca="1" si="374"/>
        <v>0</v>
      </c>
      <c r="O6014" s="29"/>
      <c r="P6014" s="29"/>
    </row>
    <row r="6015" spans="3:16" hidden="1" outlineLevel="2">
      <c r="C6015" s="33">
        <v>5991</v>
      </c>
      <c r="D6015" s="82">
        <f t="shared" ca="1" si="375"/>
        <v>-0.51992051881161472</v>
      </c>
      <c r="E6015" s="82">
        <f t="shared" ca="1" si="372"/>
        <v>219.56212804054846</v>
      </c>
      <c r="F6015" s="82">
        <f t="shared" ca="1" si="373"/>
        <v>229.14185617879258</v>
      </c>
      <c r="G6015" s="82">
        <f t="shared" ca="1" si="374"/>
        <v>0</v>
      </c>
      <c r="H6015" s="82">
        <f t="shared" ca="1" si="374"/>
        <v>0</v>
      </c>
      <c r="O6015" s="29"/>
      <c r="P6015" s="29"/>
    </row>
    <row r="6016" spans="3:16" hidden="1" outlineLevel="2">
      <c r="C6016" s="33">
        <v>5992</v>
      </c>
      <c r="D6016" s="82">
        <f t="shared" ca="1" si="375"/>
        <v>-0.9024992012046229</v>
      </c>
      <c r="E6016" s="82">
        <f t="shared" ca="1" si="372"/>
        <v>201.86046617811624</v>
      </c>
      <c r="F6016" s="82">
        <f t="shared" ca="1" si="373"/>
        <v>215.57512125729679</v>
      </c>
      <c r="G6016" s="82">
        <f t="shared" ca="1" si="374"/>
        <v>0</v>
      </c>
      <c r="H6016" s="82">
        <f t="shared" ca="1" si="374"/>
        <v>0</v>
      </c>
      <c r="O6016" s="29"/>
      <c r="P6016" s="29"/>
    </row>
    <row r="6017" spans="3:16" hidden="1" outlineLevel="2">
      <c r="C6017" s="33">
        <v>5993</v>
      </c>
      <c r="D6017" s="82">
        <f t="shared" ca="1" si="375"/>
        <v>-1.0615335585978594</v>
      </c>
      <c r="E6017" s="82">
        <f t="shared" ca="1" si="372"/>
        <v>194.92879808299665</v>
      </c>
      <c r="F6017" s="82">
        <f t="shared" ca="1" si="373"/>
        <v>210.17469824848391</v>
      </c>
      <c r="G6017" s="82">
        <f t="shared" ca="1" si="374"/>
        <v>0</v>
      </c>
      <c r="H6017" s="82">
        <f t="shared" ca="1" si="374"/>
        <v>0</v>
      </c>
      <c r="O6017" s="29"/>
      <c r="P6017" s="29"/>
    </row>
    <row r="6018" spans="3:16" hidden="1" outlineLevel="2">
      <c r="C6018" s="33">
        <v>5994</v>
      </c>
      <c r="D6018" s="82">
        <f t="shared" ca="1" si="375"/>
        <v>-2.8374577230057364E-2</v>
      </c>
      <c r="E6018" s="82">
        <f t="shared" ca="1" si="372"/>
        <v>244.60278057806238</v>
      </c>
      <c r="F6018" s="82">
        <f t="shared" ca="1" si="373"/>
        <v>247.83330932955172</v>
      </c>
      <c r="G6018" s="82">
        <f t="shared" ca="1" si="374"/>
        <v>0</v>
      </c>
      <c r="H6018" s="82">
        <f t="shared" ca="1" si="374"/>
        <v>0</v>
      </c>
      <c r="O6018" s="29"/>
      <c r="P6018" s="29"/>
    </row>
    <row r="6019" spans="3:16" hidden="1" outlineLevel="2">
      <c r="C6019" s="33">
        <v>5995</v>
      </c>
      <c r="D6019" s="82">
        <f t="shared" ca="1" si="375"/>
        <v>-0.11371181764177431</v>
      </c>
      <c r="E6019" s="82">
        <f t="shared" ca="1" si="372"/>
        <v>240.05922422207291</v>
      </c>
      <c r="F6019" s="82">
        <f t="shared" ca="1" si="373"/>
        <v>244.4822578635906</v>
      </c>
      <c r="G6019" s="82">
        <f t="shared" ca="1" si="374"/>
        <v>0</v>
      </c>
      <c r="H6019" s="82">
        <f t="shared" ca="1" si="374"/>
        <v>0</v>
      </c>
      <c r="O6019" s="29"/>
      <c r="P6019" s="29"/>
    </row>
    <row r="6020" spans="3:16" hidden="1" outlineLevel="2">
      <c r="C6020" s="33">
        <v>5996</v>
      </c>
      <c r="D6020" s="82">
        <f t="shared" ca="1" si="375"/>
        <v>1.8124096409947419</v>
      </c>
      <c r="E6020" s="82">
        <f t="shared" ca="1" si="372"/>
        <v>366.53160909252142</v>
      </c>
      <c r="F6020" s="82">
        <f t="shared" ca="1" si="373"/>
        <v>332.42429089685101</v>
      </c>
      <c r="G6020" s="82">
        <f t="shared" ca="1" si="374"/>
        <v>116.53160909252142</v>
      </c>
      <c r="H6020" s="82">
        <f t="shared" ca="1" si="374"/>
        <v>82.424290896851005</v>
      </c>
      <c r="O6020" s="29"/>
      <c r="P6020" s="29"/>
    </row>
    <row r="6021" spans="3:16" hidden="1" outlineLevel="2">
      <c r="C6021" s="33">
        <v>5997</v>
      </c>
      <c r="D6021" s="82">
        <f t="shared" ca="1" si="375"/>
        <v>-1.2051150769241425</v>
      </c>
      <c r="E6021" s="82">
        <f t="shared" ca="1" si="372"/>
        <v>188.87534395348089</v>
      </c>
      <c r="F6021" s="82">
        <f t="shared" ca="1" si="373"/>
        <v>205.4153191023166</v>
      </c>
      <c r="G6021" s="82">
        <f t="shared" ca="1" si="374"/>
        <v>0</v>
      </c>
      <c r="H6021" s="82">
        <f t="shared" ca="1" si="374"/>
        <v>0</v>
      </c>
      <c r="O6021" s="29"/>
      <c r="P6021" s="29"/>
    </row>
    <row r="6022" spans="3:16" hidden="1" outlineLevel="2">
      <c r="C6022" s="33">
        <v>5998</v>
      </c>
      <c r="D6022" s="82">
        <f t="shared" ca="1" si="375"/>
        <v>1.5505432062228039</v>
      </c>
      <c r="E6022" s="82">
        <f t="shared" ca="1" si="372"/>
        <v>346.03800129019913</v>
      </c>
      <c r="F6022" s="82">
        <f t="shared" ca="1" si="373"/>
        <v>318.82336427615661</v>
      </c>
      <c r="G6022" s="82">
        <f t="shared" ca="1" si="374"/>
        <v>96.038001290199134</v>
      </c>
      <c r="H6022" s="82">
        <f t="shared" ca="1" si="374"/>
        <v>68.82336427615661</v>
      </c>
      <c r="O6022" s="29"/>
      <c r="P6022" s="29"/>
    </row>
    <row r="6023" spans="3:16" hidden="1" outlineLevel="2">
      <c r="C6023" s="33">
        <v>5999</v>
      </c>
      <c r="D6023" s="82">
        <f t="shared" ca="1" si="375"/>
        <v>-1.4663512896040531</v>
      </c>
      <c r="E6023" s="82">
        <f t="shared" ca="1" si="372"/>
        <v>178.33959098634321</v>
      </c>
      <c r="F6023" s="82">
        <f t="shared" ca="1" si="373"/>
        <v>197.03069112084589</v>
      </c>
      <c r="G6023" s="82">
        <f t="shared" ca="1" si="374"/>
        <v>0</v>
      </c>
      <c r="H6023" s="82">
        <f t="shared" ca="1" si="374"/>
        <v>0</v>
      </c>
      <c r="O6023" s="29"/>
      <c r="P6023" s="29"/>
    </row>
    <row r="6024" spans="3:16" hidden="1" outlineLevel="2">
      <c r="C6024" s="33">
        <v>6000</v>
      </c>
      <c r="D6024" s="82">
        <f t="shared" ca="1" si="375"/>
        <v>1.4100439944089209</v>
      </c>
      <c r="E6024" s="82">
        <f t="shared" ca="1" si="372"/>
        <v>335.51904413732598</v>
      </c>
      <c r="F6024" s="82">
        <f t="shared" ca="1" si="373"/>
        <v>311.75690715226773</v>
      </c>
      <c r="G6024" s="82">
        <f t="shared" ca="1" si="374"/>
        <v>85.519044137325977</v>
      </c>
      <c r="H6024" s="82">
        <f t="shared" ca="1" si="374"/>
        <v>61.756907152267729</v>
      </c>
      <c r="O6024" s="29"/>
      <c r="P6024" s="29"/>
    </row>
    <row r="6025" spans="3:16" hidden="1" outlineLevel="2">
      <c r="C6025" s="33">
        <v>6001</v>
      </c>
      <c r="D6025" s="82">
        <f t="shared" ca="1" si="375"/>
        <v>-1.3726301220959829</v>
      </c>
      <c r="E6025" s="82">
        <f t="shared" ca="1" si="372"/>
        <v>182.05003340709183</v>
      </c>
      <c r="F6025" s="82">
        <f t="shared" ca="1" si="373"/>
        <v>199.99864976225962</v>
      </c>
      <c r="G6025" s="82">
        <f t="shared" ca="1" si="374"/>
        <v>0</v>
      </c>
      <c r="H6025" s="82">
        <f t="shared" ca="1" si="374"/>
        <v>0</v>
      </c>
      <c r="O6025" s="29"/>
      <c r="P6025" s="29"/>
    </row>
    <row r="6026" spans="3:16" hidden="1" outlineLevel="2">
      <c r="C6026" s="33">
        <v>6002</v>
      </c>
      <c r="D6026" s="82">
        <f t="shared" ca="1" si="375"/>
        <v>-0.35503858574771019</v>
      </c>
      <c r="E6026" s="82">
        <f t="shared" ca="1" si="372"/>
        <v>227.66207069602498</v>
      </c>
      <c r="F6026" s="82">
        <f t="shared" ca="1" si="373"/>
        <v>235.24898840632872</v>
      </c>
      <c r="G6026" s="82">
        <f t="shared" ca="1" si="374"/>
        <v>0</v>
      </c>
      <c r="H6026" s="82">
        <f t="shared" ca="1" si="374"/>
        <v>0</v>
      </c>
      <c r="O6026" s="29"/>
      <c r="P6026" s="29"/>
    </row>
    <row r="6027" spans="3:16" hidden="1" outlineLevel="2">
      <c r="C6027" s="33">
        <v>6003</v>
      </c>
      <c r="D6027" s="82">
        <f t="shared" ca="1" si="375"/>
        <v>0.57114416552394487</v>
      </c>
      <c r="E6027" s="82">
        <f t="shared" ca="1" si="372"/>
        <v>279.04115071286816</v>
      </c>
      <c r="F6027" s="82">
        <f t="shared" ca="1" si="373"/>
        <v>272.70649960354666</v>
      </c>
      <c r="G6027" s="82">
        <f t="shared" ca="1" si="374"/>
        <v>29.041150712868159</v>
      </c>
      <c r="H6027" s="82">
        <f t="shared" ca="1" si="374"/>
        <v>22.706499603546661</v>
      </c>
      <c r="O6027" s="29"/>
      <c r="P6027" s="29"/>
    </row>
    <row r="6028" spans="3:16" hidden="1" outlineLevel="2">
      <c r="C6028" s="33">
        <v>6004</v>
      </c>
      <c r="D6028" s="82">
        <f t="shared" ca="1" si="375"/>
        <v>0.61976267577856403</v>
      </c>
      <c r="E6028" s="82">
        <f t="shared" ca="1" si="372"/>
        <v>282.03791549416752</v>
      </c>
      <c r="F6028" s="82">
        <f t="shared" ca="1" si="373"/>
        <v>274.82983233351359</v>
      </c>
      <c r="G6028" s="82">
        <f t="shared" ca="1" si="374"/>
        <v>32.037915494167521</v>
      </c>
      <c r="H6028" s="82">
        <f t="shared" ca="1" si="374"/>
        <v>24.829832333513593</v>
      </c>
      <c r="O6028" s="29"/>
      <c r="P6028" s="29"/>
    </row>
    <row r="6029" spans="3:16" hidden="1" outlineLevel="2">
      <c r="C6029" s="33">
        <v>6005</v>
      </c>
      <c r="D6029" s="82">
        <f t="shared" ca="1" si="375"/>
        <v>-0.91827459812597134</v>
      </c>
      <c r="E6029" s="82">
        <f t="shared" ca="1" si="372"/>
        <v>201.16200833457026</v>
      </c>
      <c r="F6029" s="82">
        <f t="shared" ca="1" si="373"/>
        <v>215.03328481446698</v>
      </c>
      <c r="G6029" s="82">
        <f t="shared" ca="1" si="374"/>
        <v>0</v>
      </c>
      <c r="H6029" s="82">
        <f t="shared" ca="1" si="374"/>
        <v>0</v>
      </c>
      <c r="O6029" s="29"/>
      <c r="P6029" s="29"/>
    </row>
    <row r="6030" spans="3:16" hidden="1" outlineLevel="2">
      <c r="C6030" s="33">
        <v>6006</v>
      </c>
      <c r="D6030" s="82">
        <f t="shared" ca="1" si="375"/>
        <v>1.0584675827845329</v>
      </c>
      <c r="E6030" s="82">
        <f t="shared" ca="1" si="372"/>
        <v>310.57700219529073</v>
      </c>
      <c r="F6030" s="82">
        <f t="shared" ca="1" si="373"/>
        <v>294.75297252636551</v>
      </c>
      <c r="G6030" s="82">
        <f t="shared" ca="1" si="374"/>
        <v>60.577002195290731</v>
      </c>
      <c r="H6030" s="82">
        <f t="shared" ca="1" si="374"/>
        <v>44.752972526365511</v>
      </c>
      <c r="O6030" s="29"/>
      <c r="P6030" s="29"/>
    </row>
    <row r="6031" spans="3:16" hidden="1" outlineLevel="2">
      <c r="C6031" s="33">
        <v>6007</v>
      </c>
      <c r="D6031" s="82">
        <f t="shared" ca="1" si="375"/>
        <v>9.5044572077828904E-2</v>
      </c>
      <c r="E6031" s="82">
        <f t="shared" ca="1" si="372"/>
        <v>251.32645571688232</v>
      </c>
      <c r="F6031" s="82">
        <f t="shared" ca="1" si="373"/>
        <v>252.76119059293183</v>
      </c>
      <c r="G6031" s="82">
        <f t="shared" ca="1" si="374"/>
        <v>1.3264557168823217</v>
      </c>
      <c r="H6031" s="82">
        <f t="shared" ca="1" si="374"/>
        <v>2.7611905929318254</v>
      </c>
      <c r="O6031" s="29"/>
      <c r="P6031" s="29"/>
    </row>
    <row r="6032" spans="3:16" hidden="1" outlineLevel="2">
      <c r="C6032" s="33">
        <v>6008</v>
      </c>
      <c r="D6032" s="82">
        <f t="shared" ca="1" si="375"/>
        <v>-0.40830629892529635</v>
      </c>
      <c r="E6032" s="82">
        <f t="shared" ca="1" si="372"/>
        <v>225.01310188959005</v>
      </c>
      <c r="F6032" s="82">
        <f t="shared" ca="1" si="373"/>
        <v>233.25839062122384</v>
      </c>
      <c r="G6032" s="82">
        <f t="shared" ca="1" si="374"/>
        <v>0</v>
      </c>
      <c r="H6032" s="82">
        <f t="shared" ca="1" si="374"/>
        <v>0</v>
      </c>
      <c r="O6032" s="29"/>
      <c r="P6032" s="29"/>
    </row>
    <row r="6033" spans="3:16" hidden="1" outlineLevel="2">
      <c r="C6033" s="33">
        <v>6009</v>
      </c>
      <c r="D6033" s="82">
        <f t="shared" ca="1" si="375"/>
        <v>0.27892439654650758</v>
      </c>
      <c r="E6033" s="82">
        <f t="shared" ca="1" si="372"/>
        <v>261.68827275071936</v>
      </c>
      <c r="F6033" s="82">
        <f t="shared" ca="1" si="373"/>
        <v>260.28547937219298</v>
      </c>
      <c r="G6033" s="82">
        <f t="shared" ca="1" si="374"/>
        <v>11.688272750719364</v>
      </c>
      <c r="H6033" s="82">
        <f t="shared" ca="1" si="374"/>
        <v>10.285479372192981</v>
      </c>
      <c r="O6033" s="29"/>
      <c r="P6033" s="29"/>
    </row>
    <row r="6034" spans="3:16" hidden="1" outlineLevel="2">
      <c r="C6034" s="33">
        <v>6010</v>
      </c>
      <c r="D6034" s="82">
        <f t="shared" ca="1" si="375"/>
        <v>-0.60544883327335064</v>
      </c>
      <c r="E6034" s="82">
        <f t="shared" ca="1" si="372"/>
        <v>215.47466167786857</v>
      </c>
      <c r="F6034" s="82">
        <f t="shared" ca="1" si="373"/>
        <v>226.03664913130169</v>
      </c>
      <c r="G6034" s="82">
        <f t="shared" ca="1" si="374"/>
        <v>0</v>
      </c>
      <c r="H6034" s="82">
        <f t="shared" ca="1" si="374"/>
        <v>0</v>
      </c>
      <c r="O6034" s="29"/>
      <c r="P6034" s="29"/>
    </row>
    <row r="6035" spans="3:16" hidden="1" outlineLevel="2">
      <c r="C6035" s="33">
        <v>6011</v>
      </c>
      <c r="D6035" s="82">
        <f t="shared" ca="1" si="375"/>
        <v>1.592972650616078</v>
      </c>
      <c r="E6035" s="82">
        <f t="shared" ca="1" si="372"/>
        <v>349.27899447412602</v>
      </c>
      <c r="F6035" s="82">
        <f t="shared" ca="1" si="373"/>
        <v>320.98869255793483</v>
      </c>
      <c r="G6035" s="82">
        <f t="shared" ca="1" si="374"/>
        <v>99.278994474126023</v>
      </c>
      <c r="H6035" s="82">
        <f t="shared" ca="1" si="374"/>
        <v>70.988692557934826</v>
      </c>
      <c r="O6035" s="29"/>
      <c r="P6035" s="29"/>
    </row>
    <row r="6036" spans="3:16" hidden="1" outlineLevel="2">
      <c r="C6036" s="33">
        <v>6012</v>
      </c>
      <c r="D6036" s="82">
        <f t="shared" ca="1" si="375"/>
        <v>-2.0518509685300961</v>
      </c>
      <c r="E6036" s="82">
        <f t="shared" ca="1" si="372"/>
        <v>156.81175638123648</v>
      </c>
      <c r="F6036" s="82">
        <f t="shared" ca="1" si="373"/>
        <v>179.46069099046969</v>
      </c>
      <c r="G6036" s="82">
        <f t="shared" ca="1" si="374"/>
        <v>0</v>
      </c>
      <c r="H6036" s="82">
        <f t="shared" ca="1" si="374"/>
        <v>0</v>
      </c>
      <c r="O6036" s="29"/>
      <c r="P6036" s="29"/>
    </row>
    <row r="6037" spans="3:16" hidden="1" outlineLevel="2">
      <c r="C6037" s="33">
        <v>6013</v>
      </c>
      <c r="D6037" s="82">
        <f t="shared" ca="1" si="375"/>
        <v>-0.97198272439041256</v>
      </c>
      <c r="E6037" s="82">
        <f t="shared" ca="1" si="372"/>
        <v>198.80214364091319</v>
      </c>
      <c r="F6037" s="82">
        <f t="shared" ca="1" si="373"/>
        <v>213.19876606359492</v>
      </c>
      <c r="G6037" s="82">
        <f t="shared" ca="1" si="374"/>
        <v>0</v>
      </c>
      <c r="H6037" s="82">
        <f t="shared" ca="1" si="374"/>
        <v>0</v>
      </c>
      <c r="O6037" s="29"/>
      <c r="P6037" s="29"/>
    </row>
    <row r="6038" spans="3:16" hidden="1" outlineLevel="2">
      <c r="C6038" s="33">
        <v>6014</v>
      </c>
      <c r="D6038" s="82">
        <f t="shared" ca="1" si="375"/>
        <v>-0.54146558067906381</v>
      </c>
      <c r="E6038" s="82">
        <f t="shared" ca="1" si="372"/>
        <v>218.52522362911424</v>
      </c>
      <c r="F6038" s="82">
        <f t="shared" ca="1" si="373"/>
        <v>228.35564053335781</v>
      </c>
      <c r="G6038" s="82">
        <f t="shared" ca="1" si="374"/>
        <v>0</v>
      </c>
      <c r="H6038" s="82">
        <f t="shared" ca="1" si="374"/>
        <v>0</v>
      </c>
      <c r="O6038" s="29"/>
      <c r="P6038" s="29"/>
    </row>
    <row r="6039" spans="3:16" hidden="1" outlineLevel="2">
      <c r="C6039" s="33">
        <v>6015</v>
      </c>
      <c r="D6039" s="82">
        <f t="shared" ca="1" si="375"/>
        <v>-0.36697714751164329</v>
      </c>
      <c r="E6039" s="82">
        <f t="shared" ca="1" si="372"/>
        <v>227.0656752907901</v>
      </c>
      <c r="F6039" s="82">
        <f t="shared" ca="1" si="373"/>
        <v>234.80137620634042</v>
      </c>
      <c r="G6039" s="82">
        <f t="shared" ca="1" si="374"/>
        <v>0</v>
      </c>
      <c r="H6039" s="82">
        <f t="shared" ca="1" si="374"/>
        <v>0</v>
      </c>
      <c r="O6039" s="29"/>
      <c r="P6039" s="29"/>
    </row>
    <row r="6040" spans="3:16" hidden="1" outlineLevel="2">
      <c r="C6040" s="33">
        <v>6016</v>
      </c>
      <c r="D6040" s="82">
        <f t="shared" ca="1" si="375"/>
        <v>0.77227625584865878</v>
      </c>
      <c r="E6040" s="82">
        <f t="shared" ca="1" si="372"/>
        <v>291.64903379405115</v>
      </c>
      <c r="F6040" s="82">
        <f t="shared" ca="1" si="373"/>
        <v>281.59848073339822</v>
      </c>
      <c r="G6040" s="82">
        <f t="shared" ca="1" si="374"/>
        <v>41.649033794051149</v>
      </c>
      <c r="H6040" s="82">
        <f t="shared" ca="1" si="374"/>
        <v>31.598480733398219</v>
      </c>
      <c r="O6040" s="29"/>
      <c r="P6040" s="29"/>
    </row>
    <row r="6041" spans="3:16" hidden="1" outlineLevel="2">
      <c r="C6041" s="33">
        <v>6017</v>
      </c>
      <c r="D6041" s="82">
        <f t="shared" ca="1" si="375"/>
        <v>0.20056212435046503</v>
      </c>
      <c r="E6041" s="82">
        <f t="shared" ref="E6041:E6104" ca="1" si="376">$H$9 * EXP(($H$17 - $H$18 - ($H$11^2)/2)*$H$14 + $H$11*SQRT($H$14)*D6041)</f>
        <v>257.22124141885638</v>
      </c>
      <c r="F6041" s="82">
        <f t="shared" ref="F6041:F6104" ca="1" si="377">$H$9 * EXP(($H$17 - $H$18 - ($H$12^2)/2)*$H$14 + $H$12*SQRT($H$14)*D6041)</f>
        <v>257.05191968550338</v>
      </c>
      <c r="G6041" s="82">
        <f t="shared" ref="G6041:H6104" ca="1" si="378">MAX(E6041-$H$16, 0)</f>
        <v>7.2212414188563798</v>
      </c>
      <c r="H6041" s="82">
        <f t="shared" ca="1" si="378"/>
        <v>7.0519196855033783</v>
      </c>
      <c r="O6041" s="29"/>
      <c r="P6041" s="29"/>
    </row>
    <row r="6042" spans="3:16" hidden="1" outlineLevel="2">
      <c r="C6042" s="33">
        <v>6018</v>
      </c>
      <c r="D6042" s="82">
        <f t="shared" ref="D6042:D6105" ca="1" si="379">_xlfn.NORM.S.INV(RAND())</f>
        <v>-1.1432860474305029E-2</v>
      </c>
      <c r="E6042" s="82">
        <f t="shared" ca="1" si="376"/>
        <v>245.51497712977414</v>
      </c>
      <c r="F6042" s="82">
        <f t="shared" ca="1" si="377"/>
        <v>248.50402698685889</v>
      </c>
      <c r="G6042" s="82">
        <f t="shared" ca="1" si="378"/>
        <v>0</v>
      </c>
      <c r="H6042" s="82">
        <f t="shared" ca="1" si="378"/>
        <v>0</v>
      </c>
      <c r="O6042" s="29"/>
      <c r="P6042" s="29"/>
    </row>
    <row r="6043" spans="3:16" hidden="1" outlineLevel="2">
      <c r="C6043" s="33">
        <v>6019</v>
      </c>
      <c r="D6043" s="82">
        <f t="shared" ca="1" si="379"/>
        <v>2.4805155274238215</v>
      </c>
      <c r="E6043" s="82">
        <f t="shared" ca="1" si="376"/>
        <v>424.48561083215861</v>
      </c>
      <c r="F6043" s="82">
        <f t="shared" ca="1" si="377"/>
        <v>369.81150082969322</v>
      </c>
      <c r="G6043" s="82">
        <f t="shared" ca="1" si="378"/>
        <v>174.48561083215861</v>
      </c>
      <c r="H6043" s="82">
        <f t="shared" ca="1" si="378"/>
        <v>119.81150082969322</v>
      </c>
      <c r="O6043" s="29"/>
      <c r="P6043" s="29"/>
    </row>
    <row r="6044" spans="3:16" hidden="1" outlineLevel="2">
      <c r="C6044" s="33">
        <v>6020</v>
      </c>
      <c r="D6044" s="82">
        <f t="shared" ca="1" si="379"/>
        <v>1.9852226554115273</v>
      </c>
      <c r="E6044" s="82">
        <f t="shared" ca="1" si="376"/>
        <v>380.71630593139776</v>
      </c>
      <c r="F6044" s="82">
        <f t="shared" ca="1" si="377"/>
        <v>341.71620093380699</v>
      </c>
      <c r="G6044" s="82">
        <f t="shared" ca="1" si="378"/>
        <v>130.71630593139776</v>
      </c>
      <c r="H6044" s="82">
        <f t="shared" ca="1" si="378"/>
        <v>91.716200933806988</v>
      </c>
      <c r="O6044" s="29"/>
      <c r="P6044" s="29"/>
    </row>
    <row r="6045" spans="3:16" hidden="1" outlineLevel="2">
      <c r="C6045" s="33">
        <v>6021</v>
      </c>
      <c r="D6045" s="82">
        <f t="shared" ca="1" si="379"/>
        <v>0.79455500848639626</v>
      </c>
      <c r="E6045" s="82">
        <f t="shared" ca="1" si="376"/>
        <v>293.08015313072411</v>
      </c>
      <c r="F6045" s="82">
        <f t="shared" ca="1" si="377"/>
        <v>282.60108327776317</v>
      </c>
      <c r="G6045" s="82">
        <f t="shared" ca="1" si="378"/>
        <v>43.080153130724113</v>
      </c>
      <c r="H6045" s="82">
        <f t="shared" ca="1" si="378"/>
        <v>32.601083277763166</v>
      </c>
      <c r="O6045" s="29"/>
      <c r="P6045" s="29"/>
    </row>
    <row r="6046" spans="3:16" hidden="1" outlineLevel="2">
      <c r="C6046" s="33">
        <v>6022</v>
      </c>
      <c r="D6046" s="82">
        <f t="shared" ca="1" si="379"/>
        <v>0.44954634739781657</v>
      </c>
      <c r="E6046" s="82">
        <f t="shared" ca="1" si="376"/>
        <v>271.68473081984996</v>
      </c>
      <c r="F6046" s="82">
        <f t="shared" ca="1" si="377"/>
        <v>267.46746276300712</v>
      </c>
      <c r="G6046" s="82">
        <f t="shared" ca="1" si="378"/>
        <v>21.68473081984996</v>
      </c>
      <c r="H6046" s="82">
        <f t="shared" ca="1" si="378"/>
        <v>17.46746276300712</v>
      </c>
      <c r="O6046" s="29"/>
      <c r="P6046" s="29"/>
    </row>
    <row r="6047" spans="3:16" hidden="1" outlineLevel="2">
      <c r="C6047" s="33">
        <v>6023</v>
      </c>
      <c r="D6047" s="82">
        <f t="shared" ca="1" si="379"/>
        <v>1.5268865691568225</v>
      </c>
      <c r="E6047" s="82">
        <f t="shared" ca="1" si="376"/>
        <v>344.24405396901489</v>
      </c>
      <c r="F6047" s="82">
        <f t="shared" ca="1" si="377"/>
        <v>317.62242913301833</v>
      </c>
      <c r="G6047" s="82">
        <f t="shared" ca="1" si="378"/>
        <v>94.244053969014885</v>
      </c>
      <c r="H6047" s="82">
        <f t="shared" ca="1" si="378"/>
        <v>67.622429133018329</v>
      </c>
      <c r="O6047" s="29"/>
      <c r="P6047" s="29"/>
    </row>
    <row r="6048" spans="3:16" hidden="1" outlineLevel="2">
      <c r="C6048" s="33">
        <v>6024</v>
      </c>
      <c r="D6048" s="82">
        <f t="shared" ca="1" si="379"/>
        <v>-0.56171767305553089</v>
      </c>
      <c r="E6048" s="82">
        <f t="shared" ca="1" si="376"/>
        <v>217.55501158977245</v>
      </c>
      <c r="F6048" s="82">
        <f t="shared" ca="1" si="377"/>
        <v>227.61906732594463</v>
      </c>
      <c r="G6048" s="82">
        <f t="shared" ca="1" si="378"/>
        <v>0</v>
      </c>
      <c r="H6048" s="82">
        <f t="shared" ca="1" si="378"/>
        <v>0</v>
      </c>
      <c r="O6048" s="29"/>
      <c r="P6048" s="29"/>
    </row>
    <row r="6049" spans="3:16" hidden="1" outlineLevel="2">
      <c r="C6049" s="33">
        <v>6025</v>
      </c>
      <c r="D6049" s="82">
        <f t="shared" ca="1" si="379"/>
        <v>1.0611231441424074</v>
      </c>
      <c r="E6049" s="82">
        <f t="shared" ca="1" si="376"/>
        <v>310.75826696666223</v>
      </c>
      <c r="F6049" s="82">
        <f t="shared" ca="1" si="377"/>
        <v>294.87786669629077</v>
      </c>
      <c r="G6049" s="82">
        <f t="shared" ca="1" si="378"/>
        <v>60.758266966662234</v>
      </c>
      <c r="H6049" s="82">
        <f t="shared" ca="1" si="378"/>
        <v>44.877866696290766</v>
      </c>
      <c r="O6049" s="29"/>
      <c r="P6049" s="29"/>
    </row>
    <row r="6050" spans="3:16" hidden="1" outlineLevel="2">
      <c r="C6050" s="33">
        <v>6026</v>
      </c>
      <c r="D6050" s="82">
        <f t="shared" ca="1" si="379"/>
        <v>2.5939288571229162</v>
      </c>
      <c r="E6050" s="82">
        <f t="shared" ca="1" si="376"/>
        <v>435.19612705989113</v>
      </c>
      <c r="F6050" s="82">
        <f t="shared" ca="1" si="377"/>
        <v>376.56322702825105</v>
      </c>
      <c r="G6050" s="82">
        <f t="shared" ca="1" si="378"/>
        <v>185.19612705989113</v>
      </c>
      <c r="H6050" s="82">
        <f t="shared" ca="1" si="378"/>
        <v>126.56322702825105</v>
      </c>
      <c r="O6050" s="29"/>
      <c r="P6050" s="29"/>
    </row>
    <row r="6051" spans="3:16" hidden="1" outlineLevel="2">
      <c r="C6051" s="33">
        <v>6027</v>
      </c>
      <c r="D6051" s="82">
        <f t="shared" ca="1" si="379"/>
        <v>0.61154350808042179</v>
      </c>
      <c r="E6051" s="82">
        <f t="shared" ca="1" si="376"/>
        <v>281.52904845214073</v>
      </c>
      <c r="F6051" s="82">
        <f t="shared" ca="1" si="377"/>
        <v>274.46971612982776</v>
      </c>
      <c r="G6051" s="82">
        <f t="shared" ca="1" si="378"/>
        <v>31.529048452140728</v>
      </c>
      <c r="H6051" s="82">
        <f t="shared" ca="1" si="378"/>
        <v>24.469716129827759</v>
      </c>
      <c r="O6051" s="29"/>
      <c r="P6051" s="29"/>
    </row>
    <row r="6052" spans="3:16" hidden="1" outlineLevel="2">
      <c r="C6052" s="33">
        <v>6028</v>
      </c>
      <c r="D6052" s="82">
        <f t="shared" ca="1" si="379"/>
        <v>0.61750779321570681</v>
      </c>
      <c r="E6052" s="82">
        <f t="shared" ca="1" si="376"/>
        <v>281.89821919026025</v>
      </c>
      <c r="F6052" s="82">
        <f t="shared" ca="1" si="377"/>
        <v>274.73098946748547</v>
      </c>
      <c r="G6052" s="82">
        <f t="shared" ca="1" si="378"/>
        <v>31.898219190260249</v>
      </c>
      <c r="H6052" s="82">
        <f t="shared" ca="1" si="378"/>
        <v>24.730989467485472</v>
      </c>
      <c r="O6052" s="29"/>
      <c r="P6052" s="29"/>
    </row>
    <row r="6053" spans="3:16" hidden="1" outlineLevel="2">
      <c r="C6053" s="33">
        <v>6029</v>
      </c>
      <c r="D6053" s="82">
        <f t="shared" ca="1" si="379"/>
        <v>0.84650914953534362</v>
      </c>
      <c r="E6053" s="82">
        <f t="shared" ca="1" si="376"/>
        <v>296.44487190727568</v>
      </c>
      <c r="F6053" s="82">
        <f t="shared" ca="1" si="377"/>
        <v>284.95304697098044</v>
      </c>
      <c r="G6053" s="82">
        <f t="shared" ca="1" si="378"/>
        <v>46.444871907275683</v>
      </c>
      <c r="H6053" s="82">
        <f t="shared" ca="1" si="378"/>
        <v>34.953046970980438</v>
      </c>
      <c r="O6053" s="29"/>
      <c r="P6053" s="29"/>
    </row>
    <row r="6054" spans="3:16" hidden="1" outlineLevel="2">
      <c r="C6054" s="33">
        <v>6030</v>
      </c>
      <c r="D6054" s="82">
        <f t="shared" ca="1" si="379"/>
        <v>0.20867189214720774</v>
      </c>
      <c r="E6054" s="82">
        <f t="shared" ca="1" si="376"/>
        <v>257.67997792008907</v>
      </c>
      <c r="F6054" s="82">
        <f t="shared" ca="1" si="377"/>
        <v>257.38469098980192</v>
      </c>
      <c r="G6054" s="82">
        <f t="shared" ca="1" si="378"/>
        <v>7.6799779200890725</v>
      </c>
      <c r="H6054" s="82">
        <f t="shared" ca="1" si="378"/>
        <v>7.3846909898019248</v>
      </c>
      <c r="O6054" s="29"/>
      <c r="P6054" s="29"/>
    </row>
    <row r="6055" spans="3:16" hidden="1" outlineLevel="2">
      <c r="C6055" s="33">
        <v>6031</v>
      </c>
      <c r="D6055" s="82">
        <f t="shared" ca="1" si="379"/>
        <v>-0.48223015905111632</v>
      </c>
      <c r="E6055" s="82">
        <f t="shared" ca="1" si="376"/>
        <v>221.38790724330585</v>
      </c>
      <c r="F6055" s="82">
        <f t="shared" ca="1" si="377"/>
        <v>230.52375622612666</v>
      </c>
      <c r="G6055" s="82">
        <f t="shared" ca="1" si="378"/>
        <v>0</v>
      </c>
      <c r="H6055" s="82">
        <f t="shared" ca="1" si="378"/>
        <v>0</v>
      </c>
      <c r="O6055" s="29"/>
      <c r="P6055" s="29"/>
    </row>
    <row r="6056" spans="3:16" hidden="1" outlineLevel="2">
      <c r="C6056" s="33">
        <v>6032</v>
      </c>
      <c r="D6056" s="82">
        <f t="shared" ca="1" si="379"/>
        <v>-0.79247052269663987</v>
      </c>
      <c r="E6056" s="82">
        <f t="shared" ca="1" si="376"/>
        <v>206.79991344788812</v>
      </c>
      <c r="F6056" s="82">
        <f t="shared" ca="1" si="377"/>
        <v>219.39242965702792</v>
      </c>
      <c r="G6056" s="82">
        <f t="shared" ca="1" si="378"/>
        <v>0</v>
      </c>
      <c r="H6056" s="82">
        <f t="shared" ca="1" si="378"/>
        <v>0</v>
      </c>
      <c r="O6056" s="29"/>
      <c r="P6056" s="29"/>
    </row>
    <row r="6057" spans="3:16" hidden="1" outlineLevel="2">
      <c r="C6057" s="33">
        <v>6033</v>
      </c>
      <c r="D6057" s="82">
        <f t="shared" ca="1" si="379"/>
        <v>0.54929215039542256</v>
      </c>
      <c r="E6057" s="82">
        <f t="shared" ca="1" si="376"/>
        <v>277.70462087538294</v>
      </c>
      <c r="F6057" s="82">
        <f t="shared" ca="1" si="377"/>
        <v>271.75750036499107</v>
      </c>
      <c r="G6057" s="82">
        <f t="shared" ca="1" si="378"/>
        <v>27.704620875382943</v>
      </c>
      <c r="H6057" s="82">
        <f t="shared" ca="1" si="378"/>
        <v>21.757500364991074</v>
      </c>
      <c r="O6057" s="29"/>
      <c r="P6057" s="29"/>
    </row>
    <row r="6058" spans="3:16" hidden="1" outlineLevel="2">
      <c r="C6058" s="33">
        <v>6034</v>
      </c>
      <c r="D6058" s="82">
        <f t="shared" ca="1" si="379"/>
        <v>-1.2113930243276063</v>
      </c>
      <c r="E6058" s="82">
        <f t="shared" ca="1" si="376"/>
        <v>188.61499578950358</v>
      </c>
      <c r="F6058" s="82">
        <f t="shared" ca="1" si="377"/>
        <v>205.20969752661239</v>
      </c>
      <c r="G6058" s="82">
        <f t="shared" ca="1" si="378"/>
        <v>0</v>
      </c>
      <c r="H6058" s="82">
        <f t="shared" ca="1" si="378"/>
        <v>0</v>
      </c>
      <c r="O6058" s="29"/>
      <c r="P6058" s="29"/>
    </row>
    <row r="6059" spans="3:16" hidden="1" outlineLevel="2">
      <c r="C6059" s="33">
        <v>6035</v>
      </c>
      <c r="D6059" s="82">
        <f t="shared" ca="1" si="379"/>
        <v>-1.1999391796713426</v>
      </c>
      <c r="E6059" s="82">
        <f t="shared" ca="1" si="376"/>
        <v>189.09026005416231</v>
      </c>
      <c r="F6059" s="82">
        <f t="shared" ca="1" si="377"/>
        <v>205.58500018356003</v>
      </c>
      <c r="G6059" s="82">
        <f t="shared" ca="1" si="378"/>
        <v>0</v>
      </c>
      <c r="H6059" s="82">
        <f t="shared" ca="1" si="378"/>
        <v>0</v>
      </c>
      <c r="O6059" s="29"/>
      <c r="P6059" s="29"/>
    </row>
    <row r="6060" spans="3:16" hidden="1" outlineLevel="2">
      <c r="C6060" s="33">
        <v>6036</v>
      </c>
      <c r="D6060" s="82">
        <f t="shared" ca="1" si="379"/>
        <v>-0.25451901746554206</v>
      </c>
      <c r="E6060" s="82">
        <f t="shared" ca="1" si="376"/>
        <v>232.74608830648378</v>
      </c>
      <c r="F6060" s="82">
        <f t="shared" ca="1" si="377"/>
        <v>239.05176458297666</v>
      </c>
      <c r="G6060" s="82">
        <f t="shared" ca="1" si="378"/>
        <v>0</v>
      </c>
      <c r="H6060" s="82">
        <f t="shared" ca="1" si="378"/>
        <v>0</v>
      </c>
      <c r="O6060" s="29"/>
      <c r="P6060" s="29"/>
    </row>
    <row r="6061" spans="3:16" hidden="1" outlineLevel="2">
      <c r="C6061" s="33">
        <v>6037</v>
      </c>
      <c r="D6061" s="82">
        <f t="shared" ca="1" si="379"/>
        <v>0.72700988045880077</v>
      </c>
      <c r="E6061" s="82">
        <f t="shared" ca="1" si="376"/>
        <v>288.76274732796952</v>
      </c>
      <c r="F6061" s="82">
        <f t="shared" ca="1" si="377"/>
        <v>279.57231699649867</v>
      </c>
      <c r="G6061" s="82">
        <f t="shared" ca="1" si="378"/>
        <v>38.762747327969521</v>
      </c>
      <c r="H6061" s="82">
        <f t="shared" ca="1" si="378"/>
        <v>29.572316996498671</v>
      </c>
      <c r="O6061" s="29"/>
      <c r="P6061" s="29"/>
    </row>
    <row r="6062" spans="3:16" hidden="1" outlineLevel="2">
      <c r="C6062" s="33">
        <v>6038</v>
      </c>
      <c r="D6062" s="82">
        <f t="shared" ca="1" si="379"/>
        <v>-0.53086736953325098</v>
      </c>
      <c r="E6062" s="82">
        <f t="shared" ca="1" si="376"/>
        <v>219.03467291223129</v>
      </c>
      <c r="F6062" s="82">
        <f t="shared" ca="1" si="377"/>
        <v>228.74204944377726</v>
      </c>
      <c r="G6062" s="82">
        <f t="shared" ca="1" si="378"/>
        <v>0</v>
      </c>
      <c r="H6062" s="82">
        <f t="shared" ca="1" si="378"/>
        <v>0</v>
      </c>
      <c r="O6062" s="29"/>
      <c r="P6062" s="29"/>
    </row>
    <row r="6063" spans="3:16" hidden="1" outlineLevel="2">
      <c r="C6063" s="33">
        <v>6039</v>
      </c>
      <c r="D6063" s="82">
        <f t="shared" ca="1" si="379"/>
        <v>-1.1357258258170462</v>
      </c>
      <c r="E6063" s="82">
        <f t="shared" ca="1" si="376"/>
        <v>191.77698275472437</v>
      </c>
      <c r="F6063" s="82">
        <f t="shared" ca="1" si="377"/>
        <v>207.70179482302032</v>
      </c>
      <c r="G6063" s="82">
        <f t="shared" ca="1" si="378"/>
        <v>0</v>
      </c>
      <c r="H6063" s="82">
        <f t="shared" ca="1" si="378"/>
        <v>0</v>
      </c>
      <c r="O6063" s="29"/>
      <c r="P6063" s="29"/>
    </row>
    <row r="6064" spans="3:16" hidden="1" outlineLevel="2">
      <c r="C6064" s="33">
        <v>6040</v>
      </c>
      <c r="D6064" s="82">
        <f t="shared" ca="1" si="379"/>
        <v>-0.91577634685584774</v>
      </c>
      <c r="E6064" s="82">
        <f t="shared" ca="1" si="376"/>
        <v>201.27245747672936</v>
      </c>
      <c r="F6064" s="82">
        <f t="shared" ca="1" si="377"/>
        <v>215.11900122737839</v>
      </c>
      <c r="G6064" s="82">
        <f t="shared" ca="1" si="378"/>
        <v>0</v>
      </c>
      <c r="H6064" s="82">
        <f t="shared" ca="1" si="378"/>
        <v>0</v>
      </c>
      <c r="O6064" s="29"/>
      <c r="P6064" s="29"/>
    </row>
    <row r="6065" spans="3:16" hidden="1" outlineLevel="2">
      <c r="C6065" s="33">
        <v>6041</v>
      </c>
      <c r="D6065" s="82">
        <f t="shared" ca="1" si="379"/>
        <v>-0.15333466217729977</v>
      </c>
      <c r="E6065" s="82">
        <f t="shared" ca="1" si="376"/>
        <v>237.97839682618653</v>
      </c>
      <c r="F6065" s="82">
        <f t="shared" ca="1" si="377"/>
        <v>242.94177530635835</v>
      </c>
      <c r="G6065" s="82">
        <f t="shared" ca="1" si="378"/>
        <v>0</v>
      </c>
      <c r="H6065" s="82">
        <f t="shared" ca="1" si="378"/>
        <v>0</v>
      </c>
      <c r="O6065" s="29"/>
      <c r="P6065" s="29"/>
    </row>
    <row r="6066" spans="3:16" hidden="1" outlineLevel="2">
      <c r="C6066" s="33">
        <v>6042</v>
      </c>
      <c r="D6066" s="82">
        <f t="shared" ca="1" si="379"/>
        <v>-3.057640426947946</v>
      </c>
      <c r="E6066" s="82">
        <f t="shared" ca="1" si="376"/>
        <v>125.72014413629269</v>
      </c>
      <c r="F6066" s="82">
        <f t="shared" ca="1" si="377"/>
        <v>152.85734266213964</v>
      </c>
      <c r="G6066" s="82">
        <f t="shared" ca="1" si="378"/>
        <v>0</v>
      </c>
      <c r="H6066" s="82">
        <f t="shared" ca="1" si="378"/>
        <v>0</v>
      </c>
      <c r="O6066" s="29"/>
      <c r="P6066" s="29"/>
    </row>
    <row r="6067" spans="3:16" hidden="1" outlineLevel="2">
      <c r="C6067" s="33">
        <v>6043</v>
      </c>
      <c r="D6067" s="82">
        <f t="shared" ca="1" si="379"/>
        <v>0.13091320472420709</v>
      </c>
      <c r="E6067" s="82">
        <f t="shared" ca="1" si="376"/>
        <v>253.31496002646605</v>
      </c>
      <c r="F6067" s="82">
        <f t="shared" ca="1" si="377"/>
        <v>254.21164461778037</v>
      </c>
      <c r="G6067" s="82">
        <f t="shared" ca="1" si="378"/>
        <v>3.3149600264660535</v>
      </c>
      <c r="H6067" s="82">
        <f t="shared" ca="1" si="378"/>
        <v>4.2116446177803653</v>
      </c>
      <c r="O6067" s="29"/>
      <c r="P6067" s="29"/>
    </row>
    <row r="6068" spans="3:16" hidden="1" outlineLevel="2">
      <c r="C6068" s="33">
        <v>6044</v>
      </c>
      <c r="D6068" s="82">
        <f t="shared" ca="1" si="379"/>
        <v>0.48711663295435376</v>
      </c>
      <c r="E6068" s="82">
        <f t="shared" ca="1" si="376"/>
        <v>273.93671083288126</v>
      </c>
      <c r="F6068" s="82">
        <f t="shared" ca="1" si="377"/>
        <v>269.0753412047942</v>
      </c>
      <c r="G6068" s="82">
        <f t="shared" ca="1" si="378"/>
        <v>23.936710832881261</v>
      </c>
      <c r="H6068" s="82">
        <f t="shared" ca="1" si="378"/>
        <v>19.075341204794199</v>
      </c>
      <c r="O6068" s="29"/>
      <c r="P6068" s="29"/>
    </row>
    <row r="6069" spans="3:16" hidden="1" outlineLevel="2">
      <c r="C6069" s="33">
        <v>6045</v>
      </c>
      <c r="D6069" s="82">
        <f t="shared" ca="1" si="379"/>
        <v>0.14123261512544169</v>
      </c>
      <c r="E6069" s="82">
        <f t="shared" ca="1" si="376"/>
        <v>253.88996186182899</v>
      </c>
      <c r="F6069" s="82">
        <f t="shared" ca="1" si="377"/>
        <v>254.63048011865621</v>
      </c>
      <c r="G6069" s="82">
        <f t="shared" ca="1" si="378"/>
        <v>3.8899618618289935</v>
      </c>
      <c r="H6069" s="82">
        <f t="shared" ca="1" si="378"/>
        <v>4.6304801186562088</v>
      </c>
      <c r="O6069" s="29"/>
      <c r="P6069" s="29"/>
    </row>
    <row r="6070" spans="3:16" hidden="1" outlineLevel="2">
      <c r="C6070" s="33">
        <v>6046</v>
      </c>
      <c r="D6070" s="82">
        <f t="shared" ca="1" si="379"/>
        <v>8.2455719342607856E-2</v>
      </c>
      <c r="E6070" s="82">
        <f t="shared" ca="1" si="376"/>
        <v>250.63225518081785</v>
      </c>
      <c r="F6070" s="82">
        <f t="shared" ca="1" si="377"/>
        <v>252.25408760901627</v>
      </c>
      <c r="G6070" s="82">
        <f t="shared" ca="1" si="378"/>
        <v>0.63225518081785026</v>
      </c>
      <c r="H6070" s="82">
        <f t="shared" ca="1" si="378"/>
        <v>2.2540876090162669</v>
      </c>
      <c r="O6070" s="29"/>
      <c r="P6070" s="29"/>
    </row>
    <row r="6071" spans="3:16" hidden="1" outlineLevel="2">
      <c r="C6071" s="33">
        <v>6047</v>
      </c>
      <c r="D6071" s="82">
        <f t="shared" ca="1" si="379"/>
        <v>-0.15505386237455013</v>
      </c>
      <c r="E6071" s="82">
        <f t="shared" ca="1" si="376"/>
        <v>237.88852097137359</v>
      </c>
      <c r="F6071" s="82">
        <f t="shared" ca="1" si="377"/>
        <v>242.87515528966244</v>
      </c>
      <c r="G6071" s="82">
        <f t="shared" ca="1" si="378"/>
        <v>0</v>
      </c>
      <c r="H6071" s="82">
        <f t="shared" ca="1" si="378"/>
        <v>0</v>
      </c>
      <c r="O6071" s="29"/>
      <c r="P6071" s="29"/>
    </row>
    <row r="6072" spans="3:16" hidden="1" outlineLevel="2">
      <c r="C6072" s="33">
        <v>6048</v>
      </c>
      <c r="D6072" s="82">
        <f t="shared" ca="1" si="379"/>
        <v>7.6513406116665766E-2</v>
      </c>
      <c r="E6072" s="82">
        <f t="shared" ca="1" si="376"/>
        <v>250.30523836154555</v>
      </c>
      <c r="F6072" s="82">
        <f t="shared" ca="1" si="377"/>
        <v>252.01507348855395</v>
      </c>
      <c r="G6072" s="82">
        <f t="shared" ca="1" si="378"/>
        <v>0.30523836154554829</v>
      </c>
      <c r="H6072" s="82">
        <f t="shared" ca="1" si="378"/>
        <v>2.0150734885539521</v>
      </c>
      <c r="O6072" s="29"/>
      <c r="P6072" s="29"/>
    </row>
    <row r="6073" spans="3:16" hidden="1" outlineLevel="2">
      <c r="C6073" s="33">
        <v>6049</v>
      </c>
      <c r="D6073" s="82">
        <f t="shared" ca="1" si="379"/>
        <v>-1.9219447753426797</v>
      </c>
      <c r="E6073" s="82">
        <f t="shared" ca="1" si="376"/>
        <v>161.35203177075147</v>
      </c>
      <c r="F6073" s="82">
        <f t="shared" ca="1" si="377"/>
        <v>183.2185689890822</v>
      </c>
      <c r="G6073" s="82">
        <f t="shared" ca="1" si="378"/>
        <v>0</v>
      </c>
      <c r="H6073" s="82">
        <f t="shared" ca="1" si="378"/>
        <v>0</v>
      </c>
      <c r="O6073" s="29"/>
      <c r="P6073" s="29"/>
    </row>
    <row r="6074" spans="3:16" hidden="1" outlineLevel="2">
      <c r="C6074" s="33">
        <v>6050</v>
      </c>
      <c r="D6074" s="82">
        <f t="shared" ca="1" si="379"/>
        <v>-0.70156132294271611</v>
      </c>
      <c r="E6074" s="82">
        <f t="shared" ca="1" si="376"/>
        <v>210.97210090672144</v>
      </c>
      <c r="F6074" s="82">
        <f t="shared" ca="1" si="377"/>
        <v>222.59735633469464</v>
      </c>
      <c r="G6074" s="82">
        <f t="shared" ca="1" si="378"/>
        <v>0</v>
      </c>
      <c r="H6074" s="82">
        <f t="shared" ca="1" si="378"/>
        <v>0</v>
      </c>
      <c r="O6074" s="29"/>
      <c r="P6074" s="29"/>
    </row>
    <row r="6075" spans="3:16" hidden="1" outlineLevel="2">
      <c r="C6075" s="33">
        <v>6051</v>
      </c>
      <c r="D6075" s="82">
        <f t="shared" ca="1" si="379"/>
        <v>-1.2630210827947099</v>
      </c>
      <c r="E6075" s="82">
        <f t="shared" ca="1" si="376"/>
        <v>186.48753188614592</v>
      </c>
      <c r="F6075" s="82">
        <f t="shared" ca="1" si="377"/>
        <v>203.52651159426352</v>
      </c>
      <c r="G6075" s="82">
        <f t="shared" ca="1" si="378"/>
        <v>0</v>
      </c>
      <c r="H6075" s="82">
        <f t="shared" ca="1" si="378"/>
        <v>0</v>
      </c>
      <c r="O6075" s="29"/>
      <c r="P6075" s="29"/>
    </row>
    <row r="6076" spans="3:16" hidden="1" outlineLevel="2">
      <c r="C6076" s="33">
        <v>6052</v>
      </c>
      <c r="D6076" s="82">
        <f t="shared" ca="1" si="379"/>
        <v>0.48381571825751801</v>
      </c>
      <c r="E6076" s="82">
        <f t="shared" ca="1" si="376"/>
        <v>273.73810677047288</v>
      </c>
      <c r="F6076" s="82">
        <f t="shared" ca="1" si="377"/>
        <v>268.93368699145958</v>
      </c>
      <c r="G6076" s="82">
        <f t="shared" ca="1" si="378"/>
        <v>23.738106770472882</v>
      </c>
      <c r="H6076" s="82">
        <f t="shared" ca="1" si="378"/>
        <v>18.933686991459581</v>
      </c>
      <c r="O6076" s="29"/>
      <c r="P6076" s="29"/>
    </row>
    <row r="6077" spans="3:16" hidden="1" outlineLevel="2">
      <c r="C6077" s="33">
        <v>6053</v>
      </c>
      <c r="D6077" s="82">
        <f t="shared" ca="1" si="379"/>
        <v>-1.6806285808094328</v>
      </c>
      <c r="E6077" s="82">
        <f t="shared" ca="1" si="376"/>
        <v>170.13793061390638</v>
      </c>
      <c r="F6077" s="82">
        <f t="shared" ca="1" si="377"/>
        <v>190.40937933711768</v>
      </c>
      <c r="G6077" s="82">
        <f t="shared" ca="1" si="378"/>
        <v>0</v>
      </c>
      <c r="H6077" s="82">
        <f t="shared" ca="1" si="378"/>
        <v>0</v>
      </c>
      <c r="O6077" s="29"/>
      <c r="P6077" s="29"/>
    </row>
    <row r="6078" spans="3:16" hidden="1" outlineLevel="2">
      <c r="C6078" s="33">
        <v>6054</v>
      </c>
      <c r="D6078" s="82">
        <f t="shared" ca="1" si="379"/>
        <v>-6.9703836128189686E-2</v>
      </c>
      <c r="E6078" s="82">
        <f t="shared" ca="1" si="376"/>
        <v>242.39167376753454</v>
      </c>
      <c r="F6078" s="82">
        <f t="shared" ca="1" si="377"/>
        <v>246.20468082138621</v>
      </c>
      <c r="G6078" s="82">
        <f t="shared" ca="1" si="378"/>
        <v>0</v>
      </c>
      <c r="H6078" s="82">
        <f t="shared" ca="1" si="378"/>
        <v>0</v>
      </c>
      <c r="O6078" s="29"/>
      <c r="P6078" s="29"/>
    </row>
    <row r="6079" spans="3:16" hidden="1" outlineLevel="2">
      <c r="C6079" s="33">
        <v>6055</v>
      </c>
      <c r="D6079" s="82">
        <f t="shared" ca="1" si="379"/>
        <v>-0.56709881684025321</v>
      </c>
      <c r="E6079" s="82">
        <f t="shared" ca="1" si="376"/>
        <v>217.29794357428813</v>
      </c>
      <c r="F6079" s="82">
        <f t="shared" ca="1" si="377"/>
        <v>227.42375372867468</v>
      </c>
      <c r="G6079" s="82">
        <f t="shared" ca="1" si="378"/>
        <v>0</v>
      </c>
      <c r="H6079" s="82">
        <f t="shared" ca="1" si="378"/>
        <v>0</v>
      </c>
      <c r="O6079" s="29"/>
      <c r="P6079" s="29"/>
    </row>
    <row r="6080" spans="3:16" hidden="1" outlineLevel="2">
      <c r="C6080" s="33">
        <v>6056</v>
      </c>
      <c r="D6080" s="82">
        <f t="shared" ca="1" si="379"/>
        <v>0.14583937331340671</v>
      </c>
      <c r="E6080" s="82">
        <f t="shared" ca="1" si="376"/>
        <v>254.1470735533334</v>
      </c>
      <c r="F6080" s="82">
        <f t="shared" ca="1" si="377"/>
        <v>254.81767804566829</v>
      </c>
      <c r="G6080" s="82">
        <f t="shared" ca="1" si="378"/>
        <v>4.1470735533333993</v>
      </c>
      <c r="H6080" s="82">
        <f t="shared" ca="1" si="378"/>
        <v>4.8176780456682877</v>
      </c>
      <c r="O6080" s="29"/>
      <c r="P6080" s="29"/>
    </row>
    <row r="6081" spans="3:16" hidden="1" outlineLevel="2">
      <c r="C6081" s="33">
        <v>6057</v>
      </c>
      <c r="D6081" s="82">
        <f t="shared" ca="1" si="379"/>
        <v>3.0542092667961852E-2</v>
      </c>
      <c r="E6081" s="82">
        <f t="shared" ca="1" si="376"/>
        <v>247.78972606764478</v>
      </c>
      <c r="F6081" s="82">
        <f t="shared" ca="1" si="377"/>
        <v>250.17363358548383</v>
      </c>
      <c r="G6081" s="82">
        <f t="shared" ca="1" si="378"/>
        <v>0</v>
      </c>
      <c r="H6081" s="82">
        <f t="shared" ca="1" si="378"/>
        <v>0.17363358548382735</v>
      </c>
      <c r="O6081" s="29"/>
      <c r="P6081" s="29"/>
    </row>
    <row r="6082" spans="3:16" hidden="1" outlineLevel="2">
      <c r="C6082" s="33">
        <v>6058</v>
      </c>
      <c r="D6082" s="82">
        <f t="shared" ca="1" si="379"/>
        <v>1.5131537368522561</v>
      </c>
      <c r="E6082" s="82">
        <f t="shared" ca="1" si="376"/>
        <v>343.20692540523686</v>
      </c>
      <c r="F6082" s="82">
        <f t="shared" ca="1" si="377"/>
        <v>316.92735474587028</v>
      </c>
      <c r="G6082" s="82">
        <f t="shared" ca="1" si="378"/>
        <v>93.206925405236859</v>
      </c>
      <c r="H6082" s="82">
        <f t="shared" ca="1" si="378"/>
        <v>66.927354745870275</v>
      </c>
      <c r="O6082" s="29"/>
      <c r="P6082" s="29"/>
    </row>
    <row r="6083" spans="3:16" hidden="1" outlineLevel="2">
      <c r="C6083" s="33">
        <v>6059</v>
      </c>
      <c r="D6083" s="82">
        <f t="shared" ca="1" si="379"/>
        <v>-0.65509405217366723</v>
      </c>
      <c r="E6083" s="82">
        <f t="shared" ca="1" si="376"/>
        <v>213.13707214838703</v>
      </c>
      <c r="F6083" s="82">
        <f t="shared" ca="1" si="377"/>
        <v>224.25355896544582</v>
      </c>
      <c r="G6083" s="82">
        <f t="shared" ca="1" si="378"/>
        <v>0</v>
      </c>
      <c r="H6083" s="82">
        <f t="shared" ca="1" si="378"/>
        <v>0</v>
      </c>
      <c r="O6083" s="29"/>
      <c r="P6083" s="29"/>
    </row>
    <row r="6084" spans="3:16" hidden="1" outlineLevel="2">
      <c r="C6084" s="33">
        <v>6060</v>
      </c>
      <c r="D6084" s="82">
        <f t="shared" ca="1" si="379"/>
        <v>-1.7558955690320379</v>
      </c>
      <c r="E6084" s="82">
        <f t="shared" ca="1" si="376"/>
        <v>167.34743936623403</v>
      </c>
      <c r="F6084" s="82">
        <f t="shared" ca="1" si="377"/>
        <v>188.13677515736654</v>
      </c>
      <c r="G6084" s="82">
        <f t="shared" ca="1" si="378"/>
        <v>0</v>
      </c>
      <c r="H6084" s="82">
        <f t="shared" ca="1" si="378"/>
        <v>0</v>
      </c>
      <c r="O6084" s="29"/>
      <c r="P6084" s="29"/>
    </row>
    <row r="6085" spans="3:16" hidden="1" outlineLevel="2">
      <c r="C6085" s="33">
        <v>6061</v>
      </c>
      <c r="D6085" s="82">
        <f t="shared" ca="1" si="379"/>
        <v>-1.2239590151045363</v>
      </c>
      <c r="E6085" s="82">
        <f t="shared" ca="1" si="376"/>
        <v>188.09495832770429</v>
      </c>
      <c r="F6085" s="82">
        <f t="shared" ca="1" si="377"/>
        <v>204.7987418072106</v>
      </c>
      <c r="G6085" s="82">
        <f t="shared" ca="1" si="378"/>
        <v>0</v>
      </c>
      <c r="H6085" s="82">
        <f t="shared" ca="1" si="378"/>
        <v>0</v>
      </c>
      <c r="O6085" s="29"/>
      <c r="P6085" s="29"/>
    </row>
    <row r="6086" spans="3:16" hidden="1" outlineLevel="2">
      <c r="C6086" s="33">
        <v>6062</v>
      </c>
      <c r="D6086" s="82">
        <f t="shared" ca="1" si="379"/>
        <v>-0.60094306327599412</v>
      </c>
      <c r="E6086" s="82">
        <f t="shared" ca="1" si="376"/>
        <v>215.68808471018718</v>
      </c>
      <c r="F6086" s="82">
        <f t="shared" ca="1" si="377"/>
        <v>226.19918140483378</v>
      </c>
      <c r="G6086" s="82">
        <f t="shared" ca="1" si="378"/>
        <v>0</v>
      </c>
      <c r="H6086" s="82">
        <f t="shared" ca="1" si="378"/>
        <v>0</v>
      </c>
      <c r="O6086" s="29"/>
      <c r="P6086" s="29"/>
    </row>
    <row r="6087" spans="3:16" hidden="1" outlineLevel="2">
      <c r="C6087" s="33">
        <v>6063</v>
      </c>
      <c r="D6087" s="82">
        <f t="shared" ca="1" si="379"/>
        <v>-0.25013695403093805</v>
      </c>
      <c r="E6087" s="82">
        <f t="shared" ca="1" si="376"/>
        <v>232.9702860346072</v>
      </c>
      <c r="F6087" s="82">
        <f t="shared" ca="1" si="377"/>
        <v>239.21893447392637</v>
      </c>
      <c r="G6087" s="82">
        <f t="shared" ca="1" si="378"/>
        <v>0</v>
      </c>
      <c r="H6087" s="82">
        <f t="shared" ca="1" si="378"/>
        <v>0</v>
      </c>
      <c r="O6087" s="29"/>
      <c r="P6087" s="29"/>
    </row>
    <row r="6088" spans="3:16" hidden="1" outlineLevel="2">
      <c r="C6088" s="33">
        <v>6064</v>
      </c>
      <c r="D6088" s="82">
        <f t="shared" ca="1" si="379"/>
        <v>0.3805965326591087</v>
      </c>
      <c r="E6088" s="82">
        <f t="shared" ca="1" si="376"/>
        <v>267.59990149317844</v>
      </c>
      <c r="F6088" s="82">
        <f t="shared" ca="1" si="377"/>
        <v>264.54160371466577</v>
      </c>
      <c r="G6088" s="82">
        <f t="shared" ca="1" si="378"/>
        <v>17.599901493178436</v>
      </c>
      <c r="H6088" s="82">
        <f t="shared" ca="1" si="378"/>
        <v>14.541603714665769</v>
      </c>
      <c r="O6088" s="29"/>
      <c r="P6088" s="29"/>
    </row>
    <row r="6089" spans="3:16" hidden="1" outlineLevel="2">
      <c r="C6089" s="33">
        <v>6065</v>
      </c>
      <c r="D6089" s="82">
        <f t="shared" ca="1" si="379"/>
        <v>3.5004805852300237E-2</v>
      </c>
      <c r="E6089" s="82">
        <f t="shared" ca="1" si="376"/>
        <v>248.03281001305433</v>
      </c>
      <c r="F6089" s="82">
        <f t="shared" ca="1" si="377"/>
        <v>250.35180201490891</v>
      </c>
      <c r="G6089" s="82">
        <f t="shared" ca="1" si="378"/>
        <v>0</v>
      </c>
      <c r="H6089" s="82">
        <f t="shared" ca="1" si="378"/>
        <v>0.3518020149089125</v>
      </c>
      <c r="O6089" s="29"/>
      <c r="P6089" s="29"/>
    </row>
    <row r="6090" spans="3:16" hidden="1" outlineLevel="2">
      <c r="C6090" s="33">
        <v>6066</v>
      </c>
      <c r="D6090" s="82">
        <f t="shared" ca="1" si="379"/>
        <v>-1.3391998686577655</v>
      </c>
      <c r="E6090" s="82">
        <f t="shared" ca="1" si="376"/>
        <v>183.39214138006324</v>
      </c>
      <c r="F6090" s="82">
        <f t="shared" ca="1" si="377"/>
        <v>201.06810088562347</v>
      </c>
      <c r="G6090" s="82">
        <f t="shared" ca="1" si="378"/>
        <v>0</v>
      </c>
      <c r="H6090" s="82">
        <f t="shared" ca="1" si="378"/>
        <v>0</v>
      </c>
      <c r="O6090" s="29"/>
      <c r="P6090" s="29"/>
    </row>
    <row r="6091" spans="3:16" hidden="1" outlineLevel="2">
      <c r="C6091" s="33">
        <v>6067</v>
      </c>
      <c r="D6091" s="82">
        <f t="shared" ca="1" si="379"/>
        <v>0.70795568122460473</v>
      </c>
      <c r="E6091" s="82">
        <f t="shared" ca="1" si="376"/>
        <v>287.55636722789524</v>
      </c>
      <c r="F6091" s="82">
        <f t="shared" ca="1" si="377"/>
        <v>278.72379986211769</v>
      </c>
      <c r="G6091" s="82">
        <f t="shared" ca="1" si="378"/>
        <v>37.556367227895237</v>
      </c>
      <c r="H6091" s="82">
        <f t="shared" ca="1" si="378"/>
        <v>28.723799862117687</v>
      </c>
      <c r="O6091" s="29"/>
      <c r="P6091" s="29"/>
    </row>
    <row r="6092" spans="3:16" hidden="1" outlineLevel="2">
      <c r="C6092" s="33">
        <v>6068</v>
      </c>
      <c r="D6092" s="82">
        <f t="shared" ca="1" si="379"/>
        <v>-1.364242758164425</v>
      </c>
      <c r="E6092" s="82">
        <f t="shared" ca="1" si="376"/>
        <v>182.3858309758831</v>
      </c>
      <c r="F6092" s="82">
        <f t="shared" ca="1" si="377"/>
        <v>200.26643015091358</v>
      </c>
      <c r="G6092" s="82">
        <f t="shared" ca="1" si="378"/>
        <v>0</v>
      </c>
      <c r="H6092" s="82">
        <f t="shared" ca="1" si="378"/>
        <v>0</v>
      </c>
      <c r="O6092" s="29"/>
      <c r="P6092" s="29"/>
    </row>
    <row r="6093" spans="3:16" hidden="1" outlineLevel="2">
      <c r="C6093" s="33">
        <v>6069</v>
      </c>
      <c r="D6093" s="82">
        <f t="shared" ca="1" si="379"/>
        <v>-1.6160002276430805</v>
      </c>
      <c r="E6093" s="82">
        <f t="shared" ca="1" si="376"/>
        <v>172.57110039632607</v>
      </c>
      <c r="F6093" s="82">
        <f t="shared" ca="1" si="377"/>
        <v>192.38265507581511</v>
      </c>
      <c r="G6093" s="82">
        <f t="shared" ca="1" si="378"/>
        <v>0</v>
      </c>
      <c r="H6093" s="82">
        <f t="shared" ca="1" si="378"/>
        <v>0</v>
      </c>
      <c r="O6093" s="29"/>
      <c r="P6093" s="29"/>
    </row>
    <row r="6094" spans="3:16" hidden="1" outlineLevel="2">
      <c r="C6094" s="33">
        <v>6070</v>
      </c>
      <c r="D6094" s="82">
        <f t="shared" ca="1" si="379"/>
        <v>1.2920879062479256</v>
      </c>
      <c r="E6094" s="82">
        <f t="shared" ca="1" si="376"/>
        <v>326.93517677888616</v>
      </c>
      <c r="F6094" s="82">
        <f t="shared" ca="1" si="377"/>
        <v>305.94535180614173</v>
      </c>
      <c r="G6094" s="82">
        <f t="shared" ca="1" si="378"/>
        <v>76.935176778886159</v>
      </c>
      <c r="H6094" s="82">
        <f t="shared" ca="1" si="378"/>
        <v>55.94535180614173</v>
      </c>
      <c r="O6094" s="29"/>
      <c r="P6094" s="29"/>
    </row>
    <row r="6095" spans="3:16" hidden="1" outlineLevel="2">
      <c r="C6095" s="33">
        <v>6071</v>
      </c>
      <c r="D6095" s="82">
        <f t="shared" ca="1" si="379"/>
        <v>-0.6701529798532524</v>
      </c>
      <c r="E6095" s="82">
        <f t="shared" ca="1" si="376"/>
        <v>212.43303457276934</v>
      </c>
      <c r="F6095" s="82">
        <f t="shared" ca="1" si="377"/>
        <v>223.7154781874458</v>
      </c>
      <c r="G6095" s="82">
        <f t="shared" ca="1" si="378"/>
        <v>0</v>
      </c>
      <c r="H6095" s="82">
        <f t="shared" ca="1" si="378"/>
        <v>0</v>
      </c>
      <c r="O6095" s="29"/>
      <c r="P6095" s="29"/>
    </row>
    <row r="6096" spans="3:16" hidden="1" outlineLevel="2">
      <c r="C6096" s="33">
        <v>6072</v>
      </c>
      <c r="D6096" s="82">
        <f t="shared" ca="1" si="379"/>
        <v>6.5901757856065418E-2</v>
      </c>
      <c r="E6096" s="82">
        <f t="shared" ca="1" si="376"/>
        <v>249.72232009707653</v>
      </c>
      <c r="F6096" s="82">
        <f t="shared" ca="1" si="377"/>
        <v>251.58881066699772</v>
      </c>
      <c r="G6096" s="82">
        <f t="shared" ca="1" si="378"/>
        <v>0</v>
      </c>
      <c r="H6096" s="82">
        <f t="shared" ca="1" si="378"/>
        <v>1.5888106669977162</v>
      </c>
      <c r="O6096" s="29"/>
      <c r="P6096" s="29"/>
    </row>
    <row r="6097" spans="3:16" hidden="1" outlineLevel="2">
      <c r="C6097" s="33">
        <v>6073</v>
      </c>
      <c r="D6097" s="82">
        <f t="shared" ca="1" si="379"/>
        <v>-8.1425912415394777E-2</v>
      </c>
      <c r="E6097" s="82">
        <f t="shared" ca="1" si="376"/>
        <v>241.7681914200765</v>
      </c>
      <c r="F6097" s="82">
        <f t="shared" ca="1" si="377"/>
        <v>245.74470978510644</v>
      </c>
      <c r="G6097" s="82">
        <f t="shared" ca="1" si="378"/>
        <v>0</v>
      </c>
      <c r="H6097" s="82">
        <f t="shared" ca="1" si="378"/>
        <v>0</v>
      </c>
      <c r="O6097" s="29"/>
      <c r="P6097" s="29"/>
    </row>
    <row r="6098" spans="3:16" hidden="1" outlineLevel="2">
      <c r="C6098" s="33">
        <v>6074</v>
      </c>
      <c r="D6098" s="82">
        <f t="shared" ca="1" si="379"/>
        <v>-0.94018220562690991</v>
      </c>
      <c r="E6098" s="82">
        <f t="shared" ca="1" si="376"/>
        <v>200.19605270922574</v>
      </c>
      <c r="F6098" s="82">
        <f t="shared" ca="1" si="377"/>
        <v>214.28308388388234</v>
      </c>
      <c r="G6098" s="82">
        <f t="shared" ca="1" si="378"/>
        <v>0</v>
      </c>
      <c r="H6098" s="82">
        <f t="shared" ca="1" si="378"/>
        <v>0</v>
      </c>
      <c r="O6098" s="29"/>
      <c r="P6098" s="29"/>
    </row>
    <row r="6099" spans="3:16" hidden="1" outlineLevel="2">
      <c r="C6099" s="33">
        <v>6075</v>
      </c>
      <c r="D6099" s="82">
        <f t="shared" ca="1" si="379"/>
        <v>-0.30911653579293846</v>
      </c>
      <c r="E6099" s="82">
        <f t="shared" ca="1" si="376"/>
        <v>229.9707618048468</v>
      </c>
      <c r="F6099" s="82">
        <f t="shared" ca="1" si="377"/>
        <v>236.97871086343054</v>
      </c>
      <c r="G6099" s="82">
        <f t="shared" ca="1" si="378"/>
        <v>0</v>
      </c>
      <c r="H6099" s="82">
        <f t="shared" ca="1" si="378"/>
        <v>0</v>
      </c>
      <c r="O6099" s="29"/>
      <c r="P6099" s="29"/>
    </row>
    <row r="6100" spans="3:16" hidden="1" outlineLevel="2">
      <c r="C6100" s="33">
        <v>6076</v>
      </c>
      <c r="D6100" s="82">
        <f t="shared" ca="1" si="379"/>
        <v>-0.23485391465835798</v>
      </c>
      <c r="E6100" s="82">
        <f t="shared" ca="1" si="376"/>
        <v>233.75389735519113</v>
      </c>
      <c r="F6100" s="82">
        <f t="shared" ca="1" si="377"/>
        <v>239.80287746197126</v>
      </c>
      <c r="G6100" s="82">
        <f t="shared" ca="1" si="378"/>
        <v>0</v>
      </c>
      <c r="H6100" s="82">
        <f t="shared" ca="1" si="378"/>
        <v>0</v>
      </c>
      <c r="O6100" s="29"/>
      <c r="P6100" s="29"/>
    </row>
    <row r="6101" spans="3:16" hidden="1" outlineLevel="2">
      <c r="C6101" s="33">
        <v>6077</v>
      </c>
      <c r="D6101" s="82">
        <f t="shared" ca="1" si="379"/>
        <v>2.3191801593253518</v>
      </c>
      <c r="E6101" s="82">
        <f t="shared" ca="1" si="376"/>
        <v>409.70205356727541</v>
      </c>
      <c r="F6101" s="82">
        <f t="shared" ca="1" si="377"/>
        <v>360.41494260249038</v>
      </c>
      <c r="G6101" s="82">
        <f t="shared" ca="1" si="378"/>
        <v>159.70205356727541</v>
      </c>
      <c r="H6101" s="82">
        <f t="shared" ca="1" si="378"/>
        <v>110.41494260249038</v>
      </c>
      <c r="O6101" s="29"/>
      <c r="P6101" s="29"/>
    </row>
    <row r="6102" spans="3:16" hidden="1" outlineLevel="2">
      <c r="C6102" s="33">
        <v>6078</v>
      </c>
      <c r="D6102" s="82">
        <f t="shared" ca="1" si="379"/>
        <v>0.35304930476609409</v>
      </c>
      <c r="E6102" s="82">
        <f t="shared" ca="1" si="376"/>
        <v>265.98512920954357</v>
      </c>
      <c r="F6102" s="82">
        <f t="shared" ca="1" si="377"/>
        <v>263.38161541595775</v>
      </c>
      <c r="G6102" s="82">
        <f t="shared" ca="1" si="378"/>
        <v>15.985129209543572</v>
      </c>
      <c r="H6102" s="82">
        <f t="shared" ca="1" si="378"/>
        <v>13.381615415957754</v>
      </c>
      <c r="O6102" s="29"/>
      <c r="P6102" s="29"/>
    </row>
    <row r="6103" spans="3:16" hidden="1" outlineLevel="2">
      <c r="C6103" s="33">
        <v>6079</v>
      </c>
      <c r="D6103" s="82">
        <f t="shared" ca="1" si="379"/>
        <v>-0.79330846832026924</v>
      </c>
      <c r="E6103" s="82">
        <f t="shared" ca="1" si="376"/>
        <v>206.76184306188827</v>
      </c>
      <c r="F6103" s="82">
        <f t="shared" ca="1" si="377"/>
        <v>219.36310424752102</v>
      </c>
      <c r="G6103" s="82">
        <f t="shared" ca="1" si="378"/>
        <v>0</v>
      </c>
      <c r="H6103" s="82">
        <f t="shared" ca="1" si="378"/>
        <v>0</v>
      </c>
      <c r="O6103" s="29"/>
      <c r="P6103" s="29"/>
    </row>
    <row r="6104" spans="3:16" hidden="1" outlineLevel="2">
      <c r="C6104" s="33">
        <v>6080</v>
      </c>
      <c r="D6104" s="82">
        <f t="shared" ca="1" si="379"/>
        <v>0.94320517162825357</v>
      </c>
      <c r="E6104" s="82">
        <f t="shared" ca="1" si="376"/>
        <v>302.81041141081886</v>
      </c>
      <c r="F6104" s="82">
        <f t="shared" ca="1" si="377"/>
        <v>289.38271826290185</v>
      </c>
      <c r="G6104" s="82">
        <f t="shared" ca="1" si="378"/>
        <v>52.810411410818858</v>
      </c>
      <c r="H6104" s="82">
        <f t="shared" ca="1" si="378"/>
        <v>39.382718262901847</v>
      </c>
      <c r="O6104" s="29"/>
      <c r="P6104" s="29"/>
    </row>
    <row r="6105" spans="3:16" hidden="1" outlineLevel="2">
      <c r="C6105" s="33">
        <v>6081</v>
      </c>
      <c r="D6105" s="82">
        <f t="shared" ca="1" si="379"/>
        <v>0.33839984969233688</v>
      </c>
      <c r="E6105" s="82">
        <f t="shared" ref="E6105:E6168" ca="1" si="380">$H$9 * EXP(($H$17 - $H$18 - ($H$11^2)/2)*$H$14 + $H$11*SQRT($H$14)*D6105)</f>
        <v>265.13037519746973</v>
      </c>
      <c r="F6105" s="82">
        <f t="shared" ref="F6105:F6168" ca="1" si="381">$H$9 * EXP(($H$17 - $H$18 - ($H$12^2)/2)*$H$14 + $H$12*SQRT($H$14)*D6105)</f>
        <v>262.76681352819145</v>
      </c>
      <c r="G6105" s="82">
        <f t="shared" ref="G6105:H6168" ca="1" si="382">MAX(E6105-$H$16, 0)</f>
        <v>15.130375197469732</v>
      </c>
      <c r="H6105" s="82">
        <f t="shared" ca="1" si="382"/>
        <v>12.766813528191449</v>
      </c>
      <c r="O6105" s="29"/>
      <c r="P6105" s="29"/>
    </row>
    <row r="6106" spans="3:16" hidden="1" outlineLevel="2">
      <c r="C6106" s="33">
        <v>6082</v>
      </c>
      <c r="D6106" s="82">
        <f t="shared" ref="D6106:D6169" ca="1" si="383">_xlfn.NORM.S.INV(RAND())</f>
        <v>0.68522827959097543</v>
      </c>
      <c r="E6106" s="82">
        <f t="shared" ca="1" si="380"/>
        <v>286.12401457767493</v>
      </c>
      <c r="F6106" s="82">
        <f t="shared" ca="1" si="381"/>
        <v>277.71507571504543</v>
      </c>
      <c r="G6106" s="82">
        <f t="shared" ca="1" si="382"/>
        <v>36.124014577674927</v>
      </c>
      <c r="H6106" s="82">
        <f t="shared" ca="1" si="382"/>
        <v>27.71507571504543</v>
      </c>
      <c r="O6106" s="29"/>
      <c r="P6106" s="29"/>
    </row>
    <row r="6107" spans="3:16" hidden="1" outlineLevel="2">
      <c r="C6107" s="33">
        <v>6083</v>
      </c>
      <c r="D6107" s="82">
        <f t="shared" ca="1" si="383"/>
        <v>1.1822647192373363</v>
      </c>
      <c r="E6107" s="82">
        <f t="shared" ca="1" si="380"/>
        <v>319.14068932294344</v>
      </c>
      <c r="F6107" s="82">
        <f t="shared" ca="1" si="381"/>
        <v>300.63192487281282</v>
      </c>
      <c r="G6107" s="82">
        <f t="shared" ca="1" si="382"/>
        <v>69.140689322943444</v>
      </c>
      <c r="H6107" s="82">
        <f t="shared" ca="1" si="382"/>
        <v>50.631924872812817</v>
      </c>
      <c r="O6107" s="29"/>
      <c r="P6107" s="29"/>
    </row>
    <row r="6108" spans="3:16" hidden="1" outlineLevel="2">
      <c r="C6108" s="33">
        <v>6084</v>
      </c>
      <c r="D6108" s="82">
        <f t="shared" ca="1" si="383"/>
        <v>0.47755630900482648</v>
      </c>
      <c r="E6108" s="82">
        <f t="shared" ca="1" si="380"/>
        <v>273.36189613468576</v>
      </c>
      <c r="F6108" s="82">
        <f t="shared" ca="1" si="381"/>
        <v>268.66527780420068</v>
      </c>
      <c r="G6108" s="82">
        <f t="shared" ca="1" si="382"/>
        <v>23.361896134685765</v>
      </c>
      <c r="H6108" s="82">
        <f t="shared" ca="1" si="382"/>
        <v>18.665277804200684</v>
      </c>
      <c r="O6108" s="29"/>
      <c r="P6108" s="29"/>
    </row>
    <row r="6109" spans="3:16" hidden="1" outlineLevel="2">
      <c r="C6109" s="33">
        <v>6085</v>
      </c>
      <c r="D6109" s="82">
        <f t="shared" ca="1" si="383"/>
        <v>0.59665230649268652</v>
      </c>
      <c r="E6109" s="82">
        <f t="shared" ca="1" si="380"/>
        <v>280.60943831750058</v>
      </c>
      <c r="F6109" s="82">
        <f t="shared" ca="1" si="381"/>
        <v>273.81847162755014</v>
      </c>
      <c r="G6109" s="82">
        <f t="shared" ca="1" si="382"/>
        <v>30.609438317500576</v>
      </c>
      <c r="H6109" s="82">
        <f t="shared" ca="1" si="382"/>
        <v>23.818471627550139</v>
      </c>
      <c r="O6109" s="29"/>
      <c r="P6109" s="29"/>
    </row>
    <row r="6110" spans="3:16" hidden="1" outlineLevel="2">
      <c r="C6110" s="33">
        <v>6086</v>
      </c>
      <c r="D6110" s="82">
        <f t="shared" ca="1" si="383"/>
        <v>-1.0235998997736577</v>
      </c>
      <c r="E6110" s="82">
        <f t="shared" ca="1" si="380"/>
        <v>196.56024483761209</v>
      </c>
      <c r="F6110" s="82">
        <f t="shared" ca="1" si="381"/>
        <v>211.45041872085673</v>
      </c>
      <c r="G6110" s="82">
        <f t="shared" ca="1" si="382"/>
        <v>0</v>
      </c>
      <c r="H6110" s="82">
        <f t="shared" ca="1" si="382"/>
        <v>0</v>
      </c>
      <c r="O6110" s="29"/>
      <c r="P6110" s="29"/>
    </row>
    <row r="6111" spans="3:16" hidden="1" outlineLevel="2">
      <c r="C6111" s="33">
        <v>6087</v>
      </c>
      <c r="D6111" s="82">
        <f t="shared" ca="1" si="383"/>
        <v>1.2509929035118654</v>
      </c>
      <c r="E6111" s="82">
        <f t="shared" ca="1" si="380"/>
        <v>323.99649513997673</v>
      </c>
      <c r="F6111" s="82">
        <f t="shared" ca="1" si="381"/>
        <v>303.94620025686896</v>
      </c>
      <c r="G6111" s="82">
        <f t="shared" ca="1" si="382"/>
        <v>73.99649513997673</v>
      </c>
      <c r="H6111" s="82">
        <f t="shared" ca="1" si="382"/>
        <v>53.946200256868963</v>
      </c>
      <c r="O6111" s="29"/>
      <c r="P6111" s="29"/>
    </row>
    <row r="6112" spans="3:16" hidden="1" outlineLevel="2">
      <c r="C6112" s="33">
        <v>6088</v>
      </c>
      <c r="D6112" s="82">
        <f t="shared" ca="1" si="383"/>
        <v>0.33418640178064024</v>
      </c>
      <c r="E6112" s="82">
        <f t="shared" ca="1" si="380"/>
        <v>264.88504151724629</v>
      </c>
      <c r="F6112" s="82">
        <f t="shared" ca="1" si="381"/>
        <v>262.5902512874838</v>
      </c>
      <c r="G6112" s="82">
        <f t="shared" ca="1" si="382"/>
        <v>14.885041517246293</v>
      </c>
      <c r="H6112" s="82">
        <f t="shared" ca="1" si="382"/>
        <v>12.590251287483795</v>
      </c>
      <c r="O6112" s="29"/>
      <c r="P6112" s="29"/>
    </row>
    <row r="6113" spans="3:16" hidden="1" outlineLevel="2">
      <c r="C6113" s="33">
        <v>6089</v>
      </c>
      <c r="D6113" s="82">
        <f t="shared" ca="1" si="383"/>
        <v>0.20469507042377727</v>
      </c>
      <c r="E6113" s="82">
        <f t="shared" ca="1" si="380"/>
        <v>257.45492319117938</v>
      </c>
      <c r="F6113" s="82">
        <f t="shared" ca="1" si="381"/>
        <v>257.22145469884646</v>
      </c>
      <c r="G6113" s="82">
        <f t="shared" ca="1" si="382"/>
        <v>7.4549231911793754</v>
      </c>
      <c r="H6113" s="82">
        <f t="shared" ca="1" si="382"/>
        <v>7.2214546988464576</v>
      </c>
      <c r="O6113" s="29"/>
      <c r="P6113" s="29"/>
    </row>
    <row r="6114" spans="3:16" hidden="1" outlineLevel="2">
      <c r="C6114" s="33">
        <v>6090</v>
      </c>
      <c r="D6114" s="82">
        <f t="shared" ca="1" si="383"/>
        <v>-1.4932227662716726</v>
      </c>
      <c r="E6114" s="82">
        <f t="shared" ca="1" si="380"/>
        <v>177.28976107366077</v>
      </c>
      <c r="F6114" s="82">
        <f t="shared" ca="1" si="381"/>
        <v>196.1878794715617</v>
      </c>
      <c r="G6114" s="82">
        <f t="shared" ca="1" si="382"/>
        <v>0</v>
      </c>
      <c r="H6114" s="82">
        <f t="shared" ca="1" si="382"/>
        <v>0</v>
      </c>
      <c r="O6114" s="29"/>
      <c r="P6114" s="29"/>
    </row>
    <row r="6115" spans="3:16" hidden="1" outlineLevel="2">
      <c r="C6115" s="33">
        <v>6091</v>
      </c>
      <c r="D6115" s="82">
        <f t="shared" ca="1" si="383"/>
        <v>-1.4906853850697321</v>
      </c>
      <c r="E6115" s="82">
        <f t="shared" ca="1" si="380"/>
        <v>177.38862810806407</v>
      </c>
      <c r="F6115" s="82">
        <f t="shared" ca="1" si="381"/>
        <v>196.26730889844441</v>
      </c>
      <c r="G6115" s="82">
        <f t="shared" ca="1" si="382"/>
        <v>0</v>
      </c>
      <c r="H6115" s="82">
        <f t="shared" ca="1" si="382"/>
        <v>0</v>
      </c>
      <c r="O6115" s="29"/>
      <c r="P6115" s="29"/>
    </row>
    <row r="6116" spans="3:16" hidden="1" outlineLevel="2">
      <c r="C6116" s="33">
        <v>6092</v>
      </c>
      <c r="D6116" s="82">
        <f t="shared" ca="1" si="383"/>
        <v>-0.51192675637945073</v>
      </c>
      <c r="E6116" s="82">
        <f t="shared" ca="1" si="380"/>
        <v>219.94809593513855</v>
      </c>
      <c r="F6116" s="82">
        <f t="shared" ca="1" si="381"/>
        <v>229.43425003474874</v>
      </c>
      <c r="G6116" s="82">
        <f t="shared" ca="1" si="382"/>
        <v>0</v>
      </c>
      <c r="H6116" s="82">
        <f t="shared" ca="1" si="382"/>
        <v>0</v>
      </c>
      <c r="O6116" s="29"/>
      <c r="P6116" s="29"/>
    </row>
    <row r="6117" spans="3:16" hidden="1" outlineLevel="2">
      <c r="C6117" s="33">
        <v>6093</v>
      </c>
      <c r="D6117" s="82">
        <f t="shared" ca="1" si="383"/>
        <v>-0.18506145722697656</v>
      </c>
      <c r="E6117" s="82">
        <f t="shared" ca="1" si="380"/>
        <v>236.32524789929144</v>
      </c>
      <c r="F6117" s="82">
        <f t="shared" ca="1" si="381"/>
        <v>241.71528122094944</v>
      </c>
      <c r="G6117" s="82">
        <f t="shared" ca="1" si="382"/>
        <v>0</v>
      </c>
      <c r="H6117" s="82">
        <f t="shared" ca="1" si="382"/>
        <v>0</v>
      </c>
      <c r="O6117" s="29"/>
      <c r="P6117" s="29"/>
    </row>
    <row r="6118" spans="3:16" hidden="1" outlineLevel="2">
      <c r="C6118" s="33">
        <v>6094</v>
      </c>
      <c r="D6118" s="82">
        <f t="shared" ca="1" si="383"/>
        <v>0.88487876945173938</v>
      </c>
      <c r="E6118" s="82">
        <f t="shared" ca="1" si="380"/>
        <v>298.95458706572578</v>
      </c>
      <c r="F6118" s="82">
        <f t="shared" ca="1" si="381"/>
        <v>286.70259664790387</v>
      </c>
      <c r="G6118" s="82">
        <f t="shared" ca="1" si="382"/>
        <v>48.954587065725775</v>
      </c>
      <c r="H6118" s="82">
        <f t="shared" ca="1" si="382"/>
        <v>36.702596647903874</v>
      </c>
      <c r="O6118" s="29"/>
      <c r="P6118" s="29"/>
    </row>
    <row r="6119" spans="3:16" hidden="1" outlineLevel="2">
      <c r="C6119" s="33">
        <v>6095</v>
      </c>
      <c r="D6119" s="82">
        <f t="shared" ca="1" si="383"/>
        <v>-1.028444081346372</v>
      </c>
      <c r="E6119" s="82">
        <f t="shared" ca="1" si="380"/>
        <v>196.35114867245093</v>
      </c>
      <c r="F6119" s="82">
        <f t="shared" ca="1" si="381"/>
        <v>211.2870771213928</v>
      </c>
      <c r="G6119" s="82">
        <f t="shared" ca="1" si="382"/>
        <v>0</v>
      </c>
      <c r="H6119" s="82">
        <f t="shared" ca="1" si="382"/>
        <v>0</v>
      </c>
      <c r="O6119" s="29"/>
      <c r="P6119" s="29"/>
    </row>
    <row r="6120" spans="3:16" hidden="1" outlineLevel="2">
      <c r="C6120" s="33">
        <v>6096</v>
      </c>
      <c r="D6120" s="82">
        <f t="shared" ca="1" si="383"/>
        <v>0.21724397436058193</v>
      </c>
      <c r="E6120" s="82">
        <f t="shared" ca="1" si="380"/>
        <v>258.16575510616804</v>
      </c>
      <c r="F6120" s="82">
        <f t="shared" ca="1" si="381"/>
        <v>257.73690096844695</v>
      </c>
      <c r="G6120" s="82">
        <f t="shared" ca="1" si="382"/>
        <v>8.1657551061680351</v>
      </c>
      <c r="H6120" s="82">
        <f t="shared" ca="1" si="382"/>
        <v>7.7369009684469461</v>
      </c>
      <c r="O6120" s="29"/>
      <c r="P6120" s="29"/>
    </row>
    <row r="6121" spans="3:16" hidden="1" outlineLevel="2">
      <c r="C6121" s="33">
        <v>6097</v>
      </c>
      <c r="D6121" s="82">
        <f t="shared" ca="1" si="383"/>
        <v>-0.62721225702048966</v>
      </c>
      <c r="E6121" s="82">
        <f t="shared" ca="1" si="380"/>
        <v>214.44677186735007</v>
      </c>
      <c r="F6121" s="82">
        <f t="shared" ca="1" si="381"/>
        <v>225.25324108419846</v>
      </c>
      <c r="G6121" s="82">
        <f t="shared" ca="1" si="382"/>
        <v>0</v>
      </c>
      <c r="H6121" s="82">
        <f t="shared" ca="1" si="382"/>
        <v>0</v>
      </c>
      <c r="O6121" s="29"/>
      <c r="P6121" s="29"/>
    </row>
    <row r="6122" spans="3:16" hidden="1" outlineLevel="2">
      <c r="C6122" s="33">
        <v>6098</v>
      </c>
      <c r="D6122" s="82">
        <f t="shared" ca="1" si="383"/>
        <v>-0.15858209005467819</v>
      </c>
      <c r="E6122" s="82">
        <f t="shared" ca="1" si="380"/>
        <v>237.70417959126883</v>
      </c>
      <c r="F6122" s="82">
        <f t="shared" ca="1" si="381"/>
        <v>242.73849160803917</v>
      </c>
      <c r="G6122" s="82">
        <f t="shared" ca="1" si="382"/>
        <v>0</v>
      </c>
      <c r="H6122" s="82">
        <f t="shared" ca="1" si="382"/>
        <v>0</v>
      </c>
      <c r="O6122" s="29"/>
      <c r="P6122" s="29"/>
    </row>
    <row r="6123" spans="3:16" hidden="1" outlineLevel="2">
      <c r="C6123" s="33">
        <v>6099</v>
      </c>
      <c r="D6123" s="82">
        <f t="shared" ca="1" si="383"/>
        <v>1.6011699331981857</v>
      </c>
      <c r="E6123" s="82">
        <f t="shared" ca="1" si="380"/>
        <v>349.90863779369175</v>
      </c>
      <c r="F6123" s="82">
        <f t="shared" ca="1" si="381"/>
        <v>321.40872155239828</v>
      </c>
      <c r="G6123" s="82">
        <f t="shared" ca="1" si="382"/>
        <v>99.908637793691753</v>
      </c>
      <c r="H6123" s="82">
        <f t="shared" ca="1" si="382"/>
        <v>71.408721552398276</v>
      </c>
      <c r="O6123" s="29"/>
      <c r="P6123" s="29"/>
    </row>
    <row r="6124" spans="3:16" hidden="1" outlineLevel="2">
      <c r="C6124" s="33">
        <v>6100</v>
      </c>
      <c r="D6124" s="82">
        <f t="shared" ca="1" si="383"/>
        <v>2.0795347385894902E-2</v>
      </c>
      <c r="E6124" s="82">
        <f t="shared" ca="1" si="380"/>
        <v>247.25964897049573</v>
      </c>
      <c r="F6124" s="82">
        <f t="shared" ca="1" si="381"/>
        <v>249.78494731755603</v>
      </c>
      <c r="G6124" s="82">
        <f t="shared" ca="1" si="382"/>
        <v>0</v>
      </c>
      <c r="H6124" s="82">
        <f t="shared" ca="1" si="382"/>
        <v>0</v>
      </c>
      <c r="O6124" s="29"/>
      <c r="P6124" s="29"/>
    </row>
    <row r="6125" spans="3:16" hidden="1" outlineLevel="2">
      <c r="C6125" s="33">
        <v>6101</v>
      </c>
      <c r="D6125" s="82">
        <f t="shared" ca="1" si="383"/>
        <v>-0.61674533120372732</v>
      </c>
      <c r="E6125" s="82">
        <f t="shared" ca="1" si="380"/>
        <v>214.9405128847126</v>
      </c>
      <c r="F6125" s="82">
        <f t="shared" ca="1" si="381"/>
        <v>225.62967475874646</v>
      </c>
      <c r="G6125" s="82">
        <f t="shared" ca="1" si="382"/>
        <v>0</v>
      </c>
      <c r="H6125" s="82">
        <f t="shared" ca="1" si="382"/>
        <v>0</v>
      </c>
      <c r="O6125" s="29"/>
      <c r="P6125" s="29"/>
    </row>
    <row r="6126" spans="3:16" hidden="1" outlineLevel="2">
      <c r="C6126" s="33">
        <v>6102</v>
      </c>
      <c r="D6126" s="82">
        <f t="shared" ca="1" si="383"/>
        <v>-0.93150302562170051</v>
      </c>
      <c r="E6126" s="82">
        <f t="shared" ca="1" si="380"/>
        <v>200.57818120944739</v>
      </c>
      <c r="F6126" s="82">
        <f t="shared" ca="1" si="381"/>
        <v>214.57997890250567</v>
      </c>
      <c r="G6126" s="82">
        <f t="shared" ca="1" si="382"/>
        <v>0</v>
      </c>
      <c r="H6126" s="82">
        <f t="shared" ca="1" si="382"/>
        <v>0</v>
      </c>
      <c r="O6126" s="29"/>
      <c r="P6126" s="29"/>
    </row>
    <row r="6127" spans="3:16" hidden="1" outlineLevel="2">
      <c r="C6127" s="33">
        <v>6103</v>
      </c>
      <c r="D6127" s="82">
        <f t="shared" ca="1" si="383"/>
        <v>0.6469819701537548</v>
      </c>
      <c r="E6127" s="82">
        <f t="shared" ca="1" si="380"/>
        <v>283.72969876080464</v>
      </c>
      <c r="F6127" s="82">
        <f t="shared" ca="1" si="381"/>
        <v>276.02580049065676</v>
      </c>
      <c r="G6127" s="82">
        <f t="shared" ca="1" si="382"/>
        <v>33.729698760804638</v>
      </c>
      <c r="H6127" s="82">
        <f t="shared" ca="1" si="382"/>
        <v>26.025800490656763</v>
      </c>
      <c r="O6127" s="29"/>
      <c r="P6127" s="29"/>
    </row>
    <row r="6128" spans="3:16" hidden="1" outlineLevel="2">
      <c r="C6128" s="33">
        <v>6104</v>
      </c>
      <c r="D6128" s="82">
        <f t="shared" ca="1" si="383"/>
        <v>-1.1186211089332792</v>
      </c>
      <c r="E6128" s="82">
        <f t="shared" ca="1" si="380"/>
        <v>192.49907016542679</v>
      </c>
      <c r="F6128" s="82">
        <f t="shared" ca="1" si="381"/>
        <v>208.26931908903748</v>
      </c>
      <c r="G6128" s="82">
        <f t="shared" ca="1" si="382"/>
        <v>0</v>
      </c>
      <c r="H6128" s="82">
        <f t="shared" ca="1" si="382"/>
        <v>0</v>
      </c>
      <c r="O6128" s="29"/>
      <c r="P6128" s="29"/>
    </row>
    <row r="6129" spans="3:16" hidden="1" outlineLevel="2">
      <c r="C6129" s="33">
        <v>6105</v>
      </c>
      <c r="D6129" s="82">
        <f t="shared" ca="1" si="383"/>
        <v>0.23331505589591395</v>
      </c>
      <c r="E6129" s="82">
        <f t="shared" ca="1" si="380"/>
        <v>259.07896749503004</v>
      </c>
      <c r="F6129" s="82">
        <f t="shared" ca="1" si="381"/>
        <v>258.3985294325812</v>
      </c>
      <c r="G6129" s="82">
        <f t="shared" ca="1" si="382"/>
        <v>9.0789674950300423</v>
      </c>
      <c r="H6129" s="82">
        <f t="shared" ca="1" si="382"/>
        <v>8.3985294325811992</v>
      </c>
      <c r="O6129" s="29"/>
      <c r="P6129" s="29"/>
    </row>
    <row r="6130" spans="3:16" hidden="1" outlineLevel="2">
      <c r="C6130" s="33">
        <v>6106</v>
      </c>
      <c r="D6130" s="82">
        <f t="shared" ca="1" si="383"/>
        <v>1.1179052678357815</v>
      </c>
      <c r="E6130" s="82">
        <f t="shared" ca="1" si="380"/>
        <v>314.65954875060373</v>
      </c>
      <c r="F6130" s="82">
        <f t="shared" ca="1" si="381"/>
        <v>297.56109679617799</v>
      </c>
      <c r="G6130" s="82">
        <f t="shared" ca="1" si="382"/>
        <v>64.659548750603733</v>
      </c>
      <c r="H6130" s="82">
        <f t="shared" ca="1" si="382"/>
        <v>47.561096796177992</v>
      </c>
      <c r="O6130" s="29"/>
      <c r="P6130" s="29"/>
    </row>
    <row r="6131" spans="3:16" hidden="1" outlineLevel="2">
      <c r="C6131" s="33">
        <v>6107</v>
      </c>
      <c r="D6131" s="82">
        <f t="shared" ca="1" si="383"/>
        <v>0.73684492292717252</v>
      </c>
      <c r="E6131" s="82">
        <f t="shared" ca="1" si="380"/>
        <v>289.3874132214147</v>
      </c>
      <c r="F6131" s="82">
        <f t="shared" ca="1" si="381"/>
        <v>280.01129906712777</v>
      </c>
      <c r="G6131" s="82">
        <f t="shared" ca="1" si="382"/>
        <v>39.387413221414704</v>
      </c>
      <c r="H6131" s="82">
        <f t="shared" ca="1" si="382"/>
        <v>30.011299067127766</v>
      </c>
      <c r="O6131" s="29"/>
      <c r="P6131" s="29"/>
    </row>
    <row r="6132" spans="3:16" hidden="1" outlineLevel="2">
      <c r="C6132" s="33">
        <v>6108</v>
      </c>
      <c r="D6132" s="82">
        <f t="shared" ca="1" si="383"/>
        <v>-1.1411445016734598</v>
      </c>
      <c r="E6132" s="82">
        <f t="shared" ca="1" si="380"/>
        <v>191.54879506057404</v>
      </c>
      <c r="F6132" s="82">
        <f t="shared" ca="1" si="381"/>
        <v>207.52232916125104</v>
      </c>
      <c r="G6132" s="82">
        <f t="shared" ca="1" si="382"/>
        <v>0</v>
      </c>
      <c r="H6132" s="82">
        <f t="shared" ca="1" si="382"/>
        <v>0</v>
      </c>
      <c r="O6132" s="29"/>
      <c r="P6132" s="29"/>
    </row>
    <row r="6133" spans="3:16" hidden="1" outlineLevel="2">
      <c r="C6133" s="33">
        <v>6109</v>
      </c>
      <c r="D6133" s="82">
        <f t="shared" ca="1" si="383"/>
        <v>-0.13459203816295551</v>
      </c>
      <c r="E6133" s="82">
        <f t="shared" ca="1" si="380"/>
        <v>238.96042404697829</v>
      </c>
      <c r="F6133" s="82">
        <f t="shared" ca="1" si="381"/>
        <v>243.66924960704424</v>
      </c>
      <c r="G6133" s="82">
        <f t="shared" ca="1" si="382"/>
        <v>0</v>
      </c>
      <c r="H6133" s="82">
        <f t="shared" ca="1" si="382"/>
        <v>0</v>
      </c>
      <c r="O6133" s="29"/>
      <c r="P6133" s="29"/>
    </row>
    <row r="6134" spans="3:16" hidden="1" outlineLevel="2">
      <c r="C6134" s="33">
        <v>6110</v>
      </c>
      <c r="D6134" s="82">
        <f t="shared" ca="1" si="383"/>
        <v>-1.9914485871469501</v>
      </c>
      <c r="E6134" s="82">
        <f t="shared" ca="1" si="380"/>
        <v>158.90673103739019</v>
      </c>
      <c r="F6134" s="82">
        <f t="shared" ca="1" si="381"/>
        <v>181.19830420634884</v>
      </c>
      <c r="G6134" s="82">
        <f t="shared" ca="1" si="382"/>
        <v>0</v>
      </c>
      <c r="H6134" s="82">
        <f t="shared" ca="1" si="382"/>
        <v>0</v>
      </c>
      <c r="O6134" s="29"/>
      <c r="P6134" s="29"/>
    </row>
    <row r="6135" spans="3:16" hidden="1" outlineLevel="2">
      <c r="C6135" s="33">
        <v>6111</v>
      </c>
      <c r="D6135" s="82">
        <f t="shared" ca="1" si="383"/>
        <v>1.8790235806032065</v>
      </c>
      <c r="E6135" s="82">
        <f t="shared" ca="1" si="380"/>
        <v>371.93566324471072</v>
      </c>
      <c r="F6135" s="82">
        <f t="shared" ca="1" si="381"/>
        <v>335.97571977655122</v>
      </c>
      <c r="G6135" s="82">
        <f t="shared" ca="1" si="382"/>
        <v>121.93566324471072</v>
      </c>
      <c r="H6135" s="82">
        <f t="shared" ca="1" si="382"/>
        <v>85.975719776551216</v>
      </c>
      <c r="O6135" s="29"/>
      <c r="P6135" s="29"/>
    </row>
    <row r="6136" spans="3:16" hidden="1" outlineLevel="2">
      <c r="C6136" s="33">
        <v>6112</v>
      </c>
      <c r="D6136" s="82">
        <f t="shared" ca="1" si="383"/>
        <v>-1.9098168982450874</v>
      </c>
      <c r="E6136" s="82">
        <f t="shared" ca="1" si="380"/>
        <v>161.78255744139349</v>
      </c>
      <c r="F6136" s="82">
        <f t="shared" ca="1" si="381"/>
        <v>183.57339063046962</v>
      </c>
      <c r="G6136" s="82">
        <f t="shared" ca="1" si="382"/>
        <v>0</v>
      </c>
      <c r="H6136" s="82">
        <f t="shared" ca="1" si="382"/>
        <v>0</v>
      </c>
      <c r="O6136" s="29"/>
      <c r="P6136" s="29"/>
    </row>
    <row r="6137" spans="3:16" hidden="1" outlineLevel="2">
      <c r="C6137" s="33">
        <v>6113</v>
      </c>
      <c r="D6137" s="82">
        <f t="shared" ca="1" si="383"/>
        <v>0.46360567490072901</v>
      </c>
      <c r="E6137" s="82">
        <f t="shared" ca="1" si="380"/>
        <v>272.52527742760066</v>
      </c>
      <c r="F6137" s="82">
        <f t="shared" ca="1" si="381"/>
        <v>268.06802533494408</v>
      </c>
      <c r="G6137" s="82">
        <f t="shared" ca="1" si="382"/>
        <v>22.525277427600656</v>
      </c>
      <c r="H6137" s="82">
        <f t="shared" ca="1" si="382"/>
        <v>18.068025334944082</v>
      </c>
      <c r="O6137" s="29"/>
      <c r="P6137" s="29"/>
    </row>
    <row r="6138" spans="3:16" hidden="1" outlineLevel="2">
      <c r="C6138" s="33">
        <v>6114</v>
      </c>
      <c r="D6138" s="82">
        <f t="shared" ca="1" si="383"/>
        <v>-0.43215273001535515</v>
      </c>
      <c r="E6138" s="82">
        <f t="shared" ca="1" si="380"/>
        <v>223.83724346782313</v>
      </c>
      <c r="F6138" s="82">
        <f t="shared" ca="1" si="381"/>
        <v>232.37272354269408</v>
      </c>
      <c r="G6138" s="82">
        <f t="shared" ca="1" si="382"/>
        <v>0</v>
      </c>
      <c r="H6138" s="82">
        <f t="shared" ca="1" si="382"/>
        <v>0</v>
      </c>
      <c r="O6138" s="29"/>
      <c r="P6138" s="29"/>
    </row>
    <row r="6139" spans="3:16" hidden="1" outlineLevel="2">
      <c r="C6139" s="33">
        <v>6115</v>
      </c>
      <c r="D6139" s="82">
        <f t="shared" ca="1" si="383"/>
        <v>-1.1657553590561849</v>
      </c>
      <c r="E6139" s="82">
        <f t="shared" ca="1" si="380"/>
        <v>190.5158111292474</v>
      </c>
      <c r="F6139" s="82">
        <f t="shared" ca="1" si="381"/>
        <v>206.70917114163726</v>
      </c>
      <c r="G6139" s="82">
        <f t="shared" ca="1" si="382"/>
        <v>0</v>
      </c>
      <c r="H6139" s="82">
        <f t="shared" ca="1" si="382"/>
        <v>0</v>
      </c>
      <c r="O6139" s="29"/>
      <c r="P6139" s="29"/>
    </row>
    <row r="6140" spans="3:16" hidden="1" outlineLevel="2">
      <c r="C6140" s="33">
        <v>6116</v>
      </c>
      <c r="D6140" s="82">
        <f t="shared" ca="1" si="383"/>
        <v>0.52830598584228172</v>
      </c>
      <c r="E6140" s="82">
        <f t="shared" ca="1" si="380"/>
        <v>276.42707539480165</v>
      </c>
      <c r="F6140" s="82">
        <f t="shared" ca="1" si="381"/>
        <v>270.84921258256014</v>
      </c>
      <c r="G6140" s="82">
        <f t="shared" ca="1" si="382"/>
        <v>26.427075394801648</v>
      </c>
      <c r="H6140" s="82">
        <f t="shared" ca="1" si="382"/>
        <v>20.849212582560142</v>
      </c>
      <c r="O6140" s="29"/>
      <c r="P6140" s="29"/>
    </row>
    <row r="6141" spans="3:16" hidden="1" outlineLevel="2">
      <c r="C6141" s="33">
        <v>6117</v>
      </c>
      <c r="D6141" s="82">
        <f t="shared" ca="1" si="383"/>
        <v>-0.85785849470679365</v>
      </c>
      <c r="E6141" s="82">
        <f t="shared" ca="1" si="380"/>
        <v>203.85010835263748</v>
      </c>
      <c r="F6141" s="82">
        <f t="shared" ca="1" si="381"/>
        <v>217.11580198689148</v>
      </c>
      <c r="G6141" s="82">
        <f t="shared" ca="1" si="382"/>
        <v>0</v>
      </c>
      <c r="H6141" s="82">
        <f t="shared" ca="1" si="382"/>
        <v>0</v>
      </c>
      <c r="O6141" s="29"/>
      <c r="P6141" s="29"/>
    </row>
    <row r="6142" spans="3:16" hidden="1" outlineLevel="2">
      <c r="C6142" s="33">
        <v>6118</v>
      </c>
      <c r="D6142" s="82">
        <f t="shared" ca="1" si="383"/>
        <v>-1.1805191678648765</v>
      </c>
      <c r="E6142" s="82">
        <f t="shared" ca="1" si="380"/>
        <v>189.89880950865347</v>
      </c>
      <c r="F6142" s="82">
        <f t="shared" ca="1" si="381"/>
        <v>206.22289555851052</v>
      </c>
      <c r="G6142" s="82">
        <f t="shared" ca="1" si="382"/>
        <v>0</v>
      </c>
      <c r="H6142" s="82">
        <f t="shared" ca="1" si="382"/>
        <v>0</v>
      </c>
      <c r="O6142" s="29"/>
      <c r="P6142" s="29"/>
    </row>
    <row r="6143" spans="3:16" hidden="1" outlineLevel="2">
      <c r="C6143" s="33">
        <v>6119</v>
      </c>
      <c r="D6143" s="82">
        <f t="shared" ca="1" si="383"/>
        <v>-0.64616962620895013</v>
      </c>
      <c r="E6143" s="82">
        <f t="shared" ca="1" si="380"/>
        <v>213.5554090882647</v>
      </c>
      <c r="F6143" s="82">
        <f t="shared" ca="1" si="381"/>
        <v>224.57305425538323</v>
      </c>
      <c r="G6143" s="82">
        <f t="shared" ca="1" si="382"/>
        <v>0</v>
      </c>
      <c r="H6143" s="82">
        <f t="shared" ca="1" si="382"/>
        <v>0</v>
      </c>
      <c r="O6143" s="29"/>
      <c r="P6143" s="29"/>
    </row>
    <row r="6144" spans="3:16" hidden="1" outlineLevel="2">
      <c r="C6144" s="33">
        <v>6120</v>
      </c>
      <c r="D6144" s="82">
        <f t="shared" ca="1" si="383"/>
        <v>-0.10875136236948747</v>
      </c>
      <c r="E6144" s="82">
        <f t="shared" ca="1" si="380"/>
        <v>240.32100496334439</v>
      </c>
      <c r="F6144" s="82">
        <f t="shared" ca="1" si="381"/>
        <v>244.67580037382669</v>
      </c>
      <c r="G6144" s="82">
        <f t="shared" ca="1" si="382"/>
        <v>0</v>
      </c>
      <c r="H6144" s="82">
        <f t="shared" ca="1" si="382"/>
        <v>0</v>
      </c>
      <c r="O6144" s="29"/>
      <c r="P6144" s="29"/>
    </row>
    <row r="6145" spans="3:16" hidden="1" outlineLevel="2">
      <c r="C6145" s="33">
        <v>6121</v>
      </c>
      <c r="D6145" s="82">
        <f t="shared" ca="1" si="383"/>
        <v>4.2232956537651953E-2</v>
      </c>
      <c r="E6145" s="82">
        <f t="shared" ca="1" si="380"/>
        <v>248.42703332793658</v>
      </c>
      <c r="F6145" s="82">
        <f t="shared" ca="1" si="381"/>
        <v>250.64064642761664</v>
      </c>
      <c r="G6145" s="82">
        <f t="shared" ca="1" si="382"/>
        <v>0</v>
      </c>
      <c r="H6145" s="82">
        <f t="shared" ca="1" si="382"/>
        <v>0.64064642761664459</v>
      </c>
      <c r="O6145" s="29"/>
      <c r="P6145" s="29"/>
    </row>
    <row r="6146" spans="3:16" hidden="1" outlineLevel="2">
      <c r="C6146" s="33">
        <v>6122</v>
      </c>
      <c r="D6146" s="82">
        <f t="shared" ca="1" si="383"/>
        <v>0.65819401290570156</v>
      </c>
      <c r="E6146" s="82">
        <f t="shared" ca="1" si="380"/>
        <v>284.42951764023388</v>
      </c>
      <c r="F6146" s="82">
        <f t="shared" ca="1" si="381"/>
        <v>276.51995016607748</v>
      </c>
      <c r="G6146" s="82">
        <f t="shared" ca="1" si="382"/>
        <v>34.429517640233883</v>
      </c>
      <c r="H6146" s="82">
        <f t="shared" ca="1" si="382"/>
        <v>26.519950166077479</v>
      </c>
      <c r="O6146" s="29"/>
      <c r="P6146" s="29"/>
    </row>
    <row r="6147" spans="3:16" hidden="1" outlineLevel="2">
      <c r="C6147" s="33">
        <v>6123</v>
      </c>
      <c r="D6147" s="82">
        <f t="shared" ca="1" si="383"/>
        <v>0.64443737687740354</v>
      </c>
      <c r="E6147" s="82">
        <f t="shared" ca="1" si="380"/>
        <v>283.57111349207344</v>
      </c>
      <c r="F6147" s="82">
        <f t="shared" ca="1" si="381"/>
        <v>275.91377533742298</v>
      </c>
      <c r="G6147" s="82">
        <f t="shared" ca="1" si="382"/>
        <v>33.571113492073437</v>
      </c>
      <c r="H6147" s="82">
        <f t="shared" ca="1" si="382"/>
        <v>25.913775337422976</v>
      </c>
      <c r="O6147" s="29"/>
      <c r="P6147" s="29"/>
    </row>
    <row r="6148" spans="3:16" hidden="1" outlineLevel="2">
      <c r="C6148" s="33">
        <v>6124</v>
      </c>
      <c r="D6148" s="82">
        <f t="shared" ca="1" si="383"/>
        <v>1.257836749055002</v>
      </c>
      <c r="E6148" s="82">
        <f t="shared" ca="1" si="380"/>
        <v>324.48405522685283</v>
      </c>
      <c r="F6148" s="82">
        <f t="shared" ca="1" si="381"/>
        <v>304.27822439225599</v>
      </c>
      <c r="G6148" s="82">
        <f t="shared" ca="1" si="382"/>
        <v>74.484055226852831</v>
      </c>
      <c r="H6148" s="82">
        <f t="shared" ca="1" si="382"/>
        <v>54.278224392255993</v>
      </c>
      <c r="O6148" s="29"/>
      <c r="P6148" s="29"/>
    </row>
    <row r="6149" spans="3:16" hidden="1" outlineLevel="2">
      <c r="C6149" s="33">
        <v>6125</v>
      </c>
      <c r="D6149" s="82">
        <f t="shared" ca="1" si="383"/>
        <v>-0.76623790416237414</v>
      </c>
      <c r="E6149" s="82">
        <f t="shared" ca="1" si="380"/>
        <v>207.99529140166703</v>
      </c>
      <c r="F6149" s="82">
        <f t="shared" ca="1" si="381"/>
        <v>220.31247230498579</v>
      </c>
      <c r="G6149" s="82">
        <f t="shared" ca="1" si="382"/>
        <v>0</v>
      </c>
      <c r="H6149" s="82">
        <f t="shared" ca="1" si="382"/>
        <v>0</v>
      </c>
      <c r="O6149" s="29"/>
      <c r="P6149" s="29"/>
    </row>
    <row r="6150" spans="3:16" hidden="1" outlineLevel="2">
      <c r="C6150" s="33">
        <v>6126</v>
      </c>
      <c r="D6150" s="82">
        <f t="shared" ca="1" si="383"/>
        <v>-1.6289216055257785</v>
      </c>
      <c r="E6150" s="82">
        <f t="shared" ca="1" si="380"/>
        <v>172.08186077303586</v>
      </c>
      <c r="F6150" s="82">
        <f t="shared" ca="1" si="381"/>
        <v>191.98650216890786</v>
      </c>
      <c r="G6150" s="82">
        <f t="shared" ca="1" si="382"/>
        <v>0</v>
      </c>
      <c r="H6150" s="82">
        <f t="shared" ca="1" si="382"/>
        <v>0</v>
      </c>
      <c r="O6150" s="29"/>
      <c r="P6150" s="29"/>
    </row>
    <row r="6151" spans="3:16" hidden="1" outlineLevel="2">
      <c r="C6151" s="33">
        <v>6127</v>
      </c>
      <c r="D6151" s="82">
        <f t="shared" ca="1" si="383"/>
        <v>-0.29826827366773573</v>
      </c>
      <c r="E6151" s="82">
        <f t="shared" ca="1" si="380"/>
        <v>230.5195585710166</v>
      </c>
      <c r="F6151" s="82">
        <f t="shared" ca="1" si="381"/>
        <v>237.38918045480489</v>
      </c>
      <c r="G6151" s="82">
        <f t="shared" ca="1" si="382"/>
        <v>0</v>
      </c>
      <c r="H6151" s="82">
        <f t="shared" ca="1" si="382"/>
        <v>0</v>
      </c>
      <c r="O6151" s="29"/>
      <c r="P6151" s="29"/>
    </row>
    <row r="6152" spans="3:16" hidden="1" outlineLevel="2">
      <c r="C6152" s="33">
        <v>6128</v>
      </c>
      <c r="D6152" s="82">
        <f t="shared" ca="1" si="383"/>
        <v>0.47460880558740487</v>
      </c>
      <c r="E6152" s="82">
        <f t="shared" ca="1" si="380"/>
        <v>273.18492079908714</v>
      </c>
      <c r="F6152" s="82">
        <f t="shared" ca="1" si="381"/>
        <v>268.53897895411689</v>
      </c>
      <c r="G6152" s="82">
        <f t="shared" ca="1" si="382"/>
        <v>23.184920799087138</v>
      </c>
      <c r="H6152" s="82">
        <f t="shared" ca="1" si="382"/>
        <v>18.538978954116885</v>
      </c>
      <c r="O6152" s="29"/>
      <c r="P6152" s="29"/>
    </row>
    <row r="6153" spans="3:16" hidden="1" outlineLevel="2">
      <c r="C6153" s="33">
        <v>6129</v>
      </c>
      <c r="D6153" s="82">
        <f t="shared" ca="1" si="383"/>
        <v>0.10817721830102603</v>
      </c>
      <c r="E6153" s="82">
        <f t="shared" ca="1" si="380"/>
        <v>252.05269249449171</v>
      </c>
      <c r="F6153" s="82">
        <f t="shared" ca="1" si="381"/>
        <v>253.29128507297202</v>
      </c>
      <c r="G6153" s="82">
        <f t="shared" ca="1" si="382"/>
        <v>2.0526924944917084</v>
      </c>
      <c r="H6153" s="82">
        <f t="shared" ca="1" si="382"/>
        <v>3.2912850729720162</v>
      </c>
      <c r="O6153" s="29"/>
      <c r="P6153" s="29"/>
    </row>
    <row r="6154" spans="3:16" hidden="1" outlineLevel="2">
      <c r="C6154" s="33">
        <v>6130</v>
      </c>
      <c r="D6154" s="82">
        <f t="shared" ca="1" si="383"/>
        <v>8.7138418241831661E-2</v>
      </c>
      <c r="E6154" s="82">
        <f t="shared" ca="1" si="380"/>
        <v>250.89025398777184</v>
      </c>
      <c r="F6154" s="82">
        <f t="shared" ca="1" si="381"/>
        <v>252.44259670314244</v>
      </c>
      <c r="G6154" s="82">
        <f t="shared" ca="1" si="382"/>
        <v>0.8902539877718425</v>
      </c>
      <c r="H6154" s="82">
        <f t="shared" ca="1" si="382"/>
        <v>2.442596703142442</v>
      </c>
      <c r="O6154" s="29"/>
      <c r="P6154" s="29"/>
    </row>
    <row r="6155" spans="3:16" hidden="1" outlineLevel="2">
      <c r="C6155" s="33">
        <v>6131</v>
      </c>
      <c r="D6155" s="82">
        <f t="shared" ca="1" si="383"/>
        <v>-7.1906700580862834E-2</v>
      </c>
      <c r="E6155" s="82">
        <f t="shared" ca="1" si="380"/>
        <v>242.27438364356206</v>
      </c>
      <c r="F6155" s="82">
        <f t="shared" ca="1" si="381"/>
        <v>246.11817538314151</v>
      </c>
      <c r="G6155" s="82">
        <f t="shared" ca="1" si="382"/>
        <v>0</v>
      </c>
      <c r="H6155" s="82">
        <f t="shared" ca="1" si="382"/>
        <v>0</v>
      </c>
      <c r="O6155" s="29"/>
      <c r="P6155" s="29"/>
    </row>
    <row r="6156" spans="3:16" hidden="1" outlineLevel="2">
      <c r="C6156" s="33">
        <v>6132</v>
      </c>
      <c r="D6156" s="82">
        <f t="shared" ca="1" si="383"/>
        <v>1.5128935406941679</v>
      </c>
      <c r="E6156" s="82">
        <f t="shared" ca="1" si="380"/>
        <v>343.18730510824037</v>
      </c>
      <c r="F6156" s="82">
        <f t="shared" ca="1" si="381"/>
        <v>316.91419985560754</v>
      </c>
      <c r="G6156" s="82">
        <f t="shared" ca="1" si="382"/>
        <v>93.187305108240366</v>
      </c>
      <c r="H6156" s="82">
        <f t="shared" ca="1" si="382"/>
        <v>66.914199855607535</v>
      </c>
      <c r="O6156" s="29"/>
      <c r="P6156" s="29"/>
    </row>
    <row r="6157" spans="3:16" hidden="1" outlineLevel="2">
      <c r="C6157" s="33">
        <v>6133</v>
      </c>
      <c r="D6157" s="82">
        <f t="shared" ca="1" si="383"/>
        <v>0.97410381864590034</v>
      </c>
      <c r="E6157" s="82">
        <f t="shared" ca="1" si="380"/>
        <v>304.87316030899427</v>
      </c>
      <c r="F6157" s="82">
        <f t="shared" ca="1" si="381"/>
        <v>290.81266048849216</v>
      </c>
      <c r="G6157" s="82">
        <f t="shared" ca="1" si="382"/>
        <v>54.873160308994272</v>
      </c>
      <c r="H6157" s="82">
        <f t="shared" ca="1" si="382"/>
        <v>40.812660488492156</v>
      </c>
      <c r="O6157" s="29"/>
      <c r="P6157" s="29"/>
    </row>
    <row r="6158" spans="3:16" hidden="1" outlineLevel="2">
      <c r="C6158" s="33">
        <v>6134</v>
      </c>
      <c r="D6158" s="82">
        <f t="shared" ca="1" si="383"/>
        <v>-0.84336429576947736</v>
      </c>
      <c r="E6158" s="82">
        <f t="shared" ca="1" si="380"/>
        <v>204.50032479045535</v>
      </c>
      <c r="F6158" s="82">
        <f t="shared" ca="1" si="381"/>
        <v>217.61840313720813</v>
      </c>
      <c r="G6158" s="82">
        <f t="shared" ca="1" si="382"/>
        <v>0</v>
      </c>
      <c r="H6158" s="82">
        <f t="shared" ca="1" si="382"/>
        <v>0</v>
      </c>
      <c r="O6158" s="29"/>
      <c r="P6158" s="29"/>
    </row>
    <row r="6159" spans="3:16" hidden="1" outlineLevel="2">
      <c r="C6159" s="33">
        <v>6135</v>
      </c>
      <c r="D6159" s="82">
        <f t="shared" ca="1" si="383"/>
        <v>0.34597632916238247</v>
      </c>
      <c r="E6159" s="82">
        <f t="shared" ca="1" si="380"/>
        <v>265.57209771112247</v>
      </c>
      <c r="F6159" s="82">
        <f t="shared" ca="1" si="381"/>
        <v>263.08460049792814</v>
      </c>
      <c r="G6159" s="82">
        <f t="shared" ca="1" si="382"/>
        <v>15.572097711122467</v>
      </c>
      <c r="H6159" s="82">
        <f t="shared" ca="1" si="382"/>
        <v>13.084600497928136</v>
      </c>
      <c r="O6159" s="29"/>
      <c r="P6159" s="29"/>
    </row>
    <row r="6160" spans="3:16" hidden="1" outlineLevel="2">
      <c r="C6160" s="33">
        <v>6136</v>
      </c>
      <c r="D6160" s="82">
        <f t="shared" ca="1" si="383"/>
        <v>0.7648227031669409</v>
      </c>
      <c r="E6160" s="82">
        <f t="shared" ca="1" si="380"/>
        <v>291.17180199850998</v>
      </c>
      <c r="F6160" s="82">
        <f t="shared" ca="1" si="381"/>
        <v>281.26384593752351</v>
      </c>
      <c r="G6160" s="82">
        <f t="shared" ca="1" si="382"/>
        <v>41.171801998509977</v>
      </c>
      <c r="H6160" s="82">
        <f t="shared" ca="1" si="382"/>
        <v>31.263845937523513</v>
      </c>
      <c r="O6160" s="29"/>
      <c r="P6160" s="29"/>
    </row>
    <row r="6161" spans="3:16" hidden="1" outlineLevel="2">
      <c r="C6161" s="33">
        <v>6137</v>
      </c>
      <c r="D6161" s="82">
        <f t="shared" ca="1" si="383"/>
        <v>-1.0945533611760316</v>
      </c>
      <c r="E6161" s="82">
        <f t="shared" ca="1" si="380"/>
        <v>193.51971337396665</v>
      </c>
      <c r="F6161" s="82">
        <f t="shared" ca="1" si="381"/>
        <v>209.07049961143633</v>
      </c>
      <c r="G6161" s="82">
        <f t="shared" ca="1" si="382"/>
        <v>0</v>
      </c>
      <c r="H6161" s="82">
        <f t="shared" ca="1" si="382"/>
        <v>0</v>
      </c>
      <c r="O6161" s="29"/>
      <c r="P6161" s="29"/>
    </row>
    <row r="6162" spans="3:16" hidden="1" outlineLevel="2">
      <c r="C6162" s="33">
        <v>6138</v>
      </c>
      <c r="D6162" s="82">
        <f t="shared" ca="1" si="383"/>
        <v>-0.43070469878824247</v>
      </c>
      <c r="E6162" s="82">
        <f t="shared" ca="1" si="380"/>
        <v>223.90846977586472</v>
      </c>
      <c r="F6162" s="82">
        <f t="shared" ca="1" si="381"/>
        <v>232.42640803810556</v>
      </c>
      <c r="G6162" s="82">
        <f t="shared" ca="1" si="382"/>
        <v>0</v>
      </c>
      <c r="H6162" s="82">
        <f t="shared" ca="1" si="382"/>
        <v>0</v>
      </c>
      <c r="O6162" s="29"/>
      <c r="P6162" s="29"/>
    </row>
    <row r="6163" spans="3:16" hidden="1" outlineLevel="2">
      <c r="C6163" s="33">
        <v>6139</v>
      </c>
      <c r="D6163" s="82">
        <f t="shared" ca="1" si="383"/>
        <v>1.4067507876463898</v>
      </c>
      <c r="E6163" s="82">
        <f t="shared" ca="1" si="380"/>
        <v>335.276360703347</v>
      </c>
      <c r="F6163" s="82">
        <f t="shared" ca="1" si="381"/>
        <v>311.59316645121487</v>
      </c>
      <c r="G6163" s="82">
        <f t="shared" ca="1" si="382"/>
        <v>85.276360703346995</v>
      </c>
      <c r="H6163" s="82">
        <f t="shared" ca="1" si="382"/>
        <v>61.59316645121487</v>
      </c>
      <c r="O6163" s="29"/>
      <c r="P6163" s="29"/>
    </row>
    <row r="6164" spans="3:16" hidden="1" outlineLevel="2">
      <c r="C6164" s="33">
        <v>6140</v>
      </c>
      <c r="D6164" s="82">
        <f t="shared" ca="1" si="383"/>
        <v>-0.49167113204718138</v>
      </c>
      <c r="E6164" s="82">
        <f t="shared" ca="1" si="380"/>
        <v>220.9291516609546</v>
      </c>
      <c r="F6164" s="82">
        <f t="shared" ca="1" si="381"/>
        <v>230.17682684846218</v>
      </c>
      <c r="G6164" s="82">
        <f t="shared" ca="1" si="382"/>
        <v>0</v>
      </c>
      <c r="H6164" s="82">
        <f t="shared" ca="1" si="382"/>
        <v>0</v>
      </c>
      <c r="O6164" s="29"/>
      <c r="P6164" s="29"/>
    </row>
    <row r="6165" spans="3:16" hidden="1" outlineLevel="2">
      <c r="C6165" s="33">
        <v>6141</v>
      </c>
      <c r="D6165" s="82">
        <f t="shared" ca="1" si="383"/>
        <v>0.16199708162752757</v>
      </c>
      <c r="E6165" s="82">
        <f t="shared" ca="1" si="380"/>
        <v>255.0509250234557</v>
      </c>
      <c r="F6165" s="82">
        <f t="shared" ca="1" si="381"/>
        <v>255.47534314281137</v>
      </c>
      <c r="G6165" s="82">
        <f t="shared" ca="1" si="382"/>
        <v>5.0509250234557044</v>
      </c>
      <c r="H6165" s="82">
        <f t="shared" ca="1" si="382"/>
        <v>5.4753431428113686</v>
      </c>
      <c r="O6165" s="29"/>
      <c r="P6165" s="29"/>
    </row>
    <row r="6166" spans="3:16" hidden="1" outlineLevel="2">
      <c r="C6166" s="33">
        <v>6142</v>
      </c>
      <c r="D6166" s="82">
        <f t="shared" ca="1" si="383"/>
        <v>1.0639977848569866</v>
      </c>
      <c r="E6166" s="82">
        <f t="shared" ca="1" si="380"/>
        <v>310.95460502426312</v>
      </c>
      <c r="F6166" s="82">
        <f t="shared" ca="1" si="381"/>
        <v>295.01312407605957</v>
      </c>
      <c r="G6166" s="82">
        <f t="shared" ca="1" si="382"/>
        <v>60.954605024263117</v>
      </c>
      <c r="H6166" s="82">
        <f t="shared" ca="1" si="382"/>
        <v>45.013124076059569</v>
      </c>
      <c r="O6166" s="29"/>
      <c r="P6166" s="29"/>
    </row>
    <row r="6167" spans="3:16" hidden="1" outlineLevel="2">
      <c r="C6167" s="33">
        <v>6143</v>
      </c>
      <c r="D6167" s="82">
        <f t="shared" ca="1" si="383"/>
        <v>0.57976522827924237</v>
      </c>
      <c r="E6167" s="82">
        <f t="shared" ca="1" si="380"/>
        <v>279.57020655066412</v>
      </c>
      <c r="F6167" s="82">
        <f t="shared" ca="1" si="381"/>
        <v>273.08181001214081</v>
      </c>
      <c r="G6167" s="82">
        <f t="shared" ca="1" si="382"/>
        <v>29.570206550664125</v>
      </c>
      <c r="H6167" s="82">
        <f t="shared" ca="1" si="382"/>
        <v>23.081810012140807</v>
      </c>
      <c r="O6167" s="29"/>
      <c r="P6167" s="29"/>
    </row>
    <row r="6168" spans="3:16" hidden="1" outlineLevel="2">
      <c r="C6168" s="33">
        <v>6144</v>
      </c>
      <c r="D6168" s="82">
        <f t="shared" ca="1" si="383"/>
        <v>1.6212288001821422</v>
      </c>
      <c r="E6168" s="82">
        <f t="shared" ca="1" si="380"/>
        <v>351.45417514048813</v>
      </c>
      <c r="F6168" s="82">
        <f t="shared" ca="1" si="381"/>
        <v>322.43885796126193</v>
      </c>
      <c r="G6168" s="82">
        <f t="shared" ca="1" si="382"/>
        <v>101.45417514048813</v>
      </c>
      <c r="H6168" s="82">
        <f t="shared" ca="1" si="382"/>
        <v>72.438857961261931</v>
      </c>
      <c r="O6168" s="29"/>
      <c r="P6168" s="29"/>
    </row>
    <row r="6169" spans="3:16" hidden="1" outlineLevel="2">
      <c r="C6169" s="33">
        <v>6145</v>
      </c>
      <c r="D6169" s="82">
        <f t="shared" ca="1" si="383"/>
        <v>-0.23462835106754162</v>
      </c>
      <c r="E6169" s="82">
        <f t="shared" ref="E6169:E6232" ca="1" si="384">$H$9 * EXP(($H$17 - $H$18 - ($H$11^2)/2)*$H$14 + $H$11*SQRT($H$14)*D6169)</f>
        <v>233.76548245262791</v>
      </c>
      <c r="F6169" s="82">
        <f t="shared" ref="F6169:F6232" ca="1" si="385">$H$9 * EXP(($H$17 - $H$18 - ($H$12^2)/2)*$H$14 + $H$12*SQRT($H$14)*D6169)</f>
        <v>239.81150658857578</v>
      </c>
      <c r="G6169" s="82">
        <f t="shared" ref="G6169:H6232" ca="1" si="386">MAX(E6169-$H$16, 0)</f>
        <v>0</v>
      </c>
      <c r="H6169" s="82">
        <f t="shared" ca="1" si="386"/>
        <v>0</v>
      </c>
      <c r="O6169" s="29"/>
      <c r="P6169" s="29"/>
    </row>
    <row r="6170" spans="3:16" hidden="1" outlineLevel="2">
      <c r="C6170" s="33">
        <v>6146</v>
      </c>
      <c r="D6170" s="82">
        <f t="shared" ref="D6170:D6233" ca="1" si="387">_xlfn.NORM.S.INV(RAND())</f>
        <v>-1.9646721342912402E-2</v>
      </c>
      <c r="E6170" s="82">
        <f t="shared" ca="1" si="384"/>
        <v>245.07229236909785</v>
      </c>
      <c r="F6170" s="82">
        <f t="shared" ca="1" si="385"/>
        <v>248.17861622955846</v>
      </c>
      <c r="G6170" s="82">
        <f t="shared" ca="1" si="386"/>
        <v>0</v>
      </c>
      <c r="H6170" s="82">
        <f t="shared" ca="1" si="386"/>
        <v>0</v>
      </c>
      <c r="O6170" s="29"/>
      <c r="P6170" s="29"/>
    </row>
    <row r="6171" spans="3:16" hidden="1" outlineLevel="2">
      <c r="C6171" s="33">
        <v>6147</v>
      </c>
      <c r="D6171" s="82">
        <f t="shared" ca="1" si="387"/>
        <v>-1.0927639562778608</v>
      </c>
      <c r="E6171" s="82">
        <f t="shared" ca="1" si="384"/>
        <v>193.59581260689697</v>
      </c>
      <c r="F6171" s="82">
        <f t="shared" ca="1" si="385"/>
        <v>209.1301892576158</v>
      </c>
      <c r="G6171" s="82">
        <f t="shared" ca="1" si="386"/>
        <v>0</v>
      </c>
      <c r="H6171" s="82">
        <f t="shared" ca="1" si="386"/>
        <v>0</v>
      </c>
      <c r="O6171" s="29"/>
      <c r="P6171" s="29"/>
    </row>
    <row r="6172" spans="3:16" hidden="1" outlineLevel="2">
      <c r="C6172" s="33">
        <v>6148</v>
      </c>
      <c r="D6172" s="82">
        <f t="shared" ca="1" si="387"/>
        <v>0.96541706690193685</v>
      </c>
      <c r="E6172" s="82">
        <f t="shared" ca="1" si="384"/>
        <v>304.29182957116922</v>
      </c>
      <c r="F6172" s="82">
        <f t="shared" ca="1" si="385"/>
        <v>290.40993837772049</v>
      </c>
      <c r="G6172" s="82">
        <f t="shared" ca="1" si="386"/>
        <v>54.291829571169217</v>
      </c>
      <c r="H6172" s="82">
        <f t="shared" ca="1" si="386"/>
        <v>40.409938377720493</v>
      </c>
      <c r="O6172" s="29"/>
      <c r="P6172" s="29"/>
    </row>
    <row r="6173" spans="3:16" hidden="1" outlineLevel="2">
      <c r="C6173" s="33">
        <v>6149</v>
      </c>
      <c r="D6173" s="82">
        <f t="shared" ca="1" si="387"/>
        <v>-0.22989211681514249</v>
      </c>
      <c r="E6173" s="82">
        <f t="shared" ca="1" si="384"/>
        <v>234.00887126728509</v>
      </c>
      <c r="F6173" s="82">
        <f t="shared" ca="1" si="385"/>
        <v>239.99276697741956</v>
      </c>
      <c r="G6173" s="82">
        <f t="shared" ca="1" si="386"/>
        <v>0</v>
      </c>
      <c r="H6173" s="82">
        <f t="shared" ca="1" si="386"/>
        <v>0</v>
      </c>
      <c r="O6173" s="29"/>
      <c r="P6173" s="29"/>
    </row>
    <row r="6174" spans="3:16" hidden="1" outlineLevel="2">
      <c r="C6174" s="33">
        <v>6150</v>
      </c>
      <c r="D6174" s="82">
        <f t="shared" ca="1" si="387"/>
        <v>0.92520375001148025</v>
      </c>
      <c r="E6174" s="82">
        <f t="shared" ca="1" si="384"/>
        <v>301.61510265925483</v>
      </c>
      <c r="F6174" s="82">
        <f t="shared" ca="1" si="385"/>
        <v>288.55288355419111</v>
      </c>
      <c r="G6174" s="82">
        <f t="shared" ca="1" si="386"/>
        <v>51.615102659254831</v>
      </c>
      <c r="H6174" s="82">
        <f t="shared" ca="1" si="386"/>
        <v>38.552883554191112</v>
      </c>
      <c r="O6174" s="29"/>
      <c r="P6174" s="29"/>
    </row>
    <row r="6175" spans="3:16" hidden="1" outlineLevel="2">
      <c r="C6175" s="33">
        <v>6151</v>
      </c>
      <c r="D6175" s="82">
        <f t="shared" ca="1" si="387"/>
        <v>1.4229797033600678E-2</v>
      </c>
      <c r="E6175" s="82">
        <f t="shared" ca="1" si="384"/>
        <v>246.90322061698885</v>
      </c>
      <c r="F6175" s="82">
        <f t="shared" ca="1" si="385"/>
        <v>249.52346301653756</v>
      </c>
      <c r="G6175" s="82">
        <f t="shared" ca="1" si="386"/>
        <v>0</v>
      </c>
      <c r="H6175" s="82">
        <f t="shared" ca="1" si="386"/>
        <v>0</v>
      </c>
      <c r="O6175" s="29"/>
      <c r="P6175" s="29"/>
    </row>
    <row r="6176" spans="3:16" hidden="1" outlineLevel="2">
      <c r="C6176" s="33">
        <v>6152</v>
      </c>
      <c r="D6176" s="82">
        <f t="shared" ca="1" si="387"/>
        <v>-7.3478581622231001E-3</v>
      </c>
      <c r="E6176" s="82">
        <f t="shared" ca="1" si="384"/>
        <v>245.73543534068511</v>
      </c>
      <c r="F6176" s="82">
        <f t="shared" ca="1" si="385"/>
        <v>248.66602246464677</v>
      </c>
      <c r="G6176" s="82">
        <f t="shared" ca="1" si="386"/>
        <v>0</v>
      </c>
      <c r="H6176" s="82">
        <f t="shared" ca="1" si="386"/>
        <v>0</v>
      </c>
      <c r="O6176" s="29"/>
      <c r="P6176" s="29"/>
    </row>
    <row r="6177" spans="3:16" hidden="1" outlineLevel="2">
      <c r="C6177" s="33">
        <v>6153</v>
      </c>
      <c r="D6177" s="82">
        <f t="shared" ca="1" si="387"/>
        <v>-0.57114468357270987</v>
      </c>
      <c r="E6177" s="82">
        <f t="shared" ca="1" si="384"/>
        <v>217.1048644849397</v>
      </c>
      <c r="F6177" s="82">
        <f t="shared" ca="1" si="385"/>
        <v>227.27701562944506</v>
      </c>
      <c r="G6177" s="82">
        <f t="shared" ca="1" si="386"/>
        <v>0</v>
      </c>
      <c r="H6177" s="82">
        <f t="shared" ca="1" si="386"/>
        <v>0</v>
      </c>
      <c r="O6177" s="29"/>
      <c r="P6177" s="29"/>
    </row>
    <row r="6178" spans="3:16" hidden="1" outlineLevel="2">
      <c r="C6178" s="33">
        <v>6154</v>
      </c>
      <c r="D6178" s="82">
        <f t="shared" ca="1" si="387"/>
        <v>0.55026519361464166</v>
      </c>
      <c r="E6178" s="82">
        <f t="shared" ca="1" si="384"/>
        <v>277.76399848785246</v>
      </c>
      <c r="F6178" s="82">
        <f t="shared" ca="1" si="385"/>
        <v>271.79968778967657</v>
      </c>
      <c r="G6178" s="82">
        <f t="shared" ca="1" si="386"/>
        <v>27.763998487852461</v>
      </c>
      <c r="H6178" s="82">
        <f t="shared" ca="1" si="386"/>
        <v>21.799687789676568</v>
      </c>
      <c r="O6178" s="29"/>
      <c r="P6178" s="29"/>
    </row>
    <row r="6179" spans="3:16" hidden="1" outlineLevel="2">
      <c r="C6179" s="33">
        <v>6155</v>
      </c>
      <c r="D6179" s="82">
        <f t="shared" ca="1" si="387"/>
        <v>-0.22040708748270349</v>
      </c>
      <c r="E6179" s="82">
        <f t="shared" ca="1" si="384"/>
        <v>234.49705655199904</v>
      </c>
      <c r="F6179" s="82">
        <f t="shared" ca="1" si="385"/>
        <v>240.35618049777619</v>
      </c>
      <c r="G6179" s="82">
        <f t="shared" ca="1" si="386"/>
        <v>0</v>
      </c>
      <c r="H6179" s="82">
        <f t="shared" ca="1" si="386"/>
        <v>0</v>
      </c>
      <c r="O6179" s="29"/>
      <c r="P6179" s="29"/>
    </row>
    <row r="6180" spans="3:16" hidden="1" outlineLevel="2">
      <c r="C6180" s="33">
        <v>6156</v>
      </c>
      <c r="D6180" s="82">
        <f t="shared" ca="1" si="387"/>
        <v>-0.75773147460565005</v>
      </c>
      <c r="E6180" s="82">
        <f t="shared" ca="1" si="384"/>
        <v>208.38439728075386</v>
      </c>
      <c r="F6180" s="82">
        <f t="shared" ca="1" si="385"/>
        <v>220.61164140549602</v>
      </c>
      <c r="G6180" s="82">
        <f t="shared" ca="1" si="386"/>
        <v>0</v>
      </c>
      <c r="H6180" s="82">
        <f t="shared" ca="1" si="386"/>
        <v>0</v>
      </c>
      <c r="O6180" s="29"/>
      <c r="P6180" s="29"/>
    </row>
    <row r="6181" spans="3:16" hidden="1" outlineLevel="2">
      <c r="C6181" s="33">
        <v>6157</v>
      </c>
      <c r="D6181" s="82">
        <f t="shared" ca="1" si="387"/>
        <v>-1.4169664476135229</v>
      </c>
      <c r="E6181" s="82">
        <f t="shared" ca="1" si="384"/>
        <v>180.28522350938422</v>
      </c>
      <c r="F6181" s="82">
        <f t="shared" ca="1" si="385"/>
        <v>198.58907715801274</v>
      </c>
      <c r="G6181" s="82">
        <f t="shared" ca="1" si="386"/>
        <v>0</v>
      </c>
      <c r="H6181" s="82">
        <f t="shared" ca="1" si="386"/>
        <v>0</v>
      </c>
      <c r="O6181" s="29"/>
      <c r="P6181" s="29"/>
    </row>
    <row r="6182" spans="3:16" hidden="1" outlineLevel="2">
      <c r="C6182" s="33">
        <v>6158</v>
      </c>
      <c r="D6182" s="82">
        <f t="shared" ca="1" si="387"/>
        <v>1.0425098514582181</v>
      </c>
      <c r="E6182" s="82">
        <f t="shared" ca="1" si="384"/>
        <v>309.48997507407853</v>
      </c>
      <c r="F6182" s="82">
        <f t="shared" ca="1" si="385"/>
        <v>294.00357491254988</v>
      </c>
      <c r="G6182" s="82">
        <f t="shared" ca="1" si="386"/>
        <v>59.489975074078529</v>
      </c>
      <c r="H6182" s="82">
        <f t="shared" ca="1" si="386"/>
        <v>44.00357491254988</v>
      </c>
      <c r="O6182" s="29"/>
      <c r="P6182" s="29"/>
    </row>
    <row r="6183" spans="3:16" hidden="1" outlineLevel="2">
      <c r="C6183" s="33">
        <v>6159</v>
      </c>
      <c r="D6183" s="82">
        <f t="shared" ca="1" si="387"/>
        <v>0.36000076521301194</v>
      </c>
      <c r="E6183" s="82">
        <f t="shared" ca="1" si="384"/>
        <v>266.39169064618432</v>
      </c>
      <c r="F6183" s="82">
        <f t="shared" ca="1" si="385"/>
        <v>263.67385428470766</v>
      </c>
      <c r="G6183" s="82">
        <f t="shared" ca="1" si="386"/>
        <v>16.391690646184315</v>
      </c>
      <c r="H6183" s="82">
        <f t="shared" ca="1" si="386"/>
        <v>13.673854284707659</v>
      </c>
      <c r="O6183" s="29"/>
      <c r="P6183" s="29"/>
    </row>
    <row r="6184" spans="3:16" hidden="1" outlineLevel="2">
      <c r="C6184" s="33">
        <v>6160</v>
      </c>
      <c r="D6184" s="82">
        <f t="shared" ca="1" si="387"/>
        <v>0.61517077065793258</v>
      </c>
      <c r="E6184" s="82">
        <f t="shared" ca="1" si="384"/>
        <v>281.75350710241514</v>
      </c>
      <c r="F6184" s="82">
        <f t="shared" ca="1" si="385"/>
        <v>274.6285835063606</v>
      </c>
      <c r="G6184" s="82">
        <f t="shared" ca="1" si="386"/>
        <v>31.753507102415142</v>
      </c>
      <c r="H6184" s="82">
        <f t="shared" ca="1" si="386"/>
        <v>24.628583506360599</v>
      </c>
      <c r="O6184" s="29"/>
      <c r="P6184" s="29"/>
    </row>
    <row r="6185" spans="3:16" hidden="1" outlineLevel="2">
      <c r="C6185" s="33">
        <v>6161</v>
      </c>
      <c r="D6185" s="82">
        <f t="shared" ca="1" si="387"/>
        <v>0.59927445557647507</v>
      </c>
      <c r="E6185" s="82">
        <f t="shared" ca="1" si="384"/>
        <v>280.77115165256686</v>
      </c>
      <c r="F6185" s="82">
        <f t="shared" ca="1" si="385"/>
        <v>273.93303521285537</v>
      </c>
      <c r="G6185" s="82">
        <f t="shared" ca="1" si="386"/>
        <v>30.771151652566857</v>
      </c>
      <c r="H6185" s="82">
        <f t="shared" ca="1" si="386"/>
        <v>23.933035212855373</v>
      </c>
      <c r="O6185" s="29"/>
      <c r="P6185" s="29"/>
    </row>
    <row r="6186" spans="3:16" hidden="1" outlineLevel="2">
      <c r="C6186" s="33">
        <v>6162</v>
      </c>
      <c r="D6186" s="82">
        <f t="shared" ca="1" si="387"/>
        <v>0.50559045767285704</v>
      </c>
      <c r="E6186" s="82">
        <f t="shared" ca="1" si="384"/>
        <v>275.05087662604751</v>
      </c>
      <c r="F6186" s="82">
        <f t="shared" ca="1" si="385"/>
        <v>269.8694983799295</v>
      </c>
      <c r="G6186" s="82">
        <f t="shared" ca="1" si="386"/>
        <v>25.050876626047511</v>
      </c>
      <c r="H6186" s="82">
        <f t="shared" ca="1" si="386"/>
        <v>19.869498379929496</v>
      </c>
      <c r="O6186" s="29"/>
      <c r="P6186" s="29"/>
    </row>
    <row r="6187" spans="3:16" hidden="1" outlineLevel="2">
      <c r="C6187" s="33">
        <v>6163</v>
      </c>
      <c r="D6187" s="82">
        <f t="shared" ca="1" si="387"/>
        <v>1.5024885952357536</v>
      </c>
      <c r="E6187" s="82">
        <f t="shared" ca="1" si="384"/>
        <v>342.40363052967257</v>
      </c>
      <c r="F6187" s="82">
        <f t="shared" ca="1" si="385"/>
        <v>316.38859816080065</v>
      </c>
      <c r="G6187" s="82">
        <f t="shared" ca="1" si="386"/>
        <v>92.403630529672569</v>
      </c>
      <c r="H6187" s="82">
        <f t="shared" ca="1" si="386"/>
        <v>66.388598160800655</v>
      </c>
      <c r="O6187" s="29"/>
      <c r="P6187" s="29"/>
    </row>
    <row r="6188" spans="3:16" hidden="1" outlineLevel="2">
      <c r="C6188" s="33">
        <v>6164</v>
      </c>
      <c r="D6188" s="82">
        <f t="shared" ca="1" si="387"/>
        <v>-1.6625563098892226</v>
      </c>
      <c r="E6188" s="82">
        <f t="shared" ca="1" si="384"/>
        <v>170.81485080534026</v>
      </c>
      <c r="F6188" s="82">
        <f t="shared" ca="1" si="385"/>
        <v>190.95912637069569</v>
      </c>
      <c r="G6188" s="82">
        <f t="shared" ca="1" si="386"/>
        <v>0</v>
      </c>
      <c r="H6188" s="82">
        <f t="shared" ca="1" si="386"/>
        <v>0</v>
      </c>
      <c r="O6188" s="29"/>
      <c r="P6188" s="29"/>
    </row>
    <row r="6189" spans="3:16" hidden="1" outlineLevel="2">
      <c r="C6189" s="33">
        <v>6165</v>
      </c>
      <c r="D6189" s="82">
        <f t="shared" ca="1" si="387"/>
        <v>0.23843958489229292</v>
      </c>
      <c r="E6189" s="82">
        <f t="shared" ca="1" si="384"/>
        <v>259.37083900090215</v>
      </c>
      <c r="F6189" s="82">
        <f t="shared" ca="1" si="385"/>
        <v>258.60985748993932</v>
      </c>
      <c r="G6189" s="82">
        <f t="shared" ca="1" si="386"/>
        <v>9.3708390009021514</v>
      </c>
      <c r="H6189" s="82">
        <f t="shared" ca="1" si="386"/>
        <v>8.6098574899393157</v>
      </c>
      <c r="O6189" s="29"/>
      <c r="P6189" s="29"/>
    </row>
    <row r="6190" spans="3:16" hidden="1" outlineLevel="2">
      <c r="C6190" s="33">
        <v>6166</v>
      </c>
      <c r="D6190" s="82">
        <f t="shared" ca="1" si="387"/>
        <v>-0.94188090623722898</v>
      </c>
      <c r="E6190" s="82">
        <f t="shared" ca="1" si="384"/>
        <v>200.12134724339313</v>
      </c>
      <c r="F6190" s="82">
        <f t="shared" ca="1" si="385"/>
        <v>214.22502328315588</v>
      </c>
      <c r="G6190" s="82">
        <f t="shared" ca="1" si="386"/>
        <v>0</v>
      </c>
      <c r="H6190" s="82">
        <f t="shared" ca="1" si="386"/>
        <v>0</v>
      </c>
      <c r="O6190" s="29"/>
      <c r="P6190" s="29"/>
    </row>
    <row r="6191" spans="3:16" hidden="1" outlineLevel="2">
      <c r="C6191" s="33">
        <v>6167</v>
      </c>
      <c r="D6191" s="82">
        <f t="shared" ca="1" si="387"/>
        <v>1.1552764936080286</v>
      </c>
      <c r="E6191" s="82">
        <f t="shared" ca="1" si="384"/>
        <v>317.25386880540179</v>
      </c>
      <c r="F6191" s="82">
        <f t="shared" ca="1" si="385"/>
        <v>299.34037701133281</v>
      </c>
      <c r="G6191" s="82">
        <f t="shared" ca="1" si="386"/>
        <v>67.253868805401794</v>
      </c>
      <c r="H6191" s="82">
        <f t="shared" ca="1" si="386"/>
        <v>49.340377011332805</v>
      </c>
      <c r="O6191" s="29"/>
      <c r="P6191" s="29"/>
    </row>
    <row r="6192" spans="3:16" hidden="1" outlineLevel="2">
      <c r="C6192" s="33">
        <v>6168</v>
      </c>
      <c r="D6192" s="82">
        <f t="shared" ca="1" si="387"/>
        <v>-0.70896258983554661</v>
      </c>
      <c r="E6192" s="82">
        <f t="shared" ca="1" si="384"/>
        <v>210.62930226664577</v>
      </c>
      <c r="F6192" s="82">
        <f t="shared" ca="1" si="385"/>
        <v>222.33468943794418</v>
      </c>
      <c r="G6192" s="82">
        <f t="shared" ca="1" si="386"/>
        <v>0</v>
      </c>
      <c r="H6192" s="82">
        <f t="shared" ca="1" si="386"/>
        <v>0</v>
      </c>
      <c r="O6192" s="29"/>
      <c r="P6192" s="29"/>
    </row>
    <row r="6193" spans="3:16" hidden="1" outlineLevel="2">
      <c r="C6193" s="33">
        <v>6169</v>
      </c>
      <c r="D6193" s="82">
        <f t="shared" ca="1" si="387"/>
        <v>4.8910390595711666E-2</v>
      </c>
      <c r="E6193" s="82">
        <f t="shared" ca="1" si="384"/>
        <v>248.79177732539807</v>
      </c>
      <c r="F6193" s="82">
        <f t="shared" ca="1" si="385"/>
        <v>250.90777975926406</v>
      </c>
      <c r="G6193" s="82">
        <f t="shared" ca="1" si="386"/>
        <v>0</v>
      </c>
      <c r="H6193" s="82">
        <f t="shared" ca="1" si="386"/>
        <v>0.90777975926405929</v>
      </c>
      <c r="O6193" s="29"/>
      <c r="P6193" s="29"/>
    </row>
    <row r="6194" spans="3:16" hidden="1" outlineLevel="2">
      <c r="C6194" s="33">
        <v>6170</v>
      </c>
      <c r="D6194" s="82">
        <f t="shared" ca="1" si="387"/>
        <v>-0.42082675968767114</v>
      </c>
      <c r="E6194" s="82">
        <f t="shared" ca="1" si="384"/>
        <v>224.39495460691938</v>
      </c>
      <c r="F6194" s="82">
        <f t="shared" ca="1" si="385"/>
        <v>232.79295504593605</v>
      </c>
      <c r="G6194" s="82">
        <f t="shared" ca="1" si="386"/>
        <v>0</v>
      </c>
      <c r="H6194" s="82">
        <f t="shared" ca="1" si="386"/>
        <v>0</v>
      </c>
      <c r="O6194" s="29"/>
      <c r="P6194" s="29"/>
    </row>
    <row r="6195" spans="3:16" hidden="1" outlineLevel="2">
      <c r="C6195" s="33">
        <v>6171</v>
      </c>
      <c r="D6195" s="82">
        <f t="shared" ca="1" si="387"/>
        <v>-0.11531087445990892</v>
      </c>
      <c r="E6195" s="82">
        <f t="shared" ca="1" si="384"/>
        <v>239.97489714003498</v>
      </c>
      <c r="F6195" s="82">
        <f t="shared" ca="1" si="385"/>
        <v>244.41989996246764</v>
      </c>
      <c r="G6195" s="82">
        <f t="shared" ca="1" si="386"/>
        <v>0</v>
      </c>
      <c r="H6195" s="82">
        <f t="shared" ca="1" si="386"/>
        <v>0</v>
      </c>
      <c r="O6195" s="29"/>
      <c r="P6195" s="29"/>
    </row>
    <row r="6196" spans="3:16" hidden="1" outlineLevel="2">
      <c r="C6196" s="33">
        <v>6172</v>
      </c>
      <c r="D6196" s="82">
        <f t="shared" ca="1" si="387"/>
        <v>0.29629377052211492</v>
      </c>
      <c r="E6196" s="82">
        <f t="shared" ca="1" si="384"/>
        <v>262.68886806128944</v>
      </c>
      <c r="F6196" s="82">
        <f t="shared" ca="1" si="385"/>
        <v>261.00770280451206</v>
      </c>
      <c r="G6196" s="82">
        <f t="shared" ca="1" si="386"/>
        <v>12.68886806128944</v>
      </c>
      <c r="H6196" s="82">
        <f t="shared" ca="1" si="386"/>
        <v>11.007702804512064</v>
      </c>
      <c r="O6196" s="29"/>
      <c r="P6196" s="29"/>
    </row>
    <row r="6197" spans="3:16" hidden="1" outlineLevel="2">
      <c r="C6197" s="33">
        <v>6173</v>
      </c>
      <c r="D6197" s="82">
        <f t="shared" ca="1" si="387"/>
        <v>-0.55165854723537522</v>
      </c>
      <c r="E6197" s="82">
        <f t="shared" ca="1" si="384"/>
        <v>218.03637205380534</v>
      </c>
      <c r="F6197" s="82">
        <f t="shared" ca="1" si="385"/>
        <v>227.98462257277146</v>
      </c>
      <c r="G6197" s="82">
        <f t="shared" ca="1" si="386"/>
        <v>0</v>
      </c>
      <c r="H6197" s="82">
        <f t="shared" ca="1" si="386"/>
        <v>0</v>
      </c>
      <c r="O6197" s="29"/>
      <c r="P6197" s="29"/>
    </row>
    <row r="6198" spans="3:16" hidden="1" outlineLevel="2">
      <c r="C6198" s="33">
        <v>6174</v>
      </c>
      <c r="D6198" s="82">
        <f t="shared" ca="1" si="387"/>
        <v>-1.3068828532897951</v>
      </c>
      <c r="E6198" s="82">
        <f t="shared" ca="1" si="384"/>
        <v>184.69896150345633</v>
      </c>
      <c r="F6198" s="82">
        <f t="shared" ca="1" si="385"/>
        <v>202.10737481200303</v>
      </c>
      <c r="G6198" s="82">
        <f t="shared" ca="1" si="386"/>
        <v>0</v>
      </c>
      <c r="H6198" s="82">
        <f t="shared" ca="1" si="386"/>
        <v>0</v>
      </c>
      <c r="O6198" s="29"/>
      <c r="P6198" s="29"/>
    </row>
    <row r="6199" spans="3:16" hidden="1" outlineLevel="2">
      <c r="C6199" s="33">
        <v>6175</v>
      </c>
      <c r="D6199" s="82">
        <f t="shared" ca="1" si="387"/>
        <v>-0.84910380120332551</v>
      </c>
      <c r="E6199" s="82">
        <f t="shared" ca="1" si="384"/>
        <v>204.24260027282116</v>
      </c>
      <c r="F6199" s="82">
        <f t="shared" ca="1" si="385"/>
        <v>217.41924093434272</v>
      </c>
      <c r="G6199" s="82">
        <f t="shared" ca="1" si="386"/>
        <v>0</v>
      </c>
      <c r="H6199" s="82">
        <f t="shared" ca="1" si="386"/>
        <v>0</v>
      </c>
      <c r="O6199" s="29"/>
      <c r="P6199" s="29"/>
    </row>
    <row r="6200" spans="3:16" hidden="1" outlineLevel="2">
      <c r="C6200" s="33">
        <v>6176</v>
      </c>
      <c r="D6200" s="82">
        <f t="shared" ca="1" si="387"/>
        <v>1.2905107196262628</v>
      </c>
      <c r="E6200" s="82">
        <f t="shared" ca="1" si="384"/>
        <v>326.82190269508561</v>
      </c>
      <c r="F6200" s="82">
        <f t="shared" ca="1" si="385"/>
        <v>305.8683842056638</v>
      </c>
      <c r="G6200" s="82">
        <f t="shared" ca="1" si="386"/>
        <v>76.821902695085612</v>
      </c>
      <c r="H6200" s="82">
        <f t="shared" ca="1" si="386"/>
        <v>55.868384205663801</v>
      </c>
      <c r="O6200" s="29"/>
      <c r="P6200" s="29"/>
    </row>
    <row r="6201" spans="3:16" hidden="1" outlineLevel="2">
      <c r="C6201" s="33">
        <v>6177</v>
      </c>
      <c r="D6201" s="82">
        <f t="shared" ca="1" si="387"/>
        <v>-0.44066545589245998</v>
      </c>
      <c r="E6201" s="82">
        <f t="shared" ca="1" si="384"/>
        <v>223.41897417518919</v>
      </c>
      <c r="F6201" s="82">
        <f t="shared" ca="1" si="385"/>
        <v>232.05737227679137</v>
      </c>
      <c r="G6201" s="82">
        <f t="shared" ca="1" si="386"/>
        <v>0</v>
      </c>
      <c r="H6201" s="82">
        <f t="shared" ca="1" si="386"/>
        <v>0</v>
      </c>
      <c r="O6201" s="29"/>
      <c r="P6201" s="29"/>
    </row>
    <row r="6202" spans="3:16" hidden="1" outlineLevel="2">
      <c r="C6202" s="33">
        <v>6178</v>
      </c>
      <c r="D6202" s="82">
        <f t="shared" ca="1" si="387"/>
        <v>0.84964682493779842</v>
      </c>
      <c r="E6202" s="82">
        <f t="shared" ca="1" si="384"/>
        <v>296.6493104295273</v>
      </c>
      <c r="F6202" s="82">
        <f t="shared" ca="1" si="385"/>
        <v>285.09571466853464</v>
      </c>
      <c r="G6202" s="82">
        <f t="shared" ca="1" si="386"/>
        <v>46.649310429527304</v>
      </c>
      <c r="H6202" s="82">
        <f t="shared" ca="1" si="386"/>
        <v>35.09571466853464</v>
      </c>
      <c r="O6202" s="29"/>
      <c r="P6202" s="29"/>
    </row>
    <row r="6203" spans="3:16" hidden="1" outlineLevel="2">
      <c r="C6203" s="33">
        <v>6179</v>
      </c>
      <c r="D6203" s="82">
        <f t="shared" ca="1" si="387"/>
        <v>-0.10439031397203835</v>
      </c>
      <c r="E6203" s="82">
        <f t="shared" ca="1" si="384"/>
        <v>240.55138868605593</v>
      </c>
      <c r="F6203" s="82">
        <f t="shared" ca="1" si="385"/>
        <v>244.84608233412101</v>
      </c>
      <c r="G6203" s="82">
        <f t="shared" ca="1" si="386"/>
        <v>0</v>
      </c>
      <c r="H6203" s="82">
        <f t="shared" ca="1" si="386"/>
        <v>0</v>
      </c>
      <c r="O6203" s="29"/>
      <c r="P6203" s="29"/>
    </row>
    <row r="6204" spans="3:16" hidden="1" outlineLevel="2">
      <c r="C6204" s="33">
        <v>6180</v>
      </c>
      <c r="D6204" s="82">
        <f t="shared" ca="1" si="387"/>
        <v>1.7881274352591532</v>
      </c>
      <c r="E6204" s="82">
        <f t="shared" ca="1" si="384"/>
        <v>364.58130365422159</v>
      </c>
      <c r="F6204" s="82">
        <f t="shared" ca="1" si="385"/>
        <v>331.13907634121028</v>
      </c>
      <c r="G6204" s="82">
        <f t="shared" ca="1" si="386"/>
        <v>114.58130365422159</v>
      </c>
      <c r="H6204" s="82">
        <f t="shared" ca="1" si="386"/>
        <v>81.139076341210284</v>
      </c>
      <c r="O6204" s="29"/>
      <c r="P6204" s="29"/>
    </row>
    <row r="6205" spans="3:16" hidden="1" outlineLevel="2">
      <c r="C6205" s="33">
        <v>6181</v>
      </c>
      <c r="D6205" s="82">
        <f t="shared" ca="1" si="387"/>
        <v>-1.0436525219362931</v>
      </c>
      <c r="E6205" s="82">
        <f t="shared" ca="1" si="384"/>
        <v>195.69612982274916</v>
      </c>
      <c r="F6205" s="82">
        <f t="shared" ca="1" si="385"/>
        <v>210.77508116643622</v>
      </c>
      <c r="G6205" s="82">
        <f t="shared" ca="1" si="386"/>
        <v>0</v>
      </c>
      <c r="H6205" s="82">
        <f t="shared" ca="1" si="386"/>
        <v>0</v>
      </c>
      <c r="O6205" s="29"/>
      <c r="P6205" s="29"/>
    </row>
    <row r="6206" spans="3:16" hidden="1" outlineLevel="2">
      <c r="C6206" s="33">
        <v>6182</v>
      </c>
      <c r="D6206" s="82">
        <f t="shared" ca="1" si="387"/>
        <v>-0.37088116545853977</v>
      </c>
      <c r="E6206" s="82">
        <f t="shared" ca="1" si="384"/>
        <v>226.87098777089534</v>
      </c>
      <c r="F6206" s="82">
        <f t="shared" ca="1" si="385"/>
        <v>234.65518782781328</v>
      </c>
      <c r="G6206" s="82">
        <f t="shared" ca="1" si="386"/>
        <v>0</v>
      </c>
      <c r="H6206" s="82">
        <f t="shared" ca="1" si="386"/>
        <v>0</v>
      </c>
      <c r="O6206" s="29"/>
      <c r="P6206" s="29"/>
    </row>
    <row r="6207" spans="3:16" hidden="1" outlineLevel="2">
      <c r="C6207" s="33">
        <v>6183</v>
      </c>
      <c r="D6207" s="82">
        <f t="shared" ca="1" si="387"/>
        <v>-1.0180410358114065</v>
      </c>
      <c r="E6207" s="82">
        <f t="shared" ca="1" si="384"/>
        <v>196.80046421845361</v>
      </c>
      <c r="F6207" s="82">
        <f t="shared" ca="1" si="385"/>
        <v>211.63801439157135</v>
      </c>
      <c r="G6207" s="82">
        <f t="shared" ca="1" si="386"/>
        <v>0</v>
      </c>
      <c r="H6207" s="82">
        <f t="shared" ca="1" si="386"/>
        <v>0</v>
      </c>
      <c r="O6207" s="29"/>
      <c r="P6207" s="29"/>
    </row>
    <row r="6208" spans="3:16" hidden="1" outlineLevel="2">
      <c r="C6208" s="33">
        <v>6184</v>
      </c>
      <c r="D6208" s="82">
        <f t="shared" ca="1" si="387"/>
        <v>1.5088331102206622</v>
      </c>
      <c r="E6208" s="82">
        <f t="shared" ca="1" si="384"/>
        <v>342.88127042362589</v>
      </c>
      <c r="F6208" s="82">
        <f t="shared" ca="1" si="385"/>
        <v>316.70898501470941</v>
      </c>
      <c r="G6208" s="82">
        <f t="shared" ca="1" si="386"/>
        <v>92.881270423625892</v>
      </c>
      <c r="H6208" s="82">
        <f t="shared" ca="1" si="386"/>
        <v>66.708985014709413</v>
      </c>
      <c r="O6208" s="29"/>
      <c r="P6208" s="29"/>
    </row>
    <row r="6209" spans="3:16" hidden="1" outlineLevel="2">
      <c r="C6209" s="33">
        <v>6185</v>
      </c>
      <c r="D6209" s="82">
        <f t="shared" ca="1" si="387"/>
        <v>-0.64962616344952906</v>
      </c>
      <c r="E6209" s="82">
        <f t="shared" ca="1" si="384"/>
        <v>213.39328483756557</v>
      </c>
      <c r="F6209" s="82">
        <f t="shared" ca="1" si="385"/>
        <v>224.44925592400043</v>
      </c>
      <c r="G6209" s="82">
        <f t="shared" ca="1" si="386"/>
        <v>0</v>
      </c>
      <c r="H6209" s="82">
        <f t="shared" ca="1" si="386"/>
        <v>0</v>
      </c>
      <c r="O6209" s="29"/>
      <c r="P6209" s="29"/>
    </row>
    <row r="6210" spans="3:16" hidden="1" outlineLevel="2">
      <c r="C6210" s="33">
        <v>6186</v>
      </c>
      <c r="D6210" s="82">
        <f t="shared" ca="1" si="387"/>
        <v>-0.74793940076557108</v>
      </c>
      <c r="E6210" s="82">
        <f t="shared" ca="1" si="384"/>
        <v>208.83321316280188</v>
      </c>
      <c r="F6210" s="82">
        <f t="shared" ca="1" si="385"/>
        <v>220.95652933427371</v>
      </c>
      <c r="G6210" s="82">
        <f t="shared" ca="1" si="386"/>
        <v>0</v>
      </c>
      <c r="H6210" s="82">
        <f t="shared" ca="1" si="386"/>
        <v>0</v>
      </c>
      <c r="O6210" s="29"/>
      <c r="P6210" s="29"/>
    </row>
    <row r="6211" spans="3:16" hidden="1" outlineLevel="2">
      <c r="C6211" s="33">
        <v>6187</v>
      </c>
      <c r="D6211" s="82">
        <f t="shared" ca="1" si="387"/>
        <v>-0.52061591437822974</v>
      </c>
      <c r="E6211" s="82">
        <f t="shared" ca="1" si="384"/>
        <v>219.52858385587268</v>
      </c>
      <c r="F6211" s="82">
        <f t="shared" ca="1" si="385"/>
        <v>229.11643779733603</v>
      </c>
      <c r="G6211" s="82">
        <f t="shared" ca="1" si="386"/>
        <v>0</v>
      </c>
      <c r="H6211" s="82">
        <f t="shared" ca="1" si="386"/>
        <v>0</v>
      </c>
      <c r="O6211" s="29"/>
      <c r="P6211" s="29"/>
    </row>
    <row r="6212" spans="3:16" hidden="1" outlineLevel="2">
      <c r="C6212" s="33">
        <v>6188</v>
      </c>
      <c r="D6212" s="82">
        <f t="shared" ca="1" si="387"/>
        <v>0.2080953013050269</v>
      </c>
      <c r="E6212" s="82">
        <f t="shared" ca="1" si="384"/>
        <v>257.64733552819621</v>
      </c>
      <c r="F6212" s="82">
        <f t="shared" ca="1" si="385"/>
        <v>257.36101729108833</v>
      </c>
      <c r="G6212" s="82">
        <f t="shared" ca="1" si="386"/>
        <v>7.6473355281962085</v>
      </c>
      <c r="H6212" s="82">
        <f t="shared" ca="1" si="386"/>
        <v>7.3610172910883307</v>
      </c>
      <c r="O6212" s="29"/>
      <c r="P6212" s="29"/>
    </row>
    <row r="6213" spans="3:16" hidden="1" outlineLevel="2">
      <c r="C6213" s="33">
        <v>6189</v>
      </c>
      <c r="D6213" s="82">
        <f t="shared" ca="1" si="387"/>
        <v>-4.3460354176706059E-2</v>
      </c>
      <c r="E6213" s="82">
        <f t="shared" ca="1" si="384"/>
        <v>243.79336681076165</v>
      </c>
      <c r="F6213" s="82">
        <f t="shared" ca="1" si="385"/>
        <v>247.23759161508676</v>
      </c>
      <c r="G6213" s="82">
        <f t="shared" ca="1" si="386"/>
        <v>0</v>
      </c>
      <c r="H6213" s="82">
        <f t="shared" ca="1" si="386"/>
        <v>0</v>
      </c>
      <c r="O6213" s="29"/>
      <c r="P6213" s="29"/>
    </row>
    <row r="6214" spans="3:16" hidden="1" outlineLevel="2">
      <c r="C6214" s="33">
        <v>6190</v>
      </c>
      <c r="D6214" s="82">
        <f t="shared" ca="1" si="387"/>
        <v>-2.2444037669975927</v>
      </c>
      <c r="E6214" s="82">
        <f t="shared" ca="1" si="384"/>
        <v>150.31591979668337</v>
      </c>
      <c r="F6214" s="82">
        <f t="shared" ca="1" si="385"/>
        <v>174.03191817198476</v>
      </c>
      <c r="G6214" s="82">
        <f t="shared" ca="1" si="386"/>
        <v>0</v>
      </c>
      <c r="H6214" s="82">
        <f t="shared" ca="1" si="386"/>
        <v>0</v>
      </c>
      <c r="O6214" s="29"/>
      <c r="P6214" s="29"/>
    </row>
    <row r="6215" spans="3:16" hidden="1" outlineLevel="2">
      <c r="C6215" s="33">
        <v>6191</v>
      </c>
      <c r="D6215" s="82">
        <f t="shared" ca="1" si="387"/>
        <v>0.23774984637849417</v>
      </c>
      <c r="E6215" s="82">
        <f t="shared" ca="1" si="384"/>
        <v>259.33153526933006</v>
      </c>
      <c r="F6215" s="82">
        <f t="shared" ca="1" si="385"/>
        <v>258.58140362299258</v>
      </c>
      <c r="G6215" s="82">
        <f t="shared" ca="1" si="386"/>
        <v>9.3315352693300611</v>
      </c>
      <c r="H6215" s="82">
        <f t="shared" ca="1" si="386"/>
        <v>8.5814036229925819</v>
      </c>
      <c r="O6215" s="29"/>
      <c r="P6215" s="29"/>
    </row>
    <row r="6216" spans="3:16" hidden="1" outlineLevel="2">
      <c r="C6216" s="33">
        <v>6192</v>
      </c>
      <c r="D6216" s="82">
        <f t="shared" ca="1" si="387"/>
        <v>-1.2062349222668047</v>
      </c>
      <c r="E6216" s="82">
        <f t="shared" ca="1" si="384"/>
        <v>188.82887734687682</v>
      </c>
      <c r="F6216" s="82">
        <f t="shared" ca="1" si="385"/>
        <v>205.37862572200405</v>
      </c>
      <c r="G6216" s="82">
        <f t="shared" ca="1" si="386"/>
        <v>0</v>
      </c>
      <c r="H6216" s="82">
        <f t="shared" ca="1" si="386"/>
        <v>0</v>
      </c>
      <c r="O6216" s="29"/>
      <c r="P6216" s="29"/>
    </row>
    <row r="6217" spans="3:16" hidden="1" outlineLevel="2">
      <c r="C6217" s="33">
        <v>6193</v>
      </c>
      <c r="D6217" s="82">
        <f t="shared" ca="1" si="387"/>
        <v>0.38873098761755037</v>
      </c>
      <c r="E6217" s="82">
        <f t="shared" ca="1" si="384"/>
        <v>268.07860172161082</v>
      </c>
      <c r="F6217" s="82">
        <f t="shared" ca="1" si="385"/>
        <v>264.88511411777716</v>
      </c>
      <c r="G6217" s="82">
        <f t="shared" ca="1" si="386"/>
        <v>18.078601721610823</v>
      </c>
      <c r="H6217" s="82">
        <f t="shared" ca="1" si="386"/>
        <v>14.885114117777164</v>
      </c>
      <c r="O6217" s="29"/>
      <c r="P6217" s="29"/>
    </row>
    <row r="6218" spans="3:16" hidden="1" outlineLevel="2">
      <c r="C6218" s="33">
        <v>6194</v>
      </c>
      <c r="D6218" s="82">
        <f t="shared" ca="1" si="387"/>
        <v>0.7981896035717897</v>
      </c>
      <c r="E6218" s="82">
        <f t="shared" ca="1" si="384"/>
        <v>293.3142938423677</v>
      </c>
      <c r="F6218" s="82">
        <f t="shared" ca="1" si="385"/>
        <v>282.76498797757142</v>
      </c>
      <c r="G6218" s="82">
        <f t="shared" ca="1" si="386"/>
        <v>43.314293842367704</v>
      </c>
      <c r="H6218" s="82">
        <f t="shared" ca="1" si="386"/>
        <v>32.764987977571423</v>
      </c>
      <c r="O6218" s="29"/>
      <c r="P6218" s="29"/>
    </row>
    <row r="6219" spans="3:16" hidden="1" outlineLevel="2">
      <c r="C6219" s="33">
        <v>6195</v>
      </c>
      <c r="D6219" s="82">
        <f t="shared" ca="1" si="387"/>
        <v>-0.14445423859808723</v>
      </c>
      <c r="E6219" s="82">
        <f t="shared" ca="1" si="384"/>
        <v>238.44318604352785</v>
      </c>
      <c r="F6219" s="82">
        <f t="shared" ca="1" si="385"/>
        <v>243.28618802609694</v>
      </c>
      <c r="G6219" s="82">
        <f t="shared" ca="1" si="386"/>
        <v>0</v>
      </c>
      <c r="H6219" s="82">
        <f t="shared" ca="1" si="386"/>
        <v>0</v>
      </c>
      <c r="O6219" s="29"/>
      <c r="P6219" s="29"/>
    </row>
    <row r="6220" spans="3:16" hidden="1" outlineLevel="2">
      <c r="C6220" s="33">
        <v>6196</v>
      </c>
      <c r="D6220" s="82">
        <f t="shared" ca="1" si="387"/>
        <v>0.54724165645263234</v>
      </c>
      <c r="E6220" s="82">
        <f t="shared" ca="1" si="384"/>
        <v>277.57953598883046</v>
      </c>
      <c r="F6220" s="82">
        <f t="shared" ca="1" si="385"/>
        <v>271.66862024376684</v>
      </c>
      <c r="G6220" s="82">
        <f t="shared" ca="1" si="386"/>
        <v>27.579535988830457</v>
      </c>
      <c r="H6220" s="82">
        <f t="shared" ca="1" si="386"/>
        <v>21.668620243766838</v>
      </c>
      <c r="O6220" s="29"/>
      <c r="P6220" s="29"/>
    </row>
    <row r="6221" spans="3:16" hidden="1" outlineLevel="2">
      <c r="C6221" s="33">
        <v>6197</v>
      </c>
      <c r="D6221" s="82">
        <f t="shared" ca="1" si="387"/>
        <v>-6.1738614647844477E-2</v>
      </c>
      <c r="E6221" s="82">
        <f t="shared" ca="1" si="384"/>
        <v>242.81625100209484</v>
      </c>
      <c r="F6221" s="82">
        <f t="shared" ca="1" si="385"/>
        <v>246.5177250860045</v>
      </c>
      <c r="G6221" s="82">
        <f t="shared" ca="1" si="386"/>
        <v>0</v>
      </c>
      <c r="H6221" s="82">
        <f t="shared" ca="1" si="386"/>
        <v>0</v>
      </c>
      <c r="O6221" s="29"/>
      <c r="P6221" s="29"/>
    </row>
    <row r="6222" spans="3:16" hidden="1" outlineLevel="2">
      <c r="C6222" s="33">
        <v>6198</v>
      </c>
      <c r="D6222" s="82">
        <f t="shared" ca="1" si="387"/>
        <v>-0.34856180786198826</v>
      </c>
      <c r="E6222" s="82">
        <f t="shared" ca="1" si="384"/>
        <v>227.98627576590775</v>
      </c>
      <c r="F6222" s="82">
        <f t="shared" ca="1" si="385"/>
        <v>235.49217900780334</v>
      </c>
      <c r="G6222" s="82">
        <f t="shared" ca="1" si="386"/>
        <v>0</v>
      </c>
      <c r="H6222" s="82">
        <f t="shared" ca="1" si="386"/>
        <v>0</v>
      </c>
      <c r="O6222" s="29"/>
      <c r="P6222" s="29"/>
    </row>
    <row r="6223" spans="3:16" hidden="1" outlineLevel="2">
      <c r="C6223" s="33">
        <v>6199</v>
      </c>
      <c r="D6223" s="82">
        <f t="shared" ca="1" si="387"/>
        <v>0.51428898099240927</v>
      </c>
      <c r="E6223" s="82">
        <f t="shared" ca="1" si="384"/>
        <v>275.57705708163991</v>
      </c>
      <c r="F6223" s="82">
        <f t="shared" ca="1" si="385"/>
        <v>270.24424379793055</v>
      </c>
      <c r="G6223" s="82">
        <f t="shared" ca="1" si="386"/>
        <v>25.577057081639907</v>
      </c>
      <c r="H6223" s="82">
        <f t="shared" ca="1" si="386"/>
        <v>20.244243797930551</v>
      </c>
      <c r="O6223" s="29"/>
      <c r="P6223" s="29"/>
    </row>
    <row r="6224" spans="3:16" hidden="1" outlineLevel="2">
      <c r="C6224" s="33">
        <v>6200</v>
      </c>
      <c r="D6224" s="82">
        <f t="shared" ca="1" si="387"/>
        <v>-0.85913338786517712</v>
      </c>
      <c r="E6224" s="82">
        <f t="shared" ca="1" si="384"/>
        <v>203.79301507428457</v>
      </c>
      <c r="F6224" s="82">
        <f t="shared" ca="1" si="385"/>
        <v>217.0716493446439</v>
      </c>
      <c r="G6224" s="82">
        <f t="shared" ca="1" si="386"/>
        <v>0</v>
      </c>
      <c r="H6224" s="82">
        <f t="shared" ca="1" si="386"/>
        <v>0</v>
      </c>
      <c r="O6224" s="29"/>
      <c r="P6224" s="29"/>
    </row>
    <row r="6225" spans="3:16" hidden="1" outlineLevel="2">
      <c r="C6225" s="33">
        <v>6201</v>
      </c>
      <c r="D6225" s="82">
        <f t="shared" ca="1" si="387"/>
        <v>-0.46644684516247614</v>
      </c>
      <c r="E6225" s="82">
        <f t="shared" ca="1" si="384"/>
        <v>222.15697819336862</v>
      </c>
      <c r="F6225" s="82">
        <f t="shared" ca="1" si="385"/>
        <v>231.10491711918934</v>
      </c>
      <c r="G6225" s="82">
        <f t="shared" ca="1" si="386"/>
        <v>0</v>
      </c>
      <c r="H6225" s="82">
        <f t="shared" ca="1" si="386"/>
        <v>0</v>
      </c>
      <c r="O6225" s="29"/>
      <c r="P6225" s="29"/>
    </row>
    <row r="6226" spans="3:16" hidden="1" outlineLevel="2">
      <c r="C6226" s="33">
        <v>6202</v>
      </c>
      <c r="D6226" s="82">
        <f t="shared" ca="1" si="387"/>
        <v>0.35082387974376167</v>
      </c>
      <c r="E6226" s="82">
        <f t="shared" ca="1" si="384"/>
        <v>265.85510470124984</v>
      </c>
      <c r="F6226" s="82">
        <f t="shared" ca="1" si="385"/>
        <v>263.28812717834029</v>
      </c>
      <c r="G6226" s="82">
        <f t="shared" ca="1" si="386"/>
        <v>15.855104701249843</v>
      </c>
      <c r="H6226" s="82">
        <f t="shared" ca="1" si="386"/>
        <v>13.288127178340289</v>
      </c>
      <c r="O6226" s="29"/>
      <c r="P6226" s="29"/>
    </row>
    <row r="6227" spans="3:16" hidden="1" outlineLevel="2">
      <c r="C6227" s="33">
        <v>6203</v>
      </c>
      <c r="D6227" s="82">
        <f t="shared" ca="1" si="387"/>
        <v>8.0894438692219489E-2</v>
      </c>
      <c r="E6227" s="82">
        <f t="shared" ca="1" si="384"/>
        <v>250.54629357487823</v>
      </c>
      <c r="F6227" s="82">
        <f t="shared" ca="1" si="385"/>
        <v>252.19126720225691</v>
      </c>
      <c r="G6227" s="82">
        <f t="shared" ca="1" si="386"/>
        <v>0.54629357487823427</v>
      </c>
      <c r="H6227" s="82">
        <f t="shared" ca="1" si="386"/>
        <v>2.1912672022569097</v>
      </c>
      <c r="O6227" s="29"/>
      <c r="P6227" s="29"/>
    </row>
    <row r="6228" spans="3:16" hidden="1" outlineLevel="2">
      <c r="C6228" s="33">
        <v>6204</v>
      </c>
      <c r="D6228" s="82">
        <f t="shared" ca="1" si="387"/>
        <v>0.90135517449420288</v>
      </c>
      <c r="E6228" s="82">
        <f t="shared" ca="1" si="384"/>
        <v>300.03880125645219</v>
      </c>
      <c r="F6228" s="82">
        <f t="shared" ca="1" si="385"/>
        <v>287.45716851132357</v>
      </c>
      <c r="G6228" s="82">
        <f t="shared" ca="1" si="386"/>
        <v>50.038801256452189</v>
      </c>
      <c r="H6228" s="82">
        <f t="shared" ca="1" si="386"/>
        <v>37.457168511323573</v>
      </c>
      <c r="O6228" s="29"/>
      <c r="P6228" s="29"/>
    </row>
    <row r="6229" spans="3:16" hidden="1" outlineLevel="2">
      <c r="C6229" s="33">
        <v>6205</v>
      </c>
      <c r="D6229" s="82">
        <f t="shared" ca="1" si="387"/>
        <v>-0.45124533450433352</v>
      </c>
      <c r="E6229" s="82">
        <f t="shared" ca="1" si="384"/>
        <v>222.90022534318541</v>
      </c>
      <c r="F6229" s="82">
        <f t="shared" ca="1" si="385"/>
        <v>231.66604038096659</v>
      </c>
      <c r="G6229" s="82">
        <f t="shared" ca="1" si="386"/>
        <v>0</v>
      </c>
      <c r="H6229" s="82">
        <f t="shared" ca="1" si="386"/>
        <v>0</v>
      </c>
      <c r="O6229" s="29"/>
      <c r="P6229" s="29"/>
    </row>
    <row r="6230" spans="3:16" hidden="1" outlineLevel="2">
      <c r="C6230" s="33">
        <v>6206</v>
      </c>
      <c r="D6230" s="82">
        <f t="shared" ca="1" si="387"/>
        <v>2.7682193288864747</v>
      </c>
      <c r="E6230" s="82">
        <f t="shared" ca="1" si="384"/>
        <v>452.18489111468574</v>
      </c>
      <c r="F6230" s="82">
        <f t="shared" ca="1" si="385"/>
        <v>387.18015250201324</v>
      </c>
      <c r="G6230" s="82">
        <f t="shared" ca="1" si="386"/>
        <v>202.18489111468574</v>
      </c>
      <c r="H6230" s="82">
        <f t="shared" ca="1" si="386"/>
        <v>137.18015250201324</v>
      </c>
      <c r="O6230" s="29"/>
      <c r="P6230" s="29"/>
    </row>
    <row r="6231" spans="3:16" hidden="1" outlineLevel="2">
      <c r="C6231" s="33">
        <v>6207</v>
      </c>
      <c r="D6231" s="82">
        <f t="shared" ca="1" si="387"/>
        <v>0.84547001829555157</v>
      </c>
      <c r="E6231" s="82">
        <f t="shared" ca="1" si="384"/>
        <v>296.37719728577156</v>
      </c>
      <c r="F6231" s="82">
        <f t="shared" ca="1" si="385"/>
        <v>284.90581420835292</v>
      </c>
      <c r="G6231" s="82">
        <f t="shared" ca="1" si="386"/>
        <v>46.377197285771558</v>
      </c>
      <c r="H6231" s="82">
        <f t="shared" ca="1" si="386"/>
        <v>34.905814208352922</v>
      </c>
      <c r="O6231" s="29"/>
      <c r="P6231" s="29"/>
    </row>
    <row r="6232" spans="3:16" hidden="1" outlineLevel="2">
      <c r="C6232" s="33">
        <v>6208</v>
      </c>
      <c r="D6232" s="82">
        <f t="shared" ca="1" si="387"/>
        <v>0.62537019063503674</v>
      </c>
      <c r="E6232" s="82">
        <f t="shared" ca="1" si="384"/>
        <v>282.38561699357655</v>
      </c>
      <c r="F6232" s="82">
        <f t="shared" ca="1" si="385"/>
        <v>275.07579217668524</v>
      </c>
      <c r="G6232" s="82">
        <f t="shared" ca="1" si="386"/>
        <v>32.385616993576548</v>
      </c>
      <c r="H6232" s="82">
        <f t="shared" ca="1" si="386"/>
        <v>25.075792176685241</v>
      </c>
      <c r="O6232" s="29"/>
      <c r="P6232" s="29"/>
    </row>
    <row r="6233" spans="3:16" hidden="1" outlineLevel="2">
      <c r="C6233" s="33">
        <v>6209</v>
      </c>
      <c r="D6233" s="82">
        <f t="shared" ca="1" si="387"/>
        <v>0.68918933289169437</v>
      </c>
      <c r="E6233" s="82">
        <f t="shared" ref="E6233:E6296" ca="1" si="388">$H$9 * EXP(($H$17 - $H$18 - ($H$11^2)/2)*$H$14 + $H$11*SQRT($H$14)*D6233)</f>
        <v>286.37313828790542</v>
      </c>
      <c r="F6233" s="82">
        <f t="shared" ref="F6233:F6296" ca="1" si="389">$H$9 * EXP(($H$17 - $H$18 - ($H$12^2)/2)*$H$14 + $H$12*SQRT($H$14)*D6233)</f>
        <v>277.89061850716229</v>
      </c>
      <c r="G6233" s="82">
        <f t="shared" ref="G6233:H6296" ca="1" si="390">MAX(E6233-$H$16, 0)</f>
        <v>36.373138287905419</v>
      </c>
      <c r="H6233" s="82">
        <f t="shared" ca="1" si="390"/>
        <v>27.890618507162287</v>
      </c>
      <c r="O6233" s="29"/>
      <c r="P6233" s="29"/>
    </row>
    <row r="6234" spans="3:16" hidden="1" outlineLevel="2">
      <c r="C6234" s="33">
        <v>6210</v>
      </c>
      <c r="D6234" s="82">
        <f t="shared" ref="D6234:D6297" ca="1" si="391">_xlfn.NORM.S.INV(RAND())</f>
        <v>-0.53511944291099034</v>
      </c>
      <c r="E6234" s="82">
        <f t="shared" ca="1" si="388"/>
        <v>218.83013593452566</v>
      </c>
      <c r="F6234" s="82">
        <f t="shared" ca="1" si="389"/>
        <v>228.58694111865441</v>
      </c>
      <c r="G6234" s="82">
        <f t="shared" ca="1" si="390"/>
        <v>0</v>
      </c>
      <c r="H6234" s="82">
        <f t="shared" ca="1" si="390"/>
        <v>0</v>
      </c>
      <c r="O6234" s="29"/>
      <c r="P6234" s="29"/>
    </row>
    <row r="6235" spans="3:16" hidden="1" outlineLevel="2">
      <c r="C6235" s="33">
        <v>6211</v>
      </c>
      <c r="D6235" s="82">
        <f t="shared" ca="1" si="391"/>
        <v>-0.87063916808669173</v>
      </c>
      <c r="E6235" s="82">
        <f t="shared" ca="1" si="388"/>
        <v>203.27847689571701</v>
      </c>
      <c r="F6235" s="82">
        <f t="shared" ca="1" si="389"/>
        <v>216.67358222410033</v>
      </c>
      <c r="G6235" s="82">
        <f t="shared" ca="1" si="390"/>
        <v>0</v>
      </c>
      <c r="H6235" s="82">
        <f t="shared" ca="1" si="390"/>
        <v>0</v>
      </c>
      <c r="O6235" s="29"/>
      <c r="P6235" s="29"/>
    </row>
    <row r="6236" spans="3:16" hidden="1" outlineLevel="2">
      <c r="C6236" s="33">
        <v>6212</v>
      </c>
      <c r="D6236" s="82">
        <f t="shared" ca="1" si="391"/>
        <v>1.4893473739098942E-3</v>
      </c>
      <c r="E6236" s="82">
        <f t="shared" ca="1" si="388"/>
        <v>246.21303664985399</v>
      </c>
      <c r="F6236" s="82">
        <f t="shared" ca="1" si="389"/>
        <v>249.01683346768274</v>
      </c>
      <c r="G6236" s="82">
        <f t="shared" ca="1" si="390"/>
        <v>0</v>
      </c>
      <c r="H6236" s="82">
        <f t="shared" ca="1" si="390"/>
        <v>0</v>
      </c>
      <c r="O6236" s="29"/>
      <c r="P6236" s="29"/>
    </row>
    <row r="6237" spans="3:16" hidden="1" outlineLevel="2">
      <c r="C6237" s="33">
        <v>6213</v>
      </c>
      <c r="D6237" s="82">
        <f t="shared" ca="1" si="391"/>
        <v>-0.42515471360946949</v>
      </c>
      <c r="E6237" s="82">
        <f t="shared" ca="1" si="388"/>
        <v>224.18167451866478</v>
      </c>
      <c r="F6237" s="82">
        <f t="shared" ca="1" si="389"/>
        <v>232.63228379195965</v>
      </c>
      <c r="G6237" s="82">
        <f t="shared" ca="1" si="390"/>
        <v>0</v>
      </c>
      <c r="H6237" s="82">
        <f t="shared" ca="1" si="390"/>
        <v>0</v>
      </c>
      <c r="O6237" s="29"/>
      <c r="P6237" s="29"/>
    </row>
    <row r="6238" spans="3:16" hidden="1" outlineLevel="2">
      <c r="C6238" s="33">
        <v>6214</v>
      </c>
      <c r="D6238" s="82">
        <f t="shared" ca="1" si="391"/>
        <v>-0.83459770490203233</v>
      </c>
      <c r="E6238" s="82">
        <f t="shared" ca="1" si="388"/>
        <v>204.89460423541178</v>
      </c>
      <c r="F6238" s="82">
        <f t="shared" ca="1" si="389"/>
        <v>217.92295812319915</v>
      </c>
      <c r="G6238" s="82">
        <f t="shared" ca="1" si="390"/>
        <v>0</v>
      </c>
      <c r="H6238" s="82">
        <f t="shared" ca="1" si="390"/>
        <v>0</v>
      </c>
      <c r="O6238" s="29"/>
      <c r="P6238" s="29"/>
    </row>
    <row r="6239" spans="3:16" hidden="1" outlineLevel="2">
      <c r="C6239" s="33">
        <v>6215</v>
      </c>
      <c r="D6239" s="82">
        <f t="shared" ca="1" si="391"/>
        <v>-2.1209773355130861</v>
      </c>
      <c r="E6239" s="82">
        <f t="shared" ca="1" si="388"/>
        <v>154.44807175453357</v>
      </c>
      <c r="F6239" s="82">
        <f t="shared" ca="1" si="389"/>
        <v>177.49254956545417</v>
      </c>
      <c r="G6239" s="82">
        <f t="shared" ca="1" si="390"/>
        <v>0</v>
      </c>
      <c r="H6239" s="82">
        <f t="shared" ca="1" si="390"/>
        <v>0</v>
      </c>
      <c r="O6239" s="29"/>
      <c r="P6239" s="29"/>
    </row>
    <row r="6240" spans="3:16" hidden="1" outlineLevel="2">
      <c r="C6240" s="33">
        <v>6216</v>
      </c>
      <c r="D6240" s="82">
        <f t="shared" ca="1" si="391"/>
        <v>-7.6444865252413854E-2</v>
      </c>
      <c r="E6240" s="82">
        <f t="shared" ca="1" si="388"/>
        <v>242.03293080470499</v>
      </c>
      <c r="F6240" s="82">
        <f t="shared" ca="1" si="389"/>
        <v>245.94005961098929</v>
      </c>
      <c r="G6240" s="82">
        <f t="shared" ca="1" si="390"/>
        <v>0</v>
      </c>
      <c r="H6240" s="82">
        <f t="shared" ca="1" si="390"/>
        <v>0</v>
      </c>
      <c r="O6240" s="29"/>
      <c r="P6240" s="29"/>
    </row>
    <row r="6241" spans="3:16" hidden="1" outlineLevel="2">
      <c r="C6241" s="33">
        <v>6217</v>
      </c>
      <c r="D6241" s="82">
        <f t="shared" ca="1" si="391"/>
        <v>1.7484856194011462</v>
      </c>
      <c r="E6241" s="82">
        <f t="shared" ca="1" si="388"/>
        <v>361.41961545767612</v>
      </c>
      <c r="F6241" s="82">
        <f t="shared" ca="1" si="389"/>
        <v>329.05157336471814</v>
      </c>
      <c r="G6241" s="82">
        <f t="shared" ca="1" si="390"/>
        <v>111.41961545767612</v>
      </c>
      <c r="H6241" s="82">
        <f t="shared" ca="1" si="390"/>
        <v>79.051573364718138</v>
      </c>
      <c r="O6241" s="29"/>
      <c r="P6241" s="29"/>
    </row>
    <row r="6242" spans="3:16" hidden="1" outlineLevel="2">
      <c r="C6242" s="33">
        <v>6218</v>
      </c>
      <c r="D6242" s="82">
        <f t="shared" ca="1" si="391"/>
        <v>1.7002936265062558</v>
      </c>
      <c r="E6242" s="82">
        <f t="shared" ca="1" si="388"/>
        <v>357.6128998594296</v>
      </c>
      <c r="F6242" s="82">
        <f t="shared" ca="1" si="389"/>
        <v>326.53154082929768</v>
      </c>
      <c r="G6242" s="82">
        <f t="shared" ca="1" si="390"/>
        <v>107.6128998594296</v>
      </c>
      <c r="H6242" s="82">
        <f t="shared" ca="1" si="390"/>
        <v>76.531540829297683</v>
      </c>
      <c r="O6242" s="29"/>
      <c r="P6242" s="29"/>
    </row>
    <row r="6243" spans="3:16" hidden="1" outlineLevel="2">
      <c r="C6243" s="33">
        <v>6219</v>
      </c>
      <c r="D6243" s="82">
        <f t="shared" ca="1" si="391"/>
        <v>0.5900464454249067</v>
      </c>
      <c r="E6243" s="82">
        <f t="shared" ca="1" si="388"/>
        <v>280.20245402604473</v>
      </c>
      <c r="F6243" s="82">
        <f t="shared" ca="1" si="389"/>
        <v>273.53006914015413</v>
      </c>
      <c r="G6243" s="82">
        <f t="shared" ca="1" si="390"/>
        <v>30.202454026044734</v>
      </c>
      <c r="H6243" s="82">
        <f t="shared" ca="1" si="390"/>
        <v>23.530069140154126</v>
      </c>
      <c r="O6243" s="29"/>
      <c r="P6243" s="29"/>
    </row>
    <row r="6244" spans="3:16" hidden="1" outlineLevel="2">
      <c r="C6244" s="33">
        <v>6220</v>
      </c>
      <c r="D6244" s="82">
        <f t="shared" ca="1" si="391"/>
        <v>-1.3430874190650437</v>
      </c>
      <c r="E6244" s="82">
        <f t="shared" ca="1" si="388"/>
        <v>183.23556279678667</v>
      </c>
      <c r="F6244" s="82">
        <f t="shared" ca="1" si="389"/>
        <v>200.94344287690475</v>
      </c>
      <c r="G6244" s="82">
        <f t="shared" ca="1" si="390"/>
        <v>0</v>
      </c>
      <c r="H6244" s="82">
        <f t="shared" ca="1" si="390"/>
        <v>0</v>
      </c>
      <c r="O6244" s="29"/>
      <c r="P6244" s="29"/>
    </row>
    <row r="6245" spans="3:16" hidden="1" outlineLevel="2">
      <c r="C6245" s="33">
        <v>6221</v>
      </c>
      <c r="D6245" s="82">
        <f t="shared" ca="1" si="391"/>
        <v>1.8917902755396168</v>
      </c>
      <c r="E6245" s="82">
        <f t="shared" ca="1" si="388"/>
        <v>372.98042345073907</v>
      </c>
      <c r="F6245" s="82">
        <f t="shared" ca="1" si="389"/>
        <v>336.66067839904701</v>
      </c>
      <c r="G6245" s="82">
        <f t="shared" ca="1" si="390"/>
        <v>122.98042345073907</v>
      </c>
      <c r="H6245" s="82">
        <f t="shared" ca="1" si="390"/>
        <v>86.660678399047015</v>
      </c>
      <c r="O6245" s="29"/>
      <c r="P6245" s="29"/>
    </row>
    <row r="6246" spans="3:16" hidden="1" outlineLevel="2">
      <c r="C6246" s="33">
        <v>6222</v>
      </c>
      <c r="D6246" s="82">
        <f t="shared" ca="1" si="391"/>
        <v>0.71555144328889075</v>
      </c>
      <c r="E6246" s="82">
        <f t="shared" ca="1" si="388"/>
        <v>288.03667305821085</v>
      </c>
      <c r="F6246" s="82">
        <f t="shared" ca="1" si="389"/>
        <v>279.06174343771181</v>
      </c>
      <c r="G6246" s="82">
        <f t="shared" ca="1" si="390"/>
        <v>38.036673058210852</v>
      </c>
      <c r="H6246" s="82">
        <f t="shared" ca="1" si="390"/>
        <v>29.061743437711812</v>
      </c>
      <c r="O6246" s="29"/>
      <c r="P6246" s="29"/>
    </row>
    <row r="6247" spans="3:16" hidden="1" outlineLevel="2">
      <c r="C6247" s="33">
        <v>6223</v>
      </c>
      <c r="D6247" s="82">
        <f t="shared" ca="1" si="391"/>
        <v>-1.3655385307715282</v>
      </c>
      <c r="E6247" s="82">
        <f t="shared" ca="1" si="388"/>
        <v>182.33391283424132</v>
      </c>
      <c r="F6247" s="82">
        <f t="shared" ca="1" si="389"/>
        <v>200.2250370747625</v>
      </c>
      <c r="G6247" s="82">
        <f t="shared" ca="1" si="390"/>
        <v>0</v>
      </c>
      <c r="H6247" s="82">
        <f t="shared" ca="1" si="390"/>
        <v>0</v>
      </c>
      <c r="O6247" s="29"/>
      <c r="P6247" s="29"/>
    </row>
    <row r="6248" spans="3:16" hidden="1" outlineLevel="2">
      <c r="C6248" s="33">
        <v>6224</v>
      </c>
      <c r="D6248" s="82">
        <f t="shared" ca="1" si="391"/>
        <v>0.35678854587458098</v>
      </c>
      <c r="E6248" s="82">
        <f t="shared" ca="1" si="388"/>
        <v>266.2037443865558</v>
      </c>
      <c r="F6248" s="82">
        <f t="shared" ca="1" si="389"/>
        <v>263.53877255042676</v>
      </c>
      <c r="G6248" s="82">
        <f t="shared" ca="1" si="390"/>
        <v>16.203744386555798</v>
      </c>
      <c r="H6248" s="82">
        <f t="shared" ca="1" si="390"/>
        <v>13.538772550426756</v>
      </c>
      <c r="O6248" s="29"/>
      <c r="P6248" s="29"/>
    </row>
    <row r="6249" spans="3:16" hidden="1" outlineLevel="2">
      <c r="C6249" s="33">
        <v>6225</v>
      </c>
      <c r="D6249" s="82">
        <f t="shared" ca="1" si="391"/>
        <v>0.67162969986245569</v>
      </c>
      <c r="E6249" s="82">
        <f t="shared" ca="1" si="388"/>
        <v>285.27040300368844</v>
      </c>
      <c r="F6249" s="82">
        <f t="shared" ca="1" si="389"/>
        <v>277.11326812246904</v>
      </c>
      <c r="G6249" s="82">
        <f t="shared" ca="1" si="390"/>
        <v>35.270403003688443</v>
      </c>
      <c r="H6249" s="82">
        <f t="shared" ca="1" si="390"/>
        <v>27.113268122469037</v>
      </c>
      <c r="O6249" s="29"/>
      <c r="P6249" s="29"/>
    </row>
    <row r="6250" spans="3:16" hidden="1" outlineLevel="2">
      <c r="C6250" s="33">
        <v>6226</v>
      </c>
      <c r="D6250" s="82">
        <f t="shared" ca="1" si="391"/>
        <v>0.39828711144654588</v>
      </c>
      <c r="E6250" s="82">
        <f t="shared" ca="1" si="388"/>
        <v>268.64205900335259</v>
      </c>
      <c r="F6250" s="82">
        <f t="shared" ca="1" si="389"/>
        <v>265.28923010725731</v>
      </c>
      <c r="G6250" s="82">
        <f t="shared" ca="1" si="390"/>
        <v>18.642059003352585</v>
      </c>
      <c r="H6250" s="82">
        <f t="shared" ca="1" si="390"/>
        <v>15.28923010725731</v>
      </c>
      <c r="O6250" s="29"/>
      <c r="P6250" s="29"/>
    </row>
    <row r="6251" spans="3:16" hidden="1" outlineLevel="2">
      <c r="C6251" s="33">
        <v>6227</v>
      </c>
      <c r="D6251" s="82">
        <f t="shared" ca="1" si="391"/>
        <v>0.32960168848698218</v>
      </c>
      <c r="E6251" s="82">
        <f t="shared" ca="1" si="388"/>
        <v>264.61834830445093</v>
      </c>
      <c r="F6251" s="82">
        <f t="shared" ca="1" si="389"/>
        <v>262.39826614996861</v>
      </c>
      <c r="G6251" s="82">
        <f t="shared" ca="1" si="390"/>
        <v>14.618348304450933</v>
      </c>
      <c r="H6251" s="82">
        <f t="shared" ca="1" si="390"/>
        <v>12.398266149968606</v>
      </c>
      <c r="O6251" s="29"/>
      <c r="P6251" s="29"/>
    </row>
    <row r="6252" spans="3:16" hidden="1" outlineLevel="2">
      <c r="C6252" s="33">
        <v>6228</v>
      </c>
      <c r="D6252" s="82">
        <f t="shared" ca="1" si="391"/>
        <v>0.71688959720621093</v>
      </c>
      <c r="E6252" s="82">
        <f t="shared" ca="1" si="388"/>
        <v>288.12137215327732</v>
      </c>
      <c r="F6252" s="82">
        <f t="shared" ca="1" si="389"/>
        <v>279.12132177327555</v>
      </c>
      <c r="G6252" s="82">
        <f t="shared" ca="1" si="390"/>
        <v>38.121372153277321</v>
      </c>
      <c r="H6252" s="82">
        <f t="shared" ca="1" si="390"/>
        <v>29.121321773275554</v>
      </c>
      <c r="O6252" s="29"/>
      <c r="P6252" s="29"/>
    </row>
    <row r="6253" spans="3:16" hidden="1" outlineLevel="2">
      <c r="C6253" s="33">
        <v>6229</v>
      </c>
      <c r="D6253" s="82">
        <f t="shared" ca="1" si="391"/>
        <v>0.13793803413332448</v>
      </c>
      <c r="E6253" s="82">
        <f t="shared" ca="1" si="388"/>
        <v>253.7062447495413</v>
      </c>
      <c r="F6253" s="82">
        <f t="shared" ca="1" si="389"/>
        <v>254.49668751898616</v>
      </c>
      <c r="G6253" s="82">
        <f t="shared" ca="1" si="390"/>
        <v>3.7062447495412982</v>
      </c>
      <c r="H6253" s="82">
        <f t="shared" ca="1" si="390"/>
        <v>4.4966875189861639</v>
      </c>
      <c r="O6253" s="29"/>
      <c r="P6253" s="29"/>
    </row>
    <row r="6254" spans="3:16" hidden="1" outlineLevel="2">
      <c r="C6254" s="33">
        <v>6230</v>
      </c>
      <c r="D6254" s="82">
        <f t="shared" ca="1" si="391"/>
        <v>-0.12528625254135908</v>
      </c>
      <c r="E6254" s="82">
        <f t="shared" ca="1" si="388"/>
        <v>239.44950883280268</v>
      </c>
      <c r="F6254" s="82">
        <f t="shared" ca="1" si="389"/>
        <v>244.03125230562159</v>
      </c>
      <c r="G6254" s="82">
        <f t="shared" ca="1" si="390"/>
        <v>0</v>
      </c>
      <c r="H6254" s="82">
        <f t="shared" ca="1" si="390"/>
        <v>0</v>
      </c>
      <c r="O6254" s="29"/>
      <c r="P6254" s="29"/>
    </row>
    <row r="6255" spans="3:16" hidden="1" outlineLevel="2">
      <c r="C6255" s="33">
        <v>6231</v>
      </c>
      <c r="D6255" s="82">
        <f t="shared" ca="1" si="391"/>
        <v>1.0657436740264641</v>
      </c>
      <c r="E6255" s="82">
        <f t="shared" ca="1" si="388"/>
        <v>311.0739098560137</v>
      </c>
      <c r="F6255" s="82">
        <f t="shared" ca="1" si="389"/>
        <v>295.09530180323924</v>
      </c>
      <c r="G6255" s="82">
        <f t="shared" ca="1" si="390"/>
        <v>61.073909856013699</v>
      </c>
      <c r="H6255" s="82">
        <f t="shared" ca="1" si="390"/>
        <v>45.095301803239238</v>
      </c>
      <c r="O6255" s="29"/>
      <c r="P6255" s="29"/>
    </row>
    <row r="6256" spans="3:16" hidden="1" outlineLevel="2">
      <c r="C6256" s="33">
        <v>6232</v>
      </c>
      <c r="D6256" s="82">
        <f t="shared" ca="1" si="391"/>
        <v>-0.22738468889275656</v>
      </c>
      <c r="E6256" s="82">
        <f t="shared" ca="1" si="388"/>
        <v>234.13782724689059</v>
      </c>
      <c r="F6256" s="82">
        <f t="shared" ca="1" si="389"/>
        <v>240.08878419370427</v>
      </c>
      <c r="G6256" s="82">
        <f t="shared" ca="1" si="390"/>
        <v>0</v>
      </c>
      <c r="H6256" s="82">
        <f t="shared" ca="1" si="390"/>
        <v>0</v>
      </c>
      <c r="O6256" s="29"/>
      <c r="P6256" s="29"/>
    </row>
    <row r="6257" spans="3:16" hidden="1" outlineLevel="2">
      <c r="C6257" s="33">
        <v>6233</v>
      </c>
      <c r="D6257" s="82">
        <f t="shared" ca="1" si="391"/>
        <v>0.72562308097084205</v>
      </c>
      <c r="E6257" s="82">
        <f t="shared" ca="1" si="388"/>
        <v>288.67477425893532</v>
      </c>
      <c r="F6257" s="82">
        <f t="shared" ca="1" si="389"/>
        <v>279.51047330049767</v>
      </c>
      <c r="G6257" s="82">
        <f t="shared" ca="1" si="390"/>
        <v>38.674774258935315</v>
      </c>
      <c r="H6257" s="82">
        <f t="shared" ca="1" si="390"/>
        <v>29.510473300497665</v>
      </c>
      <c r="O6257" s="29"/>
      <c r="P6257" s="29"/>
    </row>
    <row r="6258" spans="3:16" hidden="1" outlineLevel="2">
      <c r="C6258" s="33">
        <v>6234</v>
      </c>
      <c r="D6258" s="82">
        <f t="shared" ca="1" si="391"/>
        <v>-0.42719380948990915</v>
      </c>
      <c r="E6258" s="82">
        <f t="shared" ca="1" si="388"/>
        <v>224.08125883675837</v>
      </c>
      <c r="F6258" s="82">
        <f t="shared" ca="1" si="389"/>
        <v>232.55662269480777</v>
      </c>
      <c r="G6258" s="82">
        <f t="shared" ca="1" si="390"/>
        <v>0</v>
      </c>
      <c r="H6258" s="82">
        <f t="shared" ca="1" si="390"/>
        <v>0</v>
      </c>
      <c r="O6258" s="29"/>
      <c r="P6258" s="29"/>
    </row>
    <row r="6259" spans="3:16" hidden="1" outlineLevel="2">
      <c r="C6259" s="33">
        <v>6235</v>
      </c>
      <c r="D6259" s="82">
        <f t="shared" ca="1" si="391"/>
        <v>0.1448142965778369</v>
      </c>
      <c r="E6259" s="82">
        <f t="shared" ca="1" si="388"/>
        <v>254.08983961212644</v>
      </c>
      <c r="F6259" s="82">
        <f t="shared" ca="1" si="389"/>
        <v>254.776011637924</v>
      </c>
      <c r="G6259" s="82">
        <f t="shared" ca="1" si="390"/>
        <v>4.0898396121264398</v>
      </c>
      <c r="H6259" s="82">
        <f t="shared" ca="1" si="390"/>
        <v>4.7760116379240003</v>
      </c>
      <c r="O6259" s="29"/>
      <c r="P6259" s="29"/>
    </row>
    <row r="6260" spans="3:16" hidden="1" outlineLevel="2">
      <c r="C6260" s="33">
        <v>6236</v>
      </c>
      <c r="D6260" s="82">
        <f t="shared" ca="1" si="391"/>
        <v>-0.84045540139997166</v>
      </c>
      <c r="E6260" s="82">
        <f t="shared" ca="1" si="388"/>
        <v>204.63106880455564</v>
      </c>
      <c r="F6260" s="82">
        <f t="shared" ca="1" si="389"/>
        <v>217.71941211555648</v>
      </c>
      <c r="G6260" s="82">
        <f t="shared" ca="1" si="390"/>
        <v>0</v>
      </c>
      <c r="H6260" s="82">
        <f t="shared" ca="1" si="390"/>
        <v>0</v>
      </c>
      <c r="O6260" s="29"/>
      <c r="P6260" s="29"/>
    </row>
    <row r="6261" spans="3:16" hidden="1" outlineLevel="2">
      <c r="C6261" s="33">
        <v>6237</v>
      </c>
      <c r="D6261" s="82">
        <f t="shared" ca="1" si="391"/>
        <v>-0.39505760736682327</v>
      </c>
      <c r="E6261" s="82">
        <f t="shared" ca="1" si="388"/>
        <v>225.66905700302442</v>
      </c>
      <c r="F6261" s="82">
        <f t="shared" ca="1" si="389"/>
        <v>233.75191081760971</v>
      </c>
      <c r="G6261" s="82">
        <f t="shared" ca="1" si="390"/>
        <v>0</v>
      </c>
      <c r="H6261" s="82">
        <f t="shared" ca="1" si="390"/>
        <v>0</v>
      </c>
      <c r="O6261" s="29"/>
      <c r="P6261" s="29"/>
    </row>
    <row r="6262" spans="3:16" hidden="1" outlineLevel="2">
      <c r="C6262" s="33">
        <v>6238</v>
      </c>
      <c r="D6262" s="82">
        <f t="shared" ca="1" si="391"/>
        <v>-1.0264122269704763</v>
      </c>
      <c r="E6262" s="82">
        <f t="shared" ca="1" si="388"/>
        <v>196.43882534075658</v>
      </c>
      <c r="F6262" s="82">
        <f t="shared" ca="1" si="389"/>
        <v>211.35557411946326</v>
      </c>
      <c r="G6262" s="82">
        <f t="shared" ca="1" si="390"/>
        <v>0</v>
      </c>
      <c r="H6262" s="82">
        <f t="shared" ca="1" si="390"/>
        <v>0</v>
      </c>
      <c r="O6262" s="29"/>
      <c r="P6262" s="29"/>
    </row>
    <row r="6263" spans="3:16" hidden="1" outlineLevel="2">
      <c r="C6263" s="33">
        <v>6239</v>
      </c>
      <c r="D6263" s="82">
        <f t="shared" ca="1" si="391"/>
        <v>0.63831597943231877</v>
      </c>
      <c r="E6263" s="82">
        <f t="shared" ca="1" si="388"/>
        <v>283.18997605253531</v>
      </c>
      <c r="F6263" s="82">
        <f t="shared" ca="1" si="389"/>
        <v>275.64446838500658</v>
      </c>
      <c r="G6263" s="82">
        <f t="shared" ca="1" si="390"/>
        <v>33.189976052535314</v>
      </c>
      <c r="H6263" s="82">
        <f t="shared" ca="1" si="390"/>
        <v>25.644468385006576</v>
      </c>
      <c r="O6263" s="29"/>
      <c r="P6263" s="29"/>
    </row>
    <row r="6264" spans="3:16" hidden="1" outlineLevel="2">
      <c r="C6264" s="33">
        <v>6240</v>
      </c>
      <c r="D6264" s="82">
        <f t="shared" ca="1" si="391"/>
        <v>0.55057467056392206</v>
      </c>
      <c r="E6264" s="82">
        <f t="shared" ca="1" si="388"/>
        <v>277.78288623223585</v>
      </c>
      <c r="F6264" s="82">
        <f t="shared" ca="1" si="389"/>
        <v>271.81310689676542</v>
      </c>
      <c r="G6264" s="82">
        <f t="shared" ca="1" si="390"/>
        <v>27.782886232235853</v>
      </c>
      <c r="H6264" s="82">
        <f t="shared" ca="1" si="390"/>
        <v>21.813106896765419</v>
      </c>
      <c r="O6264" s="29"/>
      <c r="P6264" s="29"/>
    </row>
    <row r="6265" spans="3:16" hidden="1" outlineLevel="2">
      <c r="C6265" s="33">
        <v>6241</v>
      </c>
      <c r="D6265" s="82">
        <f t="shared" ca="1" si="391"/>
        <v>0.82080196634443336</v>
      </c>
      <c r="E6265" s="82">
        <f t="shared" ca="1" si="388"/>
        <v>294.77519064299935</v>
      </c>
      <c r="F6265" s="82">
        <f t="shared" ca="1" si="389"/>
        <v>283.7868464856748</v>
      </c>
      <c r="G6265" s="82">
        <f t="shared" ca="1" si="390"/>
        <v>44.775190642999348</v>
      </c>
      <c r="H6265" s="82">
        <f t="shared" ca="1" si="390"/>
        <v>33.786846485674801</v>
      </c>
      <c r="O6265" s="29"/>
      <c r="P6265" s="29"/>
    </row>
    <row r="6266" spans="3:16" hidden="1" outlineLevel="2">
      <c r="C6266" s="33">
        <v>6242</v>
      </c>
      <c r="D6266" s="82">
        <f t="shared" ca="1" si="391"/>
        <v>-2.4743647718197921</v>
      </c>
      <c r="E6266" s="82">
        <f t="shared" ca="1" si="388"/>
        <v>142.90972979024076</v>
      </c>
      <c r="F6266" s="82">
        <f t="shared" ca="1" si="389"/>
        <v>167.76322484237352</v>
      </c>
      <c r="G6266" s="82">
        <f t="shared" ca="1" si="390"/>
        <v>0</v>
      </c>
      <c r="H6266" s="82">
        <f t="shared" ca="1" si="390"/>
        <v>0</v>
      </c>
      <c r="O6266" s="29"/>
      <c r="P6266" s="29"/>
    </row>
    <row r="6267" spans="3:16" hidden="1" outlineLevel="2">
      <c r="C6267" s="33">
        <v>6243</v>
      </c>
      <c r="D6267" s="82">
        <f t="shared" ca="1" si="391"/>
        <v>2.4582421763407103</v>
      </c>
      <c r="E6267" s="82">
        <f t="shared" ca="1" si="388"/>
        <v>422.41333595569239</v>
      </c>
      <c r="F6267" s="82">
        <f t="shared" ca="1" si="389"/>
        <v>368.49981365689507</v>
      </c>
      <c r="G6267" s="82">
        <f t="shared" ca="1" si="390"/>
        <v>172.41333595569239</v>
      </c>
      <c r="H6267" s="82">
        <f t="shared" ca="1" si="390"/>
        <v>118.49981365689507</v>
      </c>
      <c r="O6267" s="29"/>
      <c r="P6267" s="29"/>
    </row>
    <row r="6268" spans="3:16" hidden="1" outlineLevel="2">
      <c r="C6268" s="33">
        <v>6244</v>
      </c>
      <c r="D6268" s="82">
        <f t="shared" ca="1" si="391"/>
        <v>1.6749305776941181</v>
      </c>
      <c r="E6268" s="82">
        <f t="shared" ca="1" si="388"/>
        <v>355.62558730149357</v>
      </c>
      <c r="F6268" s="82">
        <f t="shared" ca="1" si="389"/>
        <v>325.21302930974008</v>
      </c>
      <c r="G6268" s="82">
        <f t="shared" ca="1" si="390"/>
        <v>105.62558730149357</v>
      </c>
      <c r="H6268" s="82">
        <f t="shared" ca="1" si="390"/>
        <v>75.213029309740079</v>
      </c>
      <c r="O6268" s="29"/>
      <c r="P6268" s="29"/>
    </row>
    <row r="6269" spans="3:16" hidden="1" outlineLevel="2">
      <c r="C6269" s="33">
        <v>6245</v>
      </c>
      <c r="D6269" s="82">
        <f t="shared" ca="1" si="391"/>
        <v>1.4845129134074213</v>
      </c>
      <c r="E6269" s="82">
        <f t="shared" ca="1" si="388"/>
        <v>341.05396097058008</v>
      </c>
      <c r="F6269" s="82">
        <f t="shared" ca="1" si="389"/>
        <v>315.48261674741531</v>
      </c>
      <c r="G6269" s="82">
        <f t="shared" ca="1" si="390"/>
        <v>91.053960970580079</v>
      </c>
      <c r="H6269" s="82">
        <f t="shared" ca="1" si="390"/>
        <v>65.482616747415307</v>
      </c>
      <c r="O6269" s="29"/>
      <c r="P6269" s="29"/>
    </row>
    <row r="6270" spans="3:16" hidden="1" outlineLevel="2">
      <c r="C6270" s="33">
        <v>6246</v>
      </c>
      <c r="D6270" s="82">
        <f t="shared" ca="1" si="391"/>
        <v>0.45159789615567081</v>
      </c>
      <c r="E6270" s="82">
        <f t="shared" ca="1" si="388"/>
        <v>271.80722234078479</v>
      </c>
      <c r="F6270" s="82">
        <f t="shared" ca="1" si="389"/>
        <v>267.55501343987135</v>
      </c>
      <c r="G6270" s="82">
        <f t="shared" ca="1" si="390"/>
        <v>21.80722234078479</v>
      </c>
      <c r="H6270" s="82">
        <f t="shared" ca="1" si="390"/>
        <v>17.555013439871345</v>
      </c>
      <c r="O6270" s="29"/>
      <c r="P6270" s="29"/>
    </row>
    <row r="6271" spans="3:16" hidden="1" outlineLevel="2">
      <c r="C6271" s="33">
        <v>6247</v>
      </c>
      <c r="D6271" s="82">
        <f t="shared" ca="1" si="391"/>
        <v>1.0901076894681623</v>
      </c>
      <c r="E6271" s="82">
        <f t="shared" ca="1" si="388"/>
        <v>312.74360223296594</v>
      </c>
      <c r="F6271" s="82">
        <f t="shared" ca="1" si="389"/>
        <v>296.24448975742018</v>
      </c>
      <c r="G6271" s="82">
        <f t="shared" ca="1" si="390"/>
        <v>62.743602232965941</v>
      </c>
      <c r="H6271" s="82">
        <f t="shared" ca="1" si="390"/>
        <v>46.244489757420183</v>
      </c>
      <c r="O6271" s="29"/>
      <c r="P6271" s="29"/>
    </row>
    <row r="6272" spans="3:16" hidden="1" outlineLevel="2">
      <c r="C6272" s="33">
        <v>6248</v>
      </c>
      <c r="D6272" s="82">
        <f t="shared" ca="1" si="391"/>
        <v>-0.71555354774747537</v>
      </c>
      <c r="E6272" s="82">
        <f t="shared" ca="1" si="388"/>
        <v>210.32450295963639</v>
      </c>
      <c r="F6272" s="82">
        <f t="shared" ca="1" si="389"/>
        <v>222.10104087897074</v>
      </c>
      <c r="G6272" s="82">
        <f t="shared" ca="1" si="390"/>
        <v>0</v>
      </c>
      <c r="H6272" s="82">
        <f t="shared" ca="1" si="390"/>
        <v>0</v>
      </c>
      <c r="O6272" s="29"/>
      <c r="P6272" s="29"/>
    </row>
    <row r="6273" spans="3:16" hidden="1" outlineLevel="2">
      <c r="C6273" s="33">
        <v>6249</v>
      </c>
      <c r="D6273" s="82">
        <f t="shared" ca="1" si="391"/>
        <v>0.80926575955956892</v>
      </c>
      <c r="E6273" s="82">
        <f t="shared" ca="1" si="388"/>
        <v>294.02897431769838</v>
      </c>
      <c r="F6273" s="82">
        <f t="shared" ca="1" si="389"/>
        <v>283.2650617529402</v>
      </c>
      <c r="G6273" s="82">
        <f t="shared" ca="1" si="390"/>
        <v>44.028974317698385</v>
      </c>
      <c r="H6273" s="82">
        <f t="shared" ca="1" si="390"/>
        <v>33.265061752940198</v>
      </c>
      <c r="O6273" s="29"/>
      <c r="P6273" s="29"/>
    </row>
    <row r="6274" spans="3:16" hidden="1" outlineLevel="2">
      <c r="C6274" s="33">
        <v>6250</v>
      </c>
      <c r="D6274" s="82">
        <f t="shared" ca="1" si="391"/>
        <v>0.47123688495104893</v>
      </c>
      <c r="E6274" s="82">
        <f t="shared" ca="1" si="388"/>
        <v>272.98260291703855</v>
      </c>
      <c r="F6274" s="82">
        <f t="shared" ca="1" si="389"/>
        <v>268.39456687730473</v>
      </c>
      <c r="G6274" s="82">
        <f t="shared" ca="1" si="390"/>
        <v>22.982602917038548</v>
      </c>
      <c r="H6274" s="82">
        <f t="shared" ca="1" si="390"/>
        <v>18.394566877304726</v>
      </c>
      <c r="O6274" s="29"/>
      <c r="P6274" s="29"/>
    </row>
    <row r="6275" spans="3:16" hidden="1" outlineLevel="2">
      <c r="C6275" s="33">
        <v>6251</v>
      </c>
      <c r="D6275" s="82">
        <f t="shared" ca="1" si="391"/>
        <v>-0.33389183933842659</v>
      </c>
      <c r="E6275" s="82">
        <f t="shared" ca="1" si="388"/>
        <v>228.72231176656584</v>
      </c>
      <c r="F6275" s="82">
        <f t="shared" ca="1" si="389"/>
        <v>236.04393821462969</v>
      </c>
      <c r="G6275" s="82">
        <f t="shared" ca="1" si="390"/>
        <v>0</v>
      </c>
      <c r="H6275" s="82">
        <f t="shared" ca="1" si="390"/>
        <v>0</v>
      </c>
      <c r="O6275" s="29"/>
      <c r="P6275" s="29"/>
    </row>
    <row r="6276" spans="3:16" hidden="1" outlineLevel="2">
      <c r="C6276" s="33">
        <v>6252</v>
      </c>
      <c r="D6276" s="82">
        <f t="shared" ca="1" si="391"/>
        <v>0.49441847112185999</v>
      </c>
      <c r="E6276" s="82">
        <f t="shared" ca="1" si="388"/>
        <v>274.37654800578179</v>
      </c>
      <c r="F6276" s="82">
        <f t="shared" ca="1" si="389"/>
        <v>269.38895467477016</v>
      </c>
      <c r="G6276" s="82">
        <f t="shared" ca="1" si="390"/>
        <v>24.376548005781785</v>
      </c>
      <c r="H6276" s="82">
        <f t="shared" ca="1" si="390"/>
        <v>19.388954674770162</v>
      </c>
      <c r="O6276" s="29"/>
      <c r="P6276" s="29"/>
    </row>
    <row r="6277" spans="3:16" hidden="1" outlineLevel="2">
      <c r="C6277" s="33">
        <v>6253</v>
      </c>
      <c r="D6277" s="82">
        <f t="shared" ca="1" si="391"/>
        <v>0.62367112104463751</v>
      </c>
      <c r="E6277" s="82">
        <f t="shared" ca="1" si="388"/>
        <v>282.28021865931942</v>
      </c>
      <c r="F6277" s="82">
        <f t="shared" ca="1" si="389"/>
        <v>275.00124343441104</v>
      </c>
      <c r="G6277" s="82">
        <f t="shared" ca="1" si="390"/>
        <v>32.280218659319416</v>
      </c>
      <c r="H6277" s="82">
        <f t="shared" ca="1" si="390"/>
        <v>25.001243434411037</v>
      </c>
      <c r="O6277" s="29"/>
      <c r="P6277" s="29"/>
    </row>
    <row r="6278" spans="3:16" hidden="1" outlineLevel="2">
      <c r="C6278" s="33">
        <v>6254</v>
      </c>
      <c r="D6278" s="82">
        <f t="shared" ca="1" si="391"/>
        <v>-2.0204466088290909</v>
      </c>
      <c r="E6278" s="82">
        <f t="shared" ca="1" si="388"/>
        <v>157.89750382398708</v>
      </c>
      <c r="F6278" s="82">
        <f t="shared" ca="1" si="389"/>
        <v>180.36201978915764</v>
      </c>
      <c r="G6278" s="82">
        <f t="shared" ca="1" si="390"/>
        <v>0</v>
      </c>
      <c r="H6278" s="82">
        <f t="shared" ca="1" si="390"/>
        <v>0</v>
      </c>
      <c r="O6278" s="29"/>
      <c r="P6278" s="29"/>
    </row>
    <row r="6279" spans="3:16" hidden="1" outlineLevel="2">
      <c r="C6279" s="33">
        <v>6255</v>
      </c>
      <c r="D6279" s="82">
        <f t="shared" ca="1" si="391"/>
        <v>-0.64737616034012824</v>
      </c>
      <c r="E6279" s="82">
        <f t="shared" ca="1" si="388"/>
        <v>213.4988042317913</v>
      </c>
      <c r="F6279" s="82">
        <f t="shared" ca="1" si="389"/>
        <v>224.52983362466813</v>
      </c>
      <c r="G6279" s="82">
        <f t="shared" ca="1" si="390"/>
        <v>0</v>
      </c>
      <c r="H6279" s="82">
        <f t="shared" ca="1" si="390"/>
        <v>0</v>
      </c>
      <c r="O6279" s="29"/>
      <c r="P6279" s="29"/>
    </row>
    <row r="6280" spans="3:16" hidden="1" outlineLevel="2">
      <c r="C6280" s="33">
        <v>6256</v>
      </c>
      <c r="D6280" s="82">
        <f t="shared" ca="1" si="391"/>
        <v>0.56427346618168817</v>
      </c>
      <c r="E6280" s="82">
        <f t="shared" ca="1" si="388"/>
        <v>278.62022786204494</v>
      </c>
      <c r="F6280" s="82">
        <f t="shared" ca="1" si="389"/>
        <v>272.40775911631118</v>
      </c>
      <c r="G6280" s="82">
        <f t="shared" ca="1" si="390"/>
        <v>28.620227862044942</v>
      </c>
      <c r="H6280" s="82">
        <f t="shared" ca="1" si="390"/>
        <v>22.407759116311183</v>
      </c>
      <c r="O6280" s="29"/>
      <c r="P6280" s="29"/>
    </row>
    <row r="6281" spans="3:16" hidden="1" outlineLevel="2">
      <c r="C6281" s="33">
        <v>6257</v>
      </c>
      <c r="D6281" s="82">
        <f t="shared" ca="1" si="391"/>
        <v>-1.4512981685173414</v>
      </c>
      <c r="E6281" s="82">
        <f t="shared" ca="1" si="388"/>
        <v>178.9304090736718</v>
      </c>
      <c r="F6281" s="82">
        <f t="shared" ca="1" si="389"/>
        <v>197.50440666136237</v>
      </c>
      <c r="G6281" s="82">
        <f t="shared" ca="1" si="390"/>
        <v>0</v>
      </c>
      <c r="H6281" s="82">
        <f t="shared" ca="1" si="390"/>
        <v>0</v>
      </c>
      <c r="O6281" s="29"/>
      <c r="P6281" s="29"/>
    </row>
    <row r="6282" spans="3:16" hidden="1" outlineLevel="2">
      <c r="C6282" s="33">
        <v>6258</v>
      </c>
      <c r="D6282" s="82">
        <f t="shared" ca="1" si="391"/>
        <v>0.10452740234910506</v>
      </c>
      <c r="E6282" s="82">
        <f t="shared" ca="1" si="388"/>
        <v>251.85064696232951</v>
      </c>
      <c r="F6282" s="82">
        <f t="shared" ca="1" si="389"/>
        <v>253.14385013111448</v>
      </c>
      <c r="G6282" s="82">
        <f t="shared" ca="1" si="390"/>
        <v>1.8506469623295061</v>
      </c>
      <c r="H6282" s="82">
        <f t="shared" ca="1" si="390"/>
        <v>3.1438501311144762</v>
      </c>
      <c r="O6282" s="29"/>
      <c r="P6282" s="29"/>
    </row>
    <row r="6283" spans="3:16" hidden="1" outlineLevel="2">
      <c r="C6283" s="33">
        <v>6259</v>
      </c>
      <c r="D6283" s="82">
        <f t="shared" ca="1" si="391"/>
        <v>1.0174368811544563</v>
      </c>
      <c r="E6283" s="82">
        <f t="shared" ca="1" si="388"/>
        <v>307.78970566009735</v>
      </c>
      <c r="F6283" s="82">
        <f t="shared" ca="1" si="389"/>
        <v>292.82995958537219</v>
      </c>
      <c r="G6283" s="82">
        <f t="shared" ca="1" si="390"/>
        <v>57.789705660097354</v>
      </c>
      <c r="H6283" s="82">
        <f t="shared" ca="1" si="390"/>
        <v>42.829959585372194</v>
      </c>
      <c r="O6283" s="29"/>
      <c r="P6283" s="29"/>
    </row>
    <row r="6284" spans="3:16" hidden="1" outlineLevel="2">
      <c r="C6284" s="33">
        <v>6260</v>
      </c>
      <c r="D6284" s="82">
        <f t="shared" ca="1" si="391"/>
        <v>0.35255751749663544</v>
      </c>
      <c r="E6284" s="82">
        <f t="shared" ca="1" si="388"/>
        <v>265.95639017036854</v>
      </c>
      <c r="F6284" s="82">
        <f t="shared" ca="1" si="389"/>
        <v>263.36095298854423</v>
      </c>
      <c r="G6284" s="82">
        <f t="shared" ca="1" si="390"/>
        <v>15.956390170368536</v>
      </c>
      <c r="H6284" s="82">
        <f t="shared" ca="1" si="390"/>
        <v>13.360952988544227</v>
      </c>
      <c r="O6284" s="29"/>
      <c r="P6284" s="29"/>
    </row>
    <row r="6285" spans="3:16" hidden="1" outlineLevel="2">
      <c r="C6285" s="33">
        <v>6261</v>
      </c>
      <c r="D6285" s="82">
        <f t="shared" ca="1" si="391"/>
        <v>-0.32253490017913206</v>
      </c>
      <c r="E6285" s="82">
        <f t="shared" ca="1" si="388"/>
        <v>229.29375469087117</v>
      </c>
      <c r="F6285" s="82">
        <f t="shared" ca="1" si="389"/>
        <v>236.47197713827822</v>
      </c>
      <c r="G6285" s="82">
        <f t="shared" ca="1" si="390"/>
        <v>0</v>
      </c>
      <c r="H6285" s="82">
        <f t="shared" ca="1" si="390"/>
        <v>0</v>
      </c>
      <c r="O6285" s="29"/>
      <c r="P6285" s="29"/>
    </row>
    <row r="6286" spans="3:16" hidden="1" outlineLevel="2">
      <c r="C6286" s="33">
        <v>6262</v>
      </c>
      <c r="D6286" s="82">
        <f t="shared" ca="1" si="391"/>
        <v>-1.2990399132727724</v>
      </c>
      <c r="E6286" s="82">
        <f t="shared" ca="1" si="388"/>
        <v>185.01751227507478</v>
      </c>
      <c r="F6286" s="82">
        <f t="shared" ca="1" si="389"/>
        <v>202.36040270983017</v>
      </c>
      <c r="G6286" s="82">
        <f t="shared" ca="1" si="390"/>
        <v>0</v>
      </c>
      <c r="H6286" s="82">
        <f t="shared" ca="1" si="390"/>
        <v>0</v>
      </c>
      <c r="O6286" s="29"/>
      <c r="P6286" s="29"/>
    </row>
    <row r="6287" spans="3:16" hidden="1" outlineLevel="2">
      <c r="C6287" s="33">
        <v>6263</v>
      </c>
      <c r="D6287" s="82">
        <f t="shared" ca="1" si="391"/>
        <v>1.9994999365397736</v>
      </c>
      <c r="E6287" s="82">
        <f t="shared" ca="1" si="388"/>
        <v>381.91246631399389</v>
      </c>
      <c r="F6287" s="82">
        <f t="shared" ca="1" si="389"/>
        <v>342.49538738212198</v>
      </c>
      <c r="G6287" s="82">
        <f t="shared" ca="1" si="390"/>
        <v>131.91246631399389</v>
      </c>
      <c r="H6287" s="82">
        <f t="shared" ca="1" si="390"/>
        <v>92.495387382121976</v>
      </c>
      <c r="O6287" s="29"/>
      <c r="P6287" s="29"/>
    </row>
    <row r="6288" spans="3:16" hidden="1" outlineLevel="2">
      <c r="C6288" s="33">
        <v>6264</v>
      </c>
      <c r="D6288" s="82">
        <f t="shared" ca="1" si="391"/>
        <v>0.65969278453988833</v>
      </c>
      <c r="E6288" s="82">
        <f t="shared" ca="1" si="388"/>
        <v>284.52319673984755</v>
      </c>
      <c r="F6288" s="82">
        <f t="shared" ca="1" si="389"/>
        <v>276.58607270065369</v>
      </c>
      <c r="G6288" s="82">
        <f t="shared" ca="1" si="390"/>
        <v>34.523196739847549</v>
      </c>
      <c r="H6288" s="82">
        <f t="shared" ca="1" si="390"/>
        <v>26.586072700653688</v>
      </c>
      <c r="O6288" s="29"/>
      <c r="P6288" s="29"/>
    </row>
    <row r="6289" spans="3:16" hidden="1" outlineLevel="2">
      <c r="C6289" s="33">
        <v>6265</v>
      </c>
      <c r="D6289" s="82">
        <f t="shared" ca="1" si="391"/>
        <v>-0.811641715823188</v>
      </c>
      <c r="E6289" s="82">
        <f t="shared" ca="1" si="388"/>
        <v>205.93066041529684</v>
      </c>
      <c r="F6289" s="82">
        <f t="shared" ca="1" si="389"/>
        <v>218.72247952334837</v>
      </c>
      <c r="G6289" s="82">
        <f t="shared" ca="1" si="390"/>
        <v>0</v>
      </c>
      <c r="H6289" s="82">
        <f t="shared" ca="1" si="390"/>
        <v>0</v>
      </c>
      <c r="O6289" s="29"/>
      <c r="P6289" s="29"/>
    </row>
    <row r="6290" spans="3:16" hidden="1" outlineLevel="2">
      <c r="C6290" s="33">
        <v>6266</v>
      </c>
      <c r="D6290" s="82">
        <f t="shared" ca="1" si="391"/>
        <v>-1.0202149505873512</v>
      </c>
      <c r="E6290" s="82">
        <f t="shared" ca="1" si="388"/>
        <v>196.70648626419373</v>
      </c>
      <c r="F6290" s="82">
        <f t="shared" ca="1" si="389"/>
        <v>211.56463121186763</v>
      </c>
      <c r="G6290" s="82">
        <f t="shared" ca="1" si="390"/>
        <v>0</v>
      </c>
      <c r="H6290" s="82">
        <f t="shared" ca="1" si="390"/>
        <v>0</v>
      </c>
      <c r="O6290" s="29"/>
      <c r="P6290" s="29"/>
    </row>
    <row r="6291" spans="3:16" hidden="1" outlineLevel="2">
      <c r="C6291" s="33">
        <v>6267</v>
      </c>
      <c r="D6291" s="82">
        <f t="shared" ca="1" si="391"/>
        <v>1.4558979883103732E-2</v>
      </c>
      <c r="E6291" s="82">
        <f t="shared" ca="1" si="388"/>
        <v>246.92107894228786</v>
      </c>
      <c r="F6291" s="82">
        <f t="shared" ca="1" si="389"/>
        <v>249.53656676748471</v>
      </c>
      <c r="G6291" s="82">
        <f t="shared" ca="1" si="390"/>
        <v>0</v>
      </c>
      <c r="H6291" s="82">
        <f t="shared" ca="1" si="390"/>
        <v>0</v>
      </c>
      <c r="O6291" s="29"/>
      <c r="P6291" s="29"/>
    </row>
    <row r="6292" spans="3:16" hidden="1" outlineLevel="2">
      <c r="C6292" s="33">
        <v>6268</v>
      </c>
      <c r="D6292" s="82">
        <f t="shared" ca="1" si="391"/>
        <v>0.18858193678985757</v>
      </c>
      <c r="E6292" s="82">
        <f t="shared" ca="1" si="388"/>
        <v>256.54506494108972</v>
      </c>
      <c r="F6292" s="82">
        <f t="shared" ca="1" si="389"/>
        <v>256.56111899248009</v>
      </c>
      <c r="G6292" s="82">
        <f t="shared" ca="1" si="390"/>
        <v>6.5450649410897199</v>
      </c>
      <c r="H6292" s="82">
        <f t="shared" ca="1" si="390"/>
        <v>6.5611189924800897</v>
      </c>
      <c r="O6292" s="29"/>
      <c r="P6292" s="29"/>
    </row>
    <row r="6293" spans="3:16" hidden="1" outlineLevel="2">
      <c r="C6293" s="33">
        <v>6269</v>
      </c>
      <c r="D6293" s="82">
        <f t="shared" ca="1" si="391"/>
        <v>1.0036505336149248</v>
      </c>
      <c r="E6293" s="82">
        <f t="shared" ca="1" si="388"/>
        <v>306.85879759728903</v>
      </c>
      <c r="F6293" s="82">
        <f t="shared" ca="1" si="389"/>
        <v>292.18664576331935</v>
      </c>
      <c r="G6293" s="82">
        <f t="shared" ca="1" si="390"/>
        <v>56.858797597289026</v>
      </c>
      <c r="H6293" s="82">
        <f t="shared" ca="1" si="390"/>
        <v>42.186645763319348</v>
      </c>
      <c r="O6293" s="29"/>
      <c r="P6293" s="29"/>
    </row>
    <row r="6294" spans="3:16" hidden="1" outlineLevel="2">
      <c r="C6294" s="33">
        <v>6270</v>
      </c>
      <c r="D6294" s="82">
        <f t="shared" ca="1" si="391"/>
        <v>-0.10779005102667108</v>
      </c>
      <c r="E6294" s="82">
        <f t="shared" ca="1" si="388"/>
        <v>240.37176976954063</v>
      </c>
      <c r="F6294" s="82">
        <f t="shared" ca="1" si="389"/>
        <v>244.71332566087278</v>
      </c>
      <c r="G6294" s="82">
        <f t="shared" ca="1" si="390"/>
        <v>0</v>
      </c>
      <c r="H6294" s="82">
        <f t="shared" ca="1" si="390"/>
        <v>0</v>
      </c>
      <c r="O6294" s="29"/>
      <c r="P6294" s="29"/>
    </row>
    <row r="6295" spans="3:16" hidden="1" outlineLevel="2">
      <c r="C6295" s="33">
        <v>6271</v>
      </c>
      <c r="D6295" s="82">
        <f t="shared" ca="1" si="391"/>
        <v>0.65815109999791943</v>
      </c>
      <c r="E6295" s="82">
        <f t="shared" ca="1" si="388"/>
        <v>284.42683586960817</v>
      </c>
      <c r="F6295" s="82">
        <f t="shared" ca="1" si="389"/>
        <v>276.51805717501179</v>
      </c>
      <c r="G6295" s="82">
        <f t="shared" ca="1" si="390"/>
        <v>34.426835869608169</v>
      </c>
      <c r="H6295" s="82">
        <f t="shared" ca="1" si="390"/>
        <v>26.518057175011791</v>
      </c>
      <c r="O6295" s="29"/>
      <c r="P6295" s="29"/>
    </row>
    <row r="6296" spans="3:16" hidden="1" outlineLevel="2">
      <c r="C6296" s="33">
        <v>6272</v>
      </c>
      <c r="D6296" s="82">
        <f t="shared" ca="1" si="391"/>
        <v>2.006446007141252</v>
      </c>
      <c r="E6296" s="82">
        <f t="shared" ca="1" si="388"/>
        <v>382.49577110094003</v>
      </c>
      <c r="F6296" s="82">
        <f t="shared" ca="1" si="389"/>
        <v>342.87511326320038</v>
      </c>
      <c r="G6296" s="82">
        <f t="shared" ca="1" si="390"/>
        <v>132.49577110094003</v>
      </c>
      <c r="H6296" s="82">
        <f t="shared" ca="1" si="390"/>
        <v>92.875113263200376</v>
      </c>
      <c r="O6296" s="29"/>
      <c r="P6296" s="29"/>
    </row>
    <row r="6297" spans="3:16" hidden="1" outlineLevel="2">
      <c r="C6297" s="33">
        <v>6273</v>
      </c>
      <c r="D6297" s="82">
        <f t="shared" ca="1" si="391"/>
        <v>-1.5067948995181102</v>
      </c>
      <c r="E6297" s="82">
        <f t="shared" ref="E6297:E6360" ca="1" si="392">$H$9 * EXP(($H$17 - $H$18 - ($H$11^2)/2)*$H$14 + $H$11*SQRT($H$14)*D6297)</f>
        <v>176.7618686077584</v>
      </c>
      <c r="F6297" s="82">
        <f t="shared" ref="F6297:F6360" ca="1" si="393">$H$9 * EXP(($H$17 - $H$18 - ($H$12^2)/2)*$H$14 + $H$12*SQRT($H$14)*D6297)</f>
        <v>195.76356693995874</v>
      </c>
      <c r="G6297" s="82">
        <f t="shared" ref="G6297:H6360" ca="1" si="394">MAX(E6297-$H$16, 0)</f>
        <v>0</v>
      </c>
      <c r="H6297" s="82">
        <f t="shared" ca="1" si="394"/>
        <v>0</v>
      </c>
      <c r="O6297" s="29"/>
      <c r="P6297" s="29"/>
    </row>
    <row r="6298" spans="3:16" hidden="1" outlineLevel="2">
      <c r="C6298" s="33">
        <v>6274</v>
      </c>
      <c r="D6298" s="82">
        <f t="shared" ref="D6298:D6361" ca="1" si="395">_xlfn.NORM.S.INV(RAND())</f>
        <v>-0.44613651641291352</v>
      </c>
      <c r="E6298" s="82">
        <f t="shared" ca="1" si="392"/>
        <v>223.15056853396672</v>
      </c>
      <c r="F6298" s="82">
        <f t="shared" ca="1" si="393"/>
        <v>231.85492449734306</v>
      </c>
      <c r="G6298" s="82">
        <f t="shared" ca="1" si="394"/>
        <v>0</v>
      </c>
      <c r="H6298" s="82">
        <f t="shared" ca="1" si="394"/>
        <v>0</v>
      </c>
      <c r="O6298" s="29"/>
      <c r="P6298" s="29"/>
    </row>
    <row r="6299" spans="3:16" hidden="1" outlineLevel="2">
      <c r="C6299" s="33">
        <v>6275</v>
      </c>
      <c r="D6299" s="82">
        <f t="shared" ca="1" si="395"/>
        <v>-1.3866836474133202</v>
      </c>
      <c r="E6299" s="82">
        <f t="shared" ca="1" si="392"/>
        <v>181.48876993090917</v>
      </c>
      <c r="F6299" s="82">
        <f t="shared" ca="1" si="393"/>
        <v>199.55077020025513</v>
      </c>
      <c r="G6299" s="82">
        <f t="shared" ca="1" si="394"/>
        <v>0</v>
      </c>
      <c r="H6299" s="82">
        <f t="shared" ca="1" si="394"/>
        <v>0</v>
      </c>
      <c r="O6299" s="29"/>
      <c r="P6299" s="29"/>
    </row>
    <row r="6300" spans="3:16" hidden="1" outlineLevel="2">
      <c r="C6300" s="33">
        <v>6276</v>
      </c>
      <c r="D6300" s="82">
        <f t="shared" ca="1" si="395"/>
        <v>0.2985722088605044</v>
      </c>
      <c r="E6300" s="82">
        <f t="shared" ca="1" si="392"/>
        <v>262.82040530218654</v>
      </c>
      <c r="F6300" s="82">
        <f t="shared" ca="1" si="393"/>
        <v>261.10258946701231</v>
      </c>
      <c r="G6300" s="82">
        <f t="shared" ca="1" si="394"/>
        <v>12.820405302186543</v>
      </c>
      <c r="H6300" s="82">
        <f t="shared" ca="1" si="394"/>
        <v>11.102589467012308</v>
      </c>
      <c r="O6300" s="29"/>
      <c r="P6300" s="29"/>
    </row>
    <row r="6301" spans="3:16" hidden="1" outlineLevel="2">
      <c r="C6301" s="33">
        <v>6277</v>
      </c>
      <c r="D6301" s="82">
        <f t="shared" ca="1" si="395"/>
        <v>0.62811853661754535</v>
      </c>
      <c r="E6301" s="82">
        <f t="shared" ca="1" si="392"/>
        <v>282.55618837921457</v>
      </c>
      <c r="F6301" s="82">
        <f t="shared" ca="1" si="393"/>
        <v>275.19642198084171</v>
      </c>
      <c r="G6301" s="82">
        <f t="shared" ca="1" si="394"/>
        <v>32.556188379214575</v>
      </c>
      <c r="H6301" s="82">
        <f t="shared" ca="1" si="394"/>
        <v>25.196421980841706</v>
      </c>
      <c r="O6301" s="29"/>
      <c r="P6301" s="29"/>
    </row>
    <row r="6302" spans="3:16" hidden="1" outlineLevel="2">
      <c r="C6302" s="33">
        <v>6278</v>
      </c>
      <c r="D6302" s="82">
        <f t="shared" ca="1" si="395"/>
        <v>-1.1147496890801161</v>
      </c>
      <c r="E6302" s="82">
        <f t="shared" ca="1" si="392"/>
        <v>192.66288178297191</v>
      </c>
      <c r="F6302" s="82">
        <f t="shared" ca="1" si="393"/>
        <v>208.3979855406613</v>
      </c>
      <c r="G6302" s="82">
        <f t="shared" ca="1" si="394"/>
        <v>0</v>
      </c>
      <c r="H6302" s="82">
        <f t="shared" ca="1" si="394"/>
        <v>0</v>
      </c>
      <c r="O6302" s="29"/>
      <c r="P6302" s="29"/>
    </row>
    <row r="6303" spans="3:16" hidden="1" outlineLevel="2">
      <c r="C6303" s="33">
        <v>6279</v>
      </c>
      <c r="D6303" s="82">
        <f t="shared" ca="1" si="395"/>
        <v>0.64142846087071737</v>
      </c>
      <c r="E6303" s="82">
        <f t="shared" ca="1" si="392"/>
        <v>283.38370486784316</v>
      </c>
      <c r="F6303" s="82">
        <f t="shared" ca="1" si="393"/>
        <v>275.78136714455189</v>
      </c>
      <c r="G6303" s="82">
        <f t="shared" ca="1" si="394"/>
        <v>33.383704867843164</v>
      </c>
      <c r="H6303" s="82">
        <f t="shared" ca="1" si="394"/>
        <v>25.781367144551893</v>
      </c>
      <c r="O6303" s="29"/>
      <c r="P6303" s="29"/>
    </row>
    <row r="6304" spans="3:16" hidden="1" outlineLevel="2">
      <c r="C6304" s="33">
        <v>6280</v>
      </c>
      <c r="D6304" s="82">
        <f t="shared" ca="1" si="395"/>
        <v>1.1063796879202625</v>
      </c>
      <c r="E6304" s="82">
        <f t="shared" ca="1" si="392"/>
        <v>313.8637284860543</v>
      </c>
      <c r="F6304" s="82">
        <f t="shared" ca="1" si="393"/>
        <v>297.01448955757098</v>
      </c>
      <c r="G6304" s="82">
        <f t="shared" ca="1" si="394"/>
        <v>63.863728486054299</v>
      </c>
      <c r="H6304" s="82">
        <f t="shared" ca="1" si="394"/>
        <v>47.014489557570982</v>
      </c>
      <c r="O6304" s="29"/>
      <c r="P6304" s="29"/>
    </row>
    <row r="6305" spans="3:16" hidden="1" outlineLevel="2">
      <c r="C6305" s="33">
        <v>6281</v>
      </c>
      <c r="D6305" s="82">
        <f t="shared" ca="1" si="395"/>
        <v>-0.86574559189850586</v>
      </c>
      <c r="E6305" s="82">
        <f t="shared" ca="1" si="392"/>
        <v>203.49715853342994</v>
      </c>
      <c r="F6305" s="82">
        <f t="shared" ca="1" si="393"/>
        <v>216.84279668881121</v>
      </c>
      <c r="G6305" s="82">
        <f t="shared" ca="1" si="394"/>
        <v>0</v>
      </c>
      <c r="H6305" s="82">
        <f t="shared" ca="1" si="394"/>
        <v>0</v>
      </c>
      <c r="O6305" s="29"/>
      <c r="P6305" s="29"/>
    </row>
    <row r="6306" spans="3:16" hidden="1" outlineLevel="2">
      <c r="C6306" s="33">
        <v>6282</v>
      </c>
      <c r="D6306" s="82">
        <f t="shared" ca="1" si="395"/>
        <v>-0.57953228985884719</v>
      </c>
      <c r="E6306" s="82">
        <f t="shared" ca="1" si="392"/>
        <v>216.70513282875001</v>
      </c>
      <c r="F6306" s="82">
        <f t="shared" ca="1" si="393"/>
        <v>226.9731100526256</v>
      </c>
      <c r="G6306" s="82">
        <f t="shared" ca="1" si="394"/>
        <v>0</v>
      </c>
      <c r="H6306" s="82">
        <f t="shared" ca="1" si="394"/>
        <v>0</v>
      </c>
      <c r="O6306" s="29"/>
      <c r="P6306" s="29"/>
    </row>
    <row r="6307" spans="3:16" hidden="1" outlineLevel="2">
      <c r="C6307" s="33">
        <v>6283</v>
      </c>
      <c r="D6307" s="82">
        <f t="shared" ca="1" si="395"/>
        <v>1.9560344530941609</v>
      </c>
      <c r="E6307" s="82">
        <f t="shared" ca="1" si="392"/>
        <v>378.28254424175964</v>
      </c>
      <c r="F6307" s="82">
        <f t="shared" ca="1" si="393"/>
        <v>340.12875903193918</v>
      </c>
      <c r="G6307" s="82">
        <f t="shared" ca="1" si="394"/>
        <v>128.28254424175964</v>
      </c>
      <c r="H6307" s="82">
        <f t="shared" ca="1" si="394"/>
        <v>90.128759031939182</v>
      </c>
      <c r="O6307" s="29"/>
      <c r="P6307" s="29"/>
    </row>
    <row r="6308" spans="3:16" hidden="1" outlineLevel="2">
      <c r="C6308" s="33">
        <v>6284</v>
      </c>
      <c r="D6308" s="82">
        <f t="shared" ca="1" si="395"/>
        <v>1.2511583871035417</v>
      </c>
      <c r="E6308" s="82">
        <f t="shared" ca="1" si="392"/>
        <v>324.00827565329615</v>
      </c>
      <c r="F6308" s="82">
        <f t="shared" ca="1" si="393"/>
        <v>303.95422429579395</v>
      </c>
      <c r="G6308" s="82">
        <f t="shared" ca="1" si="394"/>
        <v>74.008275653296153</v>
      </c>
      <c r="H6308" s="82">
        <f t="shared" ca="1" si="394"/>
        <v>53.954224295793949</v>
      </c>
      <c r="O6308" s="29"/>
      <c r="P6308" s="29"/>
    </row>
    <row r="6309" spans="3:16" hidden="1" outlineLevel="2">
      <c r="C6309" s="33">
        <v>6285</v>
      </c>
      <c r="D6309" s="82">
        <f t="shared" ca="1" si="395"/>
        <v>-0.75627227795307361</v>
      </c>
      <c r="E6309" s="82">
        <f t="shared" ca="1" si="392"/>
        <v>208.45121777947841</v>
      </c>
      <c r="F6309" s="82">
        <f t="shared" ca="1" si="393"/>
        <v>220.66300181018406</v>
      </c>
      <c r="G6309" s="82">
        <f t="shared" ca="1" si="394"/>
        <v>0</v>
      </c>
      <c r="H6309" s="82">
        <f t="shared" ca="1" si="394"/>
        <v>0</v>
      </c>
      <c r="O6309" s="29"/>
      <c r="P6309" s="29"/>
    </row>
    <row r="6310" spans="3:16" hidden="1" outlineLevel="2">
      <c r="C6310" s="33">
        <v>6286</v>
      </c>
      <c r="D6310" s="82">
        <f t="shared" ca="1" si="395"/>
        <v>-0.39308275804326126</v>
      </c>
      <c r="E6310" s="82">
        <f t="shared" ca="1" si="392"/>
        <v>225.76699726767558</v>
      </c>
      <c r="F6310" s="82">
        <f t="shared" ca="1" si="393"/>
        <v>233.82556428301081</v>
      </c>
      <c r="G6310" s="82">
        <f t="shared" ca="1" si="394"/>
        <v>0</v>
      </c>
      <c r="H6310" s="82">
        <f t="shared" ca="1" si="394"/>
        <v>0</v>
      </c>
      <c r="O6310" s="29"/>
      <c r="P6310" s="29"/>
    </row>
    <row r="6311" spans="3:16" hidden="1" outlineLevel="2">
      <c r="C6311" s="33">
        <v>6287</v>
      </c>
      <c r="D6311" s="82">
        <f t="shared" ca="1" si="395"/>
        <v>-0.48159378209082065</v>
      </c>
      <c r="E6311" s="82">
        <f t="shared" ca="1" si="392"/>
        <v>221.41886430793676</v>
      </c>
      <c r="F6311" s="82">
        <f t="shared" ca="1" si="393"/>
        <v>230.54716010370515</v>
      </c>
      <c r="G6311" s="82">
        <f t="shared" ca="1" si="394"/>
        <v>0</v>
      </c>
      <c r="H6311" s="82">
        <f t="shared" ca="1" si="394"/>
        <v>0</v>
      </c>
      <c r="O6311" s="29"/>
      <c r="P6311" s="29"/>
    </row>
    <row r="6312" spans="3:16" hidden="1" outlineLevel="2">
      <c r="C6312" s="33">
        <v>6288</v>
      </c>
      <c r="D6312" s="82">
        <f t="shared" ca="1" si="395"/>
        <v>-0.60303361961453394</v>
      </c>
      <c r="E6312" s="82">
        <f t="shared" ca="1" si="392"/>
        <v>215.58903587773599</v>
      </c>
      <c r="F6312" s="82">
        <f t="shared" ca="1" si="393"/>
        <v>226.12375626475642</v>
      </c>
      <c r="G6312" s="82">
        <f t="shared" ca="1" si="394"/>
        <v>0</v>
      </c>
      <c r="H6312" s="82">
        <f t="shared" ca="1" si="394"/>
        <v>0</v>
      </c>
      <c r="O6312" s="29"/>
      <c r="P6312" s="29"/>
    </row>
    <row r="6313" spans="3:16" hidden="1" outlineLevel="2">
      <c r="C6313" s="33">
        <v>6289</v>
      </c>
      <c r="D6313" s="82">
        <f t="shared" ca="1" si="395"/>
        <v>-0.68647766485369432</v>
      </c>
      <c r="E6313" s="82">
        <f t="shared" ca="1" si="392"/>
        <v>211.67244686367385</v>
      </c>
      <c r="F6313" s="82">
        <f t="shared" ca="1" si="393"/>
        <v>223.13362810530199</v>
      </c>
      <c r="G6313" s="82">
        <f t="shared" ca="1" si="394"/>
        <v>0</v>
      </c>
      <c r="H6313" s="82">
        <f t="shared" ca="1" si="394"/>
        <v>0</v>
      </c>
      <c r="O6313" s="29"/>
      <c r="P6313" s="29"/>
    </row>
    <row r="6314" spans="3:16" hidden="1" outlineLevel="2">
      <c r="C6314" s="33">
        <v>6290</v>
      </c>
      <c r="D6314" s="82">
        <f t="shared" ca="1" si="395"/>
        <v>1.024622679109161</v>
      </c>
      <c r="E6314" s="82">
        <f t="shared" ca="1" si="392"/>
        <v>308.27603788256062</v>
      </c>
      <c r="F6314" s="82">
        <f t="shared" ca="1" si="393"/>
        <v>293.16583258555823</v>
      </c>
      <c r="G6314" s="82">
        <f t="shared" ca="1" si="394"/>
        <v>58.276037882560615</v>
      </c>
      <c r="H6314" s="82">
        <f t="shared" ca="1" si="394"/>
        <v>43.165832585558235</v>
      </c>
      <c r="O6314" s="29"/>
      <c r="P6314" s="29"/>
    </row>
    <row r="6315" spans="3:16" hidden="1" outlineLevel="2">
      <c r="C6315" s="33">
        <v>6291</v>
      </c>
      <c r="D6315" s="82">
        <f t="shared" ca="1" si="395"/>
        <v>-7.3074491465437196E-3</v>
      </c>
      <c r="E6315" s="82">
        <f t="shared" ca="1" si="392"/>
        <v>245.73761711113383</v>
      </c>
      <c r="F6315" s="82">
        <f t="shared" ca="1" si="393"/>
        <v>248.66762545812918</v>
      </c>
      <c r="G6315" s="82">
        <f t="shared" ca="1" si="394"/>
        <v>0</v>
      </c>
      <c r="H6315" s="82">
        <f t="shared" ca="1" si="394"/>
        <v>0</v>
      </c>
      <c r="O6315" s="29"/>
      <c r="P6315" s="29"/>
    </row>
    <row r="6316" spans="3:16" hidden="1" outlineLevel="2">
      <c r="C6316" s="33">
        <v>6292</v>
      </c>
      <c r="D6316" s="82">
        <f t="shared" ca="1" si="395"/>
        <v>0.23859169300405966</v>
      </c>
      <c r="E6316" s="82">
        <f t="shared" ca="1" si="392"/>
        <v>259.37950745887565</v>
      </c>
      <c r="F6316" s="82">
        <f t="shared" ca="1" si="393"/>
        <v>258.61613284577254</v>
      </c>
      <c r="G6316" s="82">
        <f t="shared" ca="1" si="394"/>
        <v>9.3795074588756506</v>
      </c>
      <c r="H6316" s="82">
        <f t="shared" ca="1" si="394"/>
        <v>8.6161328457725403</v>
      </c>
      <c r="O6316" s="29"/>
      <c r="P6316" s="29"/>
    </row>
    <row r="6317" spans="3:16" hidden="1" outlineLevel="2">
      <c r="C6317" s="33">
        <v>6293</v>
      </c>
      <c r="D6317" s="82">
        <f t="shared" ca="1" si="395"/>
        <v>-0.96298437935104264</v>
      </c>
      <c r="E6317" s="82">
        <f t="shared" ca="1" si="392"/>
        <v>199.19557970023197</v>
      </c>
      <c r="F6317" s="82">
        <f t="shared" ca="1" si="393"/>
        <v>213.50502919237738</v>
      </c>
      <c r="G6317" s="82">
        <f t="shared" ca="1" si="394"/>
        <v>0</v>
      </c>
      <c r="H6317" s="82">
        <f t="shared" ca="1" si="394"/>
        <v>0</v>
      </c>
      <c r="O6317" s="29"/>
      <c r="P6317" s="29"/>
    </row>
    <row r="6318" spans="3:16" hidden="1" outlineLevel="2">
      <c r="C6318" s="33">
        <v>6294</v>
      </c>
      <c r="D6318" s="82">
        <f t="shared" ca="1" si="395"/>
        <v>-2.4077039284041311</v>
      </c>
      <c r="E6318" s="82">
        <f t="shared" ca="1" si="392"/>
        <v>145.01825105551785</v>
      </c>
      <c r="F6318" s="82">
        <f t="shared" ca="1" si="393"/>
        <v>169.55677881257432</v>
      </c>
      <c r="G6318" s="82">
        <f t="shared" ca="1" si="394"/>
        <v>0</v>
      </c>
      <c r="H6318" s="82">
        <f t="shared" ca="1" si="394"/>
        <v>0</v>
      </c>
      <c r="O6318" s="29"/>
      <c r="P6318" s="29"/>
    </row>
    <row r="6319" spans="3:16" hidden="1" outlineLevel="2">
      <c r="C6319" s="33">
        <v>6295</v>
      </c>
      <c r="D6319" s="82">
        <f t="shared" ca="1" si="395"/>
        <v>1.7284363704055019</v>
      </c>
      <c r="E6319" s="82">
        <f t="shared" ca="1" si="392"/>
        <v>359.83101499005676</v>
      </c>
      <c r="F6319" s="82">
        <f t="shared" ca="1" si="393"/>
        <v>328.00081373571197</v>
      </c>
      <c r="G6319" s="82">
        <f t="shared" ca="1" si="394"/>
        <v>109.83101499005676</v>
      </c>
      <c r="H6319" s="82">
        <f t="shared" ca="1" si="394"/>
        <v>78.000813735711972</v>
      </c>
      <c r="O6319" s="29"/>
      <c r="P6319" s="29"/>
    </row>
    <row r="6320" spans="3:16" hidden="1" outlineLevel="2">
      <c r="C6320" s="33">
        <v>6296</v>
      </c>
      <c r="D6320" s="82">
        <f t="shared" ca="1" si="395"/>
        <v>0.45585118532216723</v>
      </c>
      <c r="E6320" s="82">
        <f t="shared" ca="1" si="392"/>
        <v>272.06134881679873</v>
      </c>
      <c r="F6320" s="82">
        <f t="shared" ca="1" si="393"/>
        <v>267.73661559032428</v>
      </c>
      <c r="G6320" s="82">
        <f t="shared" ca="1" si="394"/>
        <v>22.061348816798727</v>
      </c>
      <c r="H6320" s="82">
        <f t="shared" ca="1" si="394"/>
        <v>17.736615590324277</v>
      </c>
      <c r="O6320" s="29"/>
      <c r="P6320" s="29"/>
    </row>
    <row r="6321" spans="3:16" hidden="1" outlineLevel="2">
      <c r="C6321" s="33">
        <v>6297</v>
      </c>
      <c r="D6321" s="82">
        <f t="shared" ca="1" si="395"/>
        <v>-0.21006778547021834</v>
      </c>
      <c r="E6321" s="82">
        <f t="shared" ca="1" si="392"/>
        <v>235.03037066204124</v>
      </c>
      <c r="F6321" s="82">
        <f t="shared" ca="1" si="393"/>
        <v>240.75295190284263</v>
      </c>
      <c r="G6321" s="82">
        <f t="shared" ca="1" si="394"/>
        <v>0</v>
      </c>
      <c r="H6321" s="82">
        <f t="shared" ca="1" si="394"/>
        <v>0</v>
      </c>
      <c r="O6321" s="29"/>
      <c r="P6321" s="29"/>
    </row>
    <row r="6322" spans="3:16" hidden="1" outlineLevel="2">
      <c r="C6322" s="33">
        <v>6298</v>
      </c>
      <c r="D6322" s="82">
        <f t="shared" ca="1" si="395"/>
        <v>-0.74454877039213019</v>
      </c>
      <c r="E6322" s="82">
        <f t="shared" ca="1" si="392"/>
        <v>208.98884658487418</v>
      </c>
      <c r="F6322" s="82">
        <f t="shared" ca="1" si="393"/>
        <v>221.07607680309638</v>
      </c>
      <c r="G6322" s="82">
        <f t="shared" ca="1" si="394"/>
        <v>0</v>
      </c>
      <c r="H6322" s="82">
        <f t="shared" ca="1" si="394"/>
        <v>0</v>
      </c>
      <c r="O6322" s="29"/>
      <c r="P6322" s="29"/>
    </row>
    <row r="6323" spans="3:16" hidden="1" outlineLevel="2">
      <c r="C6323" s="33">
        <v>6299</v>
      </c>
      <c r="D6323" s="82">
        <f t="shared" ca="1" si="395"/>
        <v>1.0120787635098798</v>
      </c>
      <c r="E6323" s="82">
        <f t="shared" ca="1" si="392"/>
        <v>307.42756958547335</v>
      </c>
      <c r="F6323" s="82">
        <f t="shared" ca="1" si="393"/>
        <v>292.57976506556417</v>
      </c>
      <c r="G6323" s="82">
        <f t="shared" ca="1" si="394"/>
        <v>57.42756958547335</v>
      </c>
      <c r="H6323" s="82">
        <f t="shared" ca="1" si="394"/>
        <v>42.579765065564175</v>
      </c>
      <c r="O6323" s="29"/>
      <c r="P6323" s="29"/>
    </row>
    <row r="6324" spans="3:16" hidden="1" outlineLevel="2">
      <c r="C6324" s="33">
        <v>6300</v>
      </c>
      <c r="D6324" s="82">
        <f t="shared" ca="1" si="395"/>
        <v>0.93130144725272146</v>
      </c>
      <c r="E6324" s="82">
        <f t="shared" ca="1" si="392"/>
        <v>302.01946524744091</v>
      </c>
      <c r="F6324" s="82">
        <f t="shared" ca="1" si="393"/>
        <v>288.83371010160528</v>
      </c>
      <c r="G6324" s="82">
        <f t="shared" ca="1" si="394"/>
        <v>52.019465247440905</v>
      </c>
      <c r="H6324" s="82">
        <f t="shared" ca="1" si="394"/>
        <v>38.833710101605277</v>
      </c>
      <c r="O6324" s="29"/>
      <c r="P6324" s="29"/>
    </row>
    <row r="6325" spans="3:16" hidden="1" outlineLevel="2">
      <c r="C6325" s="33">
        <v>6301</v>
      </c>
      <c r="D6325" s="82">
        <f t="shared" ca="1" si="395"/>
        <v>-0.25665367270594353</v>
      </c>
      <c r="E6325" s="82">
        <f t="shared" ca="1" si="392"/>
        <v>232.63695197244184</v>
      </c>
      <c r="F6325" s="82">
        <f t="shared" ca="1" si="393"/>
        <v>238.97037264473278</v>
      </c>
      <c r="G6325" s="82">
        <f t="shared" ca="1" si="394"/>
        <v>0</v>
      </c>
      <c r="H6325" s="82">
        <f t="shared" ca="1" si="394"/>
        <v>0</v>
      </c>
      <c r="O6325" s="29"/>
      <c r="P6325" s="29"/>
    </row>
    <row r="6326" spans="3:16" hidden="1" outlineLevel="2">
      <c r="C6326" s="33">
        <v>6302</v>
      </c>
      <c r="D6326" s="82">
        <f t="shared" ca="1" si="395"/>
        <v>0.72684191061029013</v>
      </c>
      <c r="E6326" s="82">
        <f t="shared" ca="1" si="392"/>
        <v>288.75209055900598</v>
      </c>
      <c r="F6326" s="82">
        <f t="shared" ca="1" si="393"/>
        <v>279.56482572882788</v>
      </c>
      <c r="G6326" s="82">
        <f t="shared" ca="1" si="394"/>
        <v>38.752090559005978</v>
      </c>
      <c r="H6326" s="82">
        <f t="shared" ca="1" si="394"/>
        <v>29.564825728827884</v>
      </c>
      <c r="O6326" s="29"/>
      <c r="P6326" s="29"/>
    </row>
    <row r="6327" spans="3:16" hidden="1" outlineLevel="2">
      <c r="C6327" s="33">
        <v>6303</v>
      </c>
      <c r="D6327" s="82">
        <f t="shared" ca="1" si="395"/>
        <v>-0.51186524568113934</v>
      </c>
      <c r="E6327" s="82">
        <f t="shared" ca="1" si="392"/>
        <v>219.95106852414725</v>
      </c>
      <c r="F6327" s="82">
        <f t="shared" ca="1" si="393"/>
        <v>229.4365014037175</v>
      </c>
      <c r="G6327" s="82">
        <f t="shared" ca="1" si="394"/>
        <v>0</v>
      </c>
      <c r="H6327" s="82">
        <f t="shared" ca="1" si="394"/>
        <v>0</v>
      </c>
      <c r="O6327" s="29"/>
      <c r="P6327" s="29"/>
    </row>
    <row r="6328" spans="3:16" hidden="1" outlineLevel="2">
      <c r="C6328" s="33">
        <v>6304</v>
      </c>
      <c r="D6328" s="82">
        <f t="shared" ca="1" si="395"/>
        <v>-0.63811693932861269</v>
      </c>
      <c r="E6328" s="82">
        <f t="shared" ca="1" si="392"/>
        <v>213.9335874818949</v>
      </c>
      <c r="F6328" s="82">
        <f t="shared" ca="1" si="393"/>
        <v>224.8617318501222</v>
      </c>
      <c r="G6328" s="82">
        <f t="shared" ca="1" si="394"/>
        <v>0</v>
      </c>
      <c r="H6328" s="82">
        <f t="shared" ca="1" si="394"/>
        <v>0</v>
      </c>
      <c r="O6328" s="29"/>
      <c r="P6328" s="29"/>
    </row>
    <row r="6329" spans="3:16" hidden="1" outlineLevel="2">
      <c r="C6329" s="33">
        <v>6305</v>
      </c>
      <c r="D6329" s="82">
        <f t="shared" ca="1" si="395"/>
        <v>1.1269604766939207</v>
      </c>
      <c r="E6329" s="82">
        <f t="shared" ca="1" si="392"/>
        <v>315.28620959219148</v>
      </c>
      <c r="F6329" s="82">
        <f t="shared" ca="1" si="393"/>
        <v>297.99125080927678</v>
      </c>
      <c r="G6329" s="82">
        <f t="shared" ca="1" si="394"/>
        <v>65.286209592191483</v>
      </c>
      <c r="H6329" s="82">
        <f t="shared" ca="1" si="394"/>
        <v>47.991250809276778</v>
      </c>
      <c r="O6329" s="29"/>
      <c r="P6329" s="29"/>
    </row>
    <row r="6330" spans="3:16" hidden="1" outlineLevel="2">
      <c r="C6330" s="33">
        <v>6306</v>
      </c>
      <c r="D6330" s="82">
        <f t="shared" ca="1" si="395"/>
        <v>1.098064221959077</v>
      </c>
      <c r="E6330" s="82">
        <f t="shared" ca="1" si="392"/>
        <v>313.29081095388847</v>
      </c>
      <c r="F6330" s="82">
        <f t="shared" ca="1" si="393"/>
        <v>296.62074746941499</v>
      </c>
      <c r="G6330" s="82">
        <f t="shared" ca="1" si="394"/>
        <v>63.290810953888467</v>
      </c>
      <c r="H6330" s="82">
        <f t="shared" ca="1" si="394"/>
        <v>46.620747469414994</v>
      </c>
      <c r="O6330" s="29"/>
      <c r="P6330" s="29"/>
    </row>
    <row r="6331" spans="3:16" hidden="1" outlineLevel="2">
      <c r="C6331" s="33">
        <v>6307</v>
      </c>
      <c r="D6331" s="82">
        <f t="shared" ca="1" si="395"/>
        <v>1.5797613651913252</v>
      </c>
      <c r="E6331" s="82">
        <f t="shared" ca="1" si="392"/>
        <v>348.26660307789678</v>
      </c>
      <c r="F6331" s="82">
        <f t="shared" ca="1" si="393"/>
        <v>320.31290082377956</v>
      </c>
      <c r="G6331" s="82">
        <f t="shared" ca="1" si="394"/>
        <v>98.266603077896775</v>
      </c>
      <c r="H6331" s="82">
        <f t="shared" ca="1" si="394"/>
        <v>70.312900823779557</v>
      </c>
      <c r="O6331" s="29"/>
      <c r="P6331" s="29"/>
    </row>
    <row r="6332" spans="3:16" hidden="1" outlineLevel="2">
      <c r="C6332" s="33">
        <v>6308</v>
      </c>
      <c r="D6332" s="82">
        <f t="shared" ca="1" si="395"/>
        <v>1.5542277642388862</v>
      </c>
      <c r="E6332" s="82">
        <f t="shared" ca="1" si="392"/>
        <v>346.31825157807322</v>
      </c>
      <c r="F6332" s="82">
        <f t="shared" ca="1" si="393"/>
        <v>319.01082004917112</v>
      </c>
      <c r="G6332" s="82">
        <f t="shared" ca="1" si="394"/>
        <v>96.318251578073216</v>
      </c>
      <c r="H6332" s="82">
        <f t="shared" ca="1" si="394"/>
        <v>69.010820049171116</v>
      </c>
      <c r="O6332" s="29"/>
      <c r="P6332" s="29"/>
    </row>
    <row r="6333" spans="3:16" hidden="1" outlineLevel="2">
      <c r="C6333" s="33">
        <v>6309</v>
      </c>
      <c r="D6333" s="82">
        <f t="shared" ca="1" si="395"/>
        <v>-0.95980409964681612</v>
      </c>
      <c r="E6333" s="82">
        <f t="shared" ca="1" si="392"/>
        <v>199.33481771590382</v>
      </c>
      <c r="F6333" s="82">
        <f t="shared" ca="1" si="393"/>
        <v>213.61337677777976</v>
      </c>
      <c r="G6333" s="82">
        <f t="shared" ca="1" si="394"/>
        <v>0</v>
      </c>
      <c r="H6333" s="82">
        <f t="shared" ca="1" si="394"/>
        <v>0</v>
      </c>
      <c r="O6333" s="29"/>
      <c r="P6333" s="29"/>
    </row>
    <row r="6334" spans="3:16" hidden="1" outlineLevel="2">
      <c r="C6334" s="33">
        <v>6310</v>
      </c>
      <c r="D6334" s="82">
        <f t="shared" ca="1" si="395"/>
        <v>-1.1916944419911595</v>
      </c>
      <c r="E6334" s="82">
        <f t="shared" ca="1" si="392"/>
        <v>189.43310716302065</v>
      </c>
      <c r="F6334" s="82">
        <f t="shared" ca="1" si="393"/>
        <v>205.85557635134145</v>
      </c>
      <c r="G6334" s="82">
        <f t="shared" ca="1" si="394"/>
        <v>0</v>
      </c>
      <c r="H6334" s="82">
        <f t="shared" ca="1" si="394"/>
        <v>0</v>
      </c>
      <c r="O6334" s="29"/>
      <c r="P6334" s="29"/>
    </row>
    <row r="6335" spans="3:16" hidden="1" outlineLevel="2">
      <c r="C6335" s="33">
        <v>6311</v>
      </c>
      <c r="D6335" s="82">
        <f t="shared" ca="1" si="395"/>
        <v>0.52823787617421869</v>
      </c>
      <c r="E6335" s="82">
        <f t="shared" ca="1" si="392"/>
        <v>276.42293876018573</v>
      </c>
      <c r="F6335" s="82">
        <f t="shared" ca="1" si="393"/>
        <v>270.84626972244382</v>
      </c>
      <c r="G6335" s="82">
        <f t="shared" ca="1" si="394"/>
        <v>26.42293876018573</v>
      </c>
      <c r="H6335" s="82">
        <f t="shared" ca="1" si="394"/>
        <v>20.846269722443822</v>
      </c>
      <c r="O6335" s="29"/>
      <c r="P6335" s="29"/>
    </row>
    <row r="6336" spans="3:16" hidden="1" outlineLevel="2">
      <c r="C6336" s="33">
        <v>6312</v>
      </c>
      <c r="D6336" s="82">
        <f t="shared" ca="1" si="395"/>
        <v>2.127630319032852</v>
      </c>
      <c r="E6336" s="82">
        <f t="shared" ca="1" si="392"/>
        <v>392.81693606869021</v>
      </c>
      <c r="F6336" s="82">
        <f t="shared" ca="1" si="393"/>
        <v>349.56814226583646</v>
      </c>
      <c r="G6336" s="82">
        <f t="shared" ca="1" si="394"/>
        <v>142.81693606869021</v>
      </c>
      <c r="H6336" s="82">
        <f t="shared" ca="1" si="394"/>
        <v>99.568142265836457</v>
      </c>
      <c r="O6336" s="29"/>
      <c r="P6336" s="29"/>
    </row>
    <row r="6337" spans="3:16" hidden="1" outlineLevel="2">
      <c r="C6337" s="33">
        <v>6313</v>
      </c>
      <c r="D6337" s="82">
        <f t="shared" ca="1" si="395"/>
        <v>0.20840829425578022</v>
      </c>
      <c r="E6337" s="82">
        <f t="shared" ca="1" si="392"/>
        <v>257.66505440603476</v>
      </c>
      <c r="F6337" s="82">
        <f t="shared" ca="1" si="393"/>
        <v>257.37386790278771</v>
      </c>
      <c r="G6337" s="82">
        <f t="shared" ca="1" si="394"/>
        <v>7.6650544060347556</v>
      </c>
      <c r="H6337" s="82">
        <f t="shared" ca="1" si="394"/>
        <v>7.3738679027877083</v>
      </c>
      <c r="O6337" s="29"/>
      <c r="P6337" s="29"/>
    </row>
    <row r="6338" spans="3:16" hidden="1" outlineLevel="2">
      <c r="C6338" s="33">
        <v>6314</v>
      </c>
      <c r="D6338" s="82">
        <f t="shared" ca="1" si="395"/>
        <v>2.551185064197254</v>
      </c>
      <c r="E6338" s="82">
        <f t="shared" ca="1" si="392"/>
        <v>431.12812270268</v>
      </c>
      <c r="F6338" s="82">
        <f t="shared" ca="1" si="393"/>
        <v>374.00424782133098</v>
      </c>
      <c r="G6338" s="82">
        <f t="shared" ca="1" si="394"/>
        <v>181.12812270268</v>
      </c>
      <c r="H6338" s="82">
        <f t="shared" ca="1" si="394"/>
        <v>124.00424782133098</v>
      </c>
      <c r="O6338" s="29"/>
      <c r="P6338" s="29"/>
    </row>
    <row r="6339" spans="3:16" hidden="1" outlineLevel="2">
      <c r="C6339" s="33">
        <v>6315</v>
      </c>
      <c r="D6339" s="82">
        <f t="shared" ca="1" si="395"/>
        <v>-0.86776190500947814</v>
      </c>
      <c r="E6339" s="82">
        <f t="shared" ca="1" si="392"/>
        <v>203.40702607928733</v>
      </c>
      <c r="F6339" s="82">
        <f t="shared" ca="1" si="393"/>
        <v>216.77305880472807</v>
      </c>
      <c r="G6339" s="82">
        <f t="shared" ca="1" si="394"/>
        <v>0</v>
      </c>
      <c r="H6339" s="82">
        <f t="shared" ca="1" si="394"/>
        <v>0</v>
      </c>
      <c r="O6339" s="29"/>
      <c r="P6339" s="29"/>
    </row>
    <row r="6340" spans="3:16" hidden="1" outlineLevel="2">
      <c r="C6340" s="33">
        <v>6316</v>
      </c>
      <c r="D6340" s="82">
        <f t="shared" ca="1" si="395"/>
        <v>0.13352165299313301</v>
      </c>
      <c r="E6340" s="82">
        <f t="shared" ca="1" si="392"/>
        <v>253.46018074870156</v>
      </c>
      <c r="F6340" s="82">
        <f t="shared" ca="1" si="393"/>
        <v>254.31744900304756</v>
      </c>
      <c r="G6340" s="82">
        <f t="shared" ca="1" si="394"/>
        <v>3.4601807487015606</v>
      </c>
      <c r="H6340" s="82">
        <f t="shared" ca="1" si="394"/>
        <v>4.3174490030475567</v>
      </c>
      <c r="O6340" s="29"/>
      <c r="P6340" s="29"/>
    </row>
    <row r="6341" spans="3:16" hidden="1" outlineLevel="2">
      <c r="C6341" s="33">
        <v>6317</v>
      </c>
      <c r="D6341" s="82">
        <f t="shared" ca="1" si="395"/>
        <v>1.4654694765956764</v>
      </c>
      <c r="E6341" s="82">
        <f t="shared" ca="1" si="392"/>
        <v>339.62992408799084</v>
      </c>
      <c r="F6341" s="82">
        <f t="shared" ca="1" si="393"/>
        <v>314.52564991647961</v>
      </c>
      <c r="G6341" s="82">
        <f t="shared" ca="1" si="394"/>
        <v>89.629924087990844</v>
      </c>
      <c r="H6341" s="82">
        <f t="shared" ca="1" si="394"/>
        <v>64.525649916479608</v>
      </c>
      <c r="O6341" s="29"/>
      <c r="P6341" s="29"/>
    </row>
    <row r="6342" spans="3:16" hidden="1" outlineLevel="2">
      <c r="C6342" s="33">
        <v>6318</v>
      </c>
      <c r="D6342" s="82">
        <f t="shared" ca="1" si="395"/>
        <v>1.0678339906107135</v>
      </c>
      <c r="E6342" s="82">
        <f t="shared" ca="1" si="392"/>
        <v>311.21681124726359</v>
      </c>
      <c r="F6342" s="82">
        <f t="shared" ca="1" si="393"/>
        <v>295.19372158812035</v>
      </c>
      <c r="G6342" s="82">
        <f t="shared" ca="1" si="394"/>
        <v>61.216811247263593</v>
      </c>
      <c r="H6342" s="82">
        <f t="shared" ca="1" si="394"/>
        <v>45.193721588120354</v>
      </c>
      <c r="O6342" s="29"/>
      <c r="P6342" s="29"/>
    </row>
    <row r="6343" spans="3:16" hidden="1" outlineLevel="2">
      <c r="C6343" s="33">
        <v>6319</v>
      </c>
      <c r="D6343" s="82">
        <f t="shared" ca="1" si="395"/>
        <v>-2.8933370662514619E-2</v>
      </c>
      <c r="E6343" s="82">
        <f t="shared" ca="1" si="392"/>
        <v>244.57275114787484</v>
      </c>
      <c r="F6343" s="82">
        <f t="shared" ca="1" si="393"/>
        <v>247.81121772555167</v>
      </c>
      <c r="G6343" s="82">
        <f t="shared" ca="1" si="394"/>
        <v>0</v>
      </c>
      <c r="H6343" s="82">
        <f t="shared" ca="1" si="394"/>
        <v>0</v>
      </c>
      <c r="O6343" s="29"/>
      <c r="P6343" s="29"/>
    </row>
    <row r="6344" spans="3:16" hidden="1" outlineLevel="2">
      <c r="C6344" s="33">
        <v>6320</v>
      </c>
      <c r="D6344" s="82">
        <f t="shared" ca="1" si="395"/>
        <v>1.5036105927971657</v>
      </c>
      <c r="E6344" s="82">
        <f t="shared" ca="1" si="392"/>
        <v>342.48805043776372</v>
      </c>
      <c r="F6344" s="82">
        <f t="shared" ca="1" si="393"/>
        <v>316.44523346563352</v>
      </c>
      <c r="G6344" s="82">
        <f t="shared" ca="1" si="394"/>
        <v>92.488050437763718</v>
      </c>
      <c r="H6344" s="82">
        <f t="shared" ca="1" si="394"/>
        <v>66.445233465633521</v>
      </c>
      <c r="O6344" s="29"/>
      <c r="P6344" s="29"/>
    </row>
    <row r="6345" spans="3:16" hidden="1" outlineLevel="2">
      <c r="C6345" s="33">
        <v>6321</v>
      </c>
      <c r="D6345" s="82">
        <f t="shared" ca="1" si="395"/>
        <v>1.4617268034040174</v>
      </c>
      <c r="E6345" s="82">
        <f t="shared" ca="1" si="392"/>
        <v>339.35075304439385</v>
      </c>
      <c r="F6345" s="82">
        <f t="shared" ca="1" si="393"/>
        <v>314.33791546894599</v>
      </c>
      <c r="G6345" s="82">
        <f t="shared" ca="1" si="394"/>
        <v>89.350753044393855</v>
      </c>
      <c r="H6345" s="82">
        <f t="shared" ca="1" si="394"/>
        <v>64.337915468945994</v>
      </c>
      <c r="O6345" s="29"/>
      <c r="P6345" s="29"/>
    </row>
    <row r="6346" spans="3:16" hidden="1" outlineLevel="2">
      <c r="C6346" s="33">
        <v>6322</v>
      </c>
      <c r="D6346" s="82">
        <f t="shared" ca="1" si="395"/>
        <v>1.0420003652205931</v>
      </c>
      <c r="E6346" s="82">
        <f t="shared" ca="1" si="392"/>
        <v>309.45533204931144</v>
      </c>
      <c r="F6346" s="82">
        <f t="shared" ca="1" si="393"/>
        <v>293.97968013141445</v>
      </c>
      <c r="G6346" s="82">
        <f t="shared" ca="1" si="394"/>
        <v>59.455332049311437</v>
      </c>
      <c r="H6346" s="82">
        <f t="shared" ca="1" si="394"/>
        <v>43.979680131414455</v>
      </c>
      <c r="O6346" s="29"/>
      <c r="P6346" s="29"/>
    </row>
    <row r="6347" spans="3:16" hidden="1" outlineLevel="2">
      <c r="C6347" s="33">
        <v>6323</v>
      </c>
      <c r="D6347" s="82">
        <f t="shared" ca="1" si="395"/>
        <v>-1.2803279397316107</v>
      </c>
      <c r="E6347" s="82">
        <f t="shared" ca="1" si="392"/>
        <v>185.77974320392104</v>
      </c>
      <c r="F6347" s="82">
        <f t="shared" ca="1" si="393"/>
        <v>202.96536614937429</v>
      </c>
      <c r="G6347" s="82">
        <f t="shared" ca="1" si="394"/>
        <v>0</v>
      </c>
      <c r="H6347" s="82">
        <f t="shared" ca="1" si="394"/>
        <v>0</v>
      </c>
      <c r="O6347" s="29"/>
      <c r="P6347" s="29"/>
    </row>
    <row r="6348" spans="3:16" hidden="1" outlineLevel="2">
      <c r="C6348" s="33">
        <v>6324</v>
      </c>
      <c r="D6348" s="82">
        <f t="shared" ca="1" si="395"/>
        <v>-5.4595931993304439E-2</v>
      </c>
      <c r="E6348" s="82">
        <f t="shared" ca="1" si="392"/>
        <v>243.1976161487944</v>
      </c>
      <c r="F6348" s="82">
        <f t="shared" ca="1" si="393"/>
        <v>246.79878091497574</v>
      </c>
      <c r="G6348" s="82">
        <f t="shared" ca="1" si="394"/>
        <v>0</v>
      </c>
      <c r="H6348" s="82">
        <f t="shared" ca="1" si="394"/>
        <v>0</v>
      </c>
      <c r="O6348" s="29"/>
      <c r="P6348" s="29"/>
    </row>
    <row r="6349" spans="3:16" hidden="1" outlineLevel="2">
      <c r="C6349" s="33">
        <v>6325</v>
      </c>
      <c r="D6349" s="82">
        <f t="shared" ca="1" si="395"/>
        <v>0.90886996705335721</v>
      </c>
      <c r="E6349" s="82">
        <f t="shared" ca="1" si="392"/>
        <v>300.53460987540728</v>
      </c>
      <c r="F6349" s="82">
        <f t="shared" ca="1" si="393"/>
        <v>287.80198349001688</v>
      </c>
      <c r="G6349" s="82">
        <f t="shared" ca="1" si="394"/>
        <v>50.534609875407284</v>
      </c>
      <c r="H6349" s="82">
        <f t="shared" ca="1" si="394"/>
        <v>37.80198349001688</v>
      </c>
      <c r="O6349" s="29"/>
      <c r="P6349" s="29"/>
    </row>
    <row r="6350" spans="3:16" hidden="1" outlineLevel="2">
      <c r="C6350" s="33">
        <v>6326</v>
      </c>
      <c r="D6350" s="82">
        <f t="shared" ca="1" si="395"/>
        <v>-1.1168215059298632</v>
      </c>
      <c r="E6350" s="82">
        <f t="shared" ca="1" si="392"/>
        <v>192.57519954267411</v>
      </c>
      <c r="F6350" s="82">
        <f t="shared" ca="1" si="393"/>
        <v>208.32911892400125</v>
      </c>
      <c r="G6350" s="82">
        <f t="shared" ca="1" si="394"/>
        <v>0</v>
      </c>
      <c r="H6350" s="82">
        <f t="shared" ca="1" si="394"/>
        <v>0</v>
      </c>
      <c r="O6350" s="29"/>
      <c r="P6350" s="29"/>
    </row>
    <row r="6351" spans="3:16" hidden="1" outlineLevel="2">
      <c r="C6351" s="33">
        <v>6327</v>
      </c>
      <c r="D6351" s="82">
        <f t="shared" ca="1" si="395"/>
        <v>-0.70929935451098869</v>
      </c>
      <c r="E6351" s="82">
        <f t="shared" ca="1" si="392"/>
        <v>210.61371785823076</v>
      </c>
      <c r="F6351" s="82">
        <f t="shared" ca="1" si="393"/>
        <v>222.32274521970001</v>
      </c>
      <c r="G6351" s="82">
        <f t="shared" ca="1" si="394"/>
        <v>0</v>
      </c>
      <c r="H6351" s="82">
        <f t="shared" ca="1" si="394"/>
        <v>0</v>
      </c>
      <c r="O6351" s="29"/>
      <c r="P6351" s="29"/>
    </row>
    <row r="6352" spans="3:16" hidden="1" outlineLevel="2">
      <c r="C6352" s="33">
        <v>6328</v>
      </c>
      <c r="D6352" s="82">
        <f t="shared" ca="1" si="395"/>
        <v>0.18932647313746215</v>
      </c>
      <c r="E6352" s="82">
        <f t="shared" ca="1" si="392"/>
        <v>256.58703563608293</v>
      </c>
      <c r="F6352" s="82">
        <f t="shared" ca="1" si="393"/>
        <v>256.59159360376771</v>
      </c>
      <c r="G6352" s="82">
        <f t="shared" ca="1" si="394"/>
        <v>6.5870356360829305</v>
      </c>
      <c r="H6352" s="82">
        <f t="shared" ca="1" si="394"/>
        <v>6.5915936037677056</v>
      </c>
      <c r="O6352" s="29"/>
      <c r="P6352" s="29"/>
    </row>
    <row r="6353" spans="3:16" hidden="1" outlineLevel="2">
      <c r="C6353" s="33">
        <v>6329</v>
      </c>
      <c r="D6353" s="82">
        <f t="shared" ca="1" si="395"/>
        <v>-0.53078829987032672</v>
      </c>
      <c r="E6353" s="82">
        <f t="shared" ca="1" si="392"/>
        <v>219.03847820080625</v>
      </c>
      <c r="F6353" s="82">
        <f t="shared" ca="1" si="393"/>
        <v>228.74493476567542</v>
      </c>
      <c r="G6353" s="82">
        <f t="shared" ca="1" si="394"/>
        <v>0</v>
      </c>
      <c r="H6353" s="82">
        <f t="shared" ca="1" si="394"/>
        <v>0</v>
      </c>
      <c r="O6353" s="29"/>
      <c r="P6353" s="29"/>
    </row>
    <row r="6354" spans="3:16" hidden="1" outlineLevel="2">
      <c r="C6354" s="33">
        <v>6330</v>
      </c>
      <c r="D6354" s="82">
        <f t="shared" ca="1" si="395"/>
        <v>-7.9746024092107931E-2</v>
      </c>
      <c r="E6354" s="82">
        <f t="shared" ca="1" si="392"/>
        <v>241.85744400292953</v>
      </c>
      <c r="F6354" s="82">
        <f t="shared" ca="1" si="393"/>
        <v>245.81057534994648</v>
      </c>
      <c r="G6354" s="82">
        <f t="shared" ca="1" si="394"/>
        <v>0</v>
      </c>
      <c r="H6354" s="82">
        <f t="shared" ca="1" si="394"/>
        <v>0</v>
      </c>
      <c r="O6354" s="29"/>
      <c r="P6354" s="29"/>
    </row>
    <row r="6355" spans="3:16" hidden="1" outlineLevel="2">
      <c r="C6355" s="33">
        <v>6331</v>
      </c>
      <c r="D6355" s="82">
        <f t="shared" ca="1" si="395"/>
        <v>-1.6936639219929635</v>
      </c>
      <c r="E6355" s="82">
        <f t="shared" ca="1" si="392"/>
        <v>169.65134099255422</v>
      </c>
      <c r="F6355" s="82">
        <f t="shared" ca="1" si="393"/>
        <v>190.01383524783029</v>
      </c>
      <c r="G6355" s="82">
        <f t="shared" ca="1" si="394"/>
        <v>0</v>
      </c>
      <c r="H6355" s="82">
        <f t="shared" ca="1" si="394"/>
        <v>0</v>
      </c>
      <c r="O6355" s="29"/>
      <c r="P6355" s="29"/>
    </row>
    <row r="6356" spans="3:16" hidden="1" outlineLevel="2">
      <c r="C6356" s="33">
        <v>6332</v>
      </c>
      <c r="D6356" s="82">
        <f t="shared" ca="1" si="395"/>
        <v>-0.92183587786825316</v>
      </c>
      <c r="E6356" s="82">
        <f t="shared" ca="1" si="392"/>
        <v>201.00466685818429</v>
      </c>
      <c r="F6356" s="82">
        <f t="shared" ca="1" si="393"/>
        <v>214.91115433680744</v>
      </c>
      <c r="G6356" s="82">
        <f t="shared" ca="1" si="394"/>
        <v>0</v>
      </c>
      <c r="H6356" s="82">
        <f t="shared" ca="1" si="394"/>
        <v>0</v>
      </c>
      <c r="O6356" s="29"/>
      <c r="P6356" s="29"/>
    </row>
    <row r="6357" spans="3:16" hidden="1" outlineLevel="2">
      <c r="C6357" s="33">
        <v>6333</v>
      </c>
      <c r="D6357" s="82">
        <f t="shared" ca="1" si="395"/>
        <v>0.56238081176058285</v>
      </c>
      <c r="E6357" s="82">
        <f t="shared" ca="1" si="392"/>
        <v>278.50438887831547</v>
      </c>
      <c r="F6357" s="82">
        <f t="shared" ca="1" si="393"/>
        <v>272.32552332552962</v>
      </c>
      <c r="G6357" s="82">
        <f t="shared" ca="1" si="394"/>
        <v>28.504388878315467</v>
      </c>
      <c r="H6357" s="82">
        <f t="shared" ca="1" si="394"/>
        <v>22.325523325529616</v>
      </c>
      <c r="O6357" s="29"/>
      <c r="P6357" s="29"/>
    </row>
    <row r="6358" spans="3:16" hidden="1" outlineLevel="2">
      <c r="C6358" s="33">
        <v>6334</v>
      </c>
      <c r="D6358" s="82">
        <f t="shared" ca="1" si="395"/>
        <v>1.1344501392111785</v>
      </c>
      <c r="E6358" s="82">
        <f t="shared" ca="1" si="392"/>
        <v>315.80547056041837</v>
      </c>
      <c r="F6358" s="82">
        <f t="shared" ca="1" si="393"/>
        <v>298.34750573229212</v>
      </c>
      <c r="G6358" s="82">
        <f t="shared" ca="1" si="394"/>
        <v>65.805470560418371</v>
      </c>
      <c r="H6358" s="82">
        <f t="shared" ca="1" si="394"/>
        <v>48.34750573229212</v>
      </c>
      <c r="O6358" s="29"/>
      <c r="P6358" s="29"/>
    </row>
    <row r="6359" spans="3:16" hidden="1" outlineLevel="2">
      <c r="C6359" s="33">
        <v>6335</v>
      </c>
      <c r="D6359" s="82">
        <f t="shared" ca="1" si="395"/>
        <v>1.6581052921839596</v>
      </c>
      <c r="E6359" s="82">
        <f t="shared" ca="1" si="392"/>
        <v>354.31334505865306</v>
      </c>
      <c r="F6359" s="82">
        <f t="shared" ca="1" si="393"/>
        <v>324.34129667839102</v>
      </c>
      <c r="G6359" s="82">
        <f t="shared" ca="1" si="394"/>
        <v>104.31334505865306</v>
      </c>
      <c r="H6359" s="82">
        <f t="shared" ca="1" si="394"/>
        <v>74.341296678391018</v>
      </c>
      <c r="O6359" s="29"/>
      <c r="P6359" s="29"/>
    </row>
    <row r="6360" spans="3:16" hidden="1" outlineLevel="2">
      <c r="C6360" s="33">
        <v>6336</v>
      </c>
      <c r="D6360" s="82">
        <f t="shared" ca="1" si="395"/>
        <v>-1.2492165991967203</v>
      </c>
      <c r="E6360" s="82">
        <f t="shared" ca="1" si="392"/>
        <v>187.05401872251684</v>
      </c>
      <c r="F6360" s="82">
        <f t="shared" ca="1" si="393"/>
        <v>203.97521057175541</v>
      </c>
      <c r="G6360" s="82">
        <f t="shared" ca="1" si="394"/>
        <v>0</v>
      </c>
      <c r="H6360" s="82">
        <f t="shared" ca="1" si="394"/>
        <v>0</v>
      </c>
      <c r="O6360" s="29"/>
      <c r="P6360" s="29"/>
    </row>
    <row r="6361" spans="3:16" hidden="1" outlineLevel="2">
      <c r="C6361" s="33">
        <v>6337</v>
      </c>
      <c r="D6361" s="82">
        <f t="shared" ca="1" si="395"/>
        <v>-1.770971347017801</v>
      </c>
      <c r="E6361" s="82">
        <f t="shared" ref="E6361:E6424" ca="1" si="396">$H$9 * EXP(($H$17 - $H$18 - ($H$11^2)/2)*$H$14 + $H$11*SQRT($H$14)*D6361)</f>
        <v>166.79403727405341</v>
      </c>
      <c r="F6361" s="82">
        <f t="shared" ref="F6361:F6424" ca="1" si="397">$H$9 * EXP(($H$17 - $H$18 - ($H$12^2)/2)*$H$14 + $H$12*SQRT($H$14)*D6361)</f>
        <v>187.68484956975107</v>
      </c>
      <c r="G6361" s="82">
        <f t="shared" ref="G6361:H6424" ca="1" si="398">MAX(E6361-$H$16, 0)</f>
        <v>0</v>
      </c>
      <c r="H6361" s="82">
        <f t="shared" ca="1" si="398"/>
        <v>0</v>
      </c>
      <c r="O6361" s="29"/>
      <c r="P6361" s="29"/>
    </row>
    <row r="6362" spans="3:16" hidden="1" outlineLevel="2">
      <c r="C6362" s="33">
        <v>6338</v>
      </c>
      <c r="D6362" s="82">
        <f t="shared" ref="D6362:D6425" ca="1" si="399">_xlfn.NORM.S.INV(RAND())</f>
        <v>0.67844020096723912</v>
      </c>
      <c r="E6362" s="82">
        <f t="shared" ca="1" si="396"/>
        <v>285.69759373973869</v>
      </c>
      <c r="F6362" s="82">
        <f t="shared" ca="1" si="397"/>
        <v>277.41450488333766</v>
      </c>
      <c r="G6362" s="82">
        <f t="shared" ca="1" si="398"/>
        <v>35.697593739738693</v>
      </c>
      <c r="H6362" s="82">
        <f t="shared" ca="1" si="398"/>
        <v>27.414504883337656</v>
      </c>
      <c r="O6362" s="29"/>
      <c r="P6362" s="29"/>
    </row>
    <row r="6363" spans="3:16" hidden="1" outlineLevel="2">
      <c r="C6363" s="33">
        <v>6339</v>
      </c>
      <c r="D6363" s="82">
        <f t="shared" ca="1" si="399"/>
        <v>-0.55200121415607084</v>
      </c>
      <c r="E6363" s="82">
        <f t="shared" ca="1" si="396"/>
        <v>218.01995686625798</v>
      </c>
      <c r="F6363" s="82">
        <f t="shared" ca="1" si="397"/>
        <v>227.97216017800238</v>
      </c>
      <c r="G6363" s="82">
        <f t="shared" ca="1" si="398"/>
        <v>0</v>
      </c>
      <c r="H6363" s="82">
        <f t="shared" ca="1" si="398"/>
        <v>0</v>
      </c>
      <c r="O6363" s="29"/>
      <c r="P6363" s="29"/>
    </row>
    <row r="6364" spans="3:16" hidden="1" outlineLevel="2">
      <c r="C6364" s="33">
        <v>6340</v>
      </c>
      <c r="D6364" s="82">
        <f t="shared" ca="1" si="399"/>
        <v>-1.1187192163184607</v>
      </c>
      <c r="E6364" s="82">
        <f t="shared" ca="1" si="396"/>
        <v>192.49492075183821</v>
      </c>
      <c r="F6364" s="82">
        <f t="shared" ca="1" si="397"/>
        <v>208.26605952710696</v>
      </c>
      <c r="G6364" s="82">
        <f t="shared" ca="1" si="398"/>
        <v>0</v>
      </c>
      <c r="H6364" s="82">
        <f t="shared" ca="1" si="398"/>
        <v>0</v>
      </c>
      <c r="O6364" s="29"/>
      <c r="P6364" s="29"/>
    </row>
    <row r="6365" spans="3:16" hidden="1" outlineLevel="2">
      <c r="C6365" s="33">
        <v>6341</v>
      </c>
      <c r="D6365" s="82">
        <f t="shared" ca="1" si="399"/>
        <v>0.59491140354609828</v>
      </c>
      <c r="E6365" s="82">
        <f t="shared" ca="1" si="396"/>
        <v>280.50212469713512</v>
      </c>
      <c r="F6365" s="82">
        <f t="shared" ca="1" si="397"/>
        <v>273.74243678784501</v>
      </c>
      <c r="G6365" s="82">
        <f t="shared" ca="1" si="398"/>
        <v>30.502124697135116</v>
      </c>
      <c r="H6365" s="82">
        <f t="shared" ca="1" si="398"/>
        <v>23.742436787845008</v>
      </c>
      <c r="O6365" s="29"/>
      <c r="P6365" s="29"/>
    </row>
    <row r="6366" spans="3:16" hidden="1" outlineLevel="2">
      <c r="C6366" s="33">
        <v>6342</v>
      </c>
      <c r="D6366" s="82">
        <f t="shared" ca="1" si="399"/>
        <v>-0.11162433968150649</v>
      </c>
      <c r="E6366" s="82">
        <f t="shared" ca="1" si="396"/>
        <v>240.1693530366903</v>
      </c>
      <c r="F6366" s="82">
        <f t="shared" ca="1" si="397"/>
        <v>244.56368650677356</v>
      </c>
      <c r="G6366" s="82">
        <f t="shared" ca="1" si="398"/>
        <v>0</v>
      </c>
      <c r="H6366" s="82">
        <f t="shared" ca="1" si="398"/>
        <v>0</v>
      </c>
      <c r="O6366" s="29"/>
      <c r="P6366" s="29"/>
    </row>
    <row r="6367" spans="3:16" hidden="1" outlineLevel="2">
      <c r="C6367" s="33">
        <v>6343</v>
      </c>
      <c r="D6367" s="82">
        <f t="shared" ca="1" si="399"/>
        <v>-0.35125097506044733</v>
      </c>
      <c r="E6367" s="82">
        <f t="shared" ca="1" si="396"/>
        <v>227.85160935589926</v>
      </c>
      <c r="F6367" s="82">
        <f t="shared" ca="1" si="397"/>
        <v>235.39117542509683</v>
      </c>
      <c r="G6367" s="82">
        <f t="shared" ca="1" si="398"/>
        <v>0</v>
      </c>
      <c r="H6367" s="82">
        <f t="shared" ca="1" si="398"/>
        <v>0</v>
      </c>
      <c r="O6367" s="29"/>
      <c r="P6367" s="29"/>
    </row>
    <row r="6368" spans="3:16" hidden="1" outlineLevel="2">
      <c r="C6368" s="33">
        <v>6344</v>
      </c>
      <c r="D6368" s="82">
        <f t="shared" ca="1" si="399"/>
        <v>-1.3700674473502603</v>
      </c>
      <c r="E6368" s="82">
        <f t="shared" ca="1" si="396"/>
        <v>182.15256733467982</v>
      </c>
      <c r="F6368" s="82">
        <f t="shared" ca="1" si="397"/>
        <v>200.08042935939176</v>
      </c>
      <c r="G6368" s="82">
        <f t="shared" ca="1" si="398"/>
        <v>0</v>
      </c>
      <c r="H6368" s="82">
        <f t="shared" ca="1" si="398"/>
        <v>0</v>
      </c>
      <c r="O6368" s="29"/>
      <c r="P6368" s="29"/>
    </row>
    <row r="6369" spans="3:16" hidden="1" outlineLevel="2">
      <c r="C6369" s="33">
        <v>6345</v>
      </c>
      <c r="D6369" s="82">
        <f t="shared" ca="1" si="399"/>
        <v>9.9895277172952865E-2</v>
      </c>
      <c r="E6369" s="82">
        <f t="shared" ca="1" si="396"/>
        <v>251.59445621319296</v>
      </c>
      <c r="F6369" s="82">
        <f t="shared" ca="1" si="397"/>
        <v>252.95685820537125</v>
      </c>
      <c r="G6369" s="82">
        <f t="shared" ca="1" si="398"/>
        <v>1.5944562131929558</v>
      </c>
      <c r="H6369" s="82">
        <f t="shared" ca="1" si="398"/>
        <v>2.9568582053712475</v>
      </c>
      <c r="O6369" s="29"/>
      <c r="P6369" s="29"/>
    </row>
    <row r="6370" spans="3:16" hidden="1" outlineLevel="2">
      <c r="C6370" s="33">
        <v>6346</v>
      </c>
      <c r="D6370" s="82">
        <f t="shared" ca="1" si="399"/>
        <v>0.36749607487420488</v>
      </c>
      <c r="E6370" s="82">
        <f t="shared" ca="1" si="396"/>
        <v>266.83075580723397</v>
      </c>
      <c r="F6370" s="82">
        <f t="shared" ca="1" si="397"/>
        <v>263.98931984638307</v>
      </c>
      <c r="G6370" s="82">
        <f t="shared" ca="1" si="398"/>
        <v>16.83075580723397</v>
      </c>
      <c r="H6370" s="82">
        <f t="shared" ca="1" si="398"/>
        <v>13.989319846383069</v>
      </c>
      <c r="O6370" s="29"/>
      <c r="P6370" s="29"/>
    </row>
    <row r="6371" spans="3:16" hidden="1" outlineLevel="2">
      <c r="C6371" s="33">
        <v>6347</v>
      </c>
      <c r="D6371" s="82">
        <f t="shared" ca="1" si="399"/>
        <v>-1.4491903583610828</v>
      </c>
      <c r="E6371" s="82">
        <f t="shared" ca="1" si="396"/>
        <v>179.01329433006885</v>
      </c>
      <c r="F6371" s="82">
        <f t="shared" ca="1" si="397"/>
        <v>197.57082942462912</v>
      </c>
      <c r="G6371" s="82">
        <f t="shared" ca="1" si="398"/>
        <v>0</v>
      </c>
      <c r="H6371" s="82">
        <f t="shared" ca="1" si="398"/>
        <v>0</v>
      </c>
      <c r="O6371" s="29"/>
      <c r="P6371" s="29"/>
    </row>
    <row r="6372" spans="3:16" hidden="1" outlineLevel="2">
      <c r="C6372" s="33">
        <v>6348</v>
      </c>
      <c r="D6372" s="82">
        <f t="shared" ca="1" si="399"/>
        <v>0.47508002090501789</v>
      </c>
      <c r="E6372" s="82">
        <f t="shared" ca="1" si="396"/>
        <v>273.21320602644585</v>
      </c>
      <c r="F6372" s="82">
        <f t="shared" ca="1" si="397"/>
        <v>268.55916627534299</v>
      </c>
      <c r="G6372" s="82">
        <f t="shared" ca="1" si="398"/>
        <v>23.213206026445846</v>
      </c>
      <c r="H6372" s="82">
        <f t="shared" ca="1" si="398"/>
        <v>18.559166275342989</v>
      </c>
      <c r="O6372" s="29"/>
      <c r="P6372" s="29"/>
    </row>
    <row r="6373" spans="3:16" hidden="1" outlineLevel="2">
      <c r="C6373" s="33">
        <v>6349</v>
      </c>
      <c r="D6373" s="82">
        <f t="shared" ca="1" si="399"/>
        <v>0.34899843572887901</v>
      </c>
      <c r="E6373" s="82">
        <f t="shared" ca="1" si="396"/>
        <v>265.74849726479709</v>
      </c>
      <c r="F6373" s="82">
        <f t="shared" ca="1" si="397"/>
        <v>263.21146658131875</v>
      </c>
      <c r="G6373" s="82">
        <f t="shared" ca="1" si="398"/>
        <v>15.748497264797095</v>
      </c>
      <c r="H6373" s="82">
        <f t="shared" ca="1" si="398"/>
        <v>13.211466581318746</v>
      </c>
      <c r="O6373" s="29"/>
      <c r="P6373" s="29"/>
    </row>
    <row r="6374" spans="3:16" hidden="1" outlineLevel="2">
      <c r="C6374" s="33">
        <v>6350</v>
      </c>
      <c r="D6374" s="82">
        <f t="shared" ca="1" si="399"/>
        <v>0.53851612996023246</v>
      </c>
      <c r="E6374" s="82">
        <f t="shared" ca="1" si="396"/>
        <v>277.04788831061433</v>
      </c>
      <c r="F6374" s="82">
        <f t="shared" ca="1" si="397"/>
        <v>271.290730999929</v>
      </c>
      <c r="G6374" s="82">
        <f t="shared" ca="1" si="398"/>
        <v>27.047888310614326</v>
      </c>
      <c r="H6374" s="82">
        <f t="shared" ca="1" si="398"/>
        <v>21.290730999928996</v>
      </c>
      <c r="O6374" s="29"/>
      <c r="P6374" s="29"/>
    </row>
    <row r="6375" spans="3:16" hidden="1" outlineLevel="2">
      <c r="C6375" s="33">
        <v>6351</v>
      </c>
      <c r="D6375" s="82">
        <f t="shared" ca="1" si="399"/>
        <v>-1.7389862402532781</v>
      </c>
      <c r="E6375" s="82">
        <f t="shared" ca="1" si="396"/>
        <v>167.97033245702923</v>
      </c>
      <c r="F6375" s="82">
        <f t="shared" ca="1" si="397"/>
        <v>188.64495986095278</v>
      </c>
      <c r="G6375" s="82">
        <f t="shared" ca="1" si="398"/>
        <v>0</v>
      </c>
      <c r="H6375" s="82">
        <f t="shared" ca="1" si="398"/>
        <v>0</v>
      </c>
      <c r="O6375" s="29"/>
      <c r="P6375" s="29"/>
    </row>
    <row r="6376" spans="3:16" hidden="1" outlineLevel="2">
      <c r="C6376" s="33">
        <v>6352</v>
      </c>
      <c r="D6376" s="82">
        <f t="shared" ca="1" si="399"/>
        <v>-0.94834286474971163</v>
      </c>
      <c r="E6376" s="82">
        <f t="shared" ca="1" si="396"/>
        <v>199.83741783056061</v>
      </c>
      <c r="F6376" s="82">
        <f t="shared" ca="1" si="397"/>
        <v>214.00430100380521</v>
      </c>
      <c r="G6376" s="82">
        <f t="shared" ca="1" si="398"/>
        <v>0</v>
      </c>
      <c r="H6376" s="82">
        <f t="shared" ca="1" si="398"/>
        <v>0</v>
      </c>
      <c r="O6376" s="29"/>
      <c r="P6376" s="29"/>
    </row>
    <row r="6377" spans="3:16" hidden="1" outlineLevel="2">
      <c r="C6377" s="33">
        <v>6353</v>
      </c>
      <c r="D6377" s="82">
        <f t="shared" ca="1" si="399"/>
        <v>-1.0816576135901057</v>
      </c>
      <c r="E6377" s="82">
        <f t="shared" ca="1" si="396"/>
        <v>194.06880929129838</v>
      </c>
      <c r="F6377" s="82">
        <f t="shared" ca="1" si="397"/>
        <v>209.50104775021575</v>
      </c>
      <c r="G6377" s="82">
        <f t="shared" ca="1" si="398"/>
        <v>0</v>
      </c>
      <c r="H6377" s="82">
        <f t="shared" ca="1" si="398"/>
        <v>0</v>
      </c>
      <c r="O6377" s="29"/>
      <c r="P6377" s="29"/>
    </row>
    <row r="6378" spans="3:16" hidden="1" outlineLevel="2">
      <c r="C6378" s="33">
        <v>6354</v>
      </c>
      <c r="D6378" s="82">
        <f t="shared" ca="1" si="399"/>
        <v>1.9309055732904679</v>
      </c>
      <c r="E6378" s="82">
        <f t="shared" ca="1" si="396"/>
        <v>376.1997223419134</v>
      </c>
      <c r="F6378" s="82">
        <f t="shared" ca="1" si="397"/>
        <v>338.7679978140161</v>
      </c>
      <c r="G6378" s="82">
        <f t="shared" ca="1" si="398"/>
        <v>126.1997223419134</v>
      </c>
      <c r="H6378" s="82">
        <f t="shared" ca="1" si="398"/>
        <v>88.767997814016098</v>
      </c>
      <c r="O6378" s="29"/>
      <c r="P6378" s="29"/>
    </row>
    <row r="6379" spans="3:16" hidden="1" outlineLevel="2">
      <c r="C6379" s="33">
        <v>6355</v>
      </c>
      <c r="D6379" s="82">
        <f t="shared" ca="1" si="399"/>
        <v>-8.7689394376441215E-2</v>
      </c>
      <c r="E6379" s="82">
        <f t="shared" ca="1" si="396"/>
        <v>241.43570243605521</v>
      </c>
      <c r="F6379" s="82">
        <f t="shared" ca="1" si="397"/>
        <v>245.49928484656178</v>
      </c>
      <c r="G6379" s="82">
        <f t="shared" ca="1" si="398"/>
        <v>0</v>
      </c>
      <c r="H6379" s="82">
        <f t="shared" ca="1" si="398"/>
        <v>0</v>
      </c>
      <c r="O6379" s="29"/>
      <c r="P6379" s="29"/>
    </row>
    <row r="6380" spans="3:16" hidden="1" outlineLevel="2">
      <c r="C6380" s="33">
        <v>6356</v>
      </c>
      <c r="D6380" s="82">
        <f t="shared" ca="1" si="399"/>
        <v>0.67729688872900329</v>
      </c>
      <c r="E6380" s="82">
        <f t="shared" ca="1" si="396"/>
        <v>285.62583447889426</v>
      </c>
      <c r="F6380" s="82">
        <f t="shared" ca="1" si="397"/>
        <v>277.36391192791382</v>
      </c>
      <c r="G6380" s="82">
        <f t="shared" ca="1" si="398"/>
        <v>35.625834478894262</v>
      </c>
      <c r="H6380" s="82">
        <f t="shared" ca="1" si="398"/>
        <v>27.363911927913819</v>
      </c>
      <c r="O6380" s="29"/>
      <c r="P6380" s="29"/>
    </row>
    <row r="6381" spans="3:16" hidden="1" outlineLevel="2">
      <c r="C6381" s="33">
        <v>6357</v>
      </c>
      <c r="D6381" s="82">
        <f t="shared" ca="1" si="399"/>
        <v>1.1439932388705247</v>
      </c>
      <c r="E6381" s="82">
        <f t="shared" ca="1" si="396"/>
        <v>316.46833628620288</v>
      </c>
      <c r="F6381" s="82">
        <f t="shared" ca="1" si="397"/>
        <v>298.80205203775063</v>
      </c>
      <c r="G6381" s="82">
        <f t="shared" ca="1" si="398"/>
        <v>66.468336286202884</v>
      </c>
      <c r="H6381" s="82">
        <f t="shared" ca="1" si="398"/>
        <v>48.802052037750627</v>
      </c>
      <c r="O6381" s="29"/>
      <c r="P6381" s="29"/>
    </row>
    <row r="6382" spans="3:16" hidden="1" outlineLevel="2">
      <c r="C6382" s="33">
        <v>6358</v>
      </c>
      <c r="D6382" s="82">
        <f t="shared" ca="1" si="399"/>
        <v>-1.6735421208809038</v>
      </c>
      <c r="E6382" s="82">
        <f t="shared" ca="1" si="396"/>
        <v>170.4030428019903</v>
      </c>
      <c r="F6382" s="82">
        <f t="shared" ca="1" si="397"/>
        <v>190.624756085256</v>
      </c>
      <c r="G6382" s="82">
        <f t="shared" ca="1" si="398"/>
        <v>0</v>
      </c>
      <c r="H6382" s="82">
        <f t="shared" ca="1" si="398"/>
        <v>0</v>
      </c>
      <c r="O6382" s="29"/>
      <c r="P6382" s="29"/>
    </row>
    <row r="6383" spans="3:16" hidden="1" outlineLevel="2">
      <c r="C6383" s="33">
        <v>6359</v>
      </c>
      <c r="D6383" s="82">
        <f t="shared" ca="1" si="399"/>
        <v>0.45409880020974092</v>
      </c>
      <c r="E6383" s="82">
        <f t="shared" ca="1" si="396"/>
        <v>271.95661815067939</v>
      </c>
      <c r="F6383" s="82">
        <f t="shared" ca="1" si="397"/>
        <v>267.66177929868661</v>
      </c>
      <c r="G6383" s="82">
        <f t="shared" ca="1" si="398"/>
        <v>21.95661815067939</v>
      </c>
      <c r="H6383" s="82">
        <f t="shared" ca="1" si="398"/>
        <v>17.661779298686611</v>
      </c>
      <c r="O6383" s="29"/>
      <c r="P6383" s="29"/>
    </row>
    <row r="6384" spans="3:16" hidden="1" outlineLevel="2">
      <c r="C6384" s="33">
        <v>6360</v>
      </c>
      <c r="D6384" s="82">
        <f t="shared" ca="1" si="399"/>
        <v>0.14151507880463399</v>
      </c>
      <c r="E6384" s="82">
        <f t="shared" ca="1" si="396"/>
        <v>253.90571919389697</v>
      </c>
      <c r="F6384" s="82">
        <f t="shared" ca="1" si="397"/>
        <v>254.64195421317044</v>
      </c>
      <c r="G6384" s="82">
        <f t="shared" ca="1" si="398"/>
        <v>3.9057191938969709</v>
      </c>
      <c r="H6384" s="82">
        <f t="shared" ca="1" si="398"/>
        <v>4.6419542131704361</v>
      </c>
      <c r="O6384" s="29"/>
      <c r="P6384" s="29"/>
    </row>
    <row r="6385" spans="3:16" hidden="1" outlineLevel="2">
      <c r="C6385" s="33">
        <v>6361</v>
      </c>
      <c r="D6385" s="82">
        <f t="shared" ca="1" si="399"/>
        <v>0.85669530622642809</v>
      </c>
      <c r="E6385" s="82">
        <f t="shared" ca="1" si="396"/>
        <v>297.10907583921056</v>
      </c>
      <c r="F6385" s="82">
        <f t="shared" ca="1" si="397"/>
        <v>285.41646422692236</v>
      </c>
      <c r="G6385" s="82">
        <f t="shared" ca="1" si="398"/>
        <v>47.109075839210561</v>
      </c>
      <c r="H6385" s="82">
        <f t="shared" ca="1" si="398"/>
        <v>35.416464226922358</v>
      </c>
      <c r="O6385" s="29"/>
      <c r="P6385" s="29"/>
    </row>
    <row r="6386" spans="3:16" hidden="1" outlineLevel="2">
      <c r="C6386" s="33">
        <v>6362</v>
      </c>
      <c r="D6386" s="82">
        <f t="shared" ca="1" si="399"/>
        <v>2.262854003206257</v>
      </c>
      <c r="E6386" s="82">
        <f t="shared" ca="1" si="396"/>
        <v>404.66293313608742</v>
      </c>
      <c r="F6386" s="82">
        <f t="shared" ca="1" si="397"/>
        <v>357.190914571213</v>
      </c>
      <c r="G6386" s="82">
        <f t="shared" ca="1" si="398"/>
        <v>154.66293313608742</v>
      </c>
      <c r="H6386" s="82">
        <f t="shared" ca="1" si="398"/>
        <v>107.190914571213</v>
      </c>
      <c r="O6386" s="29"/>
      <c r="P6386" s="29"/>
    </row>
    <row r="6387" spans="3:16" hidden="1" outlineLevel="2">
      <c r="C6387" s="33">
        <v>6363</v>
      </c>
      <c r="D6387" s="82">
        <f t="shared" ca="1" si="399"/>
        <v>-0.46011608766467121</v>
      </c>
      <c r="E6387" s="82">
        <f t="shared" ca="1" si="396"/>
        <v>222.46620617505639</v>
      </c>
      <c r="F6387" s="82">
        <f t="shared" ca="1" si="397"/>
        <v>231.33843482934526</v>
      </c>
      <c r="G6387" s="82">
        <f t="shared" ca="1" si="398"/>
        <v>0</v>
      </c>
      <c r="H6387" s="82">
        <f t="shared" ca="1" si="398"/>
        <v>0</v>
      </c>
      <c r="O6387" s="29"/>
      <c r="P6387" s="29"/>
    </row>
    <row r="6388" spans="3:16" hidden="1" outlineLevel="2">
      <c r="C6388" s="33">
        <v>6364</v>
      </c>
      <c r="D6388" s="82">
        <f t="shared" ca="1" si="399"/>
        <v>-0.38431036025612469</v>
      </c>
      <c r="E6388" s="82">
        <f t="shared" ca="1" si="396"/>
        <v>226.20256775549396</v>
      </c>
      <c r="F6388" s="82">
        <f t="shared" ca="1" si="397"/>
        <v>234.15301795508896</v>
      </c>
      <c r="G6388" s="82">
        <f t="shared" ca="1" si="398"/>
        <v>0</v>
      </c>
      <c r="H6388" s="82">
        <f t="shared" ca="1" si="398"/>
        <v>0</v>
      </c>
      <c r="O6388" s="29"/>
      <c r="P6388" s="29"/>
    </row>
    <row r="6389" spans="3:16" hidden="1" outlineLevel="2">
      <c r="C6389" s="33">
        <v>6365</v>
      </c>
      <c r="D6389" s="82">
        <f t="shared" ca="1" si="399"/>
        <v>-0.88317940971320807</v>
      </c>
      <c r="E6389" s="82">
        <f t="shared" ca="1" si="396"/>
        <v>202.71915708036479</v>
      </c>
      <c r="F6389" s="82">
        <f t="shared" ca="1" si="397"/>
        <v>216.24055702310019</v>
      </c>
      <c r="G6389" s="82">
        <f t="shared" ca="1" si="398"/>
        <v>0</v>
      </c>
      <c r="H6389" s="82">
        <f t="shared" ca="1" si="398"/>
        <v>0</v>
      </c>
      <c r="O6389" s="29"/>
      <c r="P6389" s="29"/>
    </row>
    <row r="6390" spans="3:16" hidden="1" outlineLevel="2">
      <c r="C6390" s="33">
        <v>6366</v>
      </c>
      <c r="D6390" s="82">
        <f t="shared" ca="1" si="399"/>
        <v>0.28084948273727506</v>
      </c>
      <c r="E6390" s="82">
        <f t="shared" ca="1" si="396"/>
        <v>261.79898288015136</v>
      </c>
      <c r="F6390" s="82">
        <f t="shared" ca="1" si="397"/>
        <v>260.36542642260275</v>
      </c>
      <c r="G6390" s="82">
        <f t="shared" ca="1" si="398"/>
        <v>11.798982880151357</v>
      </c>
      <c r="H6390" s="82">
        <f t="shared" ca="1" si="398"/>
        <v>10.365426422602752</v>
      </c>
      <c r="O6390" s="29"/>
      <c r="P6390" s="29"/>
    </row>
    <row r="6391" spans="3:16" hidden="1" outlineLevel="2">
      <c r="C6391" s="33">
        <v>6367</v>
      </c>
      <c r="D6391" s="82">
        <f t="shared" ca="1" si="399"/>
        <v>-0.71443145679154407</v>
      </c>
      <c r="E6391" s="82">
        <f t="shared" ca="1" si="396"/>
        <v>210.37636296278282</v>
      </c>
      <c r="F6391" s="82">
        <f t="shared" ca="1" si="397"/>
        <v>222.14080150046746</v>
      </c>
      <c r="G6391" s="82">
        <f t="shared" ca="1" si="398"/>
        <v>0</v>
      </c>
      <c r="H6391" s="82">
        <f t="shared" ca="1" si="398"/>
        <v>0</v>
      </c>
      <c r="O6391" s="29"/>
      <c r="P6391" s="29"/>
    </row>
    <row r="6392" spans="3:16" hidden="1" outlineLevel="2">
      <c r="C6392" s="33">
        <v>6368</v>
      </c>
      <c r="D6392" s="82">
        <f t="shared" ca="1" si="399"/>
        <v>-0.63473668728641586</v>
      </c>
      <c r="E6392" s="82">
        <f t="shared" ca="1" si="396"/>
        <v>214.09253377745645</v>
      </c>
      <c r="F6392" s="82">
        <f t="shared" ca="1" si="397"/>
        <v>224.98301972116639</v>
      </c>
      <c r="G6392" s="82">
        <f t="shared" ca="1" si="398"/>
        <v>0</v>
      </c>
      <c r="H6392" s="82">
        <f t="shared" ca="1" si="398"/>
        <v>0</v>
      </c>
      <c r="O6392" s="29"/>
      <c r="P6392" s="29"/>
    </row>
    <row r="6393" spans="3:16" hidden="1" outlineLevel="2">
      <c r="C6393" s="33">
        <v>6369</v>
      </c>
      <c r="D6393" s="82">
        <f t="shared" ca="1" si="399"/>
        <v>0.6420903068222743</v>
      </c>
      <c r="E6393" s="82">
        <f t="shared" ca="1" si="396"/>
        <v>283.4249169385954</v>
      </c>
      <c r="F6393" s="82">
        <f t="shared" ca="1" si="397"/>
        <v>275.81048640906982</v>
      </c>
      <c r="G6393" s="82">
        <f t="shared" ca="1" si="398"/>
        <v>33.424916938595402</v>
      </c>
      <c r="H6393" s="82">
        <f t="shared" ca="1" si="398"/>
        <v>25.810486409069824</v>
      </c>
      <c r="O6393" s="29"/>
      <c r="P6393" s="29"/>
    </row>
    <row r="6394" spans="3:16" hidden="1" outlineLevel="2">
      <c r="C6394" s="33">
        <v>6370</v>
      </c>
      <c r="D6394" s="82">
        <f t="shared" ca="1" si="399"/>
        <v>0.35001498996401909</v>
      </c>
      <c r="E6394" s="82">
        <f t="shared" ca="1" si="396"/>
        <v>265.80785959516521</v>
      </c>
      <c r="F6394" s="82">
        <f t="shared" ca="1" si="397"/>
        <v>263.25415462098414</v>
      </c>
      <c r="G6394" s="82">
        <f t="shared" ca="1" si="398"/>
        <v>15.807859595165212</v>
      </c>
      <c r="H6394" s="82">
        <f t="shared" ca="1" si="398"/>
        <v>13.254154620984139</v>
      </c>
      <c r="O6394" s="29"/>
      <c r="P6394" s="29"/>
    </row>
    <row r="6395" spans="3:16" hidden="1" outlineLevel="2">
      <c r="C6395" s="33">
        <v>6371</v>
      </c>
      <c r="D6395" s="82">
        <f t="shared" ca="1" si="399"/>
        <v>6.4583756344265164E-2</v>
      </c>
      <c r="E6395" s="82">
        <f t="shared" ca="1" si="396"/>
        <v>249.65001457651448</v>
      </c>
      <c r="F6395" s="82">
        <f t="shared" ca="1" si="397"/>
        <v>251.53591778735174</v>
      </c>
      <c r="G6395" s="82">
        <f t="shared" ca="1" si="398"/>
        <v>0</v>
      </c>
      <c r="H6395" s="82">
        <f t="shared" ca="1" si="398"/>
        <v>1.5359177873517353</v>
      </c>
      <c r="O6395" s="29"/>
      <c r="P6395" s="29"/>
    </row>
    <row r="6396" spans="3:16" hidden="1" outlineLevel="2">
      <c r="C6396" s="33">
        <v>6372</v>
      </c>
      <c r="D6396" s="82">
        <f t="shared" ca="1" si="399"/>
        <v>-2.6041843481594178</v>
      </c>
      <c r="E6396" s="82">
        <f t="shared" ca="1" si="396"/>
        <v>138.89104447951499</v>
      </c>
      <c r="F6396" s="82">
        <f t="shared" ca="1" si="397"/>
        <v>164.32461203208553</v>
      </c>
      <c r="G6396" s="82">
        <f t="shared" ca="1" si="398"/>
        <v>0</v>
      </c>
      <c r="H6396" s="82">
        <f t="shared" ca="1" si="398"/>
        <v>0</v>
      </c>
      <c r="O6396" s="29"/>
      <c r="P6396" s="29"/>
    </row>
    <row r="6397" spans="3:16" hidden="1" outlineLevel="2">
      <c r="C6397" s="33">
        <v>6373</v>
      </c>
      <c r="D6397" s="82">
        <f t="shared" ca="1" si="399"/>
        <v>1.4597458113539721</v>
      </c>
      <c r="E6397" s="82">
        <f t="shared" ca="1" si="396"/>
        <v>339.20308106109258</v>
      </c>
      <c r="F6397" s="82">
        <f t="shared" ca="1" si="397"/>
        <v>314.23859322626259</v>
      </c>
      <c r="G6397" s="82">
        <f t="shared" ca="1" si="398"/>
        <v>89.203081061092576</v>
      </c>
      <c r="H6397" s="82">
        <f t="shared" ca="1" si="398"/>
        <v>64.238593226262594</v>
      </c>
      <c r="O6397" s="29"/>
      <c r="P6397" s="29"/>
    </row>
    <row r="6398" spans="3:16" hidden="1" outlineLevel="2">
      <c r="C6398" s="33">
        <v>6374</v>
      </c>
      <c r="D6398" s="82">
        <f t="shared" ca="1" si="399"/>
        <v>0.2870770711955542</v>
      </c>
      <c r="E6398" s="82">
        <f t="shared" ca="1" si="396"/>
        <v>262.15744732449014</v>
      </c>
      <c r="F6398" s="82">
        <f t="shared" ca="1" si="397"/>
        <v>260.62422066167608</v>
      </c>
      <c r="G6398" s="82">
        <f t="shared" ca="1" si="398"/>
        <v>12.157447324490136</v>
      </c>
      <c r="H6398" s="82">
        <f t="shared" ca="1" si="398"/>
        <v>10.624220661676077</v>
      </c>
      <c r="O6398" s="29"/>
      <c r="P6398" s="29"/>
    </row>
    <row r="6399" spans="3:16" hidden="1" outlineLevel="2">
      <c r="C6399" s="33">
        <v>6375</v>
      </c>
      <c r="D6399" s="82">
        <f t="shared" ca="1" si="399"/>
        <v>0.9755860619179072</v>
      </c>
      <c r="E6399" s="82">
        <f t="shared" ca="1" si="396"/>
        <v>304.97246516131401</v>
      </c>
      <c r="F6399" s="82">
        <f t="shared" ca="1" si="397"/>
        <v>290.88143377553808</v>
      </c>
      <c r="G6399" s="82">
        <f t="shared" ca="1" si="398"/>
        <v>54.972465161314005</v>
      </c>
      <c r="H6399" s="82">
        <f t="shared" ca="1" si="398"/>
        <v>40.881433775538085</v>
      </c>
      <c r="O6399" s="29"/>
      <c r="P6399" s="29"/>
    </row>
    <row r="6400" spans="3:16" hidden="1" outlineLevel="2">
      <c r="C6400" s="33">
        <v>6376</v>
      </c>
      <c r="D6400" s="82">
        <f t="shared" ca="1" si="399"/>
        <v>-0.84429672568512049</v>
      </c>
      <c r="E6400" s="82">
        <f t="shared" ca="1" si="396"/>
        <v>204.45843320632201</v>
      </c>
      <c r="F6400" s="82">
        <f t="shared" ca="1" si="397"/>
        <v>217.58603519011504</v>
      </c>
      <c r="G6400" s="82">
        <f t="shared" ca="1" si="398"/>
        <v>0</v>
      </c>
      <c r="H6400" s="82">
        <f t="shared" ca="1" si="398"/>
        <v>0</v>
      </c>
      <c r="O6400" s="29"/>
      <c r="P6400" s="29"/>
    </row>
    <row r="6401" spans="3:16" hidden="1" outlineLevel="2">
      <c r="C6401" s="33">
        <v>6377</v>
      </c>
      <c r="D6401" s="82">
        <f t="shared" ca="1" si="399"/>
        <v>8.8534553656602261E-2</v>
      </c>
      <c r="E6401" s="82">
        <f t="shared" ca="1" si="396"/>
        <v>250.96722709454747</v>
      </c>
      <c r="F6401" s="82">
        <f t="shared" ca="1" si="397"/>
        <v>252.49882749304948</v>
      </c>
      <c r="G6401" s="82">
        <f t="shared" ca="1" si="398"/>
        <v>0.96722709454746791</v>
      </c>
      <c r="H6401" s="82">
        <f t="shared" ca="1" si="398"/>
        <v>2.4988274930494754</v>
      </c>
      <c r="O6401" s="29"/>
      <c r="P6401" s="29"/>
    </row>
    <row r="6402" spans="3:16" hidden="1" outlineLevel="2">
      <c r="C6402" s="33">
        <v>6378</v>
      </c>
      <c r="D6402" s="82">
        <f t="shared" ca="1" si="399"/>
        <v>-0.64080169296560596</v>
      </c>
      <c r="E6402" s="82">
        <f t="shared" ca="1" si="396"/>
        <v>213.807429016642</v>
      </c>
      <c r="F6402" s="82">
        <f t="shared" ca="1" si="397"/>
        <v>224.76544596458498</v>
      </c>
      <c r="G6402" s="82">
        <f t="shared" ca="1" si="398"/>
        <v>0</v>
      </c>
      <c r="H6402" s="82">
        <f t="shared" ca="1" si="398"/>
        <v>0</v>
      </c>
      <c r="O6402" s="29"/>
      <c r="P6402" s="29"/>
    </row>
    <row r="6403" spans="3:16" hidden="1" outlineLevel="2">
      <c r="C6403" s="33">
        <v>6379</v>
      </c>
      <c r="D6403" s="82">
        <f t="shared" ca="1" si="399"/>
        <v>0.73262979142999296</v>
      </c>
      <c r="E6403" s="82">
        <f t="shared" ca="1" si="396"/>
        <v>289.11952677393839</v>
      </c>
      <c r="F6403" s="82">
        <f t="shared" ca="1" si="397"/>
        <v>279.82307449719832</v>
      </c>
      <c r="G6403" s="82">
        <f t="shared" ca="1" si="398"/>
        <v>39.119526773938389</v>
      </c>
      <c r="H6403" s="82">
        <f t="shared" ca="1" si="398"/>
        <v>29.82307449719832</v>
      </c>
      <c r="O6403" s="29"/>
      <c r="P6403" s="29"/>
    </row>
    <row r="6404" spans="3:16" hidden="1" outlineLevel="2">
      <c r="C6404" s="33">
        <v>6380</v>
      </c>
      <c r="D6404" s="82">
        <f t="shared" ca="1" si="399"/>
        <v>-1.1476481605631363</v>
      </c>
      <c r="E6404" s="82">
        <f t="shared" ca="1" si="396"/>
        <v>191.27527575123585</v>
      </c>
      <c r="F6404" s="82">
        <f t="shared" ca="1" si="397"/>
        <v>207.30713377694315</v>
      </c>
      <c r="G6404" s="82">
        <f t="shared" ca="1" si="398"/>
        <v>0</v>
      </c>
      <c r="H6404" s="82">
        <f t="shared" ca="1" si="398"/>
        <v>0</v>
      </c>
      <c r="O6404" s="29"/>
      <c r="P6404" s="29"/>
    </row>
    <row r="6405" spans="3:16" hidden="1" outlineLevel="2">
      <c r="C6405" s="33">
        <v>6381</v>
      </c>
      <c r="D6405" s="82">
        <f t="shared" ca="1" si="399"/>
        <v>-1.0854645364246562</v>
      </c>
      <c r="E6405" s="82">
        <f t="shared" ca="1" si="396"/>
        <v>193.90655011545607</v>
      </c>
      <c r="F6405" s="82">
        <f t="shared" ca="1" si="397"/>
        <v>209.37385450682987</v>
      </c>
      <c r="G6405" s="82">
        <f t="shared" ca="1" si="398"/>
        <v>0</v>
      </c>
      <c r="H6405" s="82">
        <f t="shared" ca="1" si="398"/>
        <v>0</v>
      </c>
      <c r="O6405" s="29"/>
      <c r="P6405" s="29"/>
    </row>
    <row r="6406" spans="3:16" hidden="1" outlineLevel="2">
      <c r="C6406" s="33">
        <v>6382</v>
      </c>
      <c r="D6406" s="82">
        <f t="shared" ca="1" si="399"/>
        <v>0.46858853943492246</v>
      </c>
      <c r="E6406" s="82">
        <f t="shared" ca="1" si="396"/>
        <v>272.82380517029281</v>
      </c>
      <c r="F6406" s="82">
        <f t="shared" ca="1" si="397"/>
        <v>268.28119841285121</v>
      </c>
      <c r="G6406" s="82">
        <f t="shared" ca="1" si="398"/>
        <v>22.823805170292815</v>
      </c>
      <c r="H6406" s="82">
        <f t="shared" ca="1" si="398"/>
        <v>18.281198412851211</v>
      </c>
      <c r="O6406" s="29"/>
      <c r="P6406" s="29"/>
    </row>
    <row r="6407" spans="3:16" hidden="1" outlineLevel="2">
      <c r="C6407" s="33">
        <v>6383</v>
      </c>
      <c r="D6407" s="82">
        <f t="shared" ca="1" si="399"/>
        <v>-1.199923851295339</v>
      </c>
      <c r="E6407" s="82">
        <f t="shared" ca="1" si="396"/>
        <v>189.0908968894268</v>
      </c>
      <c r="F6407" s="82">
        <f t="shared" ca="1" si="397"/>
        <v>205.58550290075277</v>
      </c>
      <c r="G6407" s="82">
        <f t="shared" ca="1" si="398"/>
        <v>0</v>
      </c>
      <c r="H6407" s="82">
        <f t="shared" ca="1" si="398"/>
        <v>0</v>
      </c>
      <c r="O6407" s="29"/>
      <c r="P6407" s="29"/>
    </row>
    <row r="6408" spans="3:16" hidden="1" outlineLevel="2">
      <c r="C6408" s="33">
        <v>6384</v>
      </c>
      <c r="D6408" s="82">
        <f t="shared" ca="1" si="399"/>
        <v>-0.98561050246846926</v>
      </c>
      <c r="E6408" s="82">
        <f t="shared" ca="1" si="396"/>
        <v>198.20777326381156</v>
      </c>
      <c r="F6408" s="82">
        <f t="shared" ca="1" si="397"/>
        <v>212.73577417428626</v>
      </c>
      <c r="G6408" s="82">
        <f t="shared" ca="1" si="398"/>
        <v>0</v>
      </c>
      <c r="H6408" s="82">
        <f t="shared" ca="1" si="398"/>
        <v>0</v>
      </c>
      <c r="O6408" s="29"/>
      <c r="P6408" s="29"/>
    </row>
    <row r="6409" spans="3:16" hidden="1" outlineLevel="2">
      <c r="C6409" s="33">
        <v>6385</v>
      </c>
      <c r="D6409" s="82">
        <f t="shared" ca="1" si="399"/>
        <v>-0.44589855997157563</v>
      </c>
      <c r="E6409" s="82">
        <f t="shared" ca="1" si="396"/>
        <v>223.16223576734009</v>
      </c>
      <c r="F6409" s="82">
        <f t="shared" ca="1" si="397"/>
        <v>231.86372601714683</v>
      </c>
      <c r="G6409" s="82">
        <f t="shared" ca="1" si="398"/>
        <v>0</v>
      </c>
      <c r="H6409" s="82">
        <f t="shared" ca="1" si="398"/>
        <v>0</v>
      </c>
      <c r="O6409" s="29"/>
      <c r="P6409" s="29"/>
    </row>
    <row r="6410" spans="3:16" hidden="1" outlineLevel="2">
      <c r="C6410" s="33">
        <v>6386</v>
      </c>
      <c r="D6410" s="82">
        <f t="shared" ca="1" si="399"/>
        <v>0.53008099006142761</v>
      </c>
      <c r="E6410" s="82">
        <f t="shared" ca="1" si="396"/>
        <v>276.53490194900786</v>
      </c>
      <c r="F6410" s="82">
        <f t="shared" ca="1" si="397"/>
        <v>270.92591765666253</v>
      </c>
      <c r="G6410" s="82">
        <f t="shared" ca="1" si="398"/>
        <v>26.53490194900786</v>
      </c>
      <c r="H6410" s="82">
        <f t="shared" ca="1" si="398"/>
        <v>20.925917656662534</v>
      </c>
      <c r="O6410" s="29"/>
      <c r="P6410" s="29"/>
    </row>
    <row r="6411" spans="3:16" hidden="1" outlineLevel="2">
      <c r="C6411" s="33">
        <v>6387</v>
      </c>
      <c r="D6411" s="82">
        <f t="shared" ca="1" si="399"/>
        <v>-1.4672040611819215</v>
      </c>
      <c r="E6411" s="82">
        <f t="shared" ca="1" si="396"/>
        <v>178.30617910990551</v>
      </c>
      <c r="F6411" s="82">
        <f t="shared" ca="1" si="397"/>
        <v>197.00388878190392</v>
      </c>
      <c r="G6411" s="82">
        <f t="shared" ca="1" si="398"/>
        <v>0</v>
      </c>
      <c r="H6411" s="82">
        <f t="shared" ca="1" si="398"/>
        <v>0</v>
      </c>
      <c r="O6411" s="29"/>
      <c r="P6411" s="29"/>
    </row>
    <row r="6412" spans="3:16" hidden="1" outlineLevel="2">
      <c r="C6412" s="33">
        <v>6388</v>
      </c>
      <c r="D6412" s="82">
        <f t="shared" ca="1" si="399"/>
        <v>1.8723404157763353</v>
      </c>
      <c r="E6412" s="82">
        <f t="shared" ca="1" si="396"/>
        <v>371.3899151291688</v>
      </c>
      <c r="F6412" s="82">
        <f t="shared" ca="1" si="397"/>
        <v>335.6177105560007</v>
      </c>
      <c r="G6412" s="82">
        <f t="shared" ca="1" si="398"/>
        <v>121.3899151291688</v>
      </c>
      <c r="H6412" s="82">
        <f t="shared" ca="1" si="398"/>
        <v>85.617710556000702</v>
      </c>
      <c r="O6412" s="29"/>
      <c r="P6412" s="29"/>
    </row>
    <row r="6413" spans="3:16" hidden="1" outlineLevel="2">
      <c r="C6413" s="33">
        <v>6389</v>
      </c>
      <c r="D6413" s="82">
        <f t="shared" ca="1" si="399"/>
        <v>-1.5696534736093382</v>
      </c>
      <c r="E6413" s="82">
        <f t="shared" ca="1" si="396"/>
        <v>174.33738860893394</v>
      </c>
      <c r="F6413" s="82">
        <f t="shared" ca="1" si="397"/>
        <v>193.81032351892523</v>
      </c>
      <c r="G6413" s="82">
        <f t="shared" ca="1" si="398"/>
        <v>0</v>
      </c>
      <c r="H6413" s="82">
        <f t="shared" ca="1" si="398"/>
        <v>0</v>
      </c>
      <c r="O6413" s="29"/>
      <c r="P6413" s="29"/>
    </row>
    <row r="6414" spans="3:16" hidden="1" outlineLevel="2">
      <c r="C6414" s="33">
        <v>6390</v>
      </c>
      <c r="D6414" s="82">
        <f t="shared" ca="1" si="399"/>
        <v>-0.87851995140778405</v>
      </c>
      <c r="E6414" s="82">
        <f t="shared" ca="1" si="396"/>
        <v>202.926798321017</v>
      </c>
      <c r="F6414" s="82">
        <f t="shared" ca="1" si="397"/>
        <v>216.40135094822978</v>
      </c>
      <c r="G6414" s="82">
        <f t="shared" ca="1" si="398"/>
        <v>0</v>
      </c>
      <c r="H6414" s="82">
        <f t="shared" ca="1" si="398"/>
        <v>0</v>
      </c>
      <c r="O6414" s="29"/>
      <c r="P6414" s="29"/>
    </row>
    <row r="6415" spans="3:16" hidden="1" outlineLevel="2">
      <c r="C6415" s="33">
        <v>6391</v>
      </c>
      <c r="D6415" s="82">
        <f t="shared" ca="1" si="399"/>
        <v>-0.20484288938132639</v>
      </c>
      <c r="E6415" s="82">
        <f t="shared" ca="1" si="396"/>
        <v>235.30033849415005</v>
      </c>
      <c r="F6415" s="82">
        <f t="shared" ca="1" si="397"/>
        <v>240.95370669639846</v>
      </c>
      <c r="G6415" s="82">
        <f t="shared" ca="1" si="398"/>
        <v>0</v>
      </c>
      <c r="H6415" s="82">
        <f t="shared" ca="1" si="398"/>
        <v>0</v>
      </c>
      <c r="O6415" s="29"/>
      <c r="P6415" s="29"/>
    </row>
    <row r="6416" spans="3:16" hidden="1" outlineLevel="2">
      <c r="C6416" s="33">
        <v>6392</v>
      </c>
      <c r="D6416" s="82">
        <f t="shared" ca="1" si="399"/>
        <v>-0.94455207281883358</v>
      </c>
      <c r="E6416" s="82">
        <f t="shared" ca="1" si="396"/>
        <v>200.00393104296728</v>
      </c>
      <c r="F6416" s="82">
        <f t="shared" ca="1" si="397"/>
        <v>214.13375617699668</v>
      </c>
      <c r="G6416" s="82">
        <f t="shared" ca="1" si="398"/>
        <v>0</v>
      </c>
      <c r="H6416" s="82">
        <f t="shared" ca="1" si="398"/>
        <v>0</v>
      </c>
      <c r="O6416" s="29"/>
      <c r="P6416" s="29"/>
    </row>
    <row r="6417" spans="3:16" hidden="1" outlineLevel="2">
      <c r="C6417" s="33">
        <v>6393</v>
      </c>
      <c r="D6417" s="82">
        <f t="shared" ca="1" si="399"/>
        <v>-0.44096331615110756</v>
      </c>
      <c r="E6417" s="82">
        <f t="shared" ca="1" si="396"/>
        <v>223.40435309451362</v>
      </c>
      <c r="F6417" s="82">
        <f t="shared" ca="1" si="397"/>
        <v>232.04634588926589</v>
      </c>
      <c r="G6417" s="82">
        <f t="shared" ca="1" si="398"/>
        <v>0</v>
      </c>
      <c r="H6417" s="82">
        <f t="shared" ca="1" si="398"/>
        <v>0</v>
      </c>
      <c r="O6417" s="29"/>
      <c r="P6417" s="29"/>
    </row>
    <row r="6418" spans="3:16" hidden="1" outlineLevel="2">
      <c r="C6418" s="33">
        <v>6394</v>
      </c>
      <c r="D6418" s="82">
        <f t="shared" ca="1" si="399"/>
        <v>0.13986663611219477</v>
      </c>
      <c r="E6418" s="82">
        <f t="shared" ca="1" si="396"/>
        <v>253.81377405781529</v>
      </c>
      <c r="F6418" s="82">
        <f t="shared" ca="1" si="397"/>
        <v>254.57499931601492</v>
      </c>
      <c r="G6418" s="82">
        <f t="shared" ca="1" si="398"/>
        <v>3.8137740578152943</v>
      </c>
      <c r="H6418" s="82">
        <f t="shared" ca="1" si="398"/>
        <v>4.5749993160149245</v>
      </c>
      <c r="O6418" s="29"/>
      <c r="P6418" s="29"/>
    </row>
    <row r="6419" spans="3:16" hidden="1" outlineLevel="2">
      <c r="C6419" s="33">
        <v>6395</v>
      </c>
      <c r="D6419" s="82">
        <f t="shared" ca="1" si="399"/>
        <v>0.72786234074709066</v>
      </c>
      <c r="E6419" s="82">
        <f t="shared" ca="1" si="396"/>
        <v>288.81683733807</v>
      </c>
      <c r="F6419" s="82">
        <f t="shared" ca="1" si="397"/>
        <v>279.61033886803909</v>
      </c>
      <c r="G6419" s="82">
        <f t="shared" ca="1" si="398"/>
        <v>38.816837338070002</v>
      </c>
      <c r="H6419" s="82">
        <f t="shared" ca="1" si="398"/>
        <v>29.610338868039094</v>
      </c>
      <c r="O6419" s="29"/>
      <c r="P6419" s="29"/>
    </row>
    <row r="6420" spans="3:16" hidden="1" outlineLevel="2">
      <c r="C6420" s="33">
        <v>6396</v>
      </c>
      <c r="D6420" s="82">
        <f t="shared" ca="1" si="399"/>
        <v>-0.26157179957283871</v>
      </c>
      <c r="E6420" s="82">
        <f t="shared" ca="1" si="396"/>
        <v>232.38570266726401</v>
      </c>
      <c r="F6420" s="82">
        <f t="shared" ca="1" si="397"/>
        <v>238.7829556074133</v>
      </c>
      <c r="G6420" s="82">
        <f t="shared" ca="1" si="398"/>
        <v>0</v>
      </c>
      <c r="H6420" s="82">
        <f t="shared" ca="1" si="398"/>
        <v>0</v>
      </c>
      <c r="O6420" s="29"/>
      <c r="P6420" s="29"/>
    </row>
    <row r="6421" spans="3:16" hidden="1" outlineLevel="2">
      <c r="C6421" s="33">
        <v>6397</v>
      </c>
      <c r="D6421" s="82">
        <f t="shared" ca="1" si="399"/>
        <v>-0.53518878438450457</v>
      </c>
      <c r="E6421" s="82">
        <f t="shared" ca="1" si="396"/>
        <v>218.82680199316599</v>
      </c>
      <c r="F6421" s="82">
        <f t="shared" ca="1" si="397"/>
        <v>228.58441253272031</v>
      </c>
      <c r="G6421" s="82">
        <f t="shared" ca="1" si="398"/>
        <v>0</v>
      </c>
      <c r="H6421" s="82">
        <f t="shared" ca="1" si="398"/>
        <v>0</v>
      </c>
      <c r="O6421" s="29"/>
      <c r="P6421" s="29"/>
    </row>
    <row r="6422" spans="3:16" hidden="1" outlineLevel="2">
      <c r="C6422" s="33">
        <v>6398</v>
      </c>
      <c r="D6422" s="82">
        <f t="shared" ca="1" si="399"/>
        <v>1.6516397990687832</v>
      </c>
      <c r="E6422" s="82">
        <f t="shared" ca="1" si="396"/>
        <v>353.81037538979058</v>
      </c>
      <c r="F6422" s="82">
        <f t="shared" ca="1" si="397"/>
        <v>324.00693569947936</v>
      </c>
      <c r="G6422" s="82">
        <f t="shared" ca="1" si="398"/>
        <v>103.81037538979058</v>
      </c>
      <c r="H6422" s="82">
        <f t="shared" ca="1" si="398"/>
        <v>74.006935699479357</v>
      </c>
      <c r="O6422" s="29"/>
      <c r="P6422" s="29"/>
    </row>
    <row r="6423" spans="3:16" hidden="1" outlineLevel="2">
      <c r="C6423" s="33">
        <v>6399</v>
      </c>
      <c r="D6423" s="82">
        <f t="shared" ca="1" si="399"/>
        <v>-1.0404295357993065</v>
      </c>
      <c r="E6423" s="82">
        <f t="shared" ca="1" si="396"/>
        <v>195.83475928003492</v>
      </c>
      <c r="F6423" s="82">
        <f t="shared" ca="1" si="397"/>
        <v>210.88348009568432</v>
      </c>
      <c r="G6423" s="82">
        <f t="shared" ca="1" si="398"/>
        <v>0</v>
      </c>
      <c r="H6423" s="82">
        <f t="shared" ca="1" si="398"/>
        <v>0</v>
      </c>
      <c r="O6423" s="29"/>
      <c r="P6423" s="29"/>
    </row>
    <row r="6424" spans="3:16" hidden="1" outlineLevel="2">
      <c r="C6424" s="33">
        <v>6400</v>
      </c>
      <c r="D6424" s="82">
        <f t="shared" ca="1" si="399"/>
        <v>-0.76587861225139964</v>
      </c>
      <c r="E6424" s="82">
        <f t="shared" ca="1" si="396"/>
        <v>208.01171162857057</v>
      </c>
      <c r="F6424" s="82">
        <f t="shared" ca="1" si="397"/>
        <v>220.32510030598357</v>
      </c>
      <c r="G6424" s="82">
        <f t="shared" ca="1" si="398"/>
        <v>0</v>
      </c>
      <c r="H6424" s="82">
        <f t="shared" ca="1" si="398"/>
        <v>0</v>
      </c>
      <c r="O6424" s="29"/>
      <c r="P6424" s="29"/>
    </row>
    <row r="6425" spans="3:16" hidden="1" outlineLevel="2">
      <c r="C6425" s="33">
        <v>6401</v>
      </c>
      <c r="D6425" s="82">
        <f t="shared" ca="1" si="399"/>
        <v>-0.94258697825470383</v>
      </c>
      <c r="E6425" s="82">
        <f t="shared" ref="E6425:E6488" ca="1" si="400">$H$9 * EXP(($H$17 - $H$18 - ($H$11^2)/2)*$H$14 + $H$11*SQRT($H$14)*D6425)</f>
        <v>200.09030380627425</v>
      </c>
      <c r="F6425" s="82">
        <f t="shared" ref="F6425:F6488" ca="1" si="401">$H$9 * EXP(($H$17 - $H$18 - ($H$12^2)/2)*$H$14 + $H$12*SQRT($H$14)*D6425)</f>
        <v>214.20089478017223</v>
      </c>
      <c r="G6425" s="82">
        <f t="shared" ref="G6425:H6488" ca="1" si="402">MAX(E6425-$H$16, 0)</f>
        <v>0</v>
      </c>
      <c r="H6425" s="82">
        <f t="shared" ca="1" si="402"/>
        <v>0</v>
      </c>
      <c r="O6425" s="29"/>
      <c r="P6425" s="29"/>
    </row>
    <row r="6426" spans="3:16" hidden="1" outlineLevel="2">
      <c r="C6426" s="33">
        <v>6402</v>
      </c>
      <c r="D6426" s="82">
        <f t="shared" ref="D6426:D6489" ca="1" si="403">_xlfn.NORM.S.INV(RAND())</f>
        <v>-0.33732426111771835</v>
      </c>
      <c r="E6426" s="82">
        <f t="shared" ca="1" si="400"/>
        <v>228.54988428030876</v>
      </c>
      <c r="F6426" s="82">
        <f t="shared" ca="1" si="401"/>
        <v>235.91472401513371</v>
      </c>
      <c r="G6426" s="82">
        <f t="shared" ca="1" si="402"/>
        <v>0</v>
      </c>
      <c r="H6426" s="82">
        <f t="shared" ca="1" si="402"/>
        <v>0</v>
      </c>
      <c r="O6426" s="29"/>
      <c r="P6426" s="29"/>
    </row>
    <row r="6427" spans="3:16" hidden="1" outlineLevel="2">
      <c r="C6427" s="33">
        <v>6403</v>
      </c>
      <c r="D6427" s="82">
        <f t="shared" ca="1" si="403"/>
        <v>1.472627643994312</v>
      </c>
      <c r="E6427" s="82">
        <f t="shared" ca="1" si="400"/>
        <v>340.16450128915682</v>
      </c>
      <c r="F6427" s="82">
        <f t="shared" ca="1" si="401"/>
        <v>314.88501968985577</v>
      </c>
      <c r="G6427" s="82">
        <f t="shared" ca="1" si="402"/>
        <v>90.164501289156817</v>
      </c>
      <c r="H6427" s="82">
        <f t="shared" ca="1" si="402"/>
        <v>64.885019689855767</v>
      </c>
      <c r="O6427" s="29"/>
      <c r="P6427" s="29"/>
    </row>
    <row r="6428" spans="3:16" hidden="1" outlineLevel="2">
      <c r="C6428" s="33">
        <v>6404</v>
      </c>
      <c r="D6428" s="82">
        <f t="shared" ca="1" si="403"/>
        <v>-0.92606469249553247</v>
      </c>
      <c r="E6428" s="82">
        <f t="shared" ca="1" si="400"/>
        <v>200.81799273775295</v>
      </c>
      <c r="F6428" s="82">
        <f t="shared" ca="1" si="401"/>
        <v>214.76622151083751</v>
      </c>
      <c r="G6428" s="82">
        <f t="shared" ca="1" si="402"/>
        <v>0</v>
      </c>
      <c r="H6428" s="82">
        <f t="shared" ca="1" si="402"/>
        <v>0</v>
      </c>
      <c r="O6428" s="29"/>
      <c r="P6428" s="29"/>
    </row>
    <row r="6429" spans="3:16" hidden="1" outlineLevel="2">
      <c r="C6429" s="33">
        <v>6405</v>
      </c>
      <c r="D6429" s="82">
        <f t="shared" ca="1" si="403"/>
        <v>1.2432639004197752</v>
      </c>
      <c r="E6429" s="82">
        <f t="shared" ca="1" si="400"/>
        <v>323.44675663327382</v>
      </c>
      <c r="F6429" s="82">
        <f t="shared" ca="1" si="401"/>
        <v>303.57166895136521</v>
      </c>
      <c r="G6429" s="82">
        <f t="shared" ca="1" si="402"/>
        <v>73.446756633273822</v>
      </c>
      <c r="H6429" s="82">
        <f t="shared" ca="1" si="402"/>
        <v>53.571668951365211</v>
      </c>
      <c r="O6429" s="29"/>
      <c r="P6429" s="29"/>
    </row>
    <row r="6430" spans="3:16" hidden="1" outlineLevel="2">
      <c r="C6430" s="33">
        <v>6406</v>
      </c>
      <c r="D6430" s="82">
        <f t="shared" ca="1" si="403"/>
        <v>0.57734002847518262</v>
      </c>
      <c r="E6430" s="82">
        <f t="shared" ca="1" si="400"/>
        <v>279.42127600599196</v>
      </c>
      <c r="F6430" s="82">
        <f t="shared" ca="1" si="401"/>
        <v>272.9761788820382</v>
      </c>
      <c r="G6430" s="82">
        <f t="shared" ca="1" si="402"/>
        <v>29.421276005991956</v>
      </c>
      <c r="H6430" s="82">
        <f t="shared" ca="1" si="402"/>
        <v>22.976178882038198</v>
      </c>
      <c r="O6430" s="29"/>
      <c r="P6430" s="29"/>
    </row>
    <row r="6431" spans="3:16" hidden="1" outlineLevel="2">
      <c r="C6431" s="33">
        <v>6407</v>
      </c>
      <c r="D6431" s="82">
        <f t="shared" ca="1" si="403"/>
        <v>-0.13254979549081697</v>
      </c>
      <c r="E6431" s="82">
        <f t="shared" ca="1" si="400"/>
        <v>239.06767269738876</v>
      </c>
      <c r="F6431" s="82">
        <f t="shared" ca="1" si="401"/>
        <v>243.74864850178568</v>
      </c>
      <c r="G6431" s="82">
        <f t="shared" ca="1" si="402"/>
        <v>0</v>
      </c>
      <c r="H6431" s="82">
        <f t="shared" ca="1" si="402"/>
        <v>0</v>
      </c>
      <c r="O6431" s="29"/>
      <c r="P6431" s="29"/>
    </row>
    <row r="6432" spans="3:16" hidden="1" outlineLevel="2">
      <c r="C6432" s="33">
        <v>6408</v>
      </c>
      <c r="D6432" s="82">
        <f t="shared" ca="1" si="403"/>
        <v>2.7689838620944629</v>
      </c>
      <c r="E6432" s="82">
        <f t="shared" ca="1" si="400"/>
        <v>452.26085548580215</v>
      </c>
      <c r="F6432" s="82">
        <f t="shared" ca="1" si="401"/>
        <v>387.22737745807086</v>
      </c>
      <c r="G6432" s="82">
        <f t="shared" ca="1" si="402"/>
        <v>202.26085548580215</v>
      </c>
      <c r="H6432" s="82">
        <f t="shared" ca="1" si="402"/>
        <v>137.22737745807086</v>
      </c>
      <c r="O6432" s="29"/>
      <c r="P6432" s="29"/>
    </row>
    <row r="6433" spans="3:16" hidden="1" outlineLevel="2">
      <c r="C6433" s="33">
        <v>6409</v>
      </c>
      <c r="D6433" s="82">
        <f t="shared" ca="1" si="403"/>
        <v>8.4511291246848769E-3</v>
      </c>
      <c r="E6433" s="82">
        <f t="shared" ca="1" si="400"/>
        <v>246.58993541190404</v>
      </c>
      <c r="F6433" s="82">
        <f t="shared" ca="1" si="401"/>
        <v>249.29354415499859</v>
      </c>
      <c r="G6433" s="82">
        <f t="shared" ca="1" si="402"/>
        <v>0</v>
      </c>
      <c r="H6433" s="82">
        <f t="shared" ca="1" si="402"/>
        <v>0</v>
      </c>
      <c r="O6433" s="29"/>
      <c r="P6433" s="29"/>
    </row>
    <row r="6434" spans="3:16" hidden="1" outlineLevel="2">
      <c r="C6434" s="33">
        <v>6410</v>
      </c>
      <c r="D6434" s="82">
        <f t="shared" ca="1" si="403"/>
        <v>8.4221750485677066E-2</v>
      </c>
      <c r="E6434" s="82">
        <f t="shared" ca="1" si="400"/>
        <v>250.72952556916042</v>
      </c>
      <c r="F6434" s="82">
        <f t="shared" ca="1" si="401"/>
        <v>252.32516531232002</v>
      </c>
      <c r="G6434" s="82">
        <f t="shared" ca="1" si="402"/>
        <v>0.72952556916041544</v>
      </c>
      <c r="H6434" s="82">
        <f t="shared" ca="1" si="402"/>
        <v>2.3251653123200242</v>
      </c>
      <c r="O6434" s="29"/>
      <c r="P6434" s="29"/>
    </row>
    <row r="6435" spans="3:16" hidden="1" outlineLevel="2">
      <c r="C6435" s="33">
        <v>6411</v>
      </c>
      <c r="D6435" s="82">
        <f t="shared" ca="1" si="403"/>
        <v>0.68383759760347973</v>
      </c>
      <c r="E6435" s="82">
        <f t="shared" ca="1" si="400"/>
        <v>286.03660140976257</v>
      </c>
      <c r="F6435" s="82">
        <f t="shared" ca="1" si="401"/>
        <v>277.65347088704203</v>
      </c>
      <c r="G6435" s="82">
        <f t="shared" ca="1" si="402"/>
        <v>36.036601409762568</v>
      </c>
      <c r="H6435" s="82">
        <f t="shared" ca="1" si="402"/>
        <v>27.653470887042033</v>
      </c>
      <c r="O6435" s="29"/>
      <c r="P6435" s="29"/>
    </row>
    <row r="6436" spans="3:16" hidden="1" outlineLevel="2">
      <c r="C6436" s="33">
        <v>6412</v>
      </c>
      <c r="D6436" s="82">
        <f t="shared" ca="1" si="403"/>
        <v>1.0918138160683122</v>
      </c>
      <c r="E6436" s="82">
        <f t="shared" ca="1" si="400"/>
        <v>312.86086014590353</v>
      </c>
      <c r="F6436" s="82">
        <f t="shared" ca="1" si="401"/>
        <v>296.32513082634534</v>
      </c>
      <c r="G6436" s="82">
        <f t="shared" ca="1" si="402"/>
        <v>62.86086014590353</v>
      </c>
      <c r="H6436" s="82">
        <f t="shared" ca="1" si="402"/>
        <v>46.325130826345344</v>
      </c>
      <c r="O6436" s="29"/>
      <c r="P6436" s="29"/>
    </row>
    <row r="6437" spans="3:16" hidden="1" outlineLevel="2">
      <c r="C6437" s="33">
        <v>6413</v>
      </c>
      <c r="D6437" s="82">
        <f t="shared" ca="1" si="403"/>
        <v>0.1058742440097514</v>
      </c>
      <c r="E6437" s="82">
        <f t="shared" ca="1" si="400"/>
        <v>251.92518619907747</v>
      </c>
      <c r="F6437" s="82">
        <f t="shared" ca="1" si="401"/>
        <v>253.19824603739974</v>
      </c>
      <c r="G6437" s="82">
        <f t="shared" ca="1" si="402"/>
        <v>1.9251861990774728</v>
      </c>
      <c r="H6437" s="82">
        <f t="shared" ca="1" si="402"/>
        <v>3.1982460373997412</v>
      </c>
      <c r="O6437" s="29"/>
      <c r="P6437" s="29"/>
    </row>
    <row r="6438" spans="3:16" hidden="1" outlineLevel="2">
      <c r="C6438" s="33">
        <v>6414</v>
      </c>
      <c r="D6438" s="82">
        <f t="shared" ca="1" si="403"/>
        <v>-0.76928157173522371</v>
      </c>
      <c r="E6438" s="82">
        <f t="shared" ca="1" si="400"/>
        <v>207.85624281389914</v>
      </c>
      <c r="F6438" s="82">
        <f t="shared" ca="1" si="401"/>
        <v>220.20552582185982</v>
      </c>
      <c r="G6438" s="82">
        <f t="shared" ca="1" si="402"/>
        <v>0</v>
      </c>
      <c r="H6438" s="82">
        <f t="shared" ca="1" si="402"/>
        <v>0</v>
      </c>
      <c r="O6438" s="29"/>
      <c r="P6438" s="29"/>
    </row>
    <row r="6439" spans="3:16" hidden="1" outlineLevel="2">
      <c r="C6439" s="33">
        <v>6415</v>
      </c>
      <c r="D6439" s="82">
        <f t="shared" ca="1" si="403"/>
        <v>0.20068549864620869</v>
      </c>
      <c r="E6439" s="82">
        <f t="shared" ca="1" si="400"/>
        <v>257.22821407858129</v>
      </c>
      <c r="F6439" s="82">
        <f t="shared" ca="1" si="401"/>
        <v>257.05697892745496</v>
      </c>
      <c r="G6439" s="82">
        <f t="shared" ca="1" si="402"/>
        <v>7.2282140785812885</v>
      </c>
      <c r="H6439" s="82">
        <f t="shared" ca="1" si="402"/>
        <v>7.0569789274549635</v>
      </c>
      <c r="O6439" s="29"/>
      <c r="P6439" s="29"/>
    </row>
    <row r="6440" spans="3:16" hidden="1" outlineLevel="2">
      <c r="C6440" s="33">
        <v>6416</v>
      </c>
      <c r="D6440" s="82">
        <f t="shared" ca="1" si="403"/>
        <v>-2.2797868430853487</v>
      </c>
      <c r="E6440" s="82">
        <f t="shared" ca="1" si="400"/>
        <v>149.15186190973262</v>
      </c>
      <c r="F6440" s="82">
        <f t="shared" ca="1" si="401"/>
        <v>173.05234923783442</v>
      </c>
      <c r="G6440" s="82">
        <f t="shared" ca="1" si="402"/>
        <v>0</v>
      </c>
      <c r="H6440" s="82">
        <f t="shared" ca="1" si="402"/>
        <v>0</v>
      </c>
      <c r="O6440" s="29"/>
      <c r="P6440" s="29"/>
    </row>
    <row r="6441" spans="3:16" hidden="1" outlineLevel="2">
      <c r="C6441" s="33">
        <v>6417</v>
      </c>
      <c r="D6441" s="82">
        <f t="shared" ca="1" si="403"/>
        <v>-3.1061725259323499E-2</v>
      </c>
      <c r="E6441" s="82">
        <f t="shared" ca="1" si="400"/>
        <v>244.45840762140986</v>
      </c>
      <c r="F6441" s="82">
        <f t="shared" ca="1" si="401"/>
        <v>247.72709238044072</v>
      </c>
      <c r="G6441" s="82">
        <f t="shared" ca="1" si="402"/>
        <v>0</v>
      </c>
      <c r="H6441" s="82">
        <f t="shared" ca="1" si="402"/>
        <v>0</v>
      </c>
      <c r="O6441" s="29"/>
      <c r="P6441" s="29"/>
    </row>
    <row r="6442" spans="3:16" hidden="1" outlineLevel="2">
      <c r="C6442" s="33">
        <v>6418</v>
      </c>
      <c r="D6442" s="82">
        <f t="shared" ca="1" si="403"/>
        <v>-0.18352109455771931</v>
      </c>
      <c r="E6442" s="82">
        <f t="shared" ca="1" si="400"/>
        <v>236.40524378838444</v>
      </c>
      <c r="F6442" s="82">
        <f t="shared" ca="1" si="401"/>
        <v>241.77468527581064</v>
      </c>
      <c r="G6442" s="82">
        <f t="shared" ca="1" si="402"/>
        <v>0</v>
      </c>
      <c r="H6442" s="82">
        <f t="shared" ca="1" si="402"/>
        <v>0</v>
      </c>
      <c r="O6442" s="29"/>
      <c r="P6442" s="29"/>
    </row>
    <row r="6443" spans="3:16" hidden="1" outlineLevel="2">
      <c r="C6443" s="33">
        <v>6419</v>
      </c>
      <c r="D6443" s="82">
        <f t="shared" ca="1" si="403"/>
        <v>-0.36168911551562838</v>
      </c>
      <c r="E6443" s="82">
        <f t="shared" ca="1" si="400"/>
        <v>227.32964795237268</v>
      </c>
      <c r="F6443" s="82">
        <f t="shared" ca="1" si="401"/>
        <v>234.9995350891875</v>
      </c>
      <c r="G6443" s="82">
        <f t="shared" ca="1" si="402"/>
        <v>0</v>
      </c>
      <c r="H6443" s="82">
        <f t="shared" ca="1" si="402"/>
        <v>0</v>
      </c>
      <c r="O6443" s="29"/>
      <c r="P6443" s="29"/>
    </row>
    <row r="6444" spans="3:16" hidden="1" outlineLevel="2">
      <c r="C6444" s="33">
        <v>6420</v>
      </c>
      <c r="D6444" s="82">
        <f t="shared" ca="1" si="403"/>
        <v>-0.27676582617350265</v>
      </c>
      <c r="E6444" s="82">
        <f t="shared" ca="1" si="400"/>
        <v>231.611207627265</v>
      </c>
      <c r="F6444" s="82">
        <f t="shared" ca="1" si="401"/>
        <v>238.2048787091193</v>
      </c>
      <c r="G6444" s="82">
        <f t="shared" ca="1" si="402"/>
        <v>0</v>
      </c>
      <c r="H6444" s="82">
        <f t="shared" ca="1" si="402"/>
        <v>0</v>
      </c>
      <c r="O6444" s="29"/>
      <c r="P6444" s="29"/>
    </row>
    <row r="6445" spans="3:16" hidden="1" outlineLevel="2">
      <c r="C6445" s="33">
        <v>6421</v>
      </c>
      <c r="D6445" s="82">
        <f t="shared" ca="1" si="403"/>
        <v>-1.0339557484819981</v>
      </c>
      <c r="E6445" s="82">
        <f t="shared" ca="1" si="400"/>
        <v>196.11351140064991</v>
      </c>
      <c r="F6445" s="82">
        <f t="shared" ca="1" si="401"/>
        <v>211.10138193812256</v>
      </c>
      <c r="G6445" s="82">
        <f t="shared" ca="1" si="402"/>
        <v>0</v>
      </c>
      <c r="H6445" s="82">
        <f t="shared" ca="1" si="402"/>
        <v>0</v>
      </c>
      <c r="O6445" s="29"/>
      <c r="P6445" s="29"/>
    </row>
    <row r="6446" spans="3:16" hidden="1" outlineLevel="2">
      <c r="C6446" s="33">
        <v>6422</v>
      </c>
      <c r="D6446" s="82">
        <f t="shared" ca="1" si="403"/>
        <v>-1.175216506148876</v>
      </c>
      <c r="E6446" s="82">
        <f t="shared" ca="1" si="400"/>
        <v>190.1201853633998</v>
      </c>
      <c r="F6446" s="82">
        <f t="shared" ca="1" si="401"/>
        <v>206.39741754284765</v>
      </c>
      <c r="G6446" s="82">
        <f t="shared" ca="1" si="402"/>
        <v>0</v>
      </c>
      <c r="H6446" s="82">
        <f t="shared" ca="1" si="402"/>
        <v>0</v>
      </c>
      <c r="O6446" s="29"/>
      <c r="P6446" s="29"/>
    </row>
    <row r="6447" spans="3:16" hidden="1" outlineLevel="2">
      <c r="C6447" s="33">
        <v>6423</v>
      </c>
      <c r="D6447" s="82">
        <f t="shared" ca="1" si="403"/>
        <v>0.21987668338699787</v>
      </c>
      <c r="E6447" s="82">
        <f t="shared" ca="1" si="400"/>
        <v>258.315133635525</v>
      </c>
      <c r="F6447" s="82">
        <f t="shared" ca="1" si="401"/>
        <v>257.84517051177141</v>
      </c>
      <c r="G6447" s="82">
        <f t="shared" ca="1" si="402"/>
        <v>8.315133635525001</v>
      </c>
      <c r="H6447" s="82">
        <f t="shared" ca="1" si="402"/>
        <v>7.8451705117714141</v>
      </c>
      <c r="O6447" s="29"/>
      <c r="P6447" s="29"/>
    </row>
    <row r="6448" spans="3:16" hidden="1" outlineLevel="2">
      <c r="C6448" s="33">
        <v>6424</v>
      </c>
      <c r="D6448" s="82">
        <f t="shared" ca="1" si="403"/>
        <v>-1.5061694698295938</v>
      </c>
      <c r="E6448" s="82">
        <f t="shared" ca="1" si="400"/>
        <v>176.78616031204717</v>
      </c>
      <c r="F6448" s="82">
        <f t="shared" ca="1" si="401"/>
        <v>195.78309988218879</v>
      </c>
      <c r="G6448" s="82">
        <f t="shared" ca="1" si="402"/>
        <v>0</v>
      </c>
      <c r="H6448" s="82">
        <f t="shared" ca="1" si="402"/>
        <v>0</v>
      </c>
      <c r="O6448" s="29"/>
      <c r="P6448" s="29"/>
    </row>
    <row r="6449" spans="3:16" hidden="1" outlineLevel="2">
      <c r="C6449" s="33">
        <v>6425</v>
      </c>
      <c r="D6449" s="82">
        <f t="shared" ca="1" si="403"/>
        <v>1.3313588090923378</v>
      </c>
      <c r="E6449" s="82">
        <f t="shared" ca="1" si="400"/>
        <v>329.76832041819648</v>
      </c>
      <c r="F6449" s="82">
        <f t="shared" ca="1" si="401"/>
        <v>307.86805157837262</v>
      </c>
      <c r="G6449" s="82">
        <f t="shared" ca="1" si="402"/>
        <v>79.768320418196481</v>
      </c>
      <c r="H6449" s="82">
        <f t="shared" ca="1" si="402"/>
        <v>57.868051578372615</v>
      </c>
      <c r="O6449" s="29"/>
      <c r="P6449" s="29"/>
    </row>
    <row r="6450" spans="3:16" hidden="1" outlineLevel="2">
      <c r="C6450" s="33">
        <v>6426</v>
      </c>
      <c r="D6450" s="82">
        <f t="shared" ca="1" si="403"/>
        <v>-2.0312232293381305</v>
      </c>
      <c r="E6450" s="82">
        <f t="shared" ca="1" si="400"/>
        <v>157.52407755567538</v>
      </c>
      <c r="F6450" s="82">
        <f t="shared" ca="1" si="401"/>
        <v>180.05221362232609</v>
      </c>
      <c r="G6450" s="82">
        <f t="shared" ca="1" si="402"/>
        <v>0</v>
      </c>
      <c r="H6450" s="82">
        <f t="shared" ca="1" si="402"/>
        <v>0</v>
      </c>
      <c r="O6450" s="29"/>
      <c r="P6450" s="29"/>
    </row>
    <row r="6451" spans="3:16" hidden="1" outlineLevel="2">
      <c r="C6451" s="33">
        <v>6427</v>
      </c>
      <c r="D6451" s="82">
        <f t="shared" ca="1" si="403"/>
        <v>0.63947429715002313</v>
      </c>
      <c r="E6451" s="82">
        <f t="shared" ca="1" si="400"/>
        <v>283.26205723628175</v>
      </c>
      <c r="F6451" s="82">
        <f t="shared" ca="1" si="401"/>
        <v>275.69540765821523</v>
      </c>
      <c r="G6451" s="82">
        <f t="shared" ca="1" si="402"/>
        <v>33.262057236281748</v>
      </c>
      <c r="H6451" s="82">
        <f t="shared" ca="1" si="402"/>
        <v>25.695407658215231</v>
      </c>
      <c r="O6451" s="29"/>
      <c r="P6451" s="29"/>
    </row>
    <row r="6452" spans="3:16" hidden="1" outlineLevel="2">
      <c r="C6452" s="33">
        <v>6428</v>
      </c>
      <c r="D6452" s="82">
        <f t="shared" ca="1" si="403"/>
        <v>0.56482175191825756</v>
      </c>
      <c r="E6452" s="82">
        <f t="shared" ca="1" si="400"/>
        <v>278.65379442076568</v>
      </c>
      <c r="F6452" s="82">
        <f t="shared" ca="1" si="401"/>
        <v>272.43158675754552</v>
      </c>
      <c r="G6452" s="82">
        <f t="shared" ca="1" si="402"/>
        <v>28.653794420765678</v>
      </c>
      <c r="H6452" s="82">
        <f t="shared" ca="1" si="402"/>
        <v>22.431586757545517</v>
      </c>
      <c r="O6452" s="29"/>
      <c r="P6452" s="29"/>
    </row>
    <row r="6453" spans="3:16" hidden="1" outlineLevel="2">
      <c r="C6453" s="33">
        <v>6429</v>
      </c>
      <c r="D6453" s="82">
        <f t="shared" ca="1" si="403"/>
        <v>-1.3402120202500811</v>
      </c>
      <c r="E6453" s="82">
        <f t="shared" ca="1" si="400"/>
        <v>183.35136214608181</v>
      </c>
      <c r="F6453" s="82">
        <f t="shared" ca="1" si="401"/>
        <v>201.03563783606893</v>
      </c>
      <c r="G6453" s="82">
        <f t="shared" ca="1" si="402"/>
        <v>0</v>
      </c>
      <c r="H6453" s="82">
        <f t="shared" ca="1" si="402"/>
        <v>0</v>
      </c>
      <c r="O6453" s="29"/>
      <c r="P6453" s="29"/>
    </row>
    <row r="6454" spans="3:16" hidden="1" outlineLevel="2">
      <c r="C6454" s="33">
        <v>6430</v>
      </c>
      <c r="D6454" s="82">
        <f t="shared" ca="1" si="403"/>
        <v>2.1597819276194365</v>
      </c>
      <c r="E6454" s="82">
        <f t="shared" ca="1" si="400"/>
        <v>395.60170301907954</v>
      </c>
      <c r="F6454" s="82">
        <f t="shared" ca="1" si="401"/>
        <v>351.3657065432464</v>
      </c>
      <c r="G6454" s="82">
        <f t="shared" ca="1" si="402"/>
        <v>145.60170301907954</v>
      </c>
      <c r="H6454" s="82">
        <f t="shared" ca="1" si="402"/>
        <v>101.3657065432464</v>
      </c>
      <c r="O6454" s="29"/>
      <c r="P6454" s="29"/>
    </row>
    <row r="6455" spans="3:16" hidden="1" outlineLevel="2">
      <c r="C6455" s="33">
        <v>6431</v>
      </c>
      <c r="D6455" s="82">
        <f t="shared" ca="1" si="403"/>
        <v>-1.1315683996354149</v>
      </c>
      <c r="E6455" s="82">
        <f t="shared" ca="1" si="400"/>
        <v>191.95224180973301</v>
      </c>
      <c r="F6455" s="82">
        <f t="shared" ca="1" si="401"/>
        <v>207.83959331310442</v>
      </c>
      <c r="G6455" s="82">
        <f t="shared" ca="1" si="402"/>
        <v>0</v>
      </c>
      <c r="H6455" s="82">
        <f t="shared" ca="1" si="402"/>
        <v>0</v>
      </c>
      <c r="O6455" s="29"/>
      <c r="P6455" s="29"/>
    </row>
    <row r="6456" spans="3:16" hidden="1" outlineLevel="2">
      <c r="C6456" s="33">
        <v>6432</v>
      </c>
      <c r="D6456" s="82">
        <f t="shared" ca="1" si="403"/>
        <v>0.60623301210402647</v>
      </c>
      <c r="E6456" s="82">
        <f t="shared" ca="1" si="400"/>
        <v>281.20075212598789</v>
      </c>
      <c r="F6456" s="82">
        <f t="shared" ca="1" si="401"/>
        <v>274.23729200354882</v>
      </c>
      <c r="G6456" s="82">
        <f t="shared" ca="1" si="402"/>
        <v>31.20075212598789</v>
      </c>
      <c r="H6456" s="82">
        <f t="shared" ca="1" si="402"/>
        <v>24.237292003548816</v>
      </c>
      <c r="O6456" s="29"/>
      <c r="P6456" s="29"/>
    </row>
    <row r="6457" spans="3:16" hidden="1" outlineLevel="2">
      <c r="C6457" s="33">
        <v>6433</v>
      </c>
      <c r="D6457" s="82">
        <f t="shared" ca="1" si="403"/>
        <v>-0.30226271831351864</v>
      </c>
      <c r="E6457" s="82">
        <f t="shared" ca="1" si="400"/>
        <v>230.3173336420374</v>
      </c>
      <c r="F6457" s="82">
        <f t="shared" ca="1" si="401"/>
        <v>237.23795858567507</v>
      </c>
      <c r="G6457" s="82">
        <f t="shared" ca="1" si="402"/>
        <v>0</v>
      </c>
      <c r="H6457" s="82">
        <f t="shared" ca="1" si="402"/>
        <v>0</v>
      </c>
      <c r="O6457" s="29"/>
      <c r="P6457" s="29"/>
    </row>
    <row r="6458" spans="3:16" hidden="1" outlineLevel="2">
      <c r="C6458" s="33">
        <v>6434</v>
      </c>
      <c r="D6458" s="82">
        <f t="shared" ca="1" si="403"/>
        <v>-0.82632191955796053</v>
      </c>
      <c r="E6458" s="82">
        <f t="shared" ca="1" si="400"/>
        <v>205.26750709257115</v>
      </c>
      <c r="F6458" s="82">
        <f t="shared" ca="1" si="401"/>
        <v>218.21085340876479</v>
      </c>
      <c r="G6458" s="82">
        <f t="shared" ca="1" si="402"/>
        <v>0</v>
      </c>
      <c r="H6458" s="82">
        <f t="shared" ca="1" si="402"/>
        <v>0</v>
      </c>
      <c r="O6458" s="29"/>
      <c r="P6458" s="29"/>
    </row>
    <row r="6459" spans="3:16" hidden="1" outlineLevel="2">
      <c r="C6459" s="33">
        <v>6435</v>
      </c>
      <c r="D6459" s="82">
        <f t="shared" ca="1" si="403"/>
        <v>-0.61363175128032454</v>
      </c>
      <c r="E6459" s="82">
        <f t="shared" ca="1" si="400"/>
        <v>215.08760450340361</v>
      </c>
      <c r="F6459" s="82">
        <f t="shared" ca="1" si="401"/>
        <v>225.74177324162275</v>
      </c>
      <c r="G6459" s="82">
        <f t="shared" ca="1" si="402"/>
        <v>0</v>
      </c>
      <c r="H6459" s="82">
        <f t="shared" ca="1" si="402"/>
        <v>0</v>
      </c>
      <c r="O6459" s="29"/>
      <c r="P6459" s="29"/>
    </row>
    <row r="6460" spans="3:16" hidden="1" outlineLevel="2">
      <c r="C6460" s="33">
        <v>6436</v>
      </c>
      <c r="D6460" s="82">
        <f t="shared" ca="1" si="403"/>
        <v>0.87600686780512882</v>
      </c>
      <c r="E6460" s="82">
        <f t="shared" ca="1" si="400"/>
        <v>298.37240369886257</v>
      </c>
      <c r="F6460" s="82">
        <f t="shared" ca="1" si="401"/>
        <v>286.29710987920191</v>
      </c>
      <c r="G6460" s="82">
        <f t="shared" ca="1" si="402"/>
        <v>48.37240369886257</v>
      </c>
      <c r="H6460" s="82">
        <f t="shared" ca="1" si="402"/>
        <v>36.297109879201912</v>
      </c>
      <c r="O6460" s="29"/>
      <c r="P6460" s="29"/>
    </row>
    <row r="6461" spans="3:16" hidden="1" outlineLevel="2">
      <c r="C6461" s="33">
        <v>6437</v>
      </c>
      <c r="D6461" s="82">
        <f t="shared" ca="1" si="403"/>
        <v>-1.7886293184578848</v>
      </c>
      <c r="E6461" s="82">
        <f t="shared" ca="1" si="400"/>
        <v>166.14817458152046</v>
      </c>
      <c r="F6461" s="82">
        <f t="shared" ca="1" si="401"/>
        <v>187.15689795974674</v>
      </c>
      <c r="G6461" s="82">
        <f t="shared" ca="1" si="402"/>
        <v>0</v>
      </c>
      <c r="H6461" s="82">
        <f t="shared" ca="1" si="402"/>
        <v>0</v>
      </c>
      <c r="O6461" s="29"/>
      <c r="P6461" s="29"/>
    </row>
    <row r="6462" spans="3:16" hidden="1" outlineLevel="2">
      <c r="C6462" s="33">
        <v>6438</v>
      </c>
      <c r="D6462" s="82">
        <f t="shared" ca="1" si="403"/>
        <v>0.52017930310835669</v>
      </c>
      <c r="E6462" s="82">
        <f t="shared" ca="1" si="400"/>
        <v>275.9339387440516</v>
      </c>
      <c r="F6462" s="82">
        <f t="shared" ca="1" si="401"/>
        <v>270.49830315648057</v>
      </c>
      <c r="G6462" s="82">
        <f t="shared" ca="1" si="402"/>
        <v>25.933938744051602</v>
      </c>
      <c r="H6462" s="82">
        <f t="shared" ca="1" si="402"/>
        <v>20.498303156480574</v>
      </c>
      <c r="O6462" s="29"/>
      <c r="P6462" s="29"/>
    </row>
    <row r="6463" spans="3:16" hidden="1" outlineLevel="2">
      <c r="C6463" s="33">
        <v>6439</v>
      </c>
      <c r="D6463" s="82">
        <f t="shared" ca="1" si="403"/>
        <v>-0.219382035120679</v>
      </c>
      <c r="E6463" s="82">
        <f t="shared" ca="1" si="400"/>
        <v>234.5498759469537</v>
      </c>
      <c r="F6463" s="82">
        <f t="shared" ca="1" si="401"/>
        <v>240.39548773244223</v>
      </c>
      <c r="G6463" s="82">
        <f t="shared" ca="1" si="402"/>
        <v>0</v>
      </c>
      <c r="H6463" s="82">
        <f t="shared" ca="1" si="402"/>
        <v>0</v>
      </c>
      <c r="O6463" s="29"/>
      <c r="P6463" s="29"/>
    </row>
    <row r="6464" spans="3:16" hidden="1" outlineLevel="2">
      <c r="C6464" s="33">
        <v>6440</v>
      </c>
      <c r="D6464" s="82">
        <f t="shared" ca="1" si="403"/>
        <v>-7.6819042759102868E-2</v>
      </c>
      <c r="E6464" s="82">
        <f t="shared" ca="1" si="400"/>
        <v>242.01303344949213</v>
      </c>
      <c r="F6464" s="82">
        <f t="shared" ca="1" si="401"/>
        <v>245.92537949028778</v>
      </c>
      <c r="G6464" s="82">
        <f t="shared" ca="1" si="402"/>
        <v>0</v>
      </c>
      <c r="H6464" s="82">
        <f t="shared" ca="1" si="402"/>
        <v>0</v>
      </c>
      <c r="O6464" s="29"/>
      <c r="P6464" s="29"/>
    </row>
    <row r="6465" spans="3:16" hidden="1" outlineLevel="2">
      <c r="C6465" s="33">
        <v>6441</v>
      </c>
      <c r="D6465" s="82">
        <f t="shared" ca="1" si="403"/>
        <v>0.13050744839351841</v>
      </c>
      <c r="E6465" s="82">
        <f t="shared" ca="1" si="400"/>
        <v>253.29237774307441</v>
      </c>
      <c r="F6465" s="82">
        <f t="shared" ca="1" si="401"/>
        <v>254.19519020732534</v>
      </c>
      <c r="G6465" s="82">
        <f t="shared" ca="1" si="402"/>
        <v>3.292377743074411</v>
      </c>
      <c r="H6465" s="82">
        <f t="shared" ca="1" si="402"/>
        <v>4.1951902073253393</v>
      </c>
      <c r="O6465" s="29"/>
      <c r="P6465" s="29"/>
    </row>
    <row r="6466" spans="3:16" hidden="1" outlineLevel="2">
      <c r="C6466" s="33">
        <v>6442</v>
      </c>
      <c r="D6466" s="82">
        <f t="shared" ca="1" si="403"/>
        <v>-0.18910657961755836</v>
      </c>
      <c r="E6466" s="82">
        <f t="shared" ca="1" si="400"/>
        <v>236.11530080124967</v>
      </c>
      <c r="F6466" s="82">
        <f t="shared" ca="1" si="401"/>
        <v>241.55935064187025</v>
      </c>
      <c r="G6466" s="82">
        <f t="shared" ca="1" si="402"/>
        <v>0</v>
      </c>
      <c r="H6466" s="82">
        <f t="shared" ca="1" si="402"/>
        <v>0</v>
      </c>
      <c r="O6466" s="29"/>
      <c r="P6466" s="29"/>
    </row>
    <row r="6467" spans="3:16" hidden="1" outlineLevel="2">
      <c r="C6467" s="33">
        <v>6443</v>
      </c>
      <c r="D6467" s="82">
        <f t="shared" ca="1" si="403"/>
        <v>-0.58468905830619922</v>
      </c>
      <c r="E6467" s="82">
        <f t="shared" ca="1" si="400"/>
        <v>216.45973998805039</v>
      </c>
      <c r="F6467" s="82">
        <f t="shared" ca="1" si="401"/>
        <v>226.78646819267644</v>
      </c>
      <c r="G6467" s="82">
        <f t="shared" ca="1" si="402"/>
        <v>0</v>
      </c>
      <c r="H6467" s="82">
        <f t="shared" ca="1" si="402"/>
        <v>0</v>
      </c>
      <c r="O6467" s="29"/>
      <c r="P6467" s="29"/>
    </row>
    <row r="6468" spans="3:16" hidden="1" outlineLevel="2">
      <c r="C6468" s="33">
        <v>6444</v>
      </c>
      <c r="D6468" s="82">
        <f t="shared" ca="1" si="403"/>
        <v>0.51647097897752592</v>
      </c>
      <c r="E6468" s="82">
        <f t="shared" ca="1" si="400"/>
        <v>275.70920568593806</v>
      </c>
      <c r="F6468" s="82">
        <f t="shared" ca="1" si="401"/>
        <v>270.33832915200873</v>
      </c>
      <c r="G6468" s="82">
        <f t="shared" ca="1" si="402"/>
        <v>25.709205685938059</v>
      </c>
      <c r="H6468" s="82">
        <f t="shared" ca="1" si="402"/>
        <v>20.338329152008725</v>
      </c>
      <c r="O6468" s="29"/>
      <c r="P6468" s="29"/>
    </row>
    <row r="6469" spans="3:16" hidden="1" outlineLevel="2">
      <c r="C6469" s="33">
        <v>6445</v>
      </c>
      <c r="D6469" s="82">
        <f t="shared" ca="1" si="403"/>
        <v>-1.3544940975016035</v>
      </c>
      <c r="E6469" s="82">
        <f t="shared" ca="1" si="400"/>
        <v>182.7769080132343</v>
      </c>
      <c r="F6469" s="82">
        <f t="shared" ca="1" si="401"/>
        <v>200.57812275265104</v>
      </c>
      <c r="G6469" s="82">
        <f t="shared" ca="1" si="402"/>
        <v>0</v>
      </c>
      <c r="H6469" s="82">
        <f t="shared" ca="1" si="402"/>
        <v>0</v>
      </c>
      <c r="O6469" s="29"/>
      <c r="P6469" s="29"/>
    </row>
    <row r="6470" spans="3:16" hidden="1" outlineLevel="2">
      <c r="C6470" s="33">
        <v>6446</v>
      </c>
      <c r="D6470" s="82">
        <f t="shared" ca="1" si="403"/>
        <v>-0.70100390673641755</v>
      </c>
      <c r="E6470" s="82">
        <f t="shared" ca="1" si="400"/>
        <v>210.99794089323461</v>
      </c>
      <c r="F6470" s="82">
        <f t="shared" ca="1" si="401"/>
        <v>222.61715129068077</v>
      </c>
      <c r="G6470" s="82">
        <f t="shared" ca="1" si="402"/>
        <v>0</v>
      </c>
      <c r="H6470" s="82">
        <f t="shared" ca="1" si="402"/>
        <v>0</v>
      </c>
      <c r="O6470" s="29"/>
      <c r="P6470" s="29"/>
    </row>
    <row r="6471" spans="3:16" hidden="1" outlineLevel="2">
      <c r="C6471" s="33">
        <v>6447</v>
      </c>
      <c r="D6471" s="82">
        <f t="shared" ca="1" si="403"/>
        <v>1.6194148301736218</v>
      </c>
      <c r="E6471" s="82">
        <f t="shared" ca="1" si="400"/>
        <v>351.31412829361983</v>
      </c>
      <c r="F6471" s="82">
        <f t="shared" ca="1" si="401"/>
        <v>322.34556469937525</v>
      </c>
      <c r="G6471" s="82">
        <f t="shared" ca="1" si="402"/>
        <v>101.31412829361983</v>
      </c>
      <c r="H6471" s="82">
        <f t="shared" ca="1" si="402"/>
        <v>72.345564699375245</v>
      </c>
      <c r="O6471" s="29"/>
      <c r="P6471" s="29"/>
    </row>
    <row r="6472" spans="3:16" hidden="1" outlineLevel="2">
      <c r="C6472" s="33">
        <v>6448</v>
      </c>
      <c r="D6472" s="82">
        <f t="shared" ca="1" si="403"/>
        <v>-0.75528567538226554</v>
      </c>
      <c r="E6472" s="82">
        <f t="shared" ca="1" si="400"/>
        <v>208.49640907800014</v>
      </c>
      <c r="F6472" s="82">
        <f t="shared" ca="1" si="401"/>
        <v>220.69773475284887</v>
      </c>
      <c r="G6472" s="82">
        <f t="shared" ca="1" si="402"/>
        <v>0</v>
      </c>
      <c r="H6472" s="82">
        <f t="shared" ca="1" si="402"/>
        <v>0</v>
      </c>
      <c r="O6472" s="29"/>
      <c r="P6472" s="29"/>
    </row>
    <row r="6473" spans="3:16" hidden="1" outlineLevel="2">
      <c r="C6473" s="33">
        <v>6449</v>
      </c>
      <c r="D6473" s="82">
        <f t="shared" ca="1" si="403"/>
        <v>0.89450239800304099</v>
      </c>
      <c r="E6473" s="82">
        <f t="shared" ca="1" si="400"/>
        <v>299.58738400913023</v>
      </c>
      <c r="F6473" s="82">
        <f t="shared" ca="1" si="401"/>
        <v>287.14309017418361</v>
      </c>
      <c r="G6473" s="82">
        <f t="shared" ca="1" si="402"/>
        <v>49.587384009130233</v>
      </c>
      <c r="H6473" s="82">
        <f t="shared" ca="1" si="402"/>
        <v>37.143090174183612</v>
      </c>
      <c r="O6473" s="29"/>
      <c r="P6473" s="29"/>
    </row>
    <row r="6474" spans="3:16" hidden="1" outlineLevel="2">
      <c r="C6474" s="33">
        <v>6450</v>
      </c>
      <c r="D6474" s="82">
        <f t="shared" ca="1" si="403"/>
        <v>0.44008505008745052</v>
      </c>
      <c r="E6474" s="82">
        <f t="shared" ca="1" si="400"/>
        <v>271.12054045753359</v>
      </c>
      <c r="F6474" s="82">
        <f t="shared" ca="1" si="401"/>
        <v>267.06406862945323</v>
      </c>
      <c r="G6474" s="82">
        <f t="shared" ca="1" si="402"/>
        <v>21.120540457533593</v>
      </c>
      <c r="H6474" s="82">
        <f t="shared" ca="1" si="402"/>
        <v>17.064068629453232</v>
      </c>
      <c r="O6474" s="29"/>
      <c r="P6474" s="29"/>
    </row>
    <row r="6475" spans="3:16" hidden="1" outlineLevel="2">
      <c r="C6475" s="33">
        <v>6451</v>
      </c>
      <c r="D6475" s="82">
        <f t="shared" ca="1" si="403"/>
        <v>-0.70263481114936932</v>
      </c>
      <c r="E6475" s="82">
        <f t="shared" ca="1" si="400"/>
        <v>210.9223464305442</v>
      </c>
      <c r="F6475" s="82">
        <f t="shared" ca="1" si="401"/>
        <v>222.55923959632938</v>
      </c>
      <c r="G6475" s="82">
        <f t="shared" ca="1" si="402"/>
        <v>0</v>
      </c>
      <c r="H6475" s="82">
        <f t="shared" ca="1" si="402"/>
        <v>0</v>
      </c>
      <c r="O6475" s="29"/>
      <c r="P6475" s="29"/>
    </row>
    <row r="6476" spans="3:16" hidden="1" outlineLevel="2">
      <c r="C6476" s="33">
        <v>6452</v>
      </c>
      <c r="D6476" s="82">
        <f t="shared" ca="1" si="403"/>
        <v>1.2134588685861927</v>
      </c>
      <c r="E6476" s="82">
        <f t="shared" ca="1" si="400"/>
        <v>321.33554282451206</v>
      </c>
      <c r="F6476" s="82">
        <f t="shared" ca="1" si="401"/>
        <v>302.13169578270413</v>
      </c>
      <c r="G6476" s="82">
        <f t="shared" ca="1" si="402"/>
        <v>71.335542824512061</v>
      </c>
      <c r="H6476" s="82">
        <f t="shared" ca="1" si="402"/>
        <v>52.131695782704128</v>
      </c>
      <c r="O6476" s="29"/>
      <c r="P6476" s="29"/>
    </row>
    <row r="6477" spans="3:16" hidden="1" outlineLevel="2">
      <c r="C6477" s="33">
        <v>6453</v>
      </c>
      <c r="D6477" s="82">
        <f t="shared" ca="1" si="403"/>
        <v>-0.72451093639745279</v>
      </c>
      <c r="E6477" s="82">
        <f t="shared" ca="1" si="400"/>
        <v>209.9109748221712</v>
      </c>
      <c r="F6477" s="82">
        <f t="shared" ca="1" si="401"/>
        <v>221.78389622582566</v>
      </c>
      <c r="G6477" s="82">
        <f t="shared" ca="1" si="402"/>
        <v>0</v>
      </c>
      <c r="H6477" s="82">
        <f t="shared" ca="1" si="402"/>
        <v>0</v>
      </c>
      <c r="O6477" s="29"/>
      <c r="P6477" s="29"/>
    </row>
    <row r="6478" spans="3:16" hidden="1" outlineLevel="2">
      <c r="C6478" s="33">
        <v>6454</v>
      </c>
      <c r="D6478" s="82">
        <f t="shared" ca="1" si="403"/>
        <v>0.55237530997776474</v>
      </c>
      <c r="E6478" s="82">
        <f t="shared" ca="1" si="400"/>
        <v>277.8928068649098</v>
      </c>
      <c r="F6478" s="82">
        <f t="shared" ca="1" si="401"/>
        <v>271.89119684980352</v>
      </c>
      <c r="G6478" s="82">
        <f t="shared" ca="1" si="402"/>
        <v>27.892806864909801</v>
      </c>
      <c r="H6478" s="82">
        <f t="shared" ca="1" si="402"/>
        <v>21.891196849803521</v>
      </c>
      <c r="O6478" s="29"/>
      <c r="P6478" s="29"/>
    </row>
    <row r="6479" spans="3:16" hidden="1" outlineLevel="2">
      <c r="C6479" s="33">
        <v>6455</v>
      </c>
      <c r="D6479" s="82">
        <f t="shared" ca="1" si="403"/>
        <v>-0.93162677044670228</v>
      </c>
      <c r="E6479" s="82">
        <f t="shared" ca="1" si="400"/>
        <v>200.57272782770795</v>
      </c>
      <c r="F6479" s="82">
        <f t="shared" ca="1" si="401"/>
        <v>214.57574298401209</v>
      </c>
      <c r="G6479" s="82">
        <f t="shared" ca="1" si="402"/>
        <v>0</v>
      </c>
      <c r="H6479" s="82">
        <f t="shared" ca="1" si="402"/>
        <v>0</v>
      </c>
      <c r="O6479" s="29"/>
      <c r="P6479" s="29"/>
    </row>
    <row r="6480" spans="3:16" hidden="1" outlineLevel="2">
      <c r="C6480" s="33">
        <v>6456</v>
      </c>
      <c r="D6480" s="82">
        <f t="shared" ca="1" si="403"/>
        <v>0.48415458471401424</v>
      </c>
      <c r="E6480" s="82">
        <f t="shared" ca="1" si="400"/>
        <v>273.75848850201368</v>
      </c>
      <c r="F6480" s="82">
        <f t="shared" ca="1" si="401"/>
        <v>268.9482255437706</v>
      </c>
      <c r="G6480" s="82">
        <f t="shared" ca="1" si="402"/>
        <v>23.758488502013677</v>
      </c>
      <c r="H6480" s="82">
        <f t="shared" ca="1" si="402"/>
        <v>18.948225543770604</v>
      </c>
      <c r="O6480" s="29"/>
      <c r="P6480" s="29"/>
    </row>
    <row r="6481" spans="3:16" hidden="1" outlineLevel="2">
      <c r="C6481" s="33">
        <v>6457</v>
      </c>
      <c r="D6481" s="82">
        <f t="shared" ca="1" si="403"/>
        <v>-0.30865871648589527</v>
      </c>
      <c r="E6481" s="82">
        <f t="shared" ca="1" si="400"/>
        <v>229.9938957466843</v>
      </c>
      <c r="F6481" s="82">
        <f t="shared" ca="1" si="401"/>
        <v>236.99601918411886</v>
      </c>
      <c r="G6481" s="82">
        <f t="shared" ca="1" si="402"/>
        <v>0</v>
      </c>
      <c r="H6481" s="82">
        <f t="shared" ca="1" si="402"/>
        <v>0</v>
      </c>
      <c r="O6481" s="29"/>
      <c r="P6481" s="29"/>
    </row>
    <row r="6482" spans="3:16" hidden="1" outlineLevel="2">
      <c r="C6482" s="33">
        <v>6458</v>
      </c>
      <c r="D6482" s="82">
        <f t="shared" ca="1" si="403"/>
        <v>0.63335331737762912</v>
      </c>
      <c r="E6482" s="82">
        <f t="shared" ca="1" si="400"/>
        <v>282.88136114762699</v>
      </c>
      <c r="F6482" s="82">
        <f t="shared" ca="1" si="401"/>
        <v>275.42633219634689</v>
      </c>
      <c r="G6482" s="82">
        <f t="shared" ca="1" si="402"/>
        <v>32.88136114762699</v>
      </c>
      <c r="H6482" s="82">
        <f t="shared" ca="1" si="402"/>
        <v>25.426332196346891</v>
      </c>
      <c r="O6482" s="29"/>
      <c r="P6482" s="29"/>
    </row>
    <row r="6483" spans="3:16" hidden="1" outlineLevel="2">
      <c r="C6483" s="33">
        <v>6459</v>
      </c>
      <c r="D6483" s="82">
        <f t="shared" ca="1" si="403"/>
        <v>-0.1907985289226968</v>
      </c>
      <c r="E6483" s="82">
        <f t="shared" ca="1" si="400"/>
        <v>236.02754176911674</v>
      </c>
      <c r="F6483" s="82">
        <f t="shared" ca="1" si="401"/>
        <v>241.49415955406533</v>
      </c>
      <c r="G6483" s="82">
        <f t="shared" ca="1" si="402"/>
        <v>0</v>
      </c>
      <c r="H6483" s="82">
        <f t="shared" ca="1" si="402"/>
        <v>0</v>
      </c>
      <c r="O6483" s="29"/>
      <c r="P6483" s="29"/>
    </row>
    <row r="6484" spans="3:16" hidden="1" outlineLevel="2">
      <c r="C6484" s="33">
        <v>6460</v>
      </c>
      <c r="D6484" s="82">
        <f t="shared" ca="1" si="403"/>
        <v>0.93420779341290838</v>
      </c>
      <c r="E6484" s="82">
        <f t="shared" ca="1" si="400"/>
        <v>302.21238736213968</v>
      </c>
      <c r="F6484" s="82">
        <f t="shared" ca="1" si="401"/>
        <v>288.96765665356259</v>
      </c>
      <c r="G6484" s="82">
        <f t="shared" ca="1" si="402"/>
        <v>52.21238736213968</v>
      </c>
      <c r="H6484" s="82">
        <f t="shared" ca="1" si="402"/>
        <v>38.967656653562585</v>
      </c>
      <c r="O6484" s="29"/>
      <c r="P6484" s="29"/>
    </row>
    <row r="6485" spans="3:16" hidden="1" outlineLevel="2">
      <c r="C6485" s="33">
        <v>6461</v>
      </c>
      <c r="D6485" s="82">
        <f t="shared" ca="1" si="403"/>
        <v>0.45528315637288297</v>
      </c>
      <c r="E6485" s="82">
        <f t="shared" ca="1" si="400"/>
        <v>272.02739635378975</v>
      </c>
      <c r="F6485" s="82">
        <f t="shared" ca="1" si="401"/>
        <v>267.71235540022178</v>
      </c>
      <c r="G6485" s="82">
        <f t="shared" ca="1" si="402"/>
        <v>22.027396353789754</v>
      </c>
      <c r="H6485" s="82">
        <f t="shared" ca="1" si="402"/>
        <v>17.712355400221782</v>
      </c>
      <c r="O6485" s="29"/>
      <c r="P6485" s="29"/>
    </row>
    <row r="6486" spans="3:16" hidden="1" outlineLevel="2">
      <c r="C6486" s="33">
        <v>6462</v>
      </c>
      <c r="D6486" s="82">
        <f t="shared" ca="1" si="403"/>
        <v>2.0115556648086224</v>
      </c>
      <c r="E6486" s="82">
        <f t="shared" ca="1" si="400"/>
        <v>382.92542951318075</v>
      </c>
      <c r="F6486" s="82">
        <f t="shared" ca="1" si="401"/>
        <v>343.15471535851373</v>
      </c>
      <c r="G6486" s="82">
        <f t="shared" ca="1" si="402"/>
        <v>132.92542951318075</v>
      </c>
      <c r="H6486" s="82">
        <f t="shared" ca="1" si="402"/>
        <v>93.154715358513727</v>
      </c>
      <c r="O6486" s="29"/>
      <c r="P6486" s="29"/>
    </row>
    <row r="6487" spans="3:16" hidden="1" outlineLevel="2">
      <c r="C6487" s="33">
        <v>6463</v>
      </c>
      <c r="D6487" s="82">
        <f t="shared" ca="1" si="403"/>
        <v>-1.6155825185179913</v>
      </c>
      <c r="E6487" s="82">
        <f t="shared" ca="1" si="400"/>
        <v>172.58693922383699</v>
      </c>
      <c r="F6487" s="82">
        <f t="shared" ca="1" si="401"/>
        <v>192.39547513364758</v>
      </c>
      <c r="G6487" s="82">
        <f t="shared" ca="1" si="402"/>
        <v>0</v>
      </c>
      <c r="H6487" s="82">
        <f t="shared" ca="1" si="402"/>
        <v>0</v>
      </c>
      <c r="O6487" s="29"/>
      <c r="P6487" s="29"/>
    </row>
    <row r="6488" spans="3:16" hidden="1" outlineLevel="2">
      <c r="C6488" s="33">
        <v>6464</v>
      </c>
      <c r="D6488" s="82">
        <f t="shared" ca="1" si="403"/>
        <v>0.49057625737620686</v>
      </c>
      <c r="E6488" s="82">
        <f t="shared" ca="1" si="400"/>
        <v>274.14501853646436</v>
      </c>
      <c r="F6488" s="82">
        <f t="shared" ca="1" si="401"/>
        <v>269.2238863085858</v>
      </c>
      <c r="G6488" s="82">
        <f t="shared" ca="1" si="402"/>
        <v>24.145018536464363</v>
      </c>
      <c r="H6488" s="82">
        <f t="shared" ca="1" si="402"/>
        <v>19.223886308585804</v>
      </c>
      <c r="O6488" s="29"/>
      <c r="P6488" s="29"/>
    </row>
    <row r="6489" spans="3:16" hidden="1" outlineLevel="2">
      <c r="C6489" s="33">
        <v>6465</v>
      </c>
      <c r="D6489" s="82">
        <f t="shared" ca="1" si="403"/>
        <v>1.0207377551037176</v>
      </c>
      <c r="E6489" s="82">
        <f t="shared" ref="E6489:E6552" ca="1" si="404">$H$9 * EXP(($H$17 - $H$18 - ($H$11^2)/2)*$H$14 + $H$11*SQRT($H$14)*D6489)</f>
        <v>308.01301227886319</v>
      </c>
      <c r="F6489" s="82">
        <f t="shared" ref="F6489:F6552" ca="1" si="405">$H$9 * EXP(($H$17 - $H$18 - ($H$12^2)/2)*$H$14 + $H$12*SQRT($H$14)*D6489)</f>
        <v>292.98419866878709</v>
      </c>
      <c r="G6489" s="82">
        <f t="shared" ref="G6489:H6552" ca="1" si="406">MAX(E6489-$H$16, 0)</f>
        <v>58.013012278863187</v>
      </c>
      <c r="H6489" s="82">
        <f t="shared" ca="1" si="406"/>
        <v>42.984198668787087</v>
      </c>
      <c r="O6489" s="29"/>
      <c r="P6489" s="29"/>
    </row>
    <row r="6490" spans="3:16" hidden="1" outlineLevel="2">
      <c r="C6490" s="33">
        <v>6466</v>
      </c>
      <c r="D6490" s="82">
        <f t="shared" ref="D6490:D6553" ca="1" si="407">_xlfn.NORM.S.INV(RAND())</f>
        <v>-0.43542471829755802</v>
      </c>
      <c r="E6490" s="82">
        <f t="shared" ca="1" si="404"/>
        <v>223.67638309979213</v>
      </c>
      <c r="F6490" s="82">
        <f t="shared" ca="1" si="405"/>
        <v>232.25146308992939</v>
      </c>
      <c r="G6490" s="82">
        <f t="shared" ca="1" si="406"/>
        <v>0</v>
      </c>
      <c r="H6490" s="82">
        <f t="shared" ca="1" si="406"/>
        <v>0</v>
      </c>
      <c r="O6490" s="29"/>
      <c r="P6490" s="29"/>
    </row>
    <row r="6491" spans="3:16" hidden="1" outlineLevel="2">
      <c r="C6491" s="33">
        <v>6467</v>
      </c>
      <c r="D6491" s="82">
        <f t="shared" ca="1" si="407"/>
        <v>-0.27253994859143321</v>
      </c>
      <c r="E6491" s="82">
        <f t="shared" ca="1" si="404"/>
        <v>231.82635655537484</v>
      </c>
      <c r="F6491" s="82">
        <f t="shared" ca="1" si="405"/>
        <v>238.36551719361572</v>
      </c>
      <c r="G6491" s="82">
        <f t="shared" ca="1" si="406"/>
        <v>0</v>
      </c>
      <c r="H6491" s="82">
        <f t="shared" ca="1" si="406"/>
        <v>0</v>
      </c>
      <c r="O6491" s="29"/>
      <c r="P6491" s="29"/>
    </row>
    <row r="6492" spans="3:16" hidden="1" outlineLevel="2">
      <c r="C6492" s="33">
        <v>6468</v>
      </c>
      <c r="D6492" s="82">
        <f t="shared" ca="1" si="407"/>
        <v>-0.69263124806274579</v>
      </c>
      <c r="E6492" s="82">
        <f t="shared" ca="1" si="404"/>
        <v>211.3864508906924</v>
      </c>
      <c r="F6492" s="82">
        <f t="shared" ca="1" si="405"/>
        <v>222.91469290470772</v>
      </c>
      <c r="G6492" s="82">
        <f t="shared" ca="1" si="406"/>
        <v>0</v>
      </c>
      <c r="H6492" s="82">
        <f t="shared" ca="1" si="406"/>
        <v>0</v>
      </c>
      <c r="O6492" s="29"/>
      <c r="P6492" s="29"/>
    </row>
    <row r="6493" spans="3:16" hidden="1" outlineLevel="2">
      <c r="C6493" s="33">
        <v>6469</v>
      </c>
      <c r="D6493" s="82">
        <f t="shared" ca="1" si="407"/>
        <v>-1.3624793268726194</v>
      </c>
      <c r="E6493" s="82">
        <f t="shared" ca="1" si="404"/>
        <v>182.45651069992189</v>
      </c>
      <c r="F6493" s="82">
        <f t="shared" ca="1" si="405"/>
        <v>200.32277619428976</v>
      </c>
      <c r="G6493" s="82">
        <f t="shared" ca="1" si="406"/>
        <v>0</v>
      </c>
      <c r="H6493" s="82">
        <f t="shared" ca="1" si="406"/>
        <v>0</v>
      </c>
      <c r="O6493" s="29"/>
      <c r="P6493" s="29"/>
    </row>
    <row r="6494" spans="3:16" hidden="1" outlineLevel="2">
      <c r="C6494" s="33">
        <v>6470</v>
      </c>
      <c r="D6494" s="82">
        <f t="shared" ca="1" si="407"/>
        <v>-0.53308113532076429</v>
      </c>
      <c r="E6494" s="82">
        <f t="shared" ca="1" si="404"/>
        <v>218.9281605558391</v>
      </c>
      <c r="F6494" s="82">
        <f t="shared" ca="1" si="405"/>
        <v>228.66128194531959</v>
      </c>
      <c r="G6494" s="82">
        <f t="shared" ca="1" si="406"/>
        <v>0</v>
      </c>
      <c r="H6494" s="82">
        <f t="shared" ca="1" si="406"/>
        <v>0</v>
      </c>
      <c r="O6494" s="29"/>
      <c r="P6494" s="29"/>
    </row>
    <row r="6495" spans="3:16" hidden="1" outlineLevel="2">
      <c r="C6495" s="33">
        <v>6471</v>
      </c>
      <c r="D6495" s="82">
        <f t="shared" ca="1" si="407"/>
        <v>-0.75340552938179828</v>
      </c>
      <c r="E6495" s="82">
        <f t="shared" ca="1" si="404"/>
        <v>208.58255623103366</v>
      </c>
      <c r="F6495" s="82">
        <f t="shared" ca="1" si="405"/>
        <v>220.76393966596322</v>
      </c>
      <c r="G6495" s="82">
        <f t="shared" ca="1" si="406"/>
        <v>0</v>
      </c>
      <c r="H6495" s="82">
        <f t="shared" ca="1" si="406"/>
        <v>0</v>
      </c>
      <c r="O6495" s="29"/>
      <c r="P6495" s="29"/>
    </row>
    <row r="6496" spans="3:16" hidden="1" outlineLevel="2">
      <c r="C6496" s="33">
        <v>6472</v>
      </c>
      <c r="D6496" s="82">
        <f t="shared" ca="1" si="407"/>
        <v>-0.15639828292348923</v>
      </c>
      <c r="E6496" s="82">
        <f t="shared" ca="1" si="404"/>
        <v>237.81826139042255</v>
      </c>
      <c r="F6496" s="82">
        <f t="shared" ca="1" si="405"/>
        <v>242.82307093356894</v>
      </c>
      <c r="G6496" s="82">
        <f t="shared" ca="1" si="406"/>
        <v>0</v>
      </c>
      <c r="H6496" s="82">
        <f t="shared" ca="1" si="406"/>
        <v>0</v>
      </c>
      <c r="O6496" s="29"/>
      <c r="P6496" s="29"/>
    </row>
    <row r="6497" spans="3:16" hidden="1" outlineLevel="2">
      <c r="C6497" s="33">
        <v>6473</v>
      </c>
      <c r="D6497" s="82">
        <f t="shared" ca="1" si="407"/>
        <v>-0.12449688481604392</v>
      </c>
      <c r="E6497" s="82">
        <f t="shared" ca="1" si="404"/>
        <v>239.49104171274004</v>
      </c>
      <c r="F6497" s="82">
        <f t="shared" ca="1" si="405"/>
        <v>244.06198409134171</v>
      </c>
      <c r="G6497" s="82">
        <f t="shared" ca="1" si="406"/>
        <v>0</v>
      </c>
      <c r="H6497" s="82">
        <f t="shared" ca="1" si="406"/>
        <v>0</v>
      </c>
      <c r="O6497" s="29"/>
      <c r="P6497" s="29"/>
    </row>
    <row r="6498" spans="3:16" hidden="1" outlineLevel="2">
      <c r="C6498" s="33">
        <v>6474</v>
      </c>
      <c r="D6498" s="82">
        <f t="shared" ca="1" si="407"/>
        <v>-1.0834034709487506</v>
      </c>
      <c r="E6498" s="82">
        <f t="shared" ca="1" si="404"/>
        <v>193.99438027580015</v>
      </c>
      <c r="F6498" s="82">
        <f t="shared" ca="1" si="405"/>
        <v>209.44270725412588</v>
      </c>
      <c r="G6498" s="82">
        <f t="shared" ca="1" si="406"/>
        <v>0</v>
      </c>
      <c r="H6498" s="82">
        <f t="shared" ca="1" si="406"/>
        <v>0</v>
      </c>
      <c r="O6498" s="29"/>
      <c r="P6498" s="29"/>
    </row>
    <row r="6499" spans="3:16" hidden="1" outlineLevel="2">
      <c r="C6499" s="33">
        <v>6475</v>
      </c>
      <c r="D6499" s="82">
        <f t="shared" ca="1" si="407"/>
        <v>-0.79090339271177168</v>
      </c>
      <c r="E6499" s="82">
        <f t="shared" ca="1" si="404"/>
        <v>206.87113168392457</v>
      </c>
      <c r="F6499" s="82">
        <f t="shared" ca="1" si="405"/>
        <v>219.44728470302775</v>
      </c>
      <c r="G6499" s="82">
        <f t="shared" ca="1" si="406"/>
        <v>0</v>
      </c>
      <c r="H6499" s="82">
        <f t="shared" ca="1" si="406"/>
        <v>0</v>
      </c>
      <c r="O6499" s="29"/>
      <c r="P6499" s="29"/>
    </row>
    <row r="6500" spans="3:16" hidden="1" outlineLevel="2">
      <c r="C6500" s="33">
        <v>6476</v>
      </c>
      <c r="D6500" s="82">
        <f t="shared" ca="1" si="407"/>
        <v>1.1035416377619014</v>
      </c>
      <c r="E6500" s="82">
        <f t="shared" ca="1" si="404"/>
        <v>313.66807532594714</v>
      </c>
      <c r="F6500" s="82">
        <f t="shared" ca="1" si="405"/>
        <v>296.88004753682145</v>
      </c>
      <c r="G6500" s="82">
        <f t="shared" ca="1" si="406"/>
        <v>63.668075325947143</v>
      </c>
      <c r="H6500" s="82">
        <f t="shared" ca="1" si="406"/>
        <v>46.880047536821451</v>
      </c>
      <c r="O6500" s="29"/>
      <c r="P6500" s="29"/>
    </row>
    <row r="6501" spans="3:16" hidden="1" outlineLevel="2">
      <c r="C6501" s="33">
        <v>6477</v>
      </c>
      <c r="D6501" s="82">
        <f t="shared" ca="1" si="407"/>
        <v>-0.57800661554378929</v>
      </c>
      <c r="E6501" s="82">
        <f t="shared" ca="1" si="404"/>
        <v>216.77778772628849</v>
      </c>
      <c r="F6501" s="82">
        <f t="shared" ca="1" si="405"/>
        <v>227.02835909219499</v>
      </c>
      <c r="G6501" s="82">
        <f t="shared" ca="1" si="406"/>
        <v>0</v>
      </c>
      <c r="H6501" s="82">
        <f t="shared" ca="1" si="406"/>
        <v>0</v>
      </c>
      <c r="O6501" s="29"/>
      <c r="P6501" s="29"/>
    </row>
    <row r="6502" spans="3:16" hidden="1" outlineLevel="2">
      <c r="C6502" s="33">
        <v>6478</v>
      </c>
      <c r="D6502" s="82">
        <f t="shared" ca="1" si="407"/>
        <v>-0.22368009693968322</v>
      </c>
      <c r="E6502" s="82">
        <f t="shared" ca="1" si="404"/>
        <v>234.32848294616289</v>
      </c>
      <c r="F6502" s="82">
        <f t="shared" ca="1" si="405"/>
        <v>240.23071485485579</v>
      </c>
      <c r="G6502" s="82">
        <f t="shared" ca="1" si="406"/>
        <v>0</v>
      </c>
      <c r="H6502" s="82">
        <f t="shared" ca="1" si="406"/>
        <v>0</v>
      </c>
      <c r="O6502" s="29"/>
      <c r="P6502" s="29"/>
    </row>
    <row r="6503" spans="3:16" hidden="1" outlineLevel="2">
      <c r="C6503" s="33">
        <v>6479</v>
      </c>
      <c r="D6503" s="82">
        <f t="shared" ca="1" si="407"/>
        <v>-0.31140721478551309</v>
      </c>
      <c r="E6503" s="82">
        <f t="shared" ca="1" si="404"/>
        <v>229.85504707642224</v>
      </c>
      <c r="F6503" s="82">
        <f t="shared" ca="1" si="405"/>
        <v>236.89212841672966</v>
      </c>
      <c r="G6503" s="82">
        <f t="shared" ca="1" si="406"/>
        <v>0</v>
      </c>
      <c r="H6503" s="82">
        <f t="shared" ca="1" si="406"/>
        <v>0</v>
      </c>
      <c r="O6503" s="29"/>
      <c r="P6503" s="29"/>
    </row>
    <row r="6504" spans="3:16" hidden="1" outlineLevel="2">
      <c r="C6504" s="33">
        <v>6480</v>
      </c>
      <c r="D6504" s="82">
        <f t="shared" ca="1" si="407"/>
        <v>-0.78543680916489256</v>
      </c>
      <c r="E6504" s="82">
        <f t="shared" ca="1" si="404"/>
        <v>207.11975267268875</v>
      </c>
      <c r="F6504" s="82">
        <f t="shared" ca="1" si="405"/>
        <v>219.63874169018564</v>
      </c>
      <c r="G6504" s="82">
        <f t="shared" ca="1" si="406"/>
        <v>0</v>
      </c>
      <c r="H6504" s="82">
        <f t="shared" ca="1" si="406"/>
        <v>0</v>
      </c>
      <c r="O6504" s="29"/>
      <c r="P6504" s="29"/>
    </row>
    <row r="6505" spans="3:16" hidden="1" outlineLevel="2">
      <c r="C6505" s="33">
        <v>6481</v>
      </c>
      <c r="D6505" s="82">
        <f t="shared" ca="1" si="407"/>
        <v>-0.51063956476581529</v>
      </c>
      <c r="E6505" s="82">
        <f t="shared" ca="1" si="404"/>
        <v>220.01030961516443</v>
      </c>
      <c r="F6505" s="82">
        <f t="shared" ca="1" si="405"/>
        <v>229.48136747401483</v>
      </c>
      <c r="G6505" s="82">
        <f t="shared" ca="1" si="406"/>
        <v>0</v>
      </c>
      <c r="H6505" s="82">
        <f t="shared" ca="1" si="406"/>
        <v>0</v>
      </c>
      <c r="O6505" s="29"/>
      <c r="P6505" s="29"/>
    </row>
    <row r="6506" spans="3:16" hidden="1" outlineLevel="2">
      <c r="C6506" s="33">
        <v>6482</v>
      </c>
      <c r="D6506" s="82">
        <f t="shared" ca="1" si="407"/>
        <v>2.1236189758239075</v>
      </c>
      <c r="E6506" s="82">
        <f t="shared" ca="1" si="404"/>
        <v>392.47087740651904</v>
      </c>
      <c r="F6506" s="82">
        <f t="shared" ca="1" si="405"/>
        <v>349.34451829427462</v>
      </c>
      <c r="G6506" s="82">
        <f t="shared" ca="1" si="406"/>
        <v>142.47087740651904</v>
      </c>
      <c r="H6506" s="82">
        <f t="shared" ca="1" si="406"/>
        <v>99.344518294274621</v>
      </c>
      <c r="O6506" s="29"/>
      <c r="P6506" s="29"/>
    </row>
    <row r="6507" spans="3:16" hidden="1" outlineLevel="2">
      <c r="C6507" s="33">
        <v>6483</v>
      </c>
      <c r="D6507" s="82">
        <f t="shared" ca="1" si="407"/>
        <v>0.57493399604066009</v>
      </c>
      <c r="E6507" s="82">
        <f t="shared" ca="1" si="404"/>
        <v>279.27360092097388</v>
      </c>
      <c r="F6507" s="82">
        <f t="shared" ca="1" si="405"/>
        <v>272.87142297522666</v>
      </c>
      <c r="G6507" s="82">
        <f t="shared" ca="1" si="406"/>
        <v>29.273600920973877</v>
      </c>
      <c r="H6507" s="82">
        <f t="shared" ca="1" si="406"/>
        <v>22.871422975226665</v>
      </c>
      <c r="O6507" s="29"/>
      <c r="P6507" s="29"/>
    </row>
    <row r="6508" spans="3:16" hidden="1" outlineLevel="2">
      <c r="C6508" s="33">
        <v>6484</v>
      </c>
      <c r="D6508" s="82">
        <f t="shared" ca="1" si="407"/>
        <v>1.3996878004538151</v>
      </c>
      <c r="E6508" s="82">
        <f t="shared" ca="1" si="404"/>
        <v>334.75646588963923</v>
      </c>
      <c r="F6508" s="82">
        <f t="shared" ca="1" si="405"/>
        <v>311.24227940535349</v>
      </c>
      <c r="G6508" s="82">
        <f t="shared" ca="1" si="406"/>
        <v>84.75646588963923</v>
      </c>
      <c r="H6508" s="82">
        <f t="shared" ca="1" si="406"/>
        <v>61.242279405353486</v>
      </c>
      <c r="O6508" s="29"/>
      <c r="P6508" s="29"/>
    </row>
    <row r="6509" spans="3:16" hidden="1" outlineLevel="2">
      <c r="C6509" s="33">
        <v>6485</v>
      </c>
      <c r="D6509" s="82">
        <f t="shared" ca="1" si="407"/>
        <v>-1.0978422953972444</v>
      </c>
      <c r="E6509" s="82">
        <f t="shared" ca="1" si="404"/>
        <v>193.37992065216937</v>
      </c>
      <c r="F6509" s="82">
        <f t="shared" ca="1" si="405"/>
        <v>208.96083420428599</v>
      </c>
      <c r="G6509" s="82">
        <f t="shared" ca="1" si="406"/>
        <v>0</v>
      </c>
      <c r="H6509" s="82">
        <f t="shared" ca="1" si="406"/>
        <v>0</v>
      </c>
      <c r="O6509" s="29"/>
      <c r="P6509" s="29"/>
    </row>
    <row r="6510" spans="3:16" hidden="1" outlineLevel="2">
      <c r="C6510" s="33">
        <v>6486</v>
      </c>
      <c r="D6510" s="82">
        <f t="shared" ca="1" si="407"/>
        <v>2.2856700919339792</v>
      </c>
      <c r="E6510" s="82">
        <f t="shared" ca="1" si="404"/>
        <v>406.69662296340647</v>
      </c>
      <c r="F6510" s="82">
        <f t="shared" ca="1" si="405"/>
        <v>358.49338493227617</v>
      </c>
      <c r="G6510" s="82">
        <f t="shared" ca="1" si="406"/>
        <v>156.69662296340647</v>
      </c>
      <c r="H6510" s="82">
        <f t="shared" ca="1" si="406"/>
        <v>108.49338493227617</v>
      </c>
      <c r="O6510" s="29"/>
      <c r="P6510" s="29"/>
    </row>
    <row r="6511" spans="3:16" hidden="1" outlineLevel="2">
      <c r="C6511" s="33">
        <v>6487</v>
      </c>
      <c r="D6511" s="82">
        <f t="shared" ca="1" si="407"/>
        <v>0.13309360437519019</v>
      </c>
      <c r="E6511" s="82">
        <f t="shared" ca="1" si="404"/>
        <v>253.43634419386331</v>
      </c>
      <c r="F6511" s="82">
        <f t="shared" ca="1" si="405"/>
        <v>254.30008339208737</v>
      </c>
      <c r="G6511" s="82">
        <f t="shared" ca="1" si="406"/>
        <v>3.4363441938633059</v>
      </c>
      <c r="H6511" s="82">
        <f t="shared" ca="1" si="406"/>
        <v>4.3000833920873731</v>
      </c>
      <c r="O6511" s="29"/>
      <c r="P6511" s="29"/>
    </row>
    <row r="6512" spans="3:16" hidden="1" outlineLevel="2">
      <c r="C6512" s="33">
        <v>6488</v>
      </c>
      <c r="D6512" s="82">
        <f t="shared" ca="1" si="407"/>
        <v>0.2620390130780112</v>
      </c>
      <c r="E6512" s="82">
        <f t="shared" ca="1" si="404"/>
        <v>260.71921224592086</v>
      </c>
      <c r="F6512" s="82">
        <f t="shared" ca="1" si="405"/>
        <v>259.58529613149472</v>
      </c>
      <c r="G6512" s="82">
        <f t="shared" ca="1" si="406"/>
        <v>10.719212245920858</v>
      </c>
      <c r="H6512" s="82">
        <f t="shared" ca="1" si="406"/>
        <v>9.5852961314947152</v>
      </c>
      <c r="O6512" s="29"/>
      <c r="P6512" s="29"/>
    </row>
    <row r="6513" spans="3:16" hidden="1" outlineLevel="2">
      <c r="C6513" s="33">
        <v>6489</v>
      </c>
      <c r="D6513" s="82">
        <f t="shared" ca="1" si="407"/>
        <v>2.9724095729098662E-2</v>
      </c>
      <c r="E6513" s="82">
        <f t="shared" ca="1" si="404"/>
        <v>247.74519562458715</v>
      </c>
      <c r="F6513" s="82">
        <f t="shared" ca="1" si="405"/>
        <v>250.14098979991127</v>
      </c>
      <c r="G6513" s="82">
        <f t="shared" ca="1" si="406"/>
        <v>0</v>
      </c>
      <c r="H6513" s="82">
        <f t="shared" ca="1" si="406"/>
        <v>0.14098979991126726</v>
      </c>
      <c r="O6513" s="29"/>
      <c r="P6513" s="29"/>
    </row>
    <row r="6514" spans="3:16" hidden="1" outlineLevel="2">
      <c r="C6514" s="33">
        <v>6490</v>
      </c>
      <c r="D6514" s="82">
        <f t="shared" ca="1" si="407"/>
        <v>0.2467387448885624</v>
      </c>
      <c r="E6514" s="82">
        <f t="shared" ca="1" si="404"/>
        <v>259.84422168896532</v>
      </c>
      <c r="F6514" s="82">
        <f t="shared" ca="1" si="405"/>
        <v>258.95246933392724</v>
      </c>
      <c r="G6514" s="82">
        <f t="shared" ca="1" si="406"/>
        <v>9.8442216889653196</v>
      </c>
      <c r="H6514" s="82">
        <f t="shared" ca="1" si="406"/>
        <v>8.9524693339272403</v>
      </c>
      <c r="O6514" s="29"/>
      <c r="P6514" s="29"/>
    </row>
    <row r="6515" spans="3:16" hidden="1" outlineLevel="2">
      <c r="C6515" s="33">
        <v>6491</v>
      </c>
      <c r="D6515" s="82">
        <f t="shared" ca="1" si="407"/>
        <v>-1.1816605000280542</v>
      </c>
      <c r="E6515" s="82">
        <f t="shared" ca="1" si="404"/>
        <v>189.85119482378695</v>
      </c>
      <c r="F6515" s="82">
        <f t="shared" ca="1" si="405"/>
        <v>206.18535116979257</v>
      </c>
      <c r="G6515" s="82">
        <f t="shared" ca="1" si="406"/>
        <v>0</v>
      </c>
      <c r="H6515" s="82">
        <f t="shared" ca="1" si="406"/>
        <v>0</v>
      </c>
      <c r="O6515" s="29"/>
      <c r="P6515" s="29"/>
    </row>
    <row r="6516" spans="3:16" hidden="1" outlineLevel="2">
      <c r="C6516" s="33">
        <v>6492</v>
      </c>
      <c r="D6516" s="82">
        <f t="shared" ca="1" si="407"/>
        <v>1.5126725298744521</v>
      </c>
      <c r="E6516" s="82">
        <f t="shared" ca="1" si="404"/>
        <v>343.17064049364973</v>
      </c>
      <c r="F6516" s="82">
        <f t="shared" ca="1" si="405"/>
        <v>316.90302651042697</v>
      </c>
      <c r="G6516" s="82">
        <f t="shared" ca="1" si="406"/>
        <v>93.170640493649728</v>
      </c>
      <c r="H6516" s="82">
        <f t="shared" ca="1" si="406"/>
        <v>66.903026510426969</v>
      </c>
      <c r="O6516" s="29"/>
      <c r="P6516" s="29"/>
    </row>
    <row r="6517" spans="3:16" hidden="1" outlineLevel="2">
      <c r="C6517" s="33">
        <v>6493</v>
      </c>
      <c r="D6517" s="82">
        <f t="shared" ca="1" si="407"/>
        <v>0.39104442792935168</v>
      </c>
      <c r="E6517" s="82">
        <f t="shared" ca="1" si="404"/>
        <v>268.21490047938329</v>
      </c>
      <c r="F6517" s="82">
        <f t="shared" ca="1" si="405"/>
        <v>264.98288997481581</v>
      </c>
      <c r="G6517" s="82">
        <f t="shared" ca="1" si="406"/>
        <v>18.214900479383289</v>
      </c>
      <c r="H6517" s="82">
        <f t="shared" ca="1" si="406"/>
        <v>14.982889974815805</v>
      </c>
      <c r="O6517" s="29"/>
      <c r="P6517" s="29"/>
    </row>
    <row r="6518" spans="3:16" hidden="1" outlineLevel="2">
      <c r="C6518" s="33">
        <v>6494</v>
      </c>
      <c r="D6518" s="82">
        <f t="shared" ca="1" si="407"/>
        <v>-0.99725534345087252</v>
      </c>
      <c r="E6518" s="82">
        <f t="shared" ca="1" si="404"/>
        <v>197.70129612266373</v>
      </c>
      <c r="F6518" s="82">
        <f t="shared" ca="1" si="405"/>
        <v>212.34094757622319</v>
      </c>
      <c r="G6518" s="82">
        <f t="shared" ca="1" si="406"/>
        <v>0</v>
      </c>
      <c r="H6518" s="82">
        <f t="shared" ca="1" si="406"/>
        <v>0</v>
      </c>
      <c r="O6518" s="29"/>
      <c r="P6518" s="29"/>
    </row>
    <row r="6519" spans="3:16" hidden="1" outlineLevel="2">
      <c r="C6519" s="33">
        <v>6495</v>
      </c>
      <c r="D6519" s="82">
        <f t="shared" ca="1" si="407"/>
        <v>1.4561460774947232</v>
      </c>
      <c r="E6519" s="82">
        <f t="shared" ca="1" si="404"/>
        <v>338.93490530367637</v>
      </c>
      <c r="F6519" s="82">
        <f t="shared" ca="1" si="405"/>
        <v>314.05819142890215</v>
      </c>
      <c r="G6519" s="82">
        <f t="shared" ca="1" si="406"/>
        <v>88.934905303676373</v>
      </c>
      <c r="H6519" s="82">
        <f t="shared" ca="1" si="406"/>
        <v>64.058191428902148</v>
      </c>
      <c r="O6519" s="29"/>
      <c r="P6519" s="29"/>
    </row>
    <row r="6520" spans="3:16" hidden="1" outlineLevel="2">
      <c r="C6520" s="33">
        <v>6496</v>
      </c>
      <c r="D6520" s="82">
        <f t="shared" ca="1" si="407"/>
        <v>0.95384884946369541</v>
      </c>
      <c r="E6520" s="82">
        <f t="shared" ca="1" si="404"/>
        <v>303.51938736962711</v>
      </c>
      <c r="F6520" s="82">
        <f t="shared" ca="1" si="405"/>
        <v>289.87449582476529</v>
      </c>
      <c r="G6520" s="82">
        <f t="shared" ca="1" si="406"/>
        <v>53.519387369627111</v>
      </c>
      <c r="H6520" s="82">
        <f t="shared" ca="1" si="406"/>
        <v>39.87449582476529</v>
      </c>
      <c r="O6520" s="29"/>
      <c r="P6520" s="29"/>
    </row>
    <row r="6521" spans="3:16" hidden="1" outlineLevel="2">
      <c r="C6521" s="33">
        <v>6497</v>
      </c>
      <c r="D6521" s="82">
        <f t="shared" ca="1" si="407"/>
        <v>2.5488372863394568</v>
      </c>
      <c r="E6521" s="82">
        <f t="shared" ca="1" si="404"/>
        <v>430.90578535783993</v>
      </c>
      <c r="F6521" s="82">
        <f t="shared" ca="1" si="405"/>
        <v>373.864196294458</v>
      </c>
      <c r="G6521" s="82">
        <f t="shared" ca="1" si="406"/>
        <v>180.90578535783993</v>
      </c>
      <c r="H6521" s="82">
        <f t="shared" ca="1" si="406"/>
        <v>123.864196294458</v>
      </c>
      <c r="O6521" s="29"/>
      <c r="P6521" s="29"/>
    </row>
    <row r="6522" spans="3:16" hidden="1" outlineLevel="2">
      <c r="C6522" s="33">
        <v>6498</v>
      </c>
      <c r="D6522" s="82">
        <f t="shared" ca="1" si="407"/>
        <v>-0.24514366945069696</v>
      </c>
      <c r="E6522" s="82">
        <f t="shared" ca="1" si="404"/>
        <v>233.22601868205663</v>
      </c>
      <c r="F6522" s="82">
        <f t="shared" ca="1" si="405"/>
        <v>239.40956414174906</v>
      </c>
      <c r="G6522" s="82">
        <f t="shared" ca="1" si="406"/>
        <v>0</v>
      </c>
      <c r="H6522" s="82">
        <f t="shared" ca="1" si="406"/>
        <v>0</v>
      </c>
      <c r="O6522" s="29"/>
      <c r="P6522" s="29"/>
    </row>
    <row r="6523" spans="3:16" hidden="1" outlineLevel="2">
      <c r="C6523" s="33">
        <v>6499</v>
      </c>
      <c r="D6523" s="82">
        <f t="shared" ca="1" si="407"/>
        <v>0.66384870981988076</v>
      </c>
      <c r="E6523" s="82">
        <f t="shared" ca="1" si="404"/>
        <v>284.78311977879628</v>
      </c>
      <c r="F6523" s="82">
        <f t="shared" ca="1" si="405"/>
        <v>276.76950577677906</v>
      </c>
      <c r="G6523" s="82">
        <f t="shared" ca="1" si="406"/>
        <v>34.783119778796276</v>
      </c>
      <c r="H6523" s="82">
        <f t="shared" ca="1" si="406"/>
        <v>26.769505776779056</v>
      </c>
      <c r="O6523" s="29"/>
      <c r="P6523" s="29"/>
    </row>
    <row r="6524" spans="3:16" hidden="1" outlineLevel="2">
      <c r="C6524" s="33">
        <v>6500</v>
      </c>
      <c r="D6524" s="82">
        <f t="shared" ca="1" si="407"/>
        <v>-0.20619584624472662</v>
      </c>
      <c r="E6524" s="82">
        <f t="shared" ca="1" si="404"/>
        <v>235.23040213459123</v>
      </c>
      <c r="F6524" s="82">
        <f t="shared" ca="1" si="405"/>
        <v>240.90170633854515</v>
      </c>
      <c r="G6524" s="82">
        <f t="shared" ca="1" si="406"/>
        <v>0</v>
      </c>
      <c r="H6524" s="82">
        <f t="shared" ca="1" si="406"/>
        <v>0</v>
      </c>
      <c r="O6524" s="29"/>
      <c r="P6524" s="29"/>
    </row>
    <row r="6525" spans="3:16" hidden="1" outlineLevel="2">
      <c r="C6525" s="33">
        <v>6501</v>
      </c>
      <c r="D6525" s="82">
        <f t="shared" ca="1" si="407"/>
        <v>-0.31368211360479881</v>
      </c>
      <c r="E6525" s="82">
        <f t="shared" ca="1" si="404"/>
        <v>229.74018711503516</v>
      </c>
      <c r="F6525" s="82">
        <f t="shared" ca="1" si="405"/>
        <v>236.80617373224888</v>
      </c>
      <c r="G6525" s="82">
        <f t="shared" ca="1" si="406"/>
        <v>0</v>
      </c>
      <c r="H6525" s="82">
        <f t="shared" ca="1" si="406"/>
        <v>0</v>
      </c>
      <c r="O6525" s="29"/>
      <c r="P6525" s="29"/>
    </row>
    <row r="6526" spans="3:16" hidden="1" outlineLevel="2">
      <c r="C6526" s="33">
        <v>6502</v>
      </c>
      <c r="D6526" s="82">
        <f t="shared" ca="1" si="407"/>
        <v>-7.2571471060034087E-2</v>
      </c>
      <c r="E6526" s="82">
        <f t="shared" ca="1" si="404"/>
        <v>242.23899950922777</v>
      </c>
      <c r="F6526" s="82">
        <f t="shared" ca="1" si="405"/>
        <v>246.09207613350404</v>
      </c>
      <c r="G6526" s="82">
        <f t="shared" ca="1" si="406"/>
        <v>0</v>
      </c>
      <c r="H6526" s="82">
        <f t="shared" ca="1" si="406"/>
        <v>0</v>
      </c>
      <c r="O6526" s="29"/>
      <c r="P6526" s="29"/>
    </row>
    <row r="6527" spans="3:16" hidden="1" outlineLevel="2">
      <c r="C6527" s="33">
        <v>6503</v>
      </c>
      <c r="D6527" s="82">
        <f t="shared" ca="1" si="407"/>
        <v>0.54783963476244013</v>
      </c>
      <c r="E6527" s="82">
        <f t="shared" ca="1" si="404"/>
        <v>277.61600823208551</v>
      </c>
      <c r="F6527" s="82">
        <f t="shared" ca="1" si="405"/>
        <v>271.69453703680119</v>
      </c>
      <c r="G6527" s="82">
        <f t="shared" ca="1" si="406"/>
        <v>27.616008232085505</v>
      </c>
      <c r="H6527" s="82">
        <f t="shared" ca="1" si="406"/>
        <v>21.694537036801194</v>
      </c>
      <c r="O6527" s="29"/>
      <c r="P6527" s="29"/>
    </row>
    <row r="6528" spans="3:16" hidden="1" outlineLevel="2">
      <c r="C6528" s="33">
        <v>6504</v>
      </c>
      <c r="D6528" s="82">
        <f t="shared" ca="1" si="407"/>
        <v>3.8068714919283944E-2</v>
      </c>
      <c r="E6528" s="82">
        <f t="shared" ca="1" si="404"/>
        <v>248.19983916012737</v>
      </c>
      <c r="F6528" s="82">
        <f t="shared" ca="1" si="405"/>
        <v>250.47419833822696</v>
      </c>
      <c r="G6528" s="82">
        <f t="shared" ca="1" si="406"/>
        <v>0</v>
      </c>
      <c r="H6528" s="82">
        <f t="shared" ca="1" si="406"/>
        <v>0.47419833822695523</v>
      </c>
      <c r="O6528" s="29"/>
      <c r="P6528" s="29"/>
    </row>
    <row r="6529" spans="3:16" hidden="1" outlineLevel="2">
      <c r="C6529" s="33">
        <v>6505</v>
      </c>
      <c r="D6529" s="82">
        <f t="shared" ca="1" si="407"/>
        <v>1.3397199620492501</v>
      </c>
      <c r="E6529" s="82">
        <f t="shared" ca="1" si="404"/>
        <v>330.37468684397305</v>
      </c>
      <c r="F6529" s="82">
        <f t="shared" ca="1" si="405"/>
        <v>308.27897046204146</v>
      </c>
      <c r="G6529" s="82">
        <f t="shared" ca="1" si="406"/>
        <v>80.374686843973052</v>
      </c>
      <c r="H6529" s="82">
        <f t="shared" ca="1" si="406"/>
        <v>58.278970462041457</v>
      </c>
      <c r="O6529" s="29"/>
      <c r="P6529" s="29"/>
    </row>
    <row r="6530" spans="3:16" hidden="1" outlineLevel="2">
      <c r="C6530" s="33">
        <v>6506</v>
      </c>
      <c r="D6530" s="82">
        <f t="shared" ca="1" si="407"/>
        <v>0.95783525581616979</v>
      </c>
      <c r="E6530" s="82">
        <f t="shared" ca="1" si="404"/>
        <v>303.78534917963532</v>
      </c>
      <c r="F6530" s="82">
        <f t="shared" ca="1" si="405"/>
        <v>290.05889769026152</v>
      </c>
      <c r="G6530" s="82">
        <f t="shared" ca="1" si="406"/>
        <v>53.785349179635318</v>
      </c>
      <c r="H6530" s="82">
        <f t="shared" ca="1" si="406"/>
        <v>40.058897690261517</v>
      </c>
      <c r="O6530" s="29"/>
      <c r="P6530" s="29"/>
    </row>
    <row r="6531" spans="3:16" hidden="1" outlineLevel="2">
      <c r="C6531" s="33">
        <v>6507</v>
      </c>
      <c r="D6531" s="82">
        <f t="shared" ca="1" si="407"/>
        <v>-0.61762244199813143</v>
      </c>
      <c r="E6531" s="82">
        <f t="shared" ca="1" si="404"/>
        <v>214.89909461436301</v>
      </c>
      <c r="F6531" s="82">
        <f t="shared" ca="1" si="405"/>
        <v>225.59810611478633</v>
      </c>
      <c r="G6531" s="82">
        <f t="shared" ca="1" si="406"/>
        <v>0</v>
      </c>
      <c r="H6531" s="82">
        <f t="shared" ca="1" si="406"/>
        <v>0</v>
      </c>
      <c r="O6531" s="29"/>
      <c r="P6531" s="29"/>
    </row>
    <row r="6532" spans="3:16" hidden="1" outlineLevel="2">
      <c r="C6532" s="33">
        <v>6508</v>
      </c>
      <c r="D6532" s="82">
        <f t="shared" ca="1" si="407"/>
        <v>-0.3785939791089904</v>
      </c>
      <c r="E6532" s="82">
        <f t="shared" ca="1" si="404"/>
        <v>226.48685183460216</v>
      </c>
      <c r="F6532" s="82">
        <f t="shared" ca="1" si="405"/>
        <v>234.36664420236735</v>
      </c>
      <c r="G6532" s="82">
        <f t="shared" ca="1" si="406"/>
        <v>0</v>
      </c>
      <c r="H6532" s="82">
        <f t="shared" ca="1" si="406"/>
        <v>0</v>
      </c>
      <c r="O6532" s="29"/>
      <c r="P6532" s="29"/>
    </row>
    <row r="6533" spans="3:16" hidden="1" outlineLevel="2">
      <c r="C6533" s="33">
        <v>6509</v>
      </c>
      <c r="D6533" s="82">
        <f t="shared" ca="1" si="407"/>
        <v>1.4798738259274882</v>
      </c>
      <c r="E6533" s="82">
        <f t="shared" ca="1" si="404"/>
        <v>340.70650849243134</v>
      </c>
      <c r="F6533" s="82">
        <f t="shared" ca="1" si="405"/>
        <v>315.24922637259175</v>
      </c>
      <c r="G6533" s="82">
        <f t="shared" ca="1" si="406"/>
        <v>90.70650849243134</v>
      </c>
      <c r="H6533" s="82">
        <f t="shared" ca="1" si="406"/>
        <v>65.24922637259175</v>
      </c>
      <c r="O6533" s="29"/>
      <c r="P6533" s="29"/>
    </row>
    <row r="6534" spans="3:16" hidden="1" outlineLevel="2">
      <c r="C6534" s="33">
        <v>6510</v>
      </c>
      <c r="D6534" s="82">
        <f t="shared" ca="1" si="407"/>
        <v>-0.87925221386886132</v>
      </c>
      <c r="E6534" s="82">
        <f t="shared" ca="1" si="404"/>
        <v>202.89415214583508</v>
      </c>
      <c r="F6534" s="82">
        <f t="shared" ca="1" si="405"/>
        <v>216.37607327996542</v>
      </c>
      <c r="G6534" s="82">
        <f t="shared" ca="1" si="406"/>
        <v>0</v>
      </c>
      <c r="H6534" s="82">
        <f t="shared" ca="1" si="406"/>
        <v>0</v>
      </c>
      <c r="O6534" s="29"/>
      <c r="P6534" s="29"/>
    </row>
    <row r="6535" spans="3:16" hidden="1" outlineLevel="2">
      <c r="C6535" s="33">
        <v>6511</v>
      </c>
      <c r="D6535" s="82">
        <f t="shared" ca="1" si="407"/>
        <v>0.22192883430759996</v>
      </c>
      <c r="E6535" s="82">
        <f t="shared" ca="1" si="404"/>
        <v>258.43163154420267</v>
      </c>
      <c r="F6535" s="82">
        <f t="shared" ca="1" si="405"/>
        <v>257.92959628095633</v>
      </c>
      <c r="G6535" s="82">
        <f t="shared" ca="1" si="406"/>
        <v>8.4316315442026735</v>
      </c>
      <c r="H6535" s="82">
        <f t="shared" ca="1" si="406"/>
        <v>7.9295962809563321</v>
      </c>
      <c r="O6535" s="29"/>
      <c r="P6535" s="29"/>
    </row>
    <row r="6536" spans="3:16" hidden="1" outlineLevel="2">
      <c r="C6536" s="33">
        <v>6512</v>
      </c>
      <c r="D6536" s="82">
        <f t="shared" ca="1" si="407"/>
        <v>-1.7736725184964734</v>
      </c>
      <c r="E6536" s="82">
        <f t="shared" ca="1" si="404"/>
        <v>166.69507609137918</v>
      </c>
      <c r="F6536" s="82">
        <f t="shared" ca="1" si="405"/>
        <v>187.60399148658217</v>
      </c>
      <c r="G6536" s="82">
        <f t="shared" ca="1" si="406"/>
        <v>0</v>
      </c>
      <c r="H6536" s="82">
        <f t="shared" ca="1" si="406"/>
        <v>0</v>
      </c>
      <c r="O6536" s="29"/>
      <c r="P6536" s="29"/>
    </row>
    <row r="6537" spans="3:16" hidden="1" outlineLevel="2">
      <c r="C6537" s="33">
        <v>6513</v>
      </c>
      <c r="D6537" s="82">
        <f t="shared" ca="1" si="407"/>
        <v>0.19808104390431674</v>
      </c>
      <c r="E6537" s="82">
        <f t="shared" ca="1" si="404"/>
        <v>257.08106002431526</v>
      </c>
      <c r="F6537" s="82">
        <f t="shared" ca="1" si="405"/>
        <v>256.95019850518321</v>
      </c>
      <c r="G6537" s="82">
        <f t="shared" ca="1" si="406"/>
        <v>7.0810600243152635</v>
      </c>
      <c r="H6537" s="82">
        <f t="shared" ca="1" si="406"/>
        <v>6.9501985051832094</v>
      </c>
      <c r="O6537" s="29"/>
      <c r="P6537" s="29"/>
    </row>
    <row r="6538" spans="3:16" hidden="1" outlineLevel="2">
      <c r="C6538" s="33">
        <v>6514</v>
      </c>
      <c r="D6538" s="82">
        <f t="shared" ca="1" si="407"/>
        <v>-0.48459848576458664</v>
      </c>
      <c r="E6538" s="82">
        <f t="shared" ca="1" si="404"/>
        <v>221.27273612394521</v>
      </c>
      <c r="F6538" s="82">
        <f t="shared" ca="1" si="405"/>
        <v>230.4366777340023</v>
      </c>
      <c r="G6538" s="82">
        <f t="shared" ca="1" si="406"/>
        <v>0</v>
      </c>
      <c r="H6538" s="82">
        <f t="shared" ca="1" si="406"/>
        <v>0</v>
      </c>
      <c r="O6538" s="29"/>
      <c r="P6538" s="29"/>
    </row>
    <row r="6539" spans="3:16" hidden="1" outlineLevel="2">
      <c r="C6539" s="33">
        <v>6515</v>
      </c>
      <c r="D6539" s="82">
        <f t="shared" ca="1" si="407"/>
        <v>-0.16960662662477241</v>
      </c>
      <c r="E6539" s="82">
        <f t="shared" ca="1" si="404"/>
        <v>237.1290941840038</v>
      </c>
      <c r="F6539" s="82">
        <f t="shared" ca="1" si="405"/>
        <v>242.31195846375871</v>
      </c>
      <c r="G6539" s="82">
        <f t="shared" ca="1" si="406"/>
        <v>0</v>
      </c>
      <c r="H6539" s="82">
        <f t="shared" ca="1" si="406"/>
        <v>0</v>
      </c>
      <c r="O6539" s="29"/>
      <c r="P6539" s="29"/>
    </row>
    <row r="6540" spans="3:16" hidden="1" outlineLevel="2">
      <c r="C6540" s="33">
        <v>6516</v>
      </c>
      <c r="D6540" s="82">
        <f t="shared" ca="1" si="407"/>
        <v>1.6565279368238748</v>
      </c>
      <c r="E6540" s="82">
        <f t="shared" ca="1" si="404"/>
        <v>354.19057205801721</v>
      </c>
      <c r="F6540" s="82">
        <f t="shared" ca="1" si="405"/>
        <v>324.25969242568334</v>
      </c>
      <c r="G6540" s="82">
        <f t="shared" ca="1" si="406"/>
        <v>104.19057205801721</v>
      </c>
      <c r="H6540" s="82">
        <f t="shared" ca="1" si="406"/>
        <v>74.25969242568334</v>
      </c>
      <c r="O6540" s="29"/>
      <c r="P6540" s="29"/>
    </row>
    <row r="6541" spans="3:16" hidden="1" outlineLevel="2">
      <c r="C6541" s="33">
        <v>6517</v>
      </c>
      <c r="D6541" s="82">
        <f t="shared" ca="1" si="407"/>
        <v>-1.0463383058473397</v>
      </c>
      <c r="E6541" s="82">
        <f t="shared" ca="1" si="404"/>
        <v>195.58068186908235</v>
      </c>
      <c r="F6541" s="82">
        <f t="shared" ca="1" si="405"/>
        <v>210.68479256294381</v>
      </c>
      <c r="G6541" s="82">
        <f t="shared" ca="1" si="406"/>
        <v>0</v>
      </c>
      <c r="H6541" s="82">
        <f t="shared" ca="1" si="406"/>
        <v>0</v>
      </c>
      <c r="O6541" s="29"/>
      <c r="P6541" s="29"/>
    </row>
    <row r="6542" spans="3:16" hidden="1" outlineLevel="2">
      <c r="C6542" s="33">
        <v>6518</v>
      </c>
      <c r="D6542" s="82">
        <f t="shared" ca="1" si="407"/>
        <v>-0.90665789178703238</v>
      </c>
      <c r="E6542" s="82">
        <f t="shared" ca="1" si="404"/>
        <v>201.67610454319146</v>
      </c>
      <c r="F6542" s="82">
        <f t="shared" ca="1" si="405"/>
        <v>215.43215062681313</v>
      </c>
      <c r="G6542" s="82">
        <f t="shared" ca="1" si="406"/>
        <v>0</v>
      </c>
      <c r="H6542" s="82">
        <f t="shared" ca="1" si="406"/>
        <v>0</v>
      </c>
      <c r="O6542" s="29"/>
      <c r="P6542" s="29"/>
    </row>
    <row r="6543" spans="3:16" hidden="1" outlineLevel="2">
      <c r="C6543" s="33">
        <v>6519</v>
      </c>
      <c r="D6543" s="82">
        <f t="shared" ca="1" si="407"/>
        <v>-0.80728497150900669</v>
      </c>
      <c r="E6543" s="82">
        <f t="shared" ca="1" si="404"/>
        <v>206.12788090545436</v>
      </c>
      <c r="F6543" s="82">
        <f t="shared" ca="1" si="405"/>
        <v>218.87454900364057</v>
      </c>
      <c r="G6543" s="82">
        <f t="shared" ca="1" si="406"/>
        <v>0</v>
      </c>
      <c r="H6543" s="82">
        <f t="shared" ca="1" si="406"/>
        <v>0</v>
      </c>
      <c r="O6543" s="29"/>
      <c r="P6543" s="29"/>
    </row>
    <row r="6544" spans="3:16" hidden="1" outlineLevel="2">
      <c r="C6544" s="33">
        <v>6520</v>
      </c>
      <c r="D6544" s="82">
        <f t="shared" ca="1" si="407"/>
        <v>-0.3302674798450867</v>
      </c>
      <c r="E6544" s="82">
        <f t="shared" ca="1" si="404"/>
        <v>228.90452243474439</v>
      </c>
      <c r="F6544" s="82">
        <f t="shared" ca="1" si="405"/>
        <v>236.18045476787489</v>
      </c>
      <c r="G6544" s="82">
        <f t="shared" ca="1" si="406"/>
        <v>0</v>
      </c>
      <c r="H6544" s="82">
        <f t="shared" ca="1" si="406"/>
        <v>0</v>
      </c>
      <c r="O6544" s="29"/>
      <c r="P6544" s="29"/>
    </row>
    <row r="6545" spans="3:16" hidden="1" outlineLevel="2">
      <c r="C6545" s="33">
        <v>6521</v>
      </c>
      <c r="D6545" s="82">
        <f t="shared" ca="1" si="407"/>
        <v>-1.6945996130435801</v>
      </c>
      <c r="E6545" s="82">
        <f t="shared" ca="1" si="404"/>
        <v>169.61646663630663</v>
      </c>
      <c r="F6545" s="82">
        <f t="shared" ca="1" si="405"/>
        <v>189.98547428803457</v>
      </c>
      <c r="G6545" s="82">
        <f t="shared" ca="1" si="406"/>
        <v>0</v>
      </c>
      <c r="H6545" s="82">
        <f t="shared" ca="1" si="406"/>
        <v>0</v>
      </c>
      <c r="O6545" s="29"/>
      <c r="P6545" s="29"/>
    </row>
    <row r="6546" spans="3:16" hidden="1" outlineLevel="2">
      <c r="C6546" s="33">
        <v>6522</v>
      </c>
      <c r="D6546" s="82">
        <f t="shared" ca="1" si="407"/>
        <v>0.31078377951039726</v>
      </c>
      <c r="E6546" s="82">
        <f t="shared" ca="1" si="404"/>
        <v>263.52651866145868</v>
      </c>
      <c r="F6546" s="82">
        <f t="shared" ca="1" si="405"/>
        <v>261.61173440707927</v>
      </c>
      <c r="G6546" s="82">
        <f t="shared" ca="1" si="406"/>
        <v>13.526518661458681</v>
      </c>
      <c r="H6546" s="82">
        <f t="shared" ca="1" si="406"/>
        <v>11.611734407079268</v>
      </c>
      <c r="O6546" s="29"/>
      <c r="P6546" s="29"/>
    </row>
    <row r="6547" spans="3:16" hidden="1" outlineLevel="2">
      <c r="C6547" s="33">
        <v>6523</v>
      </c>
      <c r="D6547" s="82">
        <f t="shared" ca="1" si="407"/>
        <v>-0.75698806703133004</v>
      </c>
      <c r="E6547" s="82">
        <f t="shared" ca="1" si="404"/>
        <v>208.41843721539516</v>
      </c>
      <c r="F6547" s="82">
        <f t="shared" ca="1" si="405"/>
        <v>220.63780616803726</v>
      </c>
      <c r="G6547" s="82">
        <f t="shared" ca="1" si="406"/>
        <v>0</v>
      </c>
      <c r="H6547" s="82">
        <f t="shared" ca="1" si="406"/>
        <v>0</v>
      </c>
      <c r="O6547" s="29"/>
      <c r="P6547" s="29"/>
    </row>
    <row r="6548" spans="3:16" hidden="1" outlineLevel="2">
      <c r="C6548" s="33">
        <v>6524</v>
      </c>
      <c r="D6548" s="82">
        <f t="shared" ca="1" si="407"/>
        <v>-1.3692614118444437</v>
      </c>
      <c r="E6548" s="82">
        <f t="shared" ca="1" si="404"/>
        <v>182.1848291644595</v>
      </c>
      <c r="F6548" s="82">
        <f t="shared" ca="1" si="405"/>
        <v>200.10615832599206</v>
      </c>
      <c r="G6548" s="82">
        <f t="shared" ca="1" si="406"/>
        <v>0</v>
      </c>
      <c r="H6548" s="82">
        <f t="shared" ca="1" si="406"/>
        <v>0</v>
      </c>
      <c r="O6548" s="29"/>
      <c r="P6548" s="29"/>
    </row>
    <row r="6549" spans="3:16" hidden="1" outlineLevel="2">
      <c r="C6549" s="33">
        <v>6525</v>
      </c>
      <c r="D6549" s="82">
        <f t="shared" ca="1" si="407"/>
        <v>0.81550909724043297</v>
      </c>
      <c r="E6549" s="82">
        <f t="shared" ca="1" si="404"/>
        <v>294.43258804682199</v>
      </c>
      <c r="F6549" s="82">
        <f t="shared" ca="1" si="405"/>
        <v>283.54732983163831</v>
      </c>
      <c r="G6549" s="82">
        <f t="shared" ca="1" si="406"/>
        <v>44.432588046821991</v>
      </c>
      <c r="H6549" s="82">
        <f t="shared" ca="1" si="406"/>
        <v>33.547329831638308</v>
      </c>
      <c r="O6549" s="29"/>
      <c r="P6549" s="29"/>
    </row>
    <row r="6550" spans="3:16" hidden="1" outlineLevel="2">
      <c r="C6550" s="33">
        <v>6526</v>
      </c>
      <c r="D6550" s="82">
        <f t="shared" ca="1" si="407"/>
        <v>-1.8008130213888014</v>
      </c>
      <c r="E6550" s="82">
        <f t="shared" ca="1" si="404"/>
        <v>165.70399889584462</v>
      </c>
      <c r="F6550" s="82">
        <f t="shared" ca="1" si="405"/>
        <v>186.79348635597162</v>
      </c>
      <c r="G6550" s="82">
        <f t="shared" ca="1" si="406"/>
        <v>0</v>
      </c>
      <c r="H6550" s="82">
        <f t="shared" ca="1" si="406"/>
        <v>0</v>
      </c>
      <c r="O6550" s="29"/>
      <c r="P6550" s="29"/>
    </row>
    <row r="6551" spans="3:16" hidden="1" outlineLevel="2">
      <c r="C6551" s="33">
        <v>6527</v>
      </c>
      <c r="D6551" s="82">
        <f t="shared" ca="1" si="407"/>
        <v>1.7911549843523746</v>
      </c>
      <c r="E6551" s="82">
        <f t="shared" ca="1" si="404"/>
        <v>364.82390382979258</v>
      </c>
      <c r="F6551" s="82">
        <f t="shared" ca="1" si="405"/>
        <v>331.29904766775229</v>
      </c>
      <c r="G6551" s="82">
        <f t="shared" ca="1" si="406"/>
        <v>114.82390382979258</v>
      </c>
      <c r="H6551" s="82">
        <f t="shared" ca="1" si="406"/>
        <v>81.299047667752291</v>
      </c>
      <c r="O6551" s="29"/>
      <c r="P6551" s="29"/>
    </row>
    <row r="6552" spans="3:16" hidden="1" outlineLevel="2">
      <c r="C6552" s="33">
        <v>6528</v>
      </c>
      <c r="D6552" s="82">
        <f t="shared" ca="1" si="407"/>
        <v>-1.6419597998665714</v>
      </c>
      <c r="E6552" s="82">
        <f t="shared" ca="1" si="404"/>
        <v>171.58960400024907</v>
      </c>
      <c r="F6552" s="82">
        <f t="shared" ca="1" si="405"/>
        <v>191.58759466450752</v>
      </c>
      <c r="G6552" s="82">
        <f t="shared" ca="1" si="406"/>
        <v>0</v>
      </c>
      <c r="H6552" s="82">
        <f t="shared" ca="1" si="406"/>
        <v>0</v>
      </c>
      <c r="O6552" s="29"/>
      <c r="P6552" s="29"/>
    </row>
    <row r="6553" spans="3:16" hidden="1" outlineLevel="2">
      <c r="C6553" s="33">
        <v>6529</v>
      </c>
      <c r="D6553" s="82">
        <f t="shared" ca="1" si="407"/>
        <v>0.24563235801533614</v>
      </c>
      <c r="E6553" s="82">
        <f t="shared" ref="E6553:E6616" ca="1" si="408">$H$9 * EXP(($H$17 - $H$18 - ($H$11^2)/2)*$H$14 + $H$11*SQRT($H$14)*D6553)</f>
        <v>259.78106369005616</v>
      </c>
      <c r="F6553" s="82">
        <f t="shared" ref="F6553:F6616" ca="1" si="409">$H$9 * EXP(($H$17 - $H$18 - ($H$12^2)/2)*$H$14 + $H$12*SQRT($H$14)*D6553)</f>
        <v>258.90676847285374</v>
      </c>
      <c r="G6553" s="82">
        <f t="shared" ref="G6553:H6616" ca="1" si="410">MAX(E6553-$H$16, 0)</f>
        <v>9.7810636900561576</v>
      </c>
      <c r="H6553" s="82">
        <f t="shared" ca="1" si="410"/>
        <v>8.9067684728537415</v>
      </c>
      <c r="O6553" s="29"/>
      <c r="P6553" s="29"/>
    </row>
    <row r="6554" spans="3:16" hidden="1" outlineLevel="2">
      <c r="C6554" s="33">
        <v>6530</v>
      </c>
      <c r="D6554" s="82">
        <f t="shared" ref="D6554:D6617" ca="1" si="411">_xlfn.NORM.S.INV(RAND())</f>
        <v>0.41144643220134264</v>
      </c>
      <c r="E6554" s="82">
        <f t="shared" ca="1" si="408"/>
        <v>269.41991022865966</v>
      </c>
      <c r="F6554" s="82">
        <f t="shared" ca="1" si="409"/>
        <v>265.84672983676728</v>
      </c>
      <c r="G6554" s="82">
        <f t="shared" ca="1" si="410"/>
        <v>19.41991022865966</v>
      </c>
      <c r="H6554" s="82">
        <f t="shared" ca="1" si="410"/>
        <v>15.846729836767281</v>
      </c>
      <c r="O6554" s="29"/>
      <c r="P6554" s="29"/>
    </row>
    <row r="6555" spans="3:16" hidden="1" outlineLevel="2">
      <c r="C6555" s="33">
        <v>6531</v>
      </c>
      <c r="D6555" s="82">
        <f t="shared" ca="1" si="411"/>
        <v>-0.73207688965544016</v>
      </c>
      <c r="E6555" s="82">
        <f t="shared" ca="1" si="408"/>
        <v>209.56231737852525</v>
      </c>
      <c r="F6555" s="82">
        <f t="shared" ca="1" si="409"/>
        <v>221.51636946290554</v>
      </c>
      <c r="G6555" s="82">
        <f t="shared" ca="1" si="410"/>
        <v>0</v>
      </c>
      <c r="H6555" s="82">
        <f t="shared" ca="1" si="410"/>
        <v>0</v>
      </c>
      <c r="O6555" s="29"/>
      <c r="P6555" s="29"/>
    </row>
    <row r="6556" spans="3:16" hidden="1" outlineLevel="2">
      <c r="C6556" s="33">
        <v>6532</v>
      </c>
      <c r="D6556" s="82">
        <f t="shared" ca="1" si="411"/>
        <v>0.10603872681592549</v>
      </c>
      <c r="E6556" s="82">
        <f t="shared" ca="1" si="408"/>
        <v>251.93429080203265</v>
      </c>
      <c r="F6556" s="82">
        <f t="shared" ca="1" si="409"/>
        <v>253.20488992895287</v>
      </c>
      <c r="G6556" s="82">
        <f t="shared" ca="1" si="410"/>
        <v>1.934290802032649</v>
      </c>
      <c r="H6556" s="82">
        <f t="shared" ca="1" si="410"/>
        <v>3.2048899289528663</v>
      </c>
      <c r="O6556" s="29"/>
      <c r="P6556" s="29"/>
    </row>
    <row r="6557" spans="3:16" hidden="1" outlineLevel="2">
      <c r="C6557" s="33">
        <v>6533</v>
      </c>
      <c r="D6557" s="82">
        <f t="shared" ca="1" si="411"/>
        <v>0.99309751844359495</v>
      </c>
      <c r="E6557" s="82">
        <f t="shared" ca="1" si="408"/>
        <v>306.14811968769459</v>
      </c>
      <c r="F6557" s="82">
        <f t="shared" ca="1" si="409"/>
        <v>291.69516440767268</v>
      </c>
      <c r="G6557" s="82">
        <f t="shared" ca="1" si="410"/>
        <v>56.148119687694589</v>
      </c>
      <c r="H6557" s="82">
        <f t="shared" ca="1" si="410"/>
        <v>41.695164407672678</v>
      </c>
      <c r="O6557" s="29"/>
      <c r="P6557" s="29"/>
    </row>
    <row r="6558" spans="3:16" hidden="1" outlineLevel="2">
      <c r="C6558" s="33">
        <v>6534</v>
      </c>
      <c r="D6558" s="82">
        <f t="shared" ca="1" si="411"/>
        <v>-0.41156079932123629</v>
      </c>
      <c r="E6558" s="82">
        <f t="shared" ca="1" si="408"/>
        <v>224.85226045464745</v>
      </c>
      <c r="F6558" s="82">
        <f t="shared" ca="1" si="409"/>
        <v>233.13731840090813</v>
      </c>
      <c r="G6558" s="82">
        <f t="shared" ca="1" si="410"/>
        <v>0</v>
      </c>
      <c r="H6558" s="82">
        <f t="shared" ca="1" si="410"/>
        <v>0</v>
      </c>
      <c r="O6558" s="29"/>
      <c r="P6558" s="29"/>
    </row>
    <row r="6559" spans="3:16" hidden="1" outlineLevel="2">
      <c r="C6559" s="33">
        <v>6535</v>
      </c>
      <c r="D6559" s="82">
        <f t="shared" ca="1" si="411"/>
        <v>-0.38241453962865024</v>
      </c>
      <c r="E6559" s="82">
        <f t="shared" ca="1" si="408"/>
        <v>226.296810146848</v>
      </c>
      <c r="F6559" s="82">
        <f t="shared" ca="1" si="409"/>
        <v>234.22384486853827</v>
      </c>
      <c r="G6559" s="82">
        <f t="shared" ca="1" si="410"/>
        <v>0</v>
      </c>
      <c r="H6559" s="82">
        <f t="shared" ca="1" si="410"/>
        <v>0</v>
      </c>
      <c r="O6559" s="29"/>
      <c r="P6559" s="29"/>
    </row>
    <row r="6560" spans="3:16" hidden="1" outlineLevel="2">
      <c r="C6560" s="33">
        <v>6536</v>
      </c>
      <c r="D6560" s="82">
        <f t="shared" ca="1" si="411"/>
        <v>0.89545433630083715</v>
      </c>
      <c r="E6560" s="82">
        <f t="shared" ca="1" si="408"/>
        <v>299.65005099509341</v>
      </c>
      <c r="F6560" s="82">
        <f t="shared" ca="1" si="409"/>
        <v>287.18669913957115</v>
      </c>
      <c r="G6560" s="82">
        <f t="shared" ca="1" si="410"/>
        <v>49.650050995093409</v>
      </c>
      <c r="H6560" s="82">
        <f t="shared" ca="1" si="410"/>
        <v>37.186699139571147</v>
      </c>
      <c r="O6560" s="29"/>
      <c r="P6560" s="29"/>
    </row>
    <row r="6561" spans="3:16" hidden="1" outlineLevel="2">
      <c r="C6561" s="33">
        <v>6537</v>
      </c>
      <c r="D6561" s="82">
        <f t="shared" ca="1" si="411"/>
        <v>1.7934969447553968</v>
      </c>
      <c r="E6561" s="82">
        <f t="shared" ca="1" si="408"/>
        <v>365.01167791037312</v>
      </c>
      <c r="F6561" s="82">
        <f t="shared" ca="1" si="409"/>
        <v>331.42284648717873</v>
      </c>
      <c r="G6561" s="82">
        <f t="shared" ca="1" si="410"/>
        <v>115.01167791037312</v>
      </c>
      <c r="H6561" s="82">
        <f t="shared" ca="1" si="410"/>
        <v>81.422846487178731</v>
      </c>
      <c r="O6561" s="29"/>
      <c r="P6561" s="29"/>
    </row>
    <row r="6562" spans="3:16" hidden="1" outlineLevel="2">
      <c r="C6562" s="33">
        <v>6538</v>
      </c>
      <c r="D6562" s="82">
        <f t="shared" ca="1" si="411"/>
        <v>1.0822357402841192</v>
      </c>
      <c r="E6562" s="82">
        <f t="shared" ca="1" si="408"/>
        <v>312.20315130969851</v>
      </c>
      <c r="F6562" s="82">
        <f t="shared" ca="1" si="409"/>
        <v>295.87270161278758</v>
      </c>
      <c r="G6562" s="82">
        <f t="shared" ca="1" si="410"/>
        <v>62.203151309698512</v>
      </c>
      <c r="H6562" s="82">
        <f t="shared" ca="1" si="410"/>
        <v>45.87270161278758</v>
      </c>
      <c r="O6562" s="29"/>
      <c r="P6562" s="29"/>
    </row>
    <row r="6563" spans="3:16" hidden="1" outlineLevel="2">
      <c r="C6563" s="33">
        <v>6539</v>
      </c>
      <c r="D6563" s="82">
        <f t="shared" ca="1" si="411"/>
        <v>0.66107705623662405</v>
      </c>
      <c r="E6563" s="82">
        <f t="shared" ca="1" si="408"/>
        <v>284.60974655282257</v>
      </c>
      <c r="F6563" s="82">
        <f t="shared" ca="1" si="409"/>
        <v>276.64715779343567</v>
      </c>
      <c r="G6563" s="82">
        <f t="shared" ca="1" si="410"/>
        <v>34.609746552822571</v>
      </c>
      <c r="H6563" s="82">
        <f t="shared" ca="1" si="410"/>
        <v>26.647157793435667</v>
      </c>
      <c r="O6563" s="29"/>
      <c r="P6563" s="29"/>
    </row>
    <row r="6564" spans="3:16" hidden="1" outlineLevel="2">
      <c r="C6564" s="33">
        <v>6540</v>
      </c>
      <c r="D6564" s="82">
        <f t="shared" ca="1" si="411"/>
        <v>-1.910869477544714E-2</v>
      </c>
      <c r="E6564" s="82">
        <f t="shared" ca="1" si="408"/>
        <v>245.10126478248154</v>
      </c>
      <c r="F6564" s="82">
        <f t="shared" ca="1" si="409"/>
        <v>248.19991832644109</v>
      </c>
      <c r="G6564" s="82">
        <f t="shared" ca="1" si="410"/>
        <v>0</v>
      </c>
      <c r="H6564" s="82">
        <f t="shared" ca="1" si="410"/>
        <v>0</v>
      </c>
      <c r="O6564" s="29"/>
      <c r="P6564" s="29"/>
    </row>
    <row r="6565" spans="3:16" hidden="1" outlineLevel="2">
      <c r="C6565" s="33">
        <v>6541</v>
      </c>
      <c r="D6565" s="82">
        <f t="shared" ca="1" si="411"/>
        <v>0.80221107834167693</v>
      </c>
      <c r="E6565" s="82">
        <f t="shared" ca="1" si="408"/>
        <v>293.57357533969855</v>
      </c>
      <c r="F6565" s="82">
        <f t="shared" ca="1" si="409"/>
        <v>282.94645007863386</v>
      </c>
      <c r="G6565" s="82">
        <f t="shared" ca="1" si="410"/>
        <v>43.57357533969855</v>
      </c>
      <c r="H6565" s="82">
        <f t="shared" ca="1" si="410"/>
        <v>32.946450078633859</v>
      </c>
      <c r="O6565" s="29"/>
      <c r="P6565" s="29"/>
    </row>
    <row r="6566" spans="3:16" hidden="1" outlineLevel="2">
      <c r="C6566" s="33">
        <v>6542</v>
      </c>
      <c r="D6566" s="82">
        <f t="shared" ca="1" si="411"/>
        <v>0.23585304899176668</v>
      </c>
      <c r="E6566" s="82">
        <f t="shared" ca="1" si="408"/>
        <v>259.22347977656085</v>
      </c>
      <c r="F6566" s="82">
        <f t="shared" ca="1" si="409"/>
        <v>258.50317095102673</v>
      </c>
      <c r="G6566" s="82">
        <f t="shared" ca="1" si="410"/>
        <v>9.2234797765608505</v>
      </c>
      <c r="H6566" s="82">
        <f t="shared" ca="1" si="410"/>
        <v>8.5031709510267319</v>
      </c>
      <c r="O6566" s="29"/>
      <c r="P6566" s="29"/>
    </row>
    <row r="6567" spans="3:16" hidden="1" outlineLevel="2">
      <c r="C6567" s="33">
        <v>6543</v>
      </c>
      <c r="D6567" s="82">
        <f t="shared" ca="1" si="411"/>
        <v>8.4717757751037334E-2</v>
      </c>
      <c r="E6567" s="82">
        <f t="shared" ca="1" si="408"/>
        <v>250.75685170674629</v>
      </c>
      <c r="F6567" s="82">
        <f t="shared" ca="1" si="409"/>
        <v>252.34513178849048</v>
      </c>
      <c r="G6567" s="82">
        <f t="shared" ca="1" si="410"/>
        <v>0.75685170674628921</v>
      </c>
      <c r="H6567" s="82">
        <f t="shared" ca="1" si="410"/>
        <v>2.3451317884904768</v>
      </c>
      <c r="O6567" s="29"/>
      <c r="P6567" s="29"/>
    </row>
    <row r="6568" spans="3:16" hidden="1" outlineLevel="2">
      <c r="C6568" s="33">
        <v>6544</v>
      </c>
      <c r="D6568" s="82">
        <f t="shared" ca="1" si="411"/>
        <v>1.0140260755270327</v>
      </c>
      <c r="E6568" s="82">
        <f t="shared" ca="1" si="408"/>
        <v>307.55913215143875</v>
      </c>
      <c r="F6568" s="82">
        <f t="shared" ca="1" si="409"/>
        <v>292.67066905156662</v>
      </c>
      <c r="G6568" s="82">
        <f t="shared" ca="1" si="410"/>
        <v>57.559132151438746</v>
      </c>
      <c r="H6568" s="82">
        <f t="shared" ca="1" si="410"/>
        <v>42.67066905156662</v>
      </c>
      <c r="O6568" s="29"/>
      <c r="P6568" s="29"/>
    </row>
    <row r="6569" spans="3:16" hidden="1" outlineLevel="2">
      <c r="C6569" s="33">
        <v>6545</v>
      </c>
      <c r="D6569" s="82">
        <f t="shared" ca="1" si="411"/>
        <v>-0.6774686509101816</v>
      </c>
      <c r="E6569" s="82">
        <f t="shared" ca="1" si="408"/>
        <v>212.09185085081268</v>
      </c>
      <c r="F6569" s="82">
        <f t="shared" ca="1" si="409"/>
        <v>223.45454312364032</v>
      </c>
      <c r="G6569" s="82">
        <f t="shared" ca="1" si="410"/>
        <v>0</v>
      </c>
      <c r="H6569" s="82">
        <f t="shared" ca="1" si="410"/>
        <v>0</v>
      </c>
      <c r="O6569" s="29"/>
      <c r="P6569" s="29"/>
    </row>
    <row r="6570" spans="3:16" hidden="1" outlineLevel="2">
      <c r="C6570" s="33">
        <v>6546</v>
      </c>
      <c r="D6570" s="82">
        <f t="shared" ca="1" si="411"/>
        <v>-1.6322460385813184</v>
      </c>
      <c r="E6570" s="82">
        <f t="shared" ca="1" si="408"/>
        <v>171.9562128965928</v>
      </c>
      <c r="F6570" s="82">
        <f t="shared" ca="1" si="409"/>
        <v>191.88471131229272</v>
      </c>
      <c r="G6570" s="82">
        <f t="shared" ca="1" si="410"/>
        <v>0</v>
      </c>
      <c r="H6570" s="82">
        <f t="shared" ca="1" si="410"/>
        <v>0</v>
      </c>
      <c r="O6570" s="29"/>
      <c r="P6570" s="29"/>
    </row>
    <row r="6571" spans="3:16" hidden="1" outlineLevel="2">
      <c r="C6571" s="33">
        <v>6547</v>
      </c>
      <c r="D6571" s="82">
        <f t="shared" ca="1" si="411"/>
        <v>-0.71340886206019516</v>
      </c>
      <c r="E6571" s="82">
        <f t="shared" ca="1" si="408"/>
        <v>210.42363565667418</v>
      </c>
      <c r="F6571" s="82">
        <f t="shared" ca="1" si="409"/>
        <v>222.17704273197452</v>
      </c>
      <c r="G6571" s="82">
        <f t="shared" ca="1" si="410"/>
        <v>0</v>
      </c>
      <c r="H6571" s="82">
        <f t="shared" ca="1" si="410"/>
        <v>0</v>
      </c>
      <c r="O6571" s="29"/>
      <c r="P6571" s="29"/>
    </row>
    <row r="6572" spans="3:16" hidden="1" outlineLevel="2">
      <c r="C6572" s="33">
        <v>6548</v>
      </c>
      <c r="D6572" s="82">
        <f t="shared" ca="1" si="411"/>
        <v>-0.60744959173024971</v>
      </c>
      <c r="E6572" s="82">
        <f t="shared" ca="1" si="408"/>
        <v>215.37996025951753</v>
      </c>
      <c r="F6572" s="82">
        <f t="shared" ca="1" si="409"/>
        <v>225.96451515831123</v>
      </c>
      <c r="G6572" s="82">
        <f t="shared" ca="1" si="410"/>
        <v>0</v>
      </c>
      <c r="H6572" s="82">
        <f t="shared" ca="1" si="410"/>
        <v>0</v>
      </c>
      <c r="O6572" s="29"/>
      <c r="P6572" s="29"/>
    </row>
    <row r="6573" spans="3:16" hidden="1" outlineLevel="2">
      <c r="C6573" s="33">
        <v>6549</v>
      </c>
      <c r="D6573" s="82">
        <f t="shared" ca="1" si="411"/>
        <v>1.322414502914433</v>
      </c>
      <c r="E6573" s="82">
        <f t="shared" ca="1" si="408"/>
        <v>329.12089463678672</v>
      </c>
      <c r="F6573" s="82">
        <f t="shared" ca="1" si="409"/>
        <v>307.42907927916815</v>
      </c>
      <c r="G6573" s="82">
        <f t="shared" ca="1" si="410"/>
        <v>79.120894636786716</v>
      </c>
      <c r="H6573" s="82">
        <f t="shared" ca="1" si="410"/>
        <v>57.42907927916815</v>
      </c>
      <c r="O6573" s="29"/>
      <c r="P6573" s="29"/>
    </row>
    <row r="6574" spans="3:16" hidden="1" outlineLevel="2">
      <c r="C6574" s="33">
        <v>6550</v>
      </c>
      <c r="D6574" s="82">
        <f t="shared" ca="1" si="411"/>
        <v>-1.9227256939526795E-2</v>
      </c>
      <c r="E6574" s="82">
        <f t="shared" ca="1" si="408"/>
        <v>245.09487998565157</v>
      </c>
      <c r="F6574" s="82">
        <f t="shared" ca="1" si="409"/>
        <v>248.19522393519409</v>
      </c>
      <c r="G6574" s="82">
        <f t="shared" ca="1" si="410"/>
        <v>0</v>
      </c>
      <c r="H6574" s="82">
        <f t="shared" ca="1" si="410"/>
        <v>0</v>
      </c>
      <c r="O6574" s="29"/>
      <c r="P6574" s="29"/>
    </row>
    <row r="6575" spans="3:16" hidden="1" outlineLevel="2">
      <c r="C6575" s="33">
        <v>6551</v>
      </c>
      <c r="D6575" s="82">
        <f t="shared" ca="1" si="411"/>
        <v>-0.49080331671105271</v>
      </c>
      <c r="E6575" s="82">
        <f t="shared" ca="1" si="408"/>
        <v>220.9712808228166</v>
      </c>
      <c r="F6575" s="82">
        <f t="shared" ca="1" si="409"/>
        <v>230.20869483457662</v>
      </c>
      <c r="G6575" s="82">
        <f t="shared" ca="1" si="410"/>
        <v>0</v>
      </c>
      <c r="H6575" s="82">
        <f t="shared" ca="1" si="410"/>
        <v>0</v>
      </c>
      <c r="O6575" s="29"/>
      <c r="P6575" s="29"/>
    </row>
    <row r="6576" spans="3:16" hidden="1" outlineLevel="2">
      <c r="C6576" s="33">
        <v>6552</v>
      </c>
      <c r="D6576" s="82">
        <f t="shared" ca="1" si="411"/>
        <v>-1.5254763910856117</v>
      </c>
      <c r="E6576" s="82">
        <f t="shared" ca="1" si="408"/>
        <v>176.03781587064856</v>
      </c>
      <c r="F6576" s="82">
        <f t="shared" ca="1" si="409"/>
        <v>195.18101846306092</v>
      </c>
      <c r="G6576" s="82">
        <f t="shared" ca="1" si="410"/>
        <v>0</v>
      </c>
      <c r="H6576" s="82">
        <f t="shared" ca="1" si="410"/>
        <v>0</v>
      </c>
      <c r="O6576" s="29"/>
      <c r="P6576" s="29"/>
    </row>
    <row r="6577" spans="3:16" hidden="1" outlineLevel="2">
      <c r="C6577" s="33">
        <v>6553</v>
      </c>
      <c r="D6577" s="82">
        <f t="shared" ca="1" si="411"/>
        <v>-1.1956731441681991</v>
      </c>
      <c r="E6577" s="82">
        <f t="shared" ca="1" si="408"/>
        <v>189.26758026727623</v>
      </c>
      <c r="F6577" s="82">
        <f t="shared" ca="1" si="409"/>
        <v>205.72495869523817</v>
      </c>
      <c r="G6577" s="82">
        <f t="shared" ca="1" si="410"/>
        <v>0</v>
      </c>
      <c r="H6577" s="82">
        <f t="shared" ca="1" si="410"/>
        <v>0</v>
      </c>
      <c r="O6577" s="29"/>
      <c r="P6577" s="29"/>
    </row>
    <row r="6578" spans="3:16" hidden="1" outlineLevel="2">
      <c r="C6578" s="33">
        <v>6554</v>
      </c>
      <c r="D6578" s="82">
        <f t="shared" ca="1" si="411"/>
        <v>1.6051067784016606</v>
      </c>
      <c r="E6578" s="82">
        <f t="shared" ca="1" si="408"/>
        <v>350.21143503491811</v>
      </c>
      <c r="F6578" s="82">
        <f t="shared" ca="1" si="409"/>
        <v>321.61064093830828</v>
      </c>
      <c r="G6578" s="82">
        <f t="shared" ca="1" si="410"/>
        <v>100.21143503491811</v>
      </c>
      <c r="H6578" s="82">
        <f t="shared" ca="1" si="410"/>
        <v>71.610640938308279</v>
      </c>
      <c r="O6578" s="29"/>
      <c r="P6578" s="29"/>
    </row>
    <row r="6579" spans="3:16" hidden="1" outlineLevel="2">
      <c r="C6579" s="33">
        <v>6555</v>
      </c>
      <c r="D6579" s="82">
        <f t="shared" ca="1" si="411"/>
        <v>-7.3935287690497703E-2</v>
      </c>
      <c r="E6579" s="82">
        <f t="shared" ca="1" si="408"/>
        <v>242.16642300465921</v>
      </c>
      <c r="F6579" s="82">
        <f t="shared" ca="1" si="409"/>
        <v>246.03854061582933</v>
      </c>
      <c r="G6579" s="82">
        <f t="shared" ca="1" si="410"/>
        <v>0</v>
      </c>
      <c r="H6579" s="82">
        <f t="shared" ca="1" si="410"/>
        <v>0</v>
      </c>
      <c r="O6579" s="29"/>
      <c r="P6579" s="29"/>
    </row>
    <row r="6580" spans="3:16" hidden="1" outlineLevel="2">
      <c r="C6580" s="33">
        <v>6556</v>
      </c>
      <c r="D6580" s="82">
        <f t="shared" ca="1" si="411"/>
        <v>-0.58535195177891908</v>
      </c>
      <c r="E6580" s="82">
        <f t="shared" ca="1" si="408"/>
        <v>216.42821533488242</v>
      </c>
      <c r="F6580" s="82">
        <f t="shared" ca="1" si="409"/>
        <v>226.7624868466921</v>
      </c>
      <c r="G6580" s="82">
        <f t="shared" ca="1" si="410"/>
        <v>0</v>
      </c>
      <c r="H6580" s="82">
        <f t="shared" ca="1" si="410"/>
        <v>0</v>
      </c>
      <c r="O6580" s="29"/>
      <c r="P6580" s="29"/>
    </row>
    <row r="6581" spans="3:16" hidden="1" outlineLevel="2">
      <c r="C6581" s="33">
        <v>6557</v>
      </c>
      <c r="D6581" s="82">
        <f t="shared" ca="1" si="411"/>
        <v>0.27244935916209889</v>
      </c>
      <c r="E6581" s="82">
        <f t="shared" ca="1" si="408"/>
        <v>261.31624210328721</v>
      </c>
      <c r="F6581" s="82">
        <f t="shared" ca="1" si="409"/>
        <v>260.01675715377388</v>
      </c>
      <c r="G6581" s="82">
        <f t="shared" ca="1" si="410"/>
        <v>11.316242103287209</v>
      </c>
      <c r="H6581" s="82">
        <f t="shared" ca="1" si="410"/>
        <v>10.016757153773881</v>
      </c>
      <c r="O6581" s="29"/>
      <c r="P6581" s="29"/>
    </row>
    <row r="6582" spans="3:16" hidden="1" outlineLevel="2">
      <c r="C6582" s="33">
        <v>6558</v>
      </c>
      <c r="D6582" s="82">
        <f t="shared" ca="1" si="411"/>
        <v>1.4512618414078708</v>
      </c>
      <c r="E6582" s="82">
        <f t="shared" ca="1" si="408"/>
        <v>338.57137467740938</v>
      </c>
      <c r="F6582" s="82">
        <f t="shared" ca="1" si="409"/>
        <v>313.81358198107745</v>
      </c>
      <c r="G6582" s="82">
        <f t="shared" ca="1" si="410"/>
        <v>88.571374677409381</v>
      </c>
      <c r="H6582" s="82">
        <f t="shared" ca="1" si="410"/>
        <v>63.813581981077448</v>
      </c>
      <c r="O6582" s="29"/>
      <c r="P6582" s="29"/>
    </row>
    <row r="6583" spans="3:16" hidden="1" outlineLevel="2">
      <c r="C6583" s="33">
        <v>6559</v>
      </c>
      <c r="D6583" s="82">
        <f t="shared" ca="1" si="411"/>
        <v>-0.93235112895273775</v>
      </c>
      <c r="E6583" s="82">
        <f t="shared" ca="1" si="408"/>
        <v>200.5408086308677</v>
      </c>
      <c r="F6583" s="82">
        <f t="shared" ca="1" si="409"/>
        <v>214.5509490903311</v>
      </c>
      <c r="G6583" s="82">
        <f t="shared" ca="1" si="410"/>
        <v>0</v>
      </c>
      <c r="H6583" s="82">
        <f t="shared" ca="1" si="410"/>
        <v>0</v>
      </c>
      <c r="O6583" s="29"/>
      <c r="P6583" s="29"/>
    </row>
    <row r="6584" spans="3:16" hidden="1" outlineLevel="2">
      <c r="C6584" s="33">
        <v>6560</v>
      </c>
      <c r="D6584" s="82">
        <f t="shared" ca="1" si="411"/>
        <v>-0.57782142216998933</v>
      </c>
      <c r="E6584" s="82">
        <f t="shared" ca="1" si="408"/>
        <v>216.78660857001444</v>
      </c>
      <c r="F6584" s="82">
        <f t="shared" ca="1" si="409"/>
        <v>227.03506639026349</v>
      </c>
      <c r="G6584" s="82">
        <f t="shared" ca="1" si="410"/>
        <v>0</v>
      </c>
      <c r="H6584" s="82">
        <f t="shared" ca="1" si="410"/>
        <v>0</v>
      </c>
      <c r="O6584" s="29"/>
      <c r="P6584" s="29"/>
    </row>
    <row r="6585" spans="3:16" hidden="1" outlineLevel="2">
      <c r="C6585" s="33">
        <v>6561</v>
      </c>
      <c r="D6585" s="82">
        <f t="shared" ca="1" si="411"/>
        <v>-1.3711284036947826</v>
      </c>
      <c r="E6585" s="82">
        <f t="shared" ca="1" si="408"/>
        <v>182.11011092534511</v>
      </c>
      <c r="F6585" s="82">
        <f t="shared" ca="1" si="409"/>
        <v>200.04656826344367</v>
      </c>
      <c r="G6585" s="82">
        <f t="shared" ca="1" si="410"/>
        <v>0</v>
      </c>
      <c r="H6585" s="82">
        <f t="shared" ca="1" si="410"/>
        <v>0</v>
      </c>
      <c r="O6585" s="29"/>
      <c r="P6585" s="29"/>
    </row>
    <row r="6586" spans="3:16" hidden="1" outlineLevel="2">
      <c r="C6586" s="33">
        <v>6562</v>
      </c>
      <c r="D6586" s="82">
        <f t="shared" ca="1" si="411"/>
        <v>0.65693425784724913</v>
      </c>
      <c r="E6586" s="82">
        <f t="shared" ca="1" si="408"/>
        <v>284.35080187131894</v>
      </c>
      <c r="F6586" s="82">
        <f t="shared" ca="1" si="409"/>
        <v>276.46438474882069</v>
      </c>
      <c r="G6586" s="82">
        <f t="shared" ca="1" si="410"/>
        <v>34.350801871318936</v>
      </c>
      <c r="H6586" s="82">
        <f t="shared" ca="1" si="410"/>
        <v>26.464384748820692</v>
      </c>
      <c r="O6586" s="29"/>
      <c r="P6586" s="29"/>
    </row>
    <row r="6587" spans="3:16" hidden="1" outlineLevel="2">
      <c r="C6587" s="33">
        <v>6563</v>
      </c>
      <c r="D6587" s="82">
        <f t="shared" ca="1" si="411"/>
        <v>0.62313436319168858</v>
      </c>
      <c r="E6587" s="82">
        <f t="shared" ca="1" si="408"/>
        <v>282.24693015271788</v>
      </c>
      <c r="F6587" s="82">
        <f t="shared" ca="1" si="409"/>
        <v>274.97769673128192</v>
      </c>
      <c r="G6587" s="82">
        <f t="shared" ca="1" si="410"/>
        <v>32.24693015271788</v>
      </c>
      <c r="H6587" s="82">
        <f t="shared" ca="1" si="410"/>
        <v>24.977696731281924</v>
      </c>
      <c r="O6587" s="29"/>
      <c r="P6587" s="29"/>
    </row>
    <row r="6588" spans="3:16" hidden="1" outlineLevel="2">
      <c r="C6588" s="33">
        <v>6564</v>
      </c>
      <c r="D6588" s="82">
        <f t="shared" ca="1" si="411"/>
        <v>0.9270259917532041</v>
      </c>
      <c r="E6588" s="82">
        <f t="shared" ca="1" si="408"/>
        <v>301.73588601366805</v>
      </c>
      <c r="F6588" s="82">
        <f t="shared" ca="1" si="409"/>
        <v>288.6367774133418</v>
      </c>
      <c r="G6588" s="82">
        <f t="shared" ca="1" si="410"/>
        <v>51.735886013668051</v>
      </c>
      <c r="H6588" s="82">
        <f t="shared" ca="1" si="410"/>
        <v>38.636777413341804</v>
      </c>
      <c r="O6588" s="29"/>
      <c r="P6588" s="29"/>
    </row>
    <row r="6589" spans="3:16" hidden="1" outlineLevel="2">
      <c r="C6589" s="33">
        <v>6565</v>
      </c>
      <c r="D6589" s="82">
        <f t="shared" ca="1" si="411"/>
        <v>1.6127949811591284</v>
      </c>
      <c r="E6589" s="82">
        <f t="shared" ca="1" si="408"/>
        <v>350.80351870106028</v>
      </c>
      <c r="F6589" s="82">
        <f t="shared" ca="1" si="409"/>
        <v>322.00533194360094</v>
      </c>
      <c r="G6589" s="82">
        <f t="shared" ca="1" si="410"/>
        <v>100.80351870106028</v>
      </c>
      <c r="H6589" s="82">
        <f t="shared" ca="1" si="410"/>
        <v>72.005331943600936</v>
      </c>
      <c r="O6589" s="29"/>
      <c r="P6589" s="29"/>
    </row>
    <row r="6590" spans="3:16" hidden="1" outlineLevel="2">
      <c r="C6590" s="33">
        <v>6566</v>
      </c>
      <c r="D6590" s="82">
        <f t="shared" ca="1" si="411"/>
        <v>8.9811808910377877E-2</v>
      </c>
      <c r="E6590" s="82">
        <f t="shared" ca="1" si="408"/>
        <v>251.03766666823253</v>
      </c>
      <c r="F6590" s="82">
        <f t="shared" ca="1" si="409"/>
        <v>252.55028123298439</v>
      </c>
      <c r="G6590" s="82">
        <f t="shared" ca="1" si="410"/>
        <v>1.0376666682325322</v>
      </c>
      <c r="H6590" s="82">
        <f t="shared" ca="1" si="410"/>
        <v>2.5502812329843891</v>
      </c>
      <c r="O6590" s="29"/>
      <c r="P6590" s="29"/>
    </row>
    <row r="6591" spans="3:16" hidden="1" outlineLevel="2">
      <c r="C6591" s="33">
        <v>6567</v>
      </c>
      <c r="D6591" s="82">
        <f t="shared" ca="1" si="411"/>
        <v>-1.3013139557460935</v>
      </c>
      <c r="E6591" s="82">
        <f t="shared" ca="1" si="408"/>
        <v>184.92509269596633</v>
      </c>
      <c r="F6591" s="82">
        <f t="shared" ca="1" si="409"/>
        <v>202.28700525982467</v>
      </c>
      <c r="G6591" s="82">
        <f t="shared" ca="1" si="410"/>
        <v>0</v>
      </c>
      <c r="H6591" s="82">
        <f t="shared" ca="1" si="410"/>
        <v>0</v>
      </c>
      <c r="O6591" s="29"/>
      <c r="P6591" s="29"/>
    </row>
    <row r="6592" spans="3:16" hidden="1" outlineLevel="2">
      <c r="C6592" s="33">
        <v>6568</v>
      </c>
      <c r="D6592" s="82">
        <f t="shared" ca="1" si="411"/>
        <v>-3.9636392652240338E-2</v>
      </c>
      <c r="E6592" s="82">
        <f t="shared" ca="1" si="408"/>
        <v>243.99828425195128</v>
      </c>
      <c r="F6592" s="82">
        <f t="shared" ca="1" si="409"/>
        <v>247.38845926600399</v>
      </c>
      <c r="G6592" s="82">
        <f t="shared" ca="1" si="410"/>
        <v>0</v>
      </c>
      <c r="H6592" s="82">
        <f t="shared" ca="1" si="410"/>
        <v>0</v>
      </c>
      <c r="O6592" s="29"/>
      <c r="P6592" s="29"/>
    </row>
    <row r="6593" spans="3:16" hidden="1" outlineLevel="2">
      <c r="C6593" s="33">
        <v>6569</v>
      </c>
      <c r="D6593" s="82">
        <f t="shared" ca="1" si="411"/>
        <v>-1.3117426274007331</v>
      </c>
      <c r="E6593" s="82">
        <f t="shared" ca="1" si="408"/>
        <v>184.50185100187915</v>
      </c>
      <c r="F6593" s="82">
        <f t="shared" ca="1" si="409"/>
        <v>201.95074820307877</v>
      </c>
      <c r="G6593" s="82">
        <f t="shared" ca="1" si="410"/>
        <v>0</v>
      </c>
      <c r="H6593" s="82">
        <f t="shared" ca="1" si="410"/>
        <v>0</v>
      </c>
      <c r="O6593" s="29"/>
      <c r="P6593" s="29"/>
    </row>
    <row r="6594" spans="3:16" hidden="1" outlineLevel="2">
      <c r="C6594" s="33">
        <v>6570</v>
      </c>
      <c r="D6594" s="82">
        <f t="shared" ca="1" si="411"/>
        <v>1.2468374419971848</v>
      </c>
      <c r="E6594" s="82">
        <f t="shared" ca="1" si="408"/>
        <v>323.70081483276863</v>
      </c>
      <c r="F6594" s="82">
        <f t="shared" ca="1" si="409"/>
        <v>303.7447778972961</v>
      </c>
      <c r="G6594" s="82">
        <f t="shared" ca="1" si="410"/>
        <v>73.700814832768629</v>
      </c>
      <c r="H6594" s="82">
        <f t="shared" ca="1" si="410"/>
        <v>53.744777897296103</v>
      </c>
      <c r="O6594" s="29"/>
      <c r="P6594" s="29"/>
    </row>
    <row r="6595" spans="3:16" hidden="1" outlineLevel="2">
      <c r="C6595" s="33">
        <v>6571</v>
      </c>
      <c r="D6595" s="82">
        <f t="shared" ca="1" si="411"/>
        <v>-1.3553596190105577</v>
      </c>
      <c r="E6595" s="82">
        <f t="shared" ca="1" si="408"/>
        <v>182.74215287934013</v>
      </c>
      <c r="F6595" s="82">
        <f t="shared" ca="1" si="409"/>
        <v>200.55042993904098</v>
      </c>
      <c r="G6595" s="82">
        <f t="shared" ca="1" si="410"/>
        <v>0</v>
      </c>
      <c r="H6595" s="82">
        <f t="shared" ca="1" si="410"/>
        <v>0</v>
      </c>
      <c r="O6595" s="29"/>
      <c r="P6595" s="29"/>
    </row>
    <row r="6596" spans="3:16" hidden="1" outlineLevel="2">
      <c r="C6596" s="33">
        <v>6572</v>
      </c>
      <c r="D6596" s="82">
        <f t="shared" ca="1" si="411"/>
        <v>-0.14686469551658968</v>
      </c>
      <c r="E6596" s="82">
        <f t="shared" ca="1" si="408"/>
        <v>238.31693634219513</v>
      </c>
      <c r="F6596" s="82">
        <f t="shared" ca="1" si="409"/>
        <v>243.19265414246914</v>
      </c>
      <c r="G6596" s="82">
        <f t="shared" ca="1" si="410"/>
        <v>0</v>
      </c>
      <c r="H6596" s="82">
        <f t="shared" ca="1" si="410"/>
        <v>0</v>
      </c>
      <c r="O6596" s="29"/>
      <c r="P6596" s="29"/>
    </row>
    <row r="6597" spans="3:16" hidden="1" outlineLevel="2">
      <c r="C6597" s="33">
        <v>6573</v>
      </c>
      <c r="D6597" s="82">
        <f t="shared" ca="1" si="411"/>
        <v>-0.87964919415550114</v>
      </c>
      <c r="E6597" s="82">
        <f t="shared" ca="1" si="408"/>
        <v>202.8764559221367</v>
      </c>
      <c r="F6597" s="82">
        <f t="shared" ca="1" si="409"/>
        <v>216.36237077204248</v>
      </c>
      <c r="G6597" s="82">
        <f t="shared" ca="1" si="410"/>
        <v>0</v>
      </c>
      <c r="H6597" s="82">
        <f t="shared" ca="1" si="410"/>
        <v>0</v>
      </c>
      <c r="O6597" s="29"/>
      <c r="P6597" s="29"/>
    </row>
    <row r="6598" spans="3:16" hidden="1" outlineLevel="2">
      <c r="C6598" s="33">
        <v>6574</v>
      </c>
      <c r="D6598" s="82">
        <f t="shared" ca="1" si="411"/>
        <v>-0.24008140182704191</v>
      </c>
      <c r="E6598" s="82">
        <f t="shared" ca="1" si="408"/>
        <v>233.48557088238115</v>
      </c>
      <c r="F6598" s="82">
        <f t="shared" ca="1" si="409"/>
        <v>239.60298246234586</v>
      </c>
      <c r="G6598" s="82">
        <f t="shared" ca="1" si="410"/>
        <v>0</v>
      </c>
      <c r="H6598" s="82">
        <f t="shared" ca="1" si="410"/>
        <v>0</v>
      </c>
      <c r="O6598" s="29"/>
      <c r="P6598" s="29"/>
    </row>
    <row r="6599" spans="3:16" hidden="1" outlineLevel="2">
      <c r="C6599" s="33">
        <v>6575</v>
      </c>
      <c r="D6599" s="82">
        <f t="shared" ca="1" si="411"/>
        <v>-1.7361747769117921</v>
      </c>
      <c r="E6599" s="82">
        <f t="shared" ca="1" si="408"/>
        <v>168.07412358203825</v>
      </c>
      <c r="F6599" s="82">
        <f t="shared" ca="1" si="409"/>
        <v>188.72958719590065</v>
      </c>
      <c r="G6599" s="82">
        <f t="shared" ca="1" si="410"/>
        <v>0</v>
      </c>
      <c r="H6599" s="82">
        <f t="shared" ca="1" si="410"/>
        <v>0</v>
      </c>
      <c r="O6599" s="29"/>
      <c r="P6599" s="29"/>
    </row>
    <row r="6600" spans="3:16" hidden="1" outlineLevel="2">
      <c r="C6600" s="33">
        <v>6576</v>
      </c>
      <c r="D6600" s="82">
        <f t="shared" ca="1" si="411"/>
        <v>0.86542586056131521</v>
      </c>
      <c r="E6600" s="82">
        <f t="shared" ca="1" si="408"/>
        <v>297.67954925871817</v>
      </c>
      <c r="F6600" s="82">
        <f t="shared" ca="1" si="409"/>
        <v>285.81425888675301</v>
      </c>
      <c r="G6600" s="82">
        <f t="shared" ca="1" si="410"/>
        <v>47.679549258718168</v>
      </c>
      <c r="H6600" s="82">
        <f t="shared" ca="1" si="410"/>
        <v>35.814258886753009</v>
      </c>
      <c r="O6600" s="29"/>
      <c r="P6600" s="29"/>
    </row>
    <row r="6601" spans="3:16" hidden="1" outlineLevel="2">
      <c r="C6601" s="33">
        <v>6577</v>
      </c>
      <c r="D6601" s="82">
        <f t="shared" ca="1" si="411"/>
        <v>-1.4641311940264106</v>
      </c>
      <c r="E6601" s="82">
        <f t="shared" ca="1" si="408"/>
        <v>178.42660444534417</v>
      </c>
      <c r="F6601" s="82">
        <f t="shared" ca="1" si="409"/>
        <v>197.10048512234445</v>
      </c>
      <c r="G6601" s="82">
        <f t="shared" ca="1" si="410"/>
        <v>0</v>
      </c>
      <c r="H6601" s="82">
        <f t="shared" ca="1" si="410"/>
        <v>0</v>
      </c>
      <c r="O6601" s="29"/>
      <c r="P6601" s="29"/>
    </row>
    <row r="6602" spans="3:16" hidden="1" outlineLevel="2">
      <c r="C6602" s="33">
        <v>6578</v>
      </c>
      <c r="D6602" s="82">
        <f t="shared" ca="1" si="411"/>
        <v>2.1598235510873618</v>
      </c>
      <c r="E6602" s="82">
        <f t="shared" ca="1" si="408"/>
        <v>395.60532094332007</v>
      </c>
      <c r="F6602" s="82">
        <f t="shared" ca="1" si="409"/>
        <v>351.36803965054656</v>
      </c>
      <c r="G6602" s="82">
        <f t="shared" ca="1" si="410"/>
        <v>145.60532094332007</v>
      </c>
      <c r="H6602" s="82">
        <f t="shared" ca="1" si="410"/>
        <v>101.36803965054656</v>
      </c>
      <c r="O6602" s="29"/>
      <c r="P6602" s="29"/>
    </row>
    <row r="6603" spans="3:16" hidden="1" outlineLevel="2">
      <c r="C6603" s="33">
        <v>6579</v>
      </c>
      <c r="D6603" s="82">
        <f t="shared" ca="1" si="411"/>
        <v>-0.58363674625012485</v>
      </c>
      <c r="E6603" s="82">
        <f t="shared" ca="1" si="408"/>
        <v>216.50979331559813</v>
      </c>
      <c r="F6603" s="82">
        <f t="shared" ca="1" si="409"/>
        <v>226.82454265462604</v>
      </c>
      <c r="G6603" s="82">
        <f t="shared" ca="1" si="410"/>
        <v>0</v>
      </c>
      <c r="H6603" s="82">
        <f t="shared" ca="1" si="410"/>
        <v>0</v>
      </c>
      <c r="O6603" s="29"/>
      <c r="P6603" s="29"/>
    </row>
    <row r="6604" spans="3:16" hidden="1" outlineLevel="2">
      <c r="C6604" s="33">
        <v>6580</v>
      </c>
      <c r="D6604" s="82">
        <f t="shared" ca="1" si="411"/>
        <v>-0.38072039093010474</v>
      </c>
      <c r="E6604" s="82">
        <f t="shared" ca="1" si="408"/>
        <v>226.38106052501828</v>
      </c>
      <c r="F6604" s="82">
        <f t="shared" ca="1" si="409"/>
        <v>234.28715554560441</v>
      </c>
      <c r="G6604" s="82">
        <f t="shared" ca="1" si="410"/>
        <v>0</v>
      </c>
      <c r="H6604" s="82">
        <f t="shared" ca="1" si="410"/>
        <v>0</v>
      </c>
      <c r="O6604" s="29"/>
      <c r="P6604" s="29"/>
    </row>
    <row r="6605" spans="3:16" hidden="1" outlineLevel="2">
      <c r="C6605" s="33">
        <v>6581</v>
      </c>
      <c r="D6605" s="82">
        <f t="shared" ca="1" si="411"/>
        <v>0.57474231376868223</v>
      </c>
      <c r="E6605" s="82">
        <f t="shared" ca="1" si="408"/>
        <v>279.26183939270692</v>
      </c>
      <c r="F6605" s="82">
        <f t="shared" ca="1" si="409"/>
        <v>272.86307907693748</v>
      </c>
      <c r="G6605" s="82">
        <f t="shared" ca="1" si="410"/>
        <v>29.261839392706918</v>
      </c>
      <c r="H6605" s="82">
        <f t="shared" ca="1" si="410"/>
        <v>22.863079076937481</v>
      </c>
      <c r="O6605" s="29"/>
      <c r="P6605" s="29"/>
    </row>
    <row r="6606" spans="3:16" hidden="1" outlineLevel="2">
      <c r="C6606" s="33">
        <v>6582</v>
      </c>
      <c r="D6606" s="82">
        <f t="shared" ca="1" si="411"/>
        <v>-0.50617483717772116</v>
      </c>
      <c r="E6606" s="82">
        <f t="shared" ca="1" si="408"/>
        <v>220.22623917494357</v>
      </c>
      <c r="F6606" s="82">
        <f t="shared" ca="1" si="409"/>
        <v>229.64487310132006</v>
      </c>
      <c r="G6606" s="82">
        <f t="shared" ca="1" si="410"/>
        <v>0</v>
      </c>
      <c r="H6606" s="82">
        <f t="shared" ca="1" si="410"/>
        <v>0</v>
      </c>
      <c r="O6606" s="29"/>
      <c r="P6606" s="29"/>
    </row>
    <row r="6607" spans="3:16" hidden="1" outlineLevel="2">
      <c r="C6607" s="33">
        <v>6583</v>
      </c>
      <c r="D6607" s="82">
        <f t="shared" ca="1" si="411"/>
        <v>0.161383998139356</v>
      </c>
      <c r="E6607" s="82">
        <f t="shared" ca="1" si="408"/>
        <v>255.01657094199408</v>
      </c>
      <c r="F6607" s="82">
        <f t="shared" ca="1" si="409"/>
        <v>255.45035793242843</v>
      </c>
      <c r="G6607" s="82">
        <f t="shared" ca="1" si="410"/>
        <v>5.0165709419940754</v>
      </c>
      <c r="H6607" s="82">
        <f t="shared" ca="1" si="410"/>
        <v>5.4503579324284317</v>
      </c>
      <c r="O6607" s="29"/>
      <c r="P6607" s="29"/>
    </row>
    <row r="6608" spans="3:16" hidden="1" outlineLevel="2">
      <c r="C6608" s="33">
        <v>6584</v>
      </c>
      <c r="D6608" s="82">
        <f t="shared" ca="1" si="411"/>
        <v>-1.3267428760545033</v>
      </c>
      <c r="E6608" s="82">
        <f t="shared" ca="1" si="408"/>
        <v>183.89477260385263</v>
      </c>
      <c r="F6608" s="82">
        <f t="shared" ca="1" si="409"/>
        <v>201.46806738200362</v>
      </c>
      <c r="G6608" s="82">
        <f t="shared" ca="1" si="410"/>
        <v>0</v>
      </c>
      <c r="H6608" s="82">
        <f t="shared" ca="1" si="410"/>
        <v>0</v>
      </c>
      <c r="O6608" s="29"/>
      <c r="P6608" s="29"/>
    </row>
    <row r="6609" spans="3:16" hidden="1" outlineLevel="2">
      <c r="C6609" s="33">
        <v>6585</v>
      </c>
      <c r="D6609" s="82">
        <f t="shared" ca="1" si="411"/>
        <v>-0.79171045197585621</v>
      </c>
      <c r="E6609" s="82">
        <f t="shared" ca="1" si="408"/>
        <v>206.83445180602428</v>
      </c>
      <c r="F6609" s="82">
        <f t="shared" ca="1" si="409"/>
        <v>219.41903308543712</v>
      </c>
      <c r="G6609" s="82">
        <f t="shared" ca="1" si="410"/>
        <v>0</v>
      </c>
      <c r="H6609" s="82">
        <f t="shared" ca="1" si="410"/>
        <v>0</v>
      </c>
      <c r="O6609" s="29"/>
      <c r="P6609" s="29"/>
    </row>
    <row r="6610" spans="3:16" hidden="1" outlineLevel="2">
      <c r="C6610" s="33">
        <v>6586</v>
      </c>
      <c r="D6610" s="82">
        <f t="shared" ca="1" si="411"/>
        <v>1.3288511329067731</v>
      </c>
      <c r="E6610" s="82">
        <f t="shared" ca="1" si="408"/>
        <v>329.58667609934184</v>
      </c>
      <c r="F6610" s="82">
        <f t="shared" ca="1" si="409"/>
        <v>307.74491563247636</v>
      </c>
      <c r="G6610" s="82">
        <f t="shared" ca="1" si="410"/>
        <v>79.586676099341844</v>
      </c>
      <c r="H6610" s="82">
        <f t="shared" ca="1" si="410"/>
        <v>57.744915632476363</v>
      </c>
      <c r="O6610" s="29"/>
      <c r="P6610" s="29"/>
    </row>
    <row r="6611" spans="3:16" hidden="1" outlineLevel="2">
      <c r="C6611" s="33">
        <v>6587</v>
      </c>
      <c r="D6611" s="82">
        <f t="shared" ca="1" si="411"/>
        <v>-0.54576662475246596</v>
      </c>
      <c r="E6611" s="82">
        <f t="shared" ca="1" si="408"/>
        <v>218.31881333841295</v>
      </c>
      <c r="F6611" s="82">
        <f t="shared" ca="1" si="409"/>
        <v>228.19901149195394</v>
      </c>
      <c r="G6611" s="82">
        <f t="shared" ca="1" si="410"/>
        <v>0</v>
      </c>
      <c r="H6611" s="82">
        <f t="shared" ca="1" si="410"/>
        <v>0</v>
      </c>
      <c r="O6611" s="29"/>
      <c r="P6611" s="29"/>
    </row>
    <row r="6612" spans="3:16" hidden="1" outlineLevel="2">
      <c r="C6612" s="33">
        <v>6588</v>
      </c>
      <c r="D6612" s="82">
        <f t="shared" ca="1" si="411"/>
        <v>-1.1523476108635526</v>
      </c>
      <c r="E6612" s="82">
        <f t="shared" ca="1" si="408"/>
        <v>191.07787774041722</v>
      </c>
      <c r="F6612" s="82">
        <f t="shared" ca="1" si="409"/>
        <v>207.1517755835487</v>
      </c>
      <c r="G6612" s="82">
        <f t="shared" ca="1" si="410"/>
        <v>0</v>
      </c>
      <c r="H6612" s="82">
        <f t="shared" ca="1" si="410"/>
        <v>0</v>
      </c>
      <c r="O6612" s="29"/>
      <c r="P6612" s="29"/>
    </row>
    <row r="6613" spans="3:16" hidden="1" outlineLevel="2">
      <c r="C6613" s="33">
        <v>6589</v>
      </c>
      <c r="D6613" s="82">
        <f t="shared" ca="1" si="411"/>
        <v>-0.75447988767678265</v>
      </c>
      <c r="E6613" s="82">
        <f t="shared" ca="1" si="408"/>
        <v>208.53332542591261</v>
      </c>
      <c r="F6613" s="82">
        <f t="shared" ca="1" si="409"/>
        <v>220.72610623755097</v>
      </c>
      <c r="G6613" s="82">
        <f t="shared" ca="1" si="410"/>
        <v>0</v>
      </c>
      <c r="H6613" s="82">
        <f t="shared" ca="1" si="410"/>
        <v>0</v>
      </c>
      <c r="O6613" s="29"/>
      <c r="P6613" s="29"/>
    </row>
    <row r="6614" spans="3:16" hidden="1" outlineLevel="2">
      <c r="C6614" s="33">
        <v>6590</v>
      </c>
      <c r="D6614" s="82">
        <f t="shared" ca="1" si="411"/>
        <v>0.76398972871336257</v>
      </c>
      <c r="E6614" s="82">
        <f t="shared" ca="1" si="408"/>
        <v>291.11851732315642</v>
      </c>
      <c r="F6614" s="82">
        <f t="shared" ca="1" si="409"/>
        <v>281.22647341812825</v>
      </c>
      <c r="G6614" s="82">
        <f t="shared" ca="1" si="410"/>
        <v>41.118517323156425</v>
      </c>
      <c r="H6614" s="82">
        <f t="shared" ca="1" si="410"/>
        <v>31.226473418128251</v>
      </c>
      <c r="O6614" s="29"/>
      <c r="P6614" s="29"/>
    </row>
    <row r="6615" spans="3:16" hidden="1" outlineLevel="2">
      <c r="C6615" s="33">
        <v>6591</v>
      </c>
      <c r="D6615" s="82">
        <f t="shared" ca="1" si="411"/>
        <v>-0.12395033552391742</v>
      </c>
      <c r="E6615" s="82">
        <f t="shared" ca="1" si="408"/>
        <v>239.51980283011395</v>
      </c>
      <c r="F6615" s="82">
        <f t="shared" ca="1" si="409"/>
        <v>244.08326469995126</v>
      </c>
      <c r="G6615" s="82">
        <f t="shared" ca="1" si="410"/>
        <v>0</v>
      </c>
      <c r="H6615" s="82">
        <f t="shared" ca="1" si="410"/>
        <v>0</v>
      </c>
      <c r="O6615" s="29"/>
      <c r="P6615" s="29"/>
    </row>
    <row r="6616" spans="3:16" hidden="1" outlineLevel="2">
      <c r="C6616" s="33">
        <v>6592</v>
      </c>
      <c r="D6616" s="82">
        <f t="shared" ca="1" si="411"/>
        <v>-0.80700346988561045</v>
      </c>
      <c r="E6616" s="82">
        <f t="shared" ca="1" si="408"/>
        <v>206.14063037575824</v>
      </c>
      <c r="F6616" s="82">
        <f t="shared" ca="1" si="409"/>
        <v>218.88437828025167</v>
      </c>
      <c r="G6616" s="82">
        <f t="shared" ca="1" si="410"/>
        <v>0</v>
      </c>
      <c r="H6616" s="82">
        <f t="shared" ca="1" si="410"/>
        <v>0</v>
      </c>
      <c r="O6616" s="29"/>
      <c r="P6616" s="29"/>
    </row>
    <row r="6617" spans="3:16" hidden="1" outlineLevel="2">
      <c r="C6617" s="33">
        <v>6593</v>
      </c>
      <c r="D6617" s="82">
        <f t="shared" ca="1" si="411"/>
        <v>4.844712731172747E-2</v>
      </c>
      <c r="E6617" s="82">
        <f t="shared" ref="E6617:E6680" ca="1" si="412">$H$9 * EXP(($H$17 - $H$18 - ($H$11^2)/2)*$H$14 + $H$11*SQRT($H$14)*D6617)</f>
        <v>248.76645504167803</v>
      </c>
      <c r="F6617" s="82">
        <f t="shared" ref="F6617:F6680" ca="1" si="413">$H$9 * EXP(($H$17 - $H$18 - ($H$12^2)/2)*$H$14 + $H$12*SQRT($H$14)*D6617)</f>
        <v>250.8892375448556</v>
      </c>
      <c r="G6617" s="82">
        <f t="shared" ref="G6617:H6680" ca="1" si="414">MAX(E6617-$H$16, 0)</f>
        <v>0</v>
      </c>
      <c r="H6617" s="82">
        <f t="shared" ca="1" si="414"/>
        <v>0.8892375448556038</v>
      </c>
      <c r="O6617" s="29"/>
      <c r="P6617" s="29"/>
    </row>
    <row r="6618" spans="3:16" hidden="1" outlineLevel="2">
      <c r="C6618" s="33">
        <v>6594</v>
      </c>
      <c r="D6618" s="82">
        <f t="shared" ref="D6618:D6681" ca="1" si="415">_xlfn.NORM.S.INV(RAND())</f>
        <v>1.7911115204388977</v>
      </c>
      <c r="E6618" s="82">
        <f t="shared" ca="1" si="412"/>
        <v>364.82041988624871</v>
      </c>
      <c r="F6618" s="82">
        <f t="shared" ca="1" si="413"/>
        <v>331.29675055058851</v>
      </c>
      <c r="G6618" s="82">
        <f t="shared" ca="1" si="414"/>
        <v>114.82041988624871</v>
      </c>
      <c r="H6618" s="82">
        <f t="shared" ca="1" si="414"/>
        <v>81.296750550588513</v>
      </c>
      <c r="O6618" s="29"/>
      <c r="P6618" s="29"/>
    </row>
    <row r="6619" spans="3:16" hidden="1" outlineLevel="2">
      <c r="C6619" s="33">
        <v>6595</v>
      </c>
      <c r="D6619" s="82">
        <f t="shared" ca="1" si="415"/>
        <v>-1.3721354736492943</v>
      </c>
      <c r="E6619" s="82">
        <f t="shared" ca="1" si="412"/>
        <v>182.06982004842791</v>
      </c>
      <c r="F6619" s="82">
        <f t="shared" ca="1" si="413"/>
        <v>200.01443228726112</v>
      </c>
      <c r="G6619" s="82">
        <f t="shared" ca="1" si="414"/>
        <v>0</v>
      </c>
      <c r="H6619" s="82">
        <f t="shared" ca="1" si="414"/>
        <v>0</v>
      </c>
      <c r="O6619" s="29"/>
      <c r="P6619" s="29"/>
    </row>
    <row r="6620" spans="3:16" hidden="1" outlineLevel="2">
      <c r="C6620" s="33">
        <v>6596</v>
      </c>
      <c r="D6620" s="82">
        <f t="shared" ca="1" si="415"/>
        <v>0.91982682534497728</v>
      </c>
      <c r="E6620" s="82">
        <f t="shared" ca="1" si="412"/>
        <v>301.25898657180625</v>
      </c>
      <c r="F6620" s="82">
        <f t="shared" ca="1" si="413"/>
        <v>288.30547839067015</v>
      </c>
      <c r="G6620" s="82">
        <f t="shared" ca="1" si="414"/>
        <v>51.258986571806247</v>
      </c>
      <c r="H6620" s="82">
        <f t="shared" ca="1" si="414"/>
        <v>38.305478390670146</v>
      </c>
      <c r="O6620" s="29"/>
      <c r="P6620" s="29"/>
    </row>
    <row r="6621" spans="3:16" hidden="1" outlineLevel="2">
      <c r="C6621" s="33">
        <v>6597</v>
      </c>
      <c r="D6621" s="82">
        <f t="shared" ca="1" si="415"/>
        <v>0.70956848436823605</v>
      </c>
      <c r="E6621" s="82">
        <f t="shared" ca="1" si="412"/>
        <v>287.65828322754379</v>
      </c>
      <c r="F6621" s="82">
        <f t="shared" ca="1" si="413"/>
        <v>278.79552095903892</v>
      </c>
      <c r="G6621" s="82">
        <f t="shared" ca="1" si="414"/>
        <v>37.658283227543791</v>
      </c>
      <c r="H6621" s="82">
        <f t="shared" ca="1" si="414"/>
        <v>28.795520959038925</v>
      </c>
      <c r="O6621" s="29"/>
      <c r="P6621" s="29"/>
    </row>
    <row r="6622" spans="3:16" hidden="1" outlineLevel="2">
      <c r="C6622" s="33">
        <v>6598</v>
      </c>
      <c r="D6622" s="82">
        <f t="shared" ca="1" si="415"/>
        <v>-2.4504383645510752</v>
      </c>
      <c r="E6622" s="82">
        <f t="shared" ca="1" si="412"/>
        <v>143.66298544805736</v>
      </c>
      <c r="F6622" s="82">
        <f t="shared" ca="1" si="413"/>
        <v>168.40478737273321</v>
      </c>
      <c r="G6622" s="82">
        <f t="shared" ca="1" si="414"/>
        <v>0</v>
      </c>
      <c r="H6622" s="82">
        <f t="shared" ca="1" si="414"/>
        <v>0</v>
      </c>
      <c r="O6622" s="29"/>
      <c r="P6622" s="29"/>
    </row>
    <row r="6623" spans="3:16" hidden="1" outlineLevel="2">
      <c r="C6623" s="33">
        <v>6599</v>
      </c>
      <c r="D6623" s="82">
        <f t="shared" ca="1" si="415"/>
        <v>0.38299553310115247</v>
      </c>
      <c r="E6623" s="82">
        <f t="shared" ca="1" si="412"/>
        <v>267.74099005576733</v>
      </c>
      <c r="F6623" s="82">
        <f t="shared" ca="1" si="413"/>
        <v>264.64286491096357</v>
      </c>
      <c r="G6623" s="82">
        <f t="shared" ca="1" si="414"/>
        <v>17.740990055767327</v>
      </c>
      <c r="H6623" s="82">
        <f t="shared" ca="1" si="414"/>
        <v>14.642864910963567</v>
      </c>
      <c r="O6623" s="29"/>
      <c r="P6623" s="29"/>
    </row>
    <row r="6624" spans="3:16" hidden="1" outlineLevel="2">
      <c r="C6624" s="33">
        <v>6600</v>
      </c>
      <c r="D6624" s="82">
        <f t="shared" ca="1" si="415"/>
        <v>0.57892077423290833</v>
      </c>
      <c r="E6624" s="82">
        <f t="shared" ca="1" si="412"/>
        <v>279.5183399615845</v>
      </c>
      <c r="F6624" s="82">
        <f t="shared" ca="1" si="413"/>
        <v>273.0450246378897</v>
      </c>
      <c r="G6624" s="82">
        <f t="shared" ca="1" si="414"/>
        <v>29.518339961584502</v>
      </c>
      <c r="H6624" s="82">
        <f t="shared" ca="1" si="414"/>
        <v>23.045024637889696</v>
      </c>
      <c r="O6624" s="29"/>
      <c r="P6624" s="29"/>
    </row>
    <row r="6625" spans="3:16" hidden="1" outlineLevel="2">
      <c r="C6625" s="33">
        <v>6601</v>
      </c>
      <c r="D6625" s="82">
        <f t="shared" ca="1" si="415"/>
        <v>-0.69928037289963474</v>
      </c>
      <c r="E6625" s="82">
        <f t="shared" ca="1" si="412"/>
        <v>211.0778582908558</v>
      </c>
      <c r="F6625" s="82">
        <f t="shared" ca="1" si="413"/>
        <v>222.67836853538142</v>
      </c>
      <c r="G6625" s="82">
        <f t="shared" ca="1" si="414"/>
        <v>0</v>
      </c>
      <c r="H6625" s="82">
        <f t="shared" ca="1" si="414"/>
        <v>0</v>
      </c>
      <c r="O6625" s="29"/>
      <c r="P6625" s="29"/>
    </row>
    <row r="6626" spans="3:16" hidden="1" outlineLevel="2">
      <c r="C6626" s="33">
        <v>6602</v>
      </c>
      <c r="D6626" s="82">
        <f t="shared" ca="1" si="415"/>
        <v>-1.1065529089756603</v>
      </c>
      <c r="E6626" s="82">
        <f t="shared" ca="1" si="412"/>
        <v>193.01017279005242</v>
      </c>
      <c r="F6626" s="82">
        <f t="shared" ca="1" si="413"/>
        <v>208.67066750491369</v>
      </c>
      <c r="G6626" s="82">
        <f t="shared" ca="1" si="414"/>
        <v>0</v>
      </c>
      <c r="H6626" s="82">
        <f t="shared" ca="1" si="414"/>
        <v>0</v>
      </c>
      <c r="O6626" s="29"/>
      <c r="P6626" s="29"/>
    </row>
    <row r="6627" spans="3:16" hidden="1" outlineLevel="2">
      <c r="C6627" s="33">
        <v>6603</v>
      </c>
      <c r="D6627" s="82">
        <f t="shared" ca="1" si="415"/>
        <v>0.53388769853584461</v>
      </c>
      <c r="E6627" s="82">
        <f t="shared" ca="1" si="412"/>
        <v>276.76629071664394</v>
      </c>
      <c r="F6627" s="82">
        <f t="shared" ca="1" si="413"/>
        <v>271.09049410440497</v>
      </c>
      <c r="G6627" s="82">
        <f t="shared" ca="1" si="414"/>
        <v>26.766290716643937</v>
      </c>
      <c r="H6627" s="82">
        <f t="shared" ca="1" si="414"/>
        <v>21.090494104404968</v>
      </c>
      <c r="O6627" s="29"/>
      <c r="P6627" s="29"/>
    </row>
    <row r="6628" spans="3:16" hidden="1" outlineLevel="2">
      <c r="C6628" s="33">
        <v>6604</v>
      </c>
      <c r="D6628" s="82">
        <f t="shared" ca="1" si="415"/>
        <v>0.57538373323160075</v>
      </c>
      <c r="E6628" s="82">
        <f t="shared" ca="1" si="412"/>
        <v>279.30119851450968</v>
      </c>
      <c r="F6628" s="82">
        <f t="shared" ca="1" si="413"/>
        <v>272.89100096401796</v>
      </c>
      <c r="G6628" s="82">
        <f t="shared" ca="1" si="414"/>
        <v>29.301198514509679</v>
      </c>
      <c r="H6628" s="82">
        <f t="shared" ca="1" si="414"/>
        <v>22.891000964017962</v>
      </c>
      <c r="O6628" s="29"/>
      <c r="P6628" s="29"/>
    </row>
    <row r="6629" spans="3:16" hidden="1" outlineLevel="2">
      <c r="C6629" s="33">
        <v>6605</v>
      </c>
      <c r="D6629" s="82">
        <f t="shared" ca="1" si="415"/>
        <v>1.203311388156787</v>
      </c>
      <c r="E6629" s="82">
        <f t="shared" ca="1" si="412"/>
        <v>320.61990381893838</v>
      </c>
      <c r="F6629" s="82">
        <f t="shared" ca="1" si="413"/>
        <v>301.64299990337105</v>
      </c>
      <c r="G6629" s="82">
        <f t="shared" ca="1" si="414"/>
        <v>70.619903818938383</v>
      </c>
      <c r="H6629" s="82">
        <f t="shared" ca="1" si="414"/>
        <v>51.642999903371049</v>
      </c>
      <c r="O6629" s="29"/>
      <c r="P6629" s="29"/>
    </row>
    <row r="6630" spans="3:16" hidden="1" outlineLevel="2">
      <c r="C6630" s="33">
        <v>6606</v>
      </c>
      <c r="D6630" s="82">
        <f t="shared" ca="1" si="415"/>
        <v>0.90054798988059725</v>
      </c>
      <c r="E6630" s="82">
        <f t="shared" ca="1" si="412"/>
        <v>299.9855937563479</v>
      </c>
      <c r="F6630" s="82">
        <f t="shared" ca="1" si="413"/>
        <v>287.42015556184583</v>
      </c>
      <c r="G6630" s="82">
        <f t="shared" ca="1" si="414"/>
        <v>49.985593756347896</v>
      </c>
      <c r="H6630" s="82">
        <f t="shared" ca="1" si="414"/>
        <v>37.420155561845831</v>
      </c>
      <c r="O6630" s="29"/>
      <c r="P6630" s="29"/>
    </row>
    <row r="6631" spans="3:16" hidden="1" outlineLevel="2">
      <c r="C6631" s="33">
        <v>6607</v>
      </c>
      <c r="D6631" s="82">
        <f t="shared" ca="1" si="415"/>
        <v>-0.32428938451270917</v>
      </c>
      <c r="E6631" s="82">
        <f t="shared" ca="1" si="412"/>
        <v>229.20538179543252</v>
      </c>
      <c r="F6631" s="82">
        <f t="shared" ca="1" si="413"/>
        <v>236.40580060096121</v>
      </c>
      <c r="G6631" s="82">
        <f t="shared" ca="1" si="414"/>
        <v>0</v>
      </c>
      <c r="H6631" s="82">
        <f t="shared" ca="1" si="414"/>
        <v>0</v>
      </c>
      <c r="O6631" s="29"/>
      <c r="P6631" s="29"/>
    </row>
    <row r="6632" spans="3:16" hidden="1" outlineLevel="2">
      <c r="C6632" s="33">
        <v>6608</v>
      </c>
      <c r="D6632" s="82">
        <f t="shared" ca="1" si="415"/>
        <v>-2.0662688062082388</v>
      </c>
      <c r="E6632" s="82">
        <f t="shared" ca="1" si="412"/>
        <v>156.31579013967252</v>
      </c>
      <c r="F6632" s="82">
        <f t="shared" ca="1" si="413"/>
        <v>179.04839818842157</v>
      </c>
      <c r="G6632" s="82">
        <f t="shared" ca="1" si="414"/>
        <v>0</v>
      </c>
      <c r="H6632" s="82">
        <f t="shared" ca="1" si="414"/>
        <v>0</v>
      </c>
      <c r="O6632" s="29"/>
      <c r="P6632" s="29"/>
    </row>
    <row r="6633" spans="3:16" hidden="1" outlineLevel="2">
      <c r="C6633" s="33">
        <v>6609</v>
      </c>
      <c r="D6633" s="82">
        <f t="shared" ca="1" si="415"/>
        <v>0.60505171037602079</v>
      </c>
      <c r="E6633" s="82">
        <f t="shared" ca="1" si="412"/>
        <v>281.12777579469088</v>
      </c>
      <c r="F6633" s="82">
        <f t="shared" ca="1" si="413"/>
        <v>274.18561681526387</v>
      </c>
      <c r="G6633" s="82">
        <f t="shared" ca="1" si="414"/>
        <v>31.127775794690876</v>
      </c>
      <c r="H6633" s="82">
        <f t="shared" ca="1" si="414"/>
        <v>24.18561681526387</v>
      </c>
      <c r="O6633" s="29"/>
      <c r="P6633" s="29"/>
    </row>
    <row r="6634" spans="3:16" hidden="1" outlineLevel="2">
      <c r="C6634" s="33">
        <v>6610</v>
      </c>
      <c r="D6634" s="82">
        <f t="shared" ca="1" si="415"/>
        <v>2.3473169841791863</v>
      </c>
      <c r="E6634" s="82">
        <f t="shared" ca="1" si="412"/>
        <v>412.24271862501416</v>
      </c>
      <c r="F6634" s="82">
        <f t="shared" ca="1" si="413"/>
        <v>362.03633661248131</v>
      </c>
      <c r="G6634" s="82">
        <f t="shared" ca="1" si="414"/>
        <v>162.24271862501416</v>
      </c>
      <c r="H6634" s="82">
        <f t="shared" ca="1" si="414"/>
        <v>112.03633661248131</v>
      </c>
      <c r="O6634" s="29"/>
      <c r="P6634" s="29"/>
    </row>
    <row r="6635" spans="3:16" hidden="1" outlineLevel="2">
      <c r="C6635" s="33">
        <v>6611</v>
      </c>
      <c r="D6635" s="82">
        <f t="shared" ca="1" si="415"/>
        <v>-1.2471944684434129</v>
      </c>
      <c r="E6635" s="82">
        <f t="shared" ca="1" si="412"/>
        <v>187.13714413757324</v>
      </c>
      <c r="F6635" s="82">
        <f t="shared" ca="1" si="413"/>
        <v>204.04102063561314</v>
      </c>
      <c r="G6635" s="82">
        <f t="shared" ca="1" si="414"/>
        <v>0</v>
      </c>
      <c r="H6635" s="82">
        <f t="shared" ca="1" si="414"/>
        <v>0</v>
      </c>
      <c r="O6635" s="29"/>
      <c r="P6635" s="29"/>
    </row>
    <row r="6636" spans="3:16" hidden="1" outlineLevel="2">
      <c r="C6636" s="33">
        <v>6612</v>
      </c>
      <c r="D6636" s="82">
        <f t="shared" ca="1" si="415"/>
        <v>-1.3455457295143851</v>
      </c>
      <c r="E6636" s="82">
        <f t="shared" ca="1" si="412"/>
        <v>183.13661861077145</v>
      </c>
      <c r="F6636" s="82">
        <f t="shared" ca="1" si="413"/>
        <v>200.8646547005745</v>
      </c>
      <c r="G6636" s="82">
        <f t="shared" ca="1" si="414"/>
        <v>0</v>
      </c>
      <c r="H6636" s="82">
        <f t="shared" ca="1" si="414"/>
        <v>0</v>
      </c>
      <c r="O6636" s="29"/>
      <c r="P6636" s="29"/>
    </row>
    <row r="6637" spans="3:16" hidden="1" outlineLevel="2">
      <c r="C6637" s="33">
        <v>6613</v>
      </c>
      <c r="D6637" s="82">
        <f t="shared" ca="1" si="415"/>
        <v>-1.001445792334126</v>
      </c>
      <c r="E6637" s="82">
        <f t="shared" ca="1" si="412"/>
        <v>197.51935485390766</v>
      </c>
      <c r="F6637" s="82">
        <f t="shared" ca="1" si="413"/>
        <v>212.19904679619111</v>
      </c>
      <c r="G6637" s="82">
        <f t="shared" ca="1" si="414"/>
        <v>0</v>
      </c>
      <c r="H6637" s="82">
        <f t="shared" ca="1" si="414"/>
        <v>0</v>
      </c>
      <c r="O6637" s="29"/>
      <c r="P6637" s="29"/>
    </row>
    <row r="6638" spans="3:16" hidden="1" outlineLevel="2">
      <c r="C6638" s="33">
        <v>6614</v>
      </c>
      <c r="D6638" s="82">
        <f t="shared" ca="1" si="415"/>
        <v>-1.765777335298651</v>
      </c>
      <c r="E6638" s="82">
        <f t="shared" ca="1" si="412"/>
        <v>166.98449226069769</v>
      </c>
      <c r="F6638" s="82">
        <f t="shared" ca="1" si="413"/>
        <v>187.8404274024783</v>
      </c>
      <c r="G6638" s="82">
        <f t="shared" ca="1" si="414"/>
        <v>0</v>
      </c>
      <c r="H6638" s="82">
        <f t="shared" ca="1" si="414"/>
        <v>0</v>
      </c>
      <c r="O6638" s="29"/>
      <c r="P6638" s="29"/>
    </row>
    <row r="6639" spans="3:16" hidden="1" outlineLevel="2">
      <c r="C6639" s="33">
        <v>6615</v>
      </c>
      <c r="D6639" s="82">
        <f t="shared" ca="1" si="415"/>
        <v>-0.40512491782679672</v>
      </c>
      <c r="E6639" s="82">
        <f t="shared" ca="1" si="412"/>
        <v>225.17044088266206</v>
      </c>
      <c r="F6639" s="82">
        <f t="shared" ca="1" si="413"/>
        <v>233.3768034672986</v>
      </c>
      <c r="G6639" s="82">
        <f t="shared" ca="1" si="414"/>
        <v>0</v>
      </c>
      <c r="H6639" s="82">
        <f t="shared" ca="1" si="414"/>
        <v>0</v>
      </c>
      <c r="O6639" s="29"/>
      <c r="P6639" s="29"/>
    </row>
    <row r="6640" spans="3:16" hidden="1" outlineLevel="2">
      <c r="C6640" s="33">
        <v>6616</v>
      </c>
      <c r="D6640" s="82">
        <f t="shared" ca="1" si="415"/>
        <v>-2.6059151731290799</v>
      </c>
      <c r="E6640" s="82">
        <f t="shared" ca="1" si="412"/>
        <v>138.83823572943689</v>
      </c>
      <c r="F6640" s="82">
        <f t="shared" ca="1" si="413"/>
        <v>164.27924593175592</v>
      </c>
      <c r="G6640" s="82">
        <f t="shared" ca="1" si="414"/>
        <v>0</v>
      </c>
      <c r="H6640" s="82">
        <f t="shared" ca="1" si="414"/>
        <v>0</v>
      </c>
      <c r="O6640" s="29"/>
      <c r="P6640" s="29"/>
    </row>
    <row r="6641" spans="3:16" hidden="1" outlineLevel="2">
      <c r="C6641" s="33">
        <v>6617</v>
      </c>
      <c r="D6641" s="82">
        <f t="shared" ca="1" si="415"/>
        <v>1.2060236017999237</v>
      </c>
      <c r="E6641" s="82">
        <f t="shared" ca="1" si="412"/>
        <v>320.8110232537515</v>
      </c>
      <c r="F6641" s="82">
        <f t="shared" ca="1" si="413"/>
        <v>301.77354084531316</v>
      </c>
      <c r="G6641" s="82">
        <f t="shared" ca="1" si="414"/>
        <v>70.8110232537515</v>
      </c>
      <c r="H6641" s="82">
        <f t="shared" ca="1" si="414"/>
        <v>51.773540845313164</v>
      </c>
      <c r="O6641" s="29"/>
      <c r="P6641" s="29"/>
    </row>
    <row r="6642" spans="3:16" hidden="1" outlineLevel="2">
      <c r="C6642" s="33">
        <v>6618</v>
      </c>
      <c r="D6642" s="82">
        <f t="shared" ca="1" si="415"/>
        <v>2.2090908394996673</v>
      </c>
      <c r="E6642" s="82">
        <f t="shared" ca="1" si="412"/>
        <v>399.91092954603465</v>
      </c>
      <c r="F6642" s="82">
        <f t="shared" ca="1" si="413"/>
        <v>354.14049357500619</v>
      </c>
      <c r="G6642" s="82">
        <f t="shared" ca="1" si="414"/>
        <v>149.91092954603465</v>
      </c>
      <c r="H6642" s="82">
        <f t="shared" ca="1" si="414"/>
        <v>104.14049357500619</v>
      </c>
      <c r="O6642" s="29"/>
      <c r="P6642" s="29"/>
    </row>
    <row r="6643" spans="3:16" hidden="1" outlineLevel="2">
      <c r="C6643" s="33">
        <v>6619</v>
      </c>
      <c r="D6643" s="82">
        <f t="shared" ca="1" si="415"/>
        <v>-0.46772367521004166</v>
      </c>
      <c r="E6643" s="82">
        <f t="shared" ca="1" si="412"/>
        <v>222.09466310638186</v>
      </c>
      <c r="F6643" s="82">
        <f t="shared" ca="1" si="413"/>
        <v>231.05784825832808</v>
      </c>
      <c r="G6643" s="82">
        <f t="shared" ca="1" si="414"/>
        <v>0</v>
      </c>
      <c r="H6643" s="82">
        <f t="shared" ca="1" si="414"/>
        <v>0</v>
      </c>
      <c r="O6643" s="29"/>
      <c r="P6643" s="29"/>
    </row>
    <row r="6644" spans="3:16" hidden="1" outlineLevel="2">
      <c r="C6644" s="33">
        <v>6620</v>
      </c>
      <c r="D6644" s="82">
        <f t="shared" ca="1" si="415"/>
        <v>0.98572059954260138</v>
      </c>
      <c r="E6644" s="82">
        <f t="shared" ca="1" si="412"/>
        <v>305.65230913709723</v>
      </c>
      <c r="F6644" s="82">
        <f t="shared" ca="1" si="413"/>
        <v>291.35209313182065</v>
      </c>
      <c r="G6644" s="82">
        <f t="shared" ca="1" si="414"/>
        <v>55.652309137097234</v>
      </c>
      <c r="H6644" s="82">
        <f t="shared" ca="1" si="414"/>
        <v>41.352093131820652</v>
      </c>
      <c r="O6644" s="29"/>
      <c r="P6644" s="29"/>
    </row>
    <row r="6645" spans="3:16" hidden="1" outlineLevel="2">
      <c r="C6645" s="33">
        <v>6621</v>
      </c>
      <c r="D6645" s="82">
        <f t="shared" ca="1" si="415"/>
        <v>-1.5608979367198155</v>
      </c>
      <c r="E6645" s="82">
        <f t="shared" ca="1" si="412"/>
        <v>174.67308926247537</v>
      </c>
      <c r="F6645" s="82">
        <f t="shared" ca="1" si="413"/>
        <v>194.08121706713209</v>
      </c>
      <c r="G6645" s="82">
        <f t="shared" ca="1" si="414"/>
        <v>0</v>
      </c>
      <c r="H6645" s="82">
        <f t="shared" ca="1" si="414"/>
        <v>0</v>
      </c>
      <c r="O6645" s="29"/>
      <c r="P6645" s="29"/>
    </row>
    <row r="6646" spans="3:16" hidden="1" outlineLevel="2">
      <c r="C6646" s="33">
        <v>6622</v>
      </c>
      <c r="D6646" s="82">
        <f t="shared" ca="1" si="415"/>
        <v>0.8729794420374003</v>
      </c>
      <c r="E6646" s="82">
        <f t="shared" ca="1" si="412"/>
        <v>298.17400044410408</v>
      </c>
      <c r="F6646" s="82">
        <f t="shared" ca="1" si="413"/>
        <v>286.15887385463213</v>
      </c>
      <c r="G6646" s="82">
        <f t="shared" ca="1" si="414"/>
        <v>48.174000444104081</v>
      </c>
      <c r="H6646" s="82">
        <f t="shared" ca="1" si="414"/>
        <v>36.158873854632134</v>
      </c>
      <c r="O6646" s="29"/>
      <c r="P6646" s="29"/>
    </row>
    <row r="6647" spans="3:16" hidden="1" outlineLevel="2">
      <c r="C6647" s="33">
        <v>6623</v>
      </c>
      <c r="D6647" s="82">
        <f t="shared" ca="1" si="415"/>
        <v>0.69864770360268003</v>
      </c>
      <c r="E6647" s="82">
        <f t="shared" ca="1" si="412"/>
        <v>286.96888413360227</v>
      </c>
      <c r="F6647" s="82">
        <f t="shared" ca="1" si="413"/>
        <v>278.31023595969896</v>
      </c>
      <c r="G6647" s="82">
        <f t="shared" ca="1" si="414"/>
        <v>36.968884133602273</v>
      </c>
      <c r="H6647" s="82">
        <f t="shared" ca="1" si="414"/>
        <v>28.310235959698957</v>
      </c>
      <c r="O6647" s="29"/>
      <c r="P6647" s="29"/>
    </row>
    <row r="6648" spans="3:16" hidden="1" outlineLevel="2">
      <c r="C6648" s="33">
        <v>6624</v>
      </c>
      <c r="D6648" s="82">
        <f t="shared" ca="1" si="415"/>
        <v>8.6851615311863806E-2</v>
      </c>
      <c r="E6648" s="82">
        <f t="shared" ca="1" si="412"/>
        <v>250.87444461062023</v>
      </c>
      <c r="F6648" s="82">
        <f t="shared" ca="1" si="413"/>
        <v>252.43104697066408</v>
      </c>
      <c r="G6648" s="82">
        <f t="shared" ca="1" si="414"/>
        <v>0.87444461062023038</v>
      </c>
      <c r="H6648" s="82">
        <f t="shared" ca="1" si="414"/>
        <v>2.4310469706640845</v>
      </c>
      <c r="O6648" s="29"/>
      <c r="P6648" s="29"/>
    </row>
    <row r="6649" spans="3:16" hidden="1" outlineLevel="2">
      <c r="C6649" s="33">
        <v>6625</v>
      </c>
      <c r="D6649" s="82">
        <f t="shared" ca="1" si="415"/>
        <v>2.1627809823726447</v>
      </c>
      <c r="E6649" s="82">
        <f t="shared" ca="1" si="412"/>
        <v>395.86246646450815</v>
      </c>
      <c r="F6649" s="82">
        <f t="shared" ca="1" si="413"/>
        <v>351.53385128801216</v>
      </c>
      <c r="G6649" s="82">
        <f t="shared" ca="1" si="414"/>
        <v>145.86246646450815</v>
      </c>
      <c r="H6649" s="82">
        <f t="shared" ca="1" si="414"/>
        <v>101.53385128801216</v>
      </c>
      <c r="O6649" s="29"/>
      <c r="P6649" s="29"/>
    </row>
    <row r="6650" spans="3:16" hidden="1" outlineLevel="2">
      <c r="C6650" s="33">
        <v>6626</v>
      </c>
      <c r="D6650" s="82">
        <f t="shared" ca="1" si="415"/>
        <v>-1.6738293071598305</v>
      </c>
      <c r="E6650" s="82">
        <f t="shared" ca="1" si="412"/>
        <v>170.39229082320057</v>
      </c>
      <c r="F6650" s="82">
        <f t="shared" ca="1" si="413"/>
        <v>190.61602298036033</v>
      </c>
      <c r="G6650" s="82">
        <f t="shared" ca="1" si="414"/>
        <v>0</v>
      </c>
      <c r="H6650" s="82">
        <f t="shared" ca="1" si="414"/>
        <v>0</v>
      </c>
      <c r="O6650" s="29"/>
      <c r="P6650" s="29"/>
    </row>
    <row r="6651" spans="3:16" hidden="1" outlineLevel="2">
      <c r="C6651" s="33">
        <v>6627</v>
      </c>
      <c r="D6651" s="82">
        <f t="shared" ca="1" si="415"/>
        <v>0.67676640938073696</v>
      </c>
      <c r="E6651" s="82">
        <f t="shared" ca="1" si="412"/>
        <v>285.5925454039367</v>
      </c>
      <c r="F6651" s="82">
        <f t="shared" ca="1" si="413"/>
        <v>277.34044070616176</v>
      </c>
      <c r="G6651" s="82">
        <f t="shared" ca="1" si="414"/>
        <v>35.592545403936697</v>
      </c>
      <c r="H6651" s="82">
        <f t="shared" ca="1" si="414"/>
        <v>27.340440706161758</v>
      </c>
      <c r="O6651" s="29"/>
      <c r="P6651" s="29"/>
    </row>
    <row r="6652" spans="3:16" hidden="1" outlineLevel="2">
      <c r="C6652" s="33">
        <v>6628</v>
      </c>
      <c r="D6652" s="82">
        <f t="shared" ca="1" si="415"/>
        <v>1.2264571659350181</v>
      </c>
      <c r="E6652" s="82">
        <f t="shared" ca="1" si="412"/>
        <v>322.25456630331422</v>
      </c>
      <c r="F6652" s="82">
        <f t="shared" ca="1" si="413"/>
        <v>302.75884190994446</v>
      </c>
      <c r="G6652" s="82">
        <f t="shared" ca="1" si="414"/>
        <v>72.25456630331422</v>
      </c>
      <c r="H6652" s="82">
        <f t="shared" ca="1" si="414"/>
        <v>52.758841909944465</v>
      </c>
      <c r="O6652" s="29"/>
      <c r="P6652" s="29"/>
    </row>
    <row r="6653" spans="3:16" hidden="1" outlineLevel="2">
      <c r="C6653" s="33">
        <v>6629</v>
      </c>
      <c r="D6653" s="82">
        <f t="shared" ca="1" si="415"/>
        <v>0.62698492762806191</v>
      </c>
      <c r="E6653" s="82">
        <f t="shared" ca="1" si="412"/>
        <v>282.48582039840318</v>
      </c>
      <c r="F6653" s="82">
        <f t="shared" ca="1" si="413"/>
        <v>275.14665945306575</v>
      </c>
      <c r="G6653" s="82">
        <f t="shared" ca="1" si="414"/>
        <v>32.485820398403177</v>
      </c>
      <c r="H6653" s="82">
        <f t="shared" ca="1" si="414"/>
        <v>25.146659453065752</v>
      </c>
      <c r="O6653" s="29"/>
      <c r="P6653" s="29"/>
    </row>
    <row r="6654" spans="3:16" hidden="1" outlineLevel="2">
      <c r="C6654" s="33">
        <v>6630</v>
      </c>
      <c r="D6654" s="82">
        <f t="shared" ca="1" si="415"/>
        <v>0.78719620544892377</v>
      </c>
      <c r="E6654" s="82">
        <f t="shared" ca="1" si="412"/>
        <v>292.60667098020508</v>
      </c>
      <c r="F6654" s="82">
        <f t="shared" ca="1" si="413"/>
        <v>282.26952357042802</v>
      </c>
      <c r="G6654" s="82">
        <f t="shared" ca="1" si="414"/>
        <v>42.606670980205081</v>
      </c>
      <c r="H6654" s="82">
        <f t="shared" ca="1" si="414"/>
        <v>32.269523570428021</v>
      </c>
      <c r="O6654" s="29"/>
      <c r="P6654" s="29"/>
    </row>
    <row r="6655" spans="3:16" hidden="1" outlineLevel="2">
      <c r="C6655" s="33">
        <v>6631</v>
      </c>
      <c r="D6655" s="82">
        <f t="shared" ca="1" si="415"/>
        <v>-0.92923038611037423</v>
      </c>
      <c r="E6655" s="82">
        <f t="shared" ca="1" si="412"/>
        <v>200.67836183615782</v>
      </c>
      <c r="F6655" s="82">
        <f t="shared" ca="1" si="413"/>
        <v>214.65778866997351</v>
      </c>
      <c r="G6655" s="82">
        <f t="shared" ca="1" si="414"/>
        <v>0</v>
      </c>
      <c r="H6655" s="82">
        <f t="shared" ca="1" si="414"/>
        <v>0</v>
      </c>
      <c r="O6655" s="29"/>
      <c r="P6655" s="29"/>
    </row>
    <row r="6656" spans="3:16" hidden="1" outlineLevel="2">
      <c r="C6656" s="33">
        <v>6632</v>
      </c>
      <c r="D6656" s="82">
        <f t="shared" ca="1" si="415"/>
        <v>-2.7676472080930012</v>
      </c>
      <c r="E6656" s="82">
        <f t="shared" ca="1" si="412"/>
        <v>133.99123913633136</v>
      </c>
      <c r="F6656" s="82">
        <f t="shared" ca="1" si="413"/>
        <v>160.09493564995782</v>
      </c>
      <c r="G6656" s="82">
        <f t="shared" ca="1" si="414"/>
        <v>0</v>
      </c>
      <c r="H6656" s="82">
        <f t="shared" ca="1" si="414"/>
        <v>0</v>
      </c>
      <c r="O6656" s="29"/>
      <c r="P6656" s="29"/>
    </row>
    <row r="6657" spans="3:16" hidden="1" outlineLevel="2">
      <c r="C6657" s="33">
        <v>6633</v>
      </c>
      <c r="D6657" s="82">
        <f t="shared" ca="1" si="415"/>
        <v>1.5233827870865335</v>
      </c>
      <c r="E6657" s="82">
        <f t="shared" ca="1" si="412"/>
        <v>343.97914452253553</v>
      </c>
      <c r="F6657" s="82">
        <f t="shared" ca="1" si="413"/>
        <v>317.44494378049035</v>
      </c>
      <c r="G6657" s="82">
        <f t="shared" ca="1" si="414"/>
        <v>93.979144522535535</v>
      </c>
      <c r="H6657" s="82">
        <f t="shared" ca="1" si="414"/>
        <v>67.444943780490348</v>
      </c>
      <c r="O6657" s="29"/>
      <c r="P6657" s="29"/>
    </row>
    <row r="6658" spans="3:16" hidden="1" outlineLevel="2">
      <c r="C6658" s="33">
        <v>6634</v>
      </c>
      <c r="D6658" s="82">
        <f t="shared" ca="1" si="415"/>
        <v>0.44244978773649857</v>
      </c>
      <c r="E6658" s="82">
        <f t="shared" ca="1" si="412"/>
        <v>271.2614431474837</v>
      </c>
      <c r="F6658" s="82">
        <f t="shared" ca="1" si="413"/>
        <v>267.16483508527404</v>
      </c>
      <c r="G6658" s="82">
        <f t="shared" ca="1" si="414"/>
        <v>21.261443147483703</v>
      </c>
      <c r="H6658" s="82">
        <f t="shared" ca="1" si="414"/>
        <v>17.164835085274035</v>
      </c>
      <c r="O6658" s="29"/>
      <c r="P6658" s="29"/>
    </row>
    <row r="6659" spans="3:16" hidden="1" outlineLevel="2">
      <c r="C6659" s="33">
        <v>6635</v>
      </c>
      <c r="D6659" s="82">
        <f t="shared" ca="1" si="415"/>
        <v>0.47005006132491872</v>
      </c>
      <c r="E6659" s="82">
        <f t="shared" ca="1" si="412"/>
        <v>272.91142822452559</v>
      </c>
      <c r="F6659" s="82">
        <f t="shared" ca="1" si="413"/>
        <v>268.34375626496461</v>
      </c>
      <c r="G6659" s="82">
        <f t="shared" ca="1" si="414"/>
        <v>22.911428224525594</v>
      </c>
      <c r="H6659" s="82">
        <f t="shared" ca="1" si="414"/>
        <v>18.343756264964611</v>
      </c>
      <c r="O6659" s="29"/>
      <c r="P6659" s="29"/>
    </row>
    <row r="6660" spans="3:16" hidden="1" outlineLevel="2">
      <c r="C6660" s="33">
        <v>6636</v>
      </c>
      <c r="D6660" s="82">
        <f t="shared" ca="1" si="415"/>
        <v>0.60606990090611557</v>
      </c>
      <c r="E6660" s="82">
        <f t="shared" ca="1" si="412"/>
        <v>281.19067460893217</v>
      </c>
      <c r="F6660" s="82">
        <f t="shared" ca="1" si="413"/>
        <v>274.23015624286899</v>
      </c>
      <c r="G6660" s="82">
        <f t="shared" ca="1" si="414"/>
        <v>31.19067460893217</v>
      </c>
      <c r="H6660" s="82">
        <f t="shared" ca="1" si="414"/>
        <v>24.230156242868986</v>
      </c>
      <c r="O6660" s="29"/>
      <c r="P6660" s="29"/>
    </row>
    <row r="6661" spans="3:16" hidden="1" outlineLevel="2">
      <c r="C6661" s="33">
        <v>6637</v>
      </c>
      <c r="D6661" s="82">
        <f t="shared" ca="1" si="415"/>
        <v>5.0631185736652234E-2</v>
      </c>
      <c r="E6661" s="82">
        <f t="shared" ca="1" si="412"/>
        <v>248.88585972058283</v>
      </c>
      <c r="F6661" s="82">
        <f t="shared" ca="1" si="413"/>
        <v>250.976666961587</v>
      </c>
      <c r="G6661" s="82">
        <f t="shared" ca="1" si="414"/>
        <v>0</v>
      </c>
      <c r="H6661" s="82">
        <f t="shared" ca="1" si="414"/>
        <v>0.97666696158700006</v>
      </c>
      <c r="O6661" s="29"/>
      <c r="P6661" s="29"/>
    </row>
    <row r="6662" spans="3:16" hidden="1" outlineLevel="2">
      <c r="C6662" s="33">
        <v>6638</v>
      </c>
      <c r="D6662" s="82">
        <f t="shared" ca="1" si="415"/>
        <v>-6.8730282292083403E-2</v>
      </c>
      <c r="E6662" s="82">
        <f t="shared" ca="1" si="412"/>
        <v>242.44352811678786</v>
      </c>
      <c r="F6662" s="82">
        <f t="shared" ca="1" si="413"/>
        <v>246.24292150440039</v>
      </c>
      <c r="G6662" s="82">
        <f t="shared" ca="1" si="414"/>
        <v>0</v>
      </c>
      <c r="H6662" s="82">
        <f t="shared" ca="1" si="414"/>
        <v>0</v>
      </c>
      <c r="O6662" s="29"/>
      <c r="P6662" s="29"/>
    </row>
    <row r="6663" spans="3:16" hidden="1" outlineLevel="2">
      <c r="C6663" s="33">
        <v>6639</v>
      </c>
      <c r="D6663" s="82">
        <f t="shared" ca="1" si="415"/>
        <v>1.7171692520416965E-2</v>
      </c>
      <c r="E6663" s="82">
        <f t="shared" ca="1" si="412"/>
        <v>247.06286565735599</v>
      </c>
      <c r="F6663" s="82">
        <f t="shared" ca="1" si="413"/>
        <v>249.64059518426973</v>
      </c>
      <c r="G6663" s="82">
        <f t="shared" ca="1" si="414"/>
        <v>0</v>
      </c>
      <c r="H6663" s="82">
        <f t="shared" ca="1" si="414"/>
        <v>0</v>
      </c>
      <c r="O6663" s="29"/>
      <c r="P6663" s="29"/>
    </row>
    <row r="6664" spans="3:16" hidden="1" outlineLevel="2">
      <c r="C6664" s="33">
        <v>6640</v>
      </c>
      <c r="D6664" s="82">
        <f t="shared" ca="1" si="415"/>
        <v>-0.30547031422820203</v>
      </c>
      <c r="E6664" s="82">
        <f t="shared" ca="1" si="412"/>
        <v>230.15507257894399</v>
      </c>
      <c r="F6664" s="82">
        <f t="shared" ca="1" si="413"/>
        <v>237.11659501150359</v>
      </c>
      <c r="G6664" s="82">
        <f t="shared" ca="1" si="414"/>
        <v>0</v>
      </c>
      <c r="H6664" s="82">
        <f t="shared" ca="1" si="414"/>
        <v>0</v>
      </c>
      <c r="O6664" s="29"/>
      <c r="P6664" s="29"/>
    </row>
    <row r="6665" spans="3:16" hidden="1" outlineLevel="2">
      <c r="C6665" s="33">
        <v>6641</v>
      </c>
      <c r="D6665" s="82">
        <f t="shared" ca="1" si="415"/>
        <v>-1.064628980383292</v>
      </c>
      <c r="E6665" s="82">
        <f t="shared" ca="1" si="412"/>
        <v>194.79626959831549</v>
      </c>
      <c r="F6665" s="82">
        <f t="shared" ca="1" si="413"/>
        <v>210.07093855481983</v>
      </c>
      <c r="G6665" s="82">
        <f t="shared" ca="1" si="414"/>
        <v>0</v>
      </c>
      <c r="H6665" s="82">
        <f t="shared" ca="1" si="414"/>
        <v>0</v>
      </c>
      <c r="O6665" s="29"/>
      <c r="P6665" s="29"/>
    </row>
    <row r="6666" spans="3:16" hidden="1" outlineLevel="2">
      <c r="C6666" s="33">
        <v>6642</v>
      </c>
      <c r="D6666" s="82">
        <f t="shared" ca="1" si="415"/>
        <v>1.8991460359503189</v>
      </c>
      <c r="E6666" s="82">
        <f t="shared" ca="1" si="412"/>
        <v>373.58371282613041</v>
      </c>
      <c r="F6666" s="82">
        <f t="shared" ca="1" si="413"/>
        <v>337.05596349735254</v>
      </c>
      <c r="G6666" s="82">
        <f t="shared" ca="1" si="414"/>
        <v>123.58371282613041</v>
      </c>
      <c r="H6666" s="82">
        <f t="shared" ca="1" si="414"/>
        <v>87.055963497352536</v>
      </c>
      <c r="O6666" s="29"/>
      <c r="P6666" s="29"/>
    </row>
    <row r="6667" spans="3:16" hidden="1" outlineLevel="2">
      <c r="C6667" s="33">
        <v>6643</v>
      </c>
      <c r="D6667" s="82">
        <f t="shared" ca="1" si="415"/>
        <v>0.80870694931714171</v>
      </c>
      <c r="E6667" s="82">
        <f t="shared" ca="1" si="412"/>
        <v>293.99287583944169</v>
      </c>
      <c r="F6667" s="82">
        <f t="shared" ca="1" si="413"/>
        <v>283.23981103974813</v>
      </c>
      <c r="G6667" s="82">
        <f t="shared" ca="1" si="414"/>
        <v>43.992875839441695</v>
      </c>
      <c r="H6667" s="82">
        <f t="shared" ca="1" si="414"/>
        <v>33.239811039748133</v>
      </c>
      <c r="O6667" s="29"/>
      <c r="P6667" s="29"/>
    </row>
    <row r="6668" spans="3:16" hidden="1" outlineLevel="2">
      <c r="C6668" s="33">
        <v>6644</v>
      </c>
      <c r="D6668" s="82">
        <f t="shared" ca="1" si="415"/>
        <v>0.5552692198885758</v>
      </c>
      <c r="E6668" s="82">
        <f t="shared" ca="1" si="412"/>
        <v>278.06955769372553</v>
      </c>
      <c r="F6668" s="82">
        <f t="shared" ca="1" si="413"/>
        <v>272.01674665487496</v>
      </c>
      <c r="G6668" s="82">
        <f t="shared" ca="1" si="414"/>
        <v>28.069557693725528</v>
      </c>
      <c r="H6668" s="82">
        <f t="shared" ca="1" si="414"/>
        <v>22.016746654874964</v>
      </c>
      <c r="O6668" s="29"/>
      <c r="P6668" s="29"/>
    </row>
    <row r="6669" spans="3:16" hidden="1" outlineLevel="2">
      <c r="C6669" s="33">
        <v>6645</v>
      </c>
      <c r="D6669" s="82">
        <f t="shared" ca="1" si="415"/>
        <v>7.067091062097193E-3</v>
      </c>
      <c r="E6669" s="82">
        <f t="shared" ca="1" si="412"/>
        <v>246.51496007640773</v>
      </c>
      <c r="F6669" s="82">
        <f t="shared" ca="1" si="413"/>
        <v>249.23850816795516</v>
      </c>
      <c r="G6669" s="82">
        <f t="shared" ca="1" si="414"/>
        <v>0</v>
      </c>
      <c r="H6669" s="82">
        <f t="shared" ca="1" si="414"/>
        <v>0</v>
      </c>
      <c r="O6669" s="29"/>
      <c r="P6669" s="29"/>
    </row>
    <row r="6670" spans="3:16" hidden="1" outlineLevel="2">
      <c r="C6670" s="33">
        <v>6646</v>
      </c>
      <c r="D6670" s="82">
        <f t="shared" ca="1" si="415"/>
        <v>1.4246173605060188</v>
      </c>
      <c r="E6670" s="82">
        <f t="shared" ca="1" si="412"/>
        <v>336.5950970067729</v>
      </c>
      <c r="F6670" s="82">
        <f t="shared" ca="1" si="413"/>
        <v>312.48253932489939</v>
      </c>
      <c r="G6670" s="82">
        <f t="shared" ca="1" si="414"/>
        <v>86.595097006772903</v>
      </c>
      <c r="H6670" s="82">
        <f t="shared" ca="1" si="414"/>
        <v>62.482539324899392</v>
      </c>
      <c r="O6670" s="29"/>
      <c r="P6670" s="29"/>
    </row>
    <row r="6671" spans="3:16" hidden="1" outlineLevel="2">
      <c r="C6671" s="33">
        <v>6647</v>
      </c>
      <c r="D6671" s="82">
        <f t="shared" ca="1" si="415"/>
        <v>0.7179046981297863</v>
      </c>
      <c r="E6671" s="82">
        <f t="shared" ca="1" si="412"/>
        <v>288.18564006642555</v>
      </c>
      <c r="F6671" s="82">
        <f t="shared" ca="1" si="413"/>
        <v>279.16652537480803</v>
      </c>
      <c r="G6671" s="82">
        <f t="shared" ca="1" si="414"/>
        <v>38.185640066425549</v>
      </c>
      <c r="H6671" s="82">
        <f t="shared" ca="1" si="414"/>
        <v>29.166525374808032</v>
      </c>
      <c r="O6671" s="29"/>
      <c r="P6671" s="29"/>
    </row>
    <row r="6672" spans="3:16" hidden="1" outlineLevel="2">
      <c r="C6672" s="33">
        <v>6648</v>
      </c>
      <c r="D6672" s="82">
        <f t="shared" ca="1" si="415"/>
        <v>-0.76743585346090148</v>
      </c>
      <c r="E6672" s="82">
        <f t="shared" ca="1" si="412"/>
        <v>207.94055252809787</v>
      </c>
      <c r="F6672" s="82">
        <f t="shared" ca="1" si="413"/>
        <v>220.27037331645019</v>
      </c>
      <c r="G6672" s="82">
        <f t="shared" ca="1" si="414"/>
        <v>0</v>
      </c>
      <c r="H6672" s="82">
        <f t="shared" ca="1" si="414"/>
        <v>0</v>
      </c>
      <c r="O6672" s="29"/>
      <c r="P6672" s="29"/>
    </row>
    <row r="6673" spans="3:16" hidden="1" outlineLevel="2">
      <c r="C6673" s="33">
        <v>6649</v>
      </c>
      <c r="D6673" s="82">
        <f t="shared" ca="1" si="415"/>
        <v>-0.25192752612519481</v>
      </c>
      <c r="E6673" s="82">
        <f t="shared" ca="1" si="412"/>
        <v>232.87864964144131</v>
      </c>
      <c r="F6673" s="82">
        <f t="shared" ca="1" si="413"/>
        <v>239.15061241033607</v>
      </c>
      <c r="G6673" s="82">
        <f t="shared" ca="1" si="414"/>
        <v>0</v>
      </c>
      <c r="H6673" s="82">
        <f t="shared" ca="1" si="414"/>
        <v>0</v>
      </c>
      <c r="O6673" s="29"/>
      <c r="P6673" s="29"/>
    </row>
    <row r="6674" spans="3:16" hidden="1" outlineLevel="2">
      <c r="C6674" s="33">
        <v>6650</v>
      </c>
      <c r="D6674" s="82">
        <f t="shared" ca="1" si="415"/>
        <v>0.51258468422787584</v>
      </c>
      <c r="E6674" s="82">
        <f t="shared" ca="1" si="412"/>
        <v>275.47388361202377</v>
      </c>
      <c r="F6674" s="82">
        <f t="shared" ca="1" si="413"/>
        <v>270.17077917190943</v>
      </c>
      <c r="G6674" s="82">
        <f t="shared" ca="1" si="414"/>
        <v>25.473883612023769</v>
      </c>
      <c r="H6674" s="82">
        <f t="shared" ca="1" si="414"/>
        <v>20.17077917190943</v>
      </c>
      <c r="O6674" s="29"/>
      <c r="P6674" s="29"/>
    </row>
    <row r="6675" spans="3:16" hidden="1" outlineLevel="2">
      <c r="C6675" s="33">
        <v>6651</v>
      </c>
      <c r="D6675" s="82">
        <f t="shared" ca="1" si="415"/>
        <v>1.3667545691611294</v>
      </c>
      <c r="E6675" s="82">
        <f t="shared" ca="1" si="412"/>
        <v>332.34292829140406</v>
      </c>
      <c r="F6675" s="82">
        <f t="shared" ca="1" si="413"/>
        <v>309.61137603728935</v>
      </c>
      <c r="G6675" s="82">
        <f t="shared" ca="1" si="414"/>
        <v>82.342928291404064</v>
      </c>
      <c r="H6675" s="82">
        <f t="shared" ca="1" si="414"/>
        <v>59.611376037289347</v>
      </c>
      <c r="O6675" s="29"/>
      <c r="P6675" s="29"/>
    </row>
    <row r="6676" spans="3:16" hidden="1" outlineLevel="2">
      <c r="C6676" s="33">
        <v>6652</v>
      </c>
      <c r="D6676" s="82">
        <f t="shared" ca="1" si="415"/>
        <v>1.2137483010572054</v>
      </c>
      <c r="E6676" s="82">
        <f t="shared" ca="1" si="412"/>
        <v>321.35597811876579</v>
      </c>
      <c r="F6676" s="82">
        <f t="shared" ca="1" si="413"/>
        <v>302.14564626442541</v>
      </c>
      <c r="G6676" s="82">
        <f t="shared" ca="1" si="414"/>
        <v>71.35597811876579</v>
      </c>
      <c r="H6676" s="82">
        <f t="shared" ca="1" si="414"/>
        <v>52.145646264425409</v>
      </c>
      <c r="O6676" s="29"/>
      <c r="P6676" s="29"/>
    </row>
    <row r="6677" spans="3:16" hidden="1" outlineLevel="2">
      <c r="C6677" s="33">
        <v>6653</v>
      </c>
      <c r="D6677" s="82">
        <f t="shared" ca="1" si="415"/>
        <v>0.49929871305520623</v>
      </c>
      <c r="E6677" s="82">
        <f t="shared" ca="1" si="412"/>
        <v>274.67091036108712</v>
      </c>
      <c r="F6677" s="82">
        <f t="shared" ca="1" si="413"/>
        <v>269.59876450969512</v>
      </c>
      <c r="G6677" s="82">
        <f t="shared" ca="1" si="414"/>
        <v>24.670910361087124</v>
      </c>
      <c r="H6677" s="82">
        <f t="shared" ca="1" si="414"/>
        <v>19.598764509695116</v>
      </c>
      <c r="O6677" s="29"/>
      <c r="P6677" s="29"/>
    </row>
    <row r="6678" spans="3:16" hidden="1" outlineLevel="2">
      <c r="C6678" s="33">
        <v>6654</v>
      </c>
      <c r="D6678" s="82">
        <f t="shared" ca="1" si="415"/>
        <v>-2.1566305768241301</v>
      </c>
      <c r="E6678" s="82">
        <f t="shared" ca="1" si="412"/>
        <v>153.2429174705407</v>
      </c>
      <c r="F6678" s="82">
        <f t="shared" ca="1" si="413"/>
        <v>176.48589537280222</v>
      </c>
      <c r="G6678" s="82">
        <f t="shared" ca="1" si="414"/>
        <v>0</v>
      </c>
      <c r="H6678" s="82">
        <f t="shared" ca="1" si="414"/>
        <v>0</v>
      </c>
      <c r="O6678" s="29"/>
      <c r="P6678" s="29"/>
    </row>
    <row r="6679" spans="3:16" hidden="1" outlineLevel="2">
      <c r="C6679" s="33">
        <v>6655</v>
      </c>
      <c r="D6679" s="82">
        <f t="shared" ca="1" si="415"/>
        <v>-5.952366463829286E-2</v>
      </c>
      <c r="E6679" s="82">
        <f t="shared" ca="1" si="412"/>
        <v>242.93444853943797</v>
      </c>
      <c r="F6679" s="82">
        <f t="shared" ca="1" si="413"/>
        <v>246.604846406202</v>
      </c>
      <c r="G6679" s="82">
        <f t="shared" ca="1" si="414"/>
        <v>0</v>
      </c>
      <c r="H6679" s="82">
        <f t="shared" ca="1" si="414"/>
        <v>0</v>
      </c>
      <c r="O6679" s="29"/>
      <c r="P6679" s="29"/>
    </row>
    <row r="6680" spans="3:16" hidden="1" outlineLevel="2">
      <c r="C6680" s="33">
        <v>6656</v>
      </c>
      <c r="D6680" s="82">
        <f t="shared" ca="1" si="415"/>
        <v>0.92791822931801327</v>
      </c>
      <c r="E6680" s="82">
        <f t="shared" ca="1" si="412"/>
        <v>301.79504369004974</v>
      </c>
      <c r="F6680" s="82">
        <f t="shared" ca="1" si="413"/>
        <v>288.67786387264039</v>
      </c>
      <c r="G6680" s="82">
        <f t="shared" ca="1" si="414"/>
        <v>51.795043690049738</v>
      </c>
      <c r="H6680" s="82">
        <f t="shared" ca="1" si="414"/>
        <v>38.677863872640387</v>
      </c>
      <c r="O6680" s="29"/>
      <c r="P6680" s="29"/>
    </row>
    <row r="6681" spans="3:16" hidden="1" outlineLevel="2">
      <c r="C6681" s="33">
        <v>6657</v>
      </c>
      <c r="D6681" s="82">
        <f t="shared" ca="1" si="415"/>
        <v>-0.12822759882124732</v>
      </c>
      <c r="E6681" s="82">
        <f t="shared" ref="E6681:E6744" ca="1" si="416">$H$9 * EXP(($H$17 - $H$18 - ($H$11^2)/2)*$H$14 + $H$11*SQRT($H$14)*D6681)</f>
        <v>239.29481220397275</v>
      </c>
      <c r="F6681" s="82">
        <f t="shared" ref="F6681:F6744" ca="1" si="417">$H$9 * EXP(($H$17 - $H$18 - ($H$12^2)/2)*$H$14 + $H$12*SQRT($H$14)*D6681)</f>
        <v>243.91677342998594</v>
      </c>
      <c r="G6681" s="82">
        <f t="shared" ref="G6681:H6744" ca="1" si="418">MAX(E6681-$H$16, 0)</f>
        <v>0</v>
      </c>
      <c r="H6681" s="82">
        <f t="shared" ca="1" si="418"/>
        <v>0</v>
      </c>
      <c r="O6681" s="29"/>
      <c r="P6681" s="29"/>
    </row>
    <row r="6682" spans="3:16" hidden="1" outlineLevel="2">
      <c r="C6682" s="33">
        <v>6658</v>
      </c>
      <c r="D6682" s="82">
        <f t="shared" ref="D6682:D6745" ca="1" si="419">_xlfn.NORM.S.INV(RAND())</f>
        <v>-0.33533476754436803</v>
      </c>
      <c r="E6682" s="82">
        <f t="shared" ca="1" si="416"/>
        <v>228.64981051855787</v>
      </c>
      <c r="F6682" s="82">
        <f t="shared" ca="1" si="417"/>
        <v>235.98961027574799</v>
      </c>
      <c r="G6682" s="82">
        <f t="shared" ca="1" si="418"/>
        <v>0</v>
      </c>
      <c r="H6682" s="82">
        <f t="shared" ca="1" si="418"/>
        <v>0</v>
      </c>
      <c r="O6682" s="29"/>
      <c r="P6682" s="29"/>
    </row>
    <row r="6683" spans="3:16" hidden="1" outlineLevel="2">
      <c r="C6683" s="33">
        <v>6659</v>
      </c>
      <c r="D6683" s="82">
        <f t="shared" ca="1" si="419"/>
        <v>1.1482496584098181</v>
      </c>
      <c r="E6683" s="82">
        <f t="shared" ca="1" si="416"/>
        <v>316.76443659018491</v>
      </c>
      <c r="F6683" s="82">
        <f t="shared" ca="1" si="417"/>
        <v>299.00501233775555</v>
      </c>
      <c r="G6683" s="82">
        <f t="shared" ca="1" si="418"/>
        <v>66.764436590184914</v>
      </c>
      <c r="H6683" s="82">
        <f t="shared" ca="1" si="418"/>
        <v>49.005012337755545</v>
      </c>
      <c r="O6683" s="29"/>
      <c r="P6683" s="29"/>
    </row>
    <row r="6684" spans="3:16" hidden="1" outlineLevel="2">
      <c r="C6684" s="33">
        <v>6660</v>
      </c>
      <c r="D6684" s="82">
        <f t="shared" ca="1" si="419"/>
        <v>1.5166698480514897</v>
      </c>
      <c r="E6684" s="82">
        <f t="shared" ca="1" si="416"/>
        <v>343.47217057239152</v>
      </c>
      <c r="F6684" s="82">
        <f t="shared" ca="1" si="417"/>
        <v>317.10517440438838</v>
      </c>
      <c r="G6684" s="82">
        <f t="shared" ca="1" si="418"/>
        <v>93.472170572391519</v>
      </c>
      <c r="H6684" s="82">
        <f t="shared" ca="1" si="418"/>
        <v>67.105174404388379</v>
      </c>
      <c r="O6684" s="29"/>
      <c r="P6684" s="29"/>
    </row>
    <row r="6685" spans="3:16" hidden="1" outlineLevel="2">
      <c r="C6685" s="33">
        <v>6661</v>
      </c>
      <c r="D6685" s="82">
        <f t="shared" ca="1" si="419"/>
        <v>-0.95053031906155772</v>
      </c>
      <c r="E6685" s="82">
        <f t="shared" ca="1" si="416"/>
        <v>199.74139544122195</v>
      </c>
      <c r="F6685" s="82">
        <f t="shared" ca="1" si="417"/>
        <v>213.92963526669607</v>
      </c>
      <c r="G6685" s="82">
        <f t="shared" ca="1" si="418"/>
        <v>0</v>
      </c>
      <c r="H6685" s="82">
        <f t="shared" ca="1" si="418"/>
        <v>0</v>
      </c>
      <c r="O6685" s="29"/>
      <c r="P6685" s="29"/>
    </row>
    <row r="6686" spans="3:16" hidden="1" outlineLevel="2">
      <c r="C6686" s="33">
        <v>6662</v>
      </c>
      <c r="D6686" s="82">
        <f t="shared" ca="1" si="419"/>
        <v>-0.64337926236234833</v>
      </c>
      <c r="E6686" s="82">
        <f t="shared" ca="1" si="416"/>
        <v>213.68637721568678</v>
      </c>
      <c r="F6686" s="82">
        <f t="shared" ca="1" si="417"/>
        <v>224.67304292359105</v>
      </c>
      <c r="G6686" s="82">
        <f t="shared" ca="1" si="418"/>
        <v>0</v>
      </c>
      <c r="H6686" s="82">
        <f t="shared" ca="1" si="418"/>
        <v>0</v>
      </c>
      <c r="O6686" s="29"/>
      <c r="P6686" s="29"/>
    </row>
    <row r="6687" spans="3:16" hidden="1" outlineLevel="2">
      <c r="C6687" s="33">
        <v>6663</v>
      </c>
      <c r="D6687" s="82">
        <f t="shared" ca="1" si="419"/>
        <v>1.453647411374499</v>
      </c>
      <c r="E6687" s="82">
        <f t="shared" ca="1" si="416"/>
        <v>338.74888241397281</v>
      </c>
      <c r="F6687" s="82">
        <f t="shared" ca="1" si="417"/>
        <v>313.93303088616392</v>
      </c>
      <c r="G6687" s="82">
        <f t="shared" ca="1" si="418"/>
        <v>88.748882413972808</v>
      </c>
      <c r="H6687" s="82">
        <f t="shared" ca="1" si="418"/>
        <v>63.93303088616392</v>
      </c>
      <c r="O6687" s="29"/>
      <c r="P6687" s="29"/>
    </row>
    <row r="6688" spans="3:16" hidden="1" outlineLevel="2">
      <c r="C6688" s="33">
        <v>6664</v>
      </c>
      <c r="D6688" s="82">
        <f t="shared" ca="1" si="419"/>
        <v>-8.2277769548736151E-3</v>
      </c>
      <c r="E6688" s="82">
        <f t="shared" ca="1" si="416"/>
        <v>245.68793141860905</v>
      </c>
      <c r="F6688" s="82">
        <f t="shared" ca="1" si="417"/>
        <v>248.63111934890631</v>
      </c>
      <c r="G6688" s="82">
        <f t="shared" ca="1" si="418"/>
        <v>0</v>
      </c>
      <c r="H6688" s="82">
        <f t="shared" ca="1" si="418"/>
        <v>0</v>
      </c>
      <c r="O6688" s="29"/>
      <c r="P6688" s="29"/>
    </row>
    <row r="6689" spans="3:16" hidden="1" outlineLevel="2">
      <c r="C6689" s="33">
        <v>6665</v>
      </c>
      <c r="D6689" s="82">
        <f t="shared" ca="1" si="419"/>
        <v>2.7033744088321061</v>
      </c>
      <c r="E6689" s="82">
        <f t="shared" ca="1" si="416"/>
        <v>445.78808843115507</v>
      </c>
      <c r="F6689" s="82">
        <f t="shared" ca="1" si="417"/>
        <v>383.19559288488193</v>
      </c>
      <c r="G6689" s="82">
        <f t="shared" ca="1" si="418"/>
        <v>195.78808843115507</v>
      </c>
      <c r="H6689" s="82">
        <f t="shared" ca="1" si="418"/>
        <v>133.19559288488193</v>
      </c>
      <c r="O6689" s="29"/>
      <c r="P6689" s="29"/>
    </row>
    <row r="6690" spans="3:16" hidden="1" outlineLevel="2">
      <c r="C6690" s="33">
        <v>6666</v>
      </c>
      <c r="D6690" s="82">
        <f t="shared" ca="1" si="419"/>
        <v>1.1813114339965038</v>
      </c>
      <c r="E6690" s="82">
        <f t="shared" ca="1" si="416"/>
        <v>319.0738517554617</v>
      </c>
      <c r="F6690" s="82">
        <f t="shared" ca="1" si="417"/>
        <v>300.58620967725909</v>
      </c>
      <c r="G6690" s="82">
        <f t="shared" ca="1" si="418"/>
        <v>69.073851755461703</v>
      </c>
      <c r="H6690" s="82">
        <f t="shared" ca="1" si="418"/>
        <v>50.586209677259092</v>
      </c>
      <c r="O6690" s="29"/>
      <c r="P6690" s="29"/>
    </row>
    <row r="6691" spans="3:16" hidden="1" outlineLevel="2">
      <c r="C6691" s="33">
        <v>6667</v>
      </c>
      <c r="D6691" s="82">
        <f t="shared" ca="1" si="419"/>
        <v>-0.22778049168159503</v>
      </c>
      <c r="E6691" s="82">
        <f t="shared" ca="1" si="416"/>
        <v>234.11746655093438</v>
      </c>
      <c r="F6691" s="82">
        <f t="shared" ca="1" si="417"/>
        <v>240.07362512054689</v>
      </c>
      <c r="G6691" s="82">
        <f t="shared" ca="1" si="418"/>
        <v>0</v>
      </c>
      <c r="H6691" s="82">
        <f t="shared" ca="1" si="418"/>
        <v>0</v>
      </c>
      <c r="O6691" s="29"/>
      <c r="P6691" s="29"/>
    </row>
    <row r="6692" spans="3:16" hidden="1" outlineLevel="2">
      <c r="C6692" s="33">
        <v>6668</v>
      </c>
      <c r="D6692" s="82">
        <f t="shared" ca="1" si="419"/>
        <v>0.37028224035033586</v>
      </c>
      <c r="E6692" s="82">
        <f t="shared" ca="1" si="416"/>
        <v>266.99415006813274</v>
      </c>
      <c r="F6692" s="82">
        <f t="shared" ca="1" si="417"/>
        <v>264.10668128382201</v>
      </c>
      <c r="G6692" s="82">
        <f t="shared" ca="1" si="418"/>
        <v>16.99415006813274</v>
      </c>
      <c r="H6692" s="82">
        <f t="shared" ca="1" si="418"/>
        <v>14.106681283822013</v>
      </c>
      <c r="O6692" s="29"/>
      <c r="P6692" s="29"/>
    </row>
    <row r="6693" spans="3:16" hidden="1" outlineLevel="2">
      <c r="C6693" s="33">
        <v>6669</v>
      </c>
      <c r="D6693" s="82">
        <f t="shared" ca="1" si="419"/>
        <v>0.37030740781795318</v>
      </c>
      <c r="E6693" s="82">
        <f t="shared" ca="1" si="416"/>
        <v>266.99562646642414</v>
      </c>
      <c r="F6693" s="82">
        <f t="shared" ca="1" si="417"/>
        <v>264.10774164889887</v>
      </c>
      <c r="G6693" s="82">
        <f t="shared" ca="1" si="418"/>
        <v>16.995626466424142</v>
      </c>
      <c r="H6693" s="82">
        <f t="shared" ca="1" si="418"/>
        <v>14.107741648898866</v>
      </c>
      <c r="O6693" s="29"/>
      <c r="P6693" s="29"/>
    </row>
    <row r="6694" spans="3:16" hidden="1" outlineLevel="2">
      <c r="C6694" s="33">
        <v>6670</v>
      </c>
      <c r="D6694" s="82">
        <f t="shared" ca="1" si="419"/>
        <v>-0.33358821944247463</v>
      </c>
      <c r="E6694" s="82">
        <f t="shared" ca="1" si="416"/>
        <v>228.73757035340842</v>
      </c>
      <c r="F6694" s="82">
        <f t="shared" ca="1" si="417"/>
        <v>236.05537145237014</v>
      </c>
      <c r="G6694" s="82">
        <f t="shared" ca="1" si="418"/>
        <v>0</v>
      </c>
      <c r="H6694" s="82">
        <f t="shared" ca="1" si="418"/>
        <v>0</v>
      </c>
      <c r="O6694" s="29"/>
      <c r="P6694" s="29"/>
    </row>
    <row r="6695" spans="3:16" hidden="1" outlineLevel="2">
      <c r="C6695" s="33">
        <v>6671</v>
      </c>
      <c r="D6695" s="82">
        <f t="shared" ca="1" si="419"/>
        <v>-1.0830882595462767</v>
      </c>
      <c r="E6695" s="82">
        <f t="shared" ca="1" si="416"/>
        <v>194.0078161885929</v>
      </c>
      <c r="F6695" s="82">
        <f t="shared" ca="1" si="417"/>
        <v>209.45323932369067</v>
      </c>
      <c r="G6695" s="82">
        <f t="shared" ca="1" si="418"/>
        <v>0</v>
      </c>
      <c r="H6695" s="82">
        <f t="shared" ca="1" si="418"/>
        <v>0</v>
      </c>
      <c r="O6695" s="29"/>
      <c r="P6695" s="29"/>
    </row>
    <row r="6696" spans="3:16" hidden="1" outlineLevel="2">
      <c r="C6696" s="33">
        <v>6672</v>
      </c>
      <c r="D6696" s="82">
        <f t="shared" ca="1" si="419"/>
        <v>-0.76487045713395185</v>
      </c>
      <c r="E6696" s="82">
        <f t="shared" ca="1" si="416"/>
        <v>208.05779288543863</v>
      </c>
      <c r="F6696" s="82">
        <f t="shared" ca="1" si="417"/>
        <v>220.36053770975181</v>
      </c>
      <c r="G6696" s="82">
        <f t="shared" ca="1" si="418"/>
        <v>0</v>
      </c>
      <c r="H6696" s="82">
        <f t="shared" ca="1" si="418"/>
        <v>0</v>
      </c>
      <c r="O6696" s="29"/>
      <c r="P6696" s="29"/>
    </row>
    <row r="6697" spans="3:16" hidden="1" outlineLevel="2">
      <c r="C6697" s="33">
        <v>6673</v>
      </c>
      <c r="D6697" s="82">
        <f t="shared" ca="1" si="419"/>
        <v>-0.73779188818921726</v>
      </c>
      <c r="E6697" s="82">
        <f t="shared" ca="1" si="416"/>
        <v>209.29934039070486</v>
      </c>
      <c r="F6697" s="82">
        <f t="shared" ca="1" si="417"/>
        <v>221.31450511288767</v>
      </c>
      <c r="G6697" s="82">
        <f t="shared" ca="1" si="418"/>
        <v>0</v>
      </c>
      <c r="H6697" s="82">
        <f t="shared" ca="1" si="418"/>
        <v>0</v>
      </c>
      <c r="O6697" s="29"/>
      <c r="P6697" s="29"/>
    </row>
    <row r="6698" spans="3:16" hidden="1" outlineLevel="2">
      <c r="C6698" s="33">
        <v>6674</v>
      </c>
      <c r="D6698" s="82">
        <f t="shared" ca="1" si="419"/>
        <v>-0.20231662769962283</v>
      </c>
      <c r="E6698" s="82">
        <f t="shared" ca="1" si="416"/>
        <v>235.43098039495021</v>
      </c>
      <c r="F6698" s="82">
        <f t="shared" ca="1" si="417"/>
        <v>241.05083260597101</v>
      </c>
      <c r="G6698" s="82">
        <f t="shared" ca="1" si="418"/>
        <v>0</v>
      </c>
      <c r="H6698" s="82">
        <f t="shared" ca="1" si="418"/>
        <v>0</v>
      </c>
      <c r="O6698" s="29"/>
      <c r="P6698" s="29"/>
    </row>
    <row r="6699" spans="3:16" hidden="1" outlineLevel="2">
      <c r="C6699" s="33">
        <v>6675</v>
      </c>
      <c r="D6699" s="82">
        <f t="shared" ca="1" si="419"/>
        <v>-1.2408688676366797</v>
      </c>
      <c r="E6699" s="82">
        <f t="shared" ca="1" si="416"/>
        <v>187.39741447850594</v>
      </c>
      <c r="F6699" s="82">
        <f t="shared" ca="1" si="417"/>
        <v>204.24702387479618</v>
      </c>
      <c r="G6699" s="82">
        <f t="shared" ca="1" si="418"/>
        <v>0</v>
      </c>
      <c r="H6699" s="82">
        <f t="shared" ca="1" si="418"/>
        <v>0</v>
      </c>
      <c r="O6699" s="29"/>
      <c r="P6699" s="29"/>
    </row>
    <row r="6700" spans="3:16" hidden="1" outlineLevel="2">
      <c r="C6700" s="33">
        <v>6676</v>
      </c>
      <c r="D6700" s="82">
        <f t="shared" ca="1" si="419"/>
        <v>0.81492846033771515</v>
      </c>
      <c r="E6700" s="82">
        <f t="shared" ca="1" si="416"/>
        <v>294.3950281944073</v>
      </c>
      <c r="F6700" s="82">
        <f t="shared" ca="1" si="417"/>
        <v>283.52106674780822</v>
      </c>
      <c r="G6700" s="82">
        <f t="shared" ca="1" si="418"/>
        <v>44.395028194407303</v>
      </c>
      <c r="H6700" s="82">
        <f t="shared" ca="1" si="418"/>
        <v>33.52106674780822</v>
      </c>
      <c r="O6700" s="29"/>
      <c r="P6700" s="29"/>
    </row>
    <row r="6701" spans="3:16" hidden="1" outlineLevel="2">
      <c r="C6701" s="33">
        <v>6677</v>
      </c>
      <c r="D6701" s="82">
        <f t="shared" ca="1" si="419"/>
        <v>0.28922480781543136</v>
      </c>
      <c r="E6701" s="82">
        <f t="shared" ca="1" si="416"/>
        <v>262.28118637078569</v>
      </c>
      <c r="F6701" s="82">
        <f t="shared" ca="1" si="417"/>
        <v>260.71353184324869</v>
      </c>
      <c r="G6701" s="82">
        <f t="shared" ca="1" si="418"/>
        <v>12.28118637078569</v>
      </c>
      <c r="H6701" s="82">
        <f t="shared" ca="1" si="418"/>
        <v>10.713531843248688</v>
      </c>
      <c r="O6701" s="29"/>
      <c r="P6701" s="29"/>
    </row>
    <row r="6702" spans="3:16" hidden="1" outlineLevel="2">
      <c r="C6702" s="33">
        <v>6678</v>
      </c>
      <c r="D6702" s="82">
        <f t="shared" ca="1" si="419"/>
        <v>-0.10360184087008489</v>
      </c>
      <c r="E6702" s="82">
        <f t="shared" ca="1" si="416"/>
        <v>240.59306539707416</v>
      </c>
      <c r="F6702" s="82">
        <f t="shared" ca="1" si="417"/>
        <v>244.87688178638265</v>
      </c>
      <c r="G6702" s="82">
        <f t="shared" ca="1" si="418"/>
        <v>0</v>
      </c>
      <c r="H6702" s="82">
        <f t="shared" ca="1" si="418"/>
        <v>0</v>
      </c>
      <c r="O6702" s="29"/>
      <c r="P6702" s="29"/>
    </row>
    <row r="6703" spans="3:16" hidden="1" outlineLevel="2">
      <c r="C6703" s="33">
        <v>6679</v>
      </c>
      <c r="D6703" s="82">
        <f t="shared" ca="1" si="419"/>
        <v>0.93295810381410937</v>
      </c>
      <c r="E6703" s="82">
        <f t="shared" ca="1" si="416"/>
        <v>302.12941836066096</v>
      </c>
      <c r="F6703" s="82">
        <f t="shared" ca="1" si="417"/>
        <v>288.91005383438323</v>
      </c>
      <c r="G6703" s="82">
        <f t="shared" ca="1" si="418"/>
        <v>52.129418360660964</v>
      </c>
      <c r="H6703" s="82">
        <f t="shared" ca="1" si="418"/>
        <v>38.910053834383234</v>
      </c>
      <c r="O6703" s="29"/>
      <c r="P6703" s="29"/>
    </row>
    <row r="6704" spans="3:16" hidden="1" outlineLevel="2">
      <c r="C6704" s="33">
        <v>6680</v>
      </c>
      <c r="D6704" s="82">
        <f t="shared" ca="1" si="419"/>
        <v>-0.29864445890319474</v>
      </c>
      <c r="E6704" s="82">
        <f t="shared" ca="1" si="416"/>
        <v>230.50050604135419</v>
      </c>
      <c r="F6704" s="82">
        <f t="shared" ca="1" si="417"/>
        <v>237.37493470628141</v>
      </c>
      <c r="G6704" s="82">
        <f t="shared" ca="1" si="418"/>
        <v>0</v>
      </c>
      <c r="H6704" s="82">
        <f t="shared" ca="1" si="418"/>
        <v>0</v>
      </c>
      <c r="O6704" s="29"/>
      <c r="P6704" s="29"/>
    </row>
    <row r="6705" spans="3:16" hidden="1" outlineLevel="2">
      <c r="C6705" s="33">
        <v>6681</v>
      </c>
      <c r="D6705" s="82">
        <f t="shared" ca="1" si="419"/>
        <v>-0.93352163575897995</v>
      </c>
      <c r="E6705" s="82">
        <f t="shared" ca="1" si="416"/>
        <v>200.48924043597913</v>
      </c>
      <c r="F6705" s="82">
        <f t="shared" ca="1" si="417"/>
        <v>214.51089014841384</v>
      </c>
      <c r="G6705" s="82">
        <f t="shared" ca="1" si="418"/>
        <v>0</v>
      </c>
      <c r="H6705" s="82">
        <f t="shared" ca="1" si="418"/>
        <v>0</v>
      </c>
      <c r="O6705" s="29"/>
      <c r="P6705" s="29"/>
    </row>
    <row r="6706" spans="3:16" hidden="1" outlineLevel="2">
      <c r="C6706" s="33">
        <v>6682</v>
      </c>
      <c r="D6706" s="82">
        <f t="shared" ca="1" si="419"/>
        <v>-0.20463011704811754</v>
      </c>
      <c r="E6706" s="82">
        <f t="shared" ca="1" si="416"/>
        <v>235.3113389055691</v>
      </c>
      <c r="F6706" s="82">
        <f t="shared" ca="1" si="417"/>
        <v>240.96188553759313</v>
      </c>
      <c r="G6706" s="82">
        <f t="shared" ca="1" si="418"/>
        <v>0</v>
      </c>
      <c r="H6706" s="82">
        <f t="shared" ca="1" si="418"/>
        <v>0</v>
      </c>
      <c r="O6706" s="29"/>
      <c r="P6706" s="29"/>
    </row>
    <row r="6707" spans="3:16" hidden="1" outlineLevel="2">
      <c r="C6707" s="33">
        <v>6683</v>
      </c>
      <c r="D6707" s="82">
        <f t="shared" ca="1" si="419"/>
        <v>0.18448725862355636</v>
      </c>
      <c r="E6707" s="82">
        <f t="shared" ca="1" si="416"/>
        <v>256.3143641089186</v>
      </c>
      <c r="F6707" s="82">
        <f t="shared" ca="1" si="417"/>
        <v>256.39358443014311</v>
      </c>
      <c r="G6707" s="82">
        <f t="shared" ca="1" si="418"/>
        <v>6.3143641089185962</v>
      </c>
      <c r="H6707" s="82">
        <f t="shared" ca="1" si="418"/>
        <v>6.3935844301431075</v>
      </c>
      <c r="O6707" s="29"/>
      <c r="P6707" s="29"/>
    </row>
    <row r="6708" spans="3:16" hidden="1" outlineLevel="2">
      <c r="C6708" s="33">
        <v>6684</v>
      </c>
      <c r="D6708" s="82">
        <f t="shared" ca="1" si="419"/>
        <v>-0.74005282887198676</v>
      </c>
      <c r="E6708" s="82">
        <f t="shared" ca="1" si="416"/>
        <v>209.19539380460918</v>
      </c>
      <c r="F6708" s="82">
        <f t="shared" ca="1" si="417"/>
        <v>221.23469528651194</v>
      </c>
      <c r="G6708" s="82">
        <f t="shared" ca="1" si="418"/>
        <v>0</v>
      </c>
      <c r="H6708" s="82">
        <f t="shared" ca="1" si="418"/>
        <v>0</v>
      </c>
      <c r="O6708" s="29"/>
      <c r="P6708" s="29"/>
    </row>
    <row r="6709" spans="3:16" hidden="1" outlineLevel="2">
      <c r="C6709" s="33">
        <v>6685</v>
      </c>
      <c r="D6709" s="82">
        <f t="shared" ca="1" si="419"/>
        <v>-1.3488616701513254</v>
      </c>
      <c r="E6709" s="82">
        <f t="shared" ca="1" si="416"/>
        <v>183.00324042341458</v>
      </c>
      <c r="F6709" s="82">
        <f t="shared" ca="1" si="417"/>
        <v>200.75842864760176</v>
      </c>
      <c r="G6709" s="82">
        <f t="shared" ca="1" si="418"/>
        <v>0</v>
      </c>
      <c r="H6709" s="82">
        <f t="shared" ca="1" si="418"/>
        <v>0</v>
      </c>
      <c r="O6709" s="29"/>
      <c r="P6709" s="29"/>
    </row>
    <row r="6710" spans="3:16" hidden="1" outlineLevel="2">
      <c r="C6710" s="33">
        <v>6686</v>
      </c>
      <c r="D6710" s="82">
        <f t="shared" ca="1" si="419"/>
        <v>-0.12439055357493914</v>
      </c>
      <c r="E6710" s="82">
        <f t="shared" ca="1" si="416"/>
        <v>239.49663692153945</v>
      </c>
      <c r="F6710" s="82">
        <f t="shared" ca="1" si="417"/>
        <v>244.0661240913449</v>
      </c>
      <c r="G6710" s="82">
        <f t="shared" ca="1" si="418"/>
        <v>0</v>
      </c>
      <c r="H6710" s="82">
        <f t="shared" ca="1" si="418"/>
        <v>0</v>
      </c>
      <c r="O6710" s="29"/>
      <c r="P6710" s="29"/>
    </row>
    <row r="6711" spans="3:16" hidden="1" outlineLevel="2">
      <c r="C6711" s="33">
        <v>6687</v>
      </c>
      <c r="D6711" s="82">
        <f t="shared" ca="1" si="419"/>
        <v>0.69961211535833379</v>
      </c>
      <c r="E6711" s="82">
        <f t="shared" ca="1" si="416"/>
        <v>287.02969824801437</v>
      </c>
      <c r="F6711" s="82">
        <f t="shared" ca="1" si="417"/>
        <v>278.35305734581169</v>
      </c>
      <c r="G6711" s="82">
        <f t="shared" ca="1" si="418"/>
        <v>37.02969824801437</v>
      </c>
      <c r="H6711" s="82">
        <f t="shared" ca="1" si="418"/>
        <v>28.353057345811692</v>
      </c>
      <c r="O6711" s="29"/>
      <c r="P6711" s="29"/>
    </row>
    <row r="6712" spans="3:16" hidden="1" outlineLevel="2">
      <c r="C6712" s="33">
        <v>6688</v>
      </c>
      <c r="D6712" s="82">
        <f t="shared" ca="1" si="419"/>
        <v>-0.36911926022077235</v>
      </c>
      <c r="E6712" s="82">
        <f t="shared" ca="1" si="416"/>
        <v>226.95883066619533</v>
      </c>
      <c r="F6712" s="82">
        <f t="shared" ca="1" si="417"/>
        <v>234.72115219185767</v>
      </c>
      <c r="G6712" s="82">
        <f t="shared" ca="1" si="418"/>
        <v>0</v>
      </c>
      <c r="H6712" s="82">
        <f t="shared" ca="1" si="418"/>
        <v>0</v>
      </c>
      <c r="O6712" s="29"/>
      <c r="P6712" s="29"/>
    </row>
    <row r="6713" spans="3:16" hidden="1" outlineLevel="2">
      <c r="C6713" s="33">
        <v>6689</v>
      </c>
      <c r="D6713" s="82">
        <f t="shared" ca="1" si="419"/>
        <v>2.2318206906856815</v>
      </c>
      <c r="E6713" s="82">
        <f t="shared" ca="1" si="416"/>
        <v>401.9131221008426</v>
      </c>
      <c r="F6713" s="82">
        <f t="shared" ca="1" si="417"/>
        <v>355.42695106529476</v>
      </c>
      <c r="G6713" s="82">
        <f t="shared" ca="1" si="418"/>
        <v>151.9131221008426</v>
      </c>
      <c r="H6713" s="82">
        <f t="shared" ca="1" si="418"/>
        <v>105.42695106529476</v>
      </c>
      <c r="O6713" s="29"/>
      <c r="P6713" s="29"/>
    </row>
    <row r="6714" spans="3:16" hidden="1" outlineLevel="2">
      <c r="C6714" s="33">
        <v>6690</v>
      </c>
      <c r="D6714" s="82">
        <f t="shared" ca="1" si="419"/>
        <v>0.41478757571763192</v>
      </c>
      <c r="E6714" s="82">
        <f t="shared" ca="1" si="416"/>
        <v>269.61776444268628</v>
      </c>
      <c r="F6714" s="82">
        <f t="shared" ca="1" si="417"/>
        <v>265.98846507445109</v>
      </c>
      <c r="G6714" s="82">
        <f t="shared" ca="1" si="418"/>
        <v>19.61776444268628</v>
      </c>
      <c r="H6714" s="82">
        <f t="shared" ca="1" si="418"/>
        <v>15.988465074451085</v>
      </c>
      <c r="O6714" s="29"/>
      <c r="P6714" s="29"/>
    </row>
    <row r="6715" spans="3:16" hidden="1" outlineLevel="2">
      <c r="C6715" s="33">
        <v>6691</v>
      </c>
      <c r="D6715" s="82">
        <f t="shared" ca="1" si="419"/>
        <v>-1.0469261350550187</v>
      </c>
      <c r="E6715" s="82">
        <f t="shared" ca="1" si="416"/>
        <v>195.55542321876879</v>
      </c>
      <c r="F6715" s="82">
        <f t="shared" ca="1" si="417"/>
        <v>210.66503653531618</v>
      </c>
      <c r="G6715" s="82">
        <f t="shared" ca="1" si="418"/>
        <v>0</v>
      </c>
      <c r="H6715" s="82">
        <f t="shared" ca="1" si="418"/>
        <v>0</v>
      </c>
      <c r="O6715" s="29"/>
      <c r="P6715" s="29"/>
    </row>
    <row r="6716" spans="3:16" hidden="1" outlineLevel="2">
      <c r="C6716" s="33">
        <v>6692</v>
      </c>
      <c r="D6716" s="82">
        <f t="shared" ca="1" si="419"/>
        <v>-0.96159981818674878</v>
      </c>
      <c r="E6716" s="82">
        <f t="shared" ca="1" si="416"/>
        <v>199.25618616772988</v>
      </c>
      <c r="F6716" s="82">
        <f t="shared" ca="1" si="417"/>
        <v>213.55219245668181</v>
      </c>
      <c r="G6716" s="82">
        <f t="shared" ca="1" si="418"/>
        <v>0</v>
      </c>
      <c r="H6716" s="82">
        <f t="shared" ca="1" si="418"/>
        <v>0</v>
      </c>
      <c r="O6716" s="29"/>
      <c r="P6716" s="29"/>
    </row>
    <row r="6717" spans="3:16" hidden="1" outlineLevel="2">
      <c r="C6717" s="33">
        <v>6693</v>
      </c>
      <c r="D6717" s="82">
        <f t="shared" ca="1" si="419"/>
        <v>-0.55969108626060071</v>
      </c>
      <c r="E6717" s="82">
        <f t="shared" ca="1" si="416"/>
        <v>217.65190451392502</v>
      </c>
      <c r="F6717" s="82">
        <f t="shared" ca="1" si="417"/>
        <v>227.69266764386029</v>
      </c>
      <c r="G6717" s="82">
        <f t="shared" ca="1" si="418"/>
        <v>0</v>
      </c>
      <c r="H6717" s="82">
        <f t="shared" ca="1" si="418"/>
        <v>0</v>
      </c>
      <c r="O6717" s="29"/>
      <c r="P6717" s="29"/>
    </row>
    <row r="6718" spans="3:16" hidden="1" outlineLevel="2">
      <c r="C6718" s="33">
        <v>6694</v>
      </c>
      <c r="D6718" s="82">
        <f t="shared" ca="1" si="419"/>
        <v>-1.7307693006332225</v>
      </c>
      <c r="E6718" s="82">
        <f t="shared" ca="1" si="416"/>
        <v>168.273858416628</v>
      </c>
      <c r="F6718" s="82">
        <f t="shared" ca="1" si="417"/>
        <v>188.89240311218353</v>
      </c>
      <c r="G6718" s="82">
        <f t="shared" ca="1" si="418"/>
        <v>0</v>
      </c>
      <c r="H6718" s="82">
        <f t="shared" ca="1" si="418"/>
        <v>0</v>
      </c>
      <c r="O6718" s="29"/>
      <c r="P6718" s="29"/>
    </row>
    <row r="6719" spans="3:16" hidden="1" outlineLevel="2">
      <c r="C6719" s="33">
        <v>6695</v>
      </c>
      <c r="D6719" s="82">
        <f t="shared" ca="1" si="419"/>
        <v>-0.52783378847921025</v>
      </c>
      <c r="E6719" s="82">
        <f t="shared" ca="1" si="416"/>
        <v>219.18071373896419</v>
      </c>
      <c r="F6719" s="82">
        <f t="shared" ca="1" si="417"/>
        <v>228.85277358972655</v>
      </c>
      <c r="G6719" s="82">
        <f t="shared" ca="1" si="418"/>
        <v>0</v>
      </c>
      <c r="H6719" s="82">
        <f t="shared" ca="1" si="418"/>
        <v>0</v>
      </c>
      <c r="O6719" s="29"/>
      <c r="P6719" s="29"/>
    </row>
    <row r="6720" spans="3:16" hidden="1" outlineLevel="2">
      <c r="C6720" s="33">
        <v>6696</v>
      </c>
      <c r="D6720" s="82">
        <f t="shared" ca="1" si="419"/>
        <v>-0.60672495562295292</v>
      </c>
      <c r="E6720" s="82">
        <f t="shared" ca="1" si="416"/>
        <v>215.41425447757189</v>
      </c>
      <c r="F6720" s="82">
        <f t="shared" ca="1" si="417"/>
        <v>225.99063803222643</v>
      </c>
      <c r="G6720" s="82">
        <f t="shared" ca="1" si="418"/>
        <v>0</v>
      </c>
      <c r="H6720" s="82">
        <f t="shared" ca="1" si="418"/>
        <v>0</v>
      </c>
      <c r="O6720" s="29"/>
      <c r="P6720" s="29"/>
    </row>
    <row r="6721" spans="3:16" hidden="1" outlineLevel="2">
      <c r="C6721" s="33">
        <v>6697</v>
      </c>
      <c r="D6721" s="82">
        <f t="shared" ca="1" si="419"/>
        <v>-0.83533515243701983</v>
      </c>
      <c r="E6721" s="82">
        <f t="shared" ca="1" si="416"/>
        <v>204.86140809941651</v>
      </c>
      <c r="F6721" s="82">
        <f t="shared" ca="1" si="417"/>
        <v>217.89732248075541</v>
      </c>
      <c r="G6721" s="82">
        <f t="shared" ca="1" si="418"/>
        <v>0</v>
      </c>
      <c r="H6721" s="82">
        <f t="shared" ca="1" si="418"/>
        <v>0</v>
      </c>
      <c r="O6721" s="29"/>
      <c r="P6721" s="29"/>
    </row>
    <row r="6722" spans="3:16" hidden="1" outlineLevel="2">
      <c r="C6722" s="33">
        <v>6698</v>
      </c>
      <c r="D6722" s="82">
        <f t="shared" ca="1" si="419"/>
        <v>-0.43946523843334923</v>
      </c>
      <c r="E6722" s="82">
        <f t="shared" ca="1" si="416"/>
        <v>223.47789900360954</v>
      </c>
      <c r="F6722" s="82">
        <f t="shared" ca="1" si="417"/>
        <v>232.10180802784254</v>
      </c>
      <c r="G6722" s="82">
        <f t="shared" ca="1" si="418"/>
        <v>0</v>
      </c>
      <c r="H6722" s="82">
        <f t="shared" ca="1" si="418"/>
        <v>0</v>
      </c>
      <c r="O6722" s="29"/>
      <c r="P6722" s="29"/>
    </row>
    <row r="6723" spans="3:16" hidden="1" outlineLevel="2">
      <c r="C6723" s="33">
        <v>6699</v>
      </c>
      <c r="D6723" s="82">
        <f t="shared" ca="1" si="419"/>
        <v>-0.37553094506597789</v>
      </c>
      <c r="E6723" s="82">
        <f t="shared" ca="1" si="416"/>
        <v>226.63932802586746</v>
      </c>
      <c r="F6723" s="82">
        <f t="shared" ca="1" si="417"/>
        <v>234.48119269365398</v>
      </c>
      <c r="G6723" s="82">
        <f t="shared" ca="1" si="418"/>
        <v>0</v>
      </c>
      <c r="H6723" s="82">
        <f t="shared" ca="1" si="418"/>
        <v>0</v>
      </c>
      <c r="O6723" s="29"/>
      <c r="P6723" s="29"/>
    </row>
    <row r="6724" spans="3:16" hidden="1" outlineLevel="2">
      <c r="C6724" s="33">
        <v>6700</v>
      </c>
      <c r="D6724" s="82">
        <f t="shared" ca="1" si="419"/>
        <v>-0.11110916373781921</v>
      </c>
      <c r="E6724" s="82">
        <f t="shared" ca="1" si="416"/>
        <v>240.1965398817332</v>
      </c>
      <c r="F6724" s="82">
        <f t="shared" ca="1" si="417"/>
        <v>244.58378673697754</v>
      </c>
      <c r="G6724" s="82">
        <f t="shared" ca="1" si="418"/>
        <v>0</v>
      </c>
      <c r="H6724" s="82">
        <f t="shared" ca="1" si="418"/>
        <v>0</v>
      </c>
      <c r="O6724" s="29"/>
      <c r="P6724" s="29"/>
    </row>
    <row r="6725" spans="3:16" hidden="1" outlineLevel="2">
      <c r="C6725" s="33">
        <v>6701</v>
      </c>
      <c r="D6725" s="82">
        <f t="shared" ca="1" si="419"/>
        <v>-0.9295612126441184</v>
      </c>
      <c r="E6725" s="82">
        <f t="shared" ca="1" si="416"/>
        <v>200.6637755017278</v>
      </c>
      <c r="F6725" s="82">
        <f t="shared" ca="1" si="417"/>
        <v>214.6464602024727</v>
      </c>
      <c r="G6725" s="82">
        <f t="shared" ca="1" si="418"/>
        <v>0</v>
      </c>
      <c r="H6725" s="82">
        <f t="shared" ca="1" si="418"/>
        <v>0</v>
      </c>
      <c r="O6725" s="29"/>
      <c r="P6725" s="29"/>
    </row>
    <row r="6726" spans="3:16" hidden="1" outlineLevel="2">
      <c r="C6726" s="33">
        <v>6702</v>
      </c>
      <c r="D6726" s="82">
        <f t="shared" ca="1" si="419"/>
        <v>0.28802500943829362</v>
      </c>
      <c r="E6726" s="82">
        <f t="shared" ca="1" si="416"/>
        <v>262.21205435245054</v>
      </c>
      <c r="F6726" s="82">
        <f t="shared" ca="1" si="417"/>
        <v>260.66363582163882</v>
      </c>
      <c r="G6726" s="82">
        <f t="shared" ca="1" si="418"/>
        <v>12.212054352450536</v>
      </c>
      <c r="H6726" s="82">
        <f t="shared" ca="1" si="418"/>
        <v>10.66363582163882</v>
      </c>
      <c r="O6726" s="29"/>
      <c r="P6726" s="29"/>
    </row>
    <row r="6727" spans="3:16" hidden="1" outlineLevel="2">
      <c r="C6727" s="33">
        <v>6703</v>
      </c>
      <c r="D6727" s="82">
        <f t="shared" ca="1" si="419"/>
        <v>0.13357509077995666</v>
      </c>
      <c r="E6727" s="82">
        <f t="shared" ca="1" si="416"/>
        <v>253.4631566726043</v>
      </c>
      <c r="F6727" s="82">
        <f t="shared" ca="1" si="417"/>
        <v>254.31961701718745</v>
      </c>
      <c r="G6727" s="82">
        <f t="shared" ca="1" si="418"/>
        <v>3.463156672604299</v>
      </c>
      <c r="H6727" s="82">
        <f t="shared" ca="1" si="418"/>
        <v>4.3196170171874542</v>
      </c>
      <c r="O6727" s="29"/>
      <c r="P6727" s="29"/>
    </row>
    <row r="6728" spans="3:16" hidden="1" outlineLevel="2">
      <c r="C6728" s="33">
        <v>6704</v>
      </c>
      <c r="D6728" s="82">
        <f t="shared" ca="1" si="419"/>
        <v>0.7428528833673439</v>
      </c>
      <c r="E6728" s="82">
        <f t="shared" ca="1" si="416"/>
        <v>289.76966934040388</v>
      </c>
      <c r="F6728" s="82">
        <f t="shared" ca="1" si="417"/>
        <v>280.27980036939766</v>
      </c>
      <c r="G6728" s="82">
        <f t="shared" ca="1" si="418"/>
        <v>39.76966934040388</v>
      </c>
      <c r="H6728" s="82">
        <f t="shared" ca="1" si="418"/>
        <v>30.279800369397663</v>
      </c>
      <c r="O6728" s="29"/>
      <c r="P6728" s="29"/>
    </row>
    <row r="6729" spans="3:16" hidden="1" outlineLevel="2">
      <c r="C6729" s="33">
        <v>6705</v>
      </c>
      <c r="D6729" s="82">
        <f t="shared" ca="1" si="419"/>
        <v>-1.4662929184357172</v>
      </c>
      <c r="E6729" s="82">
        <f t="shared" ca="1" si="416"/>
        <v>178.34187821722441</v>
      </c>
      <c r="F6729" s="82">
        <f t="shared" ca="1" si="417"/>
        <v>197.03252584139992</v>
      </c>
      <c r="G6729" s="82">
        <f t="shared" ca="1" si="418"/>
        <v>0</v>
      </c>
      <c r="H6729" s="82">
        <f t="shared" ca="1" si="418"/>
        <v>0</v>
      </c>
      <c r="O6729" s="29"/>
      <c r="P6729" s="29"/>
    </row>
    <row r="6730" spans="3:16" hidden="1" outlineLevel="2">
      <c r="C6730" s="33">
        <v>6706</v>
      </c>
      <c r="D6730" s="82">
        <f t="shared" ca="1" si="419"/>
        <v>0.51954786544671372</v>
      </c>
      <c r="E6730" s="82">
        <f t="shared" ca="1" si="416"/>
        <v>275.89565921866171</v>
      </c>
      <c r="F6730" s="82">
        <f t="shared" ca="1" si="417"/>
        <v>270.47105677765182</v>
      </c>
      <c r="G6730" s="82">
        <f t="shared" ca="1" si="418"/>
        <v>25.895659218661706</v>
      </c>
      <c r="H6730" s="82">
        <f t="shared" ca="1" si="418"/>
        <v>20.471056777651825</v>
      </c>
      <c r="O6730" s="29"/>
      <c r="P6730" s="29"/>
    </row>
    <row r="6731" spans="3:16" hidden="1" outlineLevel="2">
      <c r="C6731" s="33">
        <v>6707</v>
      </c>
      <c r="D6731" s="82">
        <f t="shared" ca="1" si="419"/>
        <v>1.0422195665909668</v>
      </c>
      <c r="E6731" s="82">
        <f t="shared" ca="1" si="416"/>
        <v>309.47023638975463</v>
      </c>
      <c r="F6731" s="82">
        <f t="shared" ca="1" si="417"/>
        <v>293.98996038455317</v>
      </c>
      <c r="G6731" s="82">
        <f t="shared" ca="1" si="418"/>
        <v>59.470236389754632</v>
      </c>
      <c r="H6731" s="82">
        <f t="shared" ca="1" si="418"/>
        <v>43.989960384553171</v>
      </c>
      <c r="O6731" s="29"/>
      <c r="P6731" s="29"/>
    </row>
    <row r="6732" spans="3:16" hidden="1" outlineLevel="2">
      <c r="C6732" s="33">
        <v>6708</v>
      </c>
      <c r="D6732" s="82">
        <f t="shared" ca="1" si="419"/>
        <v>-1.471490832724228</v>
      </c>
      <c r="E6732" s="82">
        <f t="shared" ca="1" si="416"/>
        <v>178.13831676220036</v>
      </c>
      <c r="F6732" s="82">
        <f t="shared" ca="1" si="417"/>
        <v>196.86921213777711</v>
      </c>
      <c r="G6732" s="82">
        <f t="shared" ca="1" si="418"/>
        <v>0</v>
      </c>
      <c r="H6732" s="82">
        <f t="shared" ca="1" si="418"/>
        <v>0</v>
      </c>
      <c r="O6732" s="29"/>
      <c r="P6732" s="29"/>
    </row>
    <row r="6733" spans="3:16" hidden="1" outlineLevel="2">
      <c r="C6733" s="33">
        <v>6709</v>
      </c>
      <c r="D6733" s="82">
        <f t="shared" ca="1" si="419"/>
        <v>0.53993037398858867</v>
      </c>
      <c r="E6733" s="82">
        <f t="shared" ca="1" si="416"/>
        <v>277.1339892208847</v>
      </c>
      <c r="F6733" s="82">
        <f t="shared" ca="1" si="417"/>
        <v>271.35194403856644</v>
      </c>
      <c r="G6733" s="82">
        <f t="shared" ca="1" si="418"/>
        <v>27.1339892208847</v>
      </c>
      <c r="H6733" s="82">
        <f t="shared" ca="1" si="418"/>
        <v>21.351944038566444</v>
      </c>
      <c r="O6733" s="29"/>
      <c r="P6733" s="29"/>
    </row>
    <row r="6734" spans="3:16" hidden="1" outlineLevel="2">
      <c r="C6734" s="33">
        <v>6710</v>
      </c>
      <c r="D6734" s="82">
        <f t="shared" ca="1" si="419"/>
        <v>1.0575203713637291</v>
      </c>
      <c r="E6734" s="82">
        <f t="shared" ca="1" si="416"/>
        <v>310.5123725016964</v>
      </c>
      <c r="F6734" s="82">
        <f t="shared" ca="1" si="417"/>
        <v>294.70843686101153</v>
      </c>
      <c r="G6734" s="82">
        <f t="shared" ca="1" si="418"/>
        <v>60.512372501696404</v>
      </c>
      <c r="H6734" s="82">
        <f t="shared" ca="1" si="418"/>
        <v>44.708436861011535</v>
      </c>
      <c r="O6734" s="29"/>
      <c r="P6734" s="29"/>
    </row>
    <row r="6735" spans="3:16" hidden="1" outlineLevel="2">
      <c r="C6735" s="33">
        <v>6711</v>
      </c>
      <c r="D6735" s="82">
        <f t="shared" ca="1" si="419"/>
        <v>-9.1889671684760033E-2</v>
      </c>
      <c r="E6735" s="82">
        <f t="shared" ca="1" si="416"/>
        <v>241.21299221841787</v>
      </c>
      <c r="F6735" s="82">
        <f t="shared" ca="1" si="417"/>
        <v>245.33484073024195</v>
      </c>
      <c r="G6735" s="82">
        <f t="shared" ca="1" si="418"/>
        <v>0</v>
      </c>
      <c r="H6735" s="82">
        <f t="shared" ca="1" si="418"/>
        <v>0</v>
      </c>
      <c r="O6735" s="29"/>
      <c r="P6735" s="29"/>
    </row>
    <row r="6736" spans="3:16" hidden="1" outlineLevel="2">
      <c r="C6736" s="33">
        <v>6712</v>
      </c>
      <c r="D6736" s="82">
        <f t="shared" ca="1" si="419"/>
        <v>-1.7675830836167619</v>
      </c>
      <c r="E6736" s="82">
        <f t="shared" ca="1" si="416"/>
        <v>166.91825409799679</v>
      </c>
      <c r="F6736" s="82">
        <f t="shared" ca="1" si="417"/>
        <v>187.78632464844435</v>
      </c>
      <c r="G6736" s="82">
        <f t="shared" ca="1" si="418"/>
        <v>0</v>
      </c>
      <c r="H6736" s="82">
        <f t="shared" ca="1" si="418"/>
        <v>0</v>
      </c>
      <c r="O6736" s="29"/>
      <c r="P6736" s="29"/>
    </row>
    <row r="6737" spans="3:16" hidden="1" outlineLevel="2">
      <c r="C6737" s="33">
        <v>6713</v>
      </c>
      <c r="D6737" s="82">
        <f t="shared" ca="1" si="419"/>
        <v>1.2165301422983383</v>
      </c>
      <c r="E6737" s="82">
        <f t="shared" ca="1" si="416"/>
        <v>321.55245548314394</v>
      </c>
      <c r="F6737" s="82">
        <f t="shared" ca="1" si="417"/>
        <v>302.27976229424843</v>
      </c>
      <c r="G6737" s="82">
        <f t="shared" ca="1" si="418"/>
        <v>71.552455483143945</v>
      </c>
      <c r="H6737" s="82">
        <f t="shared" ca="1" si="418"/>
        <v>52.279762294248428</v>
      </c>
      <c r="O6737" s="29"/>
      <c r="P6737" s="29"/>
    </row>
    <row r="6738" spans="3:16" hidden="1" outlineLevel="2">
      <c r="C6738" s="33">
        <v>6714</v>
      </c>
      <c r="D6738" s="82">
        <f t="shared" ca="1" si="419"/>
        <v>-0.78363681572135557</v>
      </c>
      <c r="E6738" s="82">
        <f t="shared" ca="1" si="416"/>
        <v>207.20168200064529</v>
      </c>
      <c r="F6738" s="82">
        <f t="shared" ca="1" si="417"/>
        <v>219.70181968261122</v>
      </c>
      <c r="G6738" s="82">
        <f t="shared" ca="1" si="418"/>
        <v>0</v>
      </c>
      <c r="H6738" s="82">
        <f t="shared" ca="1" si="418"/>
        <v>0</v>
      </c>
      <c r="O6738" s="29"/>
      <c r="P6738" s="29"/>
    </row>
    <row r="6739" spans="3:16" hidden="1" outlineLevel="2">
      <c r="C6739" s="33">
        <v>6715</v>
      </c>
      <c r="D6739" s="82">
        <f t="shared" ca="1" si="419"/>
        <v>-0.60892630904264045</v>
      </c>
      <c r="E6739" s="82">
        <f t="shared" ca="1" si="416"/>
        <v>215.3100898523017</v>
      </c>
      <c r="F6739" s="82">
        <f t="shared" ca="1" si="417"/>
        <v>225.91128937101661</v>
      </c>
      <c r="G6739" s="82">
        <f t="shared" ca="1" si="418"/>
        <v>0</v>
      </c>
      <c r="H6739" s="82">
        <f t="shared" ca="1" si="418"/>
        <v>0</v>
      </c>
      <c r="O6739" s="29"/>
      <c r="P6739" s="29"/>
    </row>
    <row r="6740" spans="3:16" hidden="1" outlineLevel="2">
      <c r="C6740" s="33">
        <v>6716</v>
      </c>
      <c r="D6740" s="82">
        <f t="shared" ca="1" si="419"/>
        <v>2.1029365839488823E-2</v>
      </c>
      <c r="E6740" s="82">
        <f t="shared" ca="1" si="416"/>
        <v>247.27236277670855</v>
      </c>
      <c r="F6740" s="82">
        <f t="shared" ca="1" si="417"/>
        <v>249.79427255958626</v>
      </c>
      <c r="G6740" s="82">
        <f t="shared" ca="1" si="418"/>
        <v>0</v>
      </c>
      <c r="H6740" s="82">
        <f t="shared" ca="1" si="418"/>
        <v>0</v>
      </c>
      <c r="O6740" s="29"/>
      <c r="P6740" s="29"/>
    </row>
    <row r="6741" spans="3:16" hidden="1" outlineLevel="2">
      <c r="C6741" s="33">
        <v>6717</v>
      </c>
      <c r="D6741" s="82">
        <f t="shared" ca="1" si="419"/>
        <v>0.23526407190695786</v>
      </c>
      <c r="E6741" s="82">
        <f t="shared" ca="1" si="416"/>
        <v>259.18993648300716</v>
      </c>
      <c r="F6741" s="82">
        <f t="shared" ca="1" si="417"/>
        <v>258.47888363589965</v>
      </c>
      <c r="G6741" s="82">
        <f t="shared" ca="1" si="418"/>
        <v>9.189936483007159</v>
      </c>
      <c r="H6741" s="82">
        <f t="shared" ca="1" si="418"/>
        <v>8.4788836358996491</v>
      </c>
      <c r="O6741" s="29"/>
      <c r="P6741" s="29"/>
    </row>
    <row r="6742" spans="3:16" hidden="1" outlineLevel="2">
      <c r="C6742" s="33">
        <v>6718</v>
      </c>
      <c r="D6742" s="82">
        <f t="shared" ca="1" si="419"/>
        <v>-5.4528471916683599E-2</v>
      </c>
      <c r="E6742" s="82">
        <f t="shared" ca="1" si="416"/>
        <v>243.2012208596222</v>
      </c>
      <c r="F6742" s="82">
        <f t="shared" ca="1" si="417"/>
        <v>246.80143691340965</v>
      </c>
      <c r="G6742" s="82">
        <f t="shared" ca="1" si="418"/>
        <v>0</v>
      </c>
      <c r="H6742" s="82">
        <f t="shared" ca="1" si="418"/>
        <v>0</v>
      </c>
      <c r="O6742" s="29"/>
      <c r="P6742" s="29"/>
    </row>
    <row r="6743" spans="3:16" hidden="1" outlineLevel="2">
      <c r="C6743" s="33">
        <v>6719</v>
      </c>
      <c r="D6743" s="82">
        <f t="shared" ca="1" si="419"/>
        <v>-0.27432525920437917</v>
      </c>
      <c r="E6743" s="82">
        <f t="shared" ca="1" si="416"/>
        <v>231.73543800770835</v>
      </c>
      <c r="F6743" s="82">
        <f t="shared" ca="1" si="417"/>
        <v>238.297638885357</v>
      </c>
      <c r="G6743" s="82">
        <f t="shared" ca="1" si="418"/>
        <v>0</v>
      </c>
      <c r="H6743" s="82">
        <f t="shared" ca="1" si="418"/>
        <v>0</v>
      </c>
      <c r="O6743" s="29"/>
      <c r="P6743" s="29"/>
    </row>
    <row r="6744" spans="3:16" hidden="1" outlineLevel="2">
      <c r="C6744" s="33">
        <v>6720</v>
      </c>
      <c r="D6744" s="82">
        <f t="shared" ca="1" si="419"/>
        <v>2.8687992196676924E-2</v>
      </c>
      <c r="E6744" s="82">
        <f t="shared" ca="1" si="416"/>
        <v>247.68880329548196</v>
      </c>
      <c r="F6744" s="82">
        <f t="shared" ca="1" si="417"/>
        <v>250.09964815383196</v>
      </c>
      <c r="G6744" s="82">
        <f t="shared" ca="1" si="418"/>
        <v>0</v>
      </c>
      <c r="H6744" s="82">
        <f t="shared" ca="1" si="418"/>
        <v>9.9648153831964237E-2</v>
      </c>
      <c r="O6744" s="29"/>
      <c r="P6744" s="29"/>
    </row>
    <row r="6745" spans="3:16" hidden="1" outlineLevel="2">
      <c r="C6745" s="33">
        <v>6721</v>
      </c>
      <c r="D6745" s="82">
        <f t="shared" ca="1" si="419"/>
        <v>-1.4052099849919877</v>
      </c>
      <c r="E6745" s="82">
        <f t="shared" ref="E6745:E6808" ca="1" si="420">$H$9 * EXP(($H$17 - $H$18 - ($H$11^2)/2)*$H$14 + $H$11*SQRT($H$14)*D6745)</f>
        <v>180.75151651177381</v>
      </c>
      <c r="F6745" s="82">
        <f t="shared" ref="F6745:F6808" ca="1" si="421">$H$9 * EXP(($H$17 - $H$18 - ($H$12^2)/2)*$H$14 + $H$12*SQRT($H$14)*D6745)</f>
        <v>198.96187636629728</v>
      </c>
      <c r="G6745" s="82">
        <f t="shared" ref="G6745:H6808" ca="1" si="422">MAX(E6745-$H$16, 0)</f>
        <v>0</v>
      </c>
      <c r="H6745" s="82">
        <f t="shared" ca="1" si="422"/>
        <v>0</v>
      </c>
      <c r="O6745" s="29"/>
      <c r="P6745" s="29"/>
    </row>
    <row r="6746" spans="3:16" hidden="1" outlineLevel="2">
      <c r="C6746" s="33">
        <v>6722</v>
      </c>
      <c r="D6746" s="82">
        <f t="shared" ref="D6746:D6809" ca="1" si="423">_xlfn.NORM.S.INV(RAND())</f>
        <v>-0.52874868887452464</v>
      </c>
      <c r="E6746" s="82">
        <f t="shared" ca="1" si="420"/>
        <v>219.13665890476841</v>
      </c>
      <c r="F6746" s="82">
        <f t="shared" ca="1" si="421"/>
        <v>228.81937455307849</v>
      </c>
      <c r="G6746" s="82">
        <f t="shared" ca="1" si="422"/>
        <v>0</v>
      </c>
      <c r="H6746" s="82">
        <f t="shared" ca="1" si="422"/>
        <v>0</v>
      </c>
      <c r="O6746" s="29"/>
      <c r="P6746" s="29"/>
    </row>
    <row r="6747" spans="3:16" hidden="1" outlineLevel="2">
      <c r="C6747" s="33">
        <v>6723</v>
      </c>
      <c r="D6747" s="82">
        <f t="shared" ca="1" si="423"/>
        <v>-0.2951676210263745</v>
      </c>
      <c r="E6747" s="82">
        <f t="shared" ca="1" si="420"/>
        <v>230.67665629989369</v>
      </c>
      <c r="F6747" s="82">
        <f t="shared" ca="1" si="421"/>
        <v>237.50663155482275</v>
      </c>
      <c r="G6747" s="82">
        <f t="shared" ca="1" si="422"/>
        <v>0</v>
      </c>
      <c r="H6747" s="82">
        <f t="shared" ca="1" si="422"/>
        <v>0</v>
      </c>
      <c r="O6747" s="29"/>
      <c r="P6747" s="29"/>
    </row>
    <row r="6748" spans="3:16" hidden="1" outlineLevel="2">
      <c r="C6748" s="33">
        <v>6724</v>
      </c>
      <c r="D6748" s="82">
        <f t="shared" ca="1" si="423"/>
        <v>-4.7061675362219967E-2</v>
      </c>
      <c r="E6748" s="82">
        <f t="shared" ca="1" si="420"/>
        <v>243.60053752190279</v>
      </c>
      <c r="F6748" s="82">
        <f t="shared" ca="1" si="421"/>
        <v>247.09559197275607</v>
      </c>
      <c r="G6748" s="82">
        <f t="shared" ca="1" si="422"/>
        <v>0</v>
      </c>
      <c r="H6748" s="82">
        <f t="shared" ca="1" si="422"/>
        <v>0</v>
      </c>
      <c r="O6748" s="29"/>
      <c r="P6748" s="29"/>
    </row>
    <row r="6749" spans="3:16" hidden="1" outlineLevel="2">
      <c r="C6749" s="33">
        <v>6725</v>
      </c>
      <c r="D6749" s="82">
        <f t="shared" ca="1" si="423"/>
        <v>0.67182454315428786</v>
      </c>
      <c r="E6749" s="82">
        <f t="shared" ca="1" si="420"/>
        <v>285.28261572758691</v>
      </c>
      <c r="F6749" s="82">
        <f t="shared" ca="1" si="421"/>
        <v>277.12188173170131</v>
      </c>
      <c r="G6749" s="82">
        <f t="shared" ca="1" si="422"/>
        <v>35.282615727586915</v>
      </c>
      <c r="H6749" s="82">
        <f t="shared" ca="1" si="422"/>
        <v>27.121881731701308</v>
      </c>
      <c r="O6749" s="29"/>
      <c r="P6749" s="29"/>
    </row>
    <row r="6750" spans="3:16" hidden="1" outlineLevel="2">
      <c r="C6750" s="33">
        <v>6726</v>
      </c>
      <c r="D6750" s="82">
        <f t="shared" ca="1" si="423"/>
        <v>-0.82119148169202838</v>
      </c>
      <c r="E6750" s="82">
        <f t="shared" ca="1" si="420"/>
        <v>205.49902282508842</v>
      </c>
      <c r="F6750" s="82">
        <f t="shared" ca="1" si="421"/>
        <v>218.38952032968911</v>
      </c>
      <c r="G6750" s="82">
        <f t="shared" ca="1" si="422"/>
        <v>0</v>
      </c>
      <c r="H6750" s="82">
        <f t="shared" ca="1" si="422"/>
        <v>0</v>
      </c>
      <c r="O6750" s="29"/>
      <c r="P6750" s="29"/>
    </row>
    <row r="6751" spans="3:16" hidden="1" outlineLevel="2">
      <c r="C6751" s="33">
        <v>6727</v>
      </c>
      <c r="D6751" s="82">
        <f t="shared" ca="1" si="423"/>
        <v>0.10012035213424622</v>
      </c>
      <c r="E6751" s="82">
        <f t="shared" ca="1" si="420"/>
        <v>251.60689849572375</v>
      </c>
      <c r="F6751" s="82">
        <f t="shared" ca="1" si="421"/>
        <v>252.96594094944197</v>
      </c>
      <c r="G6751" s="82">
        <f t="shared" ca="1" si="422"/>
        <v>1.6068984957237546</v>
      </c>
      <c r="H6751" s="82">
        <f t="shared" ca="1" si="422"/>
        <v>2.965940949441972</v>
      </c>
      <c r="O6751" s="29"/>
      <c r="P6751" s="29"/>
    </row>
    <row r="6752" spans="3:16" hidden="1" outlineLevel="2">
      <c r="C6752" s="33">
        <v>6728</v>
      </c>
      <c r="D6752" s="82">
        <f t="shared" ca="1" si="423"/>
        <v>0.86288787812782197</v>
      </c>
      <c r="E6752" s="82">
        <f t="shared" ca="1" si="420"/>
        <v>297.51359912877018</v>
      </c>
      <c r="F6752" s="82">
        <f t="shared" ca="1" si="421"/>
        <v>285.69856238557645</v>
      </c>
      <c r="G6752" s="82">
        <f t="shared" ca="1" si="422"/>
        <v>47.513599128770181</v>
      </c>
      <c r="H6752" s="82">
        <f t="shared" ca="1" si="422"/>
        <v>35.698562385576452</v>
      </c>
      <c r="O6752" s="29"/>
      <c r="P6752" s="29"/>
    </row>
    <row r="6753" spans="3:16" hidden="1" outlineLevel="2">
      <c r="C6753" s="33">
        <v>6729</v>
      </c>
      <c r="D6753" s="82">
        <f t="shared" ca="1" si="423"/>
        <v>4.3731278864355065E-2</v>
      </c>
      <c r="E6753" s="82">
        <f t="shared" ca="1" si="420"/>
        <v>248.50883019329444</v>
      </c>
      <c r="F6753" s="82">
        <f t="shared" ca="1" si="421"/>
        <v>250.70056263218058</v>
      </c>
      <c r="G6753" s="82">
        <f t="shared" ca="1" si="422"/>
        <v>0</v>
      </c>
      <c r="H6753" s="82">
        <f t="shared" ca="1" si="422"/>
        <v>0.70056263218057779</v>
      </c>
      <c r="O6753" s="29"/>
      <c r="P6753" s="29"/>
    </row>
    <row r="6754" spans="3:16" hidden="1" outlineLevel="2">
      <c r="C6754" s="33">
        <v>6730</v>
      </c>
      <c r="D6754" s="82">
        <f t="shared" ca="1" si="423"/>
        <v>0.62170516365534922</v>
      </c>
      <c r="E6754" s="82">
        <f t="shared" ca="1" si="420"/>
        <v>282.15831357455801</v>
      </c>
      <c r="F6754" s="82">
        <f t="shared" ca="1" si="421"/>
        <v>274.91500987854926</v>
      </c>
      <c r="G6754" s="82">
        <f t="shared" ca="1" si="422"/>
        <v>32.158313574558008</v>
      </c>
      <c r="H6754" s="82">
        <f t="shared" ca="1" si="422"/>
        <v>24.915009878549256</v>
      </c>
      <c r="O6754" s="29"/>
      <c r="P6754" s="29"/>
    </row>
    <row r="6755" spans="3:16" hidden="1" outlineLevel="2">
      <c r="C6755" s="33">
        <v>6731</v>
      </c>
      <c r="D6755" s="82">
        <f t="shared" ca="1" si="423"/>
        <v>-0.86617648901258948</v>
      </c>
      <c r="E6755" s="82">
        <f t="shared" ca="1" si="420"/>
        <v>203.477893381184</v>
      </c>
      <c r="F6755" s="82">
        <f t="shared" ca="1" si="421"/>
        <v>216.8278914377301</v>
      </c>
      <c r="G6755" s="82">
        <f t="shared" ca="1" si="422"/>
        <v>0</v>
      </c>
      <c r="H6755" s="82">
        <f t="shared" ca="1" si="422"/>
        <v>0</v>
      </c>
      <c r="O6755" s="29"/>
      <c r="P6755" s="29"/>
    </row>
    <row r="6756" spans="3:16" hidden="1" outlineLevel="2">
      <c r="C6756" s="33">
        <v>6732</v>
      </c>
      <c r="D6756" s="82">
        <f t="shared" ca="1" si="423"/>
        <v>-0.80854515636007929</v>
      </c>
      <c r="E6756" s="82">
        <f t="shared" ca="1" si="420"/>
        <v>206.07081562723346</v>
      </c>
      <c r="F6756" s="82">
        <f t="shared" ca="1" si="421"/>
        <v>218.83055216183081</v>
      </c>
      <c r="G6756" s="82">
        <f t="shared" ca="1" si="422"/>
        <v>0</v>
      </c>
      <c r="H6756" s="82">
        <f t="shared" ca="1" si="422"/>
        <v>0</v>
      </c>
      <c r="O6756" s="29"/>
      <c r="P6756" s="29"/>
    </row>
    <row r="6757" spans="3:16" hidden="1" outlineLevel="2">
      <c r="C6757" s="33">
        <v>6733</v>
      </c>
      <c r="D6757" s="82">
        <f t="shared" ca="1" si="423"/>
        <v>0.66653713185886154</v>
      </c>
      <c r="E6757" s="82">
        <f t="shared" ca="1" si="420"/>
        <v>284.95138758467806</v>
      </c>
      <c r="F6757" s="82">
        <f t="shared" ca="1" si="421"/>
        <v>276.8882313993351</v>
      </c>
      <c r="G6757" s="82">
        <f t="shared" ca="1" si="422"/>
        <v>34.951387584678059</v>
      </c>
      <c r="H6757" s="82">
        <f t="shared" ca="1" si="422"/>
        <v>26.888231399335098</v>
      </c>
      <c r="O6757" s="29"/>
      <c r="P6757" s="29"/>
    </row>
    <row r="6758" spans="3:16" hidden="1" outlineLevel="2">
      <c r="C6758" s="33">
        <v>6734</v>
      </c>
      <c r="D6758" s="82">
        <f t="shared" ca="1" si="423"/>
        <v>0.2250503026906959</v>
      </c>
      <c r="E6758" s="82">
        <f t="shared" ca="1" si="420"/>
        <v>258.60893394421396</v>
      </c>
      <c r="F6758" s="82">
        <f t="shared" ca="1" si="421"/>
        <v>258.05806692206562</v>
      </c>
      <c r="G6758" s="82">
        <f t="shared" ca="1" si="422"/>
        <v>8.608933944213959</v>
      </c>
      <c r="H6758" s="82">
        <f t="shared" ca="1" si="422"/>
        <v>8.0580669220656205</v>
      </c>
      <c r="O6758" s="29"/>
      <c r="P6758" s="29"/>
    </row>
    <row r="6759" spans="3:16" hidden="1" outlineLevel="2">
      <c r="C6759" s="33">
        <v>6735</v>
      </c>
      <c r="D6759" s="82">
        <f t="shared" ca="1" si="423"/>
        <v>-0.37913462058916109</v>
      </c>
      <c r="E6759" s="82">
        <f t="shared" ca="1" si="420"/>
        <v>226.45994964475017</v>
      </c>
      <c r="F6759" s="82">
        <f t="shared" ca="1" si="421"/>
        <v>234.34643160735843</v>
      </c>
      <c r="G6759" s="82">
        <f t="shared" ca="1" si="422"/>
        <v>0</v>
      </c>
      <c r="H6759" s="82">
        <f t="shared" ca="1" si="422"/>
        <v>0</v>
      </c>
      <c r="O6759" s="29"/>
      <c r="P6759" s="29"/>
    </row>
    <row r="6760" spans="3:16" hidden="1" outlineLevel="2">
      <c r="C6760" s="33">
        <v>6736</v>
      </c>
      <c r="D6760" s="82">
        <f t="shared" ca="1" si="423"/>
        <v>-0.49868239237238382</v>
      </c>
      <c r="E6760" s="82">
        <f t="shared" ca="1" si="420"/>
        <v>220.58907586955408</v>
      </c>
      <c r="F6760" s="82">
        <f t="shared" ca="1" si="421"/>
        <v>229.91952051598585</v>
      </c>
      <c r="G6760" s="82">
        <f t="shared" ca="1" si="422"/>
        <v>0</v>
      </c>
      <c r="H6760" s="82">
        <f t="shared" ca="1" si="422"/>
        <v>0</v>
      </c>
      <c r="O6760" s="29"/>
      <c r="P6760" s="29"/>
    </row>
    <row r="6761" spans="3:16" hidden="1" outlineLevel="2">
      <c r="C6761" s="33">
        <v>6737</v>
      </c>
      <c r="D6761" s="82">
        <f t="shared" ca="1" si="423"/>
        <v>-0.27939171411743091</v>
      </c>
      <c r="E6761" s="82">
        <f t="shared" ca="1" si="420"/>
        <v>231.47761836478733</v>
      </c>
      <c r="F6761" s="82">
        <f t="shared" ca="1" si="421"/>
        <v>238.1051152455</v>
      </c>
      <c r="G6761" s="82">
        <f t="shared" ca="1" si="422"/>
        <v>0</v>
      </c>
      <c r="H6761" s="82">
        <f t="shared" ca="1" si="422"/>
        <v>0</v>
      </c>
      <c r="O6761" s="29"/>
      <c r="P6761" s="29"/>
    </row>
    <row r="6762" spans="3:16" hidden="1" outlineLevel="2">
      <c r="C6762" s="33">
        <v>6738</v>
      </c>
      <c r="D6762" s="82">
        <f t="shared" ca="1" si="423"/>
        <v>-0.76247117242661322</v>
      </c>
      <c r="E6762" s="82">
        <f t="shared" ca="1" si="420"/>
        <v>208.16750164842733</v>
      </c>
      <c r="F6762" s="82">
        <f t="shared" ca="1" si="421"/>
        <v>220.4448972808454</v>
      </c>
      <c r="G6762" s="82">
        <f t="shared" ca="1" si="422"/>
        <v>0</v>
      </c>
      <c r="H6762" s="82">
        <f t="shared" ca="1" si="422"/>
        <v>0</v>
      </c>
      <c r="O6762" s="29"/>
      <c r="P6762" s="29"/>
    </row>
    <row r="6763" spans="3:16" hidden="1" outlineLevel="2">
      <c r="C6763" s="33">
        <v>6739</v>
      </c>
      <c r="D6763" s="82">
        <f t="shared" ca="1" si="423"/>
        <v>-1.2774542390692505</v>
      </c>
      <c r="E6763" s="82">
        <f t="shared" ca="1" si="420"/>
        <v>185.89708103828519</v>
      </c>
      <c r="F6763" s="82">
        <f t="shared" ca="1" si="421"/>
        <v>203.0584337791814</v>
      </c>
      <c r="G6763" s="82">
        <f t="shared" ca="1" si="422"/>
        <v>0</v>
      </c>
      <c r="H6763" s="82">
        <f t="shared" ca="1" si="422"/>
        <v>0</v>
      </c>
      <c r="O6763" s="29"/>
      <c r="P6763" s="29"/>
    </row>
    <row r="6764" spans="3:16" hidden="1" outlineLevel="2">
      <c r="C6764" s="33">
        <v>6740</v>
      </c>
      <c r="D6764" s="82">
        <f t="shared" ca="1" si="423"/>
        <v>-0.36933984399487307</v>
      </c>
      <c r="E6764" s="82">
        <f t="shared" ca="1" si="420"/>
        <v>226.94783121054729</v>
      </c>
      <c r="F6764" s="82">
        <f t="shared" ca="1" si="421"/>
        <v>234.71289269128388</v>
      </c>
      <c r="G6764" s="82">
        <f t="shared" ca="1" si="422"/>
        <v>0</v>
      </c>
      <c r="H6764" s="82">
        <f t="shared" ca="1" si="422"/>
        <v>0</v>
      </c>
      <c r="O6764" s="29"/>
      <c r="P6764" s="29"/>
    </row>
    <row r="6765" spans="3:16" hidden="1" outlineLevel="2">
      <c r="C6765" s="33">
        <v>6741</v>
      </c>
      <c r="D6765" s="82">
        <f t="shared" ca="1" si="423"/>
        <v>-1.3075439508336231</v>
      </c>
      <c r="E6765" s="82">
        <f t="shared" ca="1" si="420"/>
        <v>184.67213528079662</v>
      </c>
      <c r="F6765" s="82">
        <f t="shared" ca="1" si="421"/>
        <v>202.08606103383877</v>
      </c>
      <c r="G6765" s="82">
        <f t="shared" ca="1" si="422"/>
        <v>0</v>
      </c>
      <c r="H6765" s="82">
        <f t="shared" ca="1" si="422"/>
        <v>0</v>
      </c>
      <c r="O6765" s="29"/>
      <c r="P6765" s="29"/>
    </row>
    <row r="6766" spans="3:16" hidden="1" outlineLevel="2">
      <c r="C6766" s="33">
        <v>6742</v>
      </c>
      <c r="D6766" s="82">
        <f t="shared" ca="1" si="423"/>
        <v>0.74594005262871499</v>
      </c>
      <c r="E6766" s="82">
        <f t="shared" ca="1" si="420"/>
        <v>289.96628664337589</v>
      </c>
      <c r="F6766" s="82">
        <f t="shared" ca="1" si="421"/>
        <v>280.41786893889883</v>
      </c>
      <c r="G6766" s="82">
        <f t="shared" ca="1" si="422"/>
        <v>39.966286643375895</v>
      </c>
      <c r="H6766" s="82">
        <f t="shared" ca="1" si="422"/>
        <v>30.417868938898835</v>
      </c>
      <c r="O6766" s="29"/>
      <c r="P6766" s="29"/>
    </row>
    <row r="6767" spans="3:16" hidden="1" outlineLevel="2">
      <c r="C6767" s="33">
        <v>6743</v>
      </c>
      <c r="D6767" s="82">
        <f t="shared" ca="1" si="423"/>
        <v>1.0019139137416562E-2</v>
      </c>
      <c r="E6767" s="82">
        <f t="shared" ca="1" si="420"/>
        <v>246.67490432446559</v>
      </c>
      <c r="F6767" s="82">
        <f t="shared" ca="1" si="421"/>
        <v>249.35591043202874</v>
      </c>
      <c r="G6767" s="82">
        <f t="shared" ca="1" si="422"/>
        <v>0</v>
      </c>
      <c r="H6767" s="82">
        <f t="shared" ca="1" si="422"/>
        <v>0</v>
      </c>
      <c r="O6767" s="29"/>
      <c r="P6767" s="29"/>
    </row>
    <row r="6768" spans="3:16" hidden="1" outlineLevel="2">
      <c r="C6768" s="33">
        <v>6744</v>
      </c>
      <c r="D6768" s="82">
        <f t="shared" ca="1" si="423"/>
        <v>-0.53922003888128545</v>
      </c>
      <c r="E6768" s="82">
        <f t="shared" ca="1" si="420"/>
        <v>218.63306637220944</v>
      </c>
      <c r="F6768" s="82">
        <f t="shared" ca="1" si="421"/>
        <v>228.4374580539139</v>
      </c>
      <c r="G6768" s="82">
        <f t="shared" ca="1" si="422"/>
        <v>0</v>
      </c>
      <c r="H6768" s="82">
        <f t="shared" ca="1" si="422"/>
        <v>0</v>
      </c>
      <c r="O6768" s="29"/>
      <c r="P6768" s="29"/>
    </row>
    <row r="6769" spans="3:16" hidden="1" outlineLevel="2">
      <c r="C6769" s="33">
        <v>6745</v>
      </c>
      <c r="D6769" s="82">
        <f t="shared" ca="1" si="423"/>
        <v>-0.52978510768687814</v>
      </c>
      <c r="E6769" s="82">
        <f t="shared" ca="1" si="420"/>
        <v>219.08676333977698</v>
      </c>
      <c r="F6769" s="82">
        <f t="shared" ca="1" si="421"/>
        <v>228.78154529559382</v>
      </c>
      <c r="G6769" s="82">
        <f t="shared" ca="1" si="422"/>
        <v>0</v>
      </c>
      <c r="H6769" s="82">
        <f t="shared" ca="1" si="422"/>
        <v>0</v>
      </c>
      <c r="O6769" s="29"/>
      <c r="P6769" s="29"/>
    </row>
    <row r="6770" spans="3:16" hidden="1" outlineLevel="2">
      <c r="C6770" s="33">
        <v>6746</v>
      </c>
      <c r="D6770" s="82">
        <f t="shared" ca="1" si="423"/>
        <v>1.9601355181954607</v>
      </c>
      <c r="E6770" s="82">
        <f t="shared" ca="1" si="420"/>
        <v>378.62355628174566</v>
      </c>
      <c r="F6770" s="82">
        <f t="shared" ca="1" si="421"/>
        <v>340.35135522269019</v>
      </c>
      <c r="G6770" s="82">
        <f t="shared" ca="1" si="422"/>
        <v>128.62355628174566</v>
      </c>
      <c r="H6770" s="82">
        <f t="shared" ca="1" si="422"/>
        <v>90.351355222690188</v>
      </c>
      <c r="O6770" s="29"/>
      <c r="P6770" s="29"/>
    </row>
    <row r="6771" spans="3:16" hidden="1" outlineLevel="2">
      <c r="C6771" s="33">
        <v>6747</v>
      </c>
      <c r="D6771" s="82">
        <f t="shared" ca="1" si="423"/>
        <v>0.12431819529030916</v>
      </c>
      <c r="E6771" s="82">
        <f t="shared" ca="1" si="420"/>
        <v>252.94816561139302</v>
      </c>
      <c r="F6771" s="82">
        <f t="shared" ca="1" si="421"/>
        <v>253.94433286016476</v>
      </c>
      <c r="G6771" s="82">
        <f t="shared" ca="1" si="422"/>
        <v>2.9481656113930228</v>
      </c>
      <c r="H6771" s="82">
        <f t="shared" ca="1" si="422"/>
        <v>3.9443328601647636</v>
      </c>
      <c r="O6771" s="29"/>
      <c r="P6771" s="29"/>
    </row>
    <row r="6772" spans="3:16" hidden="1" outlineLevel="2">
      <c r="C6772" s="33">
        <v>6748</v>
      </c>
      <c r="D6772" s="82">
        <f t="shared" ca="1" si="423"/>
        <v>-2.8455064687665117</v>
      </c>
      <c r="E6772" s="82">
        <f t="shared" ca="1" si="420"/>
        <v>131.71855894365987</v>
      </c>
      <c r="F6772" s="82">
        <f t="shared" ca="1" si="421"/>
        <v>158.11874345905312</v>
      </c>
      <c r="G6772" s="82">
        <f t="shared" ca="1" si="422"/>
        <v>0</v>
      </c>
      <c r="H6772" s="82">
        <f t="shared" ca="1" si="422"/>
        <v>0</v>
      </c>
      <c r="O6772" s="29"/>
      <c r="P6772" s="29"/>
    </row>
    <row r="6773" spans="3:16" hidden="1" outlineLevel="2">
      <c r="C6773" s="33">
        <v>6749</v>
      </c>
      <c r="D6773" s="82">
        <f t="shared" ca="1" si="423"/>
        <v>3.6668454647478067E-2</v>
      </c>
      <c r="E6773" s="82">
        <f t="shared" ca="1" si="420"/>
        <v>248.12348995393106</v>
      </c>
      <c r="F6773" s="82">
        <f t="shared" ca="1" si="421"/>
        <v>250.41825364528887</v>
      </c>
      <c r="G6773" s="82">
        <f t="shared" ca="1" si="422"/>
        <v>0</v>
      </c>
      <c r="H6773" s="82">
        <f t="shared" ca="1" si="422"/>
        <v>0.41825364528887121</v>
      </c>
      <c r="O6773" s="29"/>
      <c r="P6773" s="29"/>
    </row>
    <row r="6774" spans="3:16" hidden="1" outlineLevel="2">
      <c r="C6774" s="33">
        <v>6750</v>
      </c>
      <c r="D6774" s="82">
        <f t="shared" ca="1" si="423"/>
        <v>4.1865046514894741E-2</v>
      </c>
      <c r="E6774" s="82">
        <f t="shared" ca="1" si="420"/>
        <v>248.40695239027229</v>
      </c>
      <c r="F6774" s="82">
        <f t="shared" ca="1" si="421"/>
        <v>250.62593631444466</v>
      </c>
      <c r="G6774" s="82">
        <f t="shared" ca="1" si="422"/>
        <v>0</v>
      </c>
      <c r="H6774" s="82">
        <f t="shared" ca="1" si="422"/>
        <v>0.62593631444465814</v>
      </c>
      <c r="O6774" s="29"/>
      <c r="P6774" s="29"/>
    </row>
    <row r="6775" spans="3:16" hidden="1" outlineLevel="2">
      <c r="C6775" s="33">
        <v>6751</v>
      </c>
      <c r="D6775" s="82">
        <f t="shared" ca="1" si="423"/>
        <v>-0.51851675987600943</v>
      </c>
      <c r="E6775" s="82">
        <f t="shared" ca="1" si="420"/>
        <v>219.62985756244339</v>
      </c>
      <c r="F6775" s="82">
        <f t="shared" ca="1" si="421"/>
        <v>229.19317553818374</v>
      </c>
      <c r="G6775" s="82">
        <f t="shared" ca="1" si="422"/>
        <v>0</v>
      </c>
      <c r="H6775" s="82">
        <f t="shared" ca="1" si="422"/>
        <v>0</v>
      </c>
      <c r="O6775" s="29"/>
      <c r="P6775" s="29"/>
    </row>
    <row r="6776" spans="3:16" hidden="1" outlineLevel="2">
      <c r="C6776" s="33">
        <v>6752</v>
      </c>
      <c r="D6776" s="82">
        <f t="shared" ca="1" si="423"/>
        <v>-0.66550652714478442</v>
      </c>
      <c r="E6776" s="82">
        <f t="shared" ca="1" si="420"/>
        <v>212.65001789139225</v>
      </c>
      <c r="F6776" s="82">
        <f t="shared" ca="1" si="421"/>
        <v>223.88136587718773</v>
      </c>
      <c r="G6776" s="82">
        <f t="shared" ca="1" si="422"/>
        <v>0</v>
      </c>
      <c r="H6776" s="82">
        <f t="shared" ca="1" si="422"/>
        <v>0</v>
      </c>
      <c r="O6776" s="29"/>
      <c r="P6776" s="29"/>
    </row>
    <row r="6777" spans="3:16" hidden="1" outlineLevel="2">
      <c r="C6777" s="33">
        <v>6753</v>
      </c>
      <c r="D6777" s="82">
        <f t="shared" ca="1" si="423"/>
        <v>0.57724216079265589</v>
      </c>
      <c r="E6777" s="82">
        <f t="shared" ca="1" si="420"/>
        <v>279.41526765665412</v>
      </c>
      <c r="F6777" s="82">
        <f t="shared" ca="1" si="421"/>
        <v>272.9719170502737</v>
      </c>
      <c r="G6777" s="82">
        <f t="shared" ca="1" si="422"/>
        <v>29.415267656654123</v>
      </c>
      <c r="H6777" s="82">
        <f t="shared" ca="1" si="422"/>
        <v>22.971917050273703</v>
      </c>
      <c r="O6777" s="29"/>
      <c r="P6777" s="29"/>
    </row>
    <row r="6778" spans="3:16" hidden="1" outlineLevel="2">
      <c r="C6778" s="33">
        <v>6754</v>
      </c>
      <c r="D6778" s="82">
        <f t="shared" ca="1" si="423"/>
        <v>-8.4281210552493407E-2</v>
      </c>
      <c r="E6778" s="82">
        <f t="shared" ca="1" si="420"/>
        <v>241.61656479397928</v>
      </c>
      <c r="F6778" s="82">
        <f t="shared" ca="1" si="421"/>
        <v>245.63279888975174</v>
      </c>
      <c r="G6778" s="82">
        <f t="shared" ca="1" si="422"/>
        <v>0</v>
      </c>
      <c r="H6778" s="82">
        <f t="shared" ca="1" si="422"/>
        <v>0</v>
      </c>
      <c r="O6778" s="29"/>
      <c r="P6778" s="29"/>
    </row>
    <row r="6779" spans="3:16" hidden="1" outlineLevel="2">
      <c r="C6779" s="33">
        <v>6755</v>
      </c>
      <c r="D6779" s="82">
        <f t="shared" ca="1" si="423"/>
        <v>-0.50604831764816238</v>
      </c>
      <c r="E6779" s="82">
        <f t="shared" ca="1" si="420"/>
        <v>220.23236118073169</v>
      </c>
      <c r="F6779" s="82">
        <f t="shared" ca="1" si="421"/>
        <v>229.64950815045924</v>
      </c>
      <c r="G6779" s="82">
        <f t="shared" ca="1" si="422"/>
        <v>0</v>
      </c>
      <c r="H6779" s="82">
        <f t="shared" ca="1" si="422"/>
        <v>0</v>
      </c>
      <c r="O6779" s="29"/>
      <c r="P6779" s="29"/>
    </row>
    <row r="6780" spans="3:16" hidden="1" outlineLevel="2">
      <c r="C6780" s="33">
        <v>6756</v>
      </c>
      <c r="D6780" s="82">
        <f t="shared" ca="1" si="423"/>
        <v>1.1748708984624019</v>
      </c>
      <c r="E6780" s="82">
        <f t="shared" ca="1" si="420"/>
        <v>318.62265390856396</v>
      </c>
      <c r="F6780" s="82">
        <f t="shared" ca="1" si="421"/>
        <v>300.27753316604912</v>
      </c>
      <c r="G6780" s="82">
        <f t="shared" ca="1" si="422"/>
        <v>68.622653908563962</v>
      </c>
      <c r="H6780" s="82">
        <f t="shared" ca="1" si="422"/>
        <v>50.277533166049125</v>
      </c>
      <c r="O6780" s="29"/>
      <c r="P6780" s="29"/>
    </row>
    <row r="6781" spans="3:16" hidden="1" outlineLevel="2">
      <c r="C6781" s="33">
        <v>6757</v>
      </c>
      <c r="D6781" s="82">
        <f t="shared" ca="1" si="423"/>
        <v>0.1821329626776173</v>
      </c>
      <c r="E6781" s="82">
        <f t="shared" ca="1" si="420"/>
        <v>256.18181318826794</v>
      </c>
      <c r="F6781" s="82">
        <f t="shared" ca="1" si="421"/>
        <v>256.29730748678628</v>
      </c>
      <c r="G6781" s="82">
        <f t="shared" ca="1" si="422"/>
        <v>6.1818131882679381</v>
      </c>
      <c r="H6781" s="82">
        <f t="shared" ca="1" si="422"/>
        <v>6.2973074867862806</v>
      </c>
      <c r="O6781" s="29"/>
      <c r="P6781" s="29"/>
    </row>
    <row r="6782" spans="3:16" hidden="1" outlineLevel="2">
      <c r="C6782" s="33">
        <v>6758</v>
      </c>
      <c r="D6782" s="82">
        <f t="shared" ca="1" si="423"/>
        <v>-1.4304276170538863</v>
      </c>
      <c r="E6782" s="82">
        <f t="shared" ca="1" si="420"/>
        <v>179.75279425552566</v>
      </c>
      <c r="F6782" s="82">
        <f t="shared" ca="1" si="421"/>
        <v>198.16307915658129</v>
      </c>
      <c r="G6782" s="82">
        <f t="shared" ca="1" si="422"/>
        <v>0</v>
      </c>
      <c r="H6782" s="82">
        <f t="shared" ca="1" si="422"/>
        <v>0</v>
      </c>
      <c r="O6782" s="29"/>
      <c r="P6782" s="29"/>
    </row>
    <row r="6783" spans="3:16" hidden="1" outlineLevel="2">
      <c r="C6783" s="33">
        <v>6759</v>
      </c>
      <c r="D6783" s="82">
        <f t="shared" ca="1" si="423"/>
        <v>-0.94662191726484857</v>
      </c>
      <c r="E6783" s="82">
        <f t="shared" ca="1" si="420"/>
        <v>199.9129944751092</v>
      </c>
      <c r="F6783" s="82">
        <f t="shared" ca="1" si="421"/>
        <v>214.06306148908894</v>
      </c>
      <c r="G6783" s="82">
        <f t="shared" ca="1" si="422"/>
        <v>0</v>
      </c>
      <c r="H6783" s="82">
        <f t="shared" ca="1" si="422"/>
        <v>0</v>
      </c>
      <c r="O6783" s="29"/>
      <c r="P6783" s="29"/>
    </row>
    <row r="6784" spans="3:16" hidden="1" outlineLevel="2">
      <c r="C6784" s="33">
        <v>6760</v>
      </c>
      <c r="D6784" s="82">
        <f t="shared" ca="1" si="423"/>
        <v>-0.1778784574588772</v>
      </c>
      <c r="E6784" s="82">
        <f t="shared" ca="1" si="420"/>
        <v>236.69851506924047</v>
      </c>
      <c r="F6784" s="82">
        <f t="shared" ca="1" si="421"/>
        <v>241.99241817984949</v>
      </c>
      <c r="G6784" s="82">
        <f t="shared" ca="1" si="422"/>
        <v>0</v>
      </c>
      <c r="H6784" s="82">
        <f t="shared" ca="1" si="422"/>
        <v>0</v>
      </c>
      <c r="O6784" s="29"/>
      <c r="P6784" s="29"/>
    </row>
    <row r="6785" spans="3:16" hidden="1" outlineLevel="2">
      <c r="C6785" s="33">
        <v>6761</v>
      </c>
      <c r="D6785" s="82">
        <f t="shared" ca="1" si="423"/>
        <v>0.93151669584256558</v>
      </c>
      <c r="E6785" s="82">
        <f t="shared" ca="1" si="420"/>
        <v>302.03374914042183</v>
      </c>
      <c r="F6785" s="82">
        <f t="shared" ca="1" si="421"/>
        <v>288.84362826566246</v>
      </c>
      <c r="G6785" s="82">
        <f t="shared" ca="1" si="422"/>
        <v>52.033749140421833</v>
      </c>
      <c r="H6785" s="82">
        <f t="shared" ca="1" si="422"/>
        <v>38.84362826566246</v>
      </c>
      <c r="O6785" s="29"/>
      <c r="P6785" s="29"/>
    </row>
    <row r="6786" spans="3:16" hidden="1" outlineLevel="2">
      <c r="C6786" s="33">
        <v>6762</v>
      </c>
      <c r="D6786" s="82">
        <f t="shared" ca="1" si="423"/>
        <v>-1.9769207686997197</v>
      </c>
      <c r="E6786" s="82">
        <f t="shared" ca="1" si="420"/>
        <v>159.41477007232805</v>
      </c>
      <c r="F6786" s="82">
        <f t="shared" ca="1" si="421"/>
        <v>181.61873403916158</v>
      </c>
      <c r="G6786" s="82">
        <f t="shared" ca="1" si="422"/>
        <v>0</v>
      </c>
      <c r="H6786" s="82">
        <f t="shared" ca="1" si="422"/>
        <v>0</v>
      </c>
      <c r="O6786" s="29"/>
      <c r="P6786" s="29"/>
    </row>
    <row r="6787" spans="3:16" hidden="1" outlineLevel="2">
      <c r="C6787" s="33">
        <v>6763</v>
      </c>
      <c r="D6787" s="82">
        <f t="shared" ca="1" si="423"/>
        <v>-0.82694027139541548</v>
      </c>
      <c r="E6787" s="82">
        <f t="shared" ca="1" si="420"/>
        <v>205.23962101502326</v>
      </c>
      <c r="F6787" s="82">
        <f t="shared" ca="1" si="421"/>
        <v>218.18932924831418</v>
      </c>
      <c r="G6787" s="82">
        <f t="shared" ca="1" si="422"/>
        <v>0</v>
      </c>
      <c r="H6787" s="82">
        <f t="shared" ca="1" si="422"/>
        <v>0</v>
      </c>
      <c r="O6787" s="29"/>
      <c r="P6787" s="29"/>
    </row>
    <row r="6788" spans="3:16" hidden="1" outlineLevel="2">
      <c r="C6788" s="33">
        <v>6764</v>
      </c>
      <c r="D6788" s="82">
        <f t="shared" ca="1" si="423"/>
        <v>0.83739939355983384</v>
      </c>
      <c r="E6788" s="82">
        <f t="shared" ca="1" si="420"/>
        <v>295.85211422057563</v>
      </c>
      <c r="F6788" s="82">
        <f t="shared" ca="1" si="421"/>
        <v>284.53923775962272</v>
      </c>
      <c r="G6788" s="82">
        <f t="shared" ca="1" si="422"/>
        <v>45.852114220575629</v>
      </c>
      <c r="H6788" s="82">
        <f t="shared" ca="1" si="422"/>
        <v>34.539237759622722</v>
      </c>
      <c r="O6788" s="29"/>
      <c r="P6788" s="29"/>
    </row>
    <row r="6789" spans="3:16" hidden="1" outlineLevel="2">
      <c r="C6789" s="33">
        <v>6765</v>
      </c>
      <c r="D6789" s="82">
        <f t="shared" ca="1" si="423"/>
        <v>1.6523051508080691</v>
      </c>
      <c r="E6789" s="82">
        <f t="shared" ca="1" si="420"/>
        <v>353.86210207807835</v>
      </c>
      <c r="F6789" s="82">
        <f t="shared" ca="1" si="421"/>
        <v>324.04132824251894</v>
      </c>
      <c r="G6789" s="82">
        <f t="shared" ca="1" si="422"/>
        <v>103.86210207807835</v>
      </c>
      <c r="H6789" s="82">
        <f t="shared" ca="1" si="422"/>
        <v>74.041328242518944</v>
      </c>
      <c r="O6789" s="29"/>
      <c r="P6789" s="29"/>
    </row>
    <row r="6790" spans="3:16" hidden="1" outlineLevel="2">
      <c r="C6790" s="33">
        <v>6766</v>
      </c>
      <c r="D6790" s="82">
        <f t="shared" ca="1" si="423"/>
        <v>0.4505318535854656</v>
      </c>
      <c r="E6790" s="82">
        <f t="shared" ca="1" si="420"/>
        <v>271.74356540223465</v>
      </c>
      <c r="F6790" s="82">
        <f t="shared" ca="1" si="421"/>
        <v>267.50951606385939</v>
      </c>
      <c r="G6790" s="82">
        <f t="shared" ca="1" si="422"/>
        <v>21.743565402234651</v>
      </c>
      <c r="H6790" s="82">
        <f t="shared" ca="1" si="422"/>
        <v>17.509516063859394</v>
      </c>
      <c r="O6790" s="29"/>
      <c r="P6790" s="29"/>
    </row>
    <row r="6791" spans="3:16" hidden="1" outlineLevel="2">
      <c r="C6791" s="33">
        <v>6767</v>
      </c>
      <c r="D6791" s="82">
        <f t="shared" ca="1" si="423"/>
        <v>-2.0189925335242274</v>
      </c>
      <c r="E6791" s="82">
        <f t="shared" ca="1" si="420"/>
        <v>157.94795747612832</v>
      </c>
      <c r="F6791" s="82">
        <f t="shared" ca="1" si="421"/>
        <v>180.40386232510011</v>
      </c>
      <c r="G6791" s="82">
        <f t="shared" ca="1" si="422"/>
        <v>0</v>
      </c>
      <c r="H6791" s="82">
        <f t="shared" ca="1" si="422"/>
        <v>0</v>
      </c>
      <c r="O6791" s="29"/>
      <c r="P6791" s="29"/>
    </row>
    <row r="6792" spans="3:16" hidden="1" outlineLevel="2">
      <c r="C6792" s="33">
        <v>6768</v>
      </c>
      <c r="D6792" s="82">
        <f t="shared" ca="1" si="423"/>
        <v>0.4884072262714424</v>
      </c>
      <c r="E6792" s="82">
        <f t="shared" ca="1" si="420"/>
        <v>274.01440032709871</v>
      </c>
      <c r="F6792" s="82">
        <f t="shared" ca="1" si="421"/>
        <v>269.13074552840004</v>
      </c>
      <c r="G6792" s="82">
        <f t="shared" ca="1" si="422"/>
        <v>24.014400327098713</v>
      </c>
      <c r="H6792" s="82">
        <f t="shared" ca="1" si="422"/>
        <v>19.130745528400041</v>
      </c>
      <c r="O6792" s="29"/>
      <c r="P6792" s="29"/>
    </row>
    <row r="6793" spans="3:16" hidden="1" outlineLevel="2">
      <c r="C6793" s="33">
        <v>6769</v>
      </c>
      <c r="D6793" s="82">
        <f t="shared" ca="1" si="423"/>
        <v>-2.7100601767741189E-2</v>
      </c>
      <c r="E6793" s="82">
        <f t="shared" ca="1" si="420"/>
        <v>244.67125751180944</v>
      </c>
      <c r="F6793" s="82">
        <f t="shared" ca="1" si="421"/>
        <v>247.88368264190336</v>
      </c>
      <c r="G6793" s="82">
        <f t="shared" ca="1" si="422"/>
        <v>0</v>
      </c>
      <c r="H6793" s="82">
        <f t="shared" ca="1" si="422"/>
        <v>0</v>
      </c>
      <c r="O6793" s="29"/>
      <c r="P6793" s="29"/>
    </row>
    <row r="6794" spans="3:16" hidden="1" outlineLevel="2">
      <c r="C6794" s="33">
        <v>6770</v>
      </c>
      <c r="D6794" s="82">
        <f t="shared" ca="1" si="423"/>
        <v>0.2303223947365351</v>
      </c>
      <c r="E6794" s="82">
        <f t="shared" ca="1" si="420"/>
        <v>258.90867010207836</v>
      </c>
      <c r="F6794" s="82">
        <f t="shared" ca="1" si="421"/>
        <v>258.2751963581137</v>
      </c>
      <c r="G6794" s="82">
        <f t="shared" ca="1" si="422"/>
        <v>8.9086701020783607</v>
      </c>
      <c r="H6794" s="82">
        <f t="shared" ca="1" si="422"/>
        <v>8.2751963581137034</v>
      </c>
      <c r="O6794" s="29"/>
      <c r="P6794" s="29"/>
    </row>
    <row r="6795" spans="3:16" hidden="1" outlineLevel="2">
      <c r="C6795" s="33">
        <v>6771</v>
      </c>
      <c r="D6795" s="82">
        <f t="shared" ca="1" si="423"/>
        <v>0.71359321741169657</v>
      </c>
      <c r="E6795" s="82">
        <f t="shared" ca="1" si="420"/>
        <v>287.91277108718231</v>
      </c>
      <c r="F6795" s="82">
        <f t="shared" ca="1" si="421"/>
        <v>278.9745806939286</v>
      </c>
      <c r="G6795" s="82">
        <f t="shared" ca="1" si="422"/>
        <v>37.912771087182307</v>
      </c>
      <c r="H6795" s="82">
        <f t="shared" ca="1" si="422"/>
        <v>28.974580693928601</v>
      </c>
      <c r="O6795" s="29"/>
      <c r="P6795" s="29"/>
    </row>
    <row r="6796" spans="3:16" hidden="1" outlineLevel="2">
      <c r="C6796" s="33">
        <v>6772</v>
      </c>
      <c r="D6796" s="82">
        <f t="shared" ca="1" si="423"/>
        <v>-0.6105631953243823</v>
      </c>
      <c r="E6796" s="82">
        <f t="shared" ca="1" si="420"/>
        <v>215.23266758857096</v>
      </c>
      <c r="F6796" s="82">
        <f t="shared" ca="1" si="421"/>
        <v>225.85230521376758</v>
      </c>
      <c r="G6796" s="82">
        <f t="shared" ca="1" si="422"/>
        <v>0</v>
      </c>
      <c r="H6796" s="82">
        <f t="shared" ca="1" si="422"/>
        <v>0</v>
      </c>
      <c r="O6796" s="29"/>
      <c r="P6796" s="29"/>
    </row>
    <row r="6797" spans="3:16" hidden="1" outlineLevel="2">
      <c r="C6797" s="33">
        <v>6773</v>
      </c>
      <c r="D6797" s="82">
        <f t="shared" ca="1" si="423"/>
        <v>-5.5802073372181252E-2</v>
      </c>
      <c r="E6797" s="82">
        <f t="shared" ca="1" si="420"/>
        <v>243.13317532928102</v>
      </c>
      <c r="F6797" s="82">
        <f t="shared" ca="1" si="421"/>
        <v>246.75129825027105</v>
      </c>
      <c r="G6797" s="82">
        <f t="shared" ca="1" si="422"/>
        <v>0</v>
      </c>
      <c r="H6797" s="82">
        <f t="shared" ca="1" si="422"/>
        <v>0</v>
      </c>
      <c r="O6797" s="29"/>
      <c r="P6797" s="29"/>
    </row>
    <row r="6798" spans="3:16" hidden="1" outlineLevel="2">
      <c r="C6798" s="33">
        <v>6774</v>
      </c>
      <c r="D6798" s="82">
        <f t="shared" ca="1" si="423"/>
        <v>0.45447029471045997</v>
      </c>
      <c r="E6798" s="82">
        <f t="shared" ca="1" si="420"/>
        <v>271.9788170179408</v>
      </c>
      <c r="F6798" s="82">
        <f t="shared" ca="1" si="421"/>
        <v>267.67764236925871</v>
      </c>
      <c r="G6798" s="82">
        <f t="shared" ca="1" si="422"/>
        <v>21.978817017940798</v>
      </c>
      <c r="H6798" s="82">
        <f t="shared" ca="1" si="422"/>
        <v>17.677642369258706</v>
      </c>
      <c r="O6798" s="29"/>
      <c r="P6798" s="29"/>
    </row>
    <row r="6799" spans="3:16" hidden="1" outlineLevel="2">
      <c r="C6799" s="33">
        <v>6775</v>
      </c>
      <c r="D6799" s="82">
        <f t="shared" ca="1" si="423"/>
        <v>0.29622931665133023</v>
      </c>
      <c r="E6799" s="82">
        <f t="shared" ca="1" si="420"/>
        <v>262.68514801223427</v>
      </c>
      <c r="F6799" s="82">
        <f t="shared" ca="1" si="421"/>
        <v>261.00501909359309</v>
      </c>
      <c r="G6799" s="82">
        <f t="shared" ca="1" si="422"/>
        <v>12.685148012234265</v>
      </c>
      <c r="H6799" s="82">
        <f t="shared" ca="1" si="422"/>
        <v>11.005019093593091</v>
      </c>
      <c r="O6799" s="29"/>
      <c r="P6799" s="29"/>
    </row>
    <row r="6800" spans="3:16" hidden="1" outlineLevel="2">
      <c r="C6800" s="33">
        <v>6776</v>
      </c>
      <c r="D6800" s="82">
        <f t="shared" ca="1" si="423"/>
        <v>-1.0447375188063597</v>
      </c>
      <c r="E6800" s="82">
        <f t="shared" ca="1" si="420"/>
        <v>195.64948321931161</v>
      </c>
      <c r="F6800" s="82">
        <f t="shared" ca="1" si="421"/>
        <v>210.7386019246299</v>
      </c>
      <c r="G6800" s="82">
        <f t="shared" ca="1" si="422"/>
        <v>0</v>
      </c>
      <c r="H6800" s="82">
        <f t="shared" ca="1" si="422"/>
        <v>0</v>
      </c>
      <c r="O6800" s="29"/>
      <c r="P6800" s="29"/>
    </row>
    <row r="6801" spans="3:16" hidden="1" outlineLevel="2">
      <c r="C6801" s="33">
        <v>6777</v>
      </c>
      <c r="D6801" s="82">
        <f t="shared" ca="1" si="423"/>
        <v>3.8862100036182914E-2</v>
      </c>
      <c r="E6801" s="82">
        <f t="shared" ca="1" si="420"/>
        <v>248.24310891822526</v>
      </c>
      <c r="F6801" s="82">
        <f t="shared" ca="1" si="421"/>
        <v>250.50590205400923</v>
      </c>
      <c r="G6801" s="82">
        <f t="shared" ca="1" si="422"/>
        <v>0</v>
      </c>
      <c r="H6801" s="82">
        <f t="shared" ca="1" si="422"/>
        <v>0.50590205400922628</v>
      </c>
      <c r="O6801" s="29"/>
      <c r="P6801" s="29"/>
    </row>
    <row r="6802" spans="3:16" hidden="1" outlineLevel="2">
      <c r="C6802" s="33">
        <v>6778</v>
      </c>
      <c r="D6802" s="82">
        <f t="shared" ca="1" si="423"/>
        <v>-1.7569591031160166</v>
      </c>
      <c r="E6802" s="82">
        <f t="shared" ca="1" si="420"/>
        <v>167.30833900119353</v>
      </c>
      <c r="F6802" s="82">
        <f t="shared" ca="1" si="421"/>
        <v>188.10485802208652</v>
      </c>
      <c r="G6802" s="82">
        <f t="shared" ca="1" si="422"/>
        <v>0</v>
      </c>
      <c r="H6802" s="82">
        <f t="shared" ca="1" si="422"/>
        <v>0</v>
      </c>
      <c r="O6802" s="29"/>
      <c r="P6802" s="29"/>
    </row>
    <row r="6803" spans="3:16" hidden="1" outlineLevel="2">
      <c r="C6803" s="33">
        <v>6779</v>
      </c>
      <c r="D6803" s="82">
        <f t="shared" ca="1" si="423"/>
        <v>-0.49187706980533236</v>
      </c>
      <c r="E6803" s="82">
        <f t="shared" ca="1" si="420"/>
        <v>220.91915533868129</v>
      </c>
      <c r="F6803" s="82">
        <f t="shared" ca="1" si="421"/>
        <v>230.16926503285484</v>
      </c>
      <c r="G6803" s="82">
        <f t="shared" ca="1" si="422"/>
        <v>0</v>
      </c>
      <c r="H6803" s="82">
        <f t="shared" ca="1" si="422"/>
        <v>0</v>
      </c>
      <c r="O6803" s="29"/>
      <c r="P6803" s="29"/>
    </row>
    <row r="6804" spans="3:16" hidden="1" outlineLevel="2">
      <c r="C6804" s="33">
        <v>6780</v>
      </c>
      <c r="D6804" s="82">
        <f t="shared" ca="1" si="423"/>
        <v>0.68682141554169218</v>
      </c>
      <c r="E6804" s="82">
        <f t="shared" ca="1" si="420"/>
        <v>286.22418608953978</v>
      </c>
      <c r="F6804" s="82">
        <f t="shared" ca="1" si="421"/>
        <v>277.78566570505586</v>
      </c>
      <c r="G6804" s="82">
        <f t="shared" ca="1" si="422"/>
        <v>36.224186089539785</v>
      </c>
      <c r="H6804" s="82">
        <f t="shared" ca="1" si="422"/>
        <v>27.785665705055862</v>
      </c>
      <c r="O6804" s="29"/>
      <c r="P6804" s="29"/>
    </row>
    <row r="6805" spans="3:16" hidden="1" outlineLevel="2">
      <c r="C6805" s="33">
        <v>6781</v>
      </c>
      <c r="D6805" s="82">
        <f t="shared" ca="1" si="423"/>
        <v>-1.330181828426038</v>
      </c>
      <c r="E6805" s="82">
        <f t="shared" ca="1" si="420"/>
        <v>183.75587570492851</v>
      </c>
      <c r="F6805" s="82">
        <f t="shared" ca="1" si="421"/>
        <v>201.35757078688209</v>
      </c>
      <c r="G6805" s="82">
        <f t="shared" ca="1" si="422"/>
        <v>0</v>
      </c>
      <c r="H6805" s="82">
        <f t="shared" ca="1" si="422"/>
        <v>0</v>
      </c>
      <c r="O6805" s="29"/>
      <c r="P6805" s="29"/>
    </row>
    <row r="6806" spans="3:16" hidden="1" outlineLevel="2">
      <c r="C6806" s="33">
        <v>6782</v>
      </c>
      <c r="D6806" s="82">
        <f t="shared" ca="1" si="423"/>
        <v>-0.43566785991303558</v>
      </c>
      <c r="E6806" s="82">
        <f t="shared" ca="1" si="420"/>
        <v>223.66443417307102</v>
      </c>
      <c r="F6806" s="82">
        <f t="shared" ca="1" si="421"/>
        <v>232.24245474573937</v>
      </c>
      <c r="G6806" s="82">
        <f t="shared" ca="1" si="422"/>
        <v>0</v>
      </c>
      <c r="H6806" s="82">
        <f t="shared" ca="1" si="422"/>
        <v>0</v>
      </c>
      <c r="O6806" s="29"/>
      <c r="P6806" s="29"/>
    </row>
    <row r="6807" spans="3:16" hidden="1" outlineLevel="2">
      <c r="C6807" s="33">
        <v>6783</v>
      </c>
      <c r="D6807" s="82">
        <f t="shared" ca="1" si="423"/>
        <v>0.18988200050739415</v>
      </c>
      <c r="E6807" s="82">
        <f t="shared" ca="1" si="420"/>
        <v>256.61835606809257</v>
      </c>
      <c r="F6807" s="82">
        <f t="shared" ca="1" si="421"/>
        <v>256.61433424813293</v>
      </c>
      <c r="G6807" s="82">
        <f t="shared" ca="1" si="422"/>
        <v>6.6183560680925666</v>
      </c>
      <c r="H6807" s="82">
        <f t="shared" ca="1" si="422"/>
        <v>6.6143342481329341</v>
      </c>
      <c r="O6807" s="29"/>
      <c r="P6807" s="29"/>
    </row>
    <row r="6808" spans="3:16" hidden="1" outlineLevel="2">
      <c r="C6808" s="33">
        <v>6784</v>
      </c>
      <c r="D6808" s="82">
        <f t="shared" ca="1" si="423"/>
        <v>0.92887321865003269</v>
      </c>
      <c r="E6808" s="82">
        <f t="shared" ca="1" si="420"/>
        <v>301.85837482282255</v>
      </c>
      <c r="F6808" s="82">
        <f t="shared" ca="1" si="421"/>
        <v>288.72184645482196</v>
      </c>
      <c r="G6808" s="82">
        <f t="shared" ca="1" si="422"/>
        <v>51.858374822822555</v>
      </c>
      <c r="H6808" s="82">
        <f t="shared" ca="1" si="422"/>
        <v>38.721846454821957</v>
      </c>
      <c r="O6808" s="29"/>
      <c r="P6808" s="29"/>
    </row>
    <row r="6809" spans="3:16" hidden="1" outlineLevel="2">
      <c r="C6809" s="33">
        <v>6785</v>
      </c>
      <c r="D6809" s="82">
        <f t="shared" ca="1" si="423"/>
        <v>9.7496082578853047E-2</v>
      </c>
      <c r="E6809" s="82">
        <f t="shared" ref="E6809:E6872" ca="1" si="424">$H$9 * EXP(($H$17 - $H$18 - ($H$11^2)/2)*$H$14 + $H$11*SQRT($H$14)*D6809)</f>
        <v>251.46186548731148</v>
      </c>
      <c r="F6809" s="82">
        <f t="shared" ref="F6809:F6872" ca="1" si="425">$H$9 * EXP(($H$17 - $H$18 - ($H$12^2)/2)*$H$14 + $H$12*SQRT($H$14)*D6809)</f>
        <v>252.86006063369106</v>
      </c>
      <c r="G6809" s="82">
        <f t="shared" ref="G6809:H6872" ca="1" si="426">MAX(E6809-$H$16, 0)</f>
        <v>1.4618654873114849</v>
      </c>
      <c r="H6809" s="82">
        <f t="shared" ca="1" si="426"/>
        <v>2.860060633691063</v>
      </c>
      <c r="O6809" s="29"/>
      <c r="P6809" s="29"/>
    </row>
    <row r="6810" spans="3:16" hidden="1" outlineLevel="2">
      <c r="C6810" s="33">
        <v>6786</v>
      </c>
      <c r="D6810" s="82">
        <f t="shared" ref="D6810:D6873" ca="1" si="427">_xlfn.NORM.S.INV(RAND())</f>
        <v>1.1222183546602817</v>
      </c>
      <c r="E6810" s="82">
        <f t="shared" ca="1" si="424"/>
        <v>314.95787810035489</v>
      </c>
      <c r="F6810" s="82">
        <f t="shared" ca="1" si="425"/>
        <v>297.76590597069418</v>
      </c>
      <c r="G6810" s="82">
        <f t="shared" ca="1" si="426"/>
        <v>64.95787810035489</v>
      </c>
      <c r="H6810" s="82">
        <f t="shared" ca="1" si="426"/>
        <v>47.765905970694178</v>
      </c>
      <c r="O6810" s="29"/>
      <c r="P6810" s="29"/>
    </row>
    <row r="6811" spans="3:16" hidden="1" outlineLevel="2">
      <c r="C6811" s="33">
        <v>6787</v>
      </c>
      <c r="D6811" s="82">
        <f t="shared" ca="1" si="427"/>
        <v>-0.64467626568137659</v>
      </c>
      <c r="E6811" s="82">
        <f t="shared" ca="1" si="424"/>
        <v>213.62549126199829</v>
      </c>
      <c r="F6811" s="82">
        <f t="shared" ca="1" si="425"/>
        <v>224.62656114222381</v>
      </c>
      <c r="G6811" s="82">
        <f t="shared" ca="1" si="426"/>
        <v>0</v>
      </c>
      <c r="H6811" s="82">
        <f t="shared" ca="1" si="426"/>
        <v>0</v>
      </c>
      <c r="O6811" s="29"/>
      <c r="P6811" s="29"/>
    </row>
    <row r="6812" spans="3:16" hidden="1" outlineLevel="2">
      <c r="C6812" s="33">
        <v>6788</v>
      </c>
      <c r="D6812" s="82">
        <f t="shared" ca="1" si="427"/>
        <v>0.30507301264888687</v>
      </c>
      <c r="E6812" s="82">
        <f t="shared" ca="1" si="424"/>
        <v>263.1960674195916</v>
      </c>
      <c r="F6812" s="82">
        <f t="shared" ca="1" si="425"/>
        <v>261.37350823255395</v>
      </c>
      <c r="G6812" s="82">
        <f t="shared" ca="1" si="426"/>
        <v>13.1960674195916</v>
      </c>
      <c r="H6812" s="82">
        <f t="shared" ca="1" si="426"/>
        <v>11.373508232553945</v>
      </c>
      <c r="O6812" s="29"/>
      <c r="P6812" s="29"/>
    </row>
    <row r="6813" spans="3:16" hidden="1" outlineLevel="2">
      <c r="C6813" s="33">
        <v>6789</v>
      </c>
      <c r="D6813" s="82">
        <f t="shared" ca="1" si="427"/>
        <v>-9.1885751227476879E-3</v>
      </c>
      <c r="E6813" s="82">
        <f t="shared" ca="1" si="424"/>
        <v>245.63607157302724</v>
      </c>
      <c r="F6813" s="82">
        <f t="shared" ca="1" si="425"/>
        <v>248.59301364343398</v>
      </c>
      <c r="G6813" s="82">
        <f t="shared" ca="1" si="426"/>
        <v>0</v>
      </c>
      <c r="H6813" s="82">
        <f t="shared" ca="1" si="426"/>
        <v>0</v>
      </c>
      <c r="O6813" s="29"/>
      <c r="P6813" s="29"/>
    </row>
    <row r="6814" spans="3:16" hidden="1" outlineLevel="2">
      <c r="C6814" s="33">
        <v>6790</v>
      </c>
      <c r="D6814" s="82">
        <f t="shared" ca="1" si="427"/>
        <v>1.5727228649338501</v>
      </c>
      <c r="E6814" s="82">
        <f t="shared" ca="1" si="424"/>
        <v>347.7284358329141</v>
      </c>
      <c r="F6814" s="82">
        <f t="shared" ca="1" si="425"/>
        <v>319.95344427417479</v>
      </c>
      <c r="G6814" s="82">
        <f t="shared" ca="1" si="426"/>
        <v>97.728435832914101</v>
      </c>
      <c r="H6814" s="82">
        <f t="shared" ca="1" si="426"/>
        <v>69.953444274174785</v>
      </c>
      <c r="O6814" s="29"/>
      <c r="P6814" s="29"/>
    </row>
    <row r="6815" spans="3:16" hidden="1" outlineLevel="2">
      <c r="C6815" s="33">
        <v>6791</v>
      </c>
      <c r="D6815" s="82">
        <f t="shared" ca="1" si="427"/>
        <v>-2.9404255266045407</v>
      </c>
      <c r="E6815" s="82">
        <f t="shared" ca="1" si="424"/>
        <v>128.99998795351638</v>
      </c>
      <c r="F6815" s="82">
        <f t="shared" ca="1" si="425"/>
        <v>155.74251347191958</v>
      </c>
      <c r="G6815" s="82">
        <f t="shared" ca="1" si="426"/>
        <v>0</v>
      </c>
      <c r="H6815" s="82">
        <f t="shared" ca="1" si="426"/>
        <v>0</v>
      </c>
      <c r="O6815" s="29"/>
      <c r="P6815" s="29"/>
    </row>
    <row r="6816" spans="3:16" hidden="1" outlineLevel="2">
      <c r="C6816" s="33">
        <v>6792</v>
      </c>
      <c r="D6816" s="82">
        <f t="shared" ca="1" si="427"/>
        <v>0.17647275592769393</v>
      </c>
      <c r="E6816" s="82">
        <f t="shared" ca="1" si="424"/>
        <v>255.86341423257116</v>
      </c>
      <c r="F6816" s="82">
        <f t="shared" ca="1" si="425"/>
        <v>256.06598603148012</v>
      </c>
      <c r="G6816" s="82">
        <f t="shared" ca="1" si="426"/>
        <v>5.8634142325711593</v>
      </c>
      <c r="H6816" s="82">
        <f t="shared" ca="1" si="426"/>
        <v>6.0659860314801222</v>
      </c>
      <c r="O6816" s="29"/>
      <c r="P6816" s="29"/>
    </row>
    <row r="6817" spans="3:16" hidden="1" outlineLevel="2">
      <c r="C6817" s="33">
        <v>6793</v>
      </c>
      <c r="D6817" s="82">
        <f t="shared" ca="1" si="427"/>
        <v>-0.52232304119934503</v>
      </c>
      <c r="E6817" s="82">
        <f t="shared" ca="1" si="424"/>
        <v>219.44625795633976</v>
      </c>
      <c r="F6817" s="82">
        <f t="shared" ca="1" si="425"/>
        <v>229.05405016034803</v>
      </c>
      <c r="G6817" s="82">
        <f t="shared" ca="1" si="426"/>
        <v>0</v>
      </c>
      <c r="H6817" s="82">
        <f t="shared" ca="1" si="426"/>
        <v>0</v>
      </c>
      <c r="O6817" s="29"/>
      <c r="P6817" s="29"/>
    </row>
    <row r="6818" spans="3:16" hidden="1" outlineLevel="2">
      <c r="C6818" s="33">
        <v>6794</v>
      </c>
      <c r="D6818" s="82">
        <f t="shared" ca="1" si="427"/>
        <v>-1.4138571072269348</v>
      </c>
      <c r="E6818" s="82">
        <f t="shared" ca="1" si="424"/>
        <v>180.40843120257432</v>
      </c>
      <c r="F6818" s="82">
        <f t="shared" ca="1" si="425"/>
        <v>198.68760681661325</v>
      </c>
      <c r="G6818" s="82">
        <f t="shared" ca="1" si="426"/>
        <v>0</v>
      </c>
      <c r="H6818" s="82">
        <f t="shared" ca="1" si="426"/>
        <v>0</v>
      </c>
      <c r="O6818" s="29"/>
      <c r="P6818" s="29"/>
    </row>
    <row r="6819" spans="3:16" hidden="1" outlineLevel="2">
      <c r="C6819" s="33">
        <v>6795</v>
      </c>
      <c r="D6819" s="82">
        <f t="shared" ca="1" si="427"/>
        <v>0.94569818148941187</v>
      </c>
      <c r="E6819" s="82">
        <f t="shared" ca="1" si="424"/>
        <v>302.97632227175859</v>
      </c>
      <c r="F6819" s="82">
        <f t="shared" ca="1" si="425"/>
        <v>289.49782972992625</v>
      </c>
      <c r="G6819" s="82">
        <f t="shared" ca="1" si="426"/>
        <v>52.97632227175859</v>
      </c>
      <c r="H6819" s="82">
        <f t="shared" ca="1" si="426"/>
        <v>39.497829729926252</v>
      </c>
      <c r="O6819" s="29"/>
      <c r="P6819" s="29"/>
    </row>
    <row r="6820" spans="3:16" hidden="1" outlineLevel="2">
      <c r="C6820" s="33">
        <v>6796</v>
      </c>
      <c r="D6820" s="82">
        <f t="shared" ca="1" si="427"/>
        <v>2.9668888008522694</v>
      </c>
      <c r="E6820" s="82">
        <f t="shared" ca="1" si="424"/>
        <v>472.36025529614773</v>
      </c>
      <c r="F6820" s="82">
        <f t="shared" ca="1" si="425"/>
        <v>399.64767439442642</v>
      </c>
      <c r="G6820" s="82">
        <f t="shared" ca="1" si="426"/>
        <v>222.36025529614773</v>
      </c>
      <c r="H6820" s="82">
        <f t="shared" ca="1" si="426"/>
        <v>149.64767439442642</v>
      </c>
      <c r="O6820" s="29"/>
      <c r="P6820" s="29"/>
    </row>
    <row r="6821" spans="3:16" hidden="1" outlineLevel="2">
      <c r="C6821" s="33">
        <v>6797</v>
      </c>
      <c r="D6821" s="82">
        <f t="shared" ca="1" si="427"/>
        <v>2.3823913014598204</v>
      </c>
      <c r="E6821" s="82">
        <f t="shared" ca="1" si="424"/>
        <v>415.43188944584784</v>
      </c>
      <c r="F6821" s="82">
        <f t="shared" ca="1" si="425"/>
        <v>364.06772329096134</v>
      </c>
      <c r="G6821" s="82">
        <f t="shared" ca="1" si="426"/>
        <v>165.43188944584784</v>
      </c>
      <c r="H6821" s="82">
        <f t="shared" ca="1" si="426"/>
        <v>114.06772329096134</v>
      </c>
      <c r="O6821" s="29"/>
      <c r="P6821" s="29"/>
    </row>
    <row r="6822" spans="3:16" hidden="1" outlineLevel="2">
      <c r="C6822" s="33">
        <v>6798</v>
      </c>
      <c r="D6822" s="82">
        <f t="shared" ca="1" si="427"/>
        <v>-8.2521611450818863E-2</v>
      </c>
      <c r="E6822" s="82">
        <f t="shared" ca="1" si="424"/>
        <v>241.70999460278125</v>
      </c>
      <c r="F6822" s="82">
        <f t="shared" ca="1" si="425"/>
        <v>245.70175879904681</v>
      </c>
      <c r="G6822" s="82">
        <f t="shared" ca="1" si="426"/>
        <v>0</v>
      </c>
      <c r="H6822" s="82">
        <f t="shared" ca="1" si="426"/>
        <v>0</v>
      </c>
      <c r="O6822" s="29"/>
      <c r="P6822" s="29"/>
    </row>
    <row r="6823" spans="3:16" hidden="1" outlineLevel="2">
      <c r="C6823" s="33">
        <v>6799</v>
      </c>
      <c r="D6823" s="82">
        <f t="shared" ca="1" si="427"/>
        <v>0.30140371414036177</v>
      </c>
      <c r="E6823" s="82">
        <f t="shared" ca="1" si="424"/>
        <v>262.98396361623696</v>
      </c>
      <c r="F6823" s="82">
        <f t="shared" ca="1" si="425"/>
        <v>261.22055694151595</v>
      </c>
      <c r="G6823" s="82">
        <f t="shared" ca="1" si="426"/>
        <v>12.983963616236963</v>
      </c>
      <c r="H6823" s="82">
        <f t="shared" ca="1" si="426"/>
        <v>11.220556941515952</v>
      </c>
      <c r="O6823" s="29"/>
      <c r="P6823" s="29"/>
    </row>
    <row r="6824" spans="3:16" hidden="1" outlineLevel="2">
      <c r="C6824" s="33">
        <v>6800</v>
      </c>
      <c r="D6824" s="82">
        <f t="shared" ca="1" si="427"/>
        <v>0.54690898499087448</v>
      </c>
      <c r="E6824" s="82">
        <f t="shared" ca="1" si="424"/>
        <v>277.55924757060586</v>
      </c>
      <c r="F6824" s="82">
        <f t="shared" ca="1" si="425"/>
        <v>271.65420310306115</v>
      </c>
      <c r="G6824" s="82">
        <f t="shared" ca="1" si="426"/>
        <v>27.559247570605862</v>
      </c>
      <c r="H6824" s="82">
        <f t="shared" ca="1" si="426"/>
        <v>21.65420310306115</v>
      </c>
      <c r="O6824" s="29"/>
      <c r="P6824" s="29"/>
    </row>
    <row r="6825" spans="3:16" hidden="1" outlineLevel="2">
      <c r="C6825" s="33">
        <v>6801</v>
      </c>
      <c r="D6825" s="82">
        <f t="shared" ca="1" si="427"/>
        <v>-0.33473387569907642</v>
      </c>
      <c r="E6825" s="82">
        <f t="shared" ca="1" si="424"/>
        <v>228.68000008625089</v>
      </c>
      <c r="F6825" s="82">
        <f t="shared" ca="1" si="425"/>
        <v>236.01223303878101</v>
      </c>
      <c r="G6825" s="82">
        <f t="shared" ca="1" si="426"/>
        <v>0</v>
      </c>
      <c r="H6825" s="82">
        <f t="shared" ca="1" si="426"/>
        <v>0</v>
      </c>
      <c r="O6825" s="29"/>
      <c r="P6825" s="29"/>
    </row>
    <row r="6826" spans="3:16" hidden="1" outlineLevel="2">
      <c r="C6826" s="33">
        <v>6802</v>
      </c>
      <c r="D6826" s="82">
        <f t="shared" ca="1" si="427"/>
        <v>-0.6208229966405211</v>
      </c>
      <c r="E6826" s="82">
        <f t="shared" ca="1" si="424"/>
        <v>214.74802809981759</v>
      </c>
      <c r="F6826" s="82">
        <f t="shared" ca="1" si="425"/>
        <v>225.48295040737821</v>
      </c>
      <c r="G6826" s="82">
        <f t="shared" ca="1" si="426"/>
        <v>0</v>
      </c>
      <c r="H6826" s="82">
        <f t="shared" ca="1" si="426"/>
        <v>0</v>
      </c>
      <c r="O6826" s="29"/>
      <c r="P6826" s="29"/>
    </row>
    <row r="6827" spans="3:16" hidden="1" outlineLevel="2">
      <c r="C6827" s="33">
        <v>6803</v>
      </c>
      <c r="D6827" s="82">
        <f t="shared" ca="1" si="427"/>
        <v>-0.9661427625747846</v>
      </c>
      <c r="E6827" s="82">
        <f t="shared" ca="1" si="424"/>
        <v>199.05739660705137</v>
      </c>
      <c r="F6827" s="82">
        <f t="shared" ca="1" si="425"/>
        <v>213.39748197794276</v>
      </c>
      <c r="G6827" s="82">
        <f t="shared" ca="1" si="426"/>
        <v>0</v>
      </c>
      <c r="H6827" s="82">
        <f t="shared" ca="1" si="426"/>
        <v>0</v>
      </c>
      <c r="O6827" s="29"/>
      <c r="P6827" s="29"/>
    </row>
    <row r="6828" spans="3:16" hidden="1" outlineLevel="2">
      <c r="C6828" s="33">
        <v>6804</v>
      </c>
      <c r="D6828" s="82">
        <f t="shared" ca="1" si="427"/>
        <v>0.47208474197226014</v>
      </c>
      <c r="E6828" s="82">
        <f t="shared" ca="1" si="424"/>
        <v>273.03346089773936</v>
      </c>
      <c r="F6828" s="82">
        <f t="shared" ca="1" si="425"/>
        <v>268.43087145167459</v>
      </c>
      <c r="G6828" s="82">
        <f t="shared" ca="1" si="426"/>
        <v>23.03346089773936</v>
      </c>
      <c r="H6828" s="82">
        <f t="shared" ca="1" si="426"/>
        <v>18.430871451674591</v>
      </c>
      <c r="O6828" s="29"/>
      <c r="P6828" s="29"/>
    </row>
    <row r="6829" spans="3:16" hidden="1" outlineLevel="2">
      <c r="C6829" s="33">
        <v>6805</v>
      </c>
      <c r="D6829" s="82">
        <f t="shared" ca="1" si="427"/>
        <v>0.33945114261375714</v>
      </c>
      <c r="E6829" s="82">
        <f t="shared" ca="1" si="424"/>
        <v>265.19162355603322</v>
      </c>
      <c r="F6829" s="82">
        <f t="shared" ca="1" si="425"/>
        <v>262.81088588856971</v>
      </c>
      <c r="G6829" s="82">
        <f t="shared" ca="1" si="426"/>
        <v>15.191623556033221</v>
      </c>
      <c r="H6829" s="82">
        <f t="shared" ca="1" si="426"/>
        <v>12.810885888569715</v>
      </c>
      <c r="O6829" s="29"/>
      <c r="P6829" s="29"/>
    </row>
    <row r="6830" spans="3:16" hidden="1" outlineLevel="2">
      <c r="C6830" s="33">
        <v>6806</v>
      </c>
      <c r="D6830" s="82">
        <f t="shared" ca="1" si="427"/>
        <v>-0.26807800190521447</v>
      </c>
      <c r="E6830" s="82">
        <f t="shared" ca="1" si="424"/>
        <v>232.05374121144754</v>
      </c>
      <c r="F6830" s="82">
        <f t="shared" ca="1" si="425"/>
        <v>238.53524696200722</v>
      </c>
      <c r="G6830" s="82">
        <f t="shared" ca="1" si="426"/>
        <v>0</v>
      </c>
      <c r="H6830" s="82">
        <f t="shared" ca="1" si="426"/>
        <v>0</v>
      </c>
      <c r="O6830" s="29"/>
      <c r="P6830" s="29"/>
    </row>
    <row r="6831" spans="3:16" hidden="1" outlineLevel="2">
      <c r="C6831" s="33">
        <v>6807</v>
      </c>
      <c r="D6831" s="82">
        <f t="shared" ca="1" si="427"/>
        <v>-0.38651061967066086</v>
      </c>
      <c r="E6831" s="82">
        <f t="shared" ca="1" si="424"/>
        <v>226.09324073417284</v>
      </c>
      <c r="F6831" s="82">
        <f t="shared" ca="1" si="425"/>
        <v>234.07084421231932</v>
      </c>
      <c r="G6831" s="82">
        <f t="shared" ca="1" si="426"/>
        <v>0</v>
      </c>
      <c r="H6831" s="82">
        <f t="shared" ca="1" si="426"/>
        <v>0</v>
      </c>
      <c r="O6831" s="29"/>
      <c r="P6831" s="29"/>
    </row>
    <row r="6832" spans="3:16" hidden="1" outlineLevel="2">
      <c r="C6832" s="33">
        <v>6808</v>
      </c>
      <c r="D6832" s="82">
        <f t="shared" ca="1" si="427"/>
        <v>-0.82047053893888078</v>
      </c>
      <c r="E6832" s="82">
        <f t="shared" ca="1" si="424"/>
        <v>205.53157694865828</v>
      </c>
      <c r="F6832" s="82">
        <f t="shared" ca="1" si="425"/>
        <v>218.41463879995425</v>
      </c>
      <c r="G6832" s="82">
        <f t="shared" ca="1" si="426"/>
        <v>0</v>
      </c>
      <c r="H6832" s="82">
        <f t="shared" ca="1" si="426"/>
        <v>0</v>
      </c>
      <c r="O6832" s="29"/>
      <c r="P6832" s="29"/>
    </row>
    <row r="6833" spans="3:16" hidden="1" outlineLevel="2">
      <c r="C6833" s="33">
        <v>6809</v>
      </c>
      <c r="D6833" s="82">
        <f t="shared" ca="1" si="427"/>
        <v>0.51670298210460364</v>
      </c>
      <c r="E6833" s="82">
        <f t="shared" ca="1" si="424"/>
        <v>275.72326024560192</v>
      </c>
      <c r="F6833" s="82">
        <f t="shared" ca="1" si="425"/>
        <v>270.34833479811795</v>
      </c>
      <c r="G6833" s="82">
        <f t="shared" ca="1" si="426"/>
        <v>25.723260245601921</v>
      </c>
      <c r="H6833" s="82">
        <f t="shared" ca="1" si="426"/>
        <v>20.348334798117946</v>
      </c>
      <c r="O6833" s="29"/>
      <c r="P6833" s="29"/>
    </row>
    <row r="6834" spans="3:16" hidden="1" outlineLevel="2">
      <c r="C6834" s="33">
        <v>6810</v>
      </c>
      <c r="D6834" s="82">
        <f t="shared" ca="1" si="427"/>
        <v>0.41353619447389212</v>
      </c>
      <c r="E6834" s="82">
        <f t="shared" ca="1" si="424"/>
        <v>269.54364374295545</v>
      </c>
      <c r="F6834" s="82">
        <f t="shared" ca="1" si="425"/>
        <v>265.93537116146229</v>
      </c>
      <c r="G6834" s="82">
        <f t="shared" ca="1" si="426"/>
        <v>19.543643742955453</v>
      </c>
      <c r="H6834" s="82">
        <f t="shared" ca="1" si="426"/>
        <v>15.935371161462285</v>
      </c>
      <c r="O6834" s="29"/>
      <c r="P6834" s="29"/>
    </row>
    <row r="6835" spans="3:16" hidden="1" outlineLevel="2">
      <c r="C6835" s="33">
        <v>6811</v>
      </c>
      <c r="D6835" s="82">
        <f t="shared" ca="1" si="427"/>
        <v>-1.0698768034557238</v>
      </c>
      <c r="E6835" s="82">
        <f t="shared" ca="1" si="424"/>
        <v>194.57179327724612</v>
      </c>
      <c r="F6835" s="82">
        <f t="shared" ca="1" si="425"/>
        <v>209.89514658973442</v>
      </c>
      <c r="G6835" s="82">
        <f t="shared" ca="1" si="426"/>
        <v>0</v>
      </c>
      <c r="H6835" s="82">
        <f t="shared" ca="1" si="426"/>
        <v>0</v>
      </c>
      <c r="O6835" s="29"/>
      <c r="P6835" s="29"/>
    </row>
    <row r="6836" spans="3:16" hidden="1" outlineLevel="2">
      <c r="C6836" s="33">
        <v>6812</v>
      </c>
      <c r="D6836" s="82">
        <f t="shared" ca="1" si="427"/>
        <v>-2.0034195962269377</v>
      </c>
      <c r="E6836" s="82">
        <f t="shared" ca="1" si="424"/>
        <v>158.48932079351883</v>
      </c>
      <c r="F6836" s="82">
        <f t="shared" ca="1" si="425"/>
        <v>180.85259901177383</v>
      </c>
      <c r="G6836" s="82">
        <f t="shared" ca="1" si="426"/>
        <v>0</v>
      </c>
      <c r="H6836" s="82">
        <f t="shared" ca="1" si="426"/>
        <v>0</v>
      </c>
      <c r="O6836" s="29"/>
      <c r="P6836" s="29"/>
    </row>
    <row r="6837" spans="3:16" hidden="1" outlineLevel="2">
      <c r="C6837" s="33">
        <v>6813</v>
      </c>
      <c r="D6837" s="82">
        <f t="shared" ca="1" si="427"/>
        <v>0.555646725486029</v>
      </c>
      <c r="E6837" s="82">
        <f t="shared" ca="1" si="424"/>
        <v>278.09262282451039</v>
      </c>
      <c r="F6837" s="82">
        <f t="shared" ca="1" si="425"/>
        <v>272.0331286862106</v>
      </c>
      <c r="G6837" s="82">
        <f t="shared" ca="1" si="426"/>
        <v>28.092622824510386</v>
      </c>
      <c r="H6837" s="82">
        <f t="shared" ca="1" si="426"/>
        <v>22.033128686210603</v>
      </c>
      <c r="O6837" s="29"/>
      <c r="P6837" s="29"/>
    </row>
    <row r="6838" spans="3:16" hidden="1" outlineLevel="2">
      <c r="C6838" s="33">
        <v>6814</v>
      </c>
      <c r="D6838" s="82">
        <f t="shared" ca="1" si="427"/>
        <v>-0.34330186854500971</v>
      </c>
      <c r="E6838" s="82">
        <f t="shared" ca="1" si="424"/>
        <v>228.24990980665612</v>
      </c>
      <c r="F6838" s="82">
        <f t="shared" ca="1" si="425"/>
        <v>235.68986462894551</v>
      </c>
      <c r="G6838" s="82">
        <f t="shared" ca="1" si="426"/>
        <v>0</v>
      </c>
      <c r="H6838" s="82">
        <f t="shared" ca="1" si="426"/>
        <v>0</v>
      </c>
      <c r="O6838" s="29"/>
      <c r="P6838" s="29"/>
    </row>
    <row r="6839" spans="3:16" hidden="1" outlineLevel="2">
      <c r="C6839" s="33">
        <v>6815</v>
      </c>
      <c r="D6839" s="82">
        <f t="shared" ca="1" si="427"/>
        <v>1.229786800362145</v>
      </c>
      <c r="E6839" s="82">
        <f t="shared" ca="1" si="424"/>
        <v>322.49040527403577</v>
      </c>
      <c r="F6839" s="82">
        <f t="shared" ca="1" si="425"/>
        <v>302.91970054269012</v>
      </c>
      <c r="G6839" s="82">
        <f t="shared" ca="1" si="426"/>
        <v>72.490405274035766</v>
      </c>
      <c r="H6839" s="82">
        <f t="shared" ca="1" si="426"/>
        <v>52.919700542690123</v>
      </c>
      <c r="O6839" s="29"/>
      <c r="P6839" s="29"/>
    </row>
    <row r="6840" spans="3:16" hidden="1" outlineLevel="2">
      <c r="C6840" s="33">
        <v>6816</v>
      </c>
      <c r="D6840" s="82">
        <f t="shared" ca="1" si="427"/>
        <v>5.8600835261460302E-2</v>
      </c>
      <c r="E6840" s="82">
        <f t="shared" ca="1" si="424"/>
        <v>249.32205484587021</v>
      </c>
      <c r="F6840" s="82">
        <f t="shared" ca="1" si="425"/>
        <v>251.29595622406453</v>
      </c>
      <c r="G6840" s="82">
        <f t="shared" ca="1" si="426"/>
        <v>0</v>
      </c>
      <c r="H6840" s="82">
        <f t="shared" ca="1" si="426"/>
        <v>1.2959562240645255</v>
      </c>
      <c r="O6840" s="29"/>
      <c r="P6840" s="29"/>
    </row>
    <row r="6841" spans="3:16" hidden="1" outlineLevel="2">
      <c r="C6841" s="33">
        <v>6817</v>
      </c>
      <c r="D6841" s="82">
        <f t="shared" ca="1" si="427"/>
        <v>0.77080067894510007</v>
      </c>
      <c r="E6841" s="82">
        <f t="shared" ca="1" si="424"/>
        <v>291.55449434637001</v>
      </c>
      <c r="F6841" s="82">
        <f t="shared" ca="1" si="425"/>
        <v>281.5322016216823</v>
      </c>
      <c r="G6841" s="82">
        <f t="shared" ca="1" si="426"/>
        <v>41.554494346370006</v>
      </c>
      <c r="H6841" s="82">
        <f t="shared" ca="1" si="426"/>
        <v>31.532201621682304</v>
      </c>
      <c r="O6841" s="29"/>
      <c r="P6841" s="29"/>
    </row>
    <row r="6842" spans="3:16" hidden="1" outlineLevel="2">
      <c r="C6842" s="33">
        <v>6818</v>
      </c>
      <c r="D6842" s="82">
        <f t="shared" ca="1" si="427"/>
        <v>-2.996533863705781</v>
      </c>
      <c r="E6842" s="82">
        <f t="shared" ca="1" si="424"/>
        <v>127.4194536698179</v>
      </c>
      <c r="F6842" s="82">
        <f t="shared" ca="1" si="425"/>
        <v>154.35470984751748</v>
      </c>
      <c r="G6842" s="82">
        <f t="shared" ca="1" si="426"/>
        <v>0</v>
      </c>
      <c r="H6842" s="82">
        <f t="shared" ca="1" si="426"/>
        <v>0</v>
      </c>
      <c r="O6842" s="29"/>
      <c r="P6842" s="29"/>
    </row>
    <row r="6843" spans="3:16" hidden="1" outlineLevel="2">
      <c r="C6843" s="33">
        <v>6819</v>
      </c>
      <c r="D6843" s="82">
        <f t="shared" ca="1" si="427"/>
        <v>-0.77785254090763811</v>
      </c>
      <c r="E6843" s="82">
        <f t="shared" ca="1" si="424"/>
        <v>207.46518117844366</v>
      </c>
      <c r="F6843" s="82">
        <f t="shared" ca="1" si="425"/>
        <v>219.90464333450808</v>
      </c>
      <c r="G6843" s="82">
        <f t="shared" ca="1" si="426"/>
        <v>0</v>
      </c>
      <c r="H6843" s="82">
        <f t="shared" ca="1" si="426"/>
        <v>0</v>
      </c>
      <c r="O6843" s="29"/>
      <c r="P6843" s="29"/>
    </row>
    <row r="6844" spans="3:16" hidden="1" outlineLevel="2">
      <c r="C6844" s="33">
        <v>6820</v>
      </c>
      <c r="D6844" s="82">
        <f t="shared" ca="1" si="427"/>
        <v>-1.7523275354769767</v>
      </c>
      <c r="E6844" s="82">
        <f t="shared" ca="1" si="424"/>
        <v>167.47868332283809</v>
      </c>
      <c r="F6844" s="82">
        <f t="shared" ca="1" si="425"/>
        <v>188.24389301273573</v>
      </c>
      <c r="G6844" s="82">
        <f t="shared" ca="1" si="426"/>
        <v>0</v>
      </c>
      <c r="H6844" s="82">
        <f t="shared" ca="1" si="426"/>
        <v>0</v>
      </c>
      <c r="O6844" s="29"/>
      <c r="P6844" s="29"/>
    </row>
    <row r="6845" spans="3:16" hidden="1" outlineLevel="2">
      <c r="C6845" s="33">
        <v>6821</v>
      </c>
      <c r="D6845" s="82">
        <f t="shared" ca="1" si="427"/>
        <v>0.96675577869426177</v>
      </c>
      <c r="E6845" s="82">
        <f t="shared" ca="1" si="424"/>
        <v>304.38134591207796</v>
      </c>
      <c r="F6845" s="82">
        <f t="shared" ca="1" si="425"/>
        <v>290.4719653491054</v>
      </c>
      <c r="G6845" s="82">
        <f t="shared" ca="1" si="426"/>
        <v>54.381345912077961</v>
      </c>
      <c r="H6845" s="82">
        <f t="shared" ca="1" si="426"/>
        <v>40.471965349105403</v>
      </c>
      <c r="O6845" s="29"/>
      <c r="P6845" s="29"/>
    </row>
    <row r="6846" spans="3:16" hidden="1" outlineLevel="2">
      <c r="C6846" s="33">
        <v>6822</v>
      </c>
      <c r="D6846" s="82">
        <f t="shared" ca="1" si="427"/>
        <v>-1.7251036734023992</v>
      </c>
      <c r="E6846" s="82">
        <f t="shared" ca="1" si="424"/>
        <v>168.48346072309545</v>
      </c>
      <c r="F6846" s="82">
        <f t="shared" ca="1" si="425"/>
        <v>189.06320568318708</v>
      </c>
      <c r="G6846" s="82">
        <f t="shared" ca="1" si="426"/>
        <v>0</v>
      </c>
      <c r="H6846" s="82">
        <f t="shared" ca="1" si="426"/>
        <v>0</v>
      </c>
      <c r="O6846" s="29"/>
      <c r="P6846" s="29"/>
    </row>
    <row r="6847" spans="3:16" hidden="1" outlineLevel="2">
      <c r="C6847" s="33">
        <v>6823</v>
      </c>
      <c r="D6847" s="82">
        <f t="shared" ca="1" si="427"/>
        <v>0.36295795600488001</v>
      </c>
      <c r="E6847" s="82">
        <f t="shared" ca="1" si="424"/>
        <v>266.56483254866254</v>
      </c>
      <c r="F6847" s="82">
        <f t="shared" ca="1" si="425"/>
        <v>263.79827265095088</v>
      </c>
      <c r="G6847" s="82">
        <f t="shared" ca="1" si="426"/>
        <v>16.564832548662537</v>
      </c>
      <c r="H6847" s="82">
        <f t="shared" ca="1" si="426"/>
        <v>13.798272650950878</v>
      </c>
      <c r="O6847" s="29"/>
      <c r="P6847" s="29"/>
    </row>
    <row r="6848" spans="3:16" hidden="1" outlineLevel="2">
      <c r="C6848" s="33">
        <v>6824</v>
      </c>
      <c r="D6848" s="82">
        <f t="shared" ca="1" si="427"/>
        <v>-0.58808509918217355</v>
      </c>
      <c r="E6848" s="82">
        <f t="shared" ca="1" si="424"/>
        <v>216.29828588254611</v>
      </c>
      <c r="F6848" s="82">
        <f t="shared" ca="1" si="425"/>
        <v>226.66363717578906</v>
      </c>
      <c r="G6848" s="82">
        <f t="shared" ca="1" si="426"/>
        <v>0</v>
      </c>
      <c r="H6848" s="82">
        <f t="shared" ca="1" si="426"/>
        <v>0</v>
      </c>
      <c r="O6848" s="29"/>
      <c r="P6848" s="29"/>
    </row>
    <row r="6849" spans="3:16" hidden="1" outlineLevel="2">
      <c r="C6849" s="33">
        <v>6825</v>
      </c>
      <c r="D6849" s="82">
        <f t="shared" ca="1" si="427"/>
        <v>-0.24324992757823929</v>
      </c>
      <c r="E6849" s="82">
        <f t="shared" ca="1" si="424"/>
        <v>233.32308067497058</v>
      </c>
      <c r="F6849" s="82">
        <f t="shared" ca="1" si="425"/>
        <v>239.48190164553802</v>
      </c>
      <c r="G6849" s="82">
        <f t="shared" ca="1" si="426"/>
        <v>0</v>
      </c>
      <c r="H6849" s="82">
        <f t="shared" ca="1" si="426"/>
        <v>0</v>
      </c>
      <c r="O6849" s="29"/>
      <c r="P6849" s="29"/>
    </row>
    <row r="6850" spans="3:16" hidden="1" outlineLevel="2">
      <c r="C6850" s="33">
        <v>6826</v>
      </c>
      <c r="D6850" s="82">
        <f t="shared" ca="1" si="427"/>
        <v>1.233693008397547</v>
      </c>
      <c r="E6850" s="82">
        <f t="shared" ca="1" si="424"/>
        <v>322.76730314527504</v>
      </c>
      <c r="F6850" s="82">
        <f t="shared" ca="1" si="425"/>
        <v>303.10852308783558</v>
      </c>
      <c r="G6850" s="82">
        <f t="shared" ca="1" si="426"/>
        <v>72.767303145275037</v>
      </c>
      <c r="H6850" s="82">
        <f t="shared" ca="1" si="426"/>
        <v>53.108523087835579</v>
      </c>
      <c r="O6850" s="29"/>
      <c r="P6850" s="29"/>
    </row>
    <row r="6851" spans="3:16" hidden="1" outlineLevel="2">
      <c r="C6851" s="33">
        <v>6827</v>
      </c>
      <c r="D6851" s="82">
        <f t="shared" ca="1" si="427"/>
        <v>0.51106389320054191</v>
      </c>
      <c r="E6851" s="82">
        <f t="shared" ca="1" si="424"/>
        <v>275.38185169126615</v>
      </c>
      <c r="F6851" s="82">
        <f t="shared" ca="1" si="425"/>
        <v>270.10524152055359</v>
      </c>
      <c r="G6851" s="82">
        <f t="shared" ca="1" si="426"/>
        <v>25.381851691266149</v>
      </c>
      <c r="H6851" s="82">
        <f t="shared" ca="1" si="426"/>
        <v>20.105241520553591</v>
      </c>
      <c r="O6851" s="29"/>
      <c r="P6851" s="29"/>
    </row>
    <row r="6852" spans="3:16" hidden="1" outlineLevel="2">
      <c r="C6852" s="33">
        <v>6828</v>
      </c>
      <c r="D6852" s="82">
        <f t="shared" ca="1" si="427"/>
        <v>0.5486354134102559</v>
      </c>
      <c r="E6852" s="82">
        <f t="shared" ca="1" si="424"/>
        <v>277.66455226167398</v>
      </c>
      <c r="F6852" s="82">
        <f t="shared" ca="1" si="425"/>
        <v>271.72903046760308</v>
      </c>
      <c r="G6852" s="82">
        <f t="shared" ca="1" si="426"/>
        <v>27.664552261673975</v>
      </c>
      <c r="H6852" s="82">
        <f t="shared" ca="1" si="426"/>
        <v>21.729030467603081</v>
      </c>
      <c r="O6852" s="29"/>
      <c r="P6852" s="29"/>
    </row>
    <row r="6853" spans="3:16" hidden="1" outlineLevel="2">
      <c r="C6853" s="33">
        <v>6829</v>
      </c>
      <c r="D6853" s="82">
        <f t="shared" ca="1" si="427"/>
        <v>-0.60187174606056493</v>
      </c>
      <c r="E6853" s="82">
        <f t="shared" ca="1" si="424"/>
        <v>215.6440788706999</v>
      </c>
      <c r="F6853" s="82">
        <f t="shared" ca="1" si="425"/>
        <v>226.16567237213908</v>
      </c>
      <c r="G6853" s="82">
        <f t="shared" ca="1" si="426"/>
        <v>0</v>
      </c>
      <c r="H6853" s="82">
        <f t="shared" ca="1" si="426"/>
        <v>0</v>
      </c>
      <c r="O6853" s="29"/>
      <c r="P6853" s="29"/>
    </row>
    <row r="6854" spans="3:16" hidden="1" outlineLevel="2">
      <c r="C6854" s="33">
        <v>6830</v>
      </c>
      <c r="D6854" s="82">
        <f t="shared" ca="1" si="427"/>
        <v>-2.1179132302993526</v>
      </c>
      <c r="E6854" s="82">
        <f t="shared" ca="1" si="424"/>
        <v>154.55208614582423</v>
      </c>
      <c r="F6854" s="82">
        <f t="shared" ca="1" si="425"/>
        <v>177.57933075262042</v>
      </c>
      <c r="G6854" s="82">
        <f t="shared" ca="1" si="426"/>
        <v>0</v>
      </c>
      <c r="H6854" s="82">
        <f t="shared" ca="1" si="426"/>
        <v>0</v>
      </c>
      <c r="O6854" s="29"/>
      <c r="P6854" s="29"/>
    </row>
    <row r="6855" spans="3:16" hidden="1" outlineLevel="2">
      <c r="C6855" s="33">
        <v>6831</v>
      </c>
      <c r="D6855" s="82">
        <f t="shared" ca="1" si="427"/>
        <v>1.0899441676998112</v>
      </c>
      <c r="E6855" s="82">
        <f t="shared" ca="1" si="424"/>
        <v>312.73236608948821</v>
      </c>
      <c r="F6855" s="82">
        <f t="shared" ca="1" si="425"/>
        <v>296.23676195821599</v>
      </c>
      <c r="G6855" s="82">
        <f t="shared" ca="1" si="426"/>
        <v>62.73236608948821</v>
      </c>
      <c r="H6855" s="82">
        <f t="shared" ca="1" si="426"/>
        <v>46.236761958215993</v>
      </c>
      <c r="O6855" s="29"/>
      <c r="P6855" s="29"/>
    </row>
    <row r="6856" spans="3:16" hidden="1" outlineLevel="2">
      <c r="C6856" s="33">
        <v>6832</v>
      </c>
      <c r="D6856" s="82">
        <f t="shared" ca="1" si="427"/>
        <v>0.88583753433671708</v>
      </c>
      <c r="E6856" s="82">
        <f t="shared" ca="1" si="424"/>
        <v>299.0175701833096</v>
      </c>
      <c r="F6856" s="82">
        <f t="shared" ca="1" si="425"/>
        <v>286.7464509896156</v>
      </c>
      <c r="G6856" s="82">
        <f t="shared" ca="1" si="426"/>
        <v>49.017570183309601</v>
      </c>
      <c r="H6856" s="82">
        <f t="shared" ca="1" si="426"/>
        <v>36.746450989615596</v>
      </c>
      <c r="O6856" s="29"/>
      <c r="P6856" s="29"/>
    </row>
    <row r="6857" spans="3:16" hidden="1" outlineLevel="2">
      <c r="C6857" s="33">
        <v>6833</v>
      </c>
      <c r="D6857" s="82">
        <f t="shared" ca="1" si="427"/>
        <v>0.66201651635808167</v>
      </c>
      <c r="E6857" s="82">
        <f t="shared" ca="1" si="424"/>
        <v>284.66850008895096</v>
      </c>
      <c r="F6857" s="82">
        <f t="shared" ca="1" si="425"/>
        <v>276.68862194126251</v>
      </c>
      <c r="G6857" s="82">
        <f t="shared" ca="1" si="426"/>
        <v>34.668500088950964</v>
      </c>
      <c r="H6857" s="82">
        <f t="shared" ca="1" si="426"/>
        <v>26.688621941262511</v>
      </c>
      <c r="O6857" s="29"/>
      <c r="P6857" s="29"/>
    </row>
    <row r="6858" spans="3:16" hidden="1" outlineLevel="2">
      <c r="C6858" s="33">
        <v>6834</v>
      </c>
      <c r="D6858" s="82">
        <f t="shared" ca="1" si="427"/>
        <v>-2.0128598786842451</v>
      </c>
      <c r="E6858" s="82">
        <f t="shared" ca="1" si="424"/>
        <v>158.16092639735399</v>
      </c>
      <c r="F6858" s="82">
        <f t="shared" ca="1" si="425"/>
        <v>180.58044270604455</v>
      </c>
      <c r="G6858" s="82">
        <f t="shared" ca="1" si="426"/>
        <v>0</v>
      </c>
      <c r="H6858" s="82">
        <f t="shared" ca="1" si="426"/>
        <v>0</v>
      </c>
      <c r="O6858" s="29"/>
      <c r="P6858" s="29"/>
    </row>
    <row r="6859" spans="3:16" hidden="1" outlineLevel="2">
      <c r="C6859" s="33">
        <v>6835</v>
      </c>
      <c r="D6859" s="82">
        <f t="shared" ca="1" si="427"/>
        <v>-0.95027002941226135</v>
      </c>
      <c r="E6859" s="82">
        <f t="shared" ca="1" si="424"/>
        <v>199.75281892226431</v>
      </c>
      <c r="F6859" s="82">
        <f t="shared" ca="1" si="425"/>
        <v>213.93851852934961</v>
      </c>
      <c r="G6859" s="82">
        <f t="shared" ca="1" si="426"/>
        <v>0</v>
      </c>
      <c r="H6859" s="82">
        <f t="shared" ca="1" si="426"/>
        <v>0</v>
      </c>
      <c r="O6859" s="29"/>
      <c r="P6859" s="29"/>
    </row>
    <row r="6860" spans="3:16" hidden="1" outlineLevel="2">
      <c r="C6860" s="33">
        <v>6836</v>
      </c>
      <c r="D6860" s="82">
        <f t="shared" ca="1" si="427"/>
        <v>1.9552914714884446</v>
      </c>
      <c r="E6860" s="82">
        <f t="shared" ca="1" si="424"/>
        <v>378.22079665566469</v>
      </c>
      <c r="F6860" s="82">
        <f t="shared" ca="1" si="425"/>
        <v>340.08844731307346</v>
      </c>
      <c r="G6860" s="82">
        <f t="shared" ca="1" si="426"/>
        <v>128.22079665566469</v>
      </c>
      <c r="H6860" s="82">
        <f t="shared" ca="1" si="426"/>
        <v>90.088447313073459</v>
      </c>
      <c r="O6860" s="29"/>
      <c r="P6860" s="29"/>
    </row>
    <row r="6861" spans="3:16" hidden="1" outlineLevel="2">
      <c r="C6861" s="33">
        <v>6837</v>
      </c>
      <c r="D6861" s="82">
        <f t="shared" ca="1" si="427"/>
        <v>0.75758083976999879</v>
      </c>
      <c r="E6861" s="82">
        <f t="shared" ca="1" si="424"/>
        <v>290.70887208672542</v>
      </c>
      <c r="F6861" s="82">
        <f t="shared" ca="1" si="425"/>
        <v>280.93909603012918</v>
      </c>
      <c r="G6861" s="82">
        <f t="shared" ca="1" si="426"/>
        <v>40.708872086725421</v>
      </c>
      <c r="H6861" s="82">
        <f t="shared" ca="1" si="426"/>
        <v>30.939096030129178</v>
      </c>
      <c r="O6861" s="29"/>
      <c r="P6861" s="29"/>
    </row>
    <row r="6862" spans="3:16" hidden="1" outlineLevel="2">
      <c r="C6862" s="33">
        <v>6838</v>
      </c>
      <c r="D6862" s="82">
        <f t="shared" ca="1" si="427"/>
        <v>-0.88341324848644809</v>
      </c>
      <c r="E6862" s="82">
        <f t="shared" ca="1" si="424"/>
        <v>202.70874203351426</v>
      </c>
      <c r="F6862" s="82">
        <f t="shared" ca="1" si="425"/>
        <v>216.23249059601417</v>
      </c>
      <c r="G6862" s="82">
        <f t="shared" ca="1" si="426"/>
        <v>0</v>
      </c>
      <c r="H6862" s="82">
        <f t="shared" ca="1" si="426"/>
        <v>0</v>
      </c>
      <c r="O6862" s="29"/>
      <c r="P6862" s="29"/>
    </row>
    <row r="6863" spans="3:16" hidden="1" outlineLevel="2">
      <c r="C6863" s="33">
        <v>6839</v>
      </c>
      <c r="D6863" s="82">
        <f t="shared" ca="1" si="427"/>
        <v>0.1933987290441514</v>
      </c>
      <c r="E6863" s="82">
        <f t="shared" ca="1" si="424"/>
        <v>256.81671667529929</v>
      </c>
      <c r="F6863" s="82">
        <f t="shared" ca="1" si="425"/>
        <v>256.75833913278115</v>
      </c>
      <c r="G6863" s="82">
        <f t="shared" ca="1" si="426"/>
        <v>6.8167166752992898</v>
      </c>
      <c r="H6863" s="82">
        <f t="shared" ca="1" si="426"/>
        <v>6.7583391327811455</v>
      </c>
      <c r="O6863" s="29"/>
      <c r="P6863" s="29"/>
    </row>
    <row r="6864" spans="3:16" hidden="1" outlineLevel="2">
      <c r="C6864" s="33">
        <v>6840</v>
      </c>
      <c r="D6864" s="82">
        <f t="shared" ca="1" si="427"/>
        <v>-0.22086481637174774</v>
      </c>
      <c r="E6864" s="82">
        <f t="shared" ca="1" si="424"/>
        <v>234.47347431772698</v>
      </c>
      <c r="F6864" s="82">
        <f t="shared" ca="1" si="425"/>
        <v>240.33863024408092</v>
      </c>
      <c r="G6864" s="82">
        <f t="shared" ca="1" si="426"/>
        <v>0</v>
      </c>
      <c r="H6864" s="82">
        <f t="shared" ca="1" si="426"/>
        <v>0</v>
      </c>
      <c r="O6864" s="29"/>
      <c r="P6864" s="29"/>
    </row>
    <row r="6865" spans="3:16" hidden="1" outlineLevel="2">
      <c r="C6865" s="33">
        <v>6841</v>
      </c>
      <c r="D6865" s="82">
        <f t="shared" ca="1" si="427"/>
        <v>0.75118800025735577</v>
      </c>
      <c r="E6865" s="82">
        <f t="shared" ca="1" si="424"/>
        <v>290.30082696891895</v>
      </c>
      <c r="F6865" s="82">
        <f t="shared" ca="1" si="425"/>
        <v>280.6527308665336</v>
      </c>
      <c r="G6865" s="82">
        <f t="shared" ca="1" si="426"/>
        <v>40.300826968918955</v>
      </c>
      <c r="H6865" s="82">
        <f t="shared" ca="1" si="426"/>
        <v>30.652730866533602</v>
      </c>
      <c r="O6865" s="29"/>
      <c r="P6865" s="29"/>
    </row>
    <row r="6866" spans="3:16" hidden="1" outlineLevel="2">
      <c r="C6866" s="33">
        <v>6842</v>
      </c>
      <c r="D6866" s="82">
        <f t="shared" ca="1" si="427"/>
        <v>0.54206088623126591</v>
      </c>
      <c r="E6866" s="82">
        <f t="shared" ca="1" si="424"/>
        <v>277.26374793954005</v>
      </c>
      <c r="F6866" s="82">
        <f t="shared" ca="1" si="425"/>
        <v>271.44418555074941</v>
      </c>
      <c r="G6866" s="82">
        <f t="shared" ca="1" si="426"/>
        <v>27.263747939540053</v>
      </c>
      <c r="H6866" s="82">
        <f t="shared" ca="1" si="426"/>
        <v>21.44418555074941</v>
      </c>
      <c r="O6866" s="29"/>
      <c r="P6866" s="29"/>
    </row>
    <row r="6867" spans="3:16" hidden="1" outlineLevel="2">
      <c r="C6867" s="33">
        <v>6843</v>
      </c>
      <c r="D6867" s="82">
        <f t="shared" ca="1" si="427"/>
        <v>-1.5791245863558434</v>
      </c>
      <c r="E6867" s="82">
        <f t="shared" ca="1" si="424"/>
        <v>173.9749780711453</v>
      </c>
      <c r="F6867" s="82">
        <f t="shared" ca="1" si="425"/>
        <v>193.51771598535268</v>
      </c>
      <c r="G6867" s="82">
        <f t="shared" ca="1" si="426"/>
        <v>0</v>
      </c>
      <c r="H6867" s="82">
        <f t="shared" ca="1" si="426"/>
        <v>0</v>
      </c>
      <c r="O6867" s="29"/>
      <c r="P6867" s="29"/>
    </row>
    <row r="6868" spans="3:16" hidden="1" outlineLevel="2">
      <c r="C6868" s="33">
        <v>6844</v>
      </c>
      <c r="D6868" s="82">
        <f t="shared" ca="1" si="427"/>
        <v>0.9029488170521438</v>
      </c>
      <c r="E6868" s="82">
        <f t="shared" ca="1" si="424"/>
        <v>300.14387771942279</v>
      </c>
      <c r="F6868" s="82">
        <f t="shared" ca="1" si="425"/>
        <v>287.53025799709434</v>
      </c>
      <c r="G6868" s="82">
        <f t="shared" ca="1" si="426"/>
        <v>50.14387771942279</v>
      </c>
      <c r="H6868" s="82">
        <f t="shared" ca="1" si="426"/>
        <v>37.530257997094338</v>
      </c>
      <c r="O6868" s="29"/>
      <c r="P6868" s="29"/>
    </row>
    <row r="6869" spans="3:16" hidden="1" outlineLevel="2">
      <c r="C6869" s="33">
        <v>6845</v>
      </c>
      <c r="D6869" s="82">
        <f t="shared" ca="1" si="427"/>
        <v>-0.78295091535483419</v>
      </c>
      <c r="E6869" s="82">
        <f t="shared" ca="1" si="424"/>
        <v>207.23291028357366</v>
      </c>
      <c r="F6869" s="82">
        <f t="shared" ca="1" si="425"/>
        <v>219.72586076887976</v>
      </c>
      <c r="G6869" s="82">
        <f t="shared" ca="1" si="426"/>
        <v>0</v>
      </c>
      <c r="H6869" s="82">
        <f t="shared" ca="1" si="426"/>
        <v>0</v>
      </c>
      <c r="O6869" s="29"/>
      <c r="P6869" s="29"/>
    </row>
    <row r="6870" spans="3:16" hidden="1" outlineLevel="2">
      <c r="C6870" s="33">
        <v>6846</v>
      </c>
      <c r="D6870" s="82">
        <f t="shared" ca="1" si="427"/>
        <v>-0.92474647123334586</v>
      </c>
      <c r="E6870" s="82">
        <f t="shared" ca="1" si="424"/>
        <v>200.87616485858982</v>
      </c>
      <c r="F6870" s="82">
        <f t="shared" ca="1" si="425"/>
        <v>214.81139000284531</v>
      </c>
      <c r="G6870" s="82">
        <f t="shared" ca="1" si="426"/>
        <v>0</v>
      </c>
      <c r="H6870" s="82">
        <f t="shared" ca="1" si="426"/>
        <v>0</v>
      </c>
      <c r="O6870" s="29"/>
      <c r="P6870" s="29"/>
    </row>
    <row r="6871" spans="3:16" hidden="1" outlineLevel="2">
      <c r="C6871" s="33">
        <v>6847</v>
      </c>
      <c r="D6871" s="82">
        <f t="shared" ca="1" si="427"/>
        <v>0.11622204410618132</v>
      </c>
      <c r="E6871" s="82">
        <f t="shared" ca="1" si="424"/>
        <v>252.49860837063736</v>
      </c>
      <c r="F6871" s="82">
        <f t="shared" ca="1" si="425"/>
        <v>253.61656048820072</v>
      </c>
      <c r="G6871" s="82">
        <f t="shared" ca="1" si="426"/>
        <v>2.4986083706373563</v>
      </c>
      <c r="H6871" s="82">
        <f t="shared" ca="1" si="426"/>
        <v>3.6165604882007187</v>
      </c>
      <c r="O6871" s="29"/>
      <c r="P6871" s="29"/>
    </row>
    <row r="6872" spans="3:16" hidden="1" outlineLevel="2">
      <c r="C6872" s="33">
        <v>6848</v>
      </c>
      <c r="D6872" s="82">
        <f t="shared" ca="1" si="427"/>
        <v>2.0908410498342822</v>
      </c>
      <c r="E6872" s="82">
        <f t="shared" ca="1" si="424"/>
        <v>389.65452460486762</v>
      </c>
      <c r="F6872" s="82">
        <f t="shared" ca="1" si="425"/>
        <v>347.5225698792616</v>
      </c>
      <c r="G6872" s="82">
        <f t="shared" ca="1" si="426"/>
        <v>139.65452460486762</v>
      </c>
      <c r="H6872" s="82">
        <f t="shared" ca="1" si="426"/>
        <v>97.522569879261596</v>
      </c>
      <c r="O6872" s="29"/>
      <c r="P6872" s="29"/>
    </row>
    <row r="6873" spans="3:16" hidden="1" outlineLevel="2">
      <c r="C6873" s="33">
        <v>6849</v>
      </c>
      <c r="D6873" s="82">
        <f t="shared" ca="1" si="427"/>
        <v>-1.1863110217503876</v>
      </c>
      <c r="E6873" s="82">
        <f t="shared" ref="E6873:E6936" ca="1" si="428">$H$9 * EXP(($H$17 - $H$18 - ($H$11^2)/2)*$H$14 + $H$11*SQRT($H$14)*D6873)</f>
        <v>189.6573053552554</v>
      </c>
      <c r="F6873" s="82">
        <f t="shared" ref="F6873:F6936" ca="1" si="429">$H$9 * EXP(($H$17 - $H$18 - ($H$12^2)/2)*$H$14 + $H$12*SQRT($H$14)*D6873)</f>
        <v>206.0324418230434</v>
      </c>
      <c r="G6873" s="82">
        <f t="shared" ref="G6873:H6936" ca="1" si="430">MAX(E6873-$H$16, 0)</f>
        <v>0</v>
      </c>
      <c r="H6873" s="82">
        <f t="shared" ca="1" si="430"/>
        <v>0</v>
      </c>
      <c r="O6873" s="29"/>
      <c r="P6873" s="29"/>
    </row>
    <row r="6874" spans="3:16" hidden="1" outlineLevel="2">
      <c r="C6874" s="33">
        <v>6850</v>
      </c>
      <c r="D6874" s="82">
        <f t="shared" ref="D6874:D6937" ca="1" si="431">_xlfn.NORM.S.INV(RAND())</f>
        <v>0.74773875804945966</v>
      </c>
      <c r="E6874" s="82">
        <f t="shared" ca="1" si="428"/>
        <v>290.08090506917478</v>
      </c>
      <c r="F6874" s="82">
        <f t="shared" ca="1" si="429"/>
        <v>280.49834443745499</v>
      </c>
      <c r="G6874" s="82">
        <f t="shared" ca="1" si="430"/>
        <v>40.080905069174776</v>
      </c>
      <c r="H6874" s="82">
        <f t="shared" ca="1" si="430"/>
        <v>30.498344437454989</v>
      </c>
      <c r="O6874" s="29"/>
      <c r="P6874" s="29"/>
    </row>
    <row r="6875" spans="3:16" hidden="1" outlineLevel="2">
      <c r="C6875" s="33">
        <v>6851</v>
      </c>
      <c r="D6875" s="82">
        <f t="shared" ca="1" si="431"/>
        <v>0.63136412501101769</v>
      </c>
      <c r="E6875" s="82">
        <f t="shared" ca="1" si="428"/>
        <v>282.75775294723809</v>
      </c>
      <c r="F6875" s="82">
        <f t="shared" ca="1" si="429"/>
        <v>275.33894476489195</v>
      </c>
      <c r="G6875" s="82">
        <f t="shared" ca="1" si="430"/>
        <v>32.757752947238089</v>
      </c>
      <c r="H6875" s="82">
        <f t="shared" ca="1" si="430"/>
        <v>25.338944764891949</v>
      </c>
      <c r="O6875" s="29"/>
      <c r="P6875" s="29"/>
    </row>
    <row r="6876" spans="3:16" hidden="1" outlineLevel="2">
      <c r="C6876" s="33">
        <v>6852</v>
      </c>
      <c r="D6876" s="82">
        <f t="shared" ca="1" si="431"/>
        <v>1.8230464502594632</v>
      </c>
      <c r="E6876" s="82">
        <f t="shared" ca="1" si="428"/>
        <v>367.38922230244856</v>
      </c>
      <c r="F6876" s="82">
        <f t="shared" ca="1" si="429"/>
        <v>332.98884852731805</v>
      </c>
      <c r="G6876" s="82">
        <f t="shared" ca="1" si="430"/>
        <v>117.38922230244856</v>
      </c>
      <c r="H6876" s="82">
        <f t="shared" ca="1" si="430"/>
        <v>82.988848527318055</v>
      </c>
      <c r="O6876" s="29"/>
      <c r="P6876" s="29"/>
    </row>
    <row r="6877" spans="3:16" hidden="1" outlineLevel="2">
      <c r="C6877" s="33">
        <v>6853</v>
      </c>
      <c r="D6877" s="82">
        <f t="shared" ca="1" si="431"/>
        <v>-1.625604781639167</v>
      </c>
      <c r="E6877" s="82">
        <f t="shared" ca="1" si="428"/>
        <v>172.20731255430701</v>
      </c>
      <c r="F6877" s="82">
        <f t="shared" ca="1" si="429"/>
        <v>192.08811385295158</v>
      </c>
      <c r="G6877" s="82">
        <f t="shared" ca="1" si="430"/>
        <v>0</v>
      </c>
      <c r="H6877" s="82">
        <f t="shared" ca="1" si="430"/>
        <v>0</v>
      </c>
      <c r="O6877" s="29"/>
      <c r="P6877" s="29"/>
    </row>
    <row r="6878" spans="3:16" hidden="1" outlineLevel="2">
      <c r="C6878" s="33">
        <v>6854</v>
      </c>
      <c r="D6878" s="82">
        <f t="shared" ca="1" si="431"/>
        <v>0.17085265815780565</v>
      </c>
      <c r="E6878" s="82">
        <f t="shared" ca="1" si="428"/>
        <v>255.54766302553006</v>
      </c>
      <c r="F6878" s="82">
        <f t="shared" ca="1" si="429"/>
        <v>255.83651031685406</v>
      </c>
      <c r="G6878" s="82">
        <f t="shared" ca="1" si="430"/>
        <v>5.5476630255300563</v>
      </c>
      <c r="H6878" s="82">
        <f t="shared" ca="1" si="430"/>
        <v>5.83651031685406</v>
      </c>
      <c r="O6878" s="29"/>
      <c r="P6878" s="29"/>
    </row>
    <row r="6879" spans="3:16" hidden="1" outlineLevel="2">
      <c r="C6879" s="33">
        <v>6855</v>
      </c>
      <c r="D6879" s="82">
        <f t="shared" ca="1" si="431"/>
        <v>-0.71517113236930263</v>
      </c>
      <c r="E6879" s="82">
        <f t="shared" ca="1" si="428"/>
        <v>210.34217572590785</v>
      </c>
      <c r="F6879" s="82">
        <f t="shared" ca="1" si="429"/>
        <v>222.11459073956394</v>
      </c>
      <c r="G6879" s="82">
        <f t="shared" ca="1" si="430"/>
        <v>0</v>
      </c>
      <c r="H6879" s="82">
        <f t="shared" ca="1" si="430"/>
        <v>0</v>
      </c>
      <c r="O6879" s="29"/>
      <c r="P6879" s="29"/>
    </row>
    <row r="6880" spans="3:16" hidden="1" outlineLevel="2">
      <c r="C6880" s="33">
        <v>6856</v>
      </c>
      <c r="D6880" s="82">
        <f t="shared" ca="1" si="431"/>
        <v>-0.40694372225540432</v>
      </c>
      <c r="E6880" s="82">
        <f t="shared" ca="1" si="428"/>
        <v>225.0804762778709</v>
      </c>
      <c r="F6880" s="82">
        <f t="shared" ca="1" si="429"/>
        <v>233.30909915612156</v>
      </c>
      <c r="G6880" s="82">
        <f t="shared" ca="1" si="430"/>
        <v>0</v>
      </c>
      <c r="H6880" s="82">
        <f t="shared" ca="1" si="430"/>
        <v>0</v>
      </c>
      <c r="O6880" s="29"/>
      <c r="P6880" s="29"/>
    </row>
    <row r="6881" spans="3:16" hidden="1" outlineLevel="2">
      <c r="C6881" s="33">
        <v>6857</v>
      </c>
      <c r="D6881" s="82">
        <f t="shared" ca="1" si="431"/>
        <v>0.97263396755850395</v>
      </c>
      <c r="E6881" s="82">
        <f t="shared" ca="1" si="428"/>
        <v>304.7747176187097</v>
      </c>
      <c r="F6881" s="82">
        <f t="shared" ca="1" si="429"/>
        <v>290.74447823217622</v>
      </c>
      <c r="G6881" s="82">
        <f t="shared" ca="1" si="430"/>
        <v>54.774717618709701</v>
      </c>
      <c r="H6881" s="82">
        <f t="shared" ca="1" si="430"/>
        <v>40.74447823217622</v>
      </c>
      <c r="O6881" s="29"/>
      <c r="P6881" s="29"/>
    </row>
    <row r="6882" spans="3:16" hidden="1" outlineLevel="2">
      <c r="C6882" s="33">
        <v>6858</v>
      </c>
      <c r="D6882" s="82">
        <f t="shared" ca="1" si="431"/>
        <v>-0.96997064278425993</v>
      </c>
      <c r="E6882" s="82">
        <f t="shared" ca="1" si="428"/>
        <v>198.89005069450457</v>
      </c>
      <c r="F6882" s="82">
        <f t="shared" ca="1" si="429"/>
        <v>213.26721010060589</v>
      </c>
      <c r="G6882" s="82">
        <f t="shared" ca="1" si="430"/>
        <v>0</v>
      </c>
      <c r="H6882" s="82">
        <f t="shared" ca="1" si="430"/>
        <v>0</v>
      </c>
      <c r="O6882" s="29"/>
      <c r="P6882" s="29"/>
    </row>
    <row r="6883" spans="3:16" hidden="1" outlineLevel="2">
      <c r="C6883" s="33">
        <v>6859</v>
      </c>
      <c r="D6883" s="82">
        <f t="shared" ca="1" si="431"/>
        <v>-0.20807039370038469</v>
      </c>
      <c r="E6883" s="82">
        <f t="shared" ca="1" si="428"/>
        <v>235.13353832928198</v>
      </c>
      <c r="F6883" s="82">
        <f t="shared" ca="1" si="429"/>
        <v>240.82967739938383</v>
      </c>
      <c r="G6883" s="82">
        <f t="shared" ca="1" si="430"/>
        <v>0</v>
      </c>
      <c r="H6883" s="82">
        <f t="shared" ca="1" si="430"/>
        <v>0</v>
      </c>
      <c r="O6883" s="29"/>
      <c r="P6883" s="29"/>
    </row>
    <row r="6884" spans="3:16" hidden="1" outlineLevel="2">
      <c r="C6884" s="33">
        <v>6860</v>
      </c>
      <c r="D6884" s="82">
        <f t="shared" ca="1" si="431"/>
        <v>-1.2264146150645824E-2</v>
      </c>
      <c r="E6884" s="82">
        <f t="shared" ca="1" si="428"/>
        <v>245.4701387722003</v>
      </c>
      <c r="F6884" s="82">
        <f t="shared" ca="1" si="429"/>
        <v>248.47107431987439</v>
      </c>
      <c r="G6884" s="82">
        <f t="shared" ca="1" si="430"/>
        <v>0</v>
      </c>
      <c r="H6884" s="82">
        <f t="shared" ca="1" si="430"/>
        <v>0</v>
      </c>
      <c r="O6884" s="29"/>
      <c r="P6884" s="29"/>
    </row>
    <row r="6885" spans="3:16" hidden="1" outlineLevel="2">
      <c r="C6885" s="33">
        <v>6861</v>
      </c>
      <c r="D6885" s="82">
        <f t="shared" ca="1" si="431"/>
        <v>-1.338644527247898</v>
      </c>
      <c r="E6885" s="82">
        <f t="shared" ca="1" si="428"/>
        <v>183.41451974463735</v>
      </c>
      <c r="F6885" s="82">
        <f t="shared" ca="1" si="429"/>
        <v>201.08591474869223</v>
      </c>
      <c r="G6885" s="82">
        <f t="shared" ca="1" si="430"/>
        <v>0</v>
      </c>
      <c r="H6885" s="82">
        <f t="shared" ca="1" si="430"/>
        <v>0</v>
      </c>
      <c r="O6885" s="29"/>
      <c r="P6885" s="29"/>
    </row>
    <row r="6886" spans="3:16" hidden="1" outlineLevel="2">
      <c r="C6886" s="33">
        <v>6862</v>
      </c>
      <c r="D6886" s="82">
        <f t="shared" ca="1" si="431"/>
        <v>-1.1884770672915157</v>
      </c>
      <c r="E6886" s="82">
        <f t="shared" ca="1" si="428"/>
        <v>189.56706622752827</v>
      </c>
      <c r="F6886" s="82">
        <f t="shared" ca="1" si="429"/>
        <v>205.96126086994164</v>
      </c>
      <c r="G6886" s="82">
        <f t="shared" ca="1" si="430"/>
        <v>0</v>
      </c>
      <c r="H6886" s="82">
        <f t="shared" ca="1" si="430"/>
        <v>0</v>
      </c>
      <c r="O6886" s="29"/>
      <c r="P6886" s="29"/>
    </row>
    <row r="6887" spans="3:16" hidden="1" outlineLevel="2">
      <c r="C6887" s="33">
        <v>6863</v>
      </c>
      <c r="D6887" s="82">
        <f t="shared" ca="1" si="431"/>
        <v>-0.34157444947307664</v>
      </c>
      <c r="E6887" s="82">
        <f t="shared" ca="1" si="428"/>
        <v>228.33655646386333</v>
      </c>
      <c r="F6887" s="82">
        <f t="shared" ca="1" si="429"/>
        <v>235.7548228459134</v>
      </c>
      <c r="G6887" s="82">
        <f t="shared" ca="1" si="430"/>
        <v>0</v>
      </c>
      <c r="H6887" s="82">
        <f t="shared" ca="1" si="430"/>
        <v>0</v>
      </c>
      <c r="O6887" s="29"/>
      <c r="P6887" s="29"/>
    </row>
    <row r="6888" spans="3:16" hidden="1" outlineLevel="2">
      <c r="C6888" s="33">
        <v>6864</v>
      </c>
      <c r="D6888" s="82">
        <f t="shared" ca="1" si="431"/>
        <v>0.47595709167067707</v>
      </c>
      <c r="E6888" s="82">
        <f t="shared" ca="1" si="428"/>
        <v>273.26586098048921</v>
      </c>
      <c r="F6888" s="82">
        <f t="shared" ca="1" si="429"/>
        <v>268.59674487876401</v>
      </c>
      <c r="G6888" s="82">
        <f t="shared" ca="1" si="430"/>
        <v>23.265860980489208</v>
      </c>
      <c r="H6888" s="82">
        <f t="shared" ca="1" si="430"/>
        <v>18.596744878764014</v>
      </c>
      <c r="O6888" s="29"/>
      <c r="P6888" s="29"/>
    </row>
    <row r="6889" spans="3:16" hidden="1" outlineLevel="2">
      <c r="C6889" s="33">
        <v>6865</v>
      </c>
      <c r="D6889" s="82">
        <f t="shared" ca="1" si="431"/>
        <v>-9.0863408865763759E-2</v>
      </c>
      <c r="E6889" s="82">
        <f t="shared" ca="1" si="428"/>
        <v>241.26738851391636</v>
      </c>
      <c r="F6889" s="82">
        <f t="shared" ca="1" si="429"/>
        <v>245.3750095444681</v>
      </c>
      <c r="G6889" s="82">
        <f t="shared" ca="1" si="430"/>
        <v>0</v>
      </c>
      <c r="H6889" s="82">
        <f t="shared" ca="1" si="430"/>
        <v>0</v>
      </c>
      <c r="O6889" s="29"/>
      <c r="P6889" s="29"/>
    </row>
    <row r="6890" spans="3:16" hidden="1" outlineLevel="2">
      <c r="C6890" s="33">
        <v>6866</v>
      </c>
      <c r="D6890" s="82">
        <f t="shared" ca="1" si="431"/>
        <v>-0.56906434776879944</v>
      </c>
      <c r="E6890" s="82">
        <f t="shared" ca="1" si="428"/>
        <v>217.20412198319525</v>
      </c>
      <c r="F6890" s="82">
        <f t="shared" ca="1" si="429"/>
        <v>227.35245475852594</v>
      </c>
      <c r="G6890" s="82">
        <f t="shared" ca="1" si="430"/>
        <v>0</v>
      </c>
      <c r="H6890" s="82">
        <f t="shared" ca="1" si="430"/>
        <v>0</v>
      </c>
      <c r="O6890" s="29"/>
      <c r="P6890" s="29"/>
    </row>
    <row r="6891" spans="3:16" hidden="1" outlineLevel="2">
      <c r="C6891" s="33">
        <v>6867</v>
      </c>
      <c r="D6891" s="82">
        <f t="shared" ca="1" si="431"/>
        <v>0.41720808455764341</v>
      </c>
      <c r="E6891" s="82">
        <f t="shared" ca="1" si="428"/>
        <v>269.76119171344436</v>
      </c>
      <c r="F6891" s="82">
        <f t="shared" ca="1" si="429"/>
        <v>266.09119310576068</v>
      </c>
      <c r="G6891" s="82">
        <f t="shared" ca="1" si="430"/>
        <v>19.761191713444362</v>
      </c>
      <c r="H6891" s="82">
        <f t="shared" ca="1" si="430"/>
        <v>16.091193105760681</v>
      </c>
      <c r="O6891" s="29"/>
      <c r="P6891" s="29"/>
    </row>
    <row r="6892" spans="3:16" hidden="1" outlineLevel="2">
      <c r="C6892" s="33">
        <v>6868</v>
      </c>
      <c r="D6892" s="82">
        <f t="shared" ca="1" si="431"/>
        <v>-2.4320209428709179</v>
      </c>
      <c r="E6892" s="82">
        <f t="shared" ca="1" si="428"/>
        <v>144.245509405484</v>
      </c>
      <c r="F6892" s="82">
        <f t="shared" ca="1" si="429"/>
        <v>168.90030265819377</v>
      </c>
      <c r="G6892" s="82">
        <f t="shared" ca="1" si="430"/>
        <v>0</v>
      </c>
      <c r="H6892" s="82">
        <f t="shared" ca="1" si="430"/>
        <v>0</v>
      </c>
      <c r="O6892" s="29"/>
      <c r="P6892" s="29"/>
    </row>
    <row r="6893" spans="3:16" hidden="1" outlineLevel="2">
      <c r="C6893" s="33">
        <v>6869</v>
      </c>
      <c r="D6893" s="82">
        <f t="shared" ca="1" si="431"/>
        <v>-1.23261998372222</v>
      </c>
      <c r="E6893" s="82">
        <f t="shared" ca="1" si="428"/>
        <v>187.73736324867758</v>
      </c>
      <c r="F6893" s="82">
        <f t="shared" ca="1" si="429"/>
        <v>204.51597436923819</v>
      </c>
      <c r="G6893" s="82">
        <f t="shared" ca="1" si="430"/>
        <v>0</v>
      </c>
      <c r="H6893" s="82">
        <f t="shared" ca="1" si="430"/>
        <v>0</v>
      </c>
      <c r="O6893" s="29"/>
      <c r="P6893" s="29"/>
    </row>
    <row r="6894" spans="3:16" hidden="1" outlineLevel="2">
      <c r="C6894" s="33">
        <v>6870</v>
      </c>
      <c r="D6894" s="82">
        <f t="shared" ca="1" si="431"/>
        <v>-6.5500756920039052E-2</v>
      </c>
      <c r="E6894" s="82">
        <f t="shared" ca="1" si="428"/>
        <v>242.61562161266397</v>
      </c>
      <c r="F6894" s="82">
        <f t="shared" ca="1" si="429"/>
        <v>246.36981810034399</v>
      </c>
      <c r="G6894" s="82">
        <f t="shared" ca="1" si="430"/>
        <v>0</v>
      </c>
      <c r="H6894" s="82">
        <f t="shared" ca="1" si="430"/>
        <v>0</v>
      </c>
      <c r="O6894" s="29"/>
      <c r="P6894" s="29"/>
    </row>
    <row r="6895" spans="3:16" hidden="1" outlineLevel="2">
      <c r="C6895" s="33">
        <v>6871</v>
      </c>
      <c r="D6895" s="82">
        <f t="shared" ca="1" si="431"/>
        <v>1.1218814910735246E-2</v>
      </c>
      <c r="E6895" s="82">
        <f t="shared" ca="1" si="428"/>
        <v>246.73993333776588</v>
      </c>
      <c r="F6895" s="82">
        <f t="shared" ca="1" si="429"/>
        <v>249.40363706001503</v>
      </c>
      <c r="G6895" s="82">
        <f t="shared" ca="1" si="430"/>
        <v>0</v>
      </c>
      <c r="H6895" s="82">
        <f t="shared" ca="1" si="430"/>
        <v>0</v>
      </c>
      <c r="O6895" s="29"/>
      <c r="P6895" s="29"/>
    </row>
    <row r="6896" spans="3:16" hidden="1" outlineLevel="2">
      <c r="C6896" s="33">
        <v>6872</v>
      </c>
      <c r="D6896" s="82">
        <f t="shared" ca="1" si="431"/>
        <v>-0.72549109363354813</v>
      </c>
      <c r="E6896" s="82">
        <f t="shared" ca="1" si="428"/>
        <v>209.86577411789671</v>
      </c>
      <c r="F6896" s="82">
        <f t="shared" ca="1" si="429"/>
        <v>221.74922034964149</v>
      </c>
      <c r="G6896" s="82">
        <f t="shared" ca="1" si="430"/>
        <v>0</v>
      </c>
      <c r="H6896" s="82">
        <f t="shared" ca="1" si="430"/>
        <v>0</v>
      </c>
      <c r="O6896" s="29"/>
      <c r="P6896" s="29"/>
    </row>
    <row r="6897" spans="3:16" hidden="1" outlineLevel="2">
      <c r="C6897" s="33">
        <v>6873</v>
      </c>
      <c r="D6897" s="82">
        <f t="shared" ca="1" si="431"/>
        <v>-0.62286460890362594</v>
      </c>
      <c r="E6897" s="82">
        <f t="shared" ca="1" si="428"/>
        <v>214.65171926778237</v>
      </c>
      <c r="F6897" s="82">
        <f t="shared" ca="1" si="429"/>
        <v>225.40952406576173</v>
      </c>
      <c r="G6897" s="82">
        <f t="shared" ca="1" si="430"/>
        <v>0</v>
      </c>
      <c r="H6897" s="82">
        <f t="shared" ca="1" si="430"/>
        <v>0</v>
      </c>
      <c r="O6897" s="29"/>
      <c r="P6897" s="29"/>
    </row>
    <row r="6898" spans="3:16" hidden="1" outlineLevel="2">
      <c r="C6898" s="33">
        <v>6874</v>
      </c>
      <c r="D6898" s="82">
        <f t="shared" ca="1" si="431"/>
        <v>1.493269834185087</v>
      </c>
      <c r="E6898" s="82">
        <f t="shared" ca="1" si="428"/>
        <v>341.71079168471084</v>
      </c>
      <c r="F6898" s="82">
        <f t="shared" ca="1" si="429"/>
        <v>315.92364445622155</v>
      </c>
      <c r="G6898" s="82">
        <f t="shared" ca="1" si="430"/>
        <v>91.710791684710841</v>
      </c>
      <c r="H6898" s="82">
        <f t="shared" ca="1" si="430"/>
        <v>65.923644456221552</v>
      </c>
      <c r="O6898" s="29"/>
      <c r="P6898" s="29"/>
    </row>
    <row r="6899" spans="3:16" hidden="1" outlineLevel="2">
      <c r="C6899" s="33">
        <v>6875</v>
      </c>
      <c r="D6899" s="82">
        <f t="shared" ca="1" si="431"/>
        <v>-0.70614005294156412</v>
      </c>
      <c r="E6899" s="82">
        <f t="shared" ca="1" si="428"/>
        <v>210.75996572757163</v>
      </c>
      <c r="F6899" s="82">
        <f t="shared" ca="1" si="429"/>
        <v>222.43482313982813</v>
      </c>
      <c r="G6899" s="82">
        <f t="shared" ca="1" si="430"/>
        <v>0</v>
      </c>
      <c r="H6899" s="82">
        <f t="shared" ca="1" si="430"/>
        <v>0</v>
      </c>
      <c r="O6899" s="29"/>
      <c r="P6899" s="29"/>
    </row>
    <row r="6900" spans="3:16" hidden="1" outlineLevel="2">
      <c r="C6900" s="33">
        <v>6876</v>
      </c>
      <c r="D6900" s="82">
        <f t="shared" ca="1" si="431"/>
        <v>-2.9405193413809587</v>
      </c>
      <c r="E6900" s="82">
        <f t="shared" ca="1" si="428"/>
        <v>128.99732895857915</v>
      </c>
      <c r="F6900" s="82">
        <f t="shared" ca="1" si="429"/>
        <v>155.74018264076227</v>
      </c>
      <c r="G6900" s="82">
        <f t="shared" ca="1" si="430"/>
        <v>0</v>
      </c>
      <c r="H6900" s="82">
        <f t="shared" ca="1" si="430"/>
        <v>0</v>
      </c>
      <c r="O6900" s="29"/>
      <c r="P6900" s="29"/>
    </row>
    <row r="6901" spans="3:16" hidden="1" outlineLevel="2">
      <c r="C6901" s="33">
        <v>6877</v>
      </c>
      <c r="D6901" s="82">
        <f t="shared" ca="1" si="431"/>
        <v>1.655313570288331</v>
      </c>
      <c r="E6901" s="82">
        <f t="shared" ca="1" si="428"/>
        <v>354.09608117239276</v>
      </c>
      <c r="F6901" s="82">
        <f t="shared" ca="1" si="429"/>
        <v>324.19688133589858</v>
      </c>
      <c r="G6901" s="82">
        <f t="shared" ca="1" si="430"/>
        <v>104.09608117239276</v>
      </c>
      <c r="H6901" s="82">
        <f t="shared" ca="1" si="430"/>
        <v>74.196881335898581</v>
      </c>
      <c r="O6901" s="29"/>
      <c r="P6901" s="29"/>
    </row>
    <row r="6902" spans="3:16" hidden="1" outlineLevel="2">
      <c r="C6902" s="33">
        <v>6878</v>
      </c>
      <c r="D6902" s="82">
        <f t="shared" ca="1" si="431"/>
        <v>2.937319702067438</v>
      </c>
      <c r="E6902" s="82">
        <f t="shared" ca="1" si="428"/>
        <v>469.30137481460895</v>
      </c>
      <c r="F6902" s="82">
        <f t="shared" ca="1" si="429"/>
        <v>397.76694151808482</v>
      </c>
      <c r="G6902" s="82">
        <f t="shared" ca="1" si="430"/>
        <v>219.30137481460895</v>
      </c>
      <c r="H6902" s="82">
        <f t="shared" ca="1" si="430"/>
        <v>147.76694151808482</v>
      </c>
      <c r="O6902" s="29"/>
      <c r="P6902" s="29"/>
    </row>
    <row r="6903" spans="3:16" hidden="1" outlineLevel="2">
      <c r="C6903" s="33">
        <v>6879</v>
      </c>
      <c r="D6903" s="82">
        <f t="shared" ca="1" si="431"/>
        <v>0.17338504059409535</v>
      </c>
      <c r="E6903" s="82">
        <f t="shared" ca="1" si="428"/>
        <v>255.68989037034336</v>
      </c>
      <c r="F6903" s="82">
        <f t="shared" ca="1" si="429"/>
        <v>255.9398852352889</v>
      </c>
      <c r="G6903" s="82">
        <f t="shared" ca="1" si="430"/>
        <v>5.6898903703433632</v>
      </c>
      <c r="H6903" s="82">
        <f t="shared" ca="1" si="430"/>
        <v>5.939885235288898</v>
      </c>
      <c r="O6903" s="29"/>
      <c r="P6903" s="29"/>
    </row>
    <row r="6904" spans="3:16" hidden="1" outlineLevel="2">
      <c r="C6904" s="33">
        <v>6880</v>
      </c>
      <c r="D6904" s="82">
        <f t="shared" ca="1" si="431"/>
        <v>0.49316288924422486</v>
      </c>
      <c r="E6904" s="82">
        <f t="shared" ca="1" si="428"/>
        <v>274.30086590267172</v>
      </c>
      <c r="F6904" s="82">
        <f t="shared" ca="1" si="429"/>
        <v>269.33500150466665</v>
      </c>
      <c r="G6904" s="82">
        <f t="shared" ca="1" si="430"/>
        <v>24.300865902671717</v>
      </c>
      <c r="H6904" s="82">
        <f t="shared" ca="1" si="430"/>
        <v>19.33500150466665</v>
      </c>
      <c r="O6904" s="29"/>
      <c r="P6904" s="29"/>
    </row>
    <row r="6905" spans="3:16" hidden="1" outlineLevel="2">
      <c r="C6905" s="33">
        <v>6881</v>
      </c>
      <c r="D6905" s="82">
        <f t="shared" ca="1" si="431"/>
        <v>-0.43575259663216004</v>
      </c>
      <c r="E6905" s="82">
        <f t="shared" ca="1" si="428"/>
        <v>223.66027003039537</v>
      </c>
      <c r="F6905" s="82">
        <f t="shared" ca="1" si="429"/>
        <v>232.23931535075465</v>
      </c>
      <c r="G6905" s="82">
        <f t="shared" ca="1" si="430"/>
        <v>0</v>
      </c>
      <c r="H6905" s="82">
        <f t="shared" ca="1" si="430"/>
        <v>0</v>
      </c>
      <c r="O6905" s="29"/>
      <c r="P6905" s="29"/>
    </row>
    <row r="6906" spans="3:16" hidden="1" outlineLevel="2">
      <c r="C6906" s="33">
        <v>6882</v>
      </c>
      <c r="D6906" s="82">
        <f t="shared" ca="1" si="431"/>
        <v>1.3806681672553034</v>
      </c>
      <c r="E6906" s="82">
        <f t="shared" ca="1" si="428"/>
        <v>333.36046705099943</v>
      </c>
      <c r="F6906" s="82">
        <f t="shared" ca="1" si="429"/>
        <v>310.29935327721302</v>
      </c>
      <c r="G6906" s="82">
        <f t="shared" ca="1" si="430"/>
        <v>83.360467050999432</v>
      </c>
      <c r="H6906" s="82">
        <f t="shared" ca="1" si="430"/>
        <v>60.299353277213015</v>
      </c>
      <c r="O6906" s="29"/>
      <c r="P6906" s="29"/>
    </row>
    <row r="6907" spans="3:16" hidden="1" outlineLevel="2">
      <c r="C6907" s="33">
        <v>6883</v>
      </c>
      <c r="D6907" s="82">
        <f t="shared" ca="1" si="431"/>
        <v>-0.28284218703968217</v>
      </c>
      <c r="E6907" s="82">
        <f t="shared" ca="1" si="428"/>
        <v>231.30219635442597</v>
      </c>
      <c r="F6907" s="82">
        <f t="shared" ca="1" si="429"/>
        <v>237.9740874408981</v>
      </c>
      <c r="G6907" s="82">
        <f t="shared" ca="1" si="430"/>
        <v>0</v>
      </c>
      <c r="H6907" s="82">
        <f t="shared" ca="1" si="430"/>
        <v>0</v>
      </c>
      <c r="O6907" s="29"/>
      <c r="P6907" s="29"/>
    </row>
    <row r="6908" spans="3:16" hidden="1" outlineLevel="2">
      <c r="C6908" s="33">
        <v>6884</v>
      </c>
      <c r="D6908" s="82">
        <f t="shared" ca="1" si="431"/>
        <v>-0.42699584541471175</v>
      </c>
      <c r="E6908" s="82">
        <f t="shared" ca="1" si="428"/>
        <v>224.09100564529052</v>
      </c>
      <c r="F6908" s="82">
        <f t="shared" ca="1" si="429"/>
        <v>232.56396711629199</v>
      </c>
      <c r="G6908" s="82">
        <f t="shared" ca="1" si="430"/>
        <v>0</v>
      </c>
      <c r="H6908" s="82">
        <f t="shared" ca="1" si="430"/>
        <v>0</v>
      </c>
      <c r="O6908" s="29"/>
      <c r="P6908" s="29"/>
    </row>
    <row r="6909" spans="3:16" hidden="1" outlineLevel="2">
      <c r="C6909" s="33">
        <v>6885</v>
      </c>
      <c r="D6909" s="82">
        <f t="shared" ca="1" si="431"/>
        <v>-0.55555940889190214</v>
      </c>
      <c r="E6909" s="82">
        <f t="shared" ca="1" si="428"/>
        <v>217.8495773902622</v>
      </c>
      <c r="F6909" s="82">
        <f t="shared" ca="1" si="429"/>
        <v>227.84279305758045</v>
      </c>
      <c r="G6909" s="82">
        <f t="shared" ca="1" si="430"/>
        <v>0</v>
      </c>
      <c r="H6909" s="82">
        <f t="shared" ca="1" si="430"/>
        <v>0</v>
      </c>
      <c r="O6909" s="29"/>
      <c r="P6909" s="29"/>
    </row>
    <row r="6910" spans="3:16" hidden="1" outlineLevel="2">
      <c r="C6910" s="33">
        <v>6886</v>
      </c>
      <c r="D6910" s="82">
        <f t="shared" ca="1" si="431"/>
        <v>1.183584037332752</v>
      </c>
      <c r="E6910" s="82">
        <f t="shared" ca="1" si="428"/>
        <v>319.23321360283728</v>
      </c>
      <c r="F6910" s="82">
        <f t="shared" ca="1" si="429"/>
        <v>300.69520479805527</v>
      </c>
      <c r="G6910" s="82">
        <f t="shared" ca="1" si="430"/>
        <v>69.233213602837282</v>
      </c>
      <c r="H6910" s="82">
        <f t="shared" ca="1" si="430"/>
        <v>50.695204798055272</v>
      </c>
      <c r="O6910" s="29"/>
      <c r="P6910" s="29"/>
    </row>
    <row r="6911" spans="3:16" hidden="1" outlineLevel="2">
      <c r="C6911" s="33">
        <v>6887</v>
      </c>
      <c r="D6911" s="82">
        <f t="shared" ca="1" si="431"/>
        <v>-0.1223530648728286</v>
      </c>
      <c r="E6911" s="82">
        <f t="shared" ca="1" si="428"/>
        <v>239.60387595989351</v>
      </c>
      <c r="F6911" s="82">
        <f t="shared" ca="1" si="429"/>
        <v>244.14546714911879</v>
      </c>
      <c r="G6911" s="82">
        <f t="shared" ca="1" si="430"/>
        <v>0</v>
      </c>
      <c r="H6911" s="82">
        <f t="shared" ca="1" si="430"/>
        <v>0</v>
      </c>
      <c r="O6911" s="29"/>
      <c r="P6911" s="29"/>
    </row>
    <row r="6912" spans="3:16" hidden="1" outlineLevel="2">
      <c r="C6912" s="33">
        <v>6888</v>
      </c>
      <c r="D6912" s="82">
        <f t="shared" ca="1" si="431"/>
        <v>-1.2583165548825106</v>
      </c>
      <c r="E6912" s="82">
        <f t="shared" ca="1" si="428"/>
        <v>186.6803959861563</v>
      </c>
      <c r="F6912" s="82">
        <f t="shared" ca="1" si="429"/>
        <v>203.67931592235945</v>
      </c>
      <c r="G6912" s="82">
        <f t="shared" ca="1" si="430"/>
        <v>0</v>
      </c>
      <c r="H6912" s="82">
        <f t="shared" ca="1" si="430"/>
        <v>0</v>
      </c>
      <c r="O6912" s="29"/>
      <c r="P6912" s="29"/>
    </row>
    <row r="6913" spans="3:16" hidden="1" outlineLevel="2">
      <c r="C6913" s="33">
        <v>6889</v>
      </c>
      <c r="D6913" s="82">
        <f t="shared" ca="1" si="431"/>
        <v>-0.52321112280804005</v>
      </c>
      <c r="E6913" s="82">
        <f t="shared" ca="1" si="428"/>
        <v>219.40344258111884</v>
      </c>
      <c r="F6913" s="82">
        <f t="shared" ca="1" si="429"/>
        <v>229.0216015781472</v>
      </c>
      <c r="G6913" s="82">
        <f t="shared" ca="1" si="430"/>
        <v>0</v>
      </c>
      <c r="H6913" s="82">
        <f t="shared" ca="1" si="430"/>
        <v>0</v>
      </c>
      <c r="O6913" s="29"/>
      <c r="P6913" s="29"/>
    </row>
    <row r="6914" spans="3:16" hidden="1" outlineLevel="2">
      <c r="C6914" s="33">
        <v>6890</v>
      </c>
      <c r="D6914" s="82">
        <f t="shared" ca="1" si="431"/>
        <v>-1.0477584784394258</v>
      </c>
      <c r="E6914" s="82">
        <f t="shared" ca="1" si="428"/>
        <v>195.51966352802836</v>
      </c>
      <c r="F6914" s="82">
        <f t="shared" ca="1" si="429"/>
        <v>210.63706593421463</v>
      </c>
      <c r="G6914" s="82">
        <f t="shared" ca="1" si="430"/>
        <v>0</v>
      </c>
      <c r="H6914" s="82">
        <f t="shared" ca="1" si="430"/>
        <v>0</v>
      </c>
      <c r="O6914" s="29"/>
      <c r="P6914" s="29"/>
    </row>
    <row r="6915" spans="3:16" hidden="1" outlineLevel="2">
      <c r="C6915" s="33">
        <v>6891</v>
      </c>
      <c r="D6915" s="82">
        <f t="shared" ca="1" si="431"/>
        <v>1.0478278732695538</v>
      </c>
      <c r="E6915" s="82">
        <f t="shared" ca="1" si="428"/>
        <v>309.85181086266965</v>
      </c>
      <c r="F6915" s="82">
        <f t="shared" ca="1" si="429"/>
        <v>294.25310481529607</v>
      </c>
      <c r="G6915" s="82">
        <f t="shared" ca="1" si="430"/>
        <v>59.851810862669652</v>
      </c>
      <c r="H6915" s="82">
        <f t="shared" ca="1" si="430"/>
        <v>44.253104815296069</v>
      </c>
      <c r="O6915" s="29"/>
      <c r="P6915" s="29"/>
    </row>
    <row r="6916" spans="3:16" hidden="1" outlineLevel="2">
      <c r="C6916" s="33">
        <v>6892</v>
      </c>
      <c r="D6916" s="82">
        <f t="shared" ca="1" si="431"/>
        <v>-0.70989977363157075</v>
      </c>
      <c r="E6916" s="82">
        <f t="shared" ca="1" si="428"/>
        <v>210.58593521312247</v>
      </c>
      <c r="F6916" s="82">
        <f t="shared" ca="1" si="429"/>
        <v>222.30145141585737</v>
      </c>
      <c r="G6916" s="82">
        <f t="shared" ca="1" si="430"/>
        <v>0</v>
      </c>
      <c r="H6916" s="82">
        <f t="shared" ca="1" si="430"/>
        <v>0</v>
      </c>
      <c r="O6916" s="29"/>
      <c r="P6916" s="29"/>
    </row>
    <row r="6917" spans="3:16" hidden="1" outlineLevel="2">
      <c r="C6917" s="33">
        <v>6893</v>
      </c>
      <c r="D6917" s="82">
        <f t="shared" ca="1" si="431"/>
        <v>-0.54349200997346092</v>
      </c>
      <c r="E6917" s="82">
        <f t="shared" ca="1" si="428"/>
        <v>218.42794948495052</v>
      </c>
      <c r="F6917" s="82">
        <f t="shared" ca="1" si="429"/>
        <v>228.28183164908233</v>
      </c>
      <c r="G6917" s="82">
        <f t="shared" ca="1" si="430"/>
        <v>0</v>
      </c>
      <c r="H6917" s="82">
        <f t="shared" ca="1" si="430"/>
        <v>0</v>
      </c>
      <c r="O6917" s="29"/>
      <c r="P6917" s="29"/>
    </row>
    <row r="6918" spans="3:16" hidden="1" outlineLevel="2">
      <c r="C6918" s="33">
        <v>6894</v>
      </c>
      <c r="D6918" s="82">
        <f t="shared" ca="1" si="431"/>
        <v>-0.15401343925426841</v>
      </c>
      <c r="E6918" s="82">
        <f t="shared" ca="1" si="428"/>
        <v>237.94290785691172</v>
      </c>
      <c r="F6918" s="82">
        <f t="shared" ca="1" si="429"/>
        <v>242.9154701133734</v>
      </c>
      <c r="G6918" s="82">
        <f t="shared" ca="1" si="430"/>
        <v>0</v>
      </c>
      <c r="H6918" s="82">
        <f t="shared" ca="1" si="430"/>
        <v>0</v>
      </c>
      <c r="O6918" s="29"/>
      <c r="P6918" s="29"/>
    </row>
    <row r="6919" spans="3:16" hidden="1" outlineLevel="2">
      <c r="C6919" s="33">
        <v>6895</v>
      </c>
      <c r="D6919" s="82">
        <f t="shared" ca="1" si="431"/>
        <v>0.10892336468671544</v>
      </c>
      <c r="E6919" s="82">
        <f t="shared" ca="1" si="428"/>
        <v>252.09401741711292</v>
      </c>
      <c r="F6919" s="82">
        <f t="shared" ca="1" si="429"/>
        <v>253.32143635423458</v>
      </c>
      <c r="G6919" s="82">
        <f t="shared" ca="1" si="430"/>
        <v>2.0940174171129229</v>
      </c>
      <c r="H6919" s="82">
        <f t="shared" ca="1" si="430"/>
        <v>3.3214363542345779</v>
      </c>
      <c r="O6919" s="29"/>
      <c r="P6919" s="29"/>
    </row>
    <row r="6920" spans="3:16" hidden="1" outlineLevel="2">
      <c r="C6920" s="33">
        <v>6896</v>
      </c>
      <c r="D6920" s="82">
        <f t="shared" ca="1" si="431"/>
        <v>-0.82940430137002663</v>
      </c>
      <c r="E6920" s="82">
        <f t="shared" ca="1" si="428"/>
        <v>205.12853722105291</v>
      </c>
      <c r="F6920" s="82">
        <f t="shared" ca="1" si="429"/>
        <v>218.10358010738955</v>
      </c>
      <c r="G6920" s="82">
        <f t="shared" ca="1" si="430"/>
        <v>0</v>
      </c>
      <c r="H6920" s="82">
        <f t="shared" ca="1" si="430"/>
        <v>0</v>
      </c>
      <c r="O6920" s="29"/>
      <c r="P6920" s="29"/>
    </row>
    <row r="6921" spans="3:16" hidden="1" outlineLevel="2">
      <c r="C6921" s="33">
        <v>6897</v>
      </c>
      <c r="D6921" s="82">
        <f t="shared" ca="1" si="431"/>
        <v>0.2485169530764999</v>
      </c>
      <c r="E6921" s="82">
        <f t="shared" ca="1" si="428"/>
        <v>259.94576272266772</v>
      </c>
      <c r="F6921" s="82">
        <f t="shared" ca="1" si="429"/>
        <v>259.02593761861351</v>
      </c>
      <c r="G6921" s="82">
        <f t="shared" ca="1" si="430"/>
        <v>9.9457627226677232</v>
      </c>
      <c r="H6921" s="82">
        <f t="shared" ca="1" si="430"/>
        <v>9.0259376186135114</v>
      </c>
      <c r="O6921" s="29"/>
      <c r="P6921" s="29"/>
    </row>
    <row r="6922" spans="3:16" hidden="1" outlineLevel="2">
      <c r="C6922" s="33">
        <v>6898</v>
      </c>
      <c r="D6922" s="82">
        <f t="shared" ca="1" si="431"/>
        <v>1.0277080674874084</v>
      </c>
      <c r="E6922" s="82">
        <f t="shared" ca="1" si="428"/>
        <v>308.485091598179</v>
      </c>
      <c r="F6922" s="82">
        <f t="shared" ca="1" si="429"/>
        <v>293.31016561109902</v>
      </c>
      <c r="G6922" s="82">
        <f t="shared" ca="1" si="430"/>
        <v>58.485091598178997</v>
      </c>
      <c r="H6922" s="82">
        <f t="shared" ca="1" si="430"/>
        <v>43.310165611099023</v>
      </c>
      <c r="O6922" s="29"/>
      <c r="P6922" s="29"/>
    </row>
    <row r="6923" spans="3:16" hidden="1" outlineLevel="2">
      <c r="C6923" s="33">
        <v>6899</v>
      </c>
      <c r="D6923" s="82">
        <f t="shared" ca="1" si="431"/>
        <v>0.79297022019071173</v>
      </c>
      <c r="E6923" s="82">
        <f t="shared" ca="1" si="428"/>
        <v>292.97811955078043</v>
      </c>
      <c r="F6923" s="82">
        <f t="shared" ca="1" si="429"/>
        <v>282.52964584854698</v>
      </c>
      <c r="G6923" s="82">
        <f t="shared" ca="1" si="430"/>
        <v>42.978119550780434</v>
      </c>
      <c r="H6923" s="82">
        <f t="shared" ca="1" si="430"/>
        <v>32.529645848546977</v>
      </c>
      <c r="O6923" s="29"/>
      <c r="P6923" s="29"/>
    </row>
    <row r="6924" spans="3:16" hidden="1" outlineLevel="2">
      <c r="C6924" s="33">
        <v>6900</v>
      </c>
      <c r="D6924" s="82">
        <f t="shared" ca="1" si="431"/>
        <v>1.615450738904658</v>
      </c>
      <c r="E6924" s="82">
        <f t="shared" ca="1" si="428"/>
        <v>351.00827637180038</v>
      </c>
      <c r="F6924" s="82">
        <f t="shared" ca="1" si="429"/>
        <v>322.14178370889226</v>
      </c>
      <c r="G6924" s="82">
        <f t="shared" ca="1" si="430"/>
        <v>101.00827637180038</v>
      </c>
      <c r="H6924" s="82">
        <f t="shared" ca="1" si="430"/>
        <v>72.141783708892262</v>
      </c>
      <c r="O6924" s="29"/>
      <c r="P6924" s="29"/>
    </row>
    <row r="6925" spans="3:16" hidden="1" outlineLevel="2">
      <c r="C6925" s="33">
        <v>6901</v>
      </c>
      <c r="D6925" s="82">
        <f t="shared" ca="1" si="431"/>
        <v>-0.41513370591892768</v>
      </c>
      <c r="E6925" s="82">
        <f t="shared" ca="1" si="428"/>
        <v>224.67581538186647</v>
      </c>
      <c r="F6925" s="82">
        <f t="shared" ca="1" si="429"/>
        <v>233.00447336383348</v>
      </c>
      <c r="G6925" s="82">
        <f t="shared" ca="1" si="430"/>
        <v>0</v>
      </c>
      <c r="H6925" s="82">
        <f t="shared" ca="1" si="430"/>
        <v>0</v>
      </c>
      <c r="O6925" s="29"/>
      <c r="P6925" s="29"/>
    </row>
    <row r="6926" spans="3:16" hidden="1" outlineLevel="2">
      <c r="C6926" s="33">
        <v>6902</v>
      </c>
      <c r="D6926" s="82">
        <f t="shared" ca="1" si="431"/>
        <v>-0.710534459634936</v>
      </c>
      <c r="E6926" s="82">
        <f t="shared" ca="1" si="428"/>
        <v>210.55657095245789</v>
      </c>
      <c r="F6926" s="82">
        <f t="shared" ca="1" si="429"/>
        <v>222.27894455786455</v>
      </c>
      <c r="G6926" s="82">
        <f t="shared" ca="1" si="430"/>
        <v>0</v>
      </c>
      <c r="H6926" s="82">
        <f t="shared" ca="1" si="430"/>
        <v>0</v>
      </c>
      <c r="O6926" s="29"/>
      <c r="P6926" s="29"/>
    </row>
    <row r="6927" spans="3:16" hidden="1" outlineLevel="2">
      <c r="C6927" s="33">
        <v>6903</v>
      </c>
      <c r="D6927" s="82">
        <f t="shared" ca="1" si="431"/>
        <v>6.867598419416665E-2</v>
      </c>
      <c r="E6927" s="82">
        <f t="shared" ca="1" si="428"/>
        <v>249.87458250282413</v>
      </c>
      <c r="F6927" s="82">
        <f t="shared" ca="1" si="429"/>
        <v>251.7001798299525</v>
      </c>
      <c r="G6927" s="82">
        <f t="shared" ca="1" si="430"/>
        <v>0</v>
      </c>
      <c r="H6927" s="82">
        <f t="shared" ca="1" si="430"/>
        <v>1.7001798299525035</v>
      </c>
      <c r="O6927" s="29"/>
      <c r="P6927" s="29"/>
    </row>
    <row r="6928" spans="3:16" hidden="1" outlineLevel="2">
      <c r="C6928" s="33">
        <v>6904</v>
      </c>
      <c r="D6928" s="82">
        <f t="shared" ca="1" si="431"/>
        <v>-0.17083643353147721</v>
      </c>
      <c r="E6928" s="82">
        <f t="shared" ca="1" si="428"/>
        <v>237.0650286920698</v>
      </c>
      <c r="F6928" s="82">
        <f t="shared" ca="1" si="429"/>
        <v>242.26442441448839</v>
      </c>
      <c r="G6928" s="82">
        <f t="shared" ca="1" si="430"/>
        <v>0</v>
      </c>
      <c r="H6928" s="82">
        <f t="shared" ca="1" si="430"/>
        <v>0</v>
      </c>
      <c r="O6928" s="29"/>
      <c r="P6928" s="29"/>
    </row>
    <row r="6929" spans="3:16" hidden="1" outlineLevel="2">
      <c r="C6929" s="33">
        <v>6905</v>
      </c>
      <c r="D6929" s="82">
        <f t="shared" ca="1" si="431"/>
        <v>-0.35379613919080766</v>
      </c>
      <c r="E6929" s="82">
        <f t="shared" ca="1" si="428"/>
        <v>227.72422751017615</v>
      </c>
      <c r="F6929" s="82">
        <f t="shared" ca="1" si="429"/>
        <v>235.29562041888218</v>
      </c>
      <c r="G6929" s="82">
        <f t="shared" ca="1" si="430"/>
        <v>0</v>
      </c>
      <c r="H6929" s="82">
        <f t="shared" ca="1" si="430"/>
        <v>0</v>
      </c>
      <c r="O6929" s="29"/>
      <c r="P6929" s="29"/>
    </row>
    <row r="6930" spans="3:16" hidden="1" outlineLevel="2">
      <c r="C6930" s="33">
        <v>6906</v>
      </c>
      <c r="D6930" s="82">
        <f t="shared" ca="1" si="431"/>
        <v>0.14097802953924946</v>
      </c>
      <c r="E6930" s="82">
        <f t="shared" ca="1" si="428"/>
        <v>253.87576055651573</v>
      </c>
      <c r="F6930" s="82">
        <f t="shared" ca="1" si="429"/>
        <v>254.62013891671532</v>
      </c>
      <c r="G6930" s="82">
        <f t="shared" ca="1" si="430"/>
        <v>3.8757605565157291</v>
      </c>
      <c r="H6930" s="82">
        <f t="shared" ca="1" si="430"/>
        <v>4.6201389167153195</v>
      </c>
      <c r="O6930" s="29"/>
      <c r="P6930" s="29"/>
    </row>
    <row r="6931" spans="3:16" hidden="1" outlineLevel="2">
      <c r="C6931" s="33">
        <v>6907</v>
      </c>
      <c r="D6931" s="82">
        <f t="shared" ca="1" si="431"/>
        <v>-0.44670664083077261</v>
      </c>
      <c r="E6931" s="82">
        <f t="shared" ca="1" si="428"/>
        <v>223.12261726640435</v>
      </c>
      <c r="F6931" s="82">
        <f t="shared" ca="1" si="429"/>
        <v>231.83383812581019</v>
      </c>
      <c r="G6931" s="82">
        <f t="shared" ca="1" si="430"/>
        <v>0</v>
      </c>
      <c r="H6931" s="82">
        <f t="shared" ca="1" si="430"/>
        <v>0</v>
      </c>
      <c r="O6931" s="29"/>
      <c r="P6931" s="29"/>
    </row>
    <row r="6932" spans="3:16" hidden="1" outlineLevel="2">
      <c r="C6932" s="33">
        <v>6908</v>
      </c>
      <c r="D6932" s="82">
        <f t="shared" ca="1" si="431"/>
        <v>-1.2391001590879296</v>
      </c>
      <c r="E6932" s="82">
        <f t="shared" ca="1" si="428"/>
        <v>187.47025370534698</v>
      </c>
      <c r="F6932" s="82">
        <f t="shared" ca="1" si="429"/>
        <v>204.30466187718324</v>
      </c>
      <c r="G6932" s="82">
        <f t="shared" ca="1" si="430"/>
        <v>0</v>
      </c>
      <c r="H6932" s="82">
        <f t="shared" ca="1" si="430"/>
        <v>0</v>
      </c>
      <c r="O6932" s="29"/>
      <c r="P6932" s="29"/>
    </row>
    <row r="6933" spans="3:16" hidden="1" outlineLevel="2">
      <c r="C6933" s="33">
        <v>6909</v>
      </c>
      <c r="D6933" s="82">
        <f t="shared" ca="1" si="431"/>
        <v>0.12008273528373475</v>
      </c>
      <c r="E6933" s="82">
        <f t="shared" ca="1" si="428"/>
        <v>252.7128822980884</v>
      </c>
      <c r="F6933" s="82">
        <f t="shared" ca="1" si="429"/>
        <v>253.77280762005324</v>
      </c>
      <c r="G6933" s="82">
        <f t="shared" ca="1" si="430"/>
        <v>2.7128822980884024</v>
      </c>
      <c r="H6933" s="82">
        <f t="shared" ca="1" si="430"/>
        <v>3.7728076200532428</v>
      </c>
      <c r="O6933" s="29"/>
      <c r="P6933" s="29"/>
    </row>
    <row r="6934" spans="3:16" hidden="1" outlineLevel="2">
      <c r="C6934" s="33">
        <v>6910</v>
      </c>
      <c r="D6934" s="82">
        <f t="shared" ca="1" si="431"/>
        <v>1.499285149355903</v>
      </c>
      <c r="E6934" s="82">
        <f t="shared" ca="1" si="428"/>
        <v>342.16271544634117</v>
      </c>
      <c r="F6934" s="82">
        <f t="shared" ca="1" si="429"/>
        <v>316.22695293312455</v>
      </c>
      <c r="G6934" s="82">
        <f t="shared" ca="1" si="430"/>
        <v>92.162715446341167</v>
      </c>
      <c r="H6934" s="82">
        <f t="shared" ca="1" si="430"/>
        <v>66.226952933124551</v>
      </c>
      <c r="O6934" s="29"/>
      <c r="P6934" s="29"/>
    </row>
    <row r="6935" spans="3:16" hidden="1" outlineLevel="2">
      <c r="C6935" s="33">
        <v>6911</v>
      </c>
      <c r="D6935" s="82">
        <f t="shared" ca="1" si="431"/>
        <v>-7.9913692297391634E-2</v>
      </c>
      <c r="E6935" s="82">
        <f t="shared" ca="1" si="428"/>
        <v>241.84853429959205</v>
      </c>
      <c r="F6935" s="82">
        <f t="shared" ca="1" si="429"/>
        <v>245.80400057171886</v>
      </c>
      <c r="G6935" s="82">
        <f t="shared" ca="1" si="430"/>
        <v>0</v>
      </c>
      <c r="H6935" s="82">
        <f t="shared" ca="1" si="430"/>
        <v>0</v>
      </c>
      <c r="O6935" s="29"/>
      <c r="P6935" s="29"/>
    </row>
    <row r="6936" spans="3:16" hidden="1" outlineLevel="2">
      <c r="C6936" s="33">
        <v>6912</v>
      </c>
      <c r="D6936" s="82">
        <f t="shared" ca="1" si="431"/>
        <v>-0.41393995839698622</v>
      </c>
      <c r="E6936" s="82">
        <f t="shared" ca="1" si="428"/>
        <v>224.73475222014753</v>
      </c>
      <c r="F6936" s="82">
        <f t="shared" ca="1" si="429"/>
        <v>233.04884993398355</v>
      </c>
      <c r="G6936" s="82">
        <f t="shared" ca="1" si="430"/>
        <v>0</v>
      </c>
      <c r="H6936" s="82">
        <f t="shared" ca="1" si="430"/>
        <v>0</v>
      </c>
      <c r="O6936" s="29"/>
      <c r="P6936" s="29"/>
    </row>
    <row r="6937" spans="3:16" hidden="1" outlineLevel="2">
      <c r="C6937" s="33">
        <v>6913</v>
      </c>
      <c r="D6937" s="82">
        <f t="shared" ca="1" si="431"/>
        <v>0.51523282784068347</v>
      </c>
      <c r="E6937" s="82">
        <f t="shared" ref="E6937:E7000" ca="1" si="432">$H$9 * EXP(($H$17 - $H$18 - ($H$11^2)/2)*$H$14 + $H$11*SQRT($H$14)*D6937)</f>
        <v>275.6342116157499</v>
      </c>
      <c r="F6937" s="82">
        <f t="shared" ref="F6937:F7000" ca="1" si="433">$H$9 * EXP(($H$17 - $H$18 - ($H$12^2)/2)*$H$14 + $H$12*SQRT($H$14)*D6937)</f>
        <v>270.28493741704659</v>
      </c>
      <c r="G6937" s="82">
        <f t="shared" ref="G6937:H7000" ca="1" si="434">MAX(E6937-$H$16, 0)</f>
        <v>25.634211615749905</v>
      </c>
      <c r="H6937" s="82">
        <f t="shared" ca="1" si="434"/>
        <v>20.284937417046592</v>
      </c>
      <c r="O6937" s="29"/>
      <c r="P6937" s="29"/>
    </row>
    <row r="6938" spans="3:16" hidden="1" outlineLevel="2">
      <c r="C6938" s="33">
        <v>6914</v>
      </c>
      <c r="D6938" s="82">
        <f t="shared" ref="D6938:D7001" ca="1" si="435">_xlfn.NORM.S.INV(RAND())</f>
        <v>-0.65322791783698197</v>
      </c>
      <c r="E6938" s="82">
        <f t="shared" ca="1" si="432"/>
        <v>213.22448031395848</v>
      </c>
      <c r="F6938" s="82">
        <f t="shared" ca="1" si="433"/>
        <v>224.32032914311404</v>
      </c>
      <c r="G6938" s="82">
        <f t="shared" ca="1" si="434"/>
        <v>0</v>
      </c>
      <c r="H6938" s="82">
        <f t="shared" ca="1" si="434"/>
        <v>0</v>
      </c>
      <c r="O6938" s="29"/>
      <c r="P6938" s="29"/>
    </row>
    <row r="6939" spans="3:16" hidden="1" outlineLevel="2">
      <c r="C6939" s="33">
        <v>6915</v>
      </c>
      <c r="D6939" s="82">
        <f t="shared" ca="1" si="435"/>
        <v>-1.1445781078264909</v>
      </c>
      <c r="E6939" s="82">
        <f t="shared" ca="1" si="432"/>
        <v>191.40434186210305</v>
      </c>
      <c r="F6939" s="82">
        <f t="shared" ca="1" si="433"/>
        <v>207.40868895554809</v>
      </c>
      <c r="G6939" s="82">
        <f t="shared" ca="1" si="434"/>
        <v>0</v>
      </c>
      <c r="H6939" s="82">
        <f t="shared" ca="1" si="434"/>
        <v>0</v>
      </c>
      <c r="O6939" s="29"/>
      <c r="P6939" s="29"/>
    </row>
    <row r="6940" spans="3:16" hidden="1" outlineLevel="2">
      <c r="C6940" s="33">
        <v>6916</v>
      </c>
      <c r="D6940" s="82">
        <f t="shared" ca="1" si="435"/>
        <v>1.8704959753131145</v>
      </c>
      <c r="E6940" s="82">
        <f t="shared" ca="1" si="432"/>
        <v>371.23943892756284</v>
      </c>
      <c r="F6940" s="82">
        <f t="shared" ca="1" si="433"/>
        <v>335.51897325363814</v>
      </c>
      <c r="G6940" s="82">
        <f t="shared" ca="1" si="434"/>
        <v>121.23943892756284</v>
      </c>
      <c r="H6940" s="82">
        <f t="shared" ca="1" si="434"/>
        <v>85.518973253638137</v>
      </c>
      <c r="O6940" s="29"/>
      <c r="P6940" s="29"/>
    </row>
    <row r="6941" spans="3:16" hidden="1" outlineLevel="2">
      <c r="C6941" s="33">
        <v>6917</v>
      </c>
      <c r="D6941" s="82">
        <f t="shared" ca="1" si="435"/>
        <v>0.47271903991183595</v>
      </c>
      <c r="E6941" s="82">
        <f t="shared" ca="1" si="432"/>
        <v>273.0715149146348</v>
      </c>
      <c r="F6941" s="82">
        <f t="shared" ca="1" si="433"/>
        <v>268.45803480435001</v>
      </c>
      <c r="G6941" s="82">
        <f t="shared" ca="1" si="434"/>
        <v>23.071514914634804</v>
      </c>
      <c r="H6941" s="82">
        <f t="shared" ca="1" si="434"/>
        <v>18.458034804350007</v>
      </c>
      <c r="O6941" s="29"/>
      <c r="P6941" s="29"/>
    </row>
    <row r="6942" spans="3:16" hidden="1" outlineLevel="2">
      <c r="C6942" s="33">
        <v>6918</v>
      </c>
      <c r="D6942" s="82">
        <f t="shared" ca="1" si="435"/>
        <v>0.47231127263164641</v>
      </c>
      <c r="E6942" s="82">
        <f t="shared" ca="1" si="432"/>
        <v>273.04705075014328</v>
      </c>
      <c r="F6942" s="82">
        <f t="shared" ca="1" si="433"/>
        <v>268.44057214857469</v>
      </c>
      <c r="G6942" s="82">
        <f t="shared" ca="1" si="434"/>
        <v>23.047050750143285</v>
      </c>
      <c r="H6942" s="82">
        <f t="shared" ca="1" si="434"/>
        <v>18.440572148574688</v>
      </c>
      <c r="O6942" s="29"/>
      <c r="P6942" s="29"/>
    </row>
    <row r="6943" spans="3:16" hidden="1" outlineLevel="2">
      <c r="C6943" s="33">
        <v>6919</v>
      </c>
      <c r="D6943" s="82">
        <f t="shared" ca="1" si="435"/>
        <v>0.21726483006074576</v>
      </c>
      <c r="E6943" s="82">
        <f t="shared" ca="1" si="432"/>
        <v>258.16693810814996</v>
      </c>
      <c r="F6943" s="82">
        <f t="shared" ca="1" si="433"/>
        <v>257.73775847557079</v>
      </c>
      <c r="G6943" s="82">
        <f t="shared" ca="1" si="434"/>
        <v>8.1669381081499637</v>
      </c>
      <c r="H6943" s="82">
        <f t="shared" ca="1" si="434"/>
        <v>7.7377584755707858</v>
      </c>
      <c r="O6943" s="29"/>
      <c r="P6943" s="29"/>
    </row>
    <row r="6944" spans="3:16" hidden="1" outlineLevel="2">
      <c r="C6944" s="33">
        <v>6920</v>
      </c>
      <c r="D6944" s="82">
        <f t="shared" ca="1" si="435"/>
        <v>-1.6261051262802551</v>
      </c>
      <c r="E6944" s="82">
        <f t="shared" ca="1" si="432"/>
        <v>172.18838223065708</v>
      </c>
      <c r="F6944" s="82">
        <f t="shared" ca="1" si="433"/>
        <v>192.07278223283052</v>
      </c>
      <c r="G6944" s="82">
        <f t="shared" ca="1" si="434"/>
        <v>0</v>
      </c>
      <c r="H6944" s="82">
        <f t="shared" ca="1" si="434"/>
        <v>0</v>
      </c>
      <c r="O6944" s="29"/>
      <c r="P6944" s="29"/>
    </row>
    <row r="6945" spans="3:16" hidden="1" outlineLevel="2">
      <c r="C6945" s="33">
        <v>6921</v>
      </c>
      <c r="D6945" s="82">
        <f t="shared" ca="1" si="435"/>
        <v>0.94575691481903079</v>
      </c>
      <c r="E6945" s="82">
        <f t="shared" ca="1" si="432"/>
        <v>302.98023209552667</v>
      </c>
      <c r="F6945" s="82">
        <f t="shared" ca="1" si="433"/>
        <v>289.50054221655671</v>
      </c>
      <c r="G6945" s="82">
        <f t="shared" ca="1" si="434"/>
        <v>52.980232095526674</v>
      </c>
      <c r="H6945" s="82">
        <f t="shared" ca="1" si="434"/>
        <v>39.50054221655671</v>
      </c>
      <c r="O6945" s="29"/>
      <c r="P6945" s="29"/>
    </row>
    <row r="6946" spans="3:16" hidden="1" outlineLevel="2">
      <c r="C6946" s="33">
        <v>6922</v>
      </c>
      <c r="D6946" s="82">
        <f t="shared" ca="1" si="435"/>
        <v>0.49268844478332924</v>
      </c>
      <c r="E6946" s="82">
        <f t="shared" ca="1" si="432"/>
        <v>274.27227347757133</v>
      </c>
      <c r="F6946" s="82">
        <f t="shared" ca="1" si="433"/>
        <v>269.31461713066369</v>
      </c>
      <c r="G6946" s="82">
        <f t="shared" ca="1" si="434"/>
        <v>24.272273477571332</v>
      </c>
      <c r="H6946" s="82">
        <f t="shared" ca="1" si="434"/>
        <v>19.314617130663692</v>
      </c>
      <c r="O6946" s="29"/>
      <c r="P6946" s="29"/>
    </row>
    <row r="6947" spans="3:16" hidden="1" outlineLevel="2">
      <c r="C6947" s="33">
        <v>6923</v>
      </c>
      <c r="D6947" s="82">
        <f t="shared" ca="1" si="435"/>
        <v>-0.80261292504912096</v>
      </c>
      <c r="E6947" s="82">
        <f t="shared" ca="1" si="432"/>
        <v>206.33958433113</v>
      </c>
      <c r="F6947" s="82">
        <f t="shared" ca="1" si="433"/>
        <v>219.03774139587807</v>
      </c>
      <c r="G6947" s="82">
        <f t="shared" ca="1" si="434"/>
        <v>0</v>
      </c>
      <c r="H6947" s="82">
        <f t="shared" ca="1" si="434"/>
        <v>0</v>
      </c>
      <c r="O6947" s="29"/>
      <c r="P6947" s="29"/>
    </row>
    <row r="6948" spans="3:16" hidden="1" outlineLevel="2">
      <c r="C6948" s="33">
        <v>6924</v>
      </c>
      <c r="D6948" s="82">
        <f t="shared" ca="1" si="435"/>
        <v>-1.3385588404962394</v>
      </c>
      <c r="E6948" s="82">
        <f t="shared" ca="1" si="432"/>
        <v>183.41797287162103</v>
      </c>
      <c r="F6948" s="82">
        <f t="shared" ca="1" si="433"/>
        <v>201.08866349042469</v>
      </c>
      <c r="G6948" s="82">
        <f t="shared" ca="1" si="434"/>
        <v>0</v>
      </c>
      <c r="H6948" s="82">
        <f t="shared" ca="1" si="434"/>
        <v>0</v>
      </c>
      <c r="O6948" s="29"/>
      <c r="P6948" s="29"/>
    </row>
    <row r="6949" spans="3:16" hidden="1" outlineLevel="2">
      <c r="C6949" s="33">
        <v>6925</v>
      </c>
      <c r="D6949" s="82">
        <f t="shared" ca="1" si="435"/>
        <v>-0.35421627892754304</v>
      </c>
      <c r="E6949" s="82">
        <f t="shared" ca="1" si="432"/>
        <v>227.70320696282985</v>
      </c>
      <c r="F6949" s="82">
        <f t="shared" ca="1" si="433"/>
        <v>235.27985052807688</v>
      </c>
      <c r="G6949" s="82">
        <f t="shared" ca="1" si="434"/>
        <v>0</v>
      </c>
      <c r="H6949" s="82">
        <f t="shared" ca="1" si="434"/>
        <v>0</v>
      </c>
      <c r="O6949" s="29"/>
      <c r="P6949" s="29"/>
    </row>
    <row r="6950" spans="3:16" hidden="1" outlineLevel="2">
      <c r="C6950" s="33">
        <v>6926</v>
      </c>
      <c r="D6950" s="82">
        <f t="shared" ca="1" si="435"/>
        <v>1.1548553024615712E-2</v>
      </c>
      <c r="E6950" s="82">
        <f t="shared" ca="1" si="432"/>
        <v>246.75780995714189</v>
      </c>
      <c r="F6950" s="82">
        <f t="shared" ca="1" si="433"/>
        <v>249.41675661161329</v>
      </c>
      <c r="G6950" s="82">
        <f t="shared" ca="1" si="434"/>
        <v>0</v>
      </c>
      <c r="H6950" s="82">
        <f t="shared" ca="1" si="434"/>
        <v>0</v>
      </c>
      <c r="O6950" s="29"/>
      <c r="P6950" s="29"/>
    </row>
    <row r="6951" spans="3:16" hidden="1" outlineLevel="2">
      <c r="C6951" s="33">
        <v>6927</v>
      </c>
      <c r="D6951" s="82">
        <f t="shared" ca="1" si="435"/>
        <v>1.0860108131686252</v>
      </c>
      <c r="E6951" s="82">
        <f t="shared" ca="1" si="432"/>
        <v>312.4622133703553</v>
      </c>
      <c r="F6951" s="82">
        <f t="shared" ca="1" si="433"/>
        <v>296.05093811646157</v>
      </c>
      <c r="G6951" s="82">
        <f t="shared" ca="1" si="434"/>
        <v>62.4622133703553</v>
      </c>
      <c r="H6951" s="82">
        <f t="shared" ca="1" si="434"/>
        <v>46.050938116461566</v>
      </c>
      <c r="O6951" s="29"/>
      <c r="P6951" s="29"/>
    </row>
    <row r="6952" spans="3:16" hidden="1" outlineLevel="2">
      <c r="C6952" s="33">
        <v>6928</v>
      </c>
      <c r="D6952" s="82">
        <f t="shared" ca="1" si="435"/>
        <v>0.35614773056911531</v>
      </c>
      <c r="E6952" s="82">
        <f t="shared" ca="1" si="432"/>
        <v>266.16626628951576</v>
      </c>
      <c r="F6952" s="82">
        <f t="shared" ca="1" si="433"/>
        <v>263.51183296958828</v>
      </c>
      <c r="G6952" s="82">
        <f t="shared" ca="1" si="434"/>
        <v>16.166266289515761</v>
      </c>
      <c r="H6952" s="82">
        <f t="shared" ca="1" si="434"/>
        <v>13.511832969588284</v>
      </c>
      <c r="O6952" s="29"/>
      <c r="P6952" s="29"/>
    </row>
    <row r="6953" spans="3:16" hidden="1" outlineLevel="2">
      <c r="C6953" s="33">
        <v>6929</v>
      </c>
      <c r="D6953" s="82">
        <f t="shared" ca="1" si="435"/>
        <v>0.15874229996634565</v>
      </c>
      <c r="E6953" s="82">
        <f t="shared" ca="1" si="432"/>
        <v>254.86859652577513</v>
      </c>
      <c r="F6953" s="82">
        <f t="shared" ca="1" si="433"/>
        <v>255.34272780830764</v>
      </c>
      <c r="G6953" s="82">
        <f t="shared" ca="1" si="434"/>
        <v>4.868596525775132</v>
      </c>
      <c r="H6953" s="82">
        <f t="shared" ca="1" si="434"/>
        <v>5.342727808307643</v>
      </c>
      <c r="O6953" s="29"/>
      <c r="P6953" s="29"/>
    </row>
    <row r="6954" spans="3:16" hidden="1" outlineLevel="2">
      <c r="C6954" s="33">
        <v>6930</v>
      </c>
      <c r="D6954" s="82">
        <f t="shared" ca="1" si="435"/>
        <v>-1.0838626632056998</v>
      </c>
      <c r="E6954" s="82">
        <f t="shared" ca="1" si="432"/>
        <v>193.97480883195468</v>
      </c>
      <c r="F6954" s="82">
        <f t="shared" ca="1" si="433"/>
        <v>209.42736534062286</v>
      </c>
      <c r="G6954" s="82">
        <f t="shared" ca="1" si="434"/>
        <v>0</v>
      </c>
      <c r="H6954" s="82">
        <f t="shared" ca="1" si="434"/>
        <v>0</v>
      </c>
      <c r="O6954" s="29"/>
      <c r="P6954" s="29"/>
    </row>
    <row r="6955" spans="3:16" hidden="1" outlineLevel="2">
      <c r="C6955" s="33">
        <v>6931</v>
      </c>
      <c r="D6955" s="82">
        <f t="shared" ca="1" si="435"/>
        <v>-0.13680362919085309</v>
      </c>
      <c r="E6955" s="82">
        <f t="shared" ca="1" si="432"/>
        <v>238.84433630702244</v>
      </c>
      <c r="F6955" s="82">
        <f t="shared" ca="1" si="433"/>
        <v>243.58329590761616</v>
      </c>
      <c r="G6955" s="82">
        <f t="shared" ca="1" si="434"/>
        <v>0</v>
      </c>
      <c r="H6955" s="82">
        <f t="shared" ca="1" si="434"/>
        <v>0</v>
      </c>
      <c r="O6955" s="29"/>
      <c r="P6955" s="29"/>
    </row>
    <row r="6956" spans="3:16" hidden="1" outlineLevel="2">
      <c r="C6956" s="33">
        <v>6932</v>
      </c>
      <c r="D6956" s="82">
        <f t="shared" ca="1" si="435"/>
        <v>-0.43623654448966848</v>
      </c>
      <c r="E6956" s="82">
        <f t="shared" ca="1" si="432"/>
        <v>223.63648928868582</v>
      </c>
      <c r="F6956" s="82">
        <f t="shared" ca="1" si="433"/>
        <v>232.22138646964976</v>
      </c>
      <c r="G6956" s="82">
        <f t="shared" ca="1" si="434"/>
        <v>0</v>
      </c>
      <c r="H6956" s="82">
        <f t="shared" ca="1" si="434"/>
        <v>0</v>
      </c>
      <c r="O6956" s="29"/>
      <c r="P6956" s="29"/>
    </row>
    <row r="6957" spans="3:16" hidden="1" outlineLevel="2">
      <c r="C6957" s="33">
        <v>6933</v>
      </c>
      <c r="D6957" s="82">
        <f t="shared" ca="1" si="435"/>
        <v>-1.1105415083183692</v>
      </c>
      <c r="E6957" s="82">
        <f t="shared" ca="1" si="432"/>
        <v>192.84110090420825</v>
      </c>
      <c r="F6957" s="82">
        <f t="shared" ca="1" si="433"/>
        <v>208.53793438749005</v>
      </c>
      <c r="G6957" s="82">
        <f t="shared" ca="1" si="434"/>
        <v>0</v>
      </c>
      <c r="H6957" s="82">
        <f t="shared" ca="1" si="434"/>
        <v>0</v>
      </c>
      <c r="O6957" s="29"/>
      <c r="P6957" s="29"/>
    </row>
    <row r="6958" spans="3:16" hidden="1" outlineLevel="2">
      <c r="C6958" s="33">
        <v>6934</v>
      </c>
      <c r="D6958" s="82">
        <f t="shared" ca="1" si="435"/>
        <v>0.5990010799471257</v>
      </c>
      <c r="E6958" s="82">
        <f t="shared" ca="1" si="432"/>
        <v>280.75428766376615</v>
      </c>
      <c r="F6958" s="82">
        <f t="shared" ca="1" si="433"/>
        <v>273.9210889965812</v>
      </c>
      <c r="G6958" s="82">
        <f t="shared" ca="1" si="434"/>
        <v>30.754287663766149</v>
      </c>
      <c r="H6958" s="82">
        <f t="shared" ca="1" si="434"/>
        <v>23.921088996581204</v>
      </c>
      <c r="O6958" s="29"/>
      <c r="P6958" s="29"/>
    </row>
    <row r="6959" spans="3:16" hidden="1" outlineLevel="2">
      <c r="C6959" s="33">
        <v>6935</v>
      </c>
      <c r="D6959" s="82">
        <f t="shared" ca="1" si="435"/>
        <v>-0.53980521031549122</v>
      </c>
      <c r="E6959" s="82">
        <f t="shared" ca="1" si="432"/>
        <v>218.60495823185653</v>
      </c>
      <c r="F6959" s="82">
        <f t="shared" ca="1" si="433"/>
        <v>228.41613419487149</v>
      </c>
      <c r="G6959" s="82">
        <f t="shared" ca="1" si="434"/>
        <v>0</v>
      </c>
      <c r="H6959" s="82">
        <f t="shared" ca="1" si="434"/>
        <v>0</v>
      </c>
      <c r="O6959" s="29"/>
      <c r="P6959" s="29"/>
    </row>
    <row r="6960" spans="3:16" hidden="1" outlineLevel="2">
      <c r="C6960" s="33">
        <v>6936</v>
      </c>
      <c r="D6960" s="82">
        <f t="shared" ca="1" si="435"/>
        <v>-0.21360108866387587</v>
      </c>
      <c r="E6960" s="82">
        <f t="shared" ca="1" si="432"/>
        <v>234.84798218585775</v>
      </c>
      <c r="F6960" s="82">
        <f t="shared" ca="1" si="433"/>
        <v>240.61728754204117</v>
      </c>
      <c r="G6960" s="82">
        <f t="shared" ca="1" si="434"/>
        <v>0</v>
      </c>
      <c r="H6960" s="82">
        <f t="shared" ca="1" si="434"/>
        <v>0</v>
      </c>
      <c r="O6960" s="29"/>
      <c r="P6960" s="29"/>
    </row>
    <row r="6961" spans="3:16" hidden="1" outlineLevel="2">
      <c r="C6961" s="33">
        <v>6937</v>
      </c>
      <c r="D6961" s="82">
        <f t="shared" ca="1" si="435"/>
        <v>-0.23810710568759774</v>
      </c>
      <c r="E6961" s="82">
        <f t="shared" ca="1" si="432"/>
        <v>233.58687511947647</v>
      </c>
      <c r="F6961" s="82">
        <f t="shared" ca="1" si="433"/>
        <v>239.67845840515662</v>
      </c>
      <c r="G6961" s="82">
        <f t="shared" ca="1" si="434"/>
        <v>0</v>
      </c>
      <c r="H6961" s="82">
        <f t="shared" ca="1" si="434"/>
        <v>0</v>
      </c>
      <c r="O6961" s="29"/>
      <c r="P6961" s="29"/>
    </row>
    <row r="6962" spans="3:16" hidden="1" outlineLevel="2">
      <c r="C6962" s="33">
        <v>6938</v>
      </c>
      <c r="D6962" s="82">
        <f t="shared" ca="1" si="435"/>
        <v>-0.94051312950791455</v>
      </c>
      <c r="E6962" s="82">
        <f t="shared" ca="1" si="432"/>
        <v>200.1814971498751</v>
      </c>
      <c r="F6962" s="82">
        <f t="shared" ca="1" si="433"/>
        <v>214.27177186370875</v>
      </c>
      <c r="G6962" s="82">
        <f t="shared" ca="1" si="434"/>
        <v>0</v>
      </c>
      <c r="H6962" s="82">
        <f t="shared" ca="1" si="434"/>
        <v>0</v>
      </c>
      <c r="O6962" s="29"/>
      <c r="P6962" s="29"/>
    </row>
    <row r="6963" spans="3:16" hidden="1" outlineLevel="2">
      <c r="C6963" s="33">
        <v>6939</v>
      </c>
      <c r="D6963" s="82">
        <f t="shared" ca="1" si="435"/>
        <v>-0.46308756855573907</v>
      </c>
      <c r="E6963" s="82">
        <f t="shared" ca="1" si="432"/>
        <v>222.32100962562362</v>
      </c>
      <c r="F6963" s="82">
        <f t="shared" ca="1" si="433"/>
        <v>231.22879876393912</v>
      </c>
      <c r="G6963" s="82">
        <f t="shared" ca="1" si="434"/>
        <v>0</v>
      </c>
      <c r="H6963" s="82">
        <f t="shared" ca="1" si="434"/>
        <v>0</v>
      </c>
      <c r="O6963" s="29"/>
      <c r="P6963" s="29"/>
    </row>
    <row r="6964" spans="3:16" hidden="1" outlineLevel="2">
      <c r="C6964" s="33">
        <v>6940</v>
      </c>
      <c r="D6964" s="82">
        <f t="shared" ca="1" si="435"/>
        <v>1.4886527054576602</v>
      </c>
      <c r="E6964" s="82">
        <f t="shared" ca="1" si="432"/>
        <v>341.3643170234896</v>
      </c>
      <c r="F6964" s="82">
        <f t="shared" ca="1" si="433"/>
        <v>315.69103368603339</v>
      </c>
      <c r="G6964" s="82">
        <f t="shared" ca="1" si="434"/>
        <v>91.364317023489605</v>
      </c>
      <c r="H6964" s="82">
        <f t="shared" ca="1" si="434"/>
        <v>65.691033686033393</v>
      </c>
      <c r="O6964" s="29"/>
      <c r="P6964" s="29"/>
    </row>
    <row r="6965" spans="3:16" hidden="1" outlineLevel="2">
      <c r="C6965" s="33">
        <v>6941</v>
      </c>
      <c r="D6965" s="82">
        <f t="shared" ca="1" si="435"/>
        <v>-0.68206563057692182</v>
      </c>
      <c r="E6965" s="82">
        <f t="shared" ca="1" si="432"/>
        <v>211.87774017259173</v>
      </c>
      <c r="F6965" s="82">
        <f t="shared" ca="1" si="433"/>
        <v>223.29073396674389</v>
      </c>
      <c r="G6965" s="82">
        <f t="shared" ca="1" si="434"/>
        <v>0</v>
      </c>
      <c r="H6965" s="82">
        <f t="shared" ca="1" si="434"/>
        <v>0</v>
      </c>
      <c r="O6965" s="29"/>
      <c r="P6965" s="29"/>
    </row>
    <row r="6966" spans="3:16" hidden="1" outlineLevel="2">
      <c r="C6966" s="33">
        <v>6942</v>
      </c>
      <c r="D6966" s="82">
        <f t="shared" ca="1" si="435"/>
        <v>-1.7380220361408527</v>
      </c>
      <c r="E6966" s="82">
        <f t="shared" ca="1" si="432"/>
        <v>168.005920870994</v>
      </c>
      <c r="F6966" s="82">
        <f t="shared" ca="1" si="433"/>
        <v>188.67397891322031</v>
      </c>
      <c r="G6966" s="82">
        <f t="shared" ca="1" si="434"/>
        <v>0</v>
      </c>
      <c r="H6966" s="82">
        <f t="shared" ca="1" si="434"/>
        <v>0</v>
      </c>
      <c r="O6966" s="29"/>
      <c r="P6966" s="29"/>
    </row>
    <row r="6967" spans="3:16" hidden="1" outlineLevel="2">
      <c r="C6967" s="33">
        <v>6943</v>
      </c>
      <c r="D6967" s="82">
        <f t="shared" ca="1" si="435"/>
        <v>0.46164414970247447</v>
      </c>
      <c r="E6967" s="82">
        <f t="shared" ca="1" si="432"/>
        <v>272.40785037279528</v>
      </c>
      <c r="F6967" s="82">
        <f t="shared" ca="1" si="433"/>
        <v>267.98415534384753</v>
      </c>
      <c r="G6967" s="82">
        <f t="shared" ca="1" si="434"/>
        <v>22.407850372795281</v>
      </c>
      <c r="H6967" s="82">
        <f t="shared" ca="1" si="434"/>
        <v>17.984155343847533</v>
      </c>
      <c r="O6967" s="29"/>
      <c r="P6967" s="29"/>
    </row>
    <row r="6968" spans="3:16" hidden="1" outlineLevel="2">
      <c r="C6968" s="33">
        <v>6944</v>
      </c>
      <c r="D6968" s="82">
        <f t="shared" ca="1" si="435"/>
        <v>0.53505943478437523</v>
      </c>
      <c r="E6968" s="82">
        <f t="shared" ca="1" si="432"/>
        <v>276.83755304909073</v>
      </c>
      <c r="F6968" s="82">
        <f t="shared" ca="1" si="433"/>
        <v>271.14117221123519</v>
      </c>
      <c r="G6968" s="82">
        <f t="shared" ca="1" si="434"/>
        <v>26.837553049090729</v>
      </c>
      <c r="H6968" s="82">
        <f t="shared" ca="1" si="434"/>
        <v>21.141172211235187</v>
      </c>
      <c r="O6968" s="29"/>
      <c r="P6968" s="29"/>
    </row>
    <row r="6969" spans="3:16" hidden="1" outlineLevel="2">
      <c r="C6969" s="33">
        <v>6945</v>
      </c>
      <c r="D6969" s="82">
        <f t="shared" ca="1" si="435"/>
        <v>-6.5626423404265152E-2</v>
      </c>
      <c r="E6969" s="82">
        <f t="shared" ca="1" si="432"/>
        <v>242.60892286992879</v>
      </c>
      <c r="F6969" s="82">
        <f t="shared" ca="1" si="433"/>
        <v>246.36487910914664</v>
      </c>
      <c r="G6969" s="82">
        <f t="shared" ca="1" si="434"/>
        <v>0</v>
      </c>
      <c r="H6969" s="82">
        <f t="shared" ca="1" si="434"/>
        <v>0</v>
      </c>
      <c r="O6969" s="29"/>
      <c r="P6969" s="29"/>
    </row>
    <row r="6970" spans="3:16" hidden="1" outlineLevel="2">
      <c r="C6970" s="33">
        <v>6946</v>
      </c>
      <c r="D6970" s="82">
        <f t="shared" ca="1" si="435"/>
        <v>1.0579961199798225</v>
      </c>
      <c r="E6970" s="82">
        <f t="shared" ca="1" si="432"/>
        <v>310.54483188096344</v>
      </c>
      <c r="F6970" s="82">
        <f t="shared" ca="1" si="433"/>
        <v>294.73080460691625</v>
      </c>
      <c r="G6970" s="82">
        <f t="shared" ca="1" si="434"/>
        <v>60.544831880963443</v>
      </c>
      <c r="H6970" s="82">
        <f t="shared" ca="1" si="434"/>
        <v>44.730804606916251</v>
      </c>
      <c r="O6970" s="29"/>
      <c r="P6970" s="29"/>
    </row>
    <row r="6971" spans="3:16" hidden="1" outlineLevel="2">
      <c r="C6971" s="33">
        <v>6947</v>
      </c>
      <c r="D6971" s="82">
        <f t="shared" ca="1" si="435"/>
        <v>-0.25690144217828526</v>
      </c>
      <c r="E6971" s="82">
        <f t="shared" ca="1" si="432"/>
        <v>232.62428783128595</v>
      </c>
      <c r="F6971" s="82">
        <f t="shared" ca="1" si="433"/>
        <v>238.96092727611946</v>
      </c>
      <c r="G6971" s="82">
        <f t="shared" ca="1" si="434"/>
        <v>0</v>
      </c>
      <c r="H6971" s="82">
        <f t="shared" ca="1" si="434"/>
        <v>0</v>
      </c>
      <c r="O6971" s="29"/>
      <c r="P6971" s="29"/>
    </row>
    <row r="6972" spans="3:16" hidden="1" outlineLevel="2">
      <c r="C6972" s="33">
        <v>6948</v>
      </c>
      <c r="D6972" s="82">
        <f t="shared" ca="1" si="435"/>
        <v>0.79959230728830499</v>
      </c>
      <c r="E6972" s="82">
        <f t="shared" ca="1" si="432"/>
        <v>293.40470606997616</v>
      </c>
      <c r="F6972" s="82">
        <f t="shared" ca="1" si="433"/>
        <v>282.82826933858172</v>
      </c>
      <c r="G6972" s="82">
        <f t="shared" ca="1" si="434"/>
        <v>43.404706069976157</v>
      </c>
      <c r="H6972" s="82">
        <f t="shared" ca="1" si="434"/>
        <v>32.82826933858172</v>
      </c>
      <c r="O6972" s="29"/>
      <c r="P6972" s="29"/>
    </row>
    <row r="6973" spans="3:16" hidden="1" outlineLevel="2">
      <c r="C6973" s="33">
        <v>6949</v>
      </c>
      <c r="D6973" s="82">
        <f t="shared" ca="1" si="435"/>
        <v>-0.94963464587756929</v>
      </c>
      <c r="E6973" s="82">
        <f t="shared" ca="1" si="432"/>
        <v>199.78070710765701</v>
      </c>
      <c r="F6973" s="82">
        <f t="shared" ca="1" si="433"/>
        <v>213.96020468589148</v>
      </c>
      <c r="G6973" s="82">
        <f t="shared" ca="1" si="434"/>
        <v>0</v>
      </c>
      <c r="H6973" s="82">
        <f t="shared" ca="1" si="434"/>
        <v>0</v>
      </c>
      <c r="O6973" s="29"/>
      <c r="P6973" s="29"/>
    </row>
    <row r="6974" spans="3:16" hidden="1" outlineLevel="2">
      <c r="C6974" s="33">
        <v>6950</v>
      </c>
      <c r="D6974" s="82">
        <f t="shared" ca="1" si="435"/>
        <v>0.53713182397065018</v>
      </c>
      <c r="E6974" s="82">
        <f t="shared" ca="1" si="432"/>
        <v>276.96363597160843</v>
      </c>
      <c r="F6974" s="82">
        <f t="shared" ca="1" si="433"/>
        <v>271.23082714948663</v>
      </c>
      <c r="G6974" s="82">
        <f t="shared" ca="1" si="434"/>
        <v>26.963635971608426</v>
      </c>
      <c r="H6974" s="82">
        <f t="shared" ca="1" si="434"/>
        <v>21.230827149486629</v>
      </c>
      <c r="O6974" s="29"/>
      <c r="P6974" s="29"/>
    </row>
    <row r="6975" spans="3:16" hidden="1" outlineLevel="2">
      <c r="C6975" s="33">
        <v>6951</v>
      </c>
      <c r="D6975" s="82">
        <f t="shared" ca="1" si="435"/>
        <v>-1.0174160900886227</v>
      </c>
      <c r="E6975" s="82">
        <f t="shared" ca="1" si="432"/>
        <v>196.82748882030137</v>
      </c>
      <c r="F6975" s="82">
        <f t="shared" ca="1" si="433"/>
        <v>211.65911491674805</v>
      </c>
      <c r="G6975" s="82">
        <f t="shared" ca="1" si="434"/>
        <v>0</v>
      </c>
      <c r="H6975" s="82">
        <f t="shared" ca="1" si="434"/>
        <v>0</v>
      </c>
      <c r="O6975" s="29"/>
      <c r="P6975" s="29"/>
    </row>
    <row r="6976" spans="3:16" hidden="1" outlineLevel="2">
      <c r="C6976" s="33">
        <v>6952</v>
      </c>
      <c r="D6976" s="82">
        <f t="shared" ca="1" si="435"/>
        <v>5.4177482659218693E-2</v>
      </c>
      <c r="E6976" s="82">
        <f t="shared" ca="1" si="432"/>
        <v>249.07986144678566</v>
      </c>
      <c r="F6976" s="82">
        <f t="shared" ca="1" si="433"/>
        <v>251.11869265981844</v>
      </c>
      <c r="G6976" s="82">
        <f t="shared" ca="1" si="434"/>
        <v>0</v>
      </c>
      <c r="H6976" s="82">
        <f t="shared" ca="1" si="434"/>
        <v>1.1186926598184357</v>
      </c>
      <c r="O6976" s="29"/>
      <c r="P6976" s="29"/>
    </row>
    <row r="6977" spans="3:16" hidden="1" outlineLevel="2">
      <c r="C6977" s="33">
        <v>6953</v>
      </c>
      <c r="D6977" s="82">
        <f t="shared" ca="1" si="435"/>
        <v>0.59283174069332012</v>
      </c>
      <c r="E6977" s="82">
        <f t="shared" ca="1" si="432"/>
        <v>280.3739828617467</v>
      </c>
      <c r="F6977" s="82">
        <f t="shared" ca="1" si="433"/>
        <v>273.65163410897026</v>
      </c>
      <c r="G6977" s="82">
        <f t="shared" ca="1" si="434"/>
        <v>30.373982861746697</v>
      </c>
      <c r="H6977" s="82">
        <f t="shared" ca="1" si="434"/>
        <v>23.651634108970256</v>
      </c>
      <c r="O6977" s="29"/>
      <c r="P6977" s="29"/>
    </row>
    <row r="6978" spans="3:16" hidden="1" outlineLevel="2">
      <c r="C6978" s="33">
        <v>6954</v>
      </c>
      <c r="D6978" s="82">
        <f t="shared" ca="1" si="435"/>
        <v>-2.3444910876151632</v>
      </c>
      <c r="E6978" s="82">
        <f t="shared" ca="1" si="432"/>
        <v>147.04644021271994</v>
      </c>
      <c r="F6978" s="82">
        <f t="shared" ca="1" si="433"/>
        <v>171.27527153250705</v>
      </c>
      <c r="G6978" s="82">
        <f t="shared" ca="1" si="434"/>
        <v>0</v>
      </c>
      <c r="H6978" s="82">
        <f t="shared" ca="1" si="434"/>
        <v>0</v>
      </c>
      <c r="O6978" s="29"/>
      <c r="P6978" s="29"/>
    </row>
    <row r="6979" spans="3:16" hidden="1" outlineLevel="2">
      <c r="C6979" s="33">
        <v>6955</v>
      </c>
      <c r="D6979" s="82">
        <f t="shared" ca="1" si="435"/>
        <v>1.8349591244169394</v>
      </c>
      <c r="E6979" s="82">
        <f t="shared" ca="1" si="432"/>
        <v>368.35208692193737</v>
      </c>
      <c r="F6979" s="82">
        <f t="shared" ca="1" si="433"/>
        <v>333.62226203688965</v>
      </c>
      <c r="G6979" s="82">
        <f t="shared" ca="1" si="434"/>
        <v>118.35208692193737</v>
      </c>
      <c r="H6979" s="82">
        <f t="shared" ca="1" si="434"/>
        <v>83.622262036889651</v>
      </c>
      <c r="O6979" s="29"/>
      <c r="P6979" s="29"/>
    </row>
    <row r="6980" spans="3:16" hidden="1" outlineLevel="2">
      <c r="C6980" s="33">
        <v>6956</v>
      </c>
      <c r="D6980" s="82">
        <f t="shared" ca="1" si="435"/>
        <v>-0.10248123663428897</v>
      </c>
      <c r="E6980" s="82">
        <f t="shared" ca="1" si="432"/>
        <v>240.65231015098982</v>
      </c>
      <c r="F6980" s="82">
        <f t="shared" ca="1" si="433"/>
        <v>244.92066165994845</v>
      </c>
      <c r="G6980" s="82">
        <f t="shared" ca="1" si="434"/>
        <v>0</v>
      </c>
      <c r="H6980" s="82">
        <f t="shared" ca="1" si="434"/>
        <v>0</v>
      </c>
      <c r="O6980" s="29"/>
      <c r="P6980" s="29"/>
    </row>
    <row r="6981" spans="3:16" hidden="1" outlineLevel="2">
      <c r="C6981" s="33">
        <v>6957</v>
      </c>
      <c r="D6981" s="82">
        <f t="shared" ca="1" si="435"/>
        <v>-0.32736313105715492</v>
      </c>
      <c r="E6981" s="82">
        <f t="shared" ca="1" si="432"/>
        <v>229.05064012141355</v>
      </c>
      <c r="F6981" s="82">
        <f t="shared" ca="1" si="433"/>
        <v>236.28990809700579</v>
      </c>
      <c r="G6981" s="82">
        <f t="shared" ca="1" si="434"/>
        <v>0</v>
      </c>
      <c r="H6981" s="82">
        <f t="shared" ca="1" si="434"/>
        <v>0</v>
      </c>
      <c r="O6981" s="29"/>
      <c r="P6981" s="29"/>
    </row>
    <row r="6982" spans="3:16" hidden="1" outlineLevel="2">
      <c r="C6982" s="33">
        <v>6958</v>
      </c>
      <c r="D6982" s="82">
        <f t="shared" ca="1" si="435"/>
        <v>-1.0088359495931414</v>
      </c>
      <c r="E6982" s="82">
        <f t="shared" ca="1" si="432"/>
        <v>197.19889630211003</v>
      </c>
      <c r="F6982" s="82">
        <f t="shared" ca="1" si="433"/>
        <v>211.94902563420374</v>
      </c>
      <c r="G6982" s="82">
        <f t="shared" ca="1" si="434"/>
        <v>0</v>
      </c>
      <c r="H6982" s="82">
        <f t="shared" ca="1" si="434"/>
        <v>0</v>
      </c>
      <c r="O6982" s="29"/>
      <c r="P6982" s="29"/>
    </row>
    <row r="6983" spans="3:16" hidden="1" outlineLevel="2">
      <c r="C6983" s="33">
        <v>6959</v>
      </c>
      <c r="D6983" s="82">
        <f t="shared" ca="1" si="435"/>
        <v>0.91792877676758433</v>
      </c>
      <c r="E6983" s="82">
        <f t="shared" ca="1" si="432"/>
        <v>301.1333784132363</v>
      </c>
      <c r="F6983" s="82">
        <f t="shared" ca="1" si="433"/>
        <v>288.2181953018013</v>
      </c>
      <c r="G6983" s="82">
        <f t="shared" ca="1" si="434"/>
        <v>51.133378413236301</v>
      </c>
      <c r="H6983" s="82">
        <f t="shared" ca="1" si="434"/>
        <v>38.218195301801302</v>
      </c>
      <c r="O6983" s="29"/>
      <c r="P6983" s="29"/>
    </row>
    <row r="6984" spans="3:16" hidden="1" outlineLevel="2">
      <c r="C6984" s="33">
        <v>6960</v>
      </c>
      <c r="D6984" s="82">
        <f t="shared" ca="1" si="435"/>
        <v>-0.45296632731672332</v>
      </c>
      <c r="E6984" s="82">
        <f t="shared" ca="1" si="432"/>
        <v>222.8159562101855</v>
      </c>
      <c r="F6984" s="82">
        <f t="shared" ca="1" si="433"/>
        <v>231.60244618887953</v>
      </c>
      <c r="G6984" s="82">
        <f t="shared" ca="1" si="434"/>
        <v>0</v>
      </c>
      <c r="H6984" s="82">
        <f t="shared" ca="1" si="434"/>
        <v>0</v>
      </c>
      <c r="O6984" s="29"/>
      <c r="P6984" s="29"/>
    </row>
    <row r="6985" spans="3:16" hidden="1" outlineLevel="2">
      <c r="C6985" s="33">
        <v>6961</v>
      </c>
      <c r="D6985" s="82">
        <f t="shared" ca="1" si="435"/>
        <v>0.93014216217316714</v>
      </c>
      <c r="E6985" s="82">
        <f t="shared" ca="1" si="432"/>
        <v>301.94254672372227</v>
      </c>
      <c r="F6985" s="82">
        <f t="shared" ca="1" si="433"/>
        <v>288.78029874552595</v>
      </c>
      <c r="G6985" s="82">
        <f t="shared" ca="1" si="434"/>
        <v>51.942546723722273</v>
      </c>
      <c r="H6985" s="82">
        <f t="shared" ca="1" si="434"/>
        <v>38.780298745525954</v>
      </c>
      <c r="O6985" s="29"/>
      <c r="P6985" s="29"/>
    </row>
    <row r="6986" spans="3:16" hidden="1" outlineLevel="2">
      <c r="C6986" s="33">
        <v>6962</v>
      </c>
      <c r="D6986" s="82">
        <f t="shared" ca="1" si="435"/>
        <v>-0.63035810037987261</v>
      </c>
      <c r="E6986" s="82">
        <f t="shared" ca="1" si="432"/>
        <v>214.29859937219169</v>
      </c>
      <c r="F6986" s="82">
        <f t="shared" ca="1" si="433"/>
        <v>225.14022641721539</v>
      </c>
      <c r="G6986" s="82">
        <f t="shared" ca="1" si="434"/>
        <v>0</v>
      </c>
      <c r="H6986" s="82">
        <f t="shared" ca="1" si="434"/>
        <v>0</v>
      </c>
      <c r="O6986" s="29"/>
      <c r="P6986" s="29"/>
    </row>
    <row r="6987" spans="3:16" hidden="1" outlineLevel="2">
      <c r="C6987" s="33">
        <v>6963</v>
      </c>
      <c r="D6987" s="82">
        <f t="shared" ca="1" si="435"/>
        <v>-0.52570403352614969</v>
      </c>
      <c r="E6987" s="82">
        <f t="shared" ca="1" si="432"/>
        <v>219.28330128905765</v>
      </c>
      <c r="F6987" s="82">
        <f t="shared" ca="1" si="433"/>
        <v>228.93054056965607</v>
      </c>
      <c r="G6987" s="82">
        <f t="shared" ca="1" si="434"/>
        <v>0</v>
      </c>
      <c r="H6987" s="82">
        <f t="shared" ca="1" si="434"/>
        <v>0</v>
      </c>
      <c r="O6987" s="29"/>
      <c r="P6987" s="29"/>
    </row>
    <row r="6988" spans="3:16" hidden="1" outlineLevel="2">
      <c r="C6988" s="33">
        <v>6964</v>
      </c>
      <c r="D6988" s="82">
        <f t="shared" ca="1" si="435"/>
        <v>-1.3857009892618203E-2</v>
      </c>
      <c r="E6988" s="82">
        <f t="shared" ca="1" si="432"/>
        <v>245.38424486292618</v>
      </c>
      <c r="F6988" s="82">
        <f t="shared" ca="1" si="433"/>
        <v>248.40794444555792</v>
      </c>
      <c r="G6988" s="82">
        <f t="shared" ca="1" si="434"/>
        <v>0</v>
      </c>
      <c r="H6988" s="82">
        <f t="shared" ca="1" si="434"/>
        <v>0</v>
      </c>
      <c r="O6988" s="29"/>
      <c r="P6988" s="29"/>
    </row>
    <row r="6989" spans="3:16" hidden="1" outlineLevel="2">
      <c r="C6989" s="33">
        <v>6965</v>
      </c>
      <c r="D6989" s="82">
        <f t="shared" ca="1" si="435"/>
        <v>-1.9221901100313004</v>
      </c>
      <c r="E6989" s="82">
        <f t="shared" ca="1" si="432"/>
        <v>161.34333450458908</v>
      </c>
      <c r="F6989" s="82">
        <f t="shared" ca="1" si="433"/>
        <v>183.2113983876346</v>
      </c>
      <c r="G6989" s="82">
        <f t="shared" ca="1" si="434"/>
        <v>0</v>
      </c>
      <c r="H6989" s="82">
        <f t="shared" ca="1" si="434"/>
        <v>0</v>
      </c>
      <c r="O6989" s="29"/>
      <c r="P6989" s="29"/>
    </row>
    <row r="6990" spans="3:16" hidden="1" outlineLevel="2">
      <c r="C6990" s="33">
        <v>6966</v>
      </c>
      <c r="D6990" s="82">
        <f t="shared" ca="1" si="435"/>
        <v>-0.61749613749684062</v>
      </c>
      <c r="E6990" s="82">
        <f t="shared" ca="1" si="432"/>
        <v>214.90505837918616</v>
      </c>
      <c r="F6990" s="82">
        <f t="shared" ca="1" si="433"/>
        <v>225.6026517469636</v>
      </c>
      <c r="G6990" s="82">
        <f t="shared" ca="1" si="434"/>
        <v>0</v>
      </c>
      <c r="H6990" s="82">
        <f t="shared" ca="1" si="434"/>
        <v>0</v>
      </c>
      <c r="O6990" s="29"/>
      <c r="P6990" s="29"/>
    </row>
    <row r="6991" spans="3:16" hidden="1" outlineLevel="2">
      <c r="C6991" s="33">
        <v>6967</v>
      </c>
      <c r="D6991" s="82">
        <f t="shared" ca="1" si="435"/>
        <v>-2.5029726785713966</v>
      </c>
      <c r="E6991" s="82">
        <f t="shared" ca="1" si="432"/>
        <v>142.01427273762721</v>
      </c>
      <c r="F6991" s="82">
        <f t="shared" ca="1" si="433"/>
        <v>166.99934006371069</v>
      </c>
      <c r="G6991" s="82">
        <f t="shared" ca="1" si="434"/>
        <v>0</v>
      </c>
      <c r="H6991" s="82">
        <f t="shared" ca="1" si="434"/>
        <v>0</v>
      </c>
      <c r="O6991" s="29"/>
      <c r="P6991" s="29"/>
    </row>
    <row r="6992" spans="3:16" hidden="1" outlineLevel="2">
      <c r="C6992" s="33">
        <v>6968</v>
      </c>
      <c r="D6992" s="82">
        <f t="shared" ca="1" si="435"/>
        <v>-0.50109862753233747</v>
      </c>
      <c r="E6992" s="82">
        <f t="shared" ca="1" si="432"/>
        <v>220.47199956798107</v>
      </c>
      <c r="F6992" s="82">
        <f t="shared" ca="1" si="433"/>
        <v>229.83091372990344</v>
      </c>
      <c r="G6992" s="82">
        <f t="shared" ca="1" si="434"/>
        <v>0</v>
      </c>
      <c r="H6992" s="82">
        <f t="shared" ca="1" si="434"/>
        <v>0</v>
      </c>
      <c r="O6992" s="29"/>
      <c r="P6992" s="29"/>
    </row>
    <row r="6993" spans="3:16" hidden="1" outlineLevel="2">
      <c r="C6993" s="33">
        <v>6969</v>
      </c>
      <c r="D6993" s="82">
        <f t="shared" ca="1" si="435"/>
        <v>-0.76275388331450211</v>
      </c>
      <c r="E6993" s="82">
        <f t="shared" ca="1" si="432"/>
        <v>208.15457151384985</v>
      </c>
      <c r="F6993" s="82">
        <f t="shared" ca="1" si="433"/>
        <v>220.43495540285139</v>
      </c>
      <c r="G6993" s="82">
        <f t="shared" ca="1" si="434"/>
        <v>0</v>
      </c>
      <c r="H6993" s="82">
        <f t="shared" ca="1" si="434"/>
        <v>0</v>
      </c>
      <c r="O6993" s="29"/>
      <c r="P6993" s="29"/>
    </row>
    <row r="6994" spans="3:16" hidden="1" outlineLevel="2">
      <c r="C6994" s="33">
        <v>6970</v>
      </c>
      <c r="D6994" s="82">
        <f t="shared" ca="1" si="435"/>
        <v>-1.1473068510432765</v>
      </c>
      <c r="E6994" s="82">
        <f t="shared" ca="1" si="432"/>
        <v>191.28962022404369</v>
      </c>
      <c r="F6994" s="82">
        <f t="shared" ca="1" si="433"/>
        <v>207.31842159783852</v>
      </c>
      <c r="G6994" s="82">
        <f t="shared" ca="1" si="434"/>
        <v>0</v>
      </c>
      <c r="H6994" s="82">
        <f t="shared" ca="1" si="434"/>
        <v>0</v>
      </c>
      <c r="O6994" s="29"/>
      <c r="P6994" s="29"/>
    </row>
    <row r="6995" spans="3:16" hidden="1" outlineLevel="2">
      <c r="C6995" s="33">
        <v>6971</v>
      </c>
      <c r="D6995" s="82">
        <f t="shared" ca="1" si="435"/>
        <v>0.28704538894320863</v>
      </c>
      <c r="E6995" s="82">
        <f t="shared" ca="1" si="432"/>
        <v>262.15562242980843</v>
      </c>
      <c r="F6995" s="82">
        <f t="shared" ca="1" si="433"/>
        <v>260.62290342030474</v>
      </c>
      <c r="G6995" s="82">
        <f t="shared" ca="1" si="434"/>
        <v>12.155622429808432</v>
      </c>
      <c r="H6995" s="82">
        <f t="shared" ca="1" si="434"/>
        <v>10.622903420304738</v>
      </c>
      <c r="O6995" s="29"/>
      <c r="P6995" s="29"/>
    </row>
    <row r="6996" spans="3:16" hidden="1" outlineLevel="2">
      <c r="C6996" s="33">
        <v>6972</v>
      </c>
      <c r="D6996" s="82">
        <f t="shared" ca="1" si="435"/>
        <v>1.4649232501538645</v>
      </c>
      <c r="E6996" s="82">
        <f t="shared" ca="1" si="432"/>
        <v>339.58916601188156</v>
      </c>
      <c r="F6996" s="82">
        <f t="shared" ca="1" si="433"/>
        <v>314.49824392591051</v>
      </c>
      <c r="G6996" s="82">
        <f t="shared" ca="1" si="434"/>
        <v>89.589166011881559</v>
      </c>
      <c r="H6996" s="82">
        <f t="shared" ca="1" si="434"/>
        <v>64.498243925910515</v>
      </c>
      <c r="O6996" s="29"/>
      <c r="P6996" s="29"/>
    </row>
    <row r="6997" spans="3:16" hidden="1" outlineLevel="2">
      <c r="C6997" s="33">
        <v>6973</v>
      </c>
      <c r="D6997" s="82">
        <f t="shared" ca="1" si="435"/>
        <v>-0.86490350767764768</v>
      </c>
      <c r="E6997" s="82">
        <f t="shared" ca="1" si="432"/>
        <v>203.53481288080218</v>
      </c>
      <c r="F6997" s="82">
        <f t="shared" ca="1" si="433"/>
        <v>216.8719283558701</v>
      </c>
      <c r="G6997" s="82">
        <f t="shared" ca="1" si="434"/>
        <v>0</v>
      </c>
      <c r="H6997" s="82">
        <f t="shared" ca="1" si="434"/>
        <v>0</v>
      </c>
      <c r="O6997" s="29"/>
      <c r="P6997" s="29"/>
    </row>
    <row r="6998" spans="3:16" hidden="1" outlineLevel="2">
      <c r="C6998" s="33">
        <v>6974</v>
      </c>
      <c r="D6998" s="82">
        <f t="shared" ca="1" si="435"/>
        <v>1.8910834106119294</v>
      </c>
      <c r="E6998" s="82">
        <f t="shared" ca="1" si="432"/>
        <v>372.9225006149631</v>
      </c>
      <c r="F6998" s="82">
        <f t="shared" ca="1" si="433"/>
        <v>336.62271719495271</v>
      </c>
      <c r="G6998" s="82">
        <f t="shared" ca="1" si="434"/>
        <v>122.9225006149631</v>
      </c>
      <c r="H6998" s="82">
        <f t="shared" ca="1" si="434"/>
        <v>86.622717194952713</v>
      </c>
      <c r="O6998" s="29"/>
      <c r="P6998" s="29"/>
    </row>
    <row r="6999" spans="3:16" hidden="1" outlineLevel="2">
      <c r="C6999" s="33">
        <v>6975</v>
      </c>
      <c r="D6999" s="82">
        <f t="shared" ca="1" si="435"/>
        <v>0.98771339274364944</v>
      </c>
      <c r="E6999" s="82">
        <f t="shared" ca="1" si="432"/>
        <v>305.78616767088124</v>
      </c>
      <c r="F6999" s="82">
        <f t="shared" ca="1" si="433"/>
        <v>291.44473025227126</v>
      </c>
      <c r="G6999" s="82">
        <f t="shared" ca="1" si="434"/>
        <v>55.786167670881241</v>
      </c>
      <c r="H6999" s="82">
        <f t="shared" ca="1" si="434"/>
        <v>41.444730252271256</v>
      </c>
      <c r="O6999" s="29"/>
      <c r="P6999" s="29"/>
    </row>
    <row r="7000" spans="3:16" hidden="1" outlineLevel="2">
      <c r="C7000" s="33">
        <v>6976</v>
      </c>
      <c r="D7000" s="82">
        <f t="shared" ca="1" si="435"/>
        <v>1.2807762431205458</v>
      </c>
      <c r="E7000" s="82">
        <f t="shared" ca="1" si="432"/>
        <v>326.12363738203715</v>
      </c>
      <c r="F7000" s="82">
        <f t="shared" ca="1" si="433"/>
        <v>305.3937646158717</v>
      </c>
      <c r="G7000" s="82">
        <f t="shared" ca="1" si="434"/>
        <v>76.123637382037145</v>
      </c>
      <c r="H7000" s="82">
        <f t="shared" ca="1" si="434"/>
        <v>55.393764615871703</v>
      </c>
      <c r="O7000" s="29"/>
      <c r="P7000" s="29"/>
    </row>
    <row r="7001" spans="3:16" hidden="1" outlineLevel="2">
      <c r="C7001" s="33">
        <v>6977</v>
      </c>
      <c r="D7001" s="82">
        <f t="shared" ca="1" si="435"/>
        <v>0.28738984754098046</v>
      </c>
      <c r="E7001" s="82">
        <f t="shared" ref="E7001:E7064" ca="1" si="436">$H$9 * EXP(($H$17 - $H$18 - ($H$11^2)/2)*$H$14 + $H$11*SQRT($H$14)*D7001)</f>
        <v>262.17546389360723</v>
      </c>
      <c r="F7001" s="82">
        <f t="shared" ref="F7001:F7064" ca="1" si="437">$H$9 * EXP(($H$17 - $H$18 - ($H$12^2)/2)*$H$14 + $H$12*SQRT($H$14)*D7001)</f>
        <v>260.63722520623213</v>
      </c>
      <c r="G7001" s="82">
        <f t="shared" ref="G7001:H7064" ca="1" si="438">MAX(E7001-$H$16, 0)</f>
        <v>12.17546389360723</v>
      </c>
      <c r="H7001" s="82">
        <f t="shared" ca="1" si="438"/>
        <v>10.637225206232131</v>
      </c>
      <c r="O7001" s="29"/>
      <c r="P7001" s="29"/>
    </row>
    <row r="7002" spans="3:16" hidden="1" outlineLevel="2">
      <c r="C7002" s="33">
        <v>6978</v>
      </c>
      <c r="D7002" s="82">
        <f t="shared" ref="D7002:D7065" ca="1" si="439">_xlfn.NORM.S.INV(RAND())</f>
        <v>-0.16447491955259577</v>
      </c>
      <c r="E7002" s="82">
        <f t="shared" ca="1" si="436"/>
        <v>237.39661195012542</v>
      </c>
      <c r="F7002" s="82">
        <f t="shared" ca="1" si="437"/>
        <v>242.51040801569394</v>
      </c>
      <c r="G7002" s="82">
        <f t="shared" ca="1" si="438"/>
        <v>0</v>
      </c>
      <c r="H7002" s="82">
        <f t="shared" ca="1" si="438"/>
        <v>0</v>
      </c>
      <c r="O7002" s="29"/>
      <c r="P7002" s="29"/>
    </row>
    <row r="7003" spans="3:16" hidden="1" outlineLevel="2">
      <c r="C7003" s="33">
        <v>6979</v>
      </c>
      <c r="D7003" s="82">
        <f t="shared" ca="1" si="439"/>
        <v>0.76766339989711263</v>
      </c>
      <c r="E7003" s="82">
        <f t="shared" ca="1" si="436"/>
        <v>291.35359233474645</v>
      </c>
      <c r="F7003" s="82">
        <f t="shared" ca="1" si="437"/>
        <v>281.39133497079558</v>
      </c>
      <c r="G7003" s="82">
        <f t="shared" ca="1" si="438"/>
        <v>41.353592334746452</v>
      </c>
      <c r="H7003" s="82">
        <f t="shared" ca="1" si="438"/>
        <v>31.391334970795583</v>
      </c>
      <c r="O7003" s="29"/>
      <c r="P7003" s="29"/>
    </row>
    <row r="7004" spans="3:16" hidden="1" outlineLevel="2">
      <c r="C7004" s="33">
        <v>6980</v>
      </c>
      <c r="D7004" s="82">
        <f t="shared" ca="1" si="439"/>
        <v>1.5035097299851004</v>
      </c>
      <c r="E7004" s="82">
        <f t="shared" ca="1" si="436"/>
        <v>342.48046059546812</v>
      </c>
      <c r="F7004" s="82">
        <f t="shared" ca="1" si="437"/>
        <v>316.44014177774795</v>
      </c>
      <c r="G7004" s="82">
        <f t="shared" ca="1" si="438"/>
        <v>92.480460595468116</v>
      </c>
      <c r="H7004" s="82">
        <f t="shared" ca="1" si="438"/>
        <v>66.440141777747954</v>
      </c>
      <c r="O7004" s="29"/>
      <c r="P7004" s="29"/>
    </row>
    <row r="7005" spans="3:16" hidden="1" outlineLevel="2">
      <c r="C7005" s="33">
        <v>6981</v>
      </c>
      <c r="D7005" s="82">
        <f t="shared" ca="1" si="439"/>
        <v>-1.6679538927004043</v>
      </c>
      <c r="E7005" s="82">
        <f t="shared" ca="1" si="436"/>
        <v>170.61239580293994</v>
      </c>
      <c r="F7005" s="82">
        <f t="shared" ca="1" si="437"/>
        <v>190.79476929456098</v>
      </c>
      <c r="G7005" s="82">
        <f t="shared" ca="1" si="438"/>
        <v>0</v>
      </c>
      <c r="H7005" s="82">
        <f t="shared" ca="1" si="438"/>
        <v>0</v>
      </c>
      <c r="O7005" s="29"/>
      <c r="P7005" s="29"/>
    </row>
    <row r="7006" spans="3:16" hidden="1" outlineLevel="2">
      <c r="C7006" s="33">
        <v>6982</v>
      </c>
      <c r="D7006" s="82">
        <f t="shared" ca="1" si="439"/>
        <v>0.40633425770899395</v>
      </c>
      <c r="E7006" s="82">
        <f t="shared" ca="1" si="436"/>
        <v>269.1174609573232</v>
      </c>
      <c r="F7006" s="82">
        <f t="shared" ca="1" si="437"/>
        <v>265.63001155419784</v>
      </c>
      <c r="G7006" s="82">
        <f t="shared" ca="1" si="438"/>
        <v>19.117460957323203</v>
      </c>
      <c r="H7006" s="82">
        <f t="shared" ca="1" si="438"/>
        <v>15.630011554197836</v>
      </c>
      <c r="O7006" s="29"/>
      <c r="P7006" s="29"/>
    </row>
    <row r="7007" spans="3:16" hidden="1" outlineLevel="2">
      <c r="C7007" s="33">
        <v>6983</v>
      </c>
      <c r="D7007" s="82">
        <f t="shared" ca="1" si="439"/>
        <v>1.4631760288728668</v>
      </c>
      <c r="E7007" s="82">
        <f t="shared" ca="1" si="436"/>
        <v>339.45882549242782</v>
      </c>
      <c r="F7007" s="82">
        <f t="shared" ca="1" si="437"/>
        <v>314.41059607961046</v>
      </c>
      <c r="G7007" s="82">
        <f t="shared" ca="1" si="438"/>
        <v>89.45882549242782</v>
      </c>
      <c r="H7007" s="82">
        <f t="shared" ca="1" si="438"/>
        <v>64.410596079610457</v>
      </c>
      <c r="O7007" s="29"/>
      <c r="P7007" s="29"/>
    </row>
    <row r="7008" spans="3:16" hidden="1" outlineLevel="2">
      <c r="C7008" s="33">
        <v>6984</v>
      </c>
      <c r="D7008" s="82">
        <f t="shared" ca="1" si="439"/>
        <v>-0.8457650372312836</v>
      </c>
      <c r="E7008" s="82">
        <f t="shared" ca="1" si="436"/>
        <v>204.39248328847924</v>
      </c>
      <c r="F7008" s="82">
        <f t="shared" ca="1" si="437"/>
        <v>217.53507465176247</v>
      </c>
      <c r="G7008" s="82">
        <f t="shared" ca="1" si="438"/>
        <v>0</v>
      </c>
      <c r="H7008" s="82">
        <f t="shared" ca="1" si="438"/>
        <v>0</v>
      </c>
      <c r="O7008" s="29"/>
      <c r="P7008" s="29"/>
    </row>
    <row r="7009" spans="3:16" hidden="1" outlineLevel="2">
      <c r="C7009" s="33">
        <v>6985</v>
      </c>
      <c r="D7009" s="82">
        <f t="shared" ca="1" si="439"/>
        <v>0.61906429136498697</v>
      </c>
      <c r="E7009" s="82">
        <f t="shared" ca="1" si="436"/>
        <v>281.99464122089142</v>
      </c>
      <c r="F7009" s="82">
        <f t="shared" ca="1" si="437"/>
        <v>274.79921482437038</v>
      </c>
      <c r="G7009" s="82">
        <f t="shared" ca="1" si="438"/>
        <v>31.994641220891424</v>
      </c>
      <c r="H7009" s="82">
        <f t="shared" ca="1" si="438"/>
        <v>24.799214824370381</v>
      </c>
      <c r="O7009" s="29"/>
      <c r="P7009" s="29"/>
    </row>
    <row r="7010" spans="3:16" hidden="1" outlineLevel="2">
      <c r="C7010" s="33">
        <v>6986</v>
      </c>
      <c r="D7010" s="82">
        <f t="shared" ca="1" si="439"/>
        <v>0.61062795835483263</v>
      </c>
      <c r="E7010" s="82">
        <f t="shared" ca="1" si="436"/>
        <v>281.47242158472062</v>
      </c>
      <c r="F7010" s="82">
        <f t="shared" ca="1" si="437"/>
        <v>274.42963127710368</v>
      </c>
      <c r="G7010" s="82">
        <f t="shared" ca="1" si="438"/>
        <v>31.472421584720621</v>
      </c>
      <c r="H7010" s="82">
        <f t="shared" ca="1" si="438"/>
        <v>24.429631277103681</v>
      </c>
      <c r="O7010" s="29"/>
      <c r="P7010" s="29"/>
    </row>
    <row r="7011" spans="3:16" hidden="1" outlineLevel="2">
      <c r="C7011" s="33">
        <v>6987</v>
      </c>
      <c r="D7011" s="82">
        <f t="shared" ca="1" si="439"/>
        <v>2.4709436449324671</v>
      </c>
      <c r="E7011" s="82">
        <f t="shared" ca="1" si="436"/>
        <v>423.5938163116719</v>
      </c>
      <c r="F7011" s="82">
        <f t="shared" ca="1" si="437"/>
        <v>369.24723744181836</v>
      </c>
      <c r="G7011" s="82">
        <f t="shared" ca="1" si="438"/>
        <v>173.5938163116719</v>
      </c>
      <c r="H7011" s="82">
        <f t="shared" ca="1" si="438"/>
        <v>119.24723744181836</v>
      </c>
      <c r="O7011" s="29"/>
      <c r="P7011" s="29"/>
    </row>
    <row r="7012" spans="3:16" hidden="1" outlineLevel="2">
      <c r="C7012" s="33">
        <v>6988</v>
      </c>
      <c r="D7012" s="82">
        <f t="shared" ca="1" si="439"/>
        <v>0.54027333095507801</v>
      </c>
      <c r="E7012" s="82">
        <f t="shared" ca="1" si="436"/>
        <v>277.15487289242446</v>
      </c>
      <c r="F7012" s="82">
        <f t="shared" ca="1" si="437"/>
        <v>271.3667904018846</v>
      </c>
      <c r="G7012" s="82">
        <f t="shared" ca="1" si="438"/>
        <v>27.154872892424464</v>
      </c>
      <c r="H7012" s="82">
        <f t="shared" ca="1" si="438"/>
        <v>21.3667904018846</v>
      </c>
      <c r="O7012" s="29"/>
      <c r="P7012" s="29"/>
    </row>
    <row r="7013" spans="3:16" hidden="1" outlineLevel="2">
      <c r="C7013" s="33">
        <v>6989</v>
      </c>
      <c r="D7013" s="82">
        <f t="shared" ca="1" si="439"/>
        <v>0.44174942702217473</v>
      </c>
      <c r="E7013" s="82">
        <f t="shared" ca="1" si="436"/>
        <v>271.21970458384789</v>
      </c>
      <c r="F7013" s="82">
        <f t="shared" ca="1" si="437"/>
        <v>267.13498727687676</v>
      </c>
      <c r="G7013" s="82">
        <f t="shared" ca="1" si="438"/>
        <v>21.219704583847886</v>
      </c>
      <c r="H7013" s="82">
        <f t="shared" ca="1" si="438"/>
        <v>17.134987276876757</v>
      </c>
      <c r="O7013" s="29"/>
      <c r="P7013" s="29"/>
    </row>
    <row r="7014" spans="3:16" hidden="1" outlineLevel="2">
      <c r="C7014" s="33">
        <v>6990</v>
      </c>
      <c r="D7014" s="82">
        <f t="shared" ca="1" si="439"/>
        <v>0.57531927185439791</v>
      </c>
      <c r="E7014" s="82">
        <f t="shared" ca="1" si="436"/>
        <v>279.29724275052166</v>
      </c>
      <c r="F7014" s="82">
        <f t="shared" ca="1" si="437"/>
        <v>272.88819474089598</v>
      </c>
      <c r="G7014" s="82">
        <f t="shared" ca="1" si="438"/>
        <v>29.297242750521661</v>
      </c>
      <c r="H7014" s="82">
        <f t="shared" ca="1" si="438"/>
        <v>22.888194740895983</v>
      </c>
      <c r="O7014" s="29"/>
      <c r="P7014" s="29"/>
    </row>
    <row r="7015" spans="3:16" hidden="1" outlineLevel="2">
      <c r="C7015" s="33">
        <v>6991</v>
      </c>
      <c r="D7015" s="82">
        <f t="shared" ca="1" si="439"/>
        <v>0.49514289904988434</v>
      </c>
      <c r="E7015" s="82">
        <f t="shared" ca="1" si="436"/>
        <v>274.42022349766523</v>
      </c>
      <c r="F7015" s="82">
        <f t="shared" ca="1" si="437"/>
        <v>269.42008873078856</v>
      </c>
      <c r="G7015" s="82">
        <f t="shared" ca="1" si="438"/>
        <v>24.420223497665233</v>
      </c>
      <c r="H7015" s="82">
        <f t="shared" ca="1" si="438"/>
        <v>19.420088730788564</v>
      </c>
      <c r="O7015" s="29"/>
      <c r="P7015" s="29"/>
    </row>
    <row r="7016" spans="3:16" hidden="1" outlineLevel="2">
      <c r="C7016" s="33">
        <v>6992</v>
      </c>
      <c r="D7016" s="82">
        <f t="shared" ca="1" si="439"/>
        <v>1.046376380516018</v>
      </c>
      <c r="E7016" s="82">
        <f t="shared" ca="1" si="436"/>
        <v>309.75301000160221</v>
      </c>
      <c r="F7016" s="82">
        <f t="shared" ca="1" si="437"/>
        <v>294.1849774986855</v>
      </c>
      <c r="G7016" s="82">
        <f t="shared" ca="1" si="438"/>
        <v>59.753010001602206</v>
      </c>
      <c r="H7016" s="82">
        <f t="shared" ca="1" si="438"/>
        <v>44.184977498685498</v>
      </c>
      <c r="O7016" s="29"/>
      <c r="P7016" s="29"/>
    </row>
    <row r="7017" spans="3:16" hidden="1" outlineLevel="2">
      <c r="C7017" s="33">
        <v>6993</v>
      </c>
      <c r="D7017" s="82">
        <f t="shared" ca="1" si="439"/>
        <v>0.25776273942764488</v>
      </c>
      <c r="E7017" s="82">
        <f t="shared" ca="1" si="436"/>
        <v>260.47436479596143</v>
      </c>
      <c r="F7017" s="82">
        <f t="shared" ca="1" si="437"/>
        <v>259.40827174841701</v>
      </c>
      <c r="G7017" s="82">
        <f t="shared" ca="1" si="438"/>
        <v>10.474364795961435</v>
      </c>
      <c r="H7017" s="82">
        <f t="shared" ca="1" si="438"/>
        <v>9.4082717484170075</v>
      </c>
      <c r="O7017" s="29"/>
      <c r="P7017" s="29"/>
    </row>
    <row r="7018" spans="3:16" hidden="1" outlineLevel="2">
      <c r="C7018" s="33">
        <v>6994</v>
      </c>
      <c r="D7018" s="82">
        <f t="shared" ca="1" si="439"/>
        <v>0.84016163354268314</v>
      </c>
      <c r="E7018" s="82">
        <f t="shared" ca="1" si="436"/>
        <v>296.03172357347836</v>
      </c>
      <c r="F7018" s="82">
        <f t="shared" ca="1" si="437"/>
        <v>284.6646485482093</v>
      </c>
      <c r="G7018" s="82">
        <f t="shared" ca="1" si="438"/>
        <v>46.031723573478359</v>
      </c>
      <c r="H7018" s="82">
        <f t="shared" ca="1" si="438"/>
        <v>34.6646485482093</v>
      </c>
      <c r="O7018" s="29"/>
      <c r="P7018" s="29"/>
    </row>
    <row r="7019" spans="3:16" hidden="1" outlineLevel="2">
      <c r="C7019" s="33">
        <v>6995</v>
      </c>
      <c r="D7019" s="82">
        <f t="shared" ca="1" si="439"/>
        <v>-5.118019883425487E-2</v>
      </c>
      <c r="E7019" s="82">
        <f t="shared" ca="1" si="436"/>
        <v>243.38020207344655</v>
      </c>
      <c r="F7019" s="82">
        <f t="shared" ca="1" si="437"/>
        <v>246.93329907337423</v>
      </c>
      <c r="G7019" s="82">
        <f t="shared" ca="1" si="438"/>
        <v>0</v>
      </c>
      <c r="H7019" s="82">
        <f t="shared" ca="1" si="438"/>
        <v>0</v>
      </c>
      <c r="O7019" s="29"/>
      <c r="P7019" s="29"/>
    </row>
    <row r="7020" spans="3:16" hidden="1" outlineLevel="2">
      <c r="C7020" s="33">
        <v>6996</v>
      </c>
      <c r="D7020" s="82">
        <f t="shared" ca="1" si="439"/>
        <v>0.59924896212222656</v>
      </c>
      <c r="E7020" s="82">
        <f t="shared" ca="1" si="436"/>
        <v>280.76957897018991</v>
      </c>
      <c r="F7020" s="82">
        <f t="shared" ca="1" si="437"/>
        <v>273.93192115473556</v>
      </c>
      <c r="G7020" s="82">
        <f t="shared" ca="1" si="438"/>
        <v>30.769578970189912</v>
      </c>
      <c r="H7020" s="82">
        <f t="shared" ca="1" si="438"/>
        <v>23.931921154735562</v>
      </c>
      <c r="O7020" s="29"/>
      <c r="P7020" s="29"/>
    </row>
    <row r="7021" spans="3:16" hidden="1" outlineLevel="2">
      <c r="C7021" s="33">
        <v>6997</v>
      </c>
      <c r="D7021" s="82">
        <f t="shared" ca="1" si="439"/>
        <v>2.5994890971102618</v>
      </c>
      <c r="E7021" s="82">
        <f t="shared" ca="1" si="436"/>
        <v>435.72811885834795</v>
      </c>
      <c r="F7021" s="82">
        <f t="shared" ca="1" si="437"/>
        <v>376.89739106419682</v>
      </c>
      <c r="G7021" s="82">
        <f t="shared" ca="1" si="438"/>
        <v>185.72811885834795</v>
      </c>
      <c r="H7021" s="82">
        <f t="shared" ca="1" si="438"/>
        <v>126.89739106419682</v>
      </c>
      <c r="O7021" s="29"/>
      <c r="P7021" s="29"/>
    </row>
    <row r="7022" spans="3:16" hidden="1" outlineLevel="2">
      <c r="C7022" s="33">
        <v>6998</v>
      </c>
      <c r="D7022" s="82">
        <f t="shared" ca="1" si="439"/>
        <v>0.40338897028172166</v>
      </c>
      <c r="E7022" s="82">
        <f t="shared" ca="1" si="436"/>
        <v>268.9433644273754</v>
      </c>
      <c r="F7022" s="82">
        <f t="shared" ca="1" si="437"/>
        <v>265.50523343402239</v>
      </c>
      <c r="G7022" s="82">
        <f t="shared" ca="1" si="438"/>
        <v>18.9433644273754</v>
      </c>
      <c r="H7022" s="82">
        <f t="shared" ca="1" si="438"/>
        <v>15.505233434022387</v>
      </c>
      <c r="O7022" s="29"/>
      <c r="P7022" s="29"/>
    </row>
    <row r="7023" spans="3:16" hidden="1" outlineLevel="2">
      <c r="C7023" s="33">
        <v>6999</v>
      </c>
      <c r="D7023" s="82">
        <f t="shared" ca="1" si="439"/>
        <v>0.48615349432233906</v>
      </c>
      <c r="E7023" s="82">
        <f t="shared" ca="1" si="436"/>
        <v>273.87874739214749</v>
      </c>
      <c r="F7023" s="82">
        <f t="shared" ca="1" si="437"/>
        <v>269.03400172792698</v>
      </c>
      <c r="G7023" s="82">
        <f t="shared" ca="1" si="438"/>
        <v>23.878747392147488</v>
      </c>
      <c r="H7023" s="82">
        <f t="shared" ca="1" si="438"/>
        <v>19.034001727926977</v>
      </c>
      <c r="O7023" s="29"/>
      <c r="P7023" s="29"/>
    </row>
    <row r="7024" spans="3:16" hidden="1" outlineLevel="2">
      <c r="C7024" s="33">
        <v>7000</v>
      </c>
      <c r="D7024" s="82">
        <f t="shared" ca="1" si="439"/>
        <v>0.42856516713399767</v>
      </c>
      <c r="E7024" s="82">
        <f t="shared" ca="1" si="436"/>
        <v>270.43517525341383</v>
      </c>
      <c r="F7024" s="82">
        <f t="shared" ca="1" si="437"/>
        <v>266.57372541888321</v>
      </c>
      <c r="G7024" s="82">
        <f t="shared" ca="1" si="438"/>
        <v>20.435175253413831</v>
      </c>
      <c r="H7024" s="82">
        <f t="shared" ca="1" si="438"/>
        <v>16.573725418883214</v>
      </c>
      <c r="O7024" s="29"/>
      <c r="P7024" s="29"/>
    </row>
    <row r="7025" spans="3:16" hidden="1" outlineLevel="2">
      <c r="C7025" s="33">
        <v>7001</v>
      </c>
      <c r="D7025" s="82">
        <f t="shared" ca="1" si="439"/>
        <v>-0.19796714181591094</v>
      </c>
      <c r="E7025" s="82">
        <f t="shared" ca="1" si="436"/>
        <v>235.65607761885073</v>
      </c>
      <c r="F7025" s="82">
        <f t="shared" ca="1" si="437"/>
        <v>241.21814683561368</v>
      </c>
      <c r="G7025" s="82">
        <f t="shared" ca="1" si="438"/>
        <v>0</v>
      </c>
      <c r="H7025" s="82">
        <f t="shared" ca="1" si="438"/>
        <v>0</v>
      </c>
      <c r="O7025" s="29"/>
      <c r="P7025" s="29"/>
    </row>
    <row r="7026" spans="3:16" hidden="1" outlineLevel="2">
      <c r="C7026" s="33">
        <v>7002</v>
      </c>
      <c r="D7026" s="82">
        <f t="shared" ca="1" si="439"/>
        <v>-0.18298043614861781</v>
      </c>
      <c r="E7026" s="82">
        <f t="shared" ca="1" si="436"/>
        <v>236.43332830361612</v>
      </c>
      <c r="F7026" s="82">
        <f t="shared" ca="1" si="437"/>
        <v>241.79553921752287</v>
      </c>
      <c r="G7026" s="82">
        <f t="shared" ca="1" si="438"/>
        <v>0</v>
      </c>
      <c r="H7026" s="82">
        <f t="shared" ca="1" si="438"/>
        <v>0</v>
      </c>
      <c r="O7026" s="29"/>
      <c r="P7026" s="29"/>
    </row>
    <row r="7027" spans="3:16" hidden="1" outlineLevel="2">
      <c r="C7027" s="33">
        <v>7003</v>
      </c>
      <c r="D7027" s="82">
        <f t="shared" ca="1" si="439"/>
        <v>-1.3804620572507392E-2</v>
      </c>
      <c r="E7027" s="82">
        <f t="shared" ca="1" si="436"/>
        <v>245.38706943724162</v>
      </c>
      <c r="F7027" s="82">
        <f t="shared" ca="1" si="437"/>
        <v>248.41002053325951</v>
      </c>
      <c r="G7027" s="82">
        <f t="shared" ca="1" si="438"/>
        <v>0</v>
      </c>
      <c r="H7027" s="82">
        <f t="shared" ca="1" si="438"/>
        <v>0</v>
      </c>
      <c r="O7027" s="29"/>
      <c r="P7027" s="29"/>
    </row>
    <row r="7028" spans="3:16" hidden="1" outlineLevel="2">
      <c r="C7028" s="33">
        <v>7004</v>
      </c>
      <c r="D7028" s="82">
        <f t="shared" ca="1" si="439"/>
        <v>-0.32602809064956084</v>
      </c>
      <c r="E7028" s="82">
        <f t="shared" ca="1" si="436"/>
        <v>229.11783724550307</v>
      </c>
      <c r="F7028" s="82">
        <f t="shared" ca="1" si="437"/>
        <v>236.34023746414439</v>
      </c>
      <c r="G7028" s="82">
        <f t="shared" ca="1" si="438"/>
        <v>0</v>
      </c>
      <c r="H7028" s="82">
        <f t="shared" ca="1" si="438"/>
        <v>0</v>
      </c>
      <c r="O7028" s="29"/>
      <c r="P7028" s="29"/>
    </row>
    <row r="7029" spans="3:16" hidden="1" outlineLevel="2">
      <c r="C7029" s="33">
        <v>7005</v>
      </c>
      <c r="D7029" s="82">
        <f t="shared" ca="1" si="439"/>
        <v>0.57204585960744869</v>
      </c>
      <c r="E7029" s="82">
        <f t="shared" ca="1" si="436"/>
        <v>279.09643879996798</v>
      </c>
      <c r="F7029" s="82">
        <f t="shared" ca="1" si="437"/>
        <v>272.74572989931073</v>
      </c>
      <c r="G7029" s="82">
        <f t="shared" ca="1" si="438"/>
        <v>29.096438799967984</v>
      </c>
      <c r="H7029" s="82">
        <f t="shared" ca="1" si="438"/>
        <v>22.745729899310732</v>
      </c>
      <c r="O7029" s="29"/>
      <c r="P7029" s="29"/>
    </row>
    <row r="7030" spans="3:16" hidden="1" outlineLevel="2">
      <c r="C7030" s="33">
        <v>7006</v>
      </c>
      <c r="D7030" s="82">
        <f t="shared" ca="1" si="439"/>
        <v>0.62502620646721618</v>
      </c>
      <c r="E7030" s="82">
        <f t="shared" ca="1" si="436"/>
        <v>282.36427545705465</v>
      </c>
      <c r="F7030" s="82">
        <f t="shared" ca="1" si="437"/>
        <v>275.06069782209039</v>
      </c>
      <c r="G7030" s="82">
        <f t="shared" ca="1" si="438"/>
        <v>32.364275457054646</v>
      </c>
      <c r="H7030" s="82">
        <f t="shared" ca="1" si="438"/>
        <v>25.06069782209039</v>
      </c>
      <c r="O7030" s="29"/>
      <c r="P7030" s="29"/>
    </row>
    <row r="7031" spans="3:16" hidden="1" outlineLevel="2">
      <c r="C7031" s="33">
        <v>7007</v>
      </c>
      <c r="D7031" s="82">
        <f t="shared" ca="1" si="439"/>
        <v>-1.5397370035772984</v>
      </c>
      <c r="E7031" s="82">
        <f t="shared" ca="1" si="436"/>
        <v>175.48710326987435</v>
      </c>
      <c r="F7031" s="82">
        <f t="shared" ca="1" si="437"/>
        <v>194.73749409227361</v>
      </c>
      <c r="G7031" s="82">
        <f t="shared" ca="1" si="438"/>
        <v>0</v>
      </c>
      <c r="H7031" s="82">
        <f t="shared" ca="1" si="438"/>
        <v>0</v>
      </c>
      <c r="O7031" s="29"/>
      <c r="P7031" s="29"/>
    </row>
    <row r="7032" spans="3:16" hidden="1" outlineLevel="2">
      <c r="C7032" s="33">
        <v>7008</v>
      </c>
      <c r="D7032" s="82">
        <f t="shared" ca="1" si="439"/>
        <v>-0.74579317028355763</v>
      </c>
      <c r="E7032" s="82">
        <f t="shared" ca="1" si="436"/>
        <v>208.93171388171481</v>
      </c>
      <c r="F7032" s="82">
        <f t="shared" ca="1" si="437"/>
        <v>221.03219401178217</v>
      </c>
      <c r="G7032" s="82">
        <f t="shared" ca="1" si="438"/>
        <v>0</v>
      </c>
      <c r="H7032" s="82">
        <f t="shared" ca="1" si="438"/>
        <v>0</v>
      </c>
      <c r="O7032" s="29"/>
      <c r="P7032" s="29"/>
    </row>
    <row r="7033" spans="3:16" hidden="1" outlineLevel="2">
      <c r="C7033" s="33">
        <v>7009</v>
      </c>
      <c r="D7033" s="82">
        <f t="shared" ca="1" si="439"/>
        <v>0.63505838085621158</v>
      </c>
      <c r="E7033" s="82">
        <f t="shared" ca="1" si="436"/>
        <v>282.98735661794314</v>
      </c>
      <c r="F7033" s="82">
        <f t="shared" ca="1" si="437"/>
        <v>275.50125960532489</v>
      </c>
      <c r="G7033" s="82">
        <f t="shared" ca="1" si="438"/>
        <v>32.987356617943135</v>
      </c>
      <c r="H7033" s="82">
        <f t="shared" ca="1" si="438"/>
        <v>25.50125960532489</v>
      </c>
      <c r="O7033" s="29"/>
      <c r="P7033" s="29"/>
    </row>
    <row r="7034" spans="3:16" hidden="1" outlineLevel="2">
      <c r="C7034" s="33">
        <v>7010</v>
      </c>
      <c r="D7034" s="82">
        <f t="shared" ca="1" si="439"/>
        <v>0.17345918764585475</v>
      </c>
      <c r="E7034" s="82">
        <f t="shared" ca="1" si="436"/>
        <v>255.69405591745456</v>
      </c>
      <c r="F7034" s="82">
        <f t="shared" ca="1" si="437"/>
        <v>255.94291263708425</v>
      </c>
      <c r="G7034" s="82">
        <f t="shared" ca="1" si="438"/>
        <v>5.6940559174545626</v>
      </c>
      <c r="H7034" s="82">
        <f t="shared" ca="1" si="438"/>
        <v>5.9429126370842482</v>
      </c>
      <c r="O7034" s="29"/>
      <c r="P7034" s="29"/>
    </row>
    <row r="7035" spans="3:16" hidden="1" outlineLevel="2">
      <c r="C7035" s="33">
        <v>7011</v>
      </c>
      <c r="D7035" s="82">
        <f t="shared" ca="1" si="439"/>
        <v>-0.12376486062762308</v>
      </c>
      <c r="E7035" s="82">
        <f t="shared" ca="1" si="436"/>
        <v>239.52956387883125</v>
      </c>
      <c r="F7035" s="82">
        <f t="shared" ca="1" si="437"/>
        <v>244.0904868283117</v>
      </c>
      <c r="G7035" s="82">
        <f t="shared" ca="1" si="438"/>
        <v>0</v>
      </c>
      <c r="H7035" s="82">
        <f t="shared" ca="1" si="438"/>
        <v>0</v>
      </c>
      <c r="O7035" s="29"/>
      <c r="P7035" s="29"/>
    </row>
    <row r="7036" spans="3:16" hidden="1" outlineLevel="2">
      <c r="C7036" s="33">
        <v>7012</v>
      </c>
      <c r="D7036" s="82">
        <f t="shared" ca="1" si="439"/>
        <v>0.47581863466139723</v>
      </c>
      <c r="E7036" s="82">
        <f t="shared" ca="1" si="436"/>
        <v>273.2575480377663</v>
      </c>
      <c r="F7036" s="82">
        <f t="shared" ca="1" si="437"/>
        <v>268.59081225874615</v>
      </c>
      <c r="G7036" s="82">
        <f t="shared" ca="1" si="438"/>
        <v>23.257548037766298</v>
      </c>
      <c r="H7036" s="82">
        <f t="shared" ca="1" si="438"/>
        <v>18.590812258746155</v>
      </c>
      <c r="O7036" s="29"/>
      <c r="P7036" s="29"/>
    </row>
    <row r="7037" spans="3:16" hidden="1" outlineLevel="2">
      <c r="C7037" s="33">
        <v>7013</v>
      </c>
      <c r="D7037" s="82">
        <f t="shared" ca="1" si="439"/>
        <v>1.4530882926608011</v>
      </c>
      <c r="E7037" s="82">
        <f t="shared" ca="1" si="436"/>
        <v>338.70727063408708</v>
      </c>
      <c r="F7037" s="82">
        <f t="shared" ca="1" si="437"/>
        <v>313.90503093263601</v>
      </c>
      <c r="G7037" s="82">
        <f t="shared" ca="1" si="438"/>
        <v>88.707270634087081</v>
      </c>
      <c r="H7037" s="82">
        <f t="shared" ca="1" si="438"/>
        <v>63.905030932636009</v>
      </c>
      <c r="O7037" s="29"/>
      <c r="P7037" s="29"/>
    </row>
    <row r="7038" spans="3:16" hidden="1" outlineLevel="2">
      <c r="C7038" s="33">
        <v>7014</v>
      </c>
      <c r="D7038" s="82">
        <f t="shared" ca="1" si="439"/>
        <v>0.30164481808785892</v>
      </c>
      <c r="E7038" s="82">
        <f t="shared" ca="1" si="436"/>
        <v>262.99789538186087</v>
      </c>
      <c r="F7038" s="82">
        <f t="shared" ca="1" si="437"/>
        <v>261.23060438707319</v>
      </c>
      <c r="G7038" s="82">
        <f t="shared" ca="1" si="438"/>
        <v>12.997895381860872</v>
      </c>
      <c r="H7038" s="82">
        <f t="shared" ca="1" si="438"/>
        <v>11.230604387073186</v>
      </c>
      <c r="O7038" s="29"/>
      <c r="P7038" s="29"/>
    </row>
    <row r="7039" spans="3:16" hidden="1" outlineLevel="2">
      <c r="C7039" s="33">
        <v>7015</v>
      </c>
      <c r="D7039" s="82">
        <f t="shared" ca="1" si="439"/>
        <v>-0.70872112921207575</v>
      </c>
      <c r="E7039" s="82">
        <f t="shared" ca="1" si="436"/>
        <v>210.64047701355585</v>
      </c>
      <c r="F7039" s="82">
        <f t="shared" ca="1" si="437"/>
        <v>222.34325384987397</v>
      </c>
      <c r="G7039" s="82">
        <f t="shared" ca="1" si="438"/>
        <v>0</v>
      </c>
      <c r="H7039" s="82">
        <f t="shared" ca="1" si="438"/>
        <v>0</v>
      </c>
      <c r="O7039" s="29"/>
      <c r="P7039" s="29"/>
    </row>
    <row r="7040" spans="3:16" hidden="1" outlineLevel="2">
      <c r="C7040" s="33">
        <v>7016</v>
      </c>
      <c r="D7040" s="82">
        <f t="shared" ca="1" si="439"/>
        <v>-0.72757988232896786</v>
      </c>
      <c r="E7040" s="82">
        <f t="shared" ca="1" si="436"/>
        <v>209.76948049179728</v>
      </c>
      <c r="F7040" s="82">
        <f t="shared" ca="1" si="437"/>
        <v>221.67534153957789</v>
      </c>
      <c r="G7040" s="82">
        <f t="shared" ca="1" si="438"/>
        <v>0</v>
      </c>
      <c r="H7040" s="82">
        <f t="shared" ca="1" si="438"/>
        <v>0</v>
      </c>
      <c r="O7040" s="29"/>
      <c r="P7040" s="29"/>
    </row>
    <row r="7041" spans="3:16" hidden="1" outlineLevel="2">
      <c r="C7041" s="33">
        <v>7017</v>
      </c>
      <c r="D7041" s="82">
        <f t="shared" ca="1" si="439"/>
        <v>2.154155681007826</v>
      </c>
      <c r="E7041" s="82">
        <f t="shared" ca="1" si="436"/>
        <v>395.11297236299004</v>
      </c>
      <c r="F7041" s="82">
        <f t="shared" ca="1" si="437"/>
        <v>351.05048282336202</v>
      </c>
      <c r="G7041" s="82">
        <f t="shared" ca="1" si="438"/>
        <v>145.11297236299004</v>
      </c>
      <c r="H7041" s="82">
        <f t="shared" ca="1" si="438"/>
        <v>101.05048282336202</v>
      </c>
      <c r="O7041" s="29"/>
      <c r="P7041" s="29"/>
    </row>
    <row r="7042" spans="3:16" hidden="1" outlineLevel="2">
      <c r="C7042" s="33">
        <v>7018</v>
      </c>
      <c r="D7042" s="82">
        <f t="shared" ca="1" si="439"/>
        <v>1.0785866969057365</v>
      </c>
      <c r="E7042" s="82">
        <f t="shared" ca="1" si="436"/>
        <v>311.95294210027549</v>
      </c>
      <c r="F7042" s="82">
        <f t="shared" ca="1" si="437"/>
        <v>295.70051746690291</v>
      </c>
      <c r="G7042" s="82">
        <f t="shared" ca="1" si="438"/>
        <v>61.952942100275493</v>
      </c>
      <c r="H7042" s="82">
        <f t="shared" ca="1" si="438"/>
        <v>45.700517466902909</v>
      </c>
      <c r="O7042" s="29"/>
      <c r="P7042" s="29"/>
    </row>
    <row r="7043" spans="3:16" hidden="1" outlineLevel="2">
      <c r="C7043" s="33">
        <v>7019</v>
      </c>
      <c r="D7043" s="82">
        <f t="shared" ca="1" si="439"/>
        <v>-9.8749697820071897E-2</v>
      </c>
      <c r="E7043" s="82">
        <f t="shared" ca="1" si="436"/>
        <v>240.84969649972743</v>
      </c>
      <c r="F7043" s="82">
        <f t="shared" ca="1" si="437"/>
        <v>245.06650221058806</v>
      </c>
      <c r="G7043" s="82">
        <f t="shared" ca="1" si="438"/>
        <v>0</v>
      </c>
      <c r="H7043" s="82">
        <f t="shared" ca="1" si="438"/>
        <v>0</v>
      </c>
      <c r="O7043" s="29"/>
      <c r="P7043" s="29"/>
    </row>
    <row r="7044" spans="3:16" hidden="1" outlineLevel="2">
      <c r="C7044" s="33">
        <v>7020</v>
      </c>
      <c r="D7044" s="82">
        <f t="shared" ca="1" si="439"/>
        <v>0.14664435447811294</v>
      </c>
      <c r="E7044" s="82">
        <f t="shared" ca="1" si="436"/>
        <v>254.19202775685667</v>
      </c>
      <c r="F7044" s="82">
        <f t="shared" ca="1" si="437"/>
        <v>254.85040298090837</v>
      </c>
      <c r="G7044" s="82">
        <f t="shared" ca="1" si="438"/>
        <v>4.1920277568566746</v>
      </c>
      <c r="H7044" s="82">
        <f t="shared" ca="1" si="438"/>
        <v>4.8504029809083704</v>
      </c>
      <c r="O7044" s="29"/>
      <c r="P7044" s="29"/>
    </row>
    <row r="7045" spans="3:16" hidden="1" outlineLevel="2">
      <c r="C7045" s="33">
        <v>7021</v>
      </c>
      <c r="D7045" s="82">
        <f t="shared" ca="1" si="439"/>
        <v>1.8959089677361578</v>
      </c>
      <c r="E7045" s="82">
        <f t="shared" ca="1" si="436"/>
        <v>373.318101603728</v>
      </c>
      <c r="F7045" s="82">
        <f t="shared" ca="1" si="437"/>
        <v>336.8819522284515</v>
      </c>
      <c r="G7045" s="82">
        <f t="shared" ca="1" si="438"/>
        <v>123.318101603728</v>
      </c>
      <c r="H7045" s="82">
        <f t="shared" ca="1" si="438"/>
        <v>86.881952228451496</v>
      </c>
      <c r="O7045" s="29"/>
      <c r="P7045" s="29"/>
    </row>
    <row r="7046" spans="3:16" hidden="1" outlineLevel="2">
      <c r="C7046" s="33">
        <v>7022</v>
      </c>
      <c r="D7046" s="82">
        <f t="shared" ca="1" si="439"/>
        <v>0.71429893093315466</v>
      </c>
      <c r="E7046" s="82">
        <f t="shared" ca="1" si="436"/>
        <v>287.95741724677509</v>
      </c>
      <c r="F7046" s="82">
        <f t="shared" ca="1" si="437"/>
        <v>279.00598962499504</v>
      </c>
      <c r="G7046" s="82">
        <f t="shared" ca="1" si="438"/>
        <v>37.957417246775094</v>
      </c>
      <c r="H7046" s="82">
        <f t="shared" ca="1" si="438"/>
        <v>29.005989624995038</v>
      </c>
      <c r="O7046" s="29"/>
      <c r="P7046" s="29"/>
    </row>
    <row r="7047" spans="3:16" hidden="1" outlineLevel="2">
      <c r="C7047" s="33">
        <v>7023</v>
      </c>
      <c r="D7047" s="82">
        <f t="shared" ca="1" si="439"/>
        <v>-0.6266553218150861</v>
      </c>
      <c r="E7047" s="82">
        <f t="shared" ca="1" si="436"/>
        <v>214.47301476735026</v>
      </c>
      <c r="F7047" s="82">
        <f t="shared" ca="1" si="437"/>
        <v>225.27325493466822</v>
      </c>
      <c r="G7047" s="82">
        <f t="shared" ca="1" si="438"/>
        <v>0</v>
      </c>
      <c r="H7047" s="82">
        <f t="shared" ca="1" si="438"/>
        <v>0</v>
      </c>
      <c r="O7047" s="29"/>
      <c r="P7047" s="29"/>
    </row>
    <row r="7048" spans="3:16" hidden="1" outlineLevel="2">
      <c r="C7048" s="33">
        <v>7024</v>
      </c>
      <c r="D7048" s="82">
        <f t="shared" ca="1" si="439"/>
        <v>0.33823051489242251</v>
      </c>
      <c r="E7048" s="82">
        <f t="shared" ca="1" si="436"/>
        <v>265.12051106956301</v>
      </c>
      <c r="F7048" s="82">
        <f t="shared" ca="1" si="437"/>
        <v>262.75971535641537</v>
      </c>
      <c r="G7048" s="82">
        <f t="shared" ca="1" si="438"/>
        <v>15.120511069563008</v>
      </c>
      <c r="H7048" s="82">
        <f t="shared" ca="1" si="438"/>
        <v>12.75971535641537</v>
      </c>
      <c r="O7048" s="29"/>
      <c r="P7048" s="29"/>
    </row>
    <row r="7049" spans="3:16" hidden="1" outlineLevel="2">
      <c r="C7049" s="33">
        <v>7025</v>
      </c>
      <c r="D7049" s="82">
        <f t="shared" ca="1" si="439"/>
        <v>1.4192980687252599</v>
      </c>
      <c r="E7049" s="82">
        <f t="shared" ca="1" si="436"/>
        <v>336.20193738770644</v>
      </c>
      <c r="F7049" s="82">
        <f t="shared" ca="1" si="437"/>
        <v>312.21748740538163</v>
      </c>
      <c r="G7049" s="82">
        <f t="shared" ca="1" si="438"/>
        <v>86.201937387706437</v>
      </c>
      <c r="H7049" s="82">
        <f t="shared" ca="1" si="438"/>
        <v>62.217487405381632</v>
      </c>
      <c r="O7049" s="29"/>
      <c r="P7049" s="29"/>
    </row>
    <row r="7050" spans="3:16" hidden="1" outlineLevel="2">
      <c r="C7050" s="33">
        <v>7026</v>
      </c>
      <c r="D7050" s="82">
        <f t="shared" ca="1" si="439"/>
        <v>-0.34185918684838057</v>
      </c>
      <c r="E7050" s="82">
        <f t="shared" ca="1" si="436"/>
        <v>228.32227188607382</v>
      </c>
      <c r="F7050" s="82">
        <f t="shared" ca="1" si="437"/>
        <v>235.74411429176041</v>
      </c>
      <c r="G7050" s="82">
        <f t="shared" ca="1" si="438"/>
        <v>0</v>
      </c>
      <c r="H7050" s="82">
        <f t="shared" ca="1" si="438"/>
        <v>0</v>
      </c>
      <c r="O7050" s="29"/>
      <c r="P7050" s="29"/>
    </row>
    <row r="7051" spans="3:16" hidden="1" outlineLevel="2">
      <c r="C7051" s="33">
        <v>7027</v>
      </c>
      <c r="D7051" s="82">
        <f t="shared" ca="1" si="439"/>
        <v>-0.51134981580936079</v>
      </c>
      <c r="E7051" s="82">
        <f t="shared" ca="1" si="436"/>
        <v>219.97597895969992</v>
      </c>
      <c r="F7051" s="82">
        <f t="shared" ca="1" si="437"/>
        <v>229.45536765387783</v>
      </c>
      <c r="G7051" s="82">
        <f t="shared" ca="1" si="438"/>
        <v>0</v>
      </c>
      <c r="H7051" s="82">
        <f t="shared" ca="1" si="438"/>
        <v>0</v>
      </c>
      <c r="O7051" s="29"/>
      <c r="P7051" s="29"/>
    </row>
    <row r="7052" spans="3:16" hidden="1" outlineLevel="2">
      <c r="C7052" s="33">
        <v>7028</v>
      </c>
      <c r="D7052" s="82">
        <f t="shared" ca="1" si="439"/>
        <v>1.8829085337016114</v>
      </c>
      <c r="E7052" s="82">
        <f t="shared" ca="1" si="436"/>
        <v>372.25327753820363</v>
      </c>
      <c r="F7052" s="82">
        <f t="shared" ca="1" si="437"/>
        <v>336.18400760686984</v>
      </c>
      <c r="G7052" s="82">
        <f t="shared" ca="1" si="438"/>
        <v>122.25327753820363</v>
      </c>
      <c r="H7052" s="82">
        <f t="shared" ca="1" si="438"/>
        <v>86.184007606869841</v>
      </c>
      <c r="O7052" s="29"/>
      <c r="P7052" s="29"/>
    </row>
    <row r="7053" spans="3:16" hidden="1" outlineLevel="2">
      <c r="C7053" s="33">
        <v>7029</v>
      </c>
      <c r="D7053" s="82">
        <f t="shared" ca="1" si="439"/>
        <v>9.6812198388545739E-2</v>
      </c>
      <c r="E7053" s="82">
        <f t="shared" ca="1" si="436"/>
        <v>251.42408364442267</v>
      </c>
      <c r="F7053" s="82">
        <f t="shared" ca="1" si="437"/>
        <v>252.83247552185111</v>
      </c>
      <c r="G7053" s="82">
        <f t="shared" ca="1" si="438"/>
        <v>1.4240836444226659</v>
      </c>
      <c r="H7053" s="82">
        <f t="shared" ca="1" si="438"/>
        <v>2.8324755218511086</v>
      </c>
      <c r="O7053" s="29"/>
      <c r="P7053" s="29"/>
    </row>
    <row r="7054" spans="3:16" hidden="1" outlineLevel="2">
      <c r="C7054" s="33">
        <v>7030</v>
      </c>
      <c r="D7054" s="82">
        <f t="shared" ca="1" si="439"/>
        <v>0.92011875085560713</v>
      </c>
      <c r="E7054" s="82">
        <f t="shared" ca="1" si="436"/>
        <v>301.27831012807565</v>
      </c>
      <c r="F7054" s="82">
        <f t="shared" ca="1" si="437"/>
        <v>288.31890513420757</v>
      </c>
      <c r="G7054" s="82">
        <f t="shared" ca="1" si="438"/>
        <v>51.278310128075645</v>
      </c>
      <c r="H7054" s="82">
        <f t="shared" ca="1" si="438"/>
        <v>38.318905134207569</v>
      </c>
      <c r="O7054" s="29"/>
      <c r="P7054" s="29"/>
    </row>
    <row r="7055" spans="3:16" hidden="1" outlineLevel="2">
      <c r="C7055" s="33">
        <v>7031</v>
      </c>
      <c r="D7055" s="82">
        <f t="shared" ca="1" si="439"/>
        <v>-0.25212046288939149</v>
      </c>
      <c r="E7055" s="82">
        <f t="shared" ca="1" si="436"/>
        <v>232.86877783734329</v>
      </c>
      <c r="F7055" s="82">
        <f t="shared" ca="1" si="437"/>
        <v>239.14325177263339</v>
      </c>
      <c r="G7055" s="82">
        <f t="shared" ca="1" si="438"/>
        <v>0</v>
      </c>
      <c r="H7055" s="82">
        <f t="shared" ca="1" si="438"/>
        <v>0</v>
      </c>
      <c r="O7055" s="29"/>
      <c r="P7055" s="29"/>
    </row>
    <row r="7056" spans="3:16" hidden="1" outlineLevel="2">
      <c r="C7056" s="33">
        <v>7032</v>
      </c>
      <c r="D7056" s="82">
        <f t="shared" ca="1" si="439"/>
        <v>-1.065983784786972</v>
      </c>
      <c r="E7056" s="82">
        <f t="shared" ca="1" si="436"/>
        <v>194.73829287492623</v>
      </c>
      <c r="F7056" s="82">
        <f t="shared" ca="1" si="437"/>
        <v>210.02554112331987</v>
      </c>
      <c r="G7056" s="82">
        <f t="shared" ca="1" si="438"/>
        <v>0</v>
      </c>
      <c r="H7056" s="82">
        <f t="shared" ca="1" si="438"/>
        <v>0</v>
      </c>
      <c r="O7056" s="29"/>
      <c r="P7056" s="29"/>
    </row>
    <row r="7057" spans="3:16" hidden="1" outlineLevel="2">
      <c r="C7057" s="33">
        <v>7033</v>
      </c>
      <c r="D7057" s="82">
        <f t="shared" ca="1" si="439"/>
        <v>0.2474445589711711</v>
      </c>
      <c r="E7057" s="82">
        <f t="shared" ca="1" si="436"/>
        <v>259.88452104690822</v>
      </c>
      <c r="F7057" s="82">
        <f t="shared" ca="1" si="437"/>
        <v>258.98162818876381</v>
      </c>
      <c r="G7057" s="82">
        <f t="shared" ca="1" si="438"/>
        <v>9.884521046908219</v>
      </c>
      <c r="H7057" s="82">
        <f t="shared" ca="1" si="438"/>
        <v>8.981628188763807</v>
      </c>
      <c r="O7057" s="29"/>
      <c r="P7057" s="29"/>
    </row>
    <row r="7058" spans="3:16" hidden="1" outlineLevel="2">
      <c r="C7058" s="33">
        <v>7034</v>
      </c>
      <c r="D7058" s="82">
        <f t="shared" ca="1" si="439"/>
        <v>-1.3300320595415176</v>
      </c>
      <c r="E7058" s="82">
        <f t="shared" ca="1" si="436"/>
        <v>183.76192258067067</v>
      </c>
      <c r="F7058" s="82">
        <f t="shared" ca="1" si="437"/>
        <v>201.36238173179362</v>
      </c>
      <c r="G7058" s="82">
        <f t="shared" ca="1" si="438"/>
        <v>0</v>
      </c>
      <c r="H7058" s="82">
        <f t="shared" ca="1" si="438"/>
        <v>0</v>
      </c>
      <c r="O7058" s="29"/>
      <c r="P7058" s="29"/>
    </row>
    <row r="7059" spans="3:16" hidden="1" outlineLevel="2">
      <c r="C7059" s="33">
        <v>7035</v>
      </c>
      <c r="D7059" s="82">
        <f t="shared" ca="1" si="439"/>
        <v>0.4325167729593446</v>
      </c>
      <c r="E7059" s="82">
        <f t="shared" ca="1" si="436"/>
        <v>270.67007708999245</v>
      </c>
      <c r="F7059" s="82">
        <f t="shared" ca="1" si="437"/>
        <v>266.74182378432687</v>
      </c>
      <c r="G7059" s="82">
        <f t="shared" ca="1" si="438"/>
        <v>20.670077089992446</v>
      </c>
      <c r="H7059" s="82">
        <f t="shared" ca="1" si="438"/>
        <v>16.741823784326868</v>
      </c>
      <c r="O7059" s="29"/>
      <c r="P7059" s="29"/>
    </row>
    <row r="7060" spans="3:16" hidden="1" outlineLevel="2">
      <c r="C7060" s="33">
        <v>7036</v>
      </c>
      <c r="D7060" s="82">
        <f t="shared" ca="1" si="439"/>
        <v>0.20116880197967038</v>
      </c>
      <c r="E7060" s="82">
        <f t="shared" ca="1" si="436"/>
        <v>257.25553041927878</v>
      </c>
      <c r="F7060" s="82">
        <f t="shared" ca="1" si="437"/>
        <v>257.0767988324975</v>
      </c>
      <c r="G7060" s="82">
        <f t="shared" ca="1" si="438"/>
        <v>7.2555304192787844</v>
      </c>
      <c r="H7060" s="82">
        <f t="shared" ca="1" si="438"/>
        <v>7.0767988324975022</v>
      </c>
      <c r="O7060" s="29"/>
      <c r="P7060" s="29"/>
    </row>
    <row r="7061" spans="3:16" hidden="1" outlineLevel="2">
      <c r="C7061" s="33">
        <v>7037</v>
      </c>
      <c r="D7061" s="82">
        <f t="shared" ca="1" si="439"/>
        <v>-0.86442800202632397</v>
      </c>
      <c r="E7061" s="82">
        <f t="shared" ca="1" si="436"/>
        <v>203.55607850528907</v>
      </c>
      <c r="F7061" s="82">
        <f t="shared" ca="1" si="437"/>
        <v>216.88838006920548</v>
      </c>
      <c r="G7061" s="82">
        <f t="shared" ca="1" si="438"/>
        <v>0</v>
      </c>
      <c r="H7061" s="82">
        <f t="shared" ca="1" si="438"/>
        <v>0</v>
      </c>
      <c r="O7061" s="29"/>
      <c r="P7061" s="29"/>
    </row>
    <row r="7062" spans="3:16" hidden="1" outlineLevel="2">
      <c r="C7062" s="33">
        <v>7038</v>
      </c>
      <c r="D7062" s="82">
        <f t="shared" ca="1" si="439"/>
        <v>-1.2479125412684027</v>
      </c>
      <c r="E7062" s="82">
        <f t="shared" ca="1" si="436"/>
        <v>187.10762149025331</v>
      </c>
      <c r="F7062" s="82">
        <f t="shared" ca="1" si="437"/>
        <v>204.01764858911372</v>
      </c>
      <c r="G7062" s="82">
        <f t="shared" ca="1" si="438"/>
        <v>0</v>
      </c>
      <c r="H7062" s="82">
        <f t="shared" ca="1" si="438"/>
        <v>0</v>
      </c>
      <c r="O7062" s="29"/>
      <c r="P7062" s="29"/>
    </row>
    <row r="7063" spans="3:16" hidden="1" outlineLevel="2">
      <c r="C7063" s="33">
        <v>7039</v>
      </c>
      <c r="D7063" s="82">
        <f t="shared" ca="1" si="439"/>
        <v>0.90618742318913936</v>
      </c>
      <c r="E7063" s="82">
        <f t="shared" ca="1" si="436"/>
        <v>300.35752787705547</v>
      </c>
      <c r="F7063" s="82">
        <f t="shared" ca="1" si="437"/>
        <v>287.67884797539926</v>
      </c>
      <c r="G7063" s="82">
        <f t="shared" ca="1" si="438"/>
        <v>50.357527877055475</v>
      </c>
      <c r="H7063" s="82">
        <f t="shared" ca="1" si="438"/>
        <v>37.678847975399265</v>
      </c>
      <c r="O7063" s="29"/>
      <c r="P7063" s="29"/>
    </row>
    <row r="7064" spans="3:16" hidden="1" outlineLevel="2">
      <c r="C7064" s="33">
        <v>7040</v>
      </c>
      <c r="D7064" s="82">
        <f t="shared" ca="1" si="439"/>
        <v>1.5688209656729886</v>
      </c>
      <c r="E7064" s="82">
        <f t="shared" ca="1" si="436"/>
        <v>347.43045304472184</v>
      </c>
      <c r="F7064" s="82">
        <f t="shared" ca="1" si="437"/>
        <v>319.75434791364296</v>
      </c>
      <c r="G7064" s="82">
        <f t="shared" ca="1" si="438"/>
        <v>97.430453044721844</v>
      </c>
      <c r="H7064" s="82">
        <f t="shared" ca="1" si="438"/>
        <v>69.75434791364296</v>
      </c>
      <c r="O7064" s="29"/>
      <c r="P7064" s="29"/>
    </row>
    <row r="7065" spans="3:16" hidden="1" outlineLevel="2">
      <c r="C7065" s="33">
        <v>7041</v>
      </c>
      <c r="D7065" s="82">
        <f t="shared" ca="1" si="439"/>
        <v>0.64984979143605304</v>
      </c>
      <c r="E7065" s="82">
        <f t="shared" ref="E7065:E7128" ca="1" si="440">$H$9 * EXP(($H$17 - $H$18 - ($H$11^2)/2)*$H$14 + $H$11*SQRT($H$14)*D7065)</f>
        <v>283.90853469261134</v>
      </c>
      <c r="F7065" s="82">
        <f t="shared" ref="F7065:F7128" ca="1" si="441">$H$9 * EXP(($H$17 - $H$18 - ($H$12^2)/2)*$H$14 + $H$12*SQRT($H$14)*D7065)</f>
        <v>276.1521102031939</v>
      </c>
      <c r="G7065" s="82">
        <f t="shared" ref="G7065:H7128" ca="1" si="442">MAX(E7065-$H$16, 0)</f>
        <v>33.90853469261134</v>
      </c>
      <c r="H7065" s="82">
        <f t="shared" ca="1" si="442"/>
        <v>26.152110203193899</v>
      </c>
      <c r="O7065" s="29"/>
      <c r="P7065" s="29"/>
    </row>
    <row r="7066" spans="3:16" hidden="1" outlineLevel="2">
      <c r="C7066" s="33">
        <v>7042</v>
      </c>
      <c r="D7066" s="82">
        <f t="shared" ref="D7066:D7129" ca="1" si="443">_xlfn.NORM.S.INV(RAND())</f>
        <v>-1.3016163059569903</v>
      </c>
      <c r="E7066" s="82">
        <f t="shared" ca="1" si="440"/>
        <v>184.91280832948149</v>
      </c>
      <c r="F7066" s="82">
        <f t="shared" ca="1" si="441"/>
        <v>202.27724854919387</v>
      </c>
      <c r="G7066" s="82">
        <f t="shared" ca="1" si="442"/>
        <v>0</v>
      </c>
      <c r="H7066" s="82">
        <f t="shared" ca="1" si="442"/>
        <v>0</v>
      </c>
      <c r="O7066" s="29"/>
      <c r="P7066" s="29"/>
    </row>
    <row r="7067" spans="3:16" hidden="1" outlineLevel="2">
      <c r="C7067" s="33">
        <v>7043</v>
      </c>
      <c r="D7067" s="82">
        <f t="shared" ca="1" si="443"/>
        <v>-1.2202403815299643</v>
      </c>
      <c r="E7067" s="82">
        <f t="shared" ca="1" si="440"/>
        <v>188.24870263367166</v>
      </c>
      <c r="F7067" s="82">
        <f t="shared" ca="1" si="441"/>
        <v>204.92026946595419</v>
      </c>
      <c r="G7067" s="82">
        <f t="shared" ca="1" si="442"/>
        <v>0</v>
      </c>
      <c r="H7067" s="82">
        <f t="shared" ca="1" si="442"/>
        <v>0</v>
      </c>
      <c r="O7067" s="29"/>
      <c r="P7067" s="29"/>
    </row>
    <row r="7068" spans="3:16" hidden="1" outlineLevel="2">
      <c r="C7068" s="33">
        <v>7044</v>
      </c>
      <c r="D7068" s="82">
        <f t="shared" ca="1" si="443"/>
        <v>1.5103581405538982</v>
      </c>
      <c r="E7068" s="82">
        <f t="shared" ca="1" si="440"/>
        <v>342.99617996090166</v>
      </c>
      <c r="F7068" s="82">
        <f t="shared" ca="1" si="441"/>
        <v>316.78604471818539</v>
      </c>
      <c r="G7068" s="82">
        <f t="shared" ca="1" si="442"/>
        <v>92.996179960901657</v>
      </c>
      <c r="H7068" s="82">
        <f t="shared" ca="1" si="442"/>
        <v>66.786044718185394</v>
      </c>
      <c r="O7068" s="29"/>
      <c r="P7068" s="29"/>
    </row>
    <row r="7069" spans="3:16" hidden="1" outlineLevel="2">
      <c r="C7069" s="33">
        <v>7045</v>
      </c>
      <c r="D7069" s="82">
        <f t="shared" ca="1" si="443"/>
        <v>-1.7454005682967799</v>
      </c>
      <c r="E7069" s="82">
        <f t="shared" ca="1" si="440"/>
        <v>167.73377381323547</v>
      </c>
      <c r="F7069" s="82">
        <f t="shared" ca="1" si="441"/>
        <v>188.45202538875924</v>
      </c>
      <c r="G7069" s="82">
        <f t="shared" ca="1" si="442"/>
        <v>0</v>
      </c>
      <c r="H7069" s="82">
        <f t="shared" ca="1" si="442"/>
        <v>0</v>
      </c>
      <c r="O7069" s="29"/>
      <c r="P7069" s="29"/>
    </row>
    <row r="7070" spans="3:16" hidden="1" outlineLevel="2">
      <c r="C7070" s="33">
        <v>7046</v>
      </c>
      <c r="D7070" s="82">
        <f t="shared" ca="1" si="443"/>
        <v>-0.99679614660191007</v>
      </c>
      <c r="E7070" s="82">
        <f t="shared" ca="1" si="440"/>
        <v>197.72124375676248</v>
      </c>
      <c r="F7070" s="82">
        <f t="shared" ca="1" si="441"/>
        <v>212.35650308409373</v>
      </c>
      <c r="G7070" s="82">
        <f t="shared" ca="1" si="442"/>
        <v>0</v>
      </c>
      <c r="H7070" s="82">
        <f t="shared" ca="1" si="442"/>
        <v>0</v>
      </c>
      <c r="O7070" s="29"/>
      <c r="P7070" s="29"/>
    </row>
    <row r="7071" spans="3:16" hidden="1" outlineLevel="2">
      <c r="C7071" s="33">
        <v>7047</v>
      </c>
      <c r="D7071" s="82">
        <f t="shared" ca="1" si="443"/>
        <v>1.3397860512701518</v>
      </c>
      <c r="E7071" s="82">
        <f t="shared" ca="1" si="440"/>
        <v>330.37948419633886</v>
      </c>
      <c r="F7071" s="82">
        <f t="shared" ca="1" si="441"/>
        <v>308.28222067980096</v>
      </c>
      <c r="G7071" s="82">
        <f t="shared" ca="1" si="442"/>
        <v>80.379484196338865</v>
      </c>
      <c r="H7071" s="82">
        <f t="shared" ca="1" si="442"/>
        <v>58.282220679800957</v>
      </c>
      <c r="O7071" s="29"/>
      <c r="P7071" s="29"/>
    </row>
    <row r="7072" spans="3:16" hidden="1" outlineLevel="2">
      <c r="C7072" s="33">
        <v>7048</v>
      </c>
      <c r="D7072" s="82">
        <f t="shared" ca="1" si="443"/>
        <v>-2.8281957181896196E-2</v>
      </c>
      <c r="E7072" s="82">
        <f t="shared" ca="1" si="440"/>
        <v>244.60775831429524</v>
      </c>
      <c r="F7072" s="82">
        <f t="shared" ca="1" si="441"/>
        <v>247.83697120462884</v>
      </c>
      <c r="G7072" s="82">
        <f t="shared" ca="1" si="442"/>
        <v>0</v>
      </c>
      <c r="H7072" s="82">
        <f t="shared" ca="1" si="442"/>
        <v>0</v>
      </c>
      <c r="O7072" s="29"/>
      <c r="P7072" s="29"/>
    </row>
    <row r="7073" spans="3:16" hidden="1" outlineLevel="2">
      <c r="C7073" s="33">
        <v>7049</v>
      </c>
      <c r="D7073" s="82">
        <f t="shared" ca="1" si="443"/>
        <v>2.4122010228453172</v>
      </c>
      <c r="E7073" s="82">
        <f t="shared" ca="1" si="440"/>
        <v>418.16175861819193</v>
      </c>
      <c r="F7073" s="82">
        <f t="shared" ca="1" si="441"/>
        <v>365.80315999738923</v>
      </c>
      <c r="G7073" s="82">
        <f t="shared" ca="1" si="442"/>
        <v>168.16175861819193</v>
      </c>
      <c r="H7073" s="82">
        <f t="shared" ca="1" si="442"/>
        <v>115.80315999738923</v>
      </c>
      <c r="O7073" s="29"/>
      <c r="P7073" s="29"/>
    </row>
    <row r="7074" spans="3:16" hidden="1" outlineLevel="2">
      <c r="C7074" s="33">
        <v>7050</v>
      </c>
      <c r="D7074" s="82">
        <f t="shared" ca="1" si="443"/>
        <v>-1.0544313026493521</v>
      </c>
      <c r="E7074" s="82">
        <f t="shared" ca="1" si="440"/>
        <v>195.23321745820863</v>
      </c>
      <c r="F7074" s="82">
        <f t="shared" ca="1" si="441"/>
        <v>210.41296225559904</v>
      </c>
      <c r="G7074" s="82">
        <f t="shared" ca="1" si="442"/>
        <v>0</v>
      </c>
      <c r="H7074" s="82">
        <f t="shared" ca="1" si="442"/>
        <v>0</v>
      </c>
      <c r="O7074" s="29"/>
      <c r="P7074" s="29"/>
    </row>
    <row r="7075" spans="3:16" hidden="1" outlineLevel="2">
      <c r="C7075" s="33">
        <v>7051</v>
      </c>
      <c r="D7075" s="82">
        <f t="shared" ca="1" si="443"/>
        <v>-1.914610505196195</v>
      </c>
      <c r="E7075" s="82">
        <f t="shared" ca="1" si="440"/>
        <v>161.6122527935654</v>
      </c>
      <c r="F7075" s="82">
        <f t="shared" ca="1" si="441"/>
        <v>183.43306346789498</v>
      </c>
      <c r="G7075" s="82">
        <f t="shared" ca="1" si="442"/>
        <v>0</v>
      </c>
      <c r="H7075" s="82">
        <f t="shared" ca="1" si="442"/>
        <v>0</v>
      </c>
      <c r="O7075" s="29"/>
      <c r="P7075" s="29"/>
    </row>
    <row r="7076" spans="3:16" hidden="1" outlineLevel="2">
      <c r="C7076" s="33">
        <v>7052</v>
      </c>
      <c r="D7076" s="82">
        <f t="shared" ca="1" si="443"/>
        <v>0.12248273561541119</v>
      </c>
      <c r="E7076" s="82">
        <f t="shared" ca="1" si="440"/>
        <v>252.84617742184381</v>
      </c>
      <c r="F7076" s="82">
        <f t="shared" ca="1" si="441"/>
        <v>253.86998723293888</v>
      </c>
      <c r="G7076" s="82">
        <f t="shared" ca="1" si="442"/>
        <v>2.8461774218438052</v>
      </c>
      <c r="H7076" s="82">
        <f t="shared" ca="1" si="442"/>
        <v>3.8699872329388825</v>
      </c>
      <c r="O7076" s="29"/>
      <c r="P7076" s="29"/>
    </row>
    <row r="7077" spans="3:16" hidden="1" outlineLevel="2">
      <c r="C7077" s="33">
        <v>7053</v>
      </c>
      <c r="D7077" s="82">
        <f t="shared" ca="1" si="443"/>
        <v>-0.20786802714143654</v>
      </c>
      <c r="E7077" s="82">
        <f t="shared" ca="1" si="440"/>
        <v>235.14399332959277</v>
      </c>
      <c r="F7077" s="82">
        <f t="shared" ca="1" si="441"/>
        <v>240.83745223827782</v>
      </c>
      <c r="G7077" s="82">
        <f t="shared" ca="1" si="442"/>
        <v>0</v>
      </c>
      <c r="H7077" s="82">
        <f t="shared" ca="1" si="442"/>
        <v>0</v>
      </c>
      <c r="O7077" s="29"/>
      <c r="P7077" s="29"/>
    </row>
    <row r="7078" spans="3:16" hidden="1" outlineLevel="2">
      <c r="C7078" s="33">
        <v>7054</v>
      </c>
      <c r="D7078" s="82">
        <f t="shared" ca="1" si="443"/>
        <v>0.41949004195876133</v>
      </c>
      <c r="E7078" s="82">
        <f t="shared" ca="1" si="440"/>
        <v>269.89647898913717</v>
      </c>
      <c r="F7078" s="82">
        <f t="shared" ca="1" si="441"/>
        <v>266.18807725339565</v>
      </c>
      <c r="G7078" s="82">
        <f t="shared" ca="1" si="442"/>
        <v>19.896478989137165</v>
      </c>
      <c r="H7078" s="82">
        <f t="shared" ca="1" si="442"/>
        <v>16.188077253395647</v>
      </c>
      <c r="O7078" s="29"/>
      <c r="P7078" s="29"/>
    </row>
    <row r="7079" spans="3:16" hidden="1" outlineLevel="2">
      <c r="C7079" s="33">
        <v>7055</v>
      </c>
      <c r="D7079" s="82">
        <f t="shared" ca="1" si="443"/>
        <v>-1.7862979176618268</v>
      </c>
      <c r="E7079" s="82">
        <f t="shared" ca="1" si="440"/>
        <v>166.2333050102911</v>
      </c>
      <c r="F7079" s="82">
        <f t="shared" ca="1" si="441"/>
        <v>187.22651878721578</v>
      </c>
      <c r="G7079" s="82">
        <f t="shared" ca="1" si="442"/>
        <v>0</v>
      </c>
      <c r="H7079" s="82">
        <f t="shared" ca="1" si="442"/>
        <v>0</v>
      </c>
      <c r="O7079" s="29"/>
      <c r="P7079" s="29"/>
    </row>
    <row r="7080" spans="3:16" hidden="1" outlineLevel="2">
      <c r="C7080" s="33">
        <v>7056</v>
      </c>
      <c r="D7080" s="82">
        <f t="shared" ca="1" si="443"/>
        <v>1.1563574918452275</v>
      </c>
      <c r="E7080" s="82">
        <f t="shared" ca="1" si="440"/>
        <v>317.32922944184332</v>
      </c>
      <c r="F7080" s="82">
        <f t="shared" ca="1" si="441"/>
        <v>299.39200240446758</v>
      </c>
      <c r="G7080" s="82">
        <f t="shared" ca="1" si="442"/>
        <v>67.329229441843324</v>
      </c>
      <c r="H7080" s="82">
        <f t="shared" ca="1" si="442"/>
        <v>49.392002404467576</v>
      </c>
      <c r="O7080" s="29"/>
      <c r="P7080" s="29"/>
    </row>
    <row r="7081" spans="3:16" hidden="1" outlineLevel="2">
      <c r="C7081" s="33">
        <v>7057</v>
      </c>
      <c r="D7081" s="82">
        <f t="shared" ca="1" si="443"/>
        <v>-0.32206898246854115</v>
      </c>
      <c r="E7081" s="82">
        <f t="shared" ca="1" si="440"/>
        <v>229.31722856348298</v>
      </c>
      <c r="F7081" s="82">
        <f t="shared" ca="1" si="441"/>
        <v>236.48955397341382</v>
      </c>
      <c r="G7081" s="82">
        <f t="shared" ca="1" si="442"/>
        <v>0</v>
      </c>
      <c r="H7081" s="82">
        <f t="shared" ca="1" si="442"/>
        <v>0</v>
      </c>
      <c r="O7081" s="29"/>
      <c r="P7081" s="29"/>
    </row>
    <row r="7082" spans="3:16" hidden="1" outlineLevel="2">
      <c r="C7082" s="33">
        <v>7058</v>
      </c>
      <c r="D7082" s="82">
        <f t="shared" ca="1" si="443"/>
        <v>0.42127540920895107</v>
      </c>
      <c r="E7082" s="82">
        <f t="shared" ca="1" si="440"/>
        <v>270.00237291160647</v>
      </c>
      <c r="F7082" s="82">
        <f t="shared" ca="1" si="441"/>
        <v>266.26390246816095</v>
      </c>
      <c r="G7082" s="82">
        <f t="shared" ca="1" si="442"/>
        <v>20.002372911606471</v>
      </c>
      <c r="H7082" s="82">
        <f t="shared" ca="1" si="442"/>
        <v>16.26390246816095</v>
      </c>
      <c r="O7082" s="29"/>
      <c r="P7082" s="29"/>
    </row>
    <row r="7083" spans="3:16" hidden="1" outlineLevel="2">
      <c r="C7083" s="33">
        <v>7059</v>
      </c>
      <c r="D7083" s="82">
        <f t="shared" ca="1" si="443"/>
        <v>-0.39561853152940968</v>
      </c>
      <c r="E7083" s="82">
        <f t="shared" ca="1" si="440"/>
        <v>225.64124639593518</v>
      </c>
      <c r="F7083" s="82">
        <f t="shared" ca="1" si="441"/>
        <v>233.73099496731763</v>
      </c>
      <c r="G7083" s="82">
        <f t="shared" ca="1" si="442"/>
        <v>0</v>
      </c>
      <c r="H7083" s="82">
        <f t="shared" ca="1" si="442"/>
        <v>0</v>
      </c>
      <c r="O7083" s="29"/>
      <c r="P7083" s="29"/>
    </row>
    <row r="7084" spans="3:16" hidden="1" outlineLevel="2">
      <c r="C7084" s="33">
        <v>7060</v>
      </c>
      <c r="D7084" s="82">
        <f t="shared" ca="1" si="443"/>
        <v>0.35066821073389209</v>
      </c>
      <c r="E7084" s="82">
        <f t="shared" ca="1" si="440"/>
        <v>265.84601183488451</v>
      </c>
      <c r="F7084" s="82">
        <f t="shared" ca="1" si="441"/>
        <v>263.28158889580823</v>
      </c>
      <c r="G7084" s="82">
        <f t="shared" ca="1" si="442"/>
        <v>15.846011834884507</v>
      </c>
      <c r="H7084" s="82">
        <f t="shared" ca="1" si="442"/>
        <v>13.281588895808227</v>
      </c>
      <c r="O7084" s="29"/>
      <c r="P7084" s="29"/>
    </row>
    <row r="7085" spans="3:16" hidden="1" outlineLevel="2">
      <c r="C7085" s="33">
        <v>7061</v>
      </c>
      <c r="D7085" s="82">
        <f t="shared" ca="1" si="443"/>
        <v>-0.66274708923171455</v>
      </c>
      <c r="E7085" s="82">
        <f t="shared" ca="1" si="440"/>
        <v>212.77898494575058</v>
      </c>
      <c r="F7085" s="82">
        <f t="shared" ca="1" si="441"/>
        <v>223.97994156257386</v>
      </c>
      <c r="G7085" s="82">
        <f t="shared" ca="1" si="442"/>
        <v>0</v>
      </c>
      <c r="H7085" s="82">
        <f t="shared" ca="1" si="442"/>
        <v>0</v>
      </c>
      <c r="O7085" s="29"/>
      <c r="P7085" s="29"/>
    </row>
    <row r="7086" spans="3:16" hidden="1" outlineLevel="2">
      <c r="C7086" s="33">
        <v>7062</v>
      </c>
      <c r="D7086" s="82">
        <f t="shared" ca="1" si="443"/>
        <v>0.12064736093335664</v>
      </c>
      <c r="E7086" s="82">
        <f t="shared" ca="1" si="440"/>
        <v>252.74423507353845</v>
      </c>
      <c r="F7086" s="82">
        <f t="shared" ca="1" si="441"/>
        <v>253.79566681253658</v>
      </c>
      <c r="G7086" s="82">
        <f t="shared" ca="1" si="442"/>
        <v>2.744235073538448</v>
      </c>
      <c r="H7086" s="82">
        <f t="shared" ca="1" si="442"/>
        <v>3.7956668125365809</v>
      </c>
      <c r="O7086" s="29"/>
      <c r="P7086" s="29"/>
    </row>
    <row r="7087" spans="3:16" hidden="1" outlineLevel="2">
      <c r="C7087" s="33">
        <v>7063</v>
      </c>
      <c r="D7087" s="82">
        <f t="shared" ca="1" si="443"/>
        <v>-0.23771860625816846</v>
      </c>
      <c r="E7087" s="82">
        <f t="shared" ca="1" si="440"/>
        <v>233.60681481059967</v>
      </c>
      <c r="F7087" s="82">
        <f t="shared" ca="1" si="441"/>
        <v>239.69331326243378</v>
      </c>
      <c r="G7087" s="82">
        <f t="shared" ca="1" si="442"/>
        <v>0</v>
      </c>
      <c r="H7087" s="82">
        <f t="shared" ca="1" si="442"/>
        <v>0</v>
      </c>
      <c r="O7087" s="29"/>
      <c r="P7087" s="29"/>
    </row>
    <row r="7088" spans="3:16" hidden="1" outlineLevel="2">
      <c r="C7088" s="33">
        <v>7064</v>
      </c>
      <c r="D7088" s="82">
        <f t="shared" ca="1" si="443"/>
        <v>1.2334289430521332</v>
      </c>
      <c r="E7088" s="82">
        <f t="shared" ca="1" si="440"/>
        <v>322.74857695577208</v>
      </c>
      <c r="F7088" s="82">
        <f t="shared" ca="1" si="441"/>
        <v>303.09575470049759</v>
      </c>
      <c r="G7088" s="82">
        <f t="shared" ca="1" si="442"/>
        <v>72.74857695577208</v>
      </c>
      <c r="H7088" s="82">
        <f t="shared" ca="1" si="442"/>
        <v>53.095754700497594</v>
      </c>
      <c r="O7088" s="29"/>
      <c r="P7088" s="29"/>
    </row>
    <row r="7089" spans="3:16" hidden="1" outlineLevel="2">
      <c r="C7089" s="33">
        <v>7065</v>
      </c>
      <c r="D7089" s="82">
        <f t="shared" ca="1" si="443"/>
        <v>-2.3497893611519309</v>
      </c>
      <c r="E7089" s="82">
        <f t="shared" ca="1" si="440"/>
        <v>146.87536101672131</v>
      </c>
      <c r="F7089" s="82">
        <f t="shared" ca="1" si="441"/>
        <v>171.13056732673269</v>
      </c>
      <c r="G7089" s="82">
        <f t="shared" ca="1" si="442"/>
        <v>0</v>
      </c>
      <c r="H7089" s="82">
        <f t="shared" ca="1" si="442"/>
        <v>0</v>
      </c>
      <c r="O7089" s="29"/>
      <c r="P7089" s="29"/>
    </row>
    <row r="7090" spans="3:16" hidden="1" outlineLevel="2">
      <c r="C7090" s="33">
        <v>7066</v>
      </c>
      <c r="D7090" s="82">
        <f t="shared" ca="1" si="443"/>
        <v>-0.89723833950718968</v>
      </c>
      <c r="E7090" s="82">
        <f t="shared" ca="1" si="440"/>
        <v>202.09393035371323</v>
      </c>
      <c r="F7090" s="82">
        <f t="shared" ca="1" si="441"/>
        <v>215.75611910700803</v>
      </c>
      <c r="G7090" s="82">
        <f t="shared" ca="1" si="442"/>
        <v>0</v>
      </c>
      <c r="H7090" s="82">
        <f t="shared" ca="1" si="442"/>
        <v>0</v>
      </c>
      <c r="O7090" s="29"/>
      <c r="P7090" s="29"/>
    </row>
    <row r="7091" spans="3:16" hidden="1" outlineLevel="2">
      <c r="C7091" s="33">
        <v>7067</v>
      </c>
      <c r="D7091" s="82">
        <f t="shared" ca="1" si="443"/>
        <v>1.6537764119329561</v>
      </c>
      <c r="E7091" s="82">
        <f t="shared" ca="1" si="440"/>
        <v>353.97650973157715</v>
      </c>
      <c r="F7091" s="82">
        <f t="shared" ca="1" si="441"/>
        <v>324.11739182353648</v>
      </c>
      <c r="G7091" s="82">
        <f t="shared" ca="1" si="442"/>
        <v>103.97650973157715</v>
      </c>
      <c r="H7091" s="82">
        <f t="shared" ca="1" si="442"/>
        <v>74.117391823536479</v>
      </c>
      <c r="O7091" s="29"/>
      <c r="P7091" s="29"/>
    </row>
    <row r="7092" spans="3:16" hidden="1" outlineLevel="2">
      <c r="C7092" s="33">
        <v>7068</v>
      </c>
      <c r="D7092" s="82">
        <f t="shared" ca="1" si="443"/>
        <v>-1.1193069101231101</v>
      </c>
      <c r="E7092" s="82">
        <f t="shared" ca="1" si="440"/>
        <v>192.4700663442064</v>
      </c>
      <c r="F7092" s="82">
        <f t="shared" ca="1" si="441"/>
        <v>208.24653480362349</v>
      </c>
      <c r="G7092" s="82">
        <f t="shared" ca="1" si="442"/>
        <v>0</v>
      </c>
      <c r="H7092" s="82">
        <f t="shared" ca="1" si="442"/>
        <v>0</v>
      </c>
      <c r="O7092" s="29"/>
      <c r="P7092" s="29"/>
    </row>
    <row r="7093" spans="3:16" hidden="1" outlineLevel="2">
      <c r="C7093" s="33">
        <v>7069</v>
      </c>
      <c r="D7093" s="82">
        <f t="shared" ca="1" si="443"/>
        <v>0.44319428560748242</v>
      </c>
      <c r="E7093" s="82">
        <f t="shared" ca="1" si="440"/>
        <v>271.30581914390132</v>
      </c>
      <c r="F7093" s="82">
        <f t="shared" ca="1" si="441"/>
        <v>267.19656757752267</v>
      </c>
      <c r="G7093" s="82">
        <f t="shared" ca="1" si="442"/>
        <v>21.305819143901317</v>
      </c>
      <c r="H7093" s="82">
        <f t="shared" ca="1" si="442"/>
        <v>17.196567577522671</v>
      </c>
      <c r="O7093" s="29"/>
      <c r="P7093" s="29"/>
    </row>
    <row r="7094" spans="3:16" hidden="1" outlineLevel="2">
      <c r="C7094" s="33">
        <v>7070</v>
      </c>
      <c r="D7094" s="82">
        <f t="shared" ca="1" si="443"/>
        <v>0.73705439686392271</v>
      </c>
      <c r="E7094" s="82">
        <f t="shared" ca="1" si="440"/>
        <v>289.40073249977598</v>
      </c>
      <c r="F7094" s="82">
        <f t="shared" ca="1" si="441"/>
        <v>280.0206563217003</v>
      </c>
      <c r="G7094" s="82">
        <f t="shared" ca="1" si="442"/>
        <v>39.400732499775984</v>
      </c>
      <c r="H7094" s="82">
        <f t="shared" ca="1" si="442"/>
        <v>30.020656321700301</v>
      </c>
      <c r="O7094" s="29"/>
      <c r="P7094" s="29"/>
    </row>
    <row r="7095" spans="3:16" hidden="1" outlineLevel="2">
      <c r="C7095" s="33">
        <v>7071</v>
      </c>
      <c r="D7095" s="82">
        <f t="shared" ca="1" si="443"/>
        <v>0.85525195723107295</v>
      </c>
      <c r="E7095" s="82">
        <f t="shared" ca="1" si="440"/>
        <v>297.01486964046904</v>
      </c>
      <c r="F7095" s="82">
        <f t="shared" ca="1" si="441"/>
        <v>285.35075353875368</v>
      </c>
      <c r="G7095" s="82">
        <f t="shared" ca="1" si="442"/>
        <v>47.014869640469044</v>
      </c>
      <c r="H7095" s="82">
        <f t="shared" ca="1" si="442"/>
        <v>35.350753538753679</v>
      </c>
      <c r="O7095" s="29"/>
      <c r="P7095" s="29"/>
    </row>
    <row r="7096" spans="3:16" hidden="1" outlineLevel="2">
      <c r="C7096" s="33">
        <v>7072</v>
      </c>
      <c r="D7096" s="82">
        <f t="shared" ca="1" si="443"/>
        <v>-1.1723555236250367</v>
      </c>
      <c r="E7096" s="82">
        <f t="shared" ca="1" si="440"/>
        <v>190.23973300399803</v>
      </c>
      <c r="F7096" s="82">
        <f t="shared" ca="1" si="441"/>
        <v>206.4916399537436</v>
      </c>
      <c r="G7096" s="82">
        <f t="shared" ca="1" si="442"/>
        <v>0</v>
      </c>
      <c r="H7096" s="82">
        <f t="shared" ca="1" si="442"/>
        <v>0</v>
      </c>
      <c r="O7096" s="29"/>
      <c r="P7096" s="29"/>
    </row>
    <row r="7097" spans="3:16" hidden="1" outlineLevel="2">
      <c r="C7097" s="33">
        <v>7073</v>
      </c>
      <c r="D7097" s="82">
        <f t="shared" ca="1" si="443"/>
        <v>0.52468472834318591</v>
      </c>
      <c r="E7097" s="82">
        <f t="shared" ca="1" si="440"/>
        <v>276.20722447134898</v>
      </c>
      <c r="F7097" s="82">
        <f t="shared" ca="1" si="441"/>
        <v>270.69279081662182</v>
      </c>
      <c r="G7097" s="82">
        <f t="shared" ca="1" si="442"/>
        <v>26.207224471348979</v>
      </c>
      <c r="H7097" s="82">
        <f t="shared" ca="1" si="442"/>
        <v>20.692790816621823</v>
      </c>
      <c r="O7097" s="29"/>
      <c r="P7097" s="29"/>
    </row>
    <row r="7098" spans="3:16" hidden="1" outlineLevel="2">
      <c r="C7098" s="33">
        <v>7074</v>
      </c>
      <c r="D7098" s="82">
        <f t="shared" ca="1" si="443"/>
        <v>-0.69130203875958196</v>
      </c>
      <c r="E7098" s="82">
        <f t="shared" ca="1" si="440"/>
        <v>211.44819492565699</v>
      </c>
      <c r="F7098" s="82">
        <f t="shared" ca="1" si="441"/>
        <v>222.9619659685554</v>
      </c>
      <c r="G7098" s="82">
        <f t="shared" ca="1" si="442"/>
        <v>0</v>
      </c>
      <c r="H7098" s="82">
        <f t="shared" ca="1" si="442"/>
        <v>0</v>
      </c>
      <c r="O7098" s="29"/>
      <c r="P7098" s="29"/>
    </row>
    <row r="7099" spans="3:16" hidden="1" outlineLevel="2">
      <c r="C7099" s="33">
        <v>7075</v>
      </c>
      <c r="D7099" s="82">
        <f t="shared" ca="1" si="443"/>
        <v>-1.0840537430492297E-2</v>
      </c>
      <c r="E7099" s="82">
        <f t="shared" ca="1" si="440"/>
        <v>245.54693118257657</v>
      </c>
      <c r="F7099" s="82">
        <f t="shared" ca="1" si="441"/>
        <v>248.52750969691974</v>
      </c>
      <c r="G7099" s="82">
        <f t="shared" ca="1" si="442"/>
        <v>0</v>
      </c>
      <c r="H7099" s="82">
        <f t="shared" ca="1" si="442"/>
        <v>0</v>
      </c>
      <c r="O7099" s="29"/>
      <c r="P7099" s="29"/>
    </row>
    <row r="7100" spans="3:16" hidden="1" outlineLevel="2">
      <c r="C7100" s="33">
        <v>7076</v>
      </c>
      <c r="D7100" s="82">
        <f t="shared" ca="1" si="443"/>
        <v>0.66703137501040521</v>
      </c>
      <c r="E7100" s="82">
        <f t="shared" ca="1" si="440"/>
        <v>284.98233298362851</v>
      </c>
      <c r="F7100" s="82">
        <f t="shared" ca="1" si="441"/>
        <v>276.91006362019908</v>
      </c>
      <c r="G7100" s="82">
        <f t="shared" ca="1" si="442"/>
        <v>34.98233298362851</v>
      </c>
      <c r="H7100" s="82">
        <f t="shared" ca="1" si="442"/>
        <v>26.910063620199082</v>
      </c>
      <c r="O7100" s="29"/>
      <c r="P7100" s="29"/>
    </row>
    <row r="7101" spans="3:16" hidden="1" outlineLevel="2">
      <c r="C7101" s="33">
        <v>7077</v>
      </c>
      <c r="D7101" s="82">
        <f t="shared" ca="1" si="443"/>
        <v>-0.63010560274993188</v>
      </c>
      <c r="E7101" s="82">
        <f t="shared" ca="1" si="440"/>
        <v>214.31048849338711</v>
      </c>
      <c r="F7101" s="82">
        <f t="shared" ca="1" si="441"/>
        <v>225.14929532088394</v>
      </c>
      <c r="G7101" s="82">
        <f t="shared" ca="1" si="442"/>
        <v>0</v>
      </c>
      <c r="H7101" s="82">
        <f t="shared" ca="1" si="442"/>
        <v>0</v>
      </c>
      <c r="O7101" s="29"/>
      <c r="P7101" s="29"/>
    </row>
    <row r="7102" spans="3:16" hidden="1" outlineLevel="2">
      <c r="C7102" s="33">
        <v>7078</v>
      </c>
      <c r="D7102" s="82">
        <f t="shared" ca="1" si="443"/>
        <v>-0.76056681074247923</v>
      </c>
      <c r="E7102" s="82">
        <f t="shared" ca="1" si="440"/>
        <v>208.25462093195975</v>
      </c>
      <c r="F7102" s="82">
        <f t="shared" ca="1" si="441"/>
        <v>220.51187819854005</v>
      </c>
      <c r="G7102" s="82">
        <f t="shared" ca="1" si="442"/>
        <v>0</v>
      </c>
      <c r="H7102" s="82">
        <f t="shared" ca="1" si="442"/>
        <v>0</v>
      </c>
      <c r="O7102" s="29"/>
      <c r="P7102" s="29"/>
    </row>
    <row r="7103" spans="3:16" hidden="1" outlineLevel="2">
      <c r="C7103" s="33">
        <v>7079</v>
      </c>
      <c r="D7103" s="82">
        <f t="shared" ca="1" si="443"/>
        <v>0.31652125488007493</v>
      </c>
      <c r="E7103" s="82">
        <f t="shared" ca="1" si="440"/>
        <v>263.85893318873167</v>
      </c>
      <c r="F7103" s="82">
        <f t="shared" ca="1" si="441"/>
        <v>261.851293388888</v>
      </c>
      <c r="G7103" s="82">
        <f t="shared" ca="1" si="442"/>
        <v>13.858933188731669</v>
      </c>
      <c r="H7103" s="82">
        <f t="shared" ca="1" si="442"/>
        <v>11.851293388887996</v>
      </c>
      <c r="O7103" s="29"/>
      <c r="P7103" s="29"/>
    </row>
    <row r="7104" spans="3:16" hidden="1" outlineLevel="2">
      <c r="C7104" s="33">
        <v>7080</v>
      </c>
      <c r="D7104" s="82">
        <f t="shared" ca="1" si="443"/>
        <v>-0.93682973690941163</v>
      </c>
      <c r="E7104" s="82">
        <f t="shared" ca="1" si="440"/>
        <v>200.34356943735469</v>
      </c>
      <c r="F7104" s="82">
        <f t="shared" ca="1" si="441"/>
        <v>214.39771549528291</v>
      </c>
      <c r="G7104" s="82">
        <f t="shared" ca="1" si="442"/>
        <v>0</v>
      </c>
      <c r="H7104" s="82">
        <f t="shared" ca="1" si="442"/>
        <v>0</v>
      </c>
      <c r="O7104" s="29"/>
      <c r="P7104" s="29"/>
    </row>
    <row r="7105" spans="3:16" hidden="1" outlineLevel="2">
      <c r="C7105" s="33">
        <v>7081</v>
      </c>
      <c r="D7105" s="82">
        <f t="shared" ca="1" si="443"/>
        <v>0.5867827219551992</v>
      </c>
      <c r="E7105" s="82">
        <f t="shared" ca="1" si="440"/>
        <v>280.00159532362392</v>
      </c>
      <c r="F7105" s="82">
        <f t="shared" ca="1" si="441"/>
        <v>273.38769175465262</v>
      </c>
      <c r="G7105" s="82">
        <f t="shared" ca="1" si="442"/>
        <v>30.001595323623917</v>
      </c>
      <c r="H7105" s="82">
        <f t="shared" ca="1" si="442"/>
        <v>23.387691754652622</v>
      </c>
      <c r="O7105" s="29"/>
      <c r="P7105" s="29"/>
    </row>
    <row r="7106" spans="3:16" hidden="1" outlineLevel="2">
      <c r="C7106" s="33">
        <v>7082</v>
      </c>
      <c r="D7106" s="82">
        <f t="shared" ca="1" si="443"/>
        <v>1.2908218991184963</v>
      </c>
      <c r="E7106" s="82">
        <f t="shared" ca="1" si="440"/>
        <v>326.84424860467396</v>
      </c>
      <c r="F7106" s="82">
        <f t="shared" ca="1" si="441"/>
        <v>305.88356840770189</v>
      </c>
      <c r="G7106" s="82">
        <f t="shared" ca="1" si="442"/>
        <v>76.844248604673965</v>
      </c>
      <c r="H7106" s="82">
        <f t="shared" ca="1" si="442"/>
        <v>55.883568407701887</v>
      </c>
      <c r="O7106" s="29"/>
      <c r="P7106" s="29"/>
    </row>
    <row r="7107" spans="3:16" hidden="1" outlineLevel="2">
      <c r="C7107" s="33">
        <v>7083</v>
      </c>
      <c r="D7107" s="82">
        <f t="shared" ca="1" si="443"/>
        <v>0.24247473868137512</v>
      </c>
      <c r="E7107" s="82">
        <f t="shared" ca="1" si="440"/>
        <v>259.60089567716142</v>
      </c>
      <c r="F7107" s="82">
        <f t="shared" ca="1" si="441"/>
        <v>258.77638293111278</v>
      </c>
      <c r="G7107" s="82">
        <f t="shared" ca="1" si="442"/>
        <v>9.600895677161418</v>
      </c>
      <c r="H7107" s="82">
        <f t="shared" ca="1" si="442"/>
        <v>8.7763829311127779</v>
      </c>
      <c r="O7107" s="29"/>
      <c r="P7107" s="29"/>
    </row>
    <row r="7108" spans="3:16" hidden="1" outlineLevel="2">
      <c r="C7108" s="33">
        <v>7084</v>
      </c>
      <c r="D7108" s="82">
        <f t="shared" ca="1" si="443"/>
        <v>0.63559551474285503</v>
      </c>
      <c r="E7108" s="82">
        <f t="shared" ca="1" si="440"/>
        <v>283.02075583455451</v>
      </c>
      <c r="F7108" s="82">
        <f t="shared" ca="1" si="441"/>
        <v>275.52486766994372</v>
      </c>
      <c r="G7108" s="82">
        <f t="shared" ca="1" si="442"/>
        <v>33.020755834554507</v>
      </c>
      <c r="H7108" s="82">
        <f t="shared" ca="1" si="442"/>
        <v>25.524867669943717</v>
      </c>
      <c r="O7108" s="29"/>
      <c r="P7108" s="29"/>
    </row>
    <row r="7109" spans="3:16" hidden="1" outlineLevel="2">
      <c r="C7109" s="33">
        <v>7085</v>
      </c>
      <c r="D7109" s="82">
        <f t="shared" ca="1" si="443"/>
        <v>-1.1444766048589154</v>
      </c>
      <c r="E7109" s="82">
        <f t="shared" ca="1" si="440"/>
        <v>191.40861056998855</v>
      </c>
      <c r="F7109" s="82">
        <f t="shared" ca="1" si="441"/>
        <v>207.41204745158043</v>
      </c>
      <c r="G7109" s="82">
        <f t="shared" ca="1" si="442"/>
        <v>0</v>
      </c>
      <c r="H7109" s="82">
        <f t="shared" ca="1" si="442"/>
        <v>0</v>
      </c>
      <c r="O7109" s="29"/>
      <c r="P7109" s="29"/>
    </row>
    <row r="7110" spans="3:16" hidden="1" outlineLevel="2">
      <c r="C7110" s="33">
        <v>7086</v>
      </c>
      <c r="D7110" s="82">
        <f t="shared" ca="1" si="443"/>
        <v>-0.82149210368350634</v>
      </c>
      <c r="E7110" s="82">
        <f t="shared" ca="1" si="440"/>
        <v>205.48544978178936</v>
      </c>
      <c r="F7110" s="82">
        <f t="shared" ca="1" si="441"/>
        <v>218.37904716903287</v>
      </c>
      <c r="G7110" s="82">
        <f t="shared" ca="1" si="442"/>
        <v>0</v>
      </c>
      <c r="H7110" s="82">
        <f t="shared" ca="1" si="442"/>
        <v>0</v>
      </c>
      <c r="O7110" s="29"/>
      <c r="P7110" s="29"/>
    </row>
    <row r="7111" spans="3:16" hidden="1" outlineLevel="2">
      <c r="C7111" s="33">
        <v>7087</v>
      </c>
      <c r="D7111" s="82">
        <f t="shared" ca="1" si="443"/>
        <v>-0.90154929796993999</v>
      </c>
      <c r="E7111" s="82">
        <f t="shared" ca="1" si="440"/>
        <v>201.90260059893865</v>
      </c>
      <c r="F7111" s="82">
        <f t="shared" ca="1" si="441"/>
        <v>215.60779106281046</v>
      </c>
      <c r="G7111" s="82">
        <f t="shared" ca="1" si="442"/>
        <v>0</v>
      </c>
      <c r="H7111" s="82">
        <f t="shared" ca="1" si="442"/>
        <v>0</v>
      </c>
      <c r="O7111" s="29"/>
      <c r="P7111" s="29"/>
    </row>
    <row r="7112" spans="3:16" hidden="1" outlineLevel="2">
      <c r="C7112" s="33">
        <v>7088</v>
      </c>
      <c r="D7112" s="82">
        <f t="shared" ca="1" si="443"/>
        <v>-1.2917084286993137</v>
      </c>
      <c r="E7112" s="82">
        <f t="shared" ca="1" si="440"/>
        <v>185.315786460217</v>
      </c>
      <c r="F7112" s="82">
        <f t="shared" ca="1" si="441"/>
        <v>202.5972165563519</v>
      </c>
      <c r="G7112" s="82">
        <f t="shared" ca="1" si="442"/>
        <v>0</v>
      </c>
      <c r="H7112" s="82">
        <f t="shared" ca="1" si="442"/>
        <v>0</v>
      </c>
      <c r="O7112" s="29"/>
      <c r="P7112" s="29"/>
    </row>
    <row r="7113" spans="3:16" hidden="1" outlineLevel="2">
      <c r="C7113" s="33">
        <v>7089</v>
      </c>
      <c r="D7113" s="82">
        <f t="shared" ca="1" si="443"/>
        <v>0.75483259543461434</v>
      </c>
      <c r="E7113" s="82">
        <f t="shared" ca="1" si="440"/>
        <v>290.53338563918254</v>
      </c>
      <c r="F7113" s="82">
        <f t="shared" ca="1" si="441"/>
        <v>280.81595353153671</v>
      </c>
      <c r="G7113" s="82">
        <f t="shared" ca="1" si="442"/>
        <v>40.533385639182541</v>
      </c>
      <c r="H7113" s="82">
        <f t="shared" ca="1" si="442"/>
        <v>30.815953531536707</v>
      </c>
      <c r="O7113" s="29"/>
      <c r="P7113" s="29"/>
    </row>
    <row r="7114" spans="3:16" hidden="1" outlineLevel="2">
      <c r="C7114" s="33">
        <v>7090</v>
      </c>
      <c r="D7114" s="82">
        <f t="shared" ca="1" si="443"/>
        <v>0.33589748588734974</v>
      </c>
      <c r="E7114" s="82">
        <f t="shared" ca="1" si="440"/>
        <v>264.98464430624097</v>
      </c>
      <c r="F7114" s="82">
        <f t="shared" ca="1" si="441"/>
        <v>262.66193902408639</v>
      </c>
      <c r="G7114" s="82">
        <f t="shared" ca="1" si="442"/>
        <v>14.984644306240966</v>
      </c>
      <c r="H7114" s="82">
        <f t="shared" ca="1" si="442"/>
        <v>12.661939024086394</v>
      </c>
      <c r="O7114" s="29"/>
      <c r="P7114" s="29"/>
    </row>
    <row r="7115" spans="3:16" hidden="1" outlineLevel="2">
      <c r="C7115" s="33">
        <v>7091</v>
      </c>
      <c r="D7115" s="82">
        <f t="shared" ca="1" si="443"/>
        <v>-0.11263830052383315</v>
      </c>
      <c r="E7115" s="82">
        <f t="shared" ca="1" si="440"/>
        <v>240.11585332216723</v>
      </c>
      <c r="F7115" s="82">
        <f t="shared" ca="1" si="441"/>
        <v>244.52413038828527</v>
      </c>
      <c r="G7115" s="82">
        <f t="shared" ca="1" si="442"/>
        <v>0</v>
      </c>
      <c r="H7115" s="82">
        <f t="shared" ca="1" si="442"/>
        <v>0</v>
      </c>
      <c r="O7115" s="29"/>
      <c r="P7115" s="29"/>
    </row>
    <row r="7116" spans="3:16" hidden="1" outlineLevel="2">
      <c r="C7116" s="33">
        <v>7092</v>
      </c>
      <c r="D7116" s="82">
        <f t="shared" ca="1" si="443"/>
        <v>0.12310205068820482</v>
      </c>
      <c r="E7116" s="82">
        <f t="shared" ca="1" si="440"/>
        <v>252.88058536081343</v>
      </c>
      <c r="F7116" s="82">
        <f t="shared" ca="1" si="441"/>
        <v>253.89507026899489</v>
      </c>
      <c r="G7116" s="82">
        <f t="shared" ca="1" si="442"/>
        <v>2.8805853608134271</v>
      </c>
      <c r="H7116" s="82">
        <f t="shared" ca="1" si="442"/>
        <v>3.8950702689948855</v>
      </c>
      <c r="O7116" s="29"/>
      <c r="P7116" s="29"/>
    </row>
    <row r="7117" spans="3:16" hidden="1" outlineLevel="2">
      <c r="C7117" s="33">
        <v>7093</v>
      </c>
      <c r="D7117" s="82">
        <f t="shared" ca="1" si="443"/>
        <v>0.92646616659449466</v>
      </c>
      <c r="E7117" s="82">
        <f t="shared" ca="1" si="440"/>
        <v>301.69877406694866</v>
      </c>
      <c r="F7117" s="82">
        <f t="shared" ca="1" si="441"/>
        <v>288.61100112841655</v>
      </c>
      <c r="G7117" s="82">
        <f t="shared" ca="1" si="442"/>
        <v>51.698774066948658</v>
      </c>
      <c r="H7117" s="82">
        <f t="shared" ca="1" si="442"/>
        <v>38.611001128416547</v>
      </c>
      <c r="O7117" s="29"/>
      <c r="P7117" s="29"/>
    </row>
    <row r="7118" spans="3:16" hidden="1" outlineLevel="2">
      <c r="C7118" s="33">
        <v>7094</v>
      </c>
      <c r="D7118" s="82">
        <f t="shared" ca="1" si="443"/>
        <v>0.17133104879292957</v>
      </c>
      <c r="E7118" s="82">
        <f t="shared" ca="1" si="440"/>
        <v>255.57452503367185</v>
      </c>
      <c r="F7118" s="82">
        <f t="shared" ca="1" si="441"/>
        <v>255.85603560273938</v>
      </c>
      <c r="G7118" s="82">
        <f t="shared" ca="1" si="442"/>
        <v>5.574525033671847</v>
      </c>
      <c r="H7118" s="82">
        <f t="shared" ca="1" si="442"/>
        <v>5.8560356027393823</v>
      </c>
      <c r="O7118" s="29"/>
      <c r="P7118" s="29"/>
    </row>
    <row r="7119" spans="3:16" hidden="1" outlineLevel="2">
      <c r="C7119" s="33">
        <v>7095</v>
      </c>
      <c r="D7119" s="82">
        <f t="shared" ca="1" si="443"/>
        <v>0.86615339676093095</v>
      </c>
      <c r="E7119" s="82">
        <f t="shared" ca="1" si="440"/>
        <v>297.72713747064847</v>
      </c>
      <c r="F7119" s="82">
        <f t="shared" ca="1" si="441"/>
        <v>285.84743300121499</v>
      </c>
      <c r="G7119" s="82">
        <f t="shared" ca="1" si="442"/>
        <v>47.727137470648472</v>
      </c>
      <c r="H7119" s="82">
        <f t="shared" ca="1" si="442"/>
        <v>35.847433001214995</v>
      </c>
      <c r="O7119" s="29"/>
      <c r="P7119" s="29"/>
    </row>
    <row r="7120" spans="3:16" hidden="1" outlineLevel="2">
      <c r="C7120" s="33">
        <v>7096</v>
      </c>
      <c r="D7120" s="82">
        <f t="shared" ca="1" si="443"/>
        <v>0.35422915097420077</v>
      </c>
      <c r="E7120" s="82">
        <f t="shared" ca="1" si="440"/>
        <v>266.05408966464552</v>
      </c>
      <c r="F7120" s="82">
        <f t="shared" ca="1" si="441"/>
        <v>263.43119322921018</v>
      </c>
      <c r="G7120" s="82">
        <f t="shared" ca="1" si="442"/>
        <v>16.054089664645517</v>
      </c>
      <c r="H7120" s="82">
        <f t="shared" ca="1" si="442"/>
        <v>13.43119322921018</v>
      </c>
      <c r="O7120" s="29"/>
      <c r="P7120" s="29"/>
    </row>
    <row r="7121" spans="3:16" hidden="1" outlineLevel="2">
      <c r="C7121" s="33">
        <v>7097</v>
      </c>
      <c r="D7121" s="82">
        <f t="shared" ca="1" si="443"/>
        <v>-1.1901766198884687</v>
      </c>
      <c r="E7121" s="82">
        <f t="shared" ca="1" si="440"/>
        <v>189.49629161785083</v>
      </c>
      <c r="F7121" s="82">
        <f t="shared" ca="1" si="441"/>
        <v>205.90542710472474</v>
      </c>
      <c r="G7121" s="82">
        <f t="shared" ca="1" si="442"/>
        <v>0</v>
      </c>
      <c r="H7121" s="82">
        <f t="shared" ca="1" si="442"/>
        <v>0</v>
      </c>
      <c r="O7121" s="29"/>
      <c r="P7121" s="29"/>
    </row>
    <row r="7122" spans="3:16" hidden="1" outlineLevel="2">
      <c r="C7122" s="33">
        <v>7098</v>
      </c>
      <c r="D7122" s="82">
        <f t="shared" ca="1" si="443"/>
        <v>0.28753622542964286</v>
      </c>
      <c r="E7122" s="82">
        <f t="shared" ca="1" si="440"/>
        <v>262.18389599026682</v>
      </c>
      <c r="F7122" s="82">
        <f t="shared" ca="1" si="441"/>
        <v>260.64331149606983</v>
      </c>
      <c r="G7122" s="82">
        <f t="shared" ca="1" si="442"/>
        <v>12.183895990266819</v>
      </c>
      <c r="H7122" s="82">
        <f t="shared" ca="1" si="442"/>
        <v>10.643311496069828</v>
      </c>
      <c r="O7122" s="29"/>
      <c r="P7122" s="29"/>
    </row>
    <row r="7123" spans="3:16" hidden="1" outlineLevel="2">
      <c r="C7123" s="33">
        <v>7099</v>
      </c>
      <c r="D7123" s="82">
        <f t="shared" ca="1" si="443"/>
        <v>-1.1360188726927545</v>
      </c>
      <c r="E7123" s="82">
        <f t="shared" ca="1" si="440"/>
        <v>191.76463520839147</v>
      </c>
      <c r="F7123" s="82">
        <f t="shared" ca="1" si="441"/>
        <v>207.69208518965979</v>
      </c>
      <c r="G7123" s="82">
        <f t="shared" ca="1" si="442"/>
        <v>0</v>
      </c>
      <c r="H7123" s="82">
        <f t="shared" ca="1" si="442"/>
        <v>0</v>
      </c>
      <c r="O7123" s="29"/>
      <c r="P7123" s="29"/>
    </row>
    <row r="7124" spans="3:16" hidden="1" outlineLevel="2">
      <c r="C7124" s="33">
        <v>7100</v>
      </c>
      <c r="D7124" s="82">
        <f t="shared" ca="1" si="443"/>
        <v>0.74051040279987534</v>
      </c>
      <c r="E7124" s="82">
        <f t="shared" ca="1" si="440"/>
        <v>289.62056913756453</v>
      </c>
      <c r="F7124" s="82">
        <f t="shared" ca="1" si="441"/>
        <v>280.1750821399819</v>
      </c>
      <c r="G7124" s="82">
        <f t="shared" ca="1" si="442"/>
        <v>39.62056913756453</v>
      </c>
      <c r="H7124" s="82">
        <f t="shared" ca="1" si="442"/>
        <v>30.175082139981896</v>
      </c>
      <c r="O7124" s="29"/>
      <c r="P7124" s="29"/>
    </row>
    <row r="7125" spans="3:16" hidden="1" outlineLevel="2">
      <c r="C7125" s="33">
        <v>7101</v>
      </c>
      <c r="D7125" s="82">
        <f t="shared" ca="1" si="443"/>
        <v>0.38509433358377582</v>
      </c>
      <c r="E7125" s="82">
        <f t="shared" ca="1" si="440"/>
        <v>267.8644844454459</v>
      </c>
      <c r="F7125" s="82">
        <f t="shared" ca="1" si="441"/>
        <v>264.73148653180147</v>
      </c>
      <c r="G7125" s="82">
        <f t="shared" ca="1" si="442"/>
        <v>17.864484445445896</v>
      </c>
      <c r="H7125" s="82">
        <f t="shared" ca="1" si="442"/>
        <v>14.731486531801465</v>
      </c>
      <c r="O7125" s="29"/>
      <c r="P7125" s="29"/>
    </row>
    <row r="7126" spans="3:16" hidden="1" outlineLevel="2">
      <c r="C7126" s="33">
        <v>7102</v>
      </c>
      <c r="D7126" s="82">
        <f t="shared" ca="1" si="443"/>
        <v>0.24722507502843827</v>
      </c>
      <c r="E7126" s="82">
        <f t="shared" ca="1" si="440"/>
        <v>259.87198866088733</v>
      </c>
      <c r="F7126" s="82">
        <f t="shared" ca="1" si="441"/>
        <v>258.97256043445503</v>
      </c>
      <c r="G7126" s="82">
        <f t="shared" ca="1" si="442"/>
        <v>9.8719886608873253</v>
      </c>
      <c r="H7126" s="82">
        <f t="shared" ca="1" si="442"/>
        <v>8.9725604344550334</v>
      </c>
      <c r="O7126" s="29"/>
      <c r="P7126" s="29"/>
    </row>
    <row r="7127" spans="3:16" hidden="1" outlineLevel="2">
      <c r="C7127" s="33">
        <v>7103</v>
      </c>
      <c r="D7127" s="82">
        <f t="shared" ca="1" si="443"/>
        <v>1.1095496646808056</v>
      </c>
      <c r="E7127" s="82">
        <f t="shared" ca="1" si="440"/>
        <v>314.08240871864581</v>
      </c>
      <c r="F7127" s="82">
        <f t="shared" ca="1" si="441"/>
        <v>297.16472734116991</v>
      </c>
      <c r="G7127" s="82">
        <f t="shared" ca="1" si="442"/>
        <v>64.082408718645809</v>
      </c>
      <c r="H7127" s="82">
        <f t="shared" ca="1" si="442"/>
        <v>47.164727341169908</v>
      </c>
      <c r="O7127" s="29"/>
      <c r="P7127" s="29"/>
    </row>
    <row r="7128" spans="3:16" hidden="1" outlineLevel="2">
      <c r="C7128" s="33">
        <v>7104</v>
      </c>
      <c r="D7128" s="82">
        <f t="shared" ca="1" si="443"/>
        <v>0.40438354410676031</v>
      </c>
      <c r="E7128" s="82">
        <f t="shared" ca="1" si="440"/>
        <v>269.00214128723792</v>
      </c>
      <c r="F7128" s="82">
        <f t="shared" ca="1" si="441"/>
        <v>265.5473623420354</v>
      </c>
      <c r="G7128" s="82">
        <f t="shared" ca="1" si="442"/>
        <v>19.002141287237919</v>
      </c>
      <c r="H7128" s="82">
        <f t="shared" ca="1" si="442"/>
        <v>15.547362342035399</v>
      </c>
      <c r="O7128" s="29"/>
      <c r="P7128" s="29"/>
    </row>
    <row r="7129" spans="3:16" hidden="1" outlineLevel="2">
      <c r="C7129" s="33">
        <v>7105</v>
      </c>
      <c r="D7129" s="82">
        <f t="shared" ca="1" si="443"/>
        <v>-0.12514707734427608</v>
      </c>
      <c r="E7129" s="82">
        <f t="shared" ref="E7129:E7192" ca="1" si="444">$H$9 * EXP(($H$17 - $H$18 - ($H$11^2)/2)*$H$14 + $H$11*SQRT($H$14)*D7129)</f>
        <v>239.4568310651288</v>
      </c>
      <c r="F7129" s="82">
        <f t="shared" ref="F7129:F7192" ca="1" si="445">$H$9 * EXP(($H$17 - $H$18 - ($H$12^2)/2)*$H$14 + $H$12*SQRT($H$14)*D7129)</f>
        <v>244.03667041480179</v>
      </c>
      <c r="G7129" s="82">
        <f t="shared" ref="G7129:H7192" ca="1" si="446">MAX(E7129-$H$16, 0)</f>
        <v>0</v>
      </c>
      <c r="H7129" s="82">
        <f t="shared" ca="1" si="446"/>
        <v>0</v>
      </c>
      <c r="O7129" s="29"/>
      <c r="P7129" s="29"/>
    </row>
    <row r="7130" spans="3:16" hidden="1" outlineLevel="2">
      <c r="C7130" s="33">
        <v>7106</v>
      </c>
      <c r="D7130" s="82">
        <f t="shared" ref="D7130:D7193" ca="1" si="447">_xlfn.NORM.S.INV(RAND())</f>
        <v>-0.86200814790117941</v>
      </c>
      <c r="E7130" s="82">
        <f t="shared" ca="1" si="444"/>
        <v>203.66433396004948</v>
      </c>
      <c r="F7130" s="82">
        <f t="shared" ca="1" si="445"/>
        <v>216.97212237942531</v>
      </c>
      <c r="G7130" s="82">
        <f t="shared" ca="1" si="446"/>
        <v>0</v>
      </c>
      <c r="H7130" s="82">
        <f t="shared" ca="1" si="446"/>
        <v>0</v>
      </c>
      <c r="O7130" s="29"/>
      <c r="P7130" s="29"/>
    </row>
    <row r="7131" spans="3:16" hidden="1" outlineLevel="2">
      <c r="C7131" s="33">
        <v>7107</v>
      </c>
      <c r="D7131" s="82">
        <f t="shared" ca="1" si="447"/>
        <v>-0.38129064671353574</v>
      </c>
      <c r="E7131" s="82">
        <f t="shared" ca="1" si="444"/>
        <v>226.35269808108376</v>
      </c>
      <c r="F7131" s="82">
        <f t="shared" ca="1" si="445"/>
        <v>234.26584306203046</v>
      </c>
      <c r="G7131" s="82">
        <f t="shared" ca="1" si="446"/>
        <v>0</v>
      </c>
      <c r="H7131" s="82">
        <f t="shared" ca="1" si="446"/>
        <v>0</v>
      </c>
      <c r="O7131" s="29"/>
      <c r="P7131" s="29"/>
    </row>
    <row r="7132" spans="3:16" hidden="1" outlineLevel="2">
      <c r="C7132" s="33">
        <v>7108</v>
      </c>
      <c r="D7132" s="82">
        <f t="shared" ca="1" si="447"/>
        <v>-0.92587032604037178</v>
      </c>
      <c r="E7132" s="82">
        <f t="shared" ca="1" si="444"/>
        <v>200.82656892546402</v>
      </c>
      <c r="F7132" s="82">
        <f t="shared" ca="1" si="445"/>
        <v>214.77288082741154</v>
      </c>
      <c r="G7132" s="82">
        <f t="shared" ca="1" si="446"/>
        <v>0</v>
      </c>
      <c r="H7132" s="82">
        <f t="shared" ca="1" si="446"/>
        <v>0</v>
      </c>
      <c r="O7132" s="29"/>
      <c r="P7132" s="29"/>
    </row>
    <row r="7133" spans="3:16" hidden="1" outlineLevel="2">
      <c r="C7133" s="33">
        <v>7109</v>
      </c>
      <c r="D7133" s="82">
        <f t="shared" ca="1" si="447"/>
        <v>0.47741058161599803</v>
      </c>
      <c r="E7133" s="82">
        <f t="shared" ca="1" si="444"/>
        <v>273.35314361134778</v>
      </c>
      <c r="F7133" s="82">
        <f t="shared" ca="1" si="445"/>
        <v>268.65903207263864</v>
      </c>
      <c r="G7133" s="82">
        <f t="shared" ca="1" si="446"/>
        <v>23.353143611347775</v>
      </c>
      <c r="H7133" s="82">
        <f t="shared" ca="1" si="446"/>
        <v>18.659032072638638</v>
      </c>
      <c r="O7133" s="29"/>
      <c r="P7133" s="29"/>
    </row>
    <row r="7134" spans="3:16" hidden="1" outlineLevel="2">
      <c r="C7134" s="33">
        <v>7110</v>
      </c>
      <c r="D7134" s="82">
        <f t="shared" ca="1" si="447"/>
        <v>-0.39700330894687769</v>
      </c>
      <c r="E7134" s="82">
        <f t="shared" ca="1" si="444"/>
        <v>225.57260383713736</v>
      </c>
      <c r="F7134" s="82">
        <f t="shared" ca="1" si="445"/>
        <v>233.67936712811616</v>
      </c>
      <c r="G7134" s="82">
        <f t="shared" ca="1" si="446"/>
        <v>0</v>
      </c>
      <c r="H7134" s="82">
        <f t="shared" ca="1" si="446"/>
        <v>0</v>
      </c>
      <c r="O7134" s="29"/>
      <c r="P7134" s="29"/>
    </row>
    <row r="7135" spans="3:16" hidden="1" outlineLevel="2">
      <c r="C7135" s="33">
        <v>7111</v>
      </c>
      <c r="D7135" s="82">
        <f t="shared" ca="1" si="447"/>
        <v>0.89747369397432564</v>
      </c>
      <c r="E7135" s="82">
        <f t="shared" ca="1" si="444"/>
        <v>299.78303059506834</v>
      </c>
      <c r="F7135" s="82">
        <f t="shared" ca="1" si="445"/>
        <v>287.27922926755667</v>
      </c>
      <c r="G7135" s="82">
        <f t="shared" ca="1" si="446"/>
        <v>49.78303059506834</v>
      </c>
      <c r="H7135" s="82">
        <f t="shared" ca="1" si="446"/>
        <v>37.279229267556673</v>
      </c>
      <c r="O7135" s="29"/>
      <c r="P7135" s="29"/>
    </row>
    <row r="7136" spans="3:16" hidden="1" outlineLevel="2">
      <c r="C7136" s="33">
        <v>7112</v>
      </c>
      <c r="D7136" s="82">
        <f t="shared" ca="1" si="447"/>
        <v>0.13968376147519515</v>
      </c>
      <c r="E7136" s="82">
        <f t="shared" ca="1" si="444"/>
        <v>253.80357591692336</v>
      </c>
      <c r="F7136" s="82">
        <f t="shared" ca="1" si="445"/>
        <v>254.56757257070061</v>
      </c>
      <c r="G7136" s="82">
        <f t="shared" ca="1" si="446"/>
        <v>3.8035759169233643</v>
      </c>
      <c r="H7136" s="82">
        <f t="shared" ca="1" si="446"/>
        <v>4.5675725707006052</v>
      </c>
      <c r="O7136" s="29"/>
      <c r="P7136" s="29"/>
    </row>
    <row r="7137" spans="3:16" hidden="1" outlineLevel="2">
      <c r="C7137" s="33">
        <v>7113</v>
      </c>
      <c r="D7137" s="82">
        <f t="shared" ca="1" si="447"/>
        <v>-0.34090104364816581</v>
      </c>
      <c r="E7137" s="82">
        <f t="shared" ca="1" si="444"/>
        <v>228.37034314348378</v>
      </c>
      <c r="F7137" s="82">
        <f t="shared" ca="1" si="445"/>
        <v>235.78015058476802</v>
      </c>
      <c r="G7137" s="82">
        <f t="shared" ca="1" si="446"/>
        <v>0</v>
      </c>
      <c r="H7137" s="82">
        <f t="shared" ca="1" si="446"/>
        <v>0</v>
      </c>
      <c r="O7137" s="29"/>
      <c r="P7137" s="29"/>
    </row>
    <row r="7138" spans="3:16" hidden="1" outlineLevel="2">
      <c r="C7138" s="33">
        <v>7114</v>
      </c>
      <c r="D7138" s="82">
        <f t="shared" ca="1" si="447"/>
        <v>1.4240796672640474</v>
      </c>
      <c r="E7138" s="82">
        <f t="shared" ca="1" si="444"/>
        <v>336.55533413168047</v>
      </c>
      <c r="F7138" s="82">
        <f t="shared" ca="1" si="445"/>
        <v>312.45573669900398</v>
      </c>
      <c r="G7138" s="82">
        <f t="shared" ca="1" si="446"/>
        <v>86.555334131680468</v>
      </c>
      <c r="H7138" s="82">
        <f t="shared" ca="1" si="446"/>
        <v>62.455736699003978</v>
      </c>
      <c r="O7138" s="29"/>
      <c r="P7138" s="29"/>
    </row>
    <row r="7139" spans="3:16" hidden="1" outlineLevel="2">
      <c r="C7139" s="33">
        <v>7115</v>
      </c>
      <c r="D7139" s="82">
        <f t="shared" ca="1" si="447"/>
        <v>-1.0959967484442787</v>
      </c>
      <c r="E7139" s="82">
        <f t="shared" ca="1" si="444"/>
        <v>193.45835126353506</v>
      </c>
      <c r="F7139" s="82">
        <f t="shared" ca="1" si="445"/>
        <v>209.02236457938156</v>
      </c>
      <c r="G7139" s="82">
        <f t="shared" ca="1" si="446"/>
        <v>0</v>
      </c>
      <c r="H7139" s="82">
        <f t="shared" ca="1" si="446"/>
        <v>0</v>
      </c>
      <c r="O7139" s="29"/>
      <c r="P7139" s="29"/>
    </row>
    <row r="7140" spans="3:16" hidden="1" outlineLevel="2">
      <c r="C7140" s="33">
        <v>7116</v>
      </c>
      <c r="D7140" s="82">
        <f t="shared" ca="1" si="447"/>
        <v>1.1010514494318671</v>
      </c>
      <c r="E7140" s="82">
        <f t="shared" ca="1" si="444"/>
        <v>313.4965039720845</v>
      </c>
      <c r="F7140" s="82">
        <f t="shared" ca="1" si="445"/>
        <v>296.76213429431778</v>
      </c>
      <c r="G7140" s="82">
        <f t="shared" ca="1" si="446"/>
        <v>63.496503972084497</v>
      </c>
      <c r="H7140" s="82">
        <f t="shared" ca="1" si="446"/>
        <v>46.762134294317775</v>
      </c>
      <c r="O7140" s="29"/>
      <c r="P7140" s="29"/>
    </row>
    <row r="7141" spans="3:16" hidden="1" outlineLevel="2">
      <c r="C7141" s="33">
        <v>7117</v>
      </c>
      <c r="D7141" s="82">
        <f t="shared" ca="1" si="447"/>
        <v>1.1720987426843255</v>
      </c>
      <c r="E7141" s="82">
        <f t="shared" ca="1" si="444"/>
        <v>318.42864436403482</v>
      </c>
      <c r="F7141" s="82">
        <f t="shared" ca="1" si="445"/>
        <v>300.14476924157515</v>
      </c>
      <c r="G7141" s="82">
        <f t="shared" ca="1" si="446"/>
        <v>68.428644364034824</v>
      </c>
      <c r="H7141" s="82">
        <f t="shared" ca="1" si="446"/>
        <v>50.144769241575148</v>
      </c>
      <c r="O7141" s="29"/>
      <c r="P7141" s="29"/>
    </row>
    <row r="7142" spans="3:16" hidden="1" outlineLevel="2">
      <c r="C7142" s="33">
        <v>7118</v>
      </c>
      <c r="D7142" s="82">
        <f t="shared" ca="1" si="447"/>
        <v>0.47112102758450231</v>
      </c>
      <c r="E7142" s="82">
        <f t="shared" ca="1" si="444"/>
        <v>272.97565404740021</v>
      </c>
      <c r="F7142" s="82">
        <f t="shared" ca="1" si="445"/>
        <v>268.38960633683701</v>
      </c>
      <c r="G7142" s="82">
        <f t="shared" ca="1" si="446"/>
        <v>22.975654047400212</v>
      </c>
      <c r="H7142" s="82">
        <f t="shared" ca="1" si="446"/>
        <v>18.389606336837005</v>
      </c>
      <c r="O7142" s="29"/>
      <c r="P7142" s="29"/>
    </row>
    <row r="7143" spans="3:16" hidden="1" outlineLevel="2">
      <c r="C7143" s="33">
        <v>7119</v>
      </c>
      <c r="D7143" s="82">
        <f t="shared" ca="1" si="447"/>
        <v>-0.41545415470925423</v>
      </c>
      <c r="E7143" s="82">
        <f t="shared" ca="1" si="444"/>
        <v>224.65999704780498</v>
      </c>
      <c r="F7143" s="82">
        <f t="shared" ca="1" si="445"/>
        <v>232.99256238556362</v>
      </c>
      <c r="G7143" s="82">
        <f t="shared" ca="1" si="446"/>
        <v>0</v>
      </c>
      <c r="H7143" s="82">
        <f t="shared" ca="1" si="446"/>
        <v>0</v>
      </c>
      <c r="O7143" s="29"/>
      <c r="P7143" s="29"/>
    </row>
    <row r="7144" spans="3:16" hidden="1" outlineLevel="2">
      <c r="C7144" s="33">
        <v>7120</v>
      </c>
      <c r="D7144" s="82">
        <f t="shared" ca="1" si="447"/>
        <v>0.97743540318773658</v>
      </c>
      <c r="E7144" s="82">
        <f t="shared" ca="1" si="444"/>
        <v>305.0964095862368</v>
      </c>
      <c r="F7144" s="82">
        <f t="shared" ca="1" si="445"/>
        <v>290.96726252122062</v>
      </c>
      <c r="G7144" s="82">
        <f t="shared" ca="1" si="446"/>
        <v>55.096409586236803</v>
      </c>
      <c r="H7144" s="82">
        <f t="shared" ca="1" si="446"/>
        <v>40.967262521220619</v>
      </c>
      <c r="O7144" s="29"/>
      <c r="P7144" s="29"/>
    </row>
    <row r="7145" spans="3:16" hidden="1" outlineLevel="2">
      <c r="C7145" s="33">
        <v>7121</v>
      </c>
      <c r="D7145" s="82">
        <f t="shared" ca="1" si="447"/>
        <v>-1.0086030158139698</v>
      </c>
      <c r="E7145" s="82">
        <f t="shared" ca="1" si="444"/>
        <v>197.2089890432602</v>
      </c>
      <c r="F7145" s="82">
        <f t="shared" ca="1" si="445"/>
        <v>211.95690166859379</v>
      </c>
      <c r="G7145" s="82">
        <f t="shared" ca="1" si="446"/>
        <v>0</v>
      </c>
      <c r="H7145" s="82">
        <f t="shared" ca="1" si="446"/>
        <v>0</v>
      </c>
      <c r="O7145" s="29"/>
      <c r="P7145" s="29"/>
    </row>
    <row r="7146" spans="3:16" hidden="1" outlineLevel="2">
      <c r="C7146" s="33">
        <v>7122</v>
      </c>
      <c r="D7146" s="82">
        <f t="shared" ca="1" si="447"/>
        <v>0.86157770336329365</v>
      </c>
      <c r="E7146" s="82">
        <f t="shared" ca="1" si="444"/>
        <v>297.42796741950076</v>
      </c>
      <c r="F7146" s="82">
        <f t="shared" ca="1" si="445"/>
        <v>285.63885507111229</v>
      </c>
      <c r="G7146" s="82">
        <f t="shared" ca="1" si="446"/>
        <v>47.42796741950076</v>
      </c>
      <c r="H7146" s="82">
        <f t="shared" ca="1" si="446"/>
        <v>35.638855071112289</v>
      </c>
      <c r="O7146" s="29"/>
      <c r="P7146" s="29"/>
    </row>
    <row r="7147" spans="3:16" hidden="1" outlineLevel="2">
      <c r="C7147" s="33">
        <v>7123</v>
      </c>
      <c r="D7147" s="82">
        <f t="shared" ca="1" si="447"/>
        <v>-7.9625490774490701E-2</v>
      </c>
      <c r="E7147" s="82">
        <f t="shared" ca="1" si="444"/>
        <v>241.86384921316252</v>
      </c>
      <c r="F7147" s="82">
        <f t="shared" ca="1" si="445"/>
        <v>245.81530193510184</v>
      </c>
      <c r="G7147" s="82">
        <f t="shared" ca="1" si="446"/>
        <v>0</v>
      </c>
      <c r="H7147" s="82">
        <f t="shared" ca="1" si="446"/>
        <v>0</v>
      </c>
      <c r="O7147" s="29"/>
      <c r="P7147" s="29"/>
    </row>
    <row r="7148" spans="3:16" hidden="1" outlineLevel="2">
      <c r="C7148" s="33">
        <v>7124</v>
      </c>
      <c r="D7148" s="82">
        <f t="shared" ca="1" si="447"/>
        <v>0.76696383773031052</v>
      </c>
      <c r="E7148" s="82">
        <f t="shared" ca="1" si="444"/>
        <v>291.30881333542999</v>
      </c>
      <c r="F7148" s="82">
        <f t="shared" ca="1" si="445"/>
        <v>281.35993361221034</v>
      </c>
      <c r="G7148" s="82">
        <f t="shared" ca="1" si="446"/>
        <v>41.308813335429988</v>
      </c>
      <c r="H7148" s="82">
        <f t="shared" ca="1" si="446"/>
        <v>31.359933612210341</v>
      </c>
      <c r="O7148" s="29"/>
      <c r="P7148" s="29"/>
    </row>
    <row r="7149" spans="3:16" hidden="1" outlineLevel="2">
      <c r="C7149" s="33">
        <v>7125</v>
      </c>
      <c r="D7149" s="82">
        <f t="shared" ca="1" si="447"/>
        <v>-2.0111053840692987</v>
      </c>
      <c r="E7149" s="82">
        <f t="shared" ca="1" si="444"/>
        <v>158.22190760479359</v>
      </c>
      <c r="F7149" s="82">
        <f t="shared" ca="1" si="445"/>
        <v>180.63099247433959</v>
      </c>
      <c r="G7149" s="82">
        <f t="shared" ca="1" si="446"/>
        <v>0</v>
      </c>
      <c r="H7149" s="82">
        <f t="shared" ca="1" si="446"/>
        <v>0</v>
      </c>
      <c r="O7149" s="29"/>
      <c r="P7149" s="29"/>
    </row>
    <row r="7150" spans="3:16" hidden="1" outlineLevel="2">
      <c r="C7150" s="33">
        <v>7126</v>
      </c>
      <c r="D7150" s="82">
        <f t="shared" ca="1" si="447"/>
        <v>0.6925909859312529</v>
      </c>
      <c r="E7150" s="82">
        <f t="shared" ca="1" si="444"/>
        <v>286.58725258493939</v>
      </c>
      <c r="F7150" s="82">
        <f t="shared" ca="1" si="445"/>
        <v>278.04145880431338</v>
      </c>
      <c r="G7150" s="82">
        <f t="shared" ca="1" si="446"/>
        <v>36.587252584939392</v>
      </c>
      <c r="H7150" s="82">
        <f t="shared" ca="1" si="446"/>
        <v>28.041458804313379</v>
      </c>
      <c r="O7150" s="29"/>
      <c r="P7150" s="29"/>
    </row>
    <row r="7151" spans="3:16" hidden="1" outlineLevel="2">
      <c r="C7151" s="33">
        <v>7127</v>
      </c>
      <c r="D7151" s="82">
        <f t="shared" ca="1" si="447"/>
        <v>1.2789588804847976</v>
      </c>
      <c r="E7151" s="82">
        <f t="shared" ca="1" si="444"/>
        <v>325.99344120370608</v>
      </c>
      <c r="F7151" s="82">
        <f t="shared" ca="1" si="445"/>
        <v>305.3052378814387</v>
      </c>
      <c r="G7151" s="82">
        <f t="shared" ca="1" si="446"/>
        <v>75.993441203706084</v>
      </c>
      <c r="H7151" s="82">
        <f t="shared" ca="1" si="446"/>
        <v>55.3052378814387</v>
      </c>
      <c r="O7151" s="29"/>
      <c r="P7151" s="29"/>
    </row>
    <row r="7152" spans="3:16" hidden="1" outlineLevel="2">
      <c r="C7152" s="33">
        <v>7128</v>
      </c>
      <c r="D7152" s="82">
        <f t="shared" ca="1" si="447"/>
        <v>0.30606565670832631</v>
      </c>
      <c r="E7152" s="82">
        <f t="shared" ca="1" si="444"/>
        <v>263.25347660347842</v>
      </c>
      <c r="F7152" s="82">
        <f t="shared" ca="1" si="445"/>
        <v>261.41490106438761</v>
      </c>
      <c r="G7152" s="82">
        <f t="shared" ca="1" si="446"/>
        <v>13.253476603478418</v>
      </c>
      <c r="H7152" s="82">
        <f t="shared" ca="1" si="446"/>
        <v>11.414901064387607</v>
      </c>
      <c r="O7152" s="29"/>
      <c r="P7152" s="29"/>
    </row>
    <row r="7153" spans="3:16" hidden="1" outlineLevel="2">
      <c r="C7153" s="33">
        <v>7129</v>
      </c>
      <c r="D7153" s="82">
        <f t="shared" ca="1" si="447"/>
        <v>0.95313485539704712</v>
      </c>
      <c r="E7153" s="82">
        <f t="shared" ca="1" si="444"/>
        <v>303.47177628844605</v>
      </c>
      <c r="F7153" s="82">
        <f t="shared" ca="1" si="445"/>
        <v>289.84148050458947</v>
      </c>
      <c r="G7153" s="82">
        <f t="shared" ca="1" si="446"/>
        <v>53.471776288446051</v>
      </c>
      <c r="H7153" s="82">
        <f t="shared" ca="1" si="446"/>
        <v>39.84148050458947</v>
      </c>
      <c r="O7153" s="29"/>
      <c r="P7153" s="29"/>
    </row>
    <row r="7154" spans="3:16" hidden="1" outlineLevel="2">
      <c r="C7154" s="33">
        <v>7130</v>
      </c>
      <c r="D7154" s="82">
        <f t="shared" ca="1" si="447"/>
        <v>-0.43364189852423812</v>
      </c>
      <c r="E7154" s="82">
        <f t="shared" ca="1" si="444"/>
        <v>223.76401731559815</v>
      </c>
      <c r="F7154" s="82">
        <f t="shared" ca="1" si="445"/>
        <v>232.31752685152779</v>
      </c>
      <c r="G7154" s="82">
        <f t="shared" ca="1" si="446"/>
        <v>0</v>
      </c>
      <c r="H7154" s="82">
        <f t="shared" ca="1" si="446"/>
        <v>0</v>
      </c>
      <c r="O7154" s="29"/>
      <c r="P7154" s="29"/>
    </row>
    <row r="7155" spans="3:16" hidden="1" outlineLevel="2">
      <c r="C7155" s="33">
        <v>7131</v>
      </c>
      <c r="D7155" s="82">
        <f t="shared" ca="1" si="447"/>
        <v>-0.97899518969147636</v>
      </c>
      <c r="E7155" s="82">
        <f t="shared" ca="1" si="444"/>
        <v>198.49607535545309</v>
      </c>
      <c r="F7155" s="82">
        <f t="shared" ca="1" si="445"/>
        <v>212.96039795323287</v>
      </c>
      <c r="G7155" s="82">
        <f t="shared" ca="1" si="446"/>
        <v>0</v>
      </c>
      <c r="H7155" s="82">
        <f t="shared" ca="1" si="446"/>
        <v>0</v>
      </c>
      <c r="O7155" s="29"/>
      <c r="P7155" s="29"/>
    </row>
    <row r="7156" spans="3:16" hidden="1" outlineLevel="2">
      <c r="C7156" s="33">
        <v>7132</v>
      </c>
      <c r="D7156" s="82">
        <f t="shared" ca="1" si="447"/>
        <v>1.0522063578777996</v>
      </c>
      <c r="E7156" s="82">
        <f t="shared" ca="1" si="444"/>
        <v>310.15003847527328</v>
      </c>
      <c r="F7156" s="82">
        <f t="shared" ca="1" si="445"/>
        <v>294.45870911973117</v>
      </c>
      <c r="G7156" s="82">
        <f t="shared" ca="1" si="446"/>
        <v>60.150038475273277</v>
      </c>
      <c r="H7156" s="82">
        <f t="shared" ca="1" si="446"/>
        <v>44.458709119731168</v>
      </c>
      <c r="O7156" s="29"/>
      <c r="P7156" s="29"/>
    </row>
    <row r="7157" spans="3:16" hidden="1" outlineLevel="2">
      <c r="C7157" s="33">
        <v>7133</v>
      </c>
      <c r="D7157" s="82">
        <f t="shared" ca="1" si="447"/>
        <v>0.80465254760950433</v>
      </c>
      <c r="E7157" s="82">
        <f t="shared" ca="1" si="444"/>
        <v>293.73109899538531</v>
      </c>
      <c r="F7157" s="82">
        <f t="shared" ca="1" si="445"/>
        <v>283.0566739667438</v>
      </c>
      <c r="G7157" s="82">
        <f t="shared" ca="1" si="446"/>
        <v>43.73109899538531</v>
      </c>
      <c r="H7157" s="82">
        <f t="shared" ca="1" si="446"/>
        <v>33.056673966743801</v>
      </c>
      <c r="O7157" s="29"/>
      <c r="P7157" s="29"/>
    </row>
    <row r="7158" spans="3:16" hidden="1" outlineLevel="2">
      <c r="C7158" s="33">
        <v>7134</v>
      </c>
      <c r="D7158" s="82">
        <f t="shared" ca="1" si="447"/>
        <v>-2.5291253351827927</v>
      </c>
      <c r="E7158" s="82">
        <f t="shared" ca="1" si="444"/>
        <v>141.20057761754347</v>
      </c>
      <c r="F7158" s="82">
        <f t="shared" ca="1" si="445"/>
        <v>166.30405873690717</v>
      </c>
      <c r="G7158" s="82">
        <f t="shared" ca="1" si="446"/>
        <v>0</v>
      </c>
      <c r="H7158" s="82">
        <f t="shared" ca="1" si="446"/>
        <v>0</v>
      </c>
      <c r="O7158" s="29"/>
      <c r="P7158" s="29"/>
    </row>
    <row r="7159" spans="3:16" hidden="1" outlineLevel="2">
      <c r="C7159" s="33">
        <v>7135</v>
      </c>
      <c r="D7159" s="82">
        <f t="shared" ca="1" si="447"/>
        <v>0.88266663464204098</v>
      </c>
      <c r="E7159" s="82">
        <f t="shared" ca="1" si="444"/>
        <v>298.80931826811212</v>
      </c>
      <c r="F7159" s="82">
        <f t="shared" ca="1" si="445"/>
        <v>286.60143818413047</v>
      </c>
      <c r="G7159" s="82">
        <f t="shared" ca="1" si="446"/>
        <v>48.809318268112122</v>
      </c>
      <c r="H7159" s="82">
        <f t="shared" ca="1" si="446"/>
        <v>36.601438184130473</v>
      </c>
      <c r="O7159" s="29"/>
      <c r="P7159" s="29"/>
    </row>
    <row r="7160" spans="3:16" hidden="1" outlineLevel="2">
      <c r="C7160" s="33">
        <v>7136</v>
      </c>
      <c r="D7160" s="82">
        <f t="shared" ca="1" si="447"/>
        <v>-9.5739854194260482E-2</v>
      </c>
      <c r="E7160" s="82">
        <f t="shared" ca="1" si="444"/>
        <v>241.00902545718304</v>
      </c>
      <c r="F7160" s="82">
        <f t="shared" ca="1" si="445"/>
        <v>245.18419986027968</v>
      </c>
      <c r="G7160" s="82">
        <f t="shared" ca="1" si="446"/>
        <v>0</v>
      </c>
      <c r="H7160" s="82">
        <f t="shared" ca="1" si="446"/>
        <v>0</v>
      </c>
      <c r="O7160" s="29"/>
      <c r="P7160" s="29"/>
    </row>
    <row r="7161" spans="3:16" hidden="1" outlineLevel="2">
      <c r="C7161" s="33">
        <v>7137</v>
      </c>
      <c r="D7161" s="82">
        <f t="shared" ca="1" si="447"/>
        <v>-0.96583222544823832</v>
      </c>
      <c r="E7161" s="82">
        <f t="shared" ca="1" si="444"/>
        <v>199.07097873241381</v>
      </c>
      <c r="F7161" s="82">
        <f t="shared" ca="1" si="445"/>
        <v>213.40805378468707</v>
      </c>
      <c r="G7161" s="82">
        <f t="shared" ca="1" si="446"/>
        <v>0</v>
      </c>
      <c r="H7161" s="82">
        <f t="shared" ca="1" si="446"/>
        <v>0</v>
      </c>
      <c r="O7161" s="29"/>
      <c r="P7161" s="29"/>
    </row>
    <row r="7162" spans="3:16" hidden="1" outlineLevel="2">
      <c r="C7162" s="33">
        <v>7138</v>
      </c>
      <c r="D7162" s="82">
        <f t="shared" ca="1" si="447"/>
        <v>0.84549691505791402</v>
      </c>
      <c r="E7162" s="82">
        <f t="shared" ca="1" si="444"/>
        <v>296.37894877368512</v>
      </c>
      <c r="F7162" s="82">
        <f t="shared" ca="1" si="445"/>
        <v>284.90703667744424</v>
      </c>
      <c r="G7162" s="82">
        <f t="shared" ca="1" si="446"/>
        <v>46.378948773685124</v>
      </c>
      <c r="H7162" s="82">
        <f t="shared" ca="1" si="446"/>
        <v>34.907036677444239</v>
      </c>
      <c r="O7162" s="29"/>
      <c r="P7162" s="29"/>
    </row>
    <row r="7163" spans="3:16" hidden="1" outlineLevel="2">
      <c r="C7163" s="33">
        <v>7139</v>
      </c>
      <c r="D7163" s="82">
        <f t="shared" ca="1" si="447"/>
        <v>1.5107963853093285</v>
      </c>
      <c r="E7163" s="82">
        <f t="shared" ca="1" si="444"/>
        <v>343.02920839535193</v>
      </c>
      <c r="F7163" s="82">
        <f t="shared" ca="1" si="445"/>
        <v>316.808192670908</v>
      </c>
      <c r="G7163" s="82">
        <f t="shared" ca="1" si="446"/>
        <v>93.02920839535193</v>
      </c>
      <c r="H7163" s="82">
        <f t="shared" ca="1" si="446"/>
        <v>66.808192670907999</v>
      </c>
      <c r="O7163" s="29"/>
      <c r="P7163" s="29"/>
    </row>
    <row r="7164" spans="3:16" hidden="1" outlineLevel="2">
      <c r="C7164" s="33">
        <v>7140</v>
      </c>
      <c r="D7164" s="82">
        <f t="shared" ca="1" si="447"/>
        <v>0.55779247747961025</v>
      </c>
      <c r="E7164" s="82">
        <f t="shared" ca="1" si="444"/>
        <v>278.22376199760419</v>
      </c>
      <c r="F7164" s="82">
        <f t="shared" ca="1" si="445"/>
        <v>272.12626333724194</v>
      </c>
      <c r="G7164" s="82">
        <f t="shared" ca="1" si="446"/>
        <v>28.223761997604186</v>
      </c>
      <c r="H7164" s="82">
        <f t="shared" ca="1" si="446"/>
        <v>22.126263337241937</v>
      </c>
      <c r="O7164" s="29"/>
      <c r="P7164" s="29"/>
    </row>
    <row r="7165" spans="3:16" hidden="1" outlineLevel="2">
      <c r="C7165" s="33">
        <v>7141</v>
      </c>
      <c r="D7165" s="82">
        <f t="shared" ca="1" si="447"/>
        <v>-0.25463585003700651</v>
      </c>
      <c r="E7165" s="82">
        <f t="shared" ca="1" si="444"/>
        <v>232.74011380297091</v>
      </c>
      <c r="F7165" s="82">
        <f t="shared" ca="1" si="445"/>
        <v>239.04730917498333</v>
      </c>
      <c r="G7165" s="82">
        <f t="shared" ca="1" si="446"/>
        <v>0</v>
      </c>
      <c r="H7165" s="82">
        <f t="shared" ca="1" si="446"/>
        <v>0</v>
      </c>
      <c r="O7165" s="29"/>
      <c r="P7165" s="29"/>
    </row>
    <row r="7166" spans="3:16" hidden="1" outlineLevel="2">
      <c r="C7166" s="33">
        <v>7142</v>
      </c>
      <c r="D7166" s="82">
        <f t="shared" ca="1" si="447"/>
        <v>-0.90486449907959865</v>
      </c>
      <c r="E7166" s="82">
        <f t="shared" ca="1" si="444"/>
        <v>201.75558795102569</v>
      </c>
      <c r="F7166" s="82">
        <f t="shared" ca="1" si="445"/>
        <v>215.49379361456411</v>
      </c>
      <c r="G7166" s="82">
        <f t="shared" ca="1" si="446"/>
        <v>0</v>
      </c>
      <c r="H7166" s="82">
        <f t="shared" ca="1" si="446"/>
        <v>0</v>
      </c>
      <c r="O7166" s="29"/>
      <c r="P7166" s="29"/>
    </row>
    <row r="7167" spans="3:16" hidden="1" outlineLevel="2">
      <c r="C7167" s="33">
        <v>7143</v>
      </c>
      <c r="D7167" s="82">
        <f t="shared" ca="1" si="447"/>
        <v>0.61529834564367847</v>
      </c>
      <c r="E7167" s="82">
        <f t="shared" ca="1" si="444"/>
        <v>281.7614048275438</v>
      </c>
      <c r="F7167" s="82">
        <f t="shared" ca="1" si="445"/>
        <v>274.63417272787598</v>
      </c>
      <c r="G7167" s="82">
        <f t="shared" ca="1" si="446"/>
        <v>31.761404827543799</v>
      </c>
      <c r="H7167" s="82">
        <f t="shared" ca="1" si="446"/>
        <v>24.634172727875978</v>
      </c>
      <c r="O7167" s="29"/>
      <c r="P7167" s="29"/>
    </row>
    <row r="7168" spans="3:16" hidden="1" outlineLevel="2">
      <c r="C7168" s="33">
        <v>7144</v>
      </c>
      <c r="D7168" s="82">
        <f t="shared" ca="1" si="447"/>
        <v>-0.5648742226260588</v>
      </c>
      <c r="E7168" s="82">
        <f t="shared" ca="1" si="444"/>
        <v>217.40418004379981</v>
      </c>
      <c r="F7168" s="82">
        <f t="shared" ca="1" si="445"/>
        <v>227.50447710692038</v>
      </c>
      <c r="G7168" s="82">
        <f t="shared" ca="1" si="446"/>
        <v>0</v>
      </c>
      <c r="H7168" s="82">
        <f t="shared" ca="1" si="446"/>
        <v>0</v>
      </c>
      <c r="O7168" s="29"/>
      <c r="P7168" s="29"/>
    </row>
    <row r="7169" spans="3:16" hidden="1" outlineLevel="2">
      <c r="C7169" s="33">
        <v>7145</v>
      </c>
      <c r="D7169" s="82">
        <f t="shared" ca="1" si="447"/>
        <v>1.1815066202505502</v>
      </c>
      <c r="E7169" s="82">
        <f t="shared" ca="1" si="444"/>
        <v>319.08753568488504</v>
      </c>
      <c r="F7169" s="82">
        <f t="shared" ca="1" si="445"/>
        <v>300.59556935035272</v>
      </c>
      <c r="G7169" s="82">
        <f t="shared" ca="1" si="446"/>
        <v>69.08753568488504</v>
      </c>
      <c r="H7169" s="82">
        <f t="shared" ca="1" si="446"/>
        <v>50.595569350352719</v>
      </c>
      <c r="O7169" s="29"/>
      <c r="P7169" s="29"/>
    </row>
    <row r="7170" spans="3:16" hidden="1" outlineLevel="2">
      <c r="C7170" s="33">
        <v>7146</v>
      </c>
      <c r="D7170" s="82">
        <f t="shared" ca="1" si="447"/>
        <v>-8.9449867952814011E-2</v>
      </c>
      <c r="E7170" s="82">
        <f t="shared" ca="1" si="444"/>
        <v>241.34233228076161</v>
      </c>
      <c r="F7170" s="82">
        <f t="shared" ca="1" si="445"/>
        <v>245.43034752641933</v>
      </c>
      <c r="G7170" s="82">
        <f t="shared" ca="1" si="446"/>
        <v>0</v>
      </c>
      <c r="H7170" s="82">
        <f t="shared" ca="1" si="446"/>
        <v>0</v>
      </c>
      <c r="O7170" s="29"/>
      <c r="P7170" s="29"/>
    </row>
    <row r="7171" spans="3:16" hidden="1" outlineLevel="2">
      <c r="C7171" s="33">
        <v>7147</v>
      </c>
      <c r="D7171" s="82">
        <f t="shared" ca="1" si="447"/>
        <v>1.33174991221372</v>
      </c>
      <c r="E7171" s="82">
        <f t="shared" ca="1" si="444"/>
        <v>329.79665911945938</v>
      </c>
      <c r="F7171" s="82">
        <f t="shared" ca="1" si="445"/>
        <v>307.88726059316394</v>
      </c>
      <c r="G7171" s="82">
        <f t="shared" ca="1" si="446"/>
        <v>79.796659119459378</v>
      </c>
      <c r="H7171" s="82">
        <f t="shared" ca="1" si="446"/>
        <v>57.887260593163944</v>
      </c>
      <c r="O7171" s="29"/>
      <c r="P7171" s="29"/>
    </row>
    <row r="7172" spans="3:16" hidden="1" outlineLevel="2">
      <c r="C7172" s="33">
        <v>7148</v>
      </c>
      <c r="D7172" s="82">
        <f t="shared" ca="1" si="447"/>
        <v>-6.346580470446038E-2</v>
      </c>
      <c r="E7172" s="82">
        <f t="shared" ca="1" si="444"/>
        <v>242.72412196234532</v>
      </c>
      <c r="F7172" s="82">
        <f t="shared" ca="1" si="445"/>
        <v>246.44981033891136</v>
      </c>
      <c r="G7172" s="82">
        <f t="shared" ca="1" si="446"/>
        <v>0</v>
      </c>
      <c r="H7172" s="82">
        <f t="shared" ca="1" si="446"/>
        <v>0</v>
      </c>
      <c r="O7172" s="29"/>
      <c r="P7172" s="29"/>
    </row>
    <row r="7173" spans="3:16" hidden="1" outlineLevel="2">
      <c r="C7173" s="33">
        <v>7149</v>
      </c>
      <c r="D7173" s="82">
        <f t="shared" ca="1" si="447"/>
        <v>1.7418605066149999</v>
      </c>
      <c r="E7173" s="82">
        <f t="shared" ca="1" si="444"/>
        <v>360.89390088679806</v>
      </c>
      <c r="F7173" s="82">
        <f t="shared" ca="1" si="445"/>
        <v>328.70398646068287</v>
      </c>
      <c r="G7173" s="82">
        <f t="shared" ca="1" si="446"/>
        <v>110.89390088679806</v>
      </c>
      <c r="H7173" s="82">
        <f t="shared" ca="1" si="446"/>
        <v>78.70398646068287</v>
      </c>
      <c r="O7173" s="29"/>
      <c r="P7173" s="29"/>
    </row>
    <row r="7174" spans="3:16" hidden="1" outlineLevel="2">
      <c r="C7174" s="33">
        <v>7150</v>
      </c>
      <c r="D7174" s="82">
        <f t="shared" ca="1" si="447"/>
        <v>-0.95300265432366216</v>
      </c>
      <c r="E7174" s="82">
        <f t="shared" ca="1" si="444"/>
        <v>199.63292321333984</v>
      </c>
      <c r="F7174" s="82">
        <f t="shared" ca="1" si="445"/>
        <v>213.84527687134911</v>
      </c>
      <c r="G7174" s="82">
        <f t="shared" ca="1" si="446"/>
        <v>0</v>
      </c>
      <c r="H7174" s="82">
        <f t="shared" ca="1" si="446"/>
        <v>0</v>
      </c>
      <c r="O7174" s="29"/>
      <c r="P7174" s="29"/>
    </row>
    <row r="7175" spans="3:16" hidden="1" outlineLevel="2">
      <c r="C7175" s="33">
        <v>7151</v>
      </c>
      <c r="D7175" s="82">
        <f t="shared" ca="1" si="447"/>
        <v>0.46617041272084847</v>
      </c>
      <c r="E7175" s="82">
        <f t="shared" ca="1" si="444"/>
        <v>272.67889227943044</v>
      </c>
      <c r="F7175" s="82">
        <f t="shared" ca="1" si="445"/>
        <v>268.17772681242047</v>
      </c>
      <c r="G7175" s="82">
        <f t="shared" ca="1" si="446"/>
        <v>22.678892279430443</v>
      </c>
      <c r="H7175" s="82">
        <f t="shared" ca="1" si="446"/>
        <v>18.177726812420474</v>
      </c>
      <c r="O7175" s="29"/>
      <c r="P7175" s="29"/>
    </row>
    <row r="7176" spans="3:16" hidden="1" outlineLevel="2">
      <c r="C7176" s="33">
        <v>7152</v>
      </c>
      <c r="D7176" s="82">
        <f t="shared" ca="1" si="447"/>
        <v>-0.85953197847045237</v>
      </c>
      <c r="E7176" s="82">
        <f t="shared" ca="1" si="444"/>
        <v>203.77516835449919</v>
      </c>
      <c r="F7176" s="82">
        <f t="shared" ca="1" si="445"/>
        <v>217.05784702775105</v>
      </c>
      <c r="G7176" s="82">
        <f t="shared" ca="1" si="446"/>
        <v>0</v>
      </c>
      <c r="H7176" s="82">
        <f t="shared" ca="1" si="446"/>
        <v>0</v>
      </c>
      <c r="O7176" s="29"/>
      <c r="P7176" s="29"/>
    </row>
    <row r="7177" spans="3:16" hidden="1" outlineLevel="2">
      <c r="C7177" s="33">
        <v>7153</v>
      </c>
      <c r="D7177" s="82">
        <f t="shared" ca="1" si="447"/>
        <v>0.58903835808388183</v>
      </c>
      <c r="E7177" s="82">
        <f t="shared" ca="1" si="444"/>
        <v>280.14039812743823</v>
      </c>
      <c r="F7177" s="82">
        <f t="shared" ca="1" si="445"/>
        <v>273.48608420528234</v>
      </c>
      <c r="G7177" s="82">
        <f t="shared" ca="1" si="446"/>
        <v>30.140398127438232</v>
      </c>
      <c r="H7177" s="82">
        <f t="shared" ca="1" si="446"/>
        <v>23.486084205282339</v>
      </c>
      <c r="O7177" s="29"/>
      <c r="P7177" s="29"/>
    </row>
    <row r="7178" spans="3:16" hidden="1" outlineLevel="2">
      <c r="C7178" s="33">
        <v>7154</v>
      </c>
      <c r="D7178" s="82">
        <f t="shared" ca="1" si="447"/>
        <v>1.3104685989234595</v>
      </c>
      <c r="E7178" s="82">
        <f t="shared" ca="1" si="444"/>
        <v>328.25818287030125</v>
      </c>
      <c r="F7178" s="82">
        <f t="shared" ca="1" si="445"/>
        <v>306.84376940596644</v>
      </c>
      <c r="G7178" s="82">
        <f t="shared" ca="1" si="446"/>
        <v>78.258182870301255</v>
      </c>
      <c r="H7178" s="82">
        <f t="shared" ca="1" si="446"/>
        <v>56.843769405966441</v>
      </c>
      <c r="O7178" s="29"/>
      <c r="P7178" s="29"/>
    </row>
    <row r="7179" spans="3:16" hidden="1" outlineLevel="2">
      <c r="C7179" s="33">
        <v>7155</v>
      </c>
      <c r="D7179" s="82">
        <f t="shared" ca="1" si="447"/>
        <v>0.54333817697934539</v>
      </c>
      <c r="E7179" s="82">
        <f t="shared" ca="1" si="444"/>
        <v>277.34157038370591</v>
      </c>
      <c r="F7179" s="82">
        <f t="shared" ca="1" si="445"/>
        <v>271.49950147771631</v>
      </c>
      <c r="G7179" s="82">
        <f t="shared" ca="1" si="446"/>
        <v>27.341570383705914</v>
      </c>
      <c r="H7179" s="82">
        <f t="shared" ca="1" si="446"/>
        <v>21.499501477716308</v>
      </c>
      <c r="O7179" s="29"/>
      <c r="P7179" s="29"/>
    </row>
    <row r="7180" spans="3:16" hidden="1" outlineLevel="2">
      <c r="C7180" s="33">
        <v>7156</v>
      </c>
      <c r="D7180" s="82">
        <f t="shared" ca="1" si="447"/>
        <v>1.2967110533018742</v>
      </c>
      <c r="E7180" s="82">
        <f t="shared" ca="1" si="444"/>
        <v>327.26743904278698</v>
      </c>
      <c r="F7180" s="82">
        <f t="shared" ca="1" si="445"/>
        <v>306.17107561231444</v>
      </c>
      <c r="G7180" s="82">
        <f t="shared" ca="1" si="446"/>
        <v>77.267439042786975</v>
      </c>
      <c r="H7180" s="82">
        <f t="shared" ca="1" si="446"/>
        <v>56.171075612314439</v>
      </c>
      <c r="O7180" s="29"/>
      <c r="P7180" s="29"/>
    </row>
    <row r="7181" spans="3:16" hidden="1" outlineLevel="2">
      <c r="C7181" s="33">
        <v>7157</v>
      </c>
      <c r="D7181" s="82">
        <f t="shared" ca="1" si="447"/>
        <v>-0.17573283824301392</v>
      </c>
      <c r="E7181" s="82">
        <f t="shared" ca="1" si="444"/>
        <v>236.81012725804385</v>
      </c>
      <c r="F7181" s="82">
        <f t="shared" ca="1" si="445"/>
        <v>242.07526281226777</v>
      </c>
      <c r="G7181" s="82">
        <f t="shared" ca="1" si="446"/>
        <v>0</v>
      </c>
      <c r="H7181" s="82">
        <f t="shared" ca="1" si="446"/>
        <v>0</v>
      </c>
      <c r="O7181" s="29"/>
      <c r="P7181" s="29"/>
    </row>
    <row r="7182" spans="3:16" hidden="1" outlineLevel="2">
      <c r="C7182" s="33">
        <v>7158</v>
      </c>
      <c r="D7182" s="82">
        <f t="shared" ca="1" si="447"/>
        <v>-0.55437811293447237</v>
      </c>
      <c r="E7182" s="82">
        <f t="shared" ca="1" si="444"/>
        <v>217.90612742420171</v>
      </c>
      <c r="F7182" s="82">
        <f t="shared" ca="1" si="445"/>
        <v>227.88573390126024</v>
      </c>
      <c r="G7182" s="82">
        <f t="shared" ca="1" si="446"/>
        <v>0</v>
      </c>
      <c r="H7182" s="82">
        <f t="shared" ca="1" si="446"/>
        <v>0</v>
      </c>
      <c r="O7182" s="29"/>
      <c r="P7182" s="29"/>
    </row>
    <row r="7183" spans="3:16" hidden="1" outlineLevel="2">
      <c r="C7183" s="33">
        <v>7159</v>
      </c>
      <c r="D7183" s="82">
        <f t="shared" ca="1" si="447"/>
        <v>-7.0022644395470415E-2</v>
      </c>
      <c r="E7183" s="82">
        <f t="shared" ca="1" si="444"/>
        <v>242.37469550945553</v>
      </c>
      <c r="F7183" s="82">
        <f t="shared" ca="1" si="445"/>
        <v>246.19215949102505</v>
      </c>
      <c r="G7183" s="82">
        <f t="shared" ca="1" si="446"/>
        <v>0</v>
      </c>
      <c r="H7183" s="82">
        <f t="shared" ca="1" si="446"/>
        <v>0</v>
      </c>
      <c r="O7183" s="29"/>
      <c r="P7183" s="29"/>
    </row>
    <row r="7184" spans="3:16" hidden="1" outlineLevel="2">
      <c r="C7184" s="33">
        <v>7160</v>
      </c>
      <c r="D7184" s="82">
        <f t="shared" ca="1" si="447"/>
        <v>-1.0887588464268396</v>
      </c>
      <c r="E7184" s="82">
        <f t="shared" ca="1" si="444"/>
        <v>193.7662490887638</v>
      </c>
      <c r="F7184" s="82">
        <f t="shared" ca="1" si="445"/>
        <v>209.26385051690323</v>
      </c>
      <c r="G7184" s="82">
        <f t="shared" ca="1" si="446"/>
        <v>0</v>
      </c>
      <c r="H7184" s="82">
        <f t="shared" ca="1" si="446"/>
        <v>0</v>
      </c>
      <c r="O7184" s="29"/>
      <c r="P7184" s="29"/>
    </row>
    <row r="7185" spans="3:16" hidden="1" outlineLevel="2">
      <c r="C7185" s="33">
        <v>7161</v>
      </c>
      <c r="D7185" s="82">
        <f t="shared" ca="1" si="447"/>
        <v>0.68588266539126574</v>
      </c>
      <c r="E7185" s="82">
        <f t="shared" ca="1" si="444"/>
        <v>286.16515611038869</v>
      </c>
      <c r="F7185" s="82">
        <f t="shared" ca="1" si="445"/>
        <v>277.7440686131427</v>
      </c>
      <c r="G7185" s="82">
        <f t="shared" ca="1" si="446"/>
        <v>36.165156110388693</v>
      </c>
      <c r="H7185" s="82">
        <f t="shared" ca="1" si="446"/>
        <v>27.744068613142701</v>
      </c>
      <c r="O7185" s="29"/>
      <c r="P7185" s="29"/>
    </row>
    <row r="7186" spans="3:16" hidden="1" outlineLevel="2">
      <c r="C7186" s="33">
        <v>7162</v>
      </c>
      <c r="D7186" s="82">
        <f t="shared" ca="1" si="447"/>
        <v>1.0362273341943551</v>
      </c>
      <c r="E7186" s="82">
        <f t="shared" ca="1" si="444"/>
        <v>309.06305985529707</v>
      </c>
      <c r="F7186" s="82">
        <f t="shared" ca="1" si="445"/>
        <v>293.70906201053606</v>
      </c>
      <c r="G7186" s="82">
        <f t="shared" ca="1" si="446"/>
        <v>59.06305985529707</v>
      </c>
      <c r="H7186" s="82">
        <f t="shared" ca="1" si="446"/>
        <v>43.709062010536059</v>
      </c>
      <c r="O7186" s="29"/>
      <c r="P7186" s="29"/>
    </row>
    <row r="7187" spans="3:16" hidden="1" outlineLevel="2">
      <c r="C7187" s="33">
        <v>7163</v>
      </c>
      <c r="D7187" s="82">
        <f t="shared" ca="1" si="447"/>
        <v>0.2843082066603897</v>
      </c>
      <c r="E7187" s="82">
        <f t="shared" ca="1" si="444"/>
        <v>261.99800894213553</v>
      </c>
      <c r="F7187" s="82">
        <f t="shared" ca="1" si="445"/>
        <v>260.50912572793385</v>
      </c>
      <c r="G7187" s="82">
        <f t="shared" ca="1" si="446"/>
        <v>11.998008942135527</v>
      </c>
      <c r="H7187" s="82">
        <f t="shared" ca="1" si="446"/>
        <v>10.509125727933849</v>
      </c>
      <c r="O7187" s="29"/>
      <c r="P7187" s="29"/>
    </row>
    <row r="7188" spans="3:16" hidden="1" outlineLevel="2">
      <c r="C7188" s="33">
        <v>7164</v>
      </c>
      <c r="D7188" s="82">
        <f t="shared" ca="1" si="447"/>
        <v>-1.8537112875627024</v>
      </c>
      <c r="E7188" s="82">
        <f t="shared" ca="1" si="444"/>
        <v>163.78923985376599</v>
      </c>
      <c r="F7188" s="82">
        <f t="shared" ca="1" si="445"/>
        <v>185.22381893378608</v>
      </c>
      <c r="G7188" s="82">
        <f t="shared" ca="1" si="446"/>
        <v>0</v>
      </c>
      <c r="H7188" s="82">
        <f t="shared" ca="1" si="446"/>
        <v>0</v>
      </c>
      <c r="O7188" s="29"/>
      <c r="P7188" s="29"/>
    </row>
    <row r="7189" spans="3:16" hidden="1" outlineLevel="2">
      <c r="C7189" s="33">
        <v>7165</v>
      </c>
      <c r="D7189" s="82">
        <f t="shared" ca="1" si="447"/>
        <v>-0.93697017010021622</v>
      </c>
      <c r="E7189" s="82">
        <f t="shared" ca="1" si="444"/>
        <v>200.33738785671008</v>
      </c>
      <c r="F7189" s="82">
        <f t="shared" ca="1" si="445"/>
        <v>214.39291240566632</v>
      </c>
      <c r="G7189" s="82">
        <f t="shared" ca="1" si="446"/>
        <v>0</v>
      </c>
      <c r="H7189" s="82">
        <f t="shared" ca="1" si="446"/>
        <v>0</v>
      </c>
      <c r="O7189" s="29"/>
      <c r="P7189" s="29"/>
    </row>
    <row r="7190" spans="3:16" hidden="1" outlineLevel="2">
      <c r="C7190" s="33">
        <v>7166</v>
      </c>
      <c r="D7190" s="82">
        <f t="shared" ca="1" si="447"/>
        <v>-0.38780797522129656</v>
      </c>
      <c r="E7190" s="82">
        <f t="shared" ca="1" si="444"/>
        <v>226.02880218322602</v>
      </c>
      <c r="F7190" s="82">
        <f t="shared" ca="1" si="445"/>
        <v>234.02240500446197</v>
      </c>
      <c r="G7190" s="82">
        <f t="shared" ca="1" si="446"/>
        <v>0</v>
      </c>
      <c r="H7190" s="82">
        <f t="shared" ca="1" si="446"/>
        <v>0</v>
      </c>
      <c r="O7190" s="29"/>
      <c r="P7190" s="29"/>
    </row>
    <row r="7191" spans="3:16" hidden="1" outlineLevel="2">
      <c r="C7191" s="33">
        <v>7167</v>
      </c>
      <c r="D7191" s="82">
        <f t="shared" ca="1" si="447"/>
        <v>-0.458172633382538</v>
      </c>
      <c r="E7191" s="82">
        <f t="shared" ca="1" si="444"/>
        <v>222.56122117510506</v>
      </c>
      <c r="F7191" s="82">
        <f t="shared" ca="1" si="445"/>
        <v>231.4101688352217</v>
      </c>
      <c r="G7191" s="82">
        <f t="shared" ca="1" si="446"/>
        <v>0</v>
      </c>
      <c r="H7191" s="82">
        <f t="shared" ca="1" si="446"/>
        <v>0</v>
      </c>
      <c r="O7191" s="29"/>
      <c r="P7191" s="29"/>
    </row>
    <row r="7192" spans="3:16" hidden="1" outlineLevel="2">
      <c r="C7192" s="33">
        <v>7168</v>
      </c>
      <c r="D7192" s="82">
        <f t="shared" ca="1" si="447"/>
        <v>-9.8180851012864265E-2</v>
      </c>
      <c r="E7192" s="82">
        <f t="shared" ca="1" si="444"/>
        <v>240.87980087626121</v>
      </c>
      <c r="F7192" s="82">
        <f t="shared" ca="1" si="445"/>
        <v>245.08874220225053</v>
      </c>
      <c r="G7192" s="82">
        <f t="shared" ca="1" si="446"/>
        <v>0</v>
      </c>
      <c r="H7192" s="82">
        <f t="shared" ca="1" si="446"/>
        <v>0</v>
      </c>
      <c r="O7192" s="29"/>
      <c r="P7192" s="29"/>
    </row>
    <row r="7193" spans="3:16" hidden="1" outlineLevel="2">
      <c r="C7193" s="33">
        <v>7169</v>
      </c>
      <c r="D7193" s="82">
        <f t="shared" ca="1" si="447"/>
        <v>0.47091978919321648</v>
      </c>
      <c r="E7193" s="82">
        <f t="shared" ref="E7193:E7256" ca="1" si="448">$H$9 * EXP(($H$17 - $H$18 - ($H$11^2)/2)*$H$14 + $H$11*SQRT($H$14)*D7193)</f>
        <v>272.96358463242291</v>
      </c>
      <c r="F7193" s="82">
        <f t="shared" ref="F7193:F7256" ca="1" si="449">$H$9 * EXP(($H$17 - $H$18 - ($H$12^2)/2)*$H$14 + $H$12*SQRT($H$14)*D7193)</f>
        <v>268.38099034663088</v>
      </c>
      <c r="G7193" s="82">
        <f t="shared" ref="G7193:H7256" ca="1" si="450">MAX(E7193-$H$16, 0)</f>
        <v>22.963584632422908</v>
      </c>
      <c r="H7193" s="82">
        <f t="shared" ca="1" si="450"/>
        <v>18.380990346630881</v>
      </c>
      <c r="O7193" s="29"/>
      <c r="P7193" s="29"/>
    </row>
    <row r="7194" spans="3:16" hidden="1" outlineLevel="2">
      <c r="C7194" s="33">
        <v>7170</v>
      </c>
      <c r="D7194" s="82">
        <f t="shared" ref="D7194:D7257" ca="1" si="451">_xlfn.NORM.S.INV(RAND())</f>
        <v>1.1062725806618507</v>
      </c>
      <c r="E7194" s="82">
        <f t="shared" ca="1" si="448"/>
        <v>313.85634237231426</v>
      </c>
      <c r="F7194" s="82">
        <f t="shared" ca="1" si="449"/>
        <v>297.00941464614687</v>
      </c>
      <c r="G7194" s="82">
        <f t="shared" ca="1" si="450"/>
        <v>63.856342372314259</v>
      </c>
      <c r="H7194" s="82">
        <f t="shared" ca="1" si="450"/>
        <v>47.009414646146865</v>
      </c>
      <c r="O7194" s="29"/>
      <c r="P7194" s="29"/>
    </row>
    <row r="7195" spans="3:16" hidden="1" outlineLevel="2">
      <c r="C7195" s="33">
        <v>7171</v>
      </c>
      <c r="D7195" s="82">
        <f t="shared" ca="1" si="451"/>
        <v>0.696750166504151</v>
      </c>
      <c r="E7195" s="82">
        <f t="shared" ca="1" si="448"/>
        <v>286.84926638510461</v>
      </c>
      <c r="F7195" s="82">
        <f t="shared" ca="1" si="449"/>
        <v>278.22600158396114</v>
      </c>
      <c r="G7195" s="82">
        <f t="shared" ca="1" si="450"/>
        <v>36.849266385104613</v>
      </c>
      <c r="H7195" s="82">
        <f t="shared" ca="1" si="450"/>
        <v>28.226001583961136</v>
      </c>
      <c r="O7195" s="29"/>
      <c r="P7195" s="29"/>
    </row>
    <row r="7196" spans="3:16" hidden="1" outlineLevel="2">
      <c r="C7196" s="33">
        <v>7172</v>
      </c>
      <c r="D7196" s="82">
        <f t="shared" ca="1" si="451"/>
        <v>-0.5471838533629696</v>
      </c>
      <c r="E7196" s="82">
        <f t="shared" ca="1" si="448"/>
        <v>218.25084220264958</v>
      </c>
      <c r="F7196" s="82">
        <f t="shared" ca="1" si="449"/>
        <v>228.14742449888729</v>
      </c>
      <c r="G7196" s="82">
        <f t="shared" ca="1" si="450"/>
        <v>0</v>
      </c>
      <c r="H7196" s="82">
        <f t="shared" ca="1" si="450"/>
        <v>0</v>
      </c>
      <c r="O7196" s="29"/>
      <c r="P7196" s="29"/>
    </row>
    <row r="7197" spans="3:16" hidden="1" outlineLevel="2">
      <c r="C7197" s="33">
        <v>7173</v>
      </c>
      <c r="D7197" s="82">
        <f t="shared" ca="1" si="451"/>
        <v>0.67533917139645239</v>
      </c>
      <c r="E7197" s="82">
        <f t="shared" ca="1" si="448"/>
        <v>285.50300145590137</v>
      </c>
      <c r="F7197" s="82">
        <f t="shared" ca="1" si="449"/>
        <v>277.2773019831065</v>
      </c>
      <c r="G7197" s="82">
        <f t="shared" ca="1" si="450"/>
        <v>35.503001455901369</v>
      </c>
      <c r="H7197" s="82">
        <f t="shared" ca="1" si="450"/>
        <v>27.277301983106497</v>
      </c>
      <c r="O7197" s="29"/>
      <c r="P7197" s="29"/>
    </row>
    <row r="7198" spans="3:16" hidden="1" outlineLevel="2">
      <c r="C7198" s="33">
        <v>7174</v>
      </c>
      <c r="D7198" s="82">
        <f t="shared" ca="1" si="451"/>
        <v>-0.31450409031386917</v>
      </c>
      <c r="E7198" s="82">
        <f t="shared" ca="1" si="448"/>
        <v>229.69869951289573</v>
      </c>
      <c r="F7198" s="82">
        <f t="shared" ca="1" si="449"/>
        <v>236.77512386868318</v>
      </c>
      <c r="G7198" s="82">
        <f t="shared" ca="1" si="450"/>
        <v>0</v>
      </c>
      <c r="H7198" s="82">
        <f t="shared" ca="1" si="450"/>
        <v>0</v>
      </c>
      <c r="O7198" s="29"/>
      <c r="P7198" s="29"/>
    </row>
    <row r="7199" spans="3:16" hidden="1" outlineLevel="2">
      <c r="C7199" s="33">
        <v>7175</v>
      </c>
      <c r="D7199" s="82">
        <f t="shared" ca="1" si="451"/>
        <v>1.1052824358774642</v>
      </c>
      <c r="E7199" s="82">
        <f t="shared" ca="1" si="448"/>
        <v>313.78807024387186</v>
      </c>
      <c r="F7199" s="82">
        <f t="shared" ca="1" si="449"/>
        <v>296.96250412492765</v>
      </c>
      <c r="G7199" s="82">
        <f t="shared" ca="1" si="450"/>
        <v>63.788070243871857</v>
      </c>
      <c r="H7199" s="82">
        <f t="shared" ca="1" si="450"/>
        <v>46.962504124927648</v>
      </c>
      <c r="O7199" s="29"/>
      <c r="P7199" s="29"/>
    </row>
    <row r="7200" spans="3:16" hidden="1" outlineLevel="2">
      <c r="C7200" s="33">
        <v>7176</v>
      </c>
      <c r="D7200" s="82">
        <f t="shared" ca="1" si="451"/>
        <v>1.082756705233304</v>
      </c>
      <c r="E7200" s="82">
        <f t="shared" ca="1" si="448"/>
        <v>312.23888943043505</v>
      </c>
      <c r="F7200" s="82">
        <f t="shared" ca="1" si="449"/>
        <v>295.89729209732769</v>
      </c>
      <c r="G7200" s="82">
        <f t="shared" ca="1" si="450"/>
        <v>62.238889430435052</v>
      </c>
      <c r="H7200" s="82">
        <f t="shared" ca="1" si="450"/>
        <v>45.897292097327693</v>
      </c>
      <c r="O7200" s="29"/>
      <c r="P7200" s="29"/>
    </row>
    <row r="7201" spans="3:16" hidden="1" outlineLevel="2">
      <c r="C7201" s="33">
        <v>7177</v>
      </c>
      <c r="D7201" s="82">
        <f t="shared" ca="1" si="451"/>
        <v>0.20047132060476924</v>
      </c>
      <c r="E7201" s="82">
        <f t="shared" ca="1" si="448"/>
        <v>257.21610964712454</v>
      </c>
      <c r="F7201" s="82">
        <f t="shared" ca="1" si="449"/>
        <v>257.04819613621231</v>
      </c>
      <c r="G7201" s="82">
        <f t="shared" ca="1" si="450"/>
        <v>7.2161096471245401</v>
      </c>
      <c r="H7201" s="82">
        <f t="shared" ca="1" si="450"/>
        <v>7.0481961362123116</v>
      </c>
      <c r="O7201" s="29"/>
      <c r="P7201" s="29"/>
    </row>
    <row r="7202" spans="3:16" hidden="1" outlineLevel="2">
      <c r="C7202" s="33">
        <v>7178</v>
      </c>
      <c r="D7202" s="82">
        <f t="shared" ca="1" si="451"/>
        <v>-1.5344831808419293</v>
      </c>
      <c r="E7202" s="82">
        <f t="shared" ca="1" si="448"/>
        <v>175.68979329521082</v>
      </c>
      <c r="F7202" s="82">
        <f t="shared" ca="1" si="449"/>
        <v>194.90077771988348</v>
      </c>
      <c r="G7202" s="82">
        <f t="shared" ca="1" si="450"/>
        <v>0</v>
      </c>
      <c r="H7202" s="82">
        <f t="shared" ca="1" si="450"/>
        <v>0</v>
      </c>
      <c r="O7202" s="29"/>
      <c r="P7202" s="29"/>
    </row>
    <row r="7203" spans="3:16" hidden="1" outlineLevel="2">
      <c r="C7203" s="33">
        <v>7179</v>
      </c>
      <c r="D7203" s="82">
        <f t="shared" ca="1" si="451"/>
        <v>1.1769593664961115</v>
      </c>
      <c r="E7203" s="82">
        <f t="shared" ca="1" si="448"/>
        <v>318.76889357834739</v>
      </c>
      <c r="F7203" s="82">
        <f t="shared" ca="1" si="449"/>
        <v>300.37759274193377</v>
      </c>
      <c r="G7203" s="82">
        <f t="shared" ca="1" si="450"/>
        <v>68.768893578347388</v>
      </c>
      <c r="H7203" s="82">
        <f t="shared" ca="1" si="450"/>
        <v>50.377592741933768</v>
      </c>
      <c r="O7203" s="29"/>
      <c r="P7203" s="29"/>
    </row>
    <row r="7204" spans="3:16" hidden="1" outlineLevel="2">
      <c r="C7204" s="33">
        <v>7180</v>
      </c>
      <c r="D7204" s="82">
        <f t="shared" ca="1" si="451"/>
        <v>-1.4522552123372521</v>
      </c>
      <c r="E7204" s="82">
        <f t="shared" ca="1" si="448"/>
        <v>178.8927879826237</v>
      </c>
      <c r="F7204" s="82">
        <f t="shared" ca="1" si="449"/>
        <v>197.47425501032899</v>
      </c>
      <c r="G7204" s="82">
        <f t="shared" ca="1" si="450"/>
        <v>0</v>
      </c>
      <c r="H7204" s="82">
        <f t="shared" ca="1" si="450"/>
        <v>0</v>
      </c>
      <c r="O7204" s="29"/>
      <c r="P7204" s="29"/>
    </row>
    <row r="7205" spans="3:16" hidden="1" outlineLevel="2">
      <c r="C7205" s="33">
        <v>7181</v>
      </c>
      <c r="D7205" s="82">
        <f t="shared" ca="1" si="451"/>
        <v>0.14561783103201731</v>
      </c>
      <c r="E7205" s="82">
        <f t="shared" ca="1" si="448"/>
        <v>254.13470291141942</v>
      </c>
      <c r="F7205" s="82">
        <f t="shared" ca="1" si="449"/>
        <v>254.80867241482002</v>
      </c>
      <c r="G7205" s="82">
        <f t="shared" ca="1" si="450"/>
        <v>4.1347029114194243</v>
      </c>
      <c r="H7205" s="82">
        <f t="shared" ca="1" si="450"/>
        <v>4.8086724148200233</v>
      </c>
      <c r="O7205" s="29"/>
      <c r="P7205" s="29"/>
    </row>
    <row r="7206" spans="3:16" hidden="1" outlineLevel="2">
      <c r="C7206" s="33">
        <v>7182</v>
      </c>
      <c r="D7206" s="82">
        <f t="shared" ca="1" si="451"/>
        <v>-0.75920153699258053</v>
      </c>
      <c r="E7206" s="82">
        <f t="shared" ca="1" si="448"/>
        <v>208.31710087073699</v>
      </c>
      <c r="F7206" s="82">
        <f t="shared" ca="1" si="449"/>
        <v>220.55991063989995</v>
      </c>
      <c r="G7206" s="82">
        <f t="shared" ca="1" si="450"/>
        <v>0</v>
      </c>
      <c r="H7206" s="82">
        <f t="shared" ca="1" si="450"/>
        <v>0</v>
      </c>
      <c r="O7206" s="29"/>
      <c r="P7206" s="29"/>
    </row>
    <row r="7207" spans="3:16" hidden="1" outlineLevel="2">
      <c r="C7207" s="33">
        <v>7183</v>
      </c>
      <c r="D7207" s="82">
        <f t="shared" ca="1" si="451"/>
        <v>-0.43298131250945904</v>
      </c>
      <c r="E7207" s="82">
        <f t="shared" ca="1" si="448"/>
        <v>223.79649703073804</v>
      </c>
      <c r="F7207" s="82">
        <f t="shared" ca="1" si="449"/>
        <v>232.34201014688639</v>
      </c>
      <c r="G7207" s="82">
        <f t="shared" ca="1" si="450"/>
        <v>0</v>
      </c>
      <c r="H7207" s="82">
        <f t="shared" ca="1" si="450"/>
        <v>0</v>
      </c>
      <c r="O7207" s="29"/>
      <c r="P7207" s="29"/>
    </row>
    <row r="7208" spans="3:16" hidden="1" outlineLevel="2">
      <c r="C7208" s="33">
        <v>7184</v>
      </c>
      <c r="D7208" s="82">
        <f t="shared" ca="1" si="451"/>
        <v>0.45715582280797679</v>
      </c>
      <c r="E7208" s="82">
        <f t="shared" ca="1" si="448"/>
        <v>272.13934619687967</v>
      </c>
      <c r="F7208" s="82">
        <f t="shared" ca="1" si="449"/>
        <v>267.79234423155322</v>
      </c>
      <c r="G7208" s="82">
        <f t="shared" ca="1" si="450"/>
        <v>22.139346196879671</v>
      </c>
      <c r="H7208" s="82">
        <f t="shared" ca="1" si="450"/>
        <v>17.792344231553216</v>
      </c>
      <c r="O7208" s="29"/>
      <c r="P7208" s="29"/>
    </row>
    <row r="7209" spans="3:16" hidden="1" outlineLevel="2">
      <c r="C7209" s="33">
        <v>7185</v>
      </c>
      <c r="D7209" s="82">
        <f t="shared" ca="1" si="451"/>
        <v>-0.13570414394396346</v>
      </c>
      <c r="E7209" s="82">
        <f t="shared" ca="1" si="448"/>
        <v>238.9020418963419</v>
      </c>
      <c r="F7209" s="82">
        <f t="shared" ca="1" si="449"/>
        <v>243.62602371765288</v>
      </c>
      <c r="G7209" s="82">
        <f t="shared" ca="1" si="450"/>
        <v>0</v>
      </c>
      <c r="H7209" s="82">
        <f t="shared" ca="1" si="450"/>
        <v>0</v>
      </c>
      <c r="O7209" s="29"/>
      <c r="P7209" s="29"/>
    </row>
    <row r="7210" spans="3:16" hidden="1" outlineLevel="2">
      <c r="C7210" s="33">
        <v>7186</v>
      </c>
      <c r="D7210" s="82">
        <f t="shared" ca="1" si="451"/>
        <v>0.10280666167216615</v>
      </c>
      <c r="E7210" s="82">
        <f t="shared" ca="1" si="448"/>
        <v>251.75544684805126</v>
      </c>
      <c r="F7210" s="82">
        <f t="shared" ca="1" si="449"/>
        <v>253.07437028673408</v>
      </c>
      <c r="G7210" s="82">
        <f t="shared" ca="1" si="450"/>
        <v>1.7554468480512639</v>
      </c>
      <c r="H7210" s="82">
        <f t="shared" ca="1" si="450"/>
        <v>3.0743702867340801</v>
      </c>
      <c r="O7210" s="29"/>
      <c r="P7210" s="29"/>
    </row>
    <row r="7211" spans="3:16" hidden="1" outlineLevel="2">
      <c r="C7211" s="33">
        <v>7187</v>
      </c>
      <c r="D7211" s="82">
        <f t="shared" ca="1" si="451"/>
        <v>0.51419123562048741</v>
      </c>
      <c r="E7211" s="82">
        <f t="shared" ca="1" si="448"/>
        <v>275.57113879948088</v>
      </c>
      <c r="F7211" s="82">
        <f t="shared" ca="1" si="449"/>
        <v>270.24002989131282</v>
      </c>
      <c r="G7211" s="82">
        <f t="shared" ca="1" si="450"/>
        <v>25.571138799480877</v>
      </c>
      <c r="H7211" s="82">
        <f t="shared" ca="1" si="450"/>
        <v>20.240029891312815</v>
      </c>
      <c r="O7211" s="29"/>
      <c r="P7211" s="29"/>
    </row>
    <row r="7212" spans="3:16" hidden="1" outlineLevel="2">
      <c r="C7212" s="33">
        <v>7188</v>
      </c>
      <c r="D7212" s="82">
        <f t="shared" ca="1" si="451"/>
        <v>-1.4376557342688259</v>
      </c>
      <c r="E7212" s="82">
        <f t="shared" ca="1" si="448"/>
        <v>179.46754987778007</v>
      </c>
      <c r="F7212" s="82">
        <f t="shared" ca="1" si="449"/>
        <v>197.93471223309001</v>
      </c>
      <c r="G7212" s="82">
        <f t="shared" ca="1" si="450"/>
        <v>0</v>
      </c>
      <c r="H7212" s="82">
        <f t="shared" ca="1" si="450"/>
        <v>0</v>
      </c>
      <c r="O7212" s="29"/>
      <c r="P7212" s="29"/>
    </row>
    <row r="7213" spans="3:16" hidden="1" outlineLevel="2">
      <c r="C7213" s="33">
        <v>7189</v>
      </c>
      <c r="D7213" s="82">
        <f t="shared" ca="1" si="451"/>
        <v>0.8710208079173396</v>
      </c>
      <c r="E7213" s="82">
        <f t="shared" ca="1" si="448"/>
        <v>298.04571106233817</v>
      </c>
      <c r="F7213" s="82">
        <f t="shared" ca="1" si="449"/>
        <v>286.06947574735045</v>
      </c>
      <c r="G7213" s="82">
        <f t="shared" ca="1" si="450"/>
        <v>48.045711062338171</v>
      </c>
      <c r="H7213" s="82">
        <f t="shared" ca="1" si="450"/>
        <v>36.069475747350452</v>
      </c>
      <c r="O7213" s="29"/>
      <c r="P7213" s="29"/>
    </row>
    <row r="7214" spans="3:16" hidden="1" outlineLevel="2">
      <c r="C7214" s="33">
        <v>7190</v>
      </c>
      <c r="D7214" s="82">
        <f t="shared" ca="1" si="451"/>
        <v>0.32123411969158061</v>
      </c>
      <c r="E7214" s="82">
        <f t="shared" ca="1" si="448"/>
        <v>264.13229807360005</v>
      </c>
      <c r="F7214" s="82">
        <f t="shared" ca="1" si="449"/>
        <v>262.04823551019501</v>
      </c>
      <c r="G7214" s="82">
        <f t="shared" ca="1" si="450"/>
        <v>14.132298073600055</v>
      </c>
      <c r="H7214" s="82">
        <f t="shared" ca="1" si="450"/>
        <v>12.048235510195013</v>
      </c>
      <c r="O7214" s="29"/>
      <c r="P7214" s="29"/>
    </row>
    <row r="7215" spans="3:16" hidden="1" outlineLevel="2">
      <c r="C7215" s="33">
        <v>7191</v>
      </c>
      <c r="D7215" s="82">
        <f t="shared" ca="1" si="451"/>
        <v>0.86714378569197426</v>
      </c>
      <c r="E7215" s="82">
        <f t="shared" ca="1" si="448"/>
        <v>297.79193113196555</v>
      </c>
      <c r="F7215" s="82">
        <f t="shared" ca="1" si="449"/>
        <v>285.8925988337885</v>
      </c>
      <c r="G7215" s="82">
        <f t="shared" ca="1" si="450"/>
        <v>47.791931131965555</v>
      </c>
      <c r="H7215" s="82">
        <f t="shared" ca="1" si="450"/>
        <v>35.892598833788497</v>
      </c>
      <c r="O7215" s="29"/>
      <c r="P7215" s="29"/>
    </row>
    <row r="7216" spans="3:16" hidden="1" outlineLevel="2">
      <c r="C7216" s="33">
        <v>7192</v>
      </c>
      <c r="D7216" s="82">
        <f t="shared" ca="1" si="451"/>
        <v>1.0775248358641483</v>
      </c>
      <c r="E7216" s="82">
        <f t="shared" ca="1" si="448"/>
        <v>311.88016961935182</v>
      </c>
      <c r="F7216" s="82">
        <f t="shared" ca="1" si="449"/>
        <v>295.65043120432273</v>
      </c>
      <c r="G7216" s="82">
        <f t="shared" ca="1" si="450"/>
        <v>61.880169619351818</v>
      </c>
      <c r="H7216" s="82">
        <f t="shared" ca="1" si="450"/>
        <v>45.650431204322729</v>
      </c>
      <c r="O7216" s="29"/>
      <c r="P7216" s="29"/>
    </row>
    <row r="7217" spans="3:16" hidden="1" outlineLevel="2">
      <c r="C7217" s="33">
        <v>7193</v>
      </c>
      <c r="D7217" s="82">
        <f t="shared" ca="1" si="451"/>
        <v>-0.53839934680303569</v>
      </c>
      <c r="E7217" s="82">
        <f t="shared" ca="1" si="448"/>
        <v>218.67249360639079</v>
      </c>
      <c r="F7217" s="82">
        <f t="shared" ca="1" si="449"/>
        <v>228.46736772434545</v>
      </c>
      <c r="G7217" s="82">
        <f t="shared" ca="1" si="450"/>
        <v>0</v>
      </c>
      <c r="H7217" s="82">
        <f t="shared" ca="1" si="450"/>
        <v>0</v>
      </c>
      <c r="O7217" s="29"/>
      <c r="P7217" s="29"/>
    </row>
    <row r="7218" spans="3:16" hidden="1" outlineLevel="2">
      <c r="C7218" s="33">
        <v>7194</v>
      </c>
      <c r="D7218" s="82">
        <f t="shared" ca="1" si="451"/>
        <v>-1.0875476490175846</v>
      </c>
      <c r="E7218" s="82">
        <f t="shared" ca="1" si="448"/>
        <v>193.81782084516121</v>
      </c>
      <c r="F7218" s="82">
        <f t="shared" ca="1" si="449"/>
        <v>209.30428824433625</v>
      </c>
      <c r="G7218" s="82">
        <f t="shared" ca="1" si="450"/>
        <v>0</v>
      </c>
      <c r="H7218" s="82">
        <f t="shared" ca="1" si="450"/>
        <v>0</v>
      </c>
      <c r="O7218" s="29"/>
      <c r="P7218" s="29"/>
    </row>
    <row r="7219" spans="3:16" hidden="1" outlineLevel="2">
      <c r="C7219" s="33">
        <v>7195</v>
      </c>
      <c r="D7219" s="82">
        <f t="shared" ca="1" si="451"/>
        <v>-0.54927177361270385</v>
      </c>
      <c r="E7219" s="82">
        <f t="shared" ca="1" si="448"/>
        <v>218.15074284487238</v>
      </c>
      <c r="F7219" s="82">
        <f t="shared" ca="1" si="449"/>
        <v>228.07144563614057</v>
      </c>
      <c r="G7219" s="82">
        <f t="shared" ca="1" si="450"/>
        <v>0</v>
      </c>
      <c r="H7219" s="82">
        <f t="shared" ca="1" si="450"/>
        <v>0</v>
      </c>
      <c r="O7219" s="29"/>
      <c r="P7219" s="29"/>
    </row>
    <row r="7220" spans="3:16" hidden="1" outlineLevel="2">
      <c r="C7220" s="33">
        <v>7196</v>
      </c>
      <c r="D7220" s="82">
        <f t="shared" ca="1" si="451"/>
        <v>-1.159160210126009</v>
      </c>
      <c r="E7220" s="82">
        <f t="shared" ca="1" si="448"/>
        <v>190.79207964654532</v>
      </c>
      <c r="F7220" s="82">
        <f t="shared" ca="1" si="449"/>
        <v>206.92676592158304</v>
      </c>
      <c r="G7220" s="82">
        <f t="shared" ca="1" si="450"/>
        <v>0</v>
      </c>
      <c r="H7220" s="82">
        <f t="shared" ca="1" si="450"/>
        <v>0</v>
      </c>
      <c r="O7220" s="29"/>
      <c r="P7220" s="29"/>
    </row>
    <row r="7221" spans="3:16" hidden="1" outlineLevel="2">
      <c r="C7221" s="33">
        <v>7197</v>
      </c>
      <c r="D7221" s="82">
        <f t="shared" ca="1" si="451"/>
        <v>-0.83723657935892426</v>
      </c>
      <c r="E7221" s="82">
        <f t="shared" ca="1" si="448"/>
        <v>204.77584034283694</v>
      </c>
      <c r="F7221" s="82">
        <f t="shared" ca="1" si="449"/>
        <v>217.8312377227096</v>
      </c>
      <c r="G7221" s="82">
        <f t="shared" ca="1" si="450"/>
        <v>0</v>
      </c>
      <c r="H7221" s="82">
        <f t="shared" ca="1" si="450"/>
        <v>0</v>
      </c>
      <c r="O7221" s="29"/>
      <c r="P7221" s="29"/>
    </row>
    <row r="7222" spans="3:16" hidden="1" outlineLevel="2">
      <c r="C7222" s="33">
        <v>7198</v>
      </c>
      <c r="D7222" s="82">
        <f t="shared" ca="1" si="451"/>
        <v>1.1657189802952896</v>
      </c>
      <c r="E7222" s="82">
        <f t="shared" ca="1" si="448"/>
        <v>317.98260482988383</v>
      </c>
      <c r="F7222" s="82">
        <f t="shared" ca="1" si="449"/>
        <v>299.83945297850539</v>
      </c>
      <c r="G7222" s="82">
        <f t="shared" ca="1" si="450"/>
        <v>67.982604829883826</v>
      </c>
      <c r="H7222" s="82">
        <f t="shared" ca="1" si="450"/>
        <v>49.839452978505392</v>
      </c>
      <c r="O7222" s="29"/>
      <c r="P7222" s="29"/>
    </row>
    <row r="7223" spans="3:16" hidden="1" outlineLevel="2">
      <c r="C7223" s="33">
        <v>7199</v>
      </c>
      <c r="D7223" s="82">
        <f t="shared" ca="1" si="451"/>
        <v>1.4690260241815178</v>
      </c>
      <c r="E7223" s="82">
        <f t="shared" ca="1" si="448"/>
        <v>339.89542458408835</v>
      </c>
      <c r="F7223" s="82">
        <f t="shared" ca="1" si="449"/>
        <v>314.70415210198775</v>
      </c>
      <c r="G7223" s="82">
        <f t="shared" ca="1" si="450"/>
        <v>89.895424584088346</v>
      </c>
      <c r="H7223" s="82">
        <f t="shared" ca="1" si="450"/>
        <v>64.704152101987745</v>
      </c>
      <c r="O7223" s="29"/>
      <c r="P7223" s="29"/>
    </row>
    <row r="7224" spans="3:16" hidden="1" outlineLevel="2">
      <c r="C7224" s="33">
        <v>7200</v>
      </c>
      <c r="D7224" s="82">
        <f t="shared" ca="1" si="451"/>
        <v>0.49428973379916258</v>
      </c>
      <c r="E7224" s="82">
        <f t="shared" ca="1" si="448"/>
        <v>274.36878720764162</v>
      </c>
      <c r="F7224" s="82">
        <f t="shared" ca="1" si="449"/>
        <v>269.38342225103321</v>
      </c>
      <c r="G7224" s="82">
        <f t="shared" ca="1" si="450"/>
        <v>24.368787207641617</v>
      </c>
      <c r="H7224" s="82">
        <f t="shared" ca="1" si="450"/>
        <v>19.38342225103321</v>
      </c>
      <c r="O7224" s="29"/>
      <c r="P7224" s="29"/>
    </row>
    <row r="7225" spans="3:16" hidden="1" outlineLevel="2">
      <c r="C7225" s="33">
        <v>7201</v>
      </c>
      <c r="D7225" s="82">
        <f t="shared" ca="1" si="451"/>
        <v>-0.91372960405036663</v>
      </c>
      <c r="E7225" s="82">
        <f t="shared" ca="1" si="448"/>
        <v>201.36299035868024</v>
      </c>
      <c r="F7225" s="82">
        <f t="shared" ca="1" si="449"/>
        <v>215.18925159251131</v>
      </c>
      <c r="G7225" s="82">
        <f t="shared" ca="1" si="450"/>
        <v>0</v>
      </c>
      <c r="H7225" s="82">
        <f t="shared" ca="1" si="450"/>
        <v>0</v>
      </c>
      <c r="O7225" s="29"/>
      <c r="P7225" s="29"/>
    </row>
    <row r="7226" spans="3:16" hidden="1" outlineLevel="2">
      <c r="C7226" s="33">
        <v>7202</v>
      </c>
      <c r="D7226" s="82">
        <f t="shared" ca="1" si="451"/>
        <v>1.1770680258631647</v>
      </c>
      <c r="E7226" s="82">
        <f t="shared" ca="1" si="448"/>
        <v>318.77650401120763</v>
      </c>
      <c r="F7226" s="82">
        <f t="shared" ca="1" si="449"/>
        <v>300.38279958040437</v>
      </c>
      <c r="G7226" s="82">
        <f t="shared" ca="1" si="450"/>
        <v>68.776504011207635</v>
      </c>
      <c r="H7226" s="82">
        <f t="shared" ca="1" si="450"/>
        <v>50.382799580404367</v>
      </c>
      <c r="O7226" s="29"/>
      <c r="P7226" s="29"/>
    </row>
    <row r="7227" spans="3:16" hidden="1" outlineLevel="2">
      <c r="C7227" s="33">
        <v>7203</v>
      </c>
      <c r="D7227" s="82">
        <f t="shared" ca="1" si="451"/>
        <v>-1.5763677547921224</v>
      </c>
      <c r="E7227" s="82">
        <f t="shared" ca="1" si="448"/>
        <v>174.08038996803913</v>
      </c>
      <c r="F7227" s="82">
        <f t="shared" ca="1" si="449"/>
        <v>193.60284196097169</v>
      </c>
      <c r="G7227" s="82">
        <f t="shared" ca="1" si="450"/>
        <v>0</v>
      </c>
      <c r="H7227" s="82">
        <f t="shared" ca="1" si="450"/>
        <v>0</v>
      </c>
      <c r="O7227" s="29"/>
      <c r="P7227" s="29"/>
    </row>
    <row r="7228" spans="3:16" hidden="1" outlineLevel="2">
      <c r="C7228" s="33">
        <v>7204</v>
      </c>
      <c r="D7228" s="82">
        <f t="shared" ca="1" si="451"/>
        <v>0.50695038399560033</v>
      </c>
      <c r="E7228" s="82">
        <f t="shared" ca="1" si="448"/>
        <v>275.13307332318169</v>
      </c>
      <c r="F7228" s="82">
        <f t="shared" ca="1" si="449"/>
        <v>269.92805175447484</v>
      </c>
      <c r="G7228" s="82">
        <f t="shared" ca="1" si="450"/>
        <v>25.133073323181691</v>
      </c>
      <c r="H7228" s="82">
        <f t="shared" ca="1" si="450"/>
        <v>19.928051754474836</v>
      </c>
      <c r="O7228" s="29"/>
      <c r="P7228" s="29"/>
    </row>
    <row r="7229" spans="3:16" hidden="1" outlineLevel="2">
      <c r="C7229" s="33">
        <v>7205</v>
      </c>
      <c r="D7229" s="82">
        <f t="shared" ca="1" si="451"/>
        <v>-1.2039377117661456</v>
      </c>
      <c r="E7229" s="82">
        <f t="shared" ca="1" si="448"/>
        <v>188.92420960466595</v>
      </c>
      <c r="F7229" s="82">
        <f t="shared" ca="1" si="449"/>
        <v>205.45390427348818</v>
      </c>
      <c r="G7229" s="82">
        <f t="shared" ca="1" si="450"/>
        <v>0</v>
      </c>
      <c r="H7229" s="82">
        <f t="shared" ca="1" si="450"/>
        <v>0</v>
      </c>
      <c r="O7229" s="29"/>
      <c r="P7229" s="29"/>
    </row>
    <row r="7230" spans="3:16" hidden="1" outlineLevel="2">
      <c r="C7230" s="33">
        <v>7206</v>
      </c>
      <c r="D7230" s="82">
        <f t="shared" ca="1" si="451"/>
        <v>-0.58176008969653625</v>
      </c>
      <c r="E7230" s="82">
        <f t="shared" ca="1" si="448"/>
        <v>216.59908539845151</v>
      </c>
      <c r="F7230" s="82">
        <f t="shared" ca="1" si="449"/>
        <v>226.89245918512398</v>
      </c>
      <c r="G7230" s="82">
        <f t="shared" ca="1" si="450"/>
        <v>0</v>
      </c>
      <c r="H7230" s="82">
        <f t="shared" ca="1" si="450"/>
        <v>0</v>
      </c>
      <c r="O7230" s="29"/>
      <c r="P7230" s="29"/>
    </row>
    <row r="7231" spans="3:16" hidden="1" outlineLevel="2">
      <c r="C7231" s="33">
        <v>7207</v>
      </c>
      <c r="D7231" s="82">
        <f t="shared" ca="1" si="451"/>
        <v>-0.47232946256651581</v>
      </c>
      <c r="E7231" s="82">
        <f t="shared" ca="1" si="448"/>
        <v>221.87002504213032</v>
      </c>
      <c r="F7231" s="82">
        <f t="shared" ca="1" si="449"/>
        <v>230.88814088712081</v>
      </c>
      <c r="G7231" s="82">
        <f t="shared" ca="1" si="450"/>
        <v>0</v>
      </c>
      <c r="H7231" s="82">
        <f t="shared" ca="1" si="450"/>
        <v>0</v>
      </c>
      <c r="O7231" s="29"/>
      <c r="P7231" s="29"/>
    </row>
    <row r="7232" spans="3:16" hidden="1" outlineLevel="2">
      <c r="C7232" s="33">
        <v>7208</v>
      </c>
      <c r="D7232" s="82">
        <f t="shared" ca="1" si="451"/>
        <v>0.15453520327848982</v>
      </c>
      <c r="E7232" s="82">
        <f t="shared" ca="1" si="448"/>
        <v>254.63311373102474</v>
      </c>
      <c r="F7232" s="82">
        <f t="shared" ca="1" si="449"/>
        <v>255.17141260953531</v>
      </c>
      <c r="G7232" s="82">
        <f t="shared" ca="1" si="450"/>
        <v>4.6331137310247357</v>
      </c>
      <c r="H7232" s="82">
        <f t="shared" ca="1" si="450"/>
        <v>5.1714126095353095</v>
      </c>
      <c r="O7232" s="29"/>
      <c r="P7232" s="29"/>
    </row>
    <row r="7233" spans="3:16" hidden="1" outlineLevel="2">
      <c r="C7233" s="33">
        <v>7209</v>
      </c>
      <c r="D7233" s="82">
        <f t="shared" ca="1" si="451"/>
        <v>-2.4869912380776369</v>
      </c>
      <c r="E7233" s="82">
        <f t="shared" ca="1" si="448"/>
        <v>142.51381437502101</v>
      </c>
      <c r="F7233" s="82">
        <f t="shared" ca="1" si="449"/>
        <v>167.42564468893167</v>
      </c>
      <c r="G7233" s="82">
        <f t="shared" ca="1" si="450"/>
        <v>0</v>
      </c>
      <c r="H7233" s="82">
        <f t="shared" ca="1" si="450"/>
        <v>0</v>
      </c>
      <c r="O7233" s="29"/>
      <c r="P7233" s="29"/>
    </row>
    <row r="7234" spans="3:16" hidden="1" outlineLevel="2">
      <c r="C7234" s="33">
        <v>7210</v>
      </c>
      <c r="D7234" s="82">
        <f t="shared" ca="1" si="451"/>
        <v>-0.53217034123795093</v>
      </c>
      <c r="E7234" s="82">
        <f t="shared" ca="1" si="448"/>
        <v>218.97197591264174</v>
      </c>
      <c r="F7234" s="82">
        <f t="shared" ca="1" si="449"/>
        <v>228.69450809544892</v>
      </c>
      <c r="G7234" s="82">
        <f t="shared" ca="1" si="450"/>
        <v>0</v>
      </c>
      <c r="H7234" s="82">
        <f t="shared" ca="1" si="450"/>
        <v>0</v>
      </c>
      <c r="O7234" s="29"/>
      <c r="P7234" s="29"/>
    </row>
    <row r="7235" spans="3:16" hidden="1" outlineLevel="2">
      <c r="C7235" s="33">
        <v>7211</v>
      </c>
      <c r="D7235" s="82">
        <f t="shared" ca="1" si="451"/>
        <v>0.36669896835133831</v>
      </c>
      <c r="E7235" s="82">
        <f t="shared" ca="1" si="448"/>
        <v>266.78402801219869</v>
      </c>
      <c r="F7235" s="82">
        <f t="shared" ca="1" si="449"/>
        <v>263.95575298420766</v>
      </c>
      <c r="G7235" s="82">
        <f t="shared" ca="1" si="450"/>
        <v>16.784028012198689</v>
      </c>
      <c r="H7235" s="82">
        <f t="shared" ca="1" si="450"/>
        <v>13.955752984207663</v>
      </c>
      <c r="O7235" s="29"/>
      <c r="P7235" s="29"/>
    </row>
    <row r="7236" spans="3:16" hidden="1" outlineLevel="2">
      <c r="C7236" s="33">
        <v>7212</v>
      </c>
      <c r="D7236" s="82">
        <f t="shared" ca="1" si="451"/>
        <v>-0.37324496417299141</v>
      </c>
      <c r="E7236" s="82">
        <f t="shared" ca="1" si="448"/>
        <v>226.75318981637321</v>
      </c>
      <c r="F7236" s="82">
        <f t="shared" ca="1" si="449"/>
        <v>234.5667181576564</v>
      </c>
      <c r="G7236" s="82">
        <f t="shared" ca="1" si="450"/>
        <v>0</v>
      </c>
      <c r="H7236" s="82">
        <f t="shared" ca="1" si="450"/>
        <v>0</v>
      </c>
      <c r="O7236" s="29"/>
      <c r="P7236" s="29"/>
    </row>
    <row r="7237" spans="3:16" hidden="1" outlineLevel="2">
      <c r="C7237" s="33">
        <v>7213</v>
      </c>
      <c r="D7237" s="82">
        <f t="shared" ca="1" si="451"/>
        <v>-0.95309541292679478</v>
      </c>
      <c r="E7237" s="82">
        <f t="shared" ca="1" si="448"/>
        <v>199.62885463194056</v>
      </c>
      <c r="F7237" s="82">
        <f t="shared" ca="1" si="449"/>
        <v>213.84211250842969</v>
      </c>
      <c r="G7237" s="82">
        <f t="shared" ca="1" si="450"/>
        <v>0</v>
      </c>
      <c r="H7237" s="82">
        <f t="shared" ca="1" si="450"/>
        <v>0</v>
      </c>
      <c r="O7237" s="29"/>
      <c r="P7237" s="29"/>
    </row>
    <row r="7238" spans="3:16" hidden="1" outlineLevel="2">
      <c r="C7238" s="33">
        <v>7214</v>
      </c>
      <c r="D7238" s="82">
        <f t="shared" ca="1" si="451"/>
        <v>0.71361158880140185</v>
      </c>
      <c r="E7238" s="82">
        <f t="shared" ca="1" si="448"/>
        <v>287.91393324440207</v>
      </c>
      <c r="F7238" s="82">
        <f t="shared" ca="1" si="449"/>
        <v>278.97539829775849</v>
      </c>
      <c r="G7238" s="82">
        <f t="shared" ca="1" si="450"/>
        <v>37.913933244402074</v>
      </c>
      <c r="H7238" s="82">
        <f t="shared" ca="1" si="450"/>
        <v>28.975398297758488</v>
      </c>
      <c r="O7238" s="29"/>
      <c r="P7238" s="29"/>
    </row>
    <row r="7239" spans="3:16" hidden="1" outlineLevel="2">
      <c r="C7239" s="33">
        <v>7215</v>
      </c>
      <c r="D7239" s="82">
        <f t="shared" ca="1" si="451"/>
        <v>-0.43071631446645503</v>
      </c>
      <c r="E7239" s="82">
        <f t="shared" ca="1" si="448"/>
        <v>223.90789832932296</v>
      </c>
      <c r="F7239" s="82">
        <f t="shared" ca="1" si="449"/>
        <v>232.42597734761978</v>
      </c>
      <c r="G7239" s="82">
        <f t="shared" ca="1" si="450"/>
        <v>0</v>
      </c>
      <c r="H7239" s="82">
        <f t="shared" ca="1" si="450"/>
        <v>0</v>
      </c>
      <c r="O7239" s="29"/>
      <c r="P7239" s="29"/>
    </row>
    <row r="7240" spans="3:16" hidden="1" outlineLevel="2">
      <c r="C7240" s="33">
        <v>7216</v>
      </c>
      <c r="D7240" s="82">
        <f t="shared" ca="1" si="451"/>
        <v>0.20034360359752526</v>
      </c>
      <c r="E7240" s="82">
        <f t="shared" ca="1" si="448"/>
        <v>257.20889189648449</v>
      </c>
      <c r="F7240" s="82">
        <f t="shared" ca="1" si="449"/>
        <v>257.04295899231283</v>
      </c>
      <c r="G7240" s="82">
        <f t="shared" ca="1" si="450"/>
        <v>7.2088918964844879</v>
      </c>
      <c r="H7240" s="82">
        <f t="shared" ca="1" si="450"/>
        <v>7.0429589923128333</v>
      </c>
      <c r="O7240" s="29"/>
      <c r="P7240" s="29"/>
    </row>
    <row r="7241" spans="3:16" hidden="1" outlineLevel="2">
      <c r="C7241" s="33">
        <v>7217</v>
      </c>
      <c r="D7241" s="82">
        <f t="shared" ca="1" si="451"/>
        <v>0.48702658776178187</v>
      </c>
      <c r="E7241" s="82">
        <f t="shared" ca="1" si="448"/>
        <v>273.93129122905486</v>
      </c>
      <c r="F7241" s="82">
        <f t="shared" ca="1" si="449"/>
        <v>269.0714760494875</v>
      </c>
      <c r="G7241" s="82">
        <f t="shared" ca="1" si="450"/>
        <v>23.931291229054864</v>
      </c>
      <c r="H7241" s="82">
        <f t="shared" ca="1" si="450"/>
        <v>19.071476049487501</v>
      </c>
      <c r="O7241" s="29"/>
      <c r="P7241" s="29"/>
    </row>
    <row r="7242" spans="3:16" hidden="1" outlineLevel="2">
      <c r="C7242" s="33">
        <v>7218</v>
      </c>
      <c r="D7242" s="82">
        <f t="shared" ca="1" si="451"/>
        <v>-1.3726541817620597</v>
      </c>
      <c r="E7242" s="82">
        <f t="shared" ca="1" si="448"/>
        <v>182.04907104107377</v>
      </c>
      <c r="F7242" s="82">
        <f t="shared" ca="1" si="449"/>
        <v>199.99788213310103</v>
      </c>
      <c r="G7242" s="82">
        <f t="shared" ca="1" si="450"/>
        <v>0</v>
      </c>
      <c r="H7242" s="82">
        <f t="shared" ca="1" si="450"/>
        <v>0</v>
      </c>
      <c r="O7242" s="29"/>
      <c r="P7242" s="29"/>
    </row>
    <row r="7243" spans="3:16" hidden="1" outlineLevel="2">
      <c r="C7243" s="33">
        <v>7219</v>
      </c>
      <c r="D7243" s="82">
        <f t="shared" ca="1" si="451"/>
        <v>-1.3646238607662573</v>
      </c>
      <c r="E7243" s="82">
        <f t="shared" ca="1" si="448"/>
        <v>182.37055967984219</v>
      </c>
      <c r="F7243" s="82">
        <f t="shared" ca="1" si="449"/>
        <v>200.25425505178396</v>
      </c>
      <c r="G7243" s="82">
        <f t="shared" ca="1" si="450"/>
        <v>0</v>
      </c>
      <c r="H7243" s="82">
        <f t="shared" ca="1" si="450"/>
        <v>0</v>
      </c>
      <c r="O7243" s="29"/>
      <c r="P7243" s="29"/>
    </row>
    <row r="7244" spans="3:16" hidden="1" outlineLevel="2">
      <c r="C7244" s="33">
        <v>7220</v>
      </c>
      <c r="D7244" s="82">
        <f t="shared" ca="1" si="451"/>
        <v>1.0274559520498294</v>
      </c>
      <c r="E7244" s="82">
        <f t="shared" ca="1" si="448"/>
        <v>308.4680039355901</v>
      </c>
      <c r="F7244" s="82">
        <f t="shared" ca="1" si="449"/>
        <v>293.29836910332068</v>
      </c>
      <c r="G7244" s="82">
        <f t="shared" ca="1" si="450"/>
        <v>58.468003935590104</v>
      </c>
      <c r="H7244" s="82">
        <f t="shared" ca="1" si="450"/>
        <v>43.298369103320681</v>
      </c>
      <c r="O7244" s="29"/>
      <c r="P7244" s="29"/>
    </row>
    <row r="7245" spans="3:16" hidden="1" outlineLevel="2">
      <c r="C7245" s="33">
        <v>7221</v>
      </c>
      <c r="D7245" s="82">
        <f t="shared" ca="1" si="451"/>
        <v>0.22840549401919255</v>
      </c>
      <c r="E7245" s="82">
        <f t="shared" ca="1" si="448"/>
        <v>258.79964767924582</v>
      </c>
      <c r="F7245" s="82">
        <f t="shared" ca="1" si="449"/>
        <v>258.1962282822368</v>
      </c>
      <c r="G7245" s="82">
        <f t="shared" ca="1" si="450"/>
        <v>8.7996476792458225</v>
      </c>
      <c r="H7245" s="82">
        <f t="shared" ca="1" si="450"/>
        <v>8.1962282822368024</v>
      </c>
      <c r="O7245" s="29"/>
      <c r="P7245" s="29"/>
    </row>
    <row r="7246" spans="3:16" hidden="1" outlineLevel="2">
      <c r="C7246" s="33">
        <v>7222</v>
      </c>
      <c r="D7246" s="82">
        <f t="shared" ca="1" si="451"/>
        <v>0.26718750969500477</v>
      </c>
      <c r="E7246" s="82">
        <f t="shared" ca="1" si="448"/>
        <v>261.01430612207588</v>
      </c>
      <c r="F7246" s="82">
        <f t="shared" ca="1" si="449"/>
        <v>259.79858810817069</v>
      </c>
      <c r="G7246" s="82">
        <f t="shared" ca="1" si="450"/>
        <v>11.01430612207588</v>
      </c>
      <c r="H7246" s="82">
        <f t="shared" ca="1" si="450"/>
        <v>9.7985881081706907</v>
      </c>
      <c r="O7246" s="29"/>
      <c r="P7246" s="29"/>
    </row>
    <row r="7247" spans="3:16" hidden="1" outlineLevel="2">
      <c r="C7247" s="33">
        <v>7223</v>
      </c>
      <c r="D7247" s="82">
        <f t="shared" ca="1" si="451"/>
        <v>0.50396626761180296</v>
      </c>
      <c r="E7247" s="82">
        <f t="shared" ca="1" si="448"/>
        <v>274.95273947143124</v>
      </c>
      <c r="F7247" s="82">
        <f t="shared" ca="1" si="449"/>
        <v>269.79958343408714</v>
      </c>
      <c r="G7247" s="82">
        <f t="shared" ca="1" si="450"/>
        <v>24.952739471431244</v>
      </c>
      <c r="H7247" s="82">
        <f t="shared" ca="1" si="450"/>
        <v>19.79958343408714</v>
      </c>
      <c r="O7247" s="29"/>
      <c r="P7247" s="29"/>
    </row>
    <row r="7248" spans="3:16" hidden="1" outlineLevel="2">
      <c r="C7248" s="33">
        <v>7224</v>
      </c>
      <c r="D7248" s="82">
        <f t="shared" ca="1" si="451"/>
        <v>0.1364496012008882</v>
      </c>
      <c r="E7248" s="82">
        <f t="shared" ca="1" si="448"/>
        <v>253.62328823738579</v>
      </c>
      <c r="F7248" s="82">
        <f t="shared" ca="1" si="449"/>
        <v>254.43626546532619</v>
      </c>
      <c r="G7248" s="82">
        <f t="shared" ca="1" si="450"/>
        <v>3.6232882373857933</v>
      </c>
      <c r="H7248" s="82">
        <f t="shared" ca="1" si="450"/>
        <v>4.436265465326187</v>
      </c>
      <c r="O7248" s="29"/>
      <c r="P7248" s="29"/>
    </row>
    <row r="7249" spans="3:16" hidden="1" outlineLevel="2">
      <c r="C7249" s="33">
        <v>7225</v>
      </c>
      <c r="D7249" s="82">
        <f t="shared" ca="1" si="451"/>
        <v>1.4940733684707648</v>
      </c>
      <c r="E7249" s="82">
        <f t="shared" ca="1" si="448"/>
        <v>341.77112573949768</v>
      </c>
      <c r="F7249" s="82">
        <f t="shared" ca="1" si="449"/>
        <v>315.96414398927215</v>
      </c>
      <c r="G7249" s="82">
        <f t="shared" ca="1" si="450"/>
        <v>91.771125739497677</v>
      </c>
      <c r="H7249" s="82">
        <f t="shared" ca="1" si="450"/>
        <v>65.964143989272145</v>
      </c>
      <c r="O7249" s="29"/>
      <c r="P7249" s="29"/>
    </row>
    <row r="7250" spans="3:16" hidden="1" outlineLevel="2">
      <c r="C7250" s="33">
        <v>7226</v>
      </c>
      <c r="D7250" s="82">
        <f t="shared" ca="1" si="451"/>
        <v>-0.19047225959989444</v>
      </c>
      <c r="E7250" s="82">
        <f t="shared" ca="1" si="448"/>
        <v>236.04446236137119</v>
      </c>
      <c r="F7250" s="82">
        <f t="shared" ca="1" si="449"/>
        <v>241.50672939590842</v>
      </c>
      <c r="G7250" s="82">
        <f t="shared" ca="1" si="450"/>
        <v>0</v>
      </c>
      <c r="H7250" s="82">
        <f t="shared" ca="1" si="450"/>
        <v>0</v>
      </c>
      <c r="O7250" s="29"/>
      <c r="P7250" s="29"/>
    </row>
    <row r="7251" spans="3:16" hidden="1" outlineLevel="2">
      <c r="C7251" s="33">
        <v>7227</v>
      </c>
      <c r="D7251" s="82">
        <f t="shared" ca="1" si="451"/>
        <v>1.3052771889162174</v>
      </c>
      <c r="E7251" s="82">
        <f t="shared" ca="1" si="448"/>
        <v>327.88397381054881</v>
      </c>
      <c r="F7251" s="82">
        <f t="shared" ca="1" si="449"/>
        <v>306.5897549379805</v>
      </c>
      <c r="G7251" s="82">
        <f t="shared" ca="1" si="450"/>
        <v>77.88397381054881</v>
      </c>
      <c r="H7251" s="82">
        <f t="shared" ca="1" si="450"/>
        <v>56.589754937980501</v>
      </c>
      <c r="O7251" s="29"/>
      <c r="P7251" s="29"/>
    </row>
    <row r="7252" spans="3:16" hidden="1" outlineLevel="2">
      <c r="C7252" s="33">
        <v>7228</v>
      </c>
      <c r="D7252" s="82">
        <f t="shared" ca="1" si="451"/>
        <v>1.3724684319161289</v>
      </c>
      <c r="E7252" s="82">
        <f t="shared" ca="1" si="448"/>
        <v>332.76042202003799</v>
      </c>
      <c r="F7252" s="82">
        <f t="shared" ca="1" si="449"/>
        <v>309.89372116670967</v>
      </c>
      <c r="G7252" s="82">
        <f t="shared" ca="1" si="450"/>
        <v>82.760422020037993</v>
      </c>
      <c r="H7252" s="82">
        <f t="shared" ca="1" si="450"/>
        <v>59.893721166709668</v>
      </c>
      <c r="O7252" s="29"/>
      <c r="P7252" s="29"/>
    </row>
    <row r="7253" spans="3:16" hidden="1" outlineLevel="2">
      <c r="C7253" s="33">
        <v>7229</v>
      </c>
      <c r="D7253" s="82">
        <f t="shared" ca="1" si="451"/>
        <v>-1.2352017656909895</v>
      </c>
      <c r="E7253" s="82">
        <f t="shared" ca="1" si="448"/>
        <v>187.63089792632374</v>
      </c>
      <c r="F7253" s="82">
        <f t="shared" ca="1" si="449"/>
        <v>204.43175868062838</v>
      </c>
      <c r="G7253" s="82">
        <f t="shared" ca="1" si="450"/>
        <v>0</v>
      </c>
      <c r="H7253" s="82">
        <f t="shared" ca="1" si="450"/>
        <v>0</v>
      </c>
      <c r="O7253" s="29"/>
      <c r="P7253" s="29"/>
    </row>
    <row r="7254" spans="3:16" hidden="1" outlineLevel="2">
      <c r="C7254" s="33">
        <v>7230</v>
      </c>
      <c r="D7254" s="82">
        <f t="shared" ca="1" si="451"/>
        <v>0.74037084296383548</v>
      </c>
      <c r="E7254" s="82">
        <f t="shared" ca="1" si="448"/>
        <v>289.61168849759872</v>
      </c>
      <c r="F7254" s="82">
        <f t="shared" ca="1" si="449"/>
        <v>280.16884449344292</v>
      </c>
      <c r="G7254" s="82">
        <f t="shared" ca="1" si="450"/>
        <v>39.61168849759872</v>
      </c>
      <c r="H7254" s="82">
        <f t="shared" ca="1" si="450"/>
        <v>30.168844493442919</v>
      </c>
      <c r="O7254" s="29"/>
      <c r="P7254" s="29"/>
    </row>
    <row r="7255" spans="3:16" hidden="1" outlineLevel="2">
      <c r="C7255" s="33">
        <v>7231</v>
      </c>
      <c r="D7255" s="82">
        <f t="shared" ca="1" si="451"/>
        <v>1.3793147315990726</v>
      </c>
      <c r="E7255" s="82">
        <f t="shared" ca="1" si="448"/>
        <v>333.26135003774226</v>
      </c>
      <c r="F7255" s="82">
        <f t="shared" ca="1" si="449"/>
        <v>310.23236369979037</v>
      </c>
      <c r="G7255" s="82">
        <f t="shared" ca="1" si="450"/>
        <v>83.261350037742261</v>
      </c>
      <c r="H7255" s="82">
        <f t="shared" ca="1" si="450"/>
        <v>60.232363699790369</v>
      </c>
      <c r="O7255" s="29"/>
      <c r="P7255" s="29"/>
    </row>
    <row r="7256" spans="3:16" hidden="1" outlineLevel="2">
      <c r="C7256" s="33">
        <v>7232</v>
      </c>
      <c r="D7256" s="82">
        <f t="shared" ca="1" si="451"/>
        <v>0.48625408206878895</v>
      </c>
      <c r="E7256" s="82">
        <f t="shared" ca="1" si="448"/>
        <v>273.88480037270858</v>
      </c>
      <c r="F7256" s="82">
        <f t="shared" ca="1" si="449"/>
        <v>269.03831882060354</v>
      </c>
      <c r="G7256" s="82">
        <f t="shared" ca="1" si="450"/>
        <v>23.884800372708582</v>
      </c>
      <c r="H7256" s="82">
        <f t="shared" ca="1" si="450"/>
        <v>19.038318820603536</v>
      </c>
      <c r="O7256" s="29"/>
      <c r="P7256" s="29"/>
    </row>
    <row r="7257" spans="3:16" hidden="1" outlineLevel="2">
      <c r="C7257" s="33">
        <v>7233</v>
      </c>
      <c r="D7257" s="82">
        <f t="shared" ca="1" si="451"/>
        <v>-0.24415831782413319</v>
      </c>
      <c r="E7257" s="82">
        <f t="shared" ref="E7257:E7320" ca="1" si="452">$H$9 * EXP(($H$17 - $H$18 - ($H$11^2)/2)*$H$14 + $H$11*SQRT($H$14)*D7257)</f>
        <v>233.27651693087373</v>
      </c>
      <c r="F7257" s="82">
        <f t="shared" ref="F7257:F7320" ca="1" si="453">$H$9 * EXP(($H$17 - $H$18 - ($H$12^2)/2)*$H$14 + $H$12*SQRT($H$14)*D7257)</f>
        <v>239.44720005902565</v>
      </c>
      <c r="G7257" s="82">
        <f t="shared" ref="G7257:H7320" ca="1" si="454">MAX(E7257-$H$16, 0)</f>
        <v>0</v>
      </c>
      <c r="H7257" s="82">
        <f t="shared" ca="1" si="454"/>
        <v>0</v>
      </c>
      <c r="O7257" s="29"/>
      <c r="P7257" s="29"/>
    </row>
    <row r="7258" spans="3:16" hidden="1" outlineLevel="2">
      <c r="C7258" s="33">
        <v>7234</v>
      </c>
      <c r="D7258" s="82">
        <f t="shared" ref="D7258:D7321" ca="1" si="455">_xlfn.NORM.S.INV(RAND())</f>
        <v>1.1008660394298933</v>
      </c>
      <c r="E7258" s="82">
        <f t="shared" ca="1" si="452"/>
        <v>313.48373317267948</v>
      </c>
      <c r="F7258" s="82">
        <f t="shared" ca="1" si="453"/>
        <v>296.75335679389434</v>
      </c>
      <c r="G7258" s="82">
        <f t="shared" ca="1" si="454"/>
        <v>63.483733172679479</v>
      </c>
      <c r="H7258" s="82">
        <f t="shared" ca="1" si="454"/>
        <v>46.753356793894341</v>
      </c>
      <c r="O7258" s="29"/>
      <c r="P7258" s="29"/>
    </row>
    <row r="7259" spans="3:16" hidden="1" outlineLevel="2">
      <c r="C7259" s="33">
        <v>7235</v>
      </c>
      <c r="D7259" s="82">
        <f t="shared" ca="1" si="455"/>
        <v>-0.80509264202735809</v>
      </c>
      <c r="E7259" s="82">
        <f t="shared" ca="1" si="452"/>
        <v>206.22719439300477</v>
      </c>
      <c r="F7259" s="82">
        <f t="shared" ca="1" si="453"/>
        <v>218.95111089832929</v>
      </c>
      <c r="G7259" s="82">
        <f t="shared" ca="1" si="454"/>
        <v>0</v>
      </c>
      <c r="H7259" s="82">
        <f t="shared" ca="1" si="454"/>
        <v>0</v>
      </c>
      <c r="O7259" s="29"/>
      <c r="P7259" s="29"/>
    </row>
    <row r="7260" spans="3:16" hidden="1" outlineLevel="2">
      <c r="C7260" s="33">
        <v>7236</v>
      </c>
      <c r="D7260" s="82">
        <f t="shared" ca="1" si="455"/>
        <v>2.6421680621957488</v>
      </c>
      <c r="E7260" s="82">
        <f t="shared" ca="1" si="452"/>
        <v>439.83326259760406</v>
      </c>
      <c r="F7260" s="82">
        <f t="shared" ca="1" si="453"/>
        <v>379.47224102733463</v>
      </c>
      <c r="G7260" s="82">
        <f t="shared" ca="1" si="454"/>
        <v>189.83326259760406</v>
      </c>
      <c r="H7260" s="82">
        <f t="shared" ca="1" si="454"/>
        <v>129.47224102733463</v>
      </c>
      <c r="O7260" s="29"/>
      <c r="P7260" s="29"/>
    </row>
    <row r="7261" spans="3:16" hidden="1" outlineLevel="2">
      <c r="C7261" s="33">
        <v>7237</v>
      </c>
      <c r="D7261" s="82">
        <f t="shared" ca="1" si="455"/>
        <v>2.7566038010212615</v>
      </c>
      <c r="E7261" s="82">
        <f t="shared" ca="1" si="452"/>
        <v>451.0323352091782</v>
      </c>
      <c r="F7261" s="82">
        <f t="shared" ca="1" si="453"/>
        <v>386.463373351641</v>
      </c>
      <c r="G7261" s="82">
        <f t="shared" ca="1" si="454"/>
        <v>201.0323352091782</v>
      </c>
      <c r="H7261" s="82">
        <f t="shared" ca="1" si="454"/>
        <v>136.463373351641</v>
      </c>
      <c r="O7261" s="29"/>
      <c r="P7261" s="29"/>
    </row>
    <row r="7262" spans="3:16" hidden="1" outlineLevel="2">
      <c r="C7262" s="33">
        <v>7238</v>
      </c>
      <c r="D7262" s="82">
        <f t="shared" ca="1" si="455"/>
        <v>-0.78121315977198513</v>
      </c>
      <c r="E7262" s="82">
        <f t="shared" ca="1" si="452"/>
        <v>207.31204943685023</v>
      </c>
      <c r="F7262" s="82">
        <f t="shared" ca="1" si="453"/>
        <v>219.78678158368515</v>
      </c>
      <c r="G7262" s="82">
        <f t="shared" ca="1" si="454"/>
        <v>0</v>
      </c>
      <c r="H7262" s="82">
        <f t="shared" ca="1" si="454"/>
        <v>0</v>
      </c>
      <c r="O7262" s="29"/>
      <c r="P7262" s="29"/>
    </row>
    <row r="7263" spans="3:16" hidden="1" outlineLevel="2">
      <c r="C7263" s="33">
        <v>7239</v>
      </c>
      <c r="D7263" s="82">
        <f t="shared" ca="1" si="455"/>
        <v>-0.323462886197597</v>
      </c>
      <c r="E7263" s="82">
        <f t="shared" ca="1" si="452"/>
        <v>229.24700804516931</v>
      </c>
      <c r="F7263" s="82">
        <f t="shared" ca="1" si="453"/>
        <v>236.43697257956859</v>
      </c>
      <c r="G7263" s="82">
        <f t="shared" ca="1" si="454"/>
        <v>0</v>
      </c>
      <c r="H7263" s="82">
        <f t="shared" ca="1" si="454"/>
        <v>0</v>
      </c>
      <c r="O7263" s="29"/>
      <c r="P7263" s="29"/>
    </row>
    <row r="7264" spans="3:16" hidden="1" outlineLevel="2">
      <c r="C7264" s="33">
        <v>7240</v>
      </c>
      <c r="D7264" s="82">
        <f t="shared" ca="1" si="455"/>
        <v>5.3300003858884944E-3</v>
      </c>
      <c r="E7264" s="82">
        <f t="shared" ca="1" si="452"/>
        <v>246.42089163182953</v>
      </c>
      <c r="F7264" s="82">
        <f t="shared" ca="1" si="453"/>
        <v>249.16945031103648</v>
      </c>
      <c r="G7264" s="82">
        <f t="shared" ca="1" si="454"/>
        <v>0</v>
      </c>
      <c r="H7264" s="82">
        <f t="shared" ca="1" si="454"/>
        <v>0</v>
      </c>
      <c r="O7264" s="29"/>
      <c r="P7264" s="29"/>
    </row>
    <row r="7265" spans="3:16" hidden="1" outlineLevel="2">
      <c r="C7265" s="33">
        <v>7241</v>
      </c>
      <c r="D7265" s="82">
        <f t="shared" ca="1" si="455"/>
        <v>-0.75846266253965677</v>
      </c>
      <c r="E7265" s="82">
        <f t="shared" ca="1" si="452"/>
        <v>208.35092229521652</v>
      </c>
      <c r="F7265" s="82">
        <f t="shared" ca="1" si="453"/>
        <v>220.58590974867377</v>
      </c>
      <c r="G7265" s="82">
        <f t="shared" ca="1" si="454"/>
        <v>0</v>
      </c>
      <c r="H7265" s="82">
        <f t="shared" ca="1" si="454"/>
        <v>0</v>
      </c>
      <c r="O7265" s="29"/>
      <c r="P7265" s="29"/>
    </row>
    <row r="7266" spans="3:16" hidden="1" outlineLevel="2">
      <c r="C7266" s="33">
        <v>7242</v>
      </c>
      <c r="D7266" s="82">
        <f t="shared" ca="1" si="455"/>
        <v>-0.50774494609110876</v>
      </c>
      <c r="E7266" s="82">
        <f t="shared" ca="1" si="452"/>
        <v>220.15027916701123</v>
      </c>
      <c r="F7266" s="82">
        <f t="shared" ca="1" si="453"/>
        <v>229.58735986827443</v>
      </c>
      <c r="G7266" s="82">
        <f t="shared" ca="1" si="454"/>
        <v>0</v>
      </c>
      <c r="H7266" s="82">
        <f t="shared" ca="1" si="454"/>
        <v>0</v>
      </c>
      <c r="O7266" s="29"/>
      <c r="P7266" s="29"/>
    </row>
    <row r="7267" spans="3:16" hidden="1" outlineLevel="2">
      <c r="C7267" s="33">
        <v>7243</v>
      </c>
      <c r="D7267" s="82">
        <f t="shared" ca="1" si="455"/>
        <v>0.77489167213050814</v>
      </c>
      <c r="E7267" s="82">
        <f t="shared" ca="1" si="452"/>
        <v>291.81667748848508</v>
      </c>
      <c r="F7267" s="82">
        <f t="shared" ca="1" si="453"/>
        <v>281.71599683380106</v>
      </c>
      <c r="G7267" s="82">
        <f t="shared" ca="1" si="454"/>
        <v>41.816677488485084</v>
      </c>
      <c r="H7267" s="82">
        <f t="shared" ca="1" si="454"/>
        <v>31.715996833801057</v>
      </c>
      <c r="O7267" s="29"/>
      <c r="P7267" s="29"/>
    </row>
    <row r="7268" spans="3:16" hidden="1" outlineLevel="2">
      <c r="C7268" s="33">
        <v>7244</v>
      </c>
      <c r="D7268" s="82">
        <f t="shared" ca="1" si="455"/>
        <v>1.3248125382010267</v>
      </c>
      <c r="E7268" s="82">
        <f t="shared" ca="1" si="452"/>
        <v>329.29434951160368</v>
      </c>
      <c r="F7268" s="82">
        <f t="shared" ca="1" si="453"/>
        <v>307.5467095844557</v>
      </c>
      <c r="G7268" s="82">
        <f t="shared" ca="1" si="454"/>
        <v>79.294349511603684</v>
      </c>
      <c r="H7268" s="82">
        <f t="shared" ca="1" si="454"/>
        <v>57.546709584455698</v>
      </c>
      <c r="O7268" s="29"/>
      <c r="P7268" s="29"/>
    </row>
    <row r="7269" spans="3:16" hidden="1" outlineLevel="2">
      <c r="C7269" s="33">
        <v>7245</v>
      </c>
      <c r="D7269" s="82">
        <f t="shared" ca="1" si="455"/>
        <v>-1.0379515757676362E-2</v>
      </c>
      <c r="E7269" s="82">
        <f t="shared" ca="1" si="452"/>
        <v>245.57180479812854</v>
      </c>
      <c r="F7269" s="82">
        <f t="shared" ca="1" si="453"/>
        <v>248.54578848585817</v>
      </c>
      <c r="G7269" s="82">
        <f t="shared" ca="1" si="454"/>
        <v>0</v>
      </c>
      <c r="H7269" s="82">
        <f t="shared" ca="1" si="454"/>
        <v>0</v>
      </c>
      <c r="O7269" s="29"/>
      <c r="P7269" s="29"/>
    </row>
    <row r="7270" spans="3:16" hidden="1" outlineLevel="2">
      <c r="C7270" s="33">
        <v>7246</v>
      </c>
      <c r="D7270" s="82">
        <f t="shared" ca="1" si="455"/>
        <v>-0.61086443558427239</v>
      </c>
      <c r="E7270" s="82">
        <f t="shared" ca="1" si="452"/>
        <v>215.21842240997663</v>
      </c>
      <c r="F7270" s="82">
        <f t="shared" ca="1" si="453"/>
        <v>225.84145189037972</v>
      </c>
      <c r="G7270" s="82">
        <f t="shared" ca="1" si="454"/>
        <v>0</v>
      </c>
      <c r="H7270" s="82">
        <f t="shared" ca="1" si="454"/>
        <v>0</v>
      </c>
      <c r="O7270" s="29"/>
      <c r="P7270" s="29"/>
    </row>
    <row r="7271" spans="3:16" hidden="1" outlineLevel="2">
      <c r="C7271" s="33">
        <v>7247</v>
      </c>
      <c r="D7271" s="82">
        <f t="shared" ca="1" si="455"/>
        <v>-1.3975051342734515</v>
      </c>
      <c r="E7271" s="82">
        <f t="shared" ca="1" si="452"/>
        <v>181.0577656691988</v>
      </c>
      <c r="F7271" s="82">
        <f t="shared" ca="1" si="453"/>
        <v>199.20657788512804</v>
      </c>
      <c r="G7271" s="82">
        <f t="shared" ca="1" si="454"/>
        <v>0</v>
      </c>
      <c r="H7271" s="82">
        <f t="shared" ca="1" si="454"/>
        <v>0</v>
      </c>
      <c r="O7271" s="29"/>
      <c r="P7271" s="29"/>
    </row>
    <row r="7272" spans="3:16" hidden="1" outlineLevel="2">
      <c r="C7272" s="33">
        <v>7248</v>
      </c>
      <c r="D7272" s="82">
        <f t="shared" ca="1" si="455"/>
        <v>-0.17657046905561072</v>
      </c>
      <c r="E7272" s="82">
        <f t="shared" ca="1" si="452"/>
        <v>236.7665485830608</v>
      </c>
      <c r="F7272" s="82">
        <f t="shared" ca="1" si="453"/>
        <v>242.04291762438493</v>
      </c>
      <c r="G7272" s="82">
        <f t="shared" ca="1" si="454"/>
        <v>0</v>
      </c>
      <c r="H7272" s="82">
        <f t="shared" ca="1" si="454"/>
        <v>0</v>
      </c>
      <c r="O7272" s="29"/>
      <c r="P7272" s="29"/>
    </row>
    <row r="7273" spans="3:16" hidden="1" outlineLevel="2">
      <c r="C7273" s="33">
        <v>7249</v>
      </c>
      <c r="D7273" s="82">
        <f t="shared" ca="1" si="455"/>
        <v>-1.1338936230371639</v>
      </c>
      <c r="E7273" s="82">
        <f t="shared" ca="1" si="452"/>
        <v>191.85420074719812</v>
      </c>
      <c r="F7273" s="82">
        <f t="shared" ca="1" si="453"/>
        <v>207.7625121851683</v>
      </c>
      <c r="G7273" s="82">
        <f t="shared" ca="1" si="454"/>
        <v>0</v>
      </c>
      <c r="H7273" s="82">
        <f t="shared" ca="1" si="454"/>
        <v>0</v>
      </c>
      <c r="O7273" s="29"/>
      <c r="P7273" s="29"/>
    </row>
    <row r="7274" spans="3:16" hidden="1" outlineLevel="2">
      <c r="C7274" s="33">
        <v>7250</v>
      </c>
      <c r="D7274" s="82">
        <f t="shared" ca="1" si="455"/>
        <v>-1.3774855851012873</v>
      </c>
      <c r="E7274" s="82">
        <f t="shared" ca="1" si="452"/>
        <v>181.85592209531669</v>
      </c>
      <c r="F7274" s="82">
        <f t="shared" ca="1" si="453"/>
        <v>199.84379478684792</v>
      </c>
      <c r="G7274" s="82">
        <f t="shared" ca="1" si="454"/>
        <v>0</v>
      </c>
      <c r="H7274" s="82">
        <f t="shared" ca="1" si="454"/>
        <v>0</v>
      </c>
      <c r="O7274" s="29"/>
      <c r="P7274" s="29"/>
    </row>
    <row r="7275" spans="3:16" hidden="1" outlineLevel="2">
      <c r="C7275" s="33">
        <v>7251</v>
      </c>
      <c r="D7275" s="82">
        <f t="shared" ca="1" si="455"/>
        <v>6.4625605174549017E-2</v>
      </c>
      <c r="E7275" s="82">
        <f t="shared" ca="1" si="452"/>
        <v>249.65231008014882</v>
      </c>
      <c r="F7275" s="82">
        <f t="shared" ca="1" si="453"/>
        <v>251.53759705692525</v>
      </c>
      <c r="G7275" s="82">
        <f t="shared" ca="1" si="454"/>
        <v>0</v>
      </c>
      <c r="H7275" s="82">
        <f t="shared" ca="1" si="454"/>
        <v>1.5375970569252502</v>
      </c>
      <c r="O7275" s="29"/>
      <c r="P7275" s="29"/>
    </row>
    <row r="7276" spans="3:16" hidden="1" outlineLevel="2">
      <c r="C7276" s="33">
        <v>7252</v>
      </c>
      <c r="D7276" s="82">
        <f t="shared" ca="1" si="455"/>
        <v>-0.37401122974898238</v>
      </c>
      <c r="E7276" s="82">
        <f t="shared" ca="1" si="452"/>
        <v>226.71501673386786</v>
      </c>
      <c r="F7276" s="82">
        <f t="shared" ca="1" si="453"/>
        <v>234.53804636807226</v>
      </c>
      <c r="G7276" s="82">
        <f t="shared" ca="1" si="454"/>
        <v>0</v>
      </c>
      <c r="H7276" s="82">
        <f t="shared" ca="1" si="454"/>
        <v>0</v>
      </c>
      <c r="O7276" s="29"/>
      <c r="P7276" s="29"/>
    </row>
    <row r="7277" spans="3:16" hidden="1" outlineLevel="2">
      <c r="C7277" s="33">
        <v>7253</v>
      </c>
      <c r="D7277" s="82">
        <f t="shared" ca="1" si="455"/>
        <v>0.42625337071854408</v>
      </c>
      <c r="E7277" s="82">
        <f t="shared" ca="1" si="452"/>
        <v>270.29784584748955</v>
      </c>
      <c r="F7277" s="82">
        <f t="shared" ca="1" si="453"/>
        <v>266.4754324428514</v>
      </c>
      <c r="G7277" s="82">
        <f t="shared" ca="1" si="454"/>
        <v>20.297845847489555</v>
      </c>
      <c r="H7277" s="82">
        <f t="shared" ca="1" si="454"/>
        <v>16.4754324428514</v>
      </c>
      <c r="O7277" s="29"/>
      <c r="P7277" s="29"/>
    </row>
    <row r="7278" spans="3:16" hidden="1" outlineLevel="2">
      <c r="C7278" s="33">
        <v>7254</v>
      </c>
      <c r="D7278" s="82">
        <f t="shared" ca="1" si="455"/>
        <v>-0.26814190820555367</v>
      </c>
      <c r="E7278" s="82">
        <f t="shared" ca="1" si="452"/>
        <v>232.05048291743421</v>
      </c>
      <c r="F7278" s="82">
        <f t="shared" ca="1" si="453"/>
        <v>238.53281515188911</v>
      </c>
      <c r="G7278" s="82">
        <f t="shared" ca="1" si="454"/>
        <v>0</v>
      </c>
      <c r="H7278" s="82">
        <f t="shared" ca="1" si="454"/>
        <v>0</v>
      </c>
      <c r="O7278" s="29"/>
      <c r="P7278" s="29"/>
    </row>
    <row r="7279" spans="3:16" hidden="1" outlineLevel="2">
      <c r="C7279" s="33">
        <v>7255</v>
      </c>
      <c r="D7279" s="82">
        <f t="shared" ca="1" si="455"/>
        <v>-0.74892442767872291</v>
      </c>
      <c r="E7279" s="82">
        <f t="shared" ca="1" si="452"/>
        <v>208.78802114418929</v>
      </c>
      <c r="F7279" s="82">
        <f t="shared" ca="1" si="453"/>
        <v>220.92181119413513</v>
      </c>
      <c r="G7279" s="82">
        <f t="shared" ca="1" si="454"/>
        <v>0</v>
      </c>
      <c r="H7279" s="82">
        <f t="shared" ca="1" si="454"/>
        <v>0</v>
      </c>
      <c r="O7279" s="29"/>
      <c r="P7279" s="29"/>
    </row>
    <row r="7280" spans="3:16" hidden="1" outlineLevel="2">
      <c r="C7280" s="33">
        <v>7256</v>
      </c>
      <c r="D7280" s="82">
        <f t="shared" ca="1" si="455"/>
        <v>0.52086833943089328</v>
      </c>
      <c r="E7280" s="82">
        <f t="shared" ca="1" si="452"/>
        <v>275.97571612209549</v>
      </c>
      <c r="F7280" s="82">
        <f t="shared" ca="1" si="453"/>
        <v>270.52803803496471</v>
      </c>
      <c r="G7280" s="82">
        <f t="shared" ca="1" si="454"/>
        <v>25.975716122095491</v>
      </c>
      <c r="H7280" s="82">
        <f t="shared" ca="1" si="454"/>
        <v>20.528038034964709</v>
      </c>
      <c r="O7280" s="29"/>
      <c r="P7280" s="29"/>
    </row>
    <row r="7281" spans="3:16" hidden="1" outlineLevel="2">
      <c r="C7281" s="33">
        <v>7257</v>
      </c>
      <c r="D7281" s="82">
        <f t="shared" ca="1" si="455"/>
        <v>8.975996744548341E-2</v>
      </c>
      <c r="E7281" s="82">
        <f t="shared" ca="1" si="452"/>
        <v>251.03480726930493</v>
      </c>
      <c r="F7281" s="82">
        <f t="shared" ca="1" si="453"/>
        <v>252.54819261524119</v>
      </c>
      <c r="G7281" s="82">
        <f t="shared" ca="1" si="454"/>
        <v>1.0348072693049346</v>
      </c>
      <c r="H7281" s="82">
        <f t="shared" ca="1" si="454"/>
        <v>2.5481926152411916</v>
      </c>
      <c r="O7281" s="29"/>
      <c r="P7281" s="29"/>
    </row>
    <row r="7282" spans="3:16" hidden="1" outlineLevel="2">
      <c r="C7282" s="33">
        <v>7258</v>
      </c>
      <c r="D7282" s="82">
        <f t="shared" ca="1" si="455"/>
        <v>0.68075300557801577</v>
      </c>
      <c r="E7282" s="82">
        <f t="shared" ca="1" si="452"/>
        <v>285.84281056766474</v>
      </c>
      <c r="F7282" s="82">
        <f t="shared" ca="1" si="453"/>
        <v>277.51687751483996</v>
      </c>
      <c r="G7282" s="82">
        <f t="shared" ca="1" si="454"/>
        <v>35.842810567664742</v>
      </c>
      <c r="H7282" s="82">
        <f t="shared" ca="1" si="454"/>
        <v>27.516877514839962</v>
      </c>
      <c r="O7282" s="29"/>
      <c r="P7282" s="29"/>
    </row>
    <row r="7283" spans="3:16" hidden="1" outlineLevel="2">
      <c r="C7283" s="33">
        <v>7259</v>
      </c>
      <c r="D7283" s="82">
        <f t="shared" ca="1" si="455"/>
        <v>0.47282838359977031</v>
      </c>
      <c r="E7283" s="82">
        <f t="shared" ca="1" si="452"/>
        <v>273.07807540652453</v>
      </c>
      <c r="F7283" s="82">
        <f t="shared" ca="1" si="453"/>
        <v>268.46271764683263</v>
      </c>
      <c r="G7283" s="82">
        <f t="shared" ca="1" si="454"/>
        <v>23.078075406524533</v>
      </c>
      <c r="H7283" s="82">
        <f t="shared" ca="1" si="454"/>
        <v>18.46271764683263</v>
      </c>
      <c r="O7283" s="29"/>
      <c r="P7283" s="29"/>
    </row>
    <row r="7284" spans="3:16" hidden="1" outlineLevel="2">
      <c r="C7284" s="33">
        <v>7260</v>
      </c>
      <c r="D7284" s="82">
        <f t="shared" ca="1" si="455"/>
        <v>0.23793568864222348</v>
      </c>
      <c r="E7284" s="82">
        <f t="shared" ca="1" si="452"/>
        <v>259.34212463031753</v>
      </c>
      <c r="F7284" s="82">
        <f t="shared" ca="1" si="453"/>
        <v>258.58906988840363</v>
      </c>
      <c r="G7284" s="82">
        <f t="shared" ca="1" si="454"/>
        <v>9.342124630317528</v>
      </c>
      <c r="H7284" s="82">
        <f t="shared" ca="1" si="454"/>
        <v>8.5890698884036283</v>
      </c>
      <c r="O7284" s="29"/>
      <c r="P7284" s="29"/>
    </row>
    <row r="7285" spans="3:16" hidden="1" outlineLevel="2">
      <c r="C7285" s="33">
        <v>7261</v>
      </c>
      <c r="D7285" s="82">
        <f t="shared" ca="1" si="455"/>
        <v>0.90176013242638509</v>
      </c>
      <c r="E7285" s="82">
        <f t="shared" ca="1" si="452"/>
        <v>300.06549857980286</v>
      </c>
      <c r="F7285" s="82">
        <f t="shared" ca="1" si="453"/>
        <v>287.47573940139779</v>
      </c>
      <c r="G7285" s="82">
        <f t="shared" ca="1" si="454"/>
        <v>50.065498579802863</v>
      </c>
      <c r="H7285" s="82">
        <f t="shared" ca="1" si="454"/>
        <v>37.475739401397789</v>
      </c>
      <c r="O7285" s="29"/>
      <c r="P7285" s="29"/>
    </row>
    <row r="7286" spans="3:16" hidden="1" outlineLevel="2">
      <c r="C7286" s="33">
        <v>7262</v>
      </c>
      <c r="D7286" s="82">
        <f t="shared" ca="1" si="455"/>
        <v>0.34390512066255946</v>
      </c>
      <c r="E7286" s="82">
        <f t="shared" ca="1" si="452"/>
        <v>265.45126945221551</v>
      </c>
      <c r="F7286" s="82">
        <f t="shared" ca="1" si="453"/>
        <v>262.99768781866601</v>
      </c>
      <c r="G7286" s="82">
        <f t="shared" ca="1" si="454"/>
        <v>15.451269452215513</v>
      </c>
      <c r="H7286" s="82">
        <f t="shared" ca="1" si="454"/>
        <v>12.997687818666009</v>
      </c>
      <c r="O7286" s="29"/>
      <c r="P7286" s="29"/>
    </row>
    <row r="7287" spans="3:16" hidden="1" outlineLevel="2">
      <c r="C7287" s="33">
        <v>7263</v>
      </c>
      <c r="D7287" s="82">
        <f t="shared" ca="1" si="455"/>
        <v>-1.1460179475044867</v>
      </c>
      <c r="E7287" s="82">
        <f t="shared" ca="1" si="452"/>
        <v>191.34379964830299</v>
      </c>
      <c r="F7287" s="82">
        <f t="shared" ca="1" si="453"/>
        <v>207.36105388150079</v>
      </c>
      <c r="G7287" s="82">
        <f t="shared" ca="1" si="454"/>
        <v>0</v>
      </c>
      <c r="H7287" s="82">
        <f t="shared" ca="1" si="454"/>
        <v>0</v>
      </c>
      <c r="O7287" s="29"/>
      <c r="P7287" s="29"/>
    </row>
    <row r="7288" spans="3:16" hidden="1" outlineLevel="2">
      <c r="C7288" s="33">
        <v>7264</v>
      </c>
      <c r="D7288" s="82">
        <f t="shared" ca="1" si="455"/>
        <v>-0.97375133973708095</v>
      </c>
      <c r="E7288" s="82">
        <f t="shared" ca="1" si="452"/>
        <v>198.72490561917695</v>
      </c>
      <c r="F7288" s="82">
        <f t="shared" ca="1" si="453"/>
        <v>213.13862204421142</v>
      </c>
      <c r="G7288" s="82">
        <f t="shared" ca="1" si="454"/>
        <v>0</v>
      </c>
      <c r="H7288" s="82">
        <f t="shared" ca="1" si="454"/>
        <v>0</v>
      </c>
      <c r="O7288" s="29"/>
      <c r="P7288" s="29"/>
    </row>
    <row r="7289" spans="3:16" hidden="1" outlineLevel="2">
      <c r="C7289" s="33">
        <v>7265</v>
      </c>
      <c r="D7289" s="82">
        <f t="shared" ca="1" si="455"/>
        <v>-0.89501630587996406</v>
      </c>
      <c r="E7289" s="82">
        <f t="shared" ca="1" si="452"/>
        <v>202.19261986197463</v>
      </c>
      <c r="F7289" s="82">
        <f t="shared" ca="1" si="453"/>
        <v>215.83261292918118</v>
      </c>
      <c r="G7289" s="82">
        <f t="shared" ca="1" si="454"/>
        <v>0</v>
      </c>
      <c r="H7289" s="82">
        <f t="shared" ca="1" si="454"/>
        <v>0</v>
      </c>
      <c r="O7289" s="29"/>
      <c r="P7289" s="29"/>
    </row>
    <row r="7290" spans="3:16" hidden="1" outlineLevel="2">
      <c r="C7290" s="33">
        <v>7266</v>
      </c>
      <c r="D7290" s="82">
        <f t="shared" ca="1" si="455"/>
        <v>-0.78901190919142283</v>
      </c>
      <c r="E7290" s="82">
        <f t="shared" ca="1" si="452"/>
        <v>206.95712283607924</v>
      </c>
      <c r="F7290" s="82">
        <f t="shared" ca="1" si="453"/>
        <v>219.51351152809008</v>
      </c>
      <c r="G7290" s="82">
        <f t="shared" ca="1" si="454"/>
        <v>0</v>
      </c>
      <c r="H7290" s="82">
        <f t="shared" ca="1" si="454"/>
        <v>0</v>
      </c>
      <c r="O7290" s="29"/>
      <c r="P7290" s="29"/>
    </row>
    <row r="7291" spans="3:16" hidden="1" outlineLevel="2">
      <c r="C7291" s="33">
        <v>7267</v>
      </c>
      <c r="D7291" s="82">
        <f t="shared" ca="1" si="455"/>
        <v>-9.415434351230792E-2</v>
      </c>
      <c r="E7291" s="82">
        <f t="shared" ca="1" si="452"/>
        <v>241.09299836566308</v>
      </c>
      <c r="F7291" s="82">
        <f t="shared" ca="1" si="453"/>
        <v>245.24622278111673</v>
      </c>
      <c r="G7291" s="82">
        <f t="shared" ca="1" si="454"/>
        <v>0</v>
      </c>
      <c r="H7291" s="82">
        <f t="shared" ca="1" si="454"/>
        <v>0</v>
      </c>
      <c r="O7291" s="29"/>
      <c r="P7291" s="29"/>
    </row>
    <row r="7292" spans="3:16" hidden="1" outlineLevel="2">
      <c r="C7292" s="33">
        <v>7268</v>
      </c>
      <c r="D7292" s="82">
        <f t="shared" ca="1" si="455"/>
        <v>2.8455199557547548</v>
      </c>
      <c r="E7292" s="82">
        <f t="shared" ca="1" si="452"/>
        <v>459.93046168549546</v>
      </c>
      <c r="F7292" s="82">
        <f t="shared" ca="1" si="453"/>
        <v>391.98425494509661</v>
      </c>
      <c r="G7292" s="82">
        <f t="shared" ca="1" si="454"/>
        <v>209.93046168549546</v>
      </c>
      <c r="H7292" s="82">
        <f t="shared" ca="1" si="454"/>
        <v>141.98425494509661</v>
      </c>
      <c r="O7292" s="29"/>
      <c r="P7292" s="29"/>
    </row>
    <row r="7293" spans="3:16" hidden="1" outlineLevel="2">
      <c r="C7293" s="33">
        <v>7269</v>
      </c>
      <c r="D7293" s="82">
        <f t="shared" ca="1" si="455"/>
        <v>1.1461662115119284</v>
      </c>
      <c r="E7293" s="82">
        <f t="shared" ca="1" si="452"/>
        <v>316.61946579443054</v>
      </c>
      <c r="F7293" s="82">
        <f t="shared" ca="1" si="453"/>
        <v>298.90564941190217</v>
      </c>
      <c r="G7293" s="82">
        <f t="shared" ca="1" si="454"/>
        <v>66.619465794430539</v>
      </c>
      <c r="H7293" s="82">
        <f t="shared" ca="1" si="454"/>
        <v>48.905649411902175</v>
      </c>
      <c r="O7293" s="29"/>
      <c r="P7293" s="29"/>
    </row>
    <row r="7294" spans="3:16" hidden="1" outlineLevel="2">
      <c r="C7294" s="33">
        <v>7270</v>
      </c>
      <c r="D7294" s="82">
        <f t="shared" ca="1" si="455"/>
        <v>0.91197121296864803</v>
      </c>
      <c r="E7294" s="82">
        <f t="shared" ca="1" si="452"/>
        <v>300.73946165349327</v>
      </c>
      <c r="F7294" s="82">
        <f t="shared" ca="1" si="453"/>
        <v>287.94440417166066</v>
      </c>
      <c r="G7294" s="82">
        <f t="shared" ca="1" si="454"/>
        <v>50.739461653493265</v>
      </c>
      <c r="H7294" s="82">
        <f t="shared" ca="1" si="454"/>
        <v>37.944404171660665</v>
      </c>
      <c r="O7294" s="29"/>
      <c r="P7294" s="29"/>
    </row>
    <row r="7295" spans="3:16" hidden="1" outlineLevel="2">
      <c r="C7295" s="33">
        <v>7271</v>
      </c>
      <c r="D7295" s="82">
        <f t="shared" ca="1" si="455"/>
        <v>1.608277761566878</v>
      </c>
      <c r="E7295" s="82">
        <f t="shared" ca="1" si="452"/>
        <v>350.45551752546373</v>
      </c>
      <c r="F7295" s="82">
        <f t="shared" ca="1" si="453"/>
        <v>321.77337176620961</v>
      </c>
      <c r="G7295" s="82">
        <f t="shared" ca="1" si="454"/>
        <v>100.45551752546373</v>
      </c>
      <c r="H7295" s="82">
        <f t="shared" ca="1" si="454"/>
        <v>71.773371766209607</v>
      </c>
      <c r="O7295" s="29"/>
      <c r="P7295" s="29"/>
    </row>
    <row r="7296" spans="3:16" hidden="1" outlineLevel="2">
      <c r="C7296" s="33">
        <v>7272</v>
      </c>
      <c r="D7296" s="82">
        <f t="shared" ca="1" si="455"/>
        <v>1.376775511209797</v>
      </c>
      <c r="E7296" s="82">
        <f t="shared" ca="1" si="452"/>
        <v>333.07547320121495</v>
      </c>
      <c r="F7296" s="82">
        <f t="shared" ca="1" si="453"/>
        <v>310.10672160231621</v>
      </c>
      <c r="G7296" s="82">
        <f t="shared" ca="1" si="454"/>
        <v>83.075473201214947</v>
      </c>
      <c r="H7296" s="82">
        <f t="shared" ca="1" si="454"/>
        <v>60.106721602316213</v>
      </c>
      <c r="O7296" s="29"/>
      <c r="P7296" s="29"/>
    </row>
    <row r="7297" spans="3:16" hidden="1" outlineLevel="2">
      <c r="C7297" s="33">
        <v>7273</v>
      </c>
      <c r="D7297" s="82">
        <f t="shared" ca="1" si="455"/>
        <v>1.1472972899237275</v>
      </c>
      <c r="E7297" s="82">
        <f t="shared" ca="1" si="452"/>
        <v>316.69816047186055</v>
      </c>
      <c r="F7297" s="82">
        <f t="shared" ca="1" si="453"/>
        <v>298.9595882586267</v>
      </c>
      <c r="G7297" s="82">
        <f t="shared" ca="1" si="454"/>
        <v>66.698160471860547</v>
      </c>
      <c r="H7297" s="82">
        <f t="shared" ca="1" si="454"/>
        <v>48.959588258626695</v>
      </c>
      <c r="O7297" s="29"/>
      <c r="P7297" s="29"/>
    </row>
    <row r="7298" spans="3:16" hidden="1" outlineLevel="2">
      <c r="C7298" s="33">
        <v>7274</v>
      </c>
      <c r="D7298" s="82">
        <f t="shared" ca="1" si="455"/>
        <v>1.2758772476615876</v>
      </c>
      <c r="E7298" s="82">
        <f t="shared" ca="1" si="452"/>
        <v>325.77279126863482</v>
      </c>
      <c r="F7298" s="82">
        <f t="shared" ca="1" si="453"/>
        <v>305.15518510432133</v>
      </c>
      <c r="G7298" s="82">
        <f t="shared" ca="1" si="454"/>
        <v>75.772791268634819</v>
      </c>
      <c r="H7298" s="82">
        <f t="shared" ca="1" si="454"/>
        <v>55.155185104321333</v>
      </c>
      <c r="O7298" s="29"/>
      <c r="P7298" s="29"/>
    </row>
    <row r="7299" spans="3:16" hidden="1" outlineLevel="2">
      <c r="C7299" s="33">
        <v>7275</v>
      </c>
      <c r="D7299" s="82">
        <f t="shared" ca="1" si="455"/>
        <v>-1.1923375283905822</v>
      </c>
      <c r="E7299" s="82">
        <f t="shared" ca="1" si="452"/>
        <v>189.40634288117243</v>
      </c>
      <c r="F7299" s="82">
        <f t="shared" ca="1" si="453"/>
        <v>205.83445871429376</v>
      </c>
      <c r="G7299" s="82">
        <f t="shared" ca="1" si="454"/>
        <v>0</v>
      </c>
      <c r="H7299" s="82">
        <f t="shared" ca="1" si="454"/>
        <v>0</v>
      </c>
      <c r="O7299" s="29"/>
      <c r="P7299" s="29"/>
    </row>
    <row r="7300" spans="3:16" hidden="1" outlineLevel="2">
      <c r="C7300" s="33">
        <v>7276</v>
      </c>
      <c r="D7300" s="82">
        <f t="shared" ca="1" si="455"/>
        <v>-1.686073041131448</v>
      </c>
      <c r="E7300" s="82">
        <f t="shared" ca="1" si="452"/>
        <v>169.93452763024234</v>
      </c>
      <c r="F7300" s="82">
        <f t="shared" ca="1" si="453"/>
        <v>190.24407272538394</v>
      </c>
      <c r="G7300" s="82">
        <f t="shared" ca="1" si="454"/>
        <v>0</v>
      </c>
      <c r="H7300" s="82">
        <f t="shared" ca="1" si="454"/>
        <v>0</v>
      </c>
      <c r="O7300" s="29"/>
      <c r="P7300" s="29"/>
    </row>
    <row r="7301" spans="3:16" hidden="1" outlineLevel="2">
      <c r="C7301" s="33">
        <v>7277</v>
      </c>
      <c r="D7301" s="82">
        <f t="shared" ca="1" si="455"/>
        <v>0.68997211312248641</v>
      </c>
      <c r="E7301" s="82">
        <f t="shared" ca="1" si="452"/>
        <v>286.42239558126289</v>
      </c>
      <c r="F7301" s="82">
        <f t="shared" ca="1" si="453"/>
        <v>277.92532226373777</v>
      </c>
      <c r="G7301" s="82">
        <f t="shared" ca="1" si="454"/>
        <v>36.42239558126289</v>
      </c>
      <c r="H7301" s="82">
        <f t="shared" ca="1" si="454"/>
        <v>27.925322263737769</v>
      </c>
      <c r="O7301" s="29"/>
      <c r="P7301" s="29"/>
    </row>
    <row r="7302" spans="3:16" hidden="1" outlineLevel="2">
      <c r="C7302" s="33">
        <v>7278</v>
      </c>
      <c r="D7302" s="82">
        <f t="shared" ca="1" si="455"/>
        <v>-0.10795186638388275</v>
      </c>
      <c r="E7302" s="82">
        <f t="shared" ca="1" si="452"/>
        <v>240.3632238943506</v>
      </c>
      <c r="F7302" s="82">
        <f t="shared" ca="1" si="453"/>
        <v>244.70700871162754</v>
      </c>
      <c r="G7302" s="82">
        <f t="shared" ca="1" si="454"/>
        <v>0</v>
      </c>
      <c r="H7302" s="82">
        <f t="shared" ca="1" si="454"/>
        <v>0</v>
      </c>
      <c r="O7302" s="29"/>
      <c r="P7302" s="29"/>
    </row>
    <row r="7303" spans="3:16" hidden="1" outlineLevel="2">
      <c r="C7303" s="33">
        <v>7279</v>
      </c>
      <c r="D7303" s="82">
        <f t="shared" ca="1" si="455"/>
        <v>-0.77465796711238211</v>
      </c>
      <c r="E7303" s="82">
        <f t="shared" ca="1" si="452"/>
        <v>207.61085168733251</v>
      </c>
      <c r="F7303" s="82">
        <f t="shared" ca="1" si="453"/>
        <v>220.016740241566</v>
      </c>
      <c r="G7303" s="82">
        <f t="shared" ca="1" si="454"/>
        <v>0</v>
      </c>
      <c r="H7303" s="82">
        <f t="shared" ca="1" si="454"/>
        <v>0</v>
      </c>
      <c r="O7303" s="29"/>
      <c r="P7303" s="29"/>
    </row>
    <row r="7304" spans="3:16" hidden="1" outlineLevel="2">
      <c r="C7304" s="33">
        <v>7280</v>
      </c>
      <c r="D7304" s="82">
        <f t="shared" ca="1" si="455"/>
        <v>0.7116162632071783</v>
      </c>
      <c r="E7304" s="82">
        <f t="shared" ca="1" si="452"/>
        <v>287.78773819156334</v>
      </c>
      <c r="F7304" s="82">
        <f t="shared" ca="1" si="453"/>
        <v>278.88661194849351</v>
      </c>
      <c r="G7304" s="82">
        <f t="shared" ca="1" si="454"/>
        <v>37.787738191563335</v>
      </c>
      <c r="H7304" s="82">
        <f t="shared" ca="1" si="454"/>
        <v>28.88661194849351</v>
      </c>
      <c r="O7304" s="29"/>
      <c r="P7304" s="29"/>
    </row>
    <row r="7305" spans="3:16" hidden="1" outlineLevel="2">
      <c r="C7305" s="33">
        <v>7281</v>
      </c>
      <c r="D7305" s="82">
        <f t="shared" ca="1" si="455"/>
        <v>0.99351356594927265</v>
      </c>
      <c r="E7305" s="82">
        <f t="shared" ca="1" si="452"/>
        <v>306.17610662905645</v>
      </c>
      <c r="F7305" s="82">
        <f t="shared" ca="1" si="453"/>
        <v>291.71452515878974</v>
      </c>
      <c r="G7305" s="82">
        <f t="shared" ca="1" si="454"/>
        <v>56.176106629056449</v>
      </c>
      <c r="H7305" s="82">
        <f t="shared" ca="1" si="454"/>
        <v>41.714525158789741</v>
      </c>
      <c r="O7305" s="29"/>
      <c r="P7305" s="29"/>
    </row>
    <row r="7306" spans="3:16" hidden="1" outlineLevel="2">
      <c r="C7306" s="33">
        <v>7282</v>
      </c>
      <c r="D7306" s="82">
        <f t="shared" ca="1" si="455"/>
        <v>0.67209365104038576</v>
      </c>
      <c r="E7306" s="82">
        <f t="shared" ca="1" si="452"/>
        <v>285.29948419555433</v>
      </c>
      <c r="F7306" s="82">
        <f t="shared" ca="1" si="453"/>
        <v>277.13377886160879</v>
      </c>
      <c r="G7306" s="82">
        <f t="shared" ca="1" si="454"/>
        <v>35.299484195554328</v>
      </c>
      <c r="H7306" s="82">
        <f t="shared" ca="1" si="454"/>
        <v>27.133778861608789</v>
      </c>
      <c r="O7306" s="29"/>
      <c r="P7306" s="29"/>
    </row>
    <row r="7307" spans="3:16" hidden="1" outlineLevel="2">
      <c r="C7307" s="33">
        <v>7283</v>
      </c>
      <c r="D7307" s="82">
        <f t="shared" ca="1" si="455"/>
        <v>0.48117098121025437</v>
      </c>
      <c r="E7307" s="82">
        <f t="shared" ca="1" si="452"/>
        <v>273.57908644030789</v>
      </c>
      <c r="F7307" s="82">
        <f t="shared" ca="1" si="453"/>
        <v>268.82024555184529</v>
      </c>
      <c r="G7307" s="82">
        <f t="shared" ca="1" si="454"/>
        <v>23.57908644030789</v>
      </c>
      <c r="H7307" s="82">
        <f t="shared" ca="1" si="454"/>
        <v>18.820245551845289</v>
      </c>
      <c r="O7307" s="29"/>
      <c r="P7307" s="29"/>
    </row>
    <row r="7308" spans="3:16" hidden="1" outlineLevel="2">
      <c r="C7308" s="33">
        <v>7284</v>
      </c>
      <c r="D7308" s="82">
        <f t="shared" ca="1" si="455"/>
        <v>0.12650933600773401</v>
      </c>
      <c r="E7308" s="82">
        <f t="shared" ca="1" si="452"/>
        <v>253.06997125679317</v>
      </c>
      <c r="F7308" s="82">
        <f t="shared" ca="1" si="453"/>
        <v>254.03311392254031</v>
      </c>
      <c r="G7308" s="82">
        <f t="shared" ca="1" si="454"/>
        <v>3.069971256793167</v>
      </c>
      <c r="H7308" s="82">
        <f t="shared" ca="1" si="454"/>
        <v>4.0331139225403092</v>
      </c>
      <c r="O7308" s="29"/>
      <c r="P7308" s="29"/>
    </row>
    <row r="7309" spans="3:16" hidden="1" outlineLevel="2">
      <c r="C7309" s="33">
        <v>7285</v>
      </c>
      <c r="D7309" s="82">
        <f t="shared" ca="1" si="455"/>
        <v>-1.187556807104496</v>
      </c>
      <c r="E7309" s="82">
        <f t="shared" ca="1" si="452"/>
        <v>189.60539972968513</v>
      </c>
      <c r="F7309" s="82">
        <f t="shared" ca="1" si="453"/>
        <v>205.99149961002865</v>
      </c>
      <c r="G7309" s="82">
        <f t="shared" ca="1" si="454"/>
        <v>0</v>
      </c>
      <c r="H7309" s="82">
        <f t="shared" ca="1" si="454"/>
        <v>0</v>
      </c>
      <c r="O7309" s="29"/>
      <c r="P7309" s="29"/>
    </row>
    <row r="7310" spans="3:16" hidden="1" outlineLevel="2">
      <c r="C7310" s="33">
        <v>7286</v>
      </c>
      <c r="D7310" s="82">
        <f t="shared" ca="1" si="455"/>
        <v>0.13697952361800511</v>
      </c>
      <c r="E7310" s="82">
        <f t="shared" ca="1" si="452"/>
        <v>253.65281989145893</v>
      </c>
      <c r="F7310" s="82">
        <f t="shared" ca="1" si="453"/>
        <v>254.4577757074467</v>
      </c>
      <c r="G7310" s="82">
        <f t="shared" ca="1" si="454"/>
        <v>3.6528198914589325</v>
      </c>
      <c r="H7310" s="82">
        <f t="shared" ca="1" si="454"/>
        <v>4.4577757074467002</v>
      </c>
      <c r="O7310" s="29"/>
      <c r="P7310" s="29"/>
    </row>
    <row r="7311" spans="3:16" hidden="1" outlineLevel="2">
      <c r="C7311" s="33">
        <v>7287</v>
      </c>
      <c r="D7311" s="82">
        <f t="shared" ca="1" si="455"/>
        <v>0.9110702491026923</v>
      </c>
      <c r="E7311" s="82">
        <f t="shared" ca="1" si="452"/>
        <v>300.67993439587008</v>
      </c>
      <c r="F7311" s="82">
        <f t="shared" ca="1" si="453"/>
        <v>287.90302131715504</v>
      </c>
      <c r="G7311" s="82">
        <f t="shared" ca="1" si="454"/>
        <v>50.679934395870077</v>
      </c>
      <c r="H7311" s="82">
        <f t="shared" ca="1" si="454"/>
        <v>37.903021317155037</v>
      </c>
      <c r="O7311" s="29"/>
      <c r="P7311" s="29"/>
    </row>
    <row r="7312" spans="3:16" hidden="1" outlineLevel="2">
      <c r="C7312" s="33">
        <v>7288</v>
      </c>
      <c r="D7312" s="82">
        <f t="shared" ca="1" si="455"/>
        <v>1.1315843306062034</v>
      </c>
      <c r="E7312" s="82">
        <f t="shared" ca="1" si="452"/>
        <v>315.60668209663999</v>
      </c>
      <c r="F7312" s="82">
        <f t="shared" ca="1" si="453"/>
        <v>298.21113977655318</v>
      </c>
      <c r="G7312" s="82">
        <f t="shared" ca="1" si="454"/>
        <v>65.606682096639986</v>
      </c>
      <c r="H7312" s="82">
        <f t="shared" ca="1" si="454"/>
        <v>48.211139776553182</v>
      </c>
      <c r="O7312" s="29"/>
      <c r="P7312" s="29"/>
    </row>
    <row r="7313" spans="3:16" hidden="1" outlineLevel="2">
      <c r="C7313" s="33">
        <v>7289</v>
      </c>
      <c r="D7313" s="82">
        <f t="shared" ca="1" si="455"/>
        <v>-0.8014572496867528</v>
      </c>
      <c r="E7313" s="82">
        <f t="shared" ca="1" si="452"/>
        <v>206.39198473255612</v>
      </c>
      <c r="F7313" s="82">
        <f t="shared" ca="1" si="453"/>
        <v>219.07812736223266</v>
      </c>
      <c r="G7313" s="82">
        <f t="shared" ca="1" si="454"/>
        <v>0</v>
      </c>
      <c r="H7313" s="82">
        <f t="shared" ca="1" si="454"/>
        <v>0</v>
      </c>
      <c r="O7313" s="29"/>
      <c r="P7313" s="29"/>
    </row>
    <row r="7314" spans="3:16" hidden="1" outlineLevel="2">
      <c r="C7314" s="33">
        <v>7290</v>
      </c>
      <c r="D7314" s="82">
        <f t="shared" ca="1" si="455"/>
        <v>0.51938916409836355</v>
      </c>
      <c r="E7314" s="82">
        <f t="shared" ca="1" si="452"/>
        <v>275.88603913206907</v>
      </c>
      <c r="F7314" s="82">
        <f t="shared" ca="1" si="453"/>
        <v>270.46420928532251</v>
      </c>
      <c r="G7314" s="82">
        <f t="shared" ca="1" si="454"/>
        <v>25.886039132069072</v>
      </c>
      <c r="H7314" s="82">
        <f t="shared" ca="1" si="454"/>
        <v>20.464209285322511</v>
      </c>
      <c r="O7314" s="29"/>
      <c r="P7314" s="29"/>
    </row>
    <row r="7315" spans="3:16" hidden="1" outlineLevel="2">
      <c r="C7315" s="33">
        <v>7291</v>
      </c>
      <c r="D7315" s="82">
        <f t="shared" ca="1" si="455"/>
        <v>1.4423957232559408</v>
      </c>
      <c r="E7315" s="82">
        <f t="shared" ca="1" si="452"/>
        <v>337.91247107722262</v>
      </c>
      <c r="F7315" s="82">
        <f t="shared" ca="1" si="453"/>
        <v>313.37004095847169</v>
      </c>
      <c r="G7315" s="82">
        <f t="shared" ca="1" si="454"/>
        <v>87.912471077222619</v>
      </c>
      <c r="H7315" s="82">
        <f t="shared" ca="1" si="454"/>
        <v>63.370040958471691</v>
      </c>
      <c r="O7315" s="29"/>
      <c r="P7315" s="29"/>
    </row>
    <row r="7316" spans="3:16" hidden="1" outlineLevel="2">
      <c r="C7316" s="33">
        <v>7292</v>
      </c>
      <c r="D7316" s="82">
        <f t="shared" ca="1" si="455"/>
        <v>-0.82959571701524704</v>
      </c>
      <c r="E7316" s="82">
        <f t="shared" ca="1" si="452"/>
        <v>205.11991030740504</v>
      </c>
      <c r="F7316" s="82">
        <f t="shared" ca="1" si="453"/>
        <v>218.09692018400992</v>
      </c>
      <c r="G7316" s="82">
        <f t="shared" ca="1" si="454"/>
        <v>0</v>
      </c>
      <c r="H7316" s="82">
        <f t="shared" ca="1" si="454"/>
        <v>0</v>
      </c>
      <c r="O7316" s="29"/>
      <c r="P7316" s="29"/>
    </row>
    <row r="7317" spans="3:16" hidden="1" outlineLevel="2">
      <c r="C7317" s="33">
        <v>7293</v>
      </c>
      <c r="D7317" s="82">
        <f t="shared" ca="1" si="455"/>
        <v>0.57625663921377968</v>
      </c>
      <c r="E7317" s="82">
        <f t="shared" ca="1" si="452"/>
        <v>279.35477114673967</v>
      </c>
      <c r="F7317" s="82">
        <f t="shared" ca="1" si="453"/>
        <v>272.92900437342092</v>
      </c>
      <c r="G7317" s="82">
        <f t="shared" ca="1" si="454"/>
        <v>29.354771146739665</v>
      </c>
      <c r="H7317" s="82">
        <f t="shared" ca="1" si="454"/>
        <v>22.929004373420923</v>
      </c>
      <c r="O7317" s="29"/>
      <c r="P7317" s="29"/>
    </row>
    <row r="7318" spans="3:16" hidden="1" outlineLevel="2">
      <c r="C7318" s="33">
        <v>7294</v>
      </c>
      <c r="D7318" s="82">
        <f t="shared" ca="1" si="455"/>
        <v>1.0477625061192093</v>
      </c>
      <c r="E7318" s="82">
        <f t="shared" ca="1" si="452"/>
        <v>309.84736074452394</v>
      </c>
      <c r="F7318" s="82">
        <f t="shared" ca="1" si="453"/>
        <v>294.25003640112652</v>
      </c>
      <c r="G7318" s="82">
        <f t="shared" ca="1" si="454"/>
        <v>59.84736074452394</v>
      </c>
      <c r="H7318" s="82">
        <f t="shared" ca="1" si="454"/>
        <v>44.250036401126522</v>
      </c>
      <c r="O7318" s="29"/>
      <c r="P7318" s="29"/>
    </row>
    <row r="7319" spans="3:16" hidden="1" outlineLevel="2">
      <c r="C7319" s="33">
        <v>7295</v>
      </c>
      <c r="D7319" s="82">
        <f t="shared" ca="1" si="455"/>
        <v>-0.1633719508900022</v>
      </c>
      <c r="E7319" s="82">
        <f t="shared" ca="1" si="452"/>
        <v>237.45414950250026</v>
      </c>
      <c r="F7319" s="82">
        <f t="shared" ca="1" si="453"/>
        <v>242.55308241353941</v>
      </c>
      <c r="G7319" s="82">
        <f t="shared" ca="1" si="454"/>
        <v>0</v>
      </c>
      <c r="H7319" s="82">
        <f t="shared" ca="1" si="454"/>
        <v>0</v>
      </c>
      <c r="O7319" s="29"/>
      <c r="P7319" s="29"/>
    </row>
    <row r="7320" spans="3:16" hidden="1" outlineLevel="2">
      <c r="C7320" s="33">
        <v>7296</v>
      </c>
      <c r="D7320" s="82">
        <f t="shared" ca="1" si="455"/>
        <v>0.70241187196867738</v>
      </c>
      <c r="E7320" s="82">
        <f t="shared" ca="1" si="452"/>
        <v>287.20631901523865</v>
      </c>
      <c r="F7320" s="82">
        <f t="shared" ca="1" si="453"/>
        <v>278.47740823694556</v>
      </c>
      <c r="G7320" s="82">
        <f t="shared" ca="1" si="454"/>
        <v>37.206319015238648</v>
      </c>
      <c r="H7320" s="82">
        <f t="shared" ca="1" si="454"/>
        <v>28.477408236945564</v>
      </c>
      <c r="O7320" s="29"/>
      <c r="P7320" s="29"/>
    </row>
    <row r="7321" spans="3:16" hidden="1" outlineLevel="2">
      <c r="C7321" s="33">
        <v>7297</v>
      </c>
      <c r="D7321" s="82">
        <f t="shared" ca="1" si="455"/>
        <v>-0.25169708157905346</v>
      </c>
      <c r="E7321" s="82">
        <f t="shared" ref="E7321:E7384" ca="1" si="456">$H$9 * EXP(($H$17 - $H$18 - ($H$11^2)/2)*$H$14 + $H$11*SQRT($H$14)*D7321)</f>
        <v>232.8904411174554</v>
      </c>
      <c r="F7321" s="82">
        <f t="shared" ref="F7321:F7384" ca="1" si="457">$H$9 * EXP(($H$17 - $H$18 - ($H$12^2)/2)*$H$14 + $H$12*SQRT($H$14)*D7321)</f>
        <v>239.15940428629034</v>
      </c>
      <c r="G7321" s="82">
        <f t="shared" ref="G7321:H7384" ca="1" si="458">MAX(E7321-$H$16, 0)</f>
        <v>0</v>
      </c>
      <c r="H7321" s="82">
        <f t="shared" ca="1" si="458"/>
        <v>0</v>
      </c>
      <c r="O7321" s="29"/>
      <c r="P7321" s="29"/>
    </row>
    <row r="7322" spans="3:16" hidden="1" outlineLevel="2">
      <c r="C7322" s="33">
        <v>7298</v>
      </c>
      <c r="D7322" s="82">
        <f t="shared" ref="D7322:D7385" ca="1" si="459">_xlfn.NORM.S.INV(RAND())</f>
        <v>3.5119630702962416E-2</v>
      </c>
      <c r="E7322" s="82">
        <f t="shared" ca="1" si="456"/>
        <v>248.03906766739397</v>
      </c>
      <c r="F7322" s="82">
        <f t="shared" ca="1" si="457"/>
        <v>250.35638793228844</v>
      </c>
      <c r="G7322" s="82">
        <f t="shared" ca="1" si="458"/>
        <v>0</v>
      </c>
      <c r="H7322" s="82">
        <f t="shared" ca="1" si="458"/>
        <v>0.35638793228844179</v>
      </c>
      <c r="O7322" s="29"/>
      <c r="P7322" s="29"/>
    </row>
    <row r="7323" spans="3:16" hidden="1" outlineLevel="2">
      <c r="C7323" s="33">
        <v>7299</v>
      </c>
      <c r="D7323" s="82">
        <f t="shared" ca="1" si="459"/>
        <v>-1.4727828691969602</v>
      </c>
      <c r="E7323" s="82">
        <f t="shared" ca="1" si="456"/>
        <v>178.0877539123247</v>
      </c>
      <c r="F7323" s="82">
        <f t="shared" ca="1" si="457"/>
        <v>196.82863854578642</v>
      </c>
      <c r="G7323" s="82">
        <f t="shared" ca="1" si="458"/>
        <v>0</v>
      </c>
      <c r="H7323" s="82">
        <f t="shared" ca="1" si="458"/>
        <v>0</v>
      </c>
      <c r="O7323" s="29"/>
      <c r="P7323" s="29"/>
    </row>
    <row r="7324" spans="3:16" hidden="1" outlineLevel="2">
      <c r="C7324" s="33">
        <v>7300</v>
      </c>
      <c r="D7324" s="82">
        <f t="shared" ca="1" si="459"/>
        <v>-1.513156140732957</v>
      </c>
      <c r="E7324" s="82">
        <f t="shared" ca="1" si="456"/>
        <v>176.51498738869324</v>
      </c>
      <c r="F7324" s="82">
        <f t="shared" ca="1" si="457"/>
        <v>195.56500818990077</v>
      </c>
      <c r="G7324" s="82">
        <f t="shared" ca="1" si="458"/>
        <v>0</v>
      </c>
      <c r="H7324" s="82">
        <f t="shared" ca="1" si="458"/>
        <v>0</v>
      </c>
      <c r="O7324" s="29"/>
      <c r="P7324" s="29"/>
    </row>
    <row r="7325" spans="3:16" hidden="1" outlineLevel="2">
      <c r="C7325" s="33">
        <v>7301</v>
      </c>
      <c r="D7325" s="82">
        <f t="shared" ca="1" si="459"/>
        <v>0.62227411690781409</v>
      </c>
      <c r="E7325" s="82">
        <f t="shared" ca="1" si="456"/>
        <v>282.19358781326787</v>
      </c>
      <c r="F7325" s="82">
        <f t="shared" ca="1" si="457"/>
        <v>274.93996331618581</v>
      </c>
      <c r="G7325" s="82">
        <f t="shared" ca="1" si="458"/>
        <v>32.193587813267868</v>
      </c>
      <c r="H7325" s="82">
        <f t="shared" ca="1" si="458"/>
        <v>24.939963316185811</v>
      </c>
      <c r="O7325" s="29"/>
      <c r="P7325" s="29"/>
    </row>
    <row r="7326" spans="3:16" hidden="1" outlineLevel="2">
      <c r="C7326" s="33">
        <v>7302</v>
      </c>
      <c r="D7326" s="82">
        <f t="shared" ca="1" si="459"/>
        <v>0.14700266567459369</v>
      </c>
      <c r="E7326" s="82">
        <f t="shared" ca="1" si="456"/>
        <v>254.21204021649078</v>
      </c>
      <c r="F7326" s="82">
        <f t="shared" ca="1" si="457"/>
        <v>254.86497077363552</v>
      </c>
      <c r="G7326" s="82">
        <f t="shared" ca="1" si="458"/>
        <v>4.2120402164907773</v>
      </c>
      <c r="H7326" s="82">
        <f t="shared" ca="1" si="458"/>
        <v>4.8649707736355197</v>
      </c>
      <c r="O7326" s="29"/>
      <c r="P7326" s="29"/>
    </row>
    <row r="7327" spans="3:16" hidden="1" outlineLevel="2">
      <c r="C7327" s="33">
        <v>7303</v>
      </c>
      <c r="D7327" s="82">
        <f t="shared" ca="1" si="459"/>
        <v>-0.75874474805088443</v>
      </c>
      <c r="E7327" s="82">
        <f t="shared" ca="1" si="456"/>
        <v>208.33800939432831</v>
      </c>
      <c r="F7327" s="82">
        <f t="shared" ca="1" si="457"/>
        <v>220.57598351685331</v>
      </c>
      <c r="G7327" s="82">
        <f t="shared" ca="1" si="458"/>
        <v>0</v>
      </c>
      <c r="H7327" s="82">
        <f t="shared" ca="1" si="458"/>
        <v>0</v>
      </c>
      <c r="O7327" s="29"/>
      <c r="P7327" s="29"/>
    </row>
    <row r="7328" spans="3:16" hidden="1" outlineLevel="2">
      <c r="C7328" s="33">
        <v>7304</v>
      </c>
      <c r="D7328" s="82">
        <f t="shared" ca="1" si="459"/>
        <v>0.37975190695473054</v>
      </c>
      <c r="E7328" s="82">
        <f t="shared" ca="1" si="456"/>
        <v>267.55024557519192</v>
      </c>
      <c r="F7328" s="82">
        <f t="shared" ca="1" si="457"/>
        <v>264.50596150215375</v>
      </c>
      <c r="G7328" s="82">
        <f t="shared" ca="1" si="458"/>
        <v>17.550245575191923</v>
      </c>
      <c r="H7328" s="82">
        <f t="shared" ca="1" si="458"/>
        <v>14.505961502153752</v>
      </c>
      <c r="O7328" s="29"/>
      <c r="P7328" s="29"/>
    </row>
    <row r="7329" spans="3:16" hidden="1" outlineLevel="2">
      <c r="C7329" s="33">
        <v>7305</v>
      </c>
      <c r="D7329" s="82">
        <f t="shared" ca="1" si="459"/>
        <v>-0.66521248289939439</v>
      </c>
      <c r="E7329" s="82">
        <f t="shared" ca="1" si="456"/>
        <v>212.66375683072795</v>
      </c>
      <c r="F7329" s="82">
        <f t="shared" ca="1" si="457"/>
        <v>223.89186798459912</v>
      </c>
      <c r="G7329" s="82">
        <f t="shared" ca="1" si="458"/>
        <v>0</v>
      </c>
      <c r="H7329" s="82">
        <f t="shared" ca="1" si="458"/>
        <v>0</v>
      </c>
      <c r="O7329" s="29"/>
      <c r="P7329" s="29"/>
    </row>
    <row r="7330" spans="3:16" hidden="1" outlineLevel="2">
      <c r="C7330" s="33">
        <v>7306</v>
      </c>
      <c r="D7330" s="82">
        <f t="shared" ca="1" si="459"/>
        <v>-0.57156444713711718</v>
      </c>
      <c r="E7330" s="82">
        <f t="shared" ca="1" si="456"/>
        <v>217.08484212173656</v>
      </c>
      <c r="F7330" s="82">
        <f t="shared" ca="1" si="457"/>
        <v>227.26179679636968</v>
      </c>
      <c r="G7330" s="82">
        <f t="shared" ca="1" si="458"/>
        <v>0</v>
      </c>
      <c r="H7330" s="82">
        <f t="shared" ca="1" si="458"/>
        <v>0</v>
      </c>
      <c r="O7330" s="29"/>
      <c r="P7330" s="29"/>
    </row>
    <row r="7331" spans="3:16" hidden="1" outlineLevel="2">
      <c r="C7331" s="33">
        <v>7307</v>
      </c>
      <c r="D7331" s="82">
        <f t="shared" ca="1" si="459"/>
        <v>1.0412560918408706</v>
      </c>
      <c r="E7331" s="82">
        <f t="shared" ca="1" si="456"/>
        <v>309.40473140864265</v>
      </c>
      <c r="F7331" s="82">
        <f t="shared" ca="1" si="457"/>
        <v>293.94477738078422</v>
      </c>
      <c r="G7331" s="82">
        <f t="shared" ca="1" si="458"/>
        <v>59.404731408642647</v>
      </c>
      <c r="H7331" s="82">
        <f t="shared" ca="1" si="458"/>
        <v>43.944777380784217</v>
      </c>
      <c r="O7331" s="29"/>
      <c r="P7331" s="29"/>
    </row>
    <row r="7332" spans="3:16" hidden="1" outlineLevel="2">
      <c r="C7332" s="33">
        <v>7308</v>
      </c>
      <c r="D7332" s="82">
        <f t="shared" ca="1" si="459"/>
        <v>0.87516749323640375</v>
      </c>
      <c r="E7332" s="82">
        <f t="shared" ca="1" si="456"/>
        <v>298.31738181167179</v>
      </c>
      <c r="F7332" s="82">
        <f t="shared" ca="1" si="457"/>
        <v>286.25877630347082</v>
      </c>
      <c r="G7332" s="82">
        <f t="shared" ca="1" si="458"/>
        <v>48.317381811671794</v>
      </c>
      <c r="H7332" s="82">
        <f t="shared" ca="1" si="458"/>
        <v>36.258776303470825</v>
      </c>
      <c r="O7332" s="29"/>
      <c r="P7332" s="29"/>
    </row>
    <row r="7333" spans="3:16" hidden="1" outlineLevel="2">
      <c r="C7333" s="33">
        <v>7309</v>
      </c>
      <c r="D7333" s="82">
        <f t="shared" ca="1" si="459"/>
        <v>2.0519886012641684</v>
      </c>
      <c r="E7333" s="82">
        <f t="shared" ca="1" si="456"/>
        <v>386.34239876084797</v>
      </c>
      <c r="F7333" s="82">
        <f t="shared" ca="1" si="457"/>
        <v>345.37527417255347</v>
      </c>
      <c r="G7333" s="82">
        <f t="shared" ca="1" si="458"/>
        <v>136.34239876084797</v>
      </c>
      <c r="H7333" s="82">
        <f t="shared" ca="1" si="458"/>
        <v>95.375274172553475</v>
      </c>
      <c r="O7333" s="29"/>
      <c r="P7333" s="29"/>
    </row>
    <row r="7334" spans="3:16" hidden="1" outlineLevel="2">
      <c r="C7334" s="33">
        <v>7310</v>
      </c>
      <c r="D7334" s="82">
        <f t="shared" ca="1" si="459"/>
        <v>0.65636718979313269</v>
      </c>
      <c r="E7334" s="82">
        <f t="shared" ca="1" si="456"/>
        <v>284.31537574612457</v>
      </c>
      <c r="F7334" s="82">
        <f t="shared" ca="1" si="457"/>
        <v>276.43937609197502</v>
      </c>
      <c r="G7334" s="82">
        <f t="shared" ca="1" si="458"/>
        <v>34.315375746124573</v>
      </c>
      <c r="H7334" s="82">
        <f t="shared" ca="1" si="458"/>
        <v>26.439376091975021</v>
      </c>
      <c r="O7334" s="29"/>
      <c r="P7334" s="29"/>
    </row>
    <row r="7335" spans="3:16" hidden="1" outlineLevel="2">
      <c r="C7335" s="33">
        <v>7311</v>
      </c>
      <c r="D7335" s="82">
        <f t="shared" ca="1" si="459"/>
        <v>-1.094210726963593</v>
      </c>
      <c r="E7335" s="82">
        <f t="shared" ca="1" si="456"/>
        <v>193.53428249508968</v>
      </c>
      <c r="F7335" s="82">
        <f t="shared" ca="1" si="457"/>
        <v>209.08192763137427</v>
      </c>
      <c r="G7335" s="82">
        <f t="shared" ca="1" si="458"/>
        <v>0</v>
      </c>
      <c r="H7335" s="82">
        <f t="shared" ca="1" si="458"/>
        <v>0</v>
      </c>
      <c r="O7335" s="29"/>
      <c r="P7335" s="29"/>
    </row>
    <row r="7336" spans="3:16" hidden="1" outlineLevel="2">
      <c r="C7336" s="33">
        <v>7312</v>
      </c>
      <c r="D7336" s="82">
        <f t="shared" ca="1" si="459"/>
        <v>-0.64995514117836484</v>
      </c>
      <c r="E7336" s="82">
        <f t="shared" ca="1" si="456"/>
        <v>213.37786099371354</v>
      </c>
      <c r="F7336" s="82">
        <f t="shared" ca="1" si="457"/>
        <v>224.43747691077328</v>
      </c>
      <c r="G7336" s="82">
        <f t="shared" ca="1" si="458"/>
        <v>0</v>
      </c>
      <c r="H7336" s="82">
        <f t="shared" ca="1" si="458"/>
        <v>0</v>
      </c>
      <c r="O7336" s="29"/>
      <c r="P7336" s="29"/>
    </row>
    <row r="7337" spans="3:16" hidden="1" outlineLevel="2">
      <c r="C7337" s="33">
        <v>7313</v>
      </c>
      <c r="D7337" s="82">
        <f t="shared" ca="1" si="459"/>
        <v>-0.27152198603469363</v>
      </c>
      <c r="E7337" s="82">
        <f t="shared" ca="1" si="456"/>
        <v>231.87821318072207</v>
      </c>
      <c r="F7337" s="82">
        <f t="shared" ca="1" si="457"/>
        <v>238.40422924040612</v>
      </c>
      <c r="G7337" s="82">
        <f t="shared" ca="1" si="458"/>
        <v>0</v>
      </c>
      <c r="H7337" s="82">
        <f t="shared" ca="1" si="458"/>
        <v>0</v>
      </c>
      <c r="O7337" s="29"/>
      <c r="P7337" s="29"/>
    </row>
    <row r="7338" spans="3:16" hidden="1" outlineLevel="2">
      <c r="C7338" s="33">
        <v>7314</v>
      </c>
      <c r="D7338" s="82">
        <f t="shared" ca="1" si="459"/>
        <v>-0.14407669049804453</v>
      </c>
      <c r="E7338" s="82">
        <f t="shared" ca="1" si="456"/>
        <v>238.46296649898238</v>
      </c>
      <c r="F7338" s="82">
        <f t="shared" ca="1" si="457"/>
        <v>243.30084142791918</v>
      </c>
      <c r="G7338" s="82">
        <f t="shared" ca="1" si="458"/>
        <v>0</v>
      </c>
      <c r="H7338" s="82">
        <f t="shared" ca="1" si="458"/>
        <v>0</v>
      </c>
      <c r="O7338" s="29"/>
      <c r="P7338" s="29"/>
    </row>
    <row r="7339" spans="3:16" hidden="1" outlineLevel="2">
      <c r="C7339" s="33">
        <v>7315</v>
      </c>
      <c r="D7339" s="82">
        <f t="shared" ca="1" si="459"/>
        <v>0.85715307334256285</v>
      </c>
      <c r="E7339" s="82">
        <f t="shared" ca="1" si="456"/>
        <v>297.1389601620578</v>
      </c>
      <c r="F7339" s="82">
        <f t="shared" ca="1" si="457"/>
        <v>285.43730794106972</v>
      </c>
      <c r="G7339" s="82">
        <f t="shared" ca="1" si="458"/>
        <v>47.138960162057799</v>
      </c>
      <c r="H7339" s="82">
        <f t="shared" ca="1" si="458"/>
        <v>35.437307941069719</v>
      </c>
      <c r="O7339" s="29"/>
      <c r="P7339" s="29"/>
    </row>
    <row r="7340" spans="3:16" hidden="1" outlineLevel="2">
      <c r="C7340" s="33">
        <v>7316</v>
      </c>
      <c r="D7340" s="82">
        <f t="shared" ca="1" si="459"/>
        <v>1.6176208427169998</v>
      </c>
      <c r="E7340" s="82">
        <f t="shared" ca="1" si="456"/>
        <v>351.17567907883966</v>
      </c>
      <c r="F7340" s="82">
        <f t="shared" ca="1" si="457"/>
        <v>322.25332569753374</v>
      </c>
      <c r="G7340" s="82">
        <f t="shared" ca="1" si="458"/>
        <v>101.17567907883966</v>
      </c>
      <c r="H7340" s="82">
        <f t="shared" ca="1" si="458"/>
        <v>72.253325697533739</v>
      </c>
      <c r="O7340" s="29"/>
      <c r="P7340" s="29"/>
    </row>
    <row r="7341" spans="3:16" hidden="1" outlineLevel="2">
      <c r="C7341" s="33">
        <v>7317</v>
      </c>
      <c r="D7341" s="82">
        <f t="shared" ca="1" si="459"/>
        <v>-0.18561021132171909</v>
      </c>
      <c r="E7341" s="82">
        <f t="shared" ca="1" si="456"/>
        <v>236.29675590926433</v>
      </c>
      <c r="F7341" s="82">
        <f t="shared" ca="1" si="457"/>
        <v>241.69412205671489</v>
      </c>
      <c r="G7341" s="82">
        <f t="shared" ca="1" si="458"/>
        <v>0</v>
      </c>
      <c r="H7341" s="82">
        <f t="shared" ca="1" si="458"/>
        <v>0</v>
      </c>
      <c r="O7341" s="29"/>
      <c r="P7341" s="29"/>
    </row>
    <row r="7342" spans="3:16" hidden="1" outlineLevel="2">
      <c r="C7342" s="33">
        <v>7318</v>
      </c>
      <c r="D7342" s="82">
        <f t="shared" ca="1" si="459"/>
        <v>-1.9376329400097818</v>
      </c>
      <c r="E7342" s="82">
        <f t="shared" ca="1" si="456"/>
        <v>160.79681910001108</v>
      </c>
      <c r="F7342" s="82">
        <f t="shared" ca="1" si="457"/>
        <v>182.7606022645831</v>
      </c>
      <c r="G7342" s="82">
        <f t="shared" ca="1" si="458"/>
        <v>0</v>
      </c>
      <c r="H7342" s="82">
        <f t="shared" ca="1" si="458"/>
        <v>0</v>
      </c>
      <c r="O7342" s="29"/>
      <c r="P7342" s="29"/>
    </row>
    <row r="7343" spans="3:16" hidden="1" outlineLevel="2">
      <c r="C7343" s="33">
        <v>7319</v>
      </c>
      <c r="D7343" s="82">
        <f t="shared" ca="1" si="459"/>
        <v>-1.3323968053857427</v>
      </c>
      <c r="E7343" s="82">
        <f t="shared" ca="1" si="456"/>
        <v>183.66646987419358</v>
      </c>
      <c r="F7343" s="82">
        <f t="shared" ca="1" si="457"/>
        <v>201.28643369828271</v>
      </c>
      <c r="G7343" s="82">
        <f t="shared" ca="1" si="458"/>
        <v>0</v>
      </c>
      <c r="H7343" s="82">
        <f t="shared" ca="1" si="458"/>
        <v>0</v>
      </c>
      <c r="O7343" s="29"/>
      <c r="P7343" s="29"/>
    </row>
    <row r="7344" spans="3:16" hidden="1" outlineLevel="2">
      <c r="C7344" s="33">
        <v>7320</v>
      </c>
      <c r="D7344" s="82">
        <f t="shared" ca="1" si="459"/>
        <v>-0.20581602022269696</v>
      </c>
      <c r="E7344" s="82">
        <f t="shared" ca="1" si="456"/>
        <v>235.25003380963699</v>
      </c>
      <c r="F7344" s="82">
        <f t="shared" ca="1" si="457"/>
        <v>240.9163036672073</v>
      </c>
      <c r="G7344" s="82">
        <f t="shared" ca="1" si="458"/>
        <v>0</v>
      </c>
      <c r="H7344" s="82">
        <f t="shared" ca="1" si="458"/>
        <v>0</v>
      </c>
      <c r="O7344" s="29"/>
      <c r="P7344" s="29"/>
    </row>
    <row r="7345" spans="3:16" hidden="1" outlineLevel="2">
      <c r="C7345" s="33">
        <v>7321</v>
      </c>
      <c r="D7345" s="82">
        <f t="shared" ca="1" si="459"/>
        <v>0.15582694577610617</v>
      </c>
      <c r="E7345" s="82">
        <f t="shared" ca="1" si="456"/>
        <v>254.70539296292327</v>
      </c>
      <c r="F7345" s="82">
        <f t="shared" ca="1" si="457"/>
        <v>255.22400081501146</v>
      </c>
      <c r="G7345" s="82">
        <f t="shared" ca="1" si="458"/>
        <v>4.7053929629232698</v>
      </c>
      <c r="H7345" s="82">
        <f t="shared" ca="1" si="458"/>
        <v>5.2240008150114647</v>
      </c>
      <c r="O7345" s="29"/>
      <c r="P7345" s="29"/>
    </row>
    <row r="7346" spans="3:16" hidden="1" outlineLevel="2">
      <c r="C7346" s="33">
        <v>7322</v>
      </c>
      <c r="D7346" s="82">
        <f t="shared" ca="1" si="459"/>
        <v>0.51879984529281498</v>
      </c>
      <c r="E7346" s="82">
        <f t="shared" ca="1" si="456"/>
        <v>275.85031900654906</v>
      </c>
      <c r="F7346" s="82">
        <f t="shared" ca="1" si="457"/>
        <v>270.43878344438343</v>
      </c>
      <c r="G7346" s="82">
        <f t="shared" ca="1" si="458"/>
        <v>25.850319006549057</v>
      </c>
      <c r="H7346" s="82">
        <f t="shared" ca="1" si="458"/>
        <v>20.438783444383432</v>
      </c>
      <c r="O7346" s="29"/>
      <c r="P7346" s="29"/>
    </row>
    <row r="7347" spans="3:16" hidden="1" outlineLevel="2">
      <c r="C7347" s="33">
        <v>7323</v>
      </c>
      <c r="D7347" s="82">
        <f t="shared" ca="1" si="459"/>
        <v>0.76601747287841493</v>
      </c>
      <c r="E7347" s="82">
        <f t="shared" ca="1" si="456"/>
        <v>291.24824743975842</v>
      </c>
      <c r="F7347" s="82">
        <f t="shared" ca="1" si="457"/>
        <v>281.317459558694</v>
      </c>
      <c r="G7347" s="82">
        <f t="shared" ca="1" si="458"/>
        <v>41.248247439758416</v>
      </c>
      <c r="H7347" s="82">
        <f t="shared" ca="1" si="458"/>
        <v>31.317459558693997</v>
      </c>
      <c r="O7347" s="29"/>
      <c r="P7347" s="29"/>
    </row>
    <row r="7348" spans="3:16" hidden="1" outlineLevel="2">
      <c r="C7348" s="33">
        <v>7324</v>
      </c>
      <c r="D7348" s="82">
        <f t="shared" ca="1" si="459"/>
        <v>1.5425979075050911</v>
      </c>
      <c r="E7348" s="82">
        <f t="shared" ca="1" si="456"/>
        <v>345.43444737249087</v>
      </c>
      <c r="F7348" s="82">
        <f t="shared" ca="1" si="457"/>
        <v>318.41951360970984</v>
      </c>
      <c r="G7348" s="82">
        <f t="shared" ca="1" si="458"/>
        <v>95.434447372490865</v>
      </c>
      <c r="H7348" s="82">
        <f t="shared" ca="1" si="458"/>
        <v>68.419513609709838</v>
      </c>
      <c r="O7348" s="29"/>
      <c r="P7348" s="29"/>
    </row>
    <row r="7349" spans="3:16" hidden="1" outlineLevel="2">
      <c r="C7349" s="33">
        <v>7325</v>
      </c>
      <c r="D7349" s="82">
        <f t="shared" ca="1" si="459"/>
        <v>-1.0311060067356865</v>
      </c>
      <c r="E7349" s="82">
        <f t="shared" ca="1" si="456"/>
        <v>196.23634298655813</v>
      </c>
      <c r="F7349" s="82">
        <f t="shared" ca="1" si="457"/>
        <v>211.19737303180224</v>
      </c>
      <c r="G7349" s="82">
        <f t="shared" ca="1" si="458"/>
        <v>0</v>
      </c>
      <c r="H7349" s="82">
        <f t="shared" ca="1" si="458"/>
        <v>0</v>
      </c>
      <c r="O7349" s="29"/>
      <c r="P7349" s="29"/>
    </row>
    <row r="7350" spans="3:16" hidden="1" outlineLevel="2">
      <c r="C7350" s="33">
        <v>7326</v>
      </c>
      <c r="D7350" s="82">
        <f t="shared" ca="1" si="459"/>
        <v>0.34336778651013683</v>
      </c>
      <c r="E7350" s="82">
        <f t="shared" ca="1" si="456"/>
        <v>265.41993192791017</v>
      </c>
      <c r="F7350" s="82">
        <f t="shared" ca="1" si="457"/>
        <v>262.97514473105025</v>
      </c>
      <c r="G7350" s="82">
        <f t="shared" ca="1" si="458"/>
        <v>15.41993192791017</v>
      </c>
      <c r="H7350" s="82">
        <f t="shared" ca="1" si="458"/>
        <v>12.97514473105025</v>
      </c>
      <c r="O7350" s="29"/>
      <c r="P7350" s="29"/>
    </row>
    <row r="7351" spans="3:16" hidden="1" outlineLevel="2">
      <c r="C7351" s="33">
        <v>7327</v>
      </c>
      <c r="D7351" s="82">
        <f t="shared" ca="1" si="459"/>
        <v>-0.98211311771668297</v>
      </c>
      <c r="E7351" s="82">
        <f t="shared" ca="1" si="456"/>
        <v>198.36014065677168</v>
      </c>
      <c r="F7351" s="82">
        <f t="shared" ca="1" si="457"/>
        <v>212.85449878006705</v>
      </c>
      <c r="G7351" s="82">
        <f t="shared" ca="1" si="458"/>
        <v>0</v>
      </c>
      <c r="H7351" s="82">
        <f t="shared" ca="1" si="458"/>
        <v>0</v>
      </c>
      <c r="O7351" s="29"/>
      <c r="P7351" s="29"/>
    </row>
    <row r="7352" spans="3:16" hidden="1" outlineLevel="2">
      <c r="C7352" s="33">
        <v>7328</v>
      </c>
      <c r="D7352" s="82">
        <f t="shared" ca="1" si="459"/>
        <v>-1.3050804378463694</v>
      </c>
      <c r="E7352" s="82">
        <f t="shared" ca="1" si="456"/>
        <v>184.77212027754177</v>
      </c>
      <c r="F7352" s="82">
        <f t="shared" ca="1" si="457"/>
        <v>202.16549608759971</v>
      </c>
      <c r="G7352" s="82">
        <f t="shared" ca="1" si="458"/>
        <v>0</v>
      </c>
      <c r="H7352" s="82">
        <f t="shared" ca="1" si="458"/>
        <v>0</v>
      </c>
      <c r="O7352" s="29"/>
      <c r="P7352" s="29"/>
    </row>
    <row r="7353" spans="3:16" hidden="1" outlineLevel="2">
      <c r="C7353" s="33">
        <v>7329</v>
      </c>
      <c r="D7353" s="82">
        <f t="shared" ca="1" si="459"/>
        <v>1.1379548668894275</v>
      </c>
      <c r="E7353" s="82">
        <f t="shared" ca="1" si="456"/>
        <v>316.0487482146666</v>
      </c>
      <c r="F7353" s="82">
        <f t="shared" ca="1" si="457"/>
        <v>298.51435862487568</v>
      </c>
      <c r="G7353" s="82">
        <f t="shared" ca="1" si="458"/>
        <v>66.048748214666603</v>
      </c>
      <c r="H7353" s="82">
        <f t="shared" ca="1" si="458"/>
        <v>48.514358624875683</v>
      </c>
      <c r="O7353" s="29"/>
      <c r="P7353" s="29"/>
    </row>
    <row r="7354" spans="3:16" hidden="1" outlineLevel="2">
      <c r="C7354" s="33">
        <v>7330</v>
      </c>
      <c r="D7354" s="82">
        <f t="shared" ca="1" si="459"/>
        <v>-1.4406384224857982</v>
      </c>
      <c r="E7354" s="82">
        <f t="shared" ca="1" si="456"/>
        <v>179.34997553416929</v>
      </c>
      <c r="F7354" s="82">
        <f t="shared" ca="1" si="457"/>
        <v>197.84055316729507</v>
      </c>
      <c r="G7354" s="82">
        <f t="shared" ca="1" si="458"/>
        <v>0</v>
      </c>
      <c r="H7354" s="82">
        <f t="shared" ca="1" si="458"/>
        <v>0</v>
      </c>
      <c r="O7354" s="29"/>
      <c r="P7354" s="29"/>
    </row>
    <row r="7355" spans="3:16" hidden="1" outlineLevel="2">
      <c r="C7355" s="33">
        <v>7331</v>
      </c>
      <c r="D7355" s="82">
        <f t="shared" ca="1" si="459"/>
        <v>-1.1992099707835198</v>
      </c>
      <c r="E7355" s="82">
        <f t="shared" ca="1" si="456"/>
        <v>189.1205582642541</v>
      </c>
      <c r="F7355" s="82">
        <f t="shared" ca="1" si="457"/>
        <v>205.60891704988541</v>
      </c>
      <c r="G7355" s="82">
        <f t="shared" ca="1" si="458"/>
        <v>0</v>
      </c>
      <c r="H7355" s="82">
        <f t="shared" ca="1" si="458"/>
        <v>0</v>
      </c>
      <c r="O7355" s="29"/>
      <c r="P7355" s="29"/>
    </row>
    <row r="7356" spans="3:16" hidden="1" outlineLevel="2">
      <c r="C7356" s="33">
        <v>7332</v>
      </c>
      <c r="D7356" s="82">
        <f t="shared" ca="1" si="459"/>
        <v>-1.0439946520714276</v>
      </c>
      <c r="E7356" s="82">
        <f t="shared" ca="1" si="456"/>
        <v>195.6814196317579</v>
      </c>
      <c r="F7356" s="82">
        <f t="shared" ca="1" si="457"/>
        <v>210.76357755033607</v>
      </c>
      <c r="G7356" s="82">
        <f t="shared" ca="1" si="458"/>
        <v>0</v>
      </c>
      <c r="H7356" s="82">
        <f t="shared" ca="1" si="458"/>
        <v>0</v>
      </c>
      <c r="O7356" s="29"/>
      <c r="P7356" s="29"/>
    </row>
    <row r="7357" spans="3:16" hidden="1" outlineLevel="2">
      <c r="C7357" s="33">
        <v>7333</v>
      </c>
      <c r="D7357" s="82">
        <f t="shared" ca="1" si="459"/>
        <v>-0.11816318403135839</v>
      </c>
      <c r="E7357" s="82">
        <f t="shared" ca="1" si="456"/>
        <v>239.82455266817692</v>
      </c>
      <c r="F7357" s="82">
        <f t="shared" ca="1" si="457"/>
        <v>244.30870885501574</v>
      </c>
      <c r="G7357" s="82">
        <f t="shared" ca="1" si="458"/>
        <v>0</v>
      </c>
      <c r="H7357" s="82">
        <f t="shared" ca="1" si="458"/>
        <v>0</v>
      </c>
      <c r="O7357" s="29"/>
      <c r="P7357" s="29"/>
    </row>
    <row r="7358" spans="3:16" hidden="1" outlineLevel="2">
      <c r="C7358" s="33">
        <v>7334</v>
      </c>
      <c r="D7358" s="82">
        <f t="shared" ca="1" si="459"/>
        <v>-0.67270688869424056</v>
      </c>
      <c r="E7358" s="82">
        <f t="shared" ca="1" si="456"/>
        <v>212.31386464659266</v>
      </c>
      <c r="F7358" s="82">
        <f t="shared" ca="1" si="457"/>
        <v>223.62435086814259</v>
      </c>
      <c r="G7358" s="82">
        <f t="shared" ca="1" si="458"/>
        <v>0</v>
      </c>
      <c r="H7358" s="82">
        <f t="shared" ca="1" si="458"/>
        <v>0</v>
      </c>
      <c r="O7358" s="29"/>
      <c r="P7358" s="29"/>
    </row>
    <row r="7359" spans="3:16" hidden="1" outlineLevel="2">
      <c r="C7359" s="33">
        <v>7335</v>
      </c>
      <c r="D7359" s="82">
        <f t="shared" ca="1" si="459"/>
        <v>-0.60943324952247313</v>
      </c>
      <c r="E7359" s="82">
        <f t="shared" ca="1" si="456"/>
        <v>215.28610935217657</v>
      </c>
      <c r="F7359" s="82">
        <f t="shared" ca="1" si="457"/>
        <v>225.89302044645117</v>
      </c>
      <c r="G7359" s="82">
        <f t="shared" ca="1" si="458"/>
        <v>0</v>
      </c>
      <c r="H7359" s="82">
        <f t="shared" ca="1" si="458"/>
        <v>0</v>
      </c>
      <c r="O7359" s="29"/>
      <c r="P7359" s="29"/>
    </row>
    <row r="7360" spans="3:16" hidden="1" outlineLevel="2">
      <c r="C7360" s="33">
        <v>7336</v>
      </c>
      <c r="D7360" s="82">
        <f t="shared" ca="1" si="459"/>
        <v>1.5300878113958509</v>
      </c>
      <c r="E7360" s="82">
        <f t="shared" ca="1" si="456"/>
        <v>344.48626772105945</v>
      </c>
      <c r="F7360" s="82">
        <f t="shared" ca="1" si="457"/>
        <v>317.78467596955858</v>
      </c>
      <c r="G7360" s="82">
        <f t="shared" ca="1" si="458"/>
        <v>94.486267721059448</v>
      </c>
      <c r="H7360" s="82">
        <f t="shared" ca="1" si="458"/>
        <v>67.784675969558577</v>
      </c>
      <c r="O7360" s="29"/>
      <c r="P7360" s="29"/>
    </row>
    <row r="7361" spans="3:16" hidden="1" outlineLevel="2">
      <c r="C7361" s="33">
        <v>7337</v>
      </c>
      <c r="D7361" s="82">
        <f t="shared" ca="1" si="459"/>
        <v>-1.7705413875438332</v>
      </c>
      <c r="E7361" s="82">
        <f t="shared" ca="1" si="456"/>
        <v>166.80979485788998</v>
      </c>
      <c r="F7361" s="82">
        <f t="shared" ca="1" si="457"/>
        <v>187.69772338496898</v>
      </c>
      <c r="G7361" s="82">
        <f t="shared" ca="1" si="458"/>
        <v>0</v>
      </c>
      <c r="H7361" s="82">
        <f t="shared" ca="1" si="458"/>
        <v>0</v>
      </c>
      <c r="O7361" s="29"/>
      <c r="P7361" s="29"/>
    </row>
    <row r="7362" spans="3:16" hidden="1" outlineLevel="2">
      <c r="C7362" s="33">
        <v>7338</v>
      </c>
      <c r="D7362" s="82">
        <f t="shared" ca="1" si="459"/>
        <v>-0.92028547862110277</v>
      </c>
      <c r="E7362" s="82">
        <f t="shared" ca="1" si="456"/>
        <v>201.07315016632049</v>
      </c>
      <c r="F7362" s="82">
        <f t="shared" ca="1" si="457"/>
        <v>214.96431517888135</v>
      </c>
      <c r="G7362" s="82">
        <f t="shared" ca="1" si="458"/>
        <v>0</v>
      </c>
      <c r="H7362" s="82">
        <f t="shared" ca="1" si="458"/>
        <v>0</v>
      </c>
      <c r="O7362" s="29"/>
      <c r="P7362" s="29"/>
    </row>
    <row r="7363" spans="3:16" hidden="1" outlineLevel="2">
      <c r="C7363" s="33">
        <v>7339</v>
      </c>
      <c r="D7363" s="82">
        <f t="shared" ca="1" si="459"/>
        <v>0.64736091903642179</v>
      </c>
      <c r="E7363" s="82">
        <f t="shared" ca="1" si="456"/>
        <v>283.75332336693248</v>
      </c>
      <c r="F7363" s="82">
        <f t="shared" ca="1" si="457"/>
        <v>276.04248752169036</v>
      </c>
      <c r="G7363" s="82">
        <f t="shared" ca="1" si="458"/>
        <v>33.753323366932477</v>
      </c>
      <c r="H7363" s="82">
        <f t="shared" ca="1" si="458"/>
        <v>26.042487521690362</v>
      </c>
      <c r="O7363" s="29"/>
      <c r="P7363" s="29"/>
    </row>
    <row r="7364" spans="3:16" hidden="1" outlineLevel="2">
      <c r="C7364" s="33">
        <v>7340</v>
      </c>
      <c r="D7364" s="82">
        <f t="shared" ca="1" si="459"/>
        <v>2.4794320538160178E-2</v>
      </c>
      <c r="E7364" s="82">
        <f t="shared" ca="1" si="456"/>
        <v>247.47699595201397</v>
      </c>
      <c r="F7364" s="82">
        <f t="shared" ca="1" si="457"/>
        <v>249.94434754057752</v>
      </c>
      <c r="G7364" s="82">
        <f t="shared" ca="1" si="458"/>
        <v>0</v>
      </c>
      <c r="H7364" s="82">
        <f t="shared" ca="1" si="458"/>
        <v>0</v>
      </c>
      <c r="O7364" s="29"/>
      <c r="P7364" s="29"/>
    </row>
    <row r="7365" spans="3:16" hidden="1" outlineLevel="2">
      <c r="C7365" s="33">
        <v>7341</v>
      </c>
      <c r="D7365" s="82">
        <f t="shared" ca="1" si="459"/>
        <v>-0.65685808778225119</v>
      </c>
      <c r="E7365" s="82">
        <f t="shared" ca="1" si="456"/>
        <v>213.05447914645839</v>
      </c>
      <c r="F7365" s="82">
        <f t="shared" ca="1" si="457"/>
        <v>224.19046014762387</v>
      </c>
      <c r="G7365" s="82">
        <f t="shared" ca="1" si="458"/>
        <v>0</v>
      </c>
      <c r="H7365" s="82">
        <f t="shared" ca="1" si="458"/>
        <v>0</v>
      </c>
      <c r="O7365" s="29"/>
      <c r="P7365" s="29"/>
    </row>
    <row r="7366" spans="3:16" hidden="1" outlineLevel="2">
      <c r="C7366" s="33">
        <v>7342</v>
      </c>
      <c r="D7366" s="82">
        <f t="shared" ca="1" si="459"/>
        <v>0.16406406564951906</v>
      </c>
      <c r="E7366" s="82">
        <f t="shared" ca="1" si="456"/>
        <v>255.16678240585648</v>
      </c>
      <c r="F7366" s="82">
        <f t="shared" ca="1" si="457"/>
        <v>255.55959769068238</v>
      </c>
      <c r="G7366" s="82">
        <f t="shared" ca="1" si="458"/>
        <v>5.1667824058564804</v>
      </c>
      <c r="H7366" s="82">
        <f t="shared" ca="1" si="458"/>
        <v>5.5595976906823807</v>
      </c>
      <c r="O7366" s="29"/>
      <c r="P7366" s="29"/>
    </row>
    <row r="7367" spans="3:16" hidden="1" outlineLevel="2">
      <c r="C7367" s="33">
        <v>7343</v>
      </c>
      <c r="D7367" s="82">
        <f t="shared" ca="1" si="459"/>
        <v>-0.29400235635096095</v>
      </c>
      <c r="E7367" s="82">
        <f t="shared" ca="1" si="456"/>
        <v>230.73572329725135</v>
      </c>
      <c r="F7367" s="82">
        <f t="shared" ca="1" si="457"/>
        <v>237.55078619250844</v>
      </c>
      <c r="G7367" s="82">
        <f t="shared" ca="1" si="458"/>
        <v>0</v>
      </c>
      <c r="H7367" s="82">
        <f t="shared" ca="1" si="458"/>
        <v>0</v>
      </c>
      <c r="O7367" s="29"/>
      <c r="P7367" s="29"/>
    </row>
    <row r="7368" spans="3:16" hidden="1" outlineLevel="2">
      <c r="C7368" s="33">
        <v>7344</v>
      </c>
      <c r="D7368" s="82">
        <f t="shared" ca="1" si="459"/>
        <v>-1.9460412330111116</v>
      </c>
      <c r="E7368" s="82">
        <f t="shared" ca="1" si="456"/>
        <v>160.50003183913256</v>
      </c>
      <c r="F7368" s="82">
        <f t="shared" ca="1" si="457"/>
        <v>182.51561990333713</v>
      </c>
      <c r="G7368" s="82">
        <f t="shared" ca="1" si="458"/>
        <v>0</v>
      </c>
      <c r="H7368" s="82">
        <f t="shared" ca="1" si="458"/>
        <v>0</v>
      </c>
      <c r="O7368" s="29"/>
      <c r="P7368" s="29"/>
    </row>
    <row r="7369" spans="3:16" hidden="1" outlineLevel="2">
      <c r="C7369" s="33">
        <v>7345</v>
      </c>
      <c r="D7369" s="82">
        <f t="shared" ca="1" si="459"/>
        <v>0.36237275483998255</v>
      </c>
      <c r="E7369" s="82">
        <f t="shared" ca="1" si="456"/>
        <v>266.53056041177359</v>
      </c>
      <c r="F7369" s="82">
        <f t="shared" ca="1" si="457"/>
        <v>263.77364672920174</v>
      </c>
      <c r="G7369" s="82">
        <f t="shared" ca="1" si="458"/>
        <v>16.530560411773592</v>
      </c>
      <c r="H7369" s="82">
        <f t="shared" ca="1" si="458"/>
        <v>13.773646729201744</v>
      </c>
      <c r="O7369" s="29"/>
      <c r="P7369" s="29"/>
    </row>
    <row r="7370" spans="3:16" hidden="1" outlineLevel="2">
      <c r="C7370" s="33">
        <v>7346</v>
      </c>
      <c r="D7370" s="82">
        <f t="shared" ca="1" si="459"/>
        <v>0.25141501971676877</v>
      </c>
      <c r="E7370" s="82">
        <f t="shared" ca="1" si="456"/>
        <v>260.11133607999483</v>
      </c>
      <c r="F7370" s="82">
        <f t="shared" ca="1" si="457"/>
        <v>259.14571854161881</v>
      </c>
      <c r="G7370" s="82">
        <f t="shared" ca="1" si="458"/>
        <v>10.111336079994828</v>
      </c>
      <c r="H7370" s="82">
        <f t="shared" ca="1" si="458"/>
        <v>9.1457185416188054</v>
      </c>
      <c r="O7370" s="29"/>
      <c r="P7370" s="29"/>
    </row>
    <row r="7371" spans="3:16" hidden="1" outlineLevel="2">
      <c r="C7371" s="33">
        <v>7347</v>
      </c>
      <c r="D7371" s="82">
        <f t="shared" ca="1" si="459"/>
        <v>-0.21412038681015108</v>
      </c>
      <c r="E7371" s="82">
        <f t="shared" ca="1" si="456"/>
        <v>234.82118804116337</v>
      </c>
      <c r="F7371" s="82">
        <f t="shared" ca="1" si="457"/>
        <v>240.59735506614192</v>
      </c>
      <c r="G7371" s="82">
        <f t="shared" ca="1" si="458"/>
        <v>0</v>
      </c>
      <c r="H7371" s="82">
        <f t="shared" ca="1" si="458"/>
        <v>0</v>
      </c>
      <c r="O7371" s="29"/>
      <c r="P7371" s="29"/>
    </row>
    <row r="7372" spans="3:16" hidden="1" outlineLevel="2">
      <c r="C7372" s="33">
        <v>7348</v>
      </c>
      <c r="D7372" s="82">
        <f t="shared" ca="1" si="459"/>
        <v>1.1594796013403394</v>
      </c>
      <c r="E7372" s="82">
        <f t="shared" ca="1" si="456"/>
        <v>317.54698449524835</v>
      </c>
      <c r="F7372" s="82">
        <f t="shared" ca="1" si="457"/>
        <v>299.54115544804245</v>
      </c>
      <c r="G7372" s="82">
        <f t="shared" ca="1" si="458"/>
        <v>67.546984495248353</v>
      </c>
      <c r="H7372" s="82">
        <f t="shared" ca="1" si="458"/>
        <v>49.541155448042446</v>
      </c>
      <c r="O7372" s="29"/>
      <c r="P7372" s="29"/>
    </row>
    <row r="7373" spans="3:16" hidden="1" outlineLevel="2">
      <c r="C7373" s="33">
        <v>7349</v>
      </c>
      <c r="D7373" s="82">
        <f t="shared" ca="1" si="459"/>
        <v>-0.20179578745729357</v>
      </c>
      <c r="E7373" s="82">
        <f t="shared" ca="1" si="456"/>
        <v>235.45792389814665</v>
      </c>
      <c r="F7373" s="82">
        <f t="shared" ca="1" si="457"/>
        <v>241.07086195562883</v>
      </c>
      <c r="G7373" s="82">
        <f t="shared" ca="1" si="458"/>
        <v>0</v>
      </c>
      <c r="H7373" s="82">
        <f t="shared" ca="1" si="458"/>
        <v>0</v>
      </c>
      <c r="O7373" s="29"/>
      <c r="P7373" s="29"/>
    </row>
    <row r="7374" spans="3:16" hidden="1" outlineLevel="2">
      <c r="C7374" s="33">
        <v>7350</v>
      </c>
      <c r="D7374" s="82">
        <f t="shared" ca="1" si="459"/>
        <v>-2.0714619453275191</v>
      </c>
      <c r="E7374" s="82">
        <f t="shared" ca="1" si="456"/>
        <v>156.13753332916886</v>
      </c>
      <c r="F7374" s="82">
        <f t="shared" ca="1" si="457"/>
        <v>178.90012721058372</v>
      </c>
      <c r="G7374" s="82">
        <f t="shared" ca="1" si="458"/>
        <v>0</v>
      </c>
      <c r="H7374" s="82">
        <f t="shared" ca="1" si="458"/>
        <v>0</v>
      </c>
      <c r="O7374" s="29"/>
      <c r="P7374" s="29"/>
    </row>
    <row r="7375" spans="3:16" hidden="1" outlineLevel="2">
      <c r="C7375" s="33">
        <v>7351</v>
      </c>
      <c r="D7375" s="82">
        <f t="shared" ca="1" si="459"/>
        <v>1.1909361243482277</v>
      </c>
      <c r="E7375" s="82">
        <f t="shared" ca="1" si="456"/>
        <v>319.74930972654067</v>
      </c>
      <c r="F7375" s="82">
        <f t="shared" ca="1" si="457"/>
        <v>301.04808515712398</v>
      </c>
      <c r="G7375" s="82">
        <f t="shared" ca="1" si="458"/>
        <v>69.749309726540673</v>
      </c>
      <c r="H7375" s="82">
        <f t="shared" ca="1" si="458"/>
        <v>51.048085157123978</v>
      </c>
      <c r="O7375" s="29"/>
      <c r="P7375" s="29"/>
    </row>
    <row r="7376" spans="3:16" hidden="1" outlineLevel="2">
      <c r="C7376" s="33">
        <v>7352</v>
      </c>
      <c r="D7376" s="82">
        <f t="shared" ca="1" si="459"/>
        <v>1.2866107483830071E-2</v>
      </c>
      <c r="E7376" s="82">
        <f t="shared" ca="1" si="456"/>
        <v>246.82925357091045</v>
      </c>
      <c r="F7376" s="82">
        <f t="shared" ca="1" si="457"/>
        <v>249.46918608338888</v>
      </c>
      <c r="G7376" s="82">
        <f t="shared" ca="1" si="458"/>
        <v>0</v>
      </c>
      <c r="H7376" s="82">
        <f t="shared" ca="1" si="458"/>
        <v>0</v>
      </c>
      <c r="O7376" s="29"/>
      <c r="P7376" s="29"/>
    </row>
    <row r="7377" spans="3:16" hidden="1" outlineLevel="2">
      <c r="C7377" s="33">
        <v>7353</v>
      </c>
      <c r="D7377" s="82">
        <f t="shared" ca="1" si="459"/>
        <v>0.8830860405630867</v>
      </c>
      <c r="E7377" s="82">
        <f t="shared" ca="1" si="456"/>
        <v>298.83685483369152</v>
      </c>
      <c r="F7377" s="82">
        <f t="shared" ca="1" si="457"/>
        <v>286.62061440790433</v>
      </c>
      <c r="G7377" s="82">
        <f t="shared" ca="1" si="458"/>
        <v>48.836854833691518</v>
      </c>
      <c r="H7377" s="82">
        <f t="shared" ca="1" si="458"/>
        <v>36.620614407904327</v>
      </c>
      <c r="O7377" s="29"/>
      <c r="P7377" s="29"/>
    </row>
    <row r="7378" spans="3:16" hidden="1" outlineLevel="2">
      <c r="C7378" s="33">
        <v>7354</v>
      </c>
      <c r="D7378" s="82">
        <f t="shared" ca="1" si="459"/>
        <v>-0.1449987018158661</v>
      </c>
      <c r="E7378" s="82">
        <f t="shared" ca="1" si="456"/>
        <v>238.41466348013691</v>
      </c>
      <c r="F7378" s="82">
        <f t="shared" ca="1" si="457"/>
        <v>243.26505786656179</v>
      </c>
      <c r="G7378" s="82">
        <f t="shared" ca="1" si="458"/>
        <v>0</v>
      </c>
      <c r="H7378" s="82">
        <f t="shared" ca="1" si="458"/>
        <v>0</v>
      </c>
      <c r="O7378" s="29"/>
      <c r="P7378" s="29"/>
    </row>
    <row r="7379" spans="3:16" hidden="1" outlineLevel="2">
      <c r="C7379" s="33">
        <v>7355</v>
      </c>
      <c r="D7379" s="82">
        <f t="shared" ca="1" si="459"/>
        <v>0.54065348195176421</v>
      </c>
      <c r="E7379" s="82">
        <f t="shared" ca="1" si="456"/>
        <v>277.17802325825562</v>
      </c>
      <c r="F7379" s="82">
        <f t="shared" ca="1" si="457"/>
        <v>271.38324781753471</v>
      </c>
      <c r="G7379" s="82">
        <f t="shared" ca="1" si="458"/>
        <v>27.178023258255621</v>
      </c>
      <c r="H7379" s="82">
        <f t="shared" ca="1" si="458"/>
        <v>21.383247817534709</v>
      </c>
      <c r="O7379" s="29"/>
      <c r="P7379" s="29"/>
    </row>
    <row r="7380" spans="3:16" hidden="1" outlineLevel="2">
      <c r="C7380" s="33">
        <v>7356</v>
      </c>
      <c r="D7380" s="82">
        <f t="shared" ca="1" si="459"/>
        <v>0.70753874616024892</v>
      </c>
      <c r="E7380" s="82">
        <f t="shared" ca="1" si="456"/>
        <v>287.53002620801891</v>
      </c>
      <c r="F7380" s="82">
        <f t="shared" ca="1" si="457"/>
        <v>278.70526182831952</v>
      </c>
      <c r="G7380" s="82">
        <f t="shared" ca="1" si="458"/>
        <v>37.53002620801891</v>
      </c>
      <c r="H7380" s="82">
        <f t="shared" ca="1" si="458"/>
        <v>28.705261828319522</v>
      </c>
      <c r="O7380" s="29"/>
      <c r="P7380" s="29"/>
    </row>
    <row r="7381" spans="3:16" hidden="1" outlineLevel="2">
      <c r="C7381" s="33">
        <v>7357</v>
      </c>
      <c r="D7381" s="82">
        <f t="shared" ca="1" si="459"/>
        <v>6.5213189912455338E-2</v>
      </c>
      <c r="E7381" s="82">
        <f t="shared" ca="1" si="456"/>
        <v>249.68454266977298</v>
      </c>
      <c r="F7381" s="82">
        <f t="shared" ca="1" si="457"/>
        <v>251.56117627541332</v>
      </c>
      <c r="G7381" s="82">
        <f t="shared" ca="1" si="458"/>
        <v>0</v>
      </c>
      <c r="H7381" s="82">
        <f t="shared" ca="1" si="458"/>
        <v>1.5611762754133167</v>
      </c>
      <c r="O7381" s="29"/>
      <c r="P7381" s="29"/>
    </row>
    <row r="7382" spans="3:16" hidden="1" outlineLevel="2">
      <c r="C7382" s="33">
        <v>7358</v>
      </c>
      <c r="D7382" s="82">
        <f t="shared" ca="1" si="459"/>
        <v>0.32679427024708763</v>
      </c>
      <c r="E7382" s="82">
        <f t="shared" ca="1" si="456"/>
        <v>264.45517308575756</v>
      </c>
      <c r="F7382" s="82">
        <f t="shared" ca="1" si="457"/>
        <v>262.28077464475928</v>
      </c>
      <c r="G7382" s="82">
        <f t="shared" ca="1" si="458"/>
        <v>14.455173085757565</v>
      </c>
      <c r="H7382" s="82">
        <f t="shared" ca="1" si="458"/>
        <v>12.280774644759276</v>
      </c>
      <c r="O7382" s="29"/>
      <c r="P7382" s="29"/>
    </row>
    <row r="7383" spans="3:16" hidden="1" outlineLevel="2">
      <c r="C7383" s="33">
        <v>7359</v>
      </c>
      <c r="D7383" s="82">
        <f t="shared" ca="1" si="459"/>
        <v>-0.25963794833653336</v>
      </c>
      <c r="E7383" s="82">
        <f t="shared" ca="1" si="456"/>
        <v>232.48446374140028</v>
      </c>
      <c r="F7383" s="82">
        <f t="shared" ca="1" si="457"/>
        <v>238.85663211234774</v>
      </c>
      <c r="G7383" s="82">
        <f t="shared" ca="1" si="458"/>
        <v>0</v>
      </c>
      <c r="H7383" s="82">
        <f t="shared" ca="1" si="458"/>
        <v>0</v>
      </c>
      <c r="O7383" s="29"/>
      <c r="P7383" s="29"/>
    </row>
    <row r="7384" spans="3:16" hidden="1" outlineLevel="2">
      <c r="C7384" s="33">
        <v>7360</v>
      </c>
      <c r="D7384" s="82">
        <f t="shared" ca="1" si="459"/>
        <v>2.2455139766083771</v>
      </c>
      <c r="E7384" s="82">
        <f t="shared" ca="1" si="456"/>
        <v>403.12415073098276</v>
      </c>
      <c r="F7384" s="82">
        <f t="shared" ca="1" si="457"/>
        <v>356.2042142631833</v>
      </c>
      <c r="G7384" s="82">
        <f t="shared" ca="1" si="458"/>
        <v>153.12415073098276</v>
      </c>
      <c r="H7384" s="82">
        <f t="shared" ca="1" si="458"/>
        <v>106.2042142631833</v>
      </c>
      <c r="O7384" s="29"/>
      <c r="P7384" s="29"/>
    </row>
    <row r="7385" spans="3:16" hidden="1" outlineLevel="2">
      <c r="C7385" s="33">
        <v>7361</v>
      </c>
      <c r="D7385" s="82">
        <f t="shared" ca="1" si="459"/>
        <v>0.93384187417853393</v>
      </c>
      <c r="E7385" s="82">
        <f t="shared" ref="E7385:E7448" ca="1" si="460">$H$9 * EXP(($H$17 - $H$18 - ($H$11^2)/2)*$H$14 + $H$11*SQRT($H$14)*D7385)</f>
        <v>302.188091007906</v>
      </c>
      <c r="F7385" s="82">
        <f t="shared" ref="F7385:F7448" ca="1" si="461">$H$9 * EXP(($H$17 - $H$18 - ($H$12^2)/2)*$H$14 + $H$12*SQRT($H$14)*D7385)</f>
        <v>288.95078889265659</v>
      </c>
      <c r="G7385" s="82">
        <f t="shared" ref="G7385:H7448" ca="1" si="462">MAX(E7385-$H$16, 0)</f>
        <v>52.188091007905996</v>
      </c>
      <c r="H7385" s="82">
        <f t="shared" ca="1" si="462"/>
        <v>38.95078889265659</v>
      </c>
      <c r="O7385" s="29"/>
      <c r="P7385" s="29"/>
    </row>
    <row r="7386" spans="3:16" hidden="1" outlineLevel="2">
      <c r="C7386" s="33">
        <v>7362</v>
      </c>
      <c r="D7386" s="82">
        <f t="shared" ref="D7386:D7449" ca="1" si="463">_xlfn.NORM.S.INV(RAND())</f>
        <v>-1.2806415205458865</v>
      </c>
      <c r="E7386" s="82">
        <f t="shared" ca="1" si="460"/>
        <v>185.76694367607709</v>
      </c>
      <c r="F7386" s="82">
        <f t="shared" ca="1" si="461"/>
        <v>202.95521310709054</v>
      </c>
      <c r="G7386" s="82">
        <f t="shared" ca="1" si="462"/>
        <v>0</v>
      </c>
      <c r="H7386" s="82">
        <f t="shared" ca="1" si="462"/>
        <v>0</v>
      </c>
      <c r="O7386" s="29"/>
      <c r="P7386" s="29"/>
    </row>
    <row r="7387" spans="3:16" hidden="1" outlineLevel="2">
      <c r="C7387" s="33">
        <v>7363</v>
      </c>
      <c r="D7387" s="82">
        <f t="shared" ca="1" si="463"/>
        <v>0.56230960665852769</v>
      </c>
      <c r="E7387" s="82">
        <f t="shared" ca="1" si="460"/>
        <v>278.50003174520083</v>
      </c>
      <c r="F7387" s="82">
        <f t="shared" ca="1" si="461"/>
        <v>272.32242995010466</v>
      </c>
      <c r="G7387" s="82">
        <f t="shared" ca="1" si="462"/>
        <v>28.500031745200829</v>
      </c>
      <c r="H7387" s="82">
        <f t="shared" ca="1" si="462"/>
        <v>22.322429950104663</v>
      </c>
      <c r="O7387" s="29"/>
      <c r="P7387" s="29"/>
    </row>
    <row r="7388" spans="3:16" hidden="1" outlineLevel="2">
      <c r="C7388" s="33">
        <v>7364</v>
      </c>
      <c r="D7388" s="82">
        <f t="shared" ca="1" si="463"/>
        <v>-0.41386719189941606</v>
      </c>
      <c r="E7388" s="82">
        <f t="shared" ca="1" si="460"/>
        <v>224.73834529485941</v>
      </c>
      <c r="F7388" s="82">
        <f t="shared" ca="1" si="461"/>
        <v>233.05155524121889</v>
      </c>
      <c r="G7388" s="82">
        <f t="shared" ca="1" si="462"/>
        <v>0</v>
      </c>
      <c r="H7388" s="82">
        <f t="shared" ca="1" si="462"/>
        <v>0</v>
      </c>
      <c r="O7388" s="29"/>
      <c r="P7388" s="29"/>
    </row>
    <row r="7389" spans="3:16" hidden="1" outlineLevel="2">
      <c r="C7389" s="33">
        <v>7365</v>
      </c>
      <c r="D7389" s="82">
        <f t="shared" ca="1" si="463"/>
        <v>1.4704081250750551</v>
      </c>
      <c r="E7389" s="82">
        <f t="shared" ca="1" si="460"/>
        <v>339.99865604598904</v>
      </c>
      <c r="F7389" s="82">
        <f t="shared" ca="1" si="461"/>
        <v>314.77354671150005</v>
      </c>
      <c r="G7389" s="82">
        <f t="shared" ca="1" si="462"/>
        <v>89.998656045989037</v>
      </c>
      <c r="H7389" s="82">
        <f t="shared" ca="1" si="462"/>
        <v>64.773546711500046</v>
      </c>
      <c r="O7389" s="29"/>
      <c r="P7389" s="29"/>
    </row>
    <row r="7390" spans="3:16" hidden="1" outlineLevel="2">
      <c r="C7390" s="33">
        <v>7366</v>
      </c>
      <c r="D7390" s="82">
        <f t="shared" ca="1" si="463"/>
        <v>-0.79608578789323492</v>
      </c>
      <c r="E7390" s="82">
        <f t="shared" ca="1" si="460"/>
        <v>206.63571119686731</v>
      </c>
      <c r="F7390" s="82">
        <f t="shared" ca="1" si="461"/>
        <v>219.26593499316553</v>
      </c>
      <c r="G7390" s="82">
        <f t="shared" ca="1" si="462"/>
        <v>0</v>
      </c>
      <c r="H7390" s="82">
        <f t="shared" ca="1" si="462"/>
        <v>0</v>
      </c>
      <c r="O7390" s="29"/>
      <c r="P7390" s="29"/>
    </row>
    <row r="7391" spans="3:16" hidden="1" outlineLevel="2">
      <c r="C7391" s="33">
        <v>7367</v>
      </c>
      <c r="D7391" s="82">
        <f t="shared" ca="1" si="463"/>
        <v>0.33336844970887053</v>
      </c>
      <c r="E7391" s="82">
        <f t="shared" ca="1" si="460"/>
        <v>264.83744147537362</v>
      </c>
      <c r="F7391" s="82">
        <f t="shared" ca="1" si="461"/>
        <v>262.55598920481026</v>
      </c>
      <c r="G7391" s="82">
        <f t="shared" ca="1" si="462"/>
        <v>14.837441475373623</v>
      </c>
      <c r="H7391" s="82">
        <f t="shared" ca="1" si="462"/>
        <v>12.55598920481026</v>
      </c>
      <c r="O7391" s="29"/>
      <c r="P7391" s="29"/>
    </row>
    <row r="7392" spans="3:16" hidden="1" outlineLevel="2">
      <c r="C7392" s="33">
        <v>7368</v>
      </c>
      <c r="D7392" s="82">
        <f t="shared" ca="1" si="463"/>
        <v>-1.319340941196312</v>
      </c>
      <c r="E7392" s="82">
        <f t="shared" ca="1" si="460"/>
        <v>184.19408789940823</v>
      </c>
      <c r="F7392" s="82">
        <f t="shared" ca="1" si="461"/>
        <v>201.70610387983484</v>
      </c>
      <c r="G7392" s="82">
        <f t="shared" ca="1" si="462"/>
        <v>0</v>
      </c>
      <c r="H7392" s="82">
        <f t="shared" ca="1" si="462"/>
        <v>0</v>
      </c>
      <c r="O7392" s="29"/>
      <c r="P7392" s="29"/>
    </row>
    <row r="7393" spans="3:16" hidden="1" outlineLevel="2">
      <c r="C7393" s="33">
        <v>7369</v>
      </c>
      <c r="D7393" s="82">
        <f t="shared" ca="1" si="463"/>
        <v>-1.1162761871867719</v>
      </c>
      <c r="E7393" s="82">
        <f t="shared" ca="1" si="460"/>
        <v>192.59827433856324</v>
      </c>
      <c r="F7393" s="82">
        <f t="shared" ca="1" si="461"/>
        <v>208.34724296058505</v>
      </c>
      <c r="G7393" s="82">
        <f t="shared" ca="1" si="462"/>
        <v>0</v>
      </c>
      <c r="H7393" s="82">
        <f t="shared" ca="1" si="462"/>
        <v>0</v>
      </c>
      <c r="O7393" s="29"/>
      <c r="P7393" s="29"/>
    </row>
    <row r="7394" spans="3:16" hidden="1" outlineLevel="2">
      <c r="C7394" s="33">
        <v>7370</v>
      </c>
      <c r="D7394" s="82">
        <f t="shared" ca="1" si="463"/>
        <v>0.67695344210534913</v>
      </c>
      <c r="E7394" s="82">
        <f t="shared" ca="1" si="460"/>
        <v>285.6042817919722</v>
      </c>
      <c r="F7394" s="82">
        <f t="shared" ca="1" si="461"/>
        <v>277.34871579982928</v>
      </c>
      <c r="G7394" s="82">
        <f t="shared" ca="1" si="462"/>
        <v>35.604281791972198</v>
      </c>
      <c r="H7394" s="82">
        <f t="shared" ca="1" si="462"/>
        <v>27.348715799829279</v>
      </c>
      <c r="O7394" s="29"/>
      <c r="P7394" s="29"/>
    </row>
    <row r="7395" spans="3:16" hidden="1" outlineLevel="2">
      <c r="C7395" s="33">
        <v>7371</v>
      </c>
      <c r="D7395" s="82">
        <f t="shared" ca="1" si="463"/>
        <v>1.5795289767572707</v>
      </c>
      <c r="E7395" s="82">
        <f t="shared" ca="1" si="460"/>
        <v>348.24882125334818</v>
      </c>
      <c r="F7395" s="82">
        <f t="shared" ca="1" si="461"/>
        <v>320.3010262910916</v>
      </c>
      <c r="G7395" s="82">
        <f t="shared" ca="1" si="462"/>
        <v>98.248821253348183</v>
      </c>
      <c r="H7395" s="82">
        <f t="shared" ca="1" si="462"/>
        <v>70.301026291091603</v>
      </c>
      <c r="O7395" s="29"/>
      <c r="P7395" s="29"/>
    </row>
    <row r="7396" spans="3:16" hidden="1" outlineLevel="2">
      <c r="C7396" s="33">
        <v>7372</v>
      </c>
      <c r="D7396" s="82">
        <f t="shared" ca="1" si="463"/>
        <v>0.32708058610380697</v>
      </c>
      <c r="E7396" s="82">
        <f t="shared" ca="1" si="460"/>
        <v>264.47180997773239</v>
      </c>
      <c r="F7396" s="82">
        <f t="shared" ca="1" si="461"/>
        <v>262.29275466120419</v>
      </c>
      <c r="G7396" s="82">
        <f t="shared" ca="1" si="462"/>
        <v>14.471809977732391</v>
      </c>
      <c r="H7396" s="82">
        <f t="shared" ca="1" si="462"/>
        <v>12.292754661204185</v>
      </c>
      <c r="O7396" s="29"/>
      <c r="P7396" s="29"/>
    </row>
    <row r="7397" spans="3:16" hidden="1" outlineLevel="2">
      <c r="C7397" s="33">
        <v>7373</v>
      </c>
      <c r="D7397" s="82">
        <f t="shared" ca="1" si="463"/>
        <v>-2.454383200444668</v>
      </c>
      <c r="E7397" s="82">
        <f t="shared" ca="1" si="460"/>
        <v>143.5385206038012</v>
      </c>
      <c r="F7397" s="82">
        <f t="shared" ca="1" si="461"/>
        <v>168.29884190900529</v>
      </c>
      <c r="G7397" s="82">
        <f t="shared" ca="1" si="462"/>
        <v>0</v>
      </c>
      <c r="H7397" s="82">
        <f t="shared" ca="1" si="462"/>
        <v>0</v>
      </c>
      <c r="O7397" s="29"/>
      <c r="P7397" s="29"/>
    </row>
    <row r="7398" spans="3:16" hidden="1" outlineLevel="2">
      <c r="C7398" s="33">
        <v>7374</v>
      </c>
      <c r="D7398" s="82">
        <f t="shared" ca="1" si="463"/>
        <v>1.1536632865866991</v>
      </c>
      <c r="E7398" s="82">
        <f t="shared" ca="1" si="460"/>
        <v>317.14143908404679</v>
      </c>
      <c r="F7398" s="82">
        <f t="shared" ca="1" si="461"/>
        <v>299.26335139882553</v>
      </c>
      <c r="G7398" s="82">
        <f t="shared" ca="1" si="462"/>
        <v>67.141439084046795</v>
      </c>
      <c r="H7398" s="82">
        <f t="shared" ca="1" si="462"/>
        <v>49.263351398825534</v>
      </c>
      <c r="O7398" s="29"/>
      <c r="P7398" s="29"/>
    </row>
    <row r="7399" spans="3:16" hidden="1" outlineLevel="2">
      <c r="C7399" s="33">
        <v>7375</v>
      </c>
      <c r="D7399" s="82">
        <f t="shared" ca="1" si="463"/>
        <v>0.34437854990227568</v>
      </c>
      <c r="E7399" s="82">
        <f t="shared" ca="1" si="460"/>
        <v>265.4788830846897</v>
      </c>
      <c r="F7399" s="82">
        <f t="shared" ca="1" si="461"/>
        <v>263.01755146824536</v>
      </c>
      <c r="G7399" s="82">
        <f t="shared" ca="1" si="462"/>
        <v>15.478883084689699</v>
      </c>
      <c r="H7399" s="82">
        <f t="shared" ca="1" si="462"/>
        <v>13.017551468245358</v>
      </c>
      <c r="O7399" s="29"/>
      <c r="P7399" s="29"/>
    </row>
    <row r="7400" spans="3:16" hidden="1" outlineLevel="2">
      <c r="C7400" s="33">
        <v>7376</v>
      </c>
      <c r="D7400" s="82">
        <f t="shared" ca="1" si="463"/>
        <v>-1.5057050546946809</v>
      </c>
      <c r="E7400" s="82">
        <f t="shared" ca="1" si="460"/>
        <v>176.80420036692828</v>
      </c>
      <c r="F7400" s="82">
        <f t="shared" ca="1" si="461"/>
        <v>195.79760540179808</v>
      </c>
      <c r="G7400" s="82">
        <f t="shared" ca="1" si="462"/>
        <v>0</v>
      </c>
      <c r="H7400" s="82">
        <f t="shared" ca="1" si="462"/>
        <v>0</v>
      </c>
      <c r="O7400" s="29"/>
      <c r="P7400" s="29"/>
    </row>
    <row r="7401" spans="3:16" hidden="1" outlineLevel="2">
      <c r="C7401" s="33">
        <v>7377</v>
      </c>
      <c r="D7401" s="82">
        <f t="shared" ca="1" si="463"/>
        <v>0.39752683823141316</v>
      </c>
      <c r="E7401" s="82">
        <f t="shared" ca="1" si="460"/>
        <v>268.59718771968647</v>
      </c>
      <c r="F7401" s="82">
        <f t="shared" ca="1" si="461"/>
        <v>265.25705658484259</v>
      </c>
      <c r="G7401" s="82">
        <f t="shared" ca="1" si="462"/>
        <v>18.597187719686474</v>
      </c>
      <c r="H7401" s="82">
        <f t="shared" ca="1" si="462"/>
        <v>15.257056584842587</v>
      </c>
      <c r="O7401" s="29"/>
      <c r="P7401" s="29"/>
    </row>
    <row r="7402" spans="3:16" hidden="1" outlineLevel="2">
      <c r="C7402" s="33">
        <v>7378</v>
      </c>
      <c r="D7402" s="82">
        <f t="shared" ca="1" si="463"/>
        <v>0.43218333727023633</v>
      </c>
      <c r="E7402" s="82">
        <f t="shared" ca="1" si="460"/>
        <v>270.65024824172497</v>
      </c>
      <c r="F7402" s="82">
        <f t="shared" ca="1" si="461"/>
        <v>266.72763558485167</v>
      </c>
      <c r="G7402" s="82">
        <f t="shared" ca="1" si="462"/>
        <v>20.650248241724967</v>
      </c>
      <c r="H7402" s="82">
        <f t="shared" ca="1" si="462"/>
        <v>16.727635584851669</v>
      </c>
      <c r="O7402" s="29"/>
      <c r="P7402" s="29"/>
    </row>
    <row r="7403" spans="3:16" hidden="1" outlineLevel="2">
      <c r="C7403" s="33">
        <v>7379</v>
      </c>
      <c r="D7403" s="82">
        <f t="shared" ca="1" si="463"/>
        <v>0.50369417022674434</v>
      </c>
      <c r="E7403" s="82">
        <f t="shared" ca="1" si="460"/>
        <v>274.9363021705052</v>
      </c>
      <c r="F7403" s="82">
        <f t="shared" ca="1" si="461"/>
        <v>269.78787249142357</v>
      </c>
      <c r="G7403" s="82">
        <f t="shared" ca="1" si="462"/>
        <v>24.936302170505201</v>
      </c>
      <c r="H7403" s="82">
        <f t="shared" ca="1" si="462"/>
        <v>19.78787249142357</v>
      </c>
      <c r="O7403" s="29"/>
      <c r="P7403" s="29"/>
    </row>
    <row r="7404" spans="3:16" hidden="1" outlineLevel="2">
      <c r="C7404" s="33">
        <v>7380</v>
      </c>
      <c r="D7404" s="82">
        <f t="shared" ca="1" si="463"/>
        <v>1.8461225868133333</v>
      </c>
      <c r="E7404" s="82">
        <f t="shared" ca="1" si="460"/>
        <v>369.25668537821821</v>
      </c>
      <c r="F7404" s="82">
        <f t="shared" ca="1" si="461"/>
        <v>334.21693246784281</v>
      </c>
      <c r="G7404" s="82">
        <f t="shared" ca="1" si="462"/>
        <v>119.25668537821821</v>
      </c>
      <c r="H7404" s="82">
        <f t="shared" ca="1" si="462"/>
        <v>84.21693246784281</v>
      </c>
      <c r="O7404" s="29"/>
      <c r="P7404" s="29"/>
    </row>
    <row r="7405" spans="3:16" hidden="1" outlineLevel="2">
      <c r="C7405" s="33">
        <v>7381</v>
      </c>
      <c r="D7405" s="82">
        <f t="shared" ca="1" si="463"/>
        <v>-0.11215278235049009</v>
      </c>
      <c r="E7405" s="82">
        <f t="shared" ca="1" si="460"/>
        <v>240.14146927757827</v>
      </c>
      <c r="F7405" s="82">
        <f t="shared" ca="1" si="461"/>
        <v>244.54307037500013</v>
      </c>
      <c r="G7405" s="82">
        <f t="shared" ca="1" si="462"/>
        <v>0</v>
      </c>
      <c r="H7405" s="82">
        <f t="shared" ca="1" si="462"/>
        <v>0</v>
      </c>
      <c r="O7405" s="29"/>
      <c r="P7405" s="29"/>
    </row>
    <row r="7406" spans="3:16" hidden="1" outlineLevel="2">
      <c r="C7406" s="33">
        <v>7382</v>
      </c>
      <c r="D7406" s="82">
        <f t="shared" ca="1" si="463"/>
        <v>0.56051316126755457</v>
      </c>
      <c r="E7406" s="82">
        <f t="shared" ca="1" si="460"/>
        <v>278.39012745876573</v>
      </c>
      <c r="F7406" s="82">
        <f t="shared" ca="1" si="461"/>
        <v>272.24439829082615</v>
      </c>
      <c r="G7406" s="82">
        <f t="shared" ca="1" si="462"/>
        <v>28.390127458765733</v>
      </c>
      <c r="H7406" s="82">
        <f t="shared" ca="1" si="462"/>
        <v>22.244398290826155</v>
      </c>
      <c r="O7406" s="29"/>
      <c r="P7406" s="29"/>
    </row>
    <row r="7407" spans="3:16" hidden="1" outlineLevel="2">
      <c r="C7407" s="33">
        <v>7383</v>
      </c>
      <c r="D7407" s="82">
        <f t="shared" ca="1" si="463"/>
        <v>-8.4906239266048483E-2</v>
      </c>
      <c r="E7407" s="82">
        <f t="shared" ca="1" si="460"/>
        <v>241.58338620418164</v>
      </c>
      <c r="F7407" s="82">
        <f t="shared" ca="1" si="461"/>
        <v>245.60830823973623</v>
      </c>
      <c r="G7407" s="82">
        <f t="shared" ca="1" si="462"/>
        <v>0</v>
      </c>
      <c r="H7407" s="82">
        <f t="shared" ca="1" si="462"/>
        <v>0</v>
      </c>
      <c r="O7407" s="29"/>
      <c r="P7407" s="29"/>
    </row>
    <row r="7408" spans="3:16" hidden="1" outlineLevel="2">
      <c r="C7408" s="33">
        <v>7384</v>
      </c>
      <c r="D7408" s="82">
        <f t="shared" ca="1" si="463"/>
        <v>-1.4718924003852829</v>
      </c>
      <c r="E7408" s="82">
        <f t="shared" ca="1" si="460"/>
        <v>178.12260018445423</v>
      </c>
      <c r="F7408" s="82">
        <f t="shared" ca="1" si="461"/>
        <v>196.85660088411399</v>
      </c>
      <c r="G7408" s="82">
        <f t="shared" ca="1" si="462"/>
        <v>0</v>
      </c>
      <c r="H7408" s="82">
        <f t="shared" ca="1" si="462"/>
        <v>0</v>
      </c>
      <c r="O7408" s="29"/>
      <c r="P7408" s="29"/>
    </row>
    <row r="7409" spans="3:16" hidden="1" outlineLevel="2">
      <c r="C7409" s="33">
        <v>7385</v>
      </c>
      <c r="D7409" s="82">
        <f t="shared" ca="1" si="463"/>
        <v>-1.951264981285683</v>
      </c>
      <c r="E7409" s="82">
        <f t="shared" ca="1" si="460"/>
        <v>160.31592529423176</v>
      </c>
      <c r="F7409" s="82">
        <f t="shared" ca="1" si="461"/>
        <v>182.36358721574669</v>
      </c>
      <c r="G7409" s="82">
        <f t="shared" ca="1" si="462"/>
        <v>0</v>
      </c>
      <c r="H7409" s="82">
        <f t="shared" ca="1" si="462"/>
        <v>0</v>
      </c>
      <c r="O7409" s="29"/>
      <c r="P7409" s="29"/>
    </row>
    <row r="7410" spans="3:16" hidden="1" outlineLevel="2">
      <c r="C7410" s="33">
        <v>7386</v>
      </c>
      <c r="D7410" s="82">
        <f t="shared" ca="1" si="463"/>
        <v>0.43402597546253785</v>
      </c>
      <c r="E7410" s="82">
        <f t="shared" ca="1" si="460"/>
        <v>270.75984494322176</v>
      </c>
      <c r="F7410" s="82">
        <f t="shared" ca="1" si="461"/>
        <v>266.80605210275849</v>
      </c>
      <c r="G7410" s="82">
        <f t="shared" ca="1" si="462"/>
        <v>20.759844943221765</v>
      </c>
      <c r="H7410" s="82">
        <f t="shared" ca="1" si="462"/>
        <v>16.806052102758485</v>
      </c>
      <c r="O7410" s="29"/>
      <c r="P7410" s="29"/>
    </row>
    <row r="7411" spans="3:16" hidden="1" outlineLevel="2">
      <c r="C7411" s="33">
        <v>7387</v>
      </c>
      <c r="D7411" s="82">
        <f t="shared" ca="1" si="463"/>
        <v>1.0257935319181688</v>
      </c>
      <c r="E7411" s="82">
        <f t="shared" ca="1" si="460"/>
        <v>308.3553535536044</v>
      </c>
      <c r="F7411" s="82">
        <f t="shared" ca="1" si="461"/>
        <v>293.22059616835833</v>
      </c>
      <c r="G7411" s="82">
        <f t="shared" ca="1" si="462"/>
        <v>58.355353553604402</v>
      </c>
      <c r="H7411" s="82">
        <f t="shared" ca="1" si="462"/>
        <v>43.220596168358327</v>
      </c>
      <c r="O7411" s="29"/>
      <c r="P7411" s="29"/>
    </row>
    <row r="7412" spans="3:16" hidden="1" outlineLevel="2">
      <c r="C7412" s="33">
        <v>7388</v>
      </c>
      <c r="D7412" s="82">
        <f t="shared" ca="1" si="463"/>
        <v>0.45232131563259198</v>
      </c>
      <c r="E7412" s="82">
        <f t="shared" ca="1" si="460"/>
        <v>271.85042861063368</v>
      </c>
      <c r="F7412" s="82">
        <f t="shared" ca="1" si="461"/>
        <v>267.58589249395396</v>
      </c>
      <c r="G7412" s="82">
        <f t="shared" ca="1" si="462"/>
        <v>21.850428610633685</v>
      </c>
      <c r="H7412" s="82">
        <f t="shared" ca="1" si="462"/>
        <v>17.585892493953963</v>
      </c>
      <c r="O7412" s="29"/>
      <c r="P7412" s="29"/>
    </row>
    <row r="7413" spans="3:16" hidden="1" outlineLevel="2">
      <c r="C7413" s="33">
        <v>7389</v>
      </c>
      <c r="D7413" s="82">
        <f t="shared" ca="1" si="463"/>
        <v>0.12616253091648541</v>
      </c>
      <c r="E7413" s="82">
        <f t="shared" ca="1" si="460"/>
        <v>253.05068843432616</v>
      </c>
      <c r="F7413" s="82">
        <f t="shared" ca="1" si="461"/>
        <v>254.01905993966025</v>
      </c>
      <c r="G7413" s="82">
        <f t="shared" ca="1" si="462"/>
        <v>3.0506884343261618</v>
      </c>
      <c r="H7413" s="82">
        <f t="shared" ca="1" si="462"/>
        <v>4.0190599396602522</v>
      </c>
      <c r="O7413" s="29"/>
      <c r="P7413" s="29"/>
    </row>
    <row r="7414" spans="3:16" hidden="1" outlineLevel="2">
      <c r="C7414" s="33">
        <v>7390</v>
      </c>
      <c r="D7414" s="82">
        <f t="shared" ca="1" si="463"/>
        <v>-1.288587518118437</v>
      </c>
      <c r="E7414" s="82">
        <f t="shared" ca="1" si="460"/>
        <v>185.44290348532621</v>
      </c>
      <c r="F7414" s="82">
        <f t="shared" ca="1" si="461"/>
        <v>202.69810897964592</v>
      </c>
      <c r="G7414" s="82">
        <f t="shared" ca="1" si="462"/>
        <v>0</v>
      </c>
      <c r="H7414" s="82">
        <f t="shared" ca="1" si="462"/>
        <v>0</v>
      </c>
      <c r="O7414" s="29"/>
      <c r="P7414" s="29"/>
    </row>
    <row r="7415" spans="3:16" hidden="1" outlineLevel="2">
      <c r="C7415" s="33">
        <v>7391</v>
      </c>
      <c r="D7415" s="82">
        <f t="shared" ca="1" si="463"/>
        <v>-0.42211860899178866</v>
      </c>
      <c r="E7415" s="82">
        <f t="shared" ca="1" si="460"/>
        <v>224.3312714801416</v>
      </c>
      <c r="F7415" s="82">
        <f t="shared" ca="1" si="461"/>
        <v>232.74498473028538</v>
      </c>
      <c r="G7415" s="82">
        <f t="shared" ca="1" si="462"/>
        <v>0</v>
      </c>
      <c r="H7415" s="82">
        <f t="shared" ca="1" si="462"/>
        <v>0</v>
      </c>
      <c r="O7415" s="29"/>
      <c r="P7415" s="29"/>
    </row>
    <row r="7416" spans="3:16" hidden="1" outlineLevel="2">
      <c r="C7416" s="33">
        <v>7392</v>
      </c>
      <c r="D7416" s="82">
        <f t="shared" ca="1" si="463"/>
        <v>1.4474936673536833</v>
      </c>
      <c r="E7416" s="82">
        <f t="shared" ca="1" si="460"/>
        <v>338.29117831627002</v>
      </c>
      <c r="F7416" s="82">
        <f t="shared" ca="1" si="461"/>
        <v>313.62499669633195</v>
      </c>
      <c r="G7416" s="82">
        <f t="shared" ca="1" si="462"/>
        <v>88.29117831627002</v>
      </c>
      <c r="H7416" s="82">
        <f t="shared" ca="1" si="462"/>
        <v>63.624996696331948</v>
      </c>
      <c r="O7416" s="29"/>
      <c r="P7416" s="29"/>
    </row>
    <row r="7417" spans="3:16" hidden="1" outlineLevel="2">
      <c r="C7417" s="33">
        <v>7393</v>
      </c>
      <c r="D7417" s="82">
        <f t="shared" ca="1" si="463"/>
        <v>1.4937009910949222</v>
      </c>
      <c r="E7417" s="82">
        <f t="shared" ca="1" si="460"/>
        <v>341.74316414337017</v>
      </c>
      <c r="F7417" s="82">
        <f t="shared" ca="1" si="461"/>
        <v>315.94537487293229</v>
      </c>
      <c r="G7417" s="82">
        <f t="shared" ca="1" si="462"/>
        <v>91.743164143370166</v>
      </c>
      <c r="H7417" s="82">
        <f t="shared" ca="1" si="462"/>
        <v>65.945374872932291</v>
      </c>
      <c r="O7417" s="29"/>
      <c r="P7417" s="29"/>
    </row>
    <row r="7418" spans="3:16" hidden="1" outlineLevel="2">
      <c r="C7418" s="33">
        <v>7394</v>
      </c>
      <c r="D7418" s="82">
        <f t="shared" ca="1" si="463"/>
        <v>0.73885384660276943</v>
      </c>
      <c r="E7418" s="82">
        <f t="shared" ca="1" si="460"/>
        <v>289.51517471909057</v>
      </c>
      <c r="F7418" s="82">
        <f t="shared" ca="1" si="461"/>
        <v>280.10105108549061</v>
      </c>
      <c r="G7418" s="82">
        <f t="shared" ca="1" si="462"/>
        <v>39.515174719090567</v>
      </c>
      <c r="H7418" s="82">
        <f t="shared" ca="1" si="462"/>
        <v>30.10105108549061</v>
      </c>
      <c r="O7418" s="29"/>
      <c r="P7418" s="29"/>
    </row>
    <row r="7419" spans="3:16" hidden="1" outlineLevel="2">
      <c r="C7419" s="33">
        <v>7395</v>
      </c>
      <c r="D7419" s="82">
        <f t="shared" ca="1" si="463"/>
        <v>1.448138192793252</v>
      </c>
      <c r="E7419" s="82">
        <f t="shared" ca="1" si="460"/>
        <v>338.33908791752992</v>
      </c>
      <c r="F7419" s="82">
        <f t="shared" ca="1" si="461"/>
        <v>313.65724513539698</v>
      </c>
      <c r="G7419" s="82">
        <f t="shared" ca="1" si="462"/>
        <v>88.339087917529923</v>
      </c>
      <c r="H7419" s="82">
        <f t="shared" ca="1" si="462"/>
        <v>63.657245135396977</v>
      </c>
      <c r="O7419" s="29"/>
      <c r="P7419" s="29"/>
    </row>
    <row r="7420" spans="3:16" hidden="1" outlineLevel="2">
      <c r="C7420" s="33">
        <v>7396</v>
      </c>
      <c r="D7420" s="82">
        <f t="shared" ca="1" si="463"/>
        <v>-0.2360118091084315</v>
      </c>
      <c r="E7420" s="82">
        <f t="shared" ca="1" si="460"/>
        <v>233.69443615665037</v>
      </c>
      <c r="F7420" s="82">
        <f t="shared" ca="1" si="461"/>
        <v>239.75858611481956</v>
      </c>
      <c r="G7420" s="82">
        <f t="shared" ca="1" si="462"/>
        <v>0</v>
      </c>
      <c r="H7420" s="82">
        <f t="shared" ca="1" si="462"/>
        <v>0</v>
      </c>
      <c r="O7420" s="29"/>
      <c r="P7420" s="29"/>
    </row>
    <row r="7421" spans="3:16" hidden="1" outlineLevel="2">
      <c r="C7421" s="33">
        <v>7397</v>
      </c>
      <c r="D7421" s="82">
        <f t="shared" ca="1" si="463"/>
        <v>1.0739478286520661</v>
      </c>
      <c r="E7421" s="82">
        <f t="shared" ca="1" si="460"/>
        <v>311.63515161620774</v>
      </c>
      <c r="F7421" s="82">
        <f t="shared" ca="1" si="461"/>
        <v>295.48177199308589</v>
      </c>
      <c r="G7421" s="82">
        <f t="shared" ca="1" si="462"/>
        <v>61.635151616207736</v>
      </c>
      <c r="H7421" s="82">
        <f t="shared" ca="1" si="462"/>
        <v>45.481771993085886</v>
      </c>
      <c r="O7421" s="29"/>
      <c r="P7421" s="29"/>
    </row>
    <row r="7422" spans="3:16" hidden="1" outlineLevel="2">
      <c r="C7422" s="33">
        <v>7398</v>
      </c>
      <c r="D7422" s="82">
        <f t="shared" ca="1" si="463"/>
        <v>-1.6716171237623441</v>
      </c>
      <c r="E7422" s="82">
        <f t="shared" ca="1" si="460"/>
        <v>170.47513036501672</v>
      </c>
      <c r="F7422" s="82">
        <f t="shared" ca="1" si="461"/>
        <v>190.6833040372014</v>
      </c>
      <c r="G7422" s="82">
        <f t="shared" ca="1" si="462"/>
        <v>0</v>
      </c>
      <c r="H7422" s="82">
        <f t="shared" ca="1" si="462"/>
        <v>0</v>
      </c>
      <c r="O7422" s="29"/>
      <c r="P7422" s="29"/>
    </row>
    <row r="7423" spans="3:16" hidden="1" outlineLevel="2">
      <c r="C7423" s="33">
        <v>7399</v>
      </c>
      <c r="D7423" s="82">
        <f t="shared" ca="1" si="463"/>
        <v>1.2821713901595369</v>
      </c>
      <c r="E7423" s="82">
        <f t="shared" ca="1" si="460"/>
        <v>326.22362124062437</v>
      </c>
      <c r="F7423" s="82">
        <f t="shared" ca="1" si="461"/>
        <v>305.46174194782236</v>
      </c>
      <c r="G7423" s="82">
        <f t="shared" ca="1" si="462"/>
        <v>76.223621240624368</v>
      </c>
      <c r="H7423" s="82">
        <f t="shared" ca="1" si="462"/>
        <v>55.461741947822361</v>
      </c>
      <c r="O7423" s="29"/>
      <c r="P7423" s="29"/>
    </row>
    <row r="7424" spans="3:16" hidden="1" outlineLevel="2">
      <c r="C7424" s="33">
        <v>7400</v>
      </c>
      <c r="D7424" s="82">
        <f t="shared" ca="1" si="463"/>
        <v>0.15199501271460275</v>
      </c>
      <c r="E7424" s="82">
        <f t="shared" ca="1" si="460"/>
        <v>254.49103762048057</v>
      </c>
      <c r="F7424" s="82">
        <f t="shared" ca="1" si="461"/>
        <v>255.06803036377377</v>
      </c>
      <c r="G7424" s="82">
        <f t="shared" ca="1" si="462"/>
        <v>4.4910376204805686</v>
      </c>
      <c r="H7424" s="82">
        <f t="shared" ca="1" si="462"/>
        <v>5.0680303637737723</v>
      </c>
      <c r="O7424" s="29"/>
      <c r="P7424" s="29"/>
    </row>
    <row r="7425" spans="3:16" hidden="1" outlineLevel="2">
      <c r="C7425" s="33">
        <v>7401</v>
      </c>
      <c r="D7425" s="82">
        <f t="shared" ca="1" si="463"/>
        <v>-1.2463997093016836</v>
      </c>
      <c r="E7425" s="82">
        <f t="shared" ca="1" si="460"/>
        <v>187.16982507590063</v>
      </c>
      <c r="F7425" s="82">
        <f t="shared" ca="1" si="461"/>
        <v>204.06689181267907</v>
      </c>
      <c r="G7425" s="82">
        <f t="shared" ca="1" si="462"/>
        <v>0</v>
      </c>
      <c r="H7425" s="82">
        <f t="shared" ca="1" si="462"/>
        <v>0</v>
      </c>
      <c r="O7425" s="29"/>
      <c r="P7425" s="29"/>
    </row>
    <row r="7426" spans="3:16" hidden="1" outlineLevel="2">
      <c r="C7426" s="33">
        <v>7402</v>
      </c>
      <c r="D7426" s="82">
        <f t="shared" ca="1" si="463"/>
        <v>-0.23391297777274533</v>
      </c>
      <c r="E7426" s="82">
        <f t="shared" ca="1" si="460"/>
        <v>233.80222830348271</v>
      </c>
      <c r="F7426" s="82">
        <f t="shared" ca="1" si="461"/>
        <v>239.83887585518477</v>
      </c>
      <c r="G7426" s="82">
        <f t="shared" ca="1" si="462"/>
        <v>0</v>
      </c>
      <c r="H7426" s="82">
        <f t="shared" ca="1" si="462"/>
        <v>0</v>
      </c>
      <c r="O7426" s="29"/>
      <c r="P7426" s="29"/>
    </row>
    <row r="7427" spans="3:16" hidden="1" outlineLevel="2">
      <c r="C7427" s="33">
        <v>7403</v>
      </c>
      <c r="D7427" s="82">
        <f t="shared" ca="1" si="463"/>
        <v>-1.8779468966212971</v>
      </c>
      <c r="E7427" s="82">
        <f t="shared" ca="1" si="460"/>
        <v>162.91938940721602</v>
      </c>
      <c r="F7427" s="82">
        <f t="shared" ca="1" si="461"/>
        <v>184.50908050073207</v>
      </c>
      <c r="G7427" s="82">
        <f t="shared" ca="1" si="462"/>
        <v>0</v>
      </c>
      <c r="H7427" s="82">
        <f t="shared" ca="1" si="462"/>
        <v>0</v>
      </c>
      <c r="O7427" s="29"/>
      <c r="P7427" s="29"/>
    </row>
    <row r="7428" spans="3:16" hidden="1" outlineLevel="2">
      <c r="C7428" s="33">
        <v>7404</v>
      </c>
      <c r="D7428" s="82">
        <f t="shared" ca="1" si="463"/>
        <v>-6.3163075155699161E-2</v>
      </c>
      <c r="E7428" s="82">
        <f t="shared" ca="1" si="460"/>
        <v>242.74026715622267</v>
      </c>
      <c r="F7428" s="82">
        <f t="shared" ca="1" si="461"/>
        <v>246.46171259872423</v>
      </c>
      <c r="G7428" s="82">
        <f t="shared" ca="1" si="462"/>
        <v>0</v>
      </c>
      <c r="H7428" s="82">
        <f t="shared" ca="1" si="462"/>
        <v>0</v>
      </c>
      <c r="O7428" s="29"/>
      <c r="P7428" s="29"/>
    </row>
    <row r="7429" spans="3:16" hidden="1" outlineLevel="2">
      <c r="C7429" s="33">
        <v>7405</v>
      </c>
      <c r="D7429" s="82">
        <f t="shared" ca="1" si="463"/>
        <v>0.15100129652528332</v>
      </c>
      <c r="E7429" s="82">
        <f t="shared" ca="1" si="460"/>
        <v>254.43547937574806</v>
      </c>
      <c r="F7429" s="82">
        <f t="shared" ca="1" si="461"/>
        <v>255.02759888661828</v>
      </c>
      <c r="G7429" s="82">
        <f t="shared" ca="1" si="462"/>
        <v>4.4354793757480593</v>
      </c>
      <c r="H7429" s="82">
        <f t="shared" ca="1" si="462"/>
        <v>5.0275988866182786</v>
      </c>
      <c r="O7429" s="29"/>
      <c r="P7429" s="29"/>
    </row>
    <row r="7430" spans="3:16" hidden="1" outlineLevel="2">
      <c r="C7430" s="33">
        <v>7406</v>
      </c>
      <c r="D7430" s="82">
        <f t="shared" ca="1" si="463"/>
        <v>1.1788092509893986</v>
      </c>
      <c r="E7430" s="82">
        <f t="shared" ca="1" si="460"/>
        <v>318.89848309735459</v>
      </c>
      <c r="F7430" s="82">
        <f t="shared" ca="1" si="461"/>
        <v>300.46624950386843</v>
      </c>
      <c r="G7430" s="82">
        <f t="shared" ca="1" si="462"/>
        <v>68.898483097354585</v>
      </c>
      <c r="H7430" s="82">
        <f t="shared" ca="1" si="462"/>
        <v>50.466249503868426</v>
      </c>
      <c r="O7430" s="29"/>
      <c r="P7430" s="29"/>
    </row>
    <row r="7431" spans="3:16" hidden="1" outlineLevel="2">
      <c r="C7431" s="33">
        <v>7407</v>
      </c>
      <c r="D7431" s="82">
        <f t="shared" ca="1" si="463"/>
        <v>-0.25322989319864814</v>
      </c>
      <c r="E7431" s="82">
        <f t="shared" ca="1" si="460"/>
        <v>232.81202083778385</v>
      </c>
      <c r="F7431" s="82">
        <f t="shared" ca="1" si="461"/>
        <v>239.10093082700476</v>
      </c>
      <c r="G7431" s="82">
        <f t="shared" ca="1" si="462"/>
        <v>0</v>
      </c>
      <c r="H7431" s="82">
        <f t="shared" ca="1" si="462"/>
        <v>0</v>
      </c>
      <c r="O7431" s="29"/>
      <c r="P7431" s="29"/>
    </row>
    <row r="7432" spans="3:16" hidden="1" outlineLevel="2">
      <c r="C7432" s="33">
        <v>7408</v>
      </c>
      <c r="D7432" s="82">
        <f t="shared" ca="1" si="463"/>
        <v>1.35517924930261</v>
      </c>
      <c r="E7432" s="82">
        <f t="shared" ca="1" si="460"/>
        <v>331.49876130757826</v>
      </c>
      <c r="F7432" s="82">
        <f t="shared" ca="1" si="461"/>
        <v>309.04018073214706</v>
      </c>
      <c r="G7432" s="82">
        <f t="shared" ca="1" si="462"/>
        <v>81.498761307578263</v>
      </c>
      <c r="H7432" s="82">
        <f t="shared" ca="1" si="462"/>
        <v>59.040180732147064</v>
      </c>
      <c r="O7432" s="29"/>
      <c r="P7432" s="29"/>
    </row>
    <row r="7433" spans="3:16" hidden="1" outlineLevel="2">
      <c r="C7433" s="33">
        <v>7409</v>
      </c>
      <c r="D7433" s="82">
        <f t="shared" ca="1" si="463"/>
        <v>-0.26836455673527621</v>
      </c>
      <c r="E7433" s="82">
        <f t="shared" ca="1" si="460"/>
        <v>232.03913143048334</v>
      </c>
      <c r="F7433" s="82">
        <f t="shared" ca="1" si="461"/>
        <v>238.52434295792466</v>
      </c>
      <c r="G7433" s="82">
        <f t="shared" ca="1" si="462"/>
        <v>0</v>
      </c>
      <c r="H7433" s="82">
        <f t="shared" ca="1" si="462"/>
        <v>0</v>
      </c>
      <c r="O7433" s="29"/>
      <c r="P7433" s="29"/>
    </row>
    <row r="7434" spans="3:16" hidden="1" outlineLevel="2">
      <c r="C7434" s="33">
        <v>7410</v>
      </c>
      <c r="D7434" s="82">
        <f t="shared" ca="1" si="463"/>
        <v>3.7718523417609598E-3</v>
      </c>
      <c r="E7434" s="82">
        <f t="shared" ca="1" si="460"/>
        <v>246.33654398437784</v>
      </c>
      <c r="F7434" s="82">
        <f t="shared" ca="1" si="461"/>
        <v>249.10752257891684</v>
      </c>
      <c r="G7434" s="82">
        <f t="shared" ca="1" si="462"/>
        <v>0</v>
      </c>
      <c r="H7434" s="82">
        <f t="shared" ca="1" si="462"/>
        <v>0</v>
      </c>
      <c r="O7434" s="29"/>
      <c r="P7434" s="29"/>
    </row>
    <row r="7435" spans="3:16" hidden="1" outlineLevel="2">
      <c r="C7435" s="33">
        <v>7411</v>
      </c>
      <c r="D7435" s="82">
        <f t="shared" ca="1" si="463"/>
        <v>2.0432805262039189</v>
      </c>
      <c r="E7435" s="82">
        <f t="shared" ca="1" si="460"/>
        <v>385.60391626992879</v>
      </c>
      <c r="F7435" s="82">
        <f t="shared" ca="1" si="461"/>
        <v>344.8958196463912</v>
      </c>
      <c r="G7435" s="82">
        <f t="shared" ca="1" si="462"/>
        <v>135.60391626992879</v>
      </c>
      <c r="H7435" s="82">
        <f t="shared" ca="1" si="462"/>
        <v>94.895819646391203</v>
      </c>
      <c r="O7435" s="29"/>
      <c r="P7435" s="29"/>
    </row>
    <row r="7436" spans="3:16" hidden="1" outlineLevel="2">
      <c r="C7436" s="33">
        <v>7412</v>
      </c>
      <c r="D7436" s="82">
        <f t="shared" ca="1" si="463"/>
        <v>0.11790211849183239</v>
      </c>
      <c r="E7436" s="82">
        <f t="shared" ca="1" si="460"/>
        <v>252.5918325841651</v>
      </c>
      <c r="F7436" s="82">
        <f t="shared" ca="1" si="461"/>
        <v>253.68454343055021</v>
      </c>
      <c r="G7436" s="82">
        <f t="shared" ca="1" si="462"/>
        <v>2.591832584165104</v>
      </c>
      <c r="H7436" s="82">
        <f t="shared" ca="1" si="462"/>
        <v>3.6845434305502067</v>
      </c>
      <c r="O7436" s="29"/>
      <c r="P7436" s="29"/>
    </row>
    <row r="7437" spans="3:16" hidden="1" outlineLevel="2">
      <c r="C7437" s="33">
        <v>7413</v>
      </c>
      <c r="D7437" s="82">
        <f t="shared" ca="1" si="463"/>
        <v>0.85158748875610069</v>
      </c>
      <c r="E7437" s="82">
        <f t="shared" ca="1" si="460"/>
        <v>296.77582697193532</v>
      </c>
      <c r="F7437" s="82">
        <f t="shared" ca="1" si="461"/>
        <v>285.18399091611604</v>
      </c>
      <c r="G7437" s="82">
        <f t="shared" ca="1" si="462"/>
        <v>46.775826971935317</v>
      </c>
      <c r="H7437" s="82">
        <f t="shared" ca="1" si="462"/>
        <v>35.183990916116045</v>
      </c>
      <c r="O7437" s="29"/>
      <c r="P7437" s="29"/>
    </row>
    <row r="7438" spans="3:16" hidden="1" outlineLevel="2">
      <c r="C7438" s="33">
        <v>7414</v>
      </c>
      <c r="D7438" s="82">
        <f t="shared" ca="1" si="463"/>
        <v>-2.0971268470730577</v>
      </c>
      <c r="E7438" s="82">
        <f t="shared" ca="1" si="460"/>
        <v>155.25955443714753</v>
      </c>
      <c r="F7438" s="82">
        <f t="shared" ca="1" si="461"/>
        <v>178.16916127367011</v>
      </c>
      <c r="G7438" s="82">
        <f t="shared" ca="1" si="462"/>
        <v>0</v>
      </c>
      <c r="H7438" s="82">
        <f t="shared" ca="1" si="462"/>
        <v>0</v>
      </c>
      <c r="O7438" s="29"/>
      <c r="P7438" s="29"/>
    </row>
    <row r="7439" spans="3:16" hidden="1" outlineLevel="2">
      <c r="C7439" s="33">
        <v>7415</v>
      </c>
      <c r="D7439" s="82">
        <f t="shared" ca="1" si="463"/>
        <v>-2.4251125591034079</v>
      </c>
      <c r="E7439" s="82">
        <f t="shared" ca="1" si="460"/>
        <v>144.46462307434084</v>
      </c>
      <c r="F7439" s="82">
        <f t="shared" ca="1" si="461"/>
        <v>169.08654647159494</v>
      </c>
      <c r="G7439" s="82">
        <f t="shared" ca="1" si="462"/>
        <v>0</v>
      </c>
      <c r="H7439" s="82">
        <f t="shared" ca="1" si="462"/>
        <v>0</v>
      </c>
      <c r="O7439" s="29"/>
      <c r="P7439" s="29"/>
    </row>
    <row r="7440" spans="3:16" hidden="1" outlineLevel="2">
      <c r="C7440" s="33">
        <v>7416</v>
      </c>
      <c r="D7440" s="82">
        <f t="shared" ca="1" si="463"/>
        <v>-1.1666629865645581</v>
      </c>
      <c r="E7440" s="82">
        <f t="shared" ca="1" si="460"/>
        <v>190.47782225358927</v>
      </c>
      <c r="F7440" s="82">
        <f t="shared" ca="1" si="461"/>
        <v>206.67924356219248</v>
      </c>
      <c r="G7440" s="82">
        <f t="shared" ca="1" si="462"/>
        <v>0</v>
      </c>
      <c r="H7440" s="82">
        <f t="shared" ca="1" si="462"/>
        <v>0</v>
      </c>
      <c r="O7440" s="29"/>
      <c r="P7440" s="29"/>
    </row>
    <row r="7441" spans="3:16" hidden="1" outlineLevel="2">
      <c r="C7441" s="33">
        <v>7417</v>
      </c>
      <c r="D7441" s="82">
        <f t="shared" ca="1" si="463"/>
        <v>-1.527499608198857</v>
      </c>
      <c r="E7441" s="82">
        <f t="shared" ca="1" si="460"/>
        <v>175.95957872371557</v>
      </c>
      <c r="F7441" s="82">
        <f t="shared" ca="1" si="461"/>
        <v>195.11803223188465</v>
      </c>
      <c r="G7441" s="82">
        <f t="shared" ca="1" si="462"/>
        <v>0</v>
      </c>
      <c r="H7441" s="82">
        <f t="shared" ca="1" si="462"/>
        <v>0</v>
      </c>
      <c r="O7441" s="29"/>
      <c r="P7441" s="29"/>
    </row>
    <row r="7442" spans="3:16" hidden="1" outlineLevel="2">
      <c r="C7442" s="33">
        <v>7418</v>
      </c>
      <c r="D7442" s="82">
        <f t="shared" ca="1" si="463"/>
        <v>0.1850456199201331</v>
      </c>
      <c r="E7442" s="82">
        <f t="shared" ca="1" si="460"/>
        <v>256.3458108728916</v>
      </c>
      <c r="F7442" s="82">
        <f t="shared" ca="1" si="461"/>
        <v>256.41642344887862</v>
      </c>
      <c r="G7442" s="82">
        <f t="shared" ca="1" si="462"/>
        <v>6.3458108728916045</v>
      </c>
      <c r="H7442" s="82">
        <f t="shared" ca="1" si="462"/>
        <v>6.4164234488786178</v>
      </c>
      <c r="O7442" s="29"/>
      <c r="P7442" s="29"/>
    </row>
    <row r="7443" spans="3:16" hidden="1" outlineLevel="2">
      <c r="C7443" s="33">
        <v>7419</v>
      </c>
      <c r="D7443" s="82">
        <f t="shared" ca="1" si="463"/>
        <v>0.58125978975730475</v>
      </c>
      <c r="E7443" s="82">
        <f t="shared" ca="1" si="460"/>
        <v>279.66202649999559</v>
      </c>
      <c r="F7443" s="82">
        <f t="shared" ca="1" si="461"/>
        <v>273.14692694984728</v>
      </c>
      <c r="G7443" s="82">
        <f t="shared" ca="1" si="462"/>
        <v>29.662026499995591</v>
      </c>
      <c r="H7443" s="82">
        <f t="shared" ca="1" si="462"/>
        <v>23.146926949847284</v>
      </c>
      <c r="O7443" s="29"/>
      <c r="P7443" s="29"/>
    </row>
    <row r="7444" spans="3:16" hidden="1" outlineLevel="2">
      <c r="C7444" s="33">
        <v>7420</v>
      </c>
      <c r="D7444" s="82">
        <f t="shared" ca="1" si="463"/>
        <v>-0.43933919618947631</v>
      </c>
      <c r="E7444" s="82">
        <f t="shared" ca="1" si="460"/>
        <v>223.4840879652113</v>
      </c>
      <c r="F7444" s="82">
        <f t="shared" ca="1" si="461"/>
        <v>232.10647499401901</v>
      </c>
      <c r="G7444" s="82">
        <f t="shared" ca="1" si="462"/>
        <v>0</v>
      </c>
      <c r="H7444" s="82">
        <f t="shared" ca="1" si="462"/>
        <v>0</v>
      </c>
      <c r="O7444" s="29"/>
      <c r="P7444" s="29"/>
    </row>
    <row r="7445" spans="3:16" hidden="1" outlineLevel="2">
      <c r="C7445" s="33">
        <v>7421</v>
      </c>
      <c r="D7445" s="82">
        <f t="shared" ca="1" si="463"/>
        <v>0.59798904795980423</v>
      </c>
      <c r="E7445" s="82">
        <f t="shared" ca="1" si="460"/>
        <v>280.69186627568905</v>
      </c>
      <c r="F7445" s="82">
        <f t="shared" ca="1" si="461"/>
        <v>273.87686883865712</v>
      </c>
      <c r="G7445" s="82">
        <f t="shared" ca="1" si="462"/>
        <v>30.691866275689051</v>
      </c>
      <c r="H7445" s="82">
        <f t="shared" ca="1" si="462"/>
        <v>23.876868838657117</v>
      </c>
      <c r="O7445" s="29"/>
      <c r="P7445" s="29"/>
    </row>
    <row r="7446" spans="3:16" hidden="1" outlineLevel="2">
      <c r="C7446" s="33">
        <v>7422</v>
      </c>
      <c r="D7446" s="82">
        <f t="shared" ca="1" si="463"/>
        <v>-0.18191103850340246</v>
      </c>
      <c r="E7446" s="82">
        <f t="shared" ca="1" si="460"/>
        <v>236.48888801880403</v>
      </c>
      <c r="F7446" s="82">
        <f t="shared" ca="1" si="461"/>
        <v>241.83679265961439</v>
      </c>
      <c r="G7446" s="82">
        <f t="shared" ca="1" si="462"/>
        <v>0</v>
      </c>
      <c r="H7446" s="82">
        <f t="shared" ca="1" si="462"/>
        <v>0</v>
      </c>
      <c r="O7446" s="29"/>
      <c r="P7446" s="29"/>
    </row>
    <row r="7447" spans="3:16" hidden="1" outlineLevel="2">
      <c r="C7447" s="33">
        <v>7423</v>
      </c>
      <c r="D7447" s="82">
        <f t="shared" ca="1" si="463"/>
        <v>0.20610566913416811</v>
      </c>
      <c r="E7447" s="82">
        <f t="shared" ca="1" si="460"/>
        <v>257.53472873375893</v>
      </c>
      <c r="F7447" s="82">
        <f t="shared" ca="1" si="461"/>
        <v>257.27934358260728</v>
      </c>
      <c r="G7447" s="82">
        <f t="shared" ca="1" si="462"/>
        <v>7.534728733758925</v>
      </c>
      <c r="H7447" s="82">
        <f t="shared" ca="1" si="462"/>
        <v>7.2793435826072823</v>
      </c>
      <c r="O7447" s="29"/>
      <c r="P7447" s="29"/>
    </row>
    <row r="7448" spans="3:16" hidden="1" outlineLevel="2">
      <c r="C7448" s="33">
        <v>7424</v>
      </c>
      <c r="D7448" s="82">
        <f t="shared" ca="1" si="463"/>
        <v>0.50795020804110746</v>
      </c>
      <c r="E7448" s="82">
        <f t="shared" ca="1" si="460"/>
        <v>275.19352037842702</v>
      </c>
      <c r="F7448" s="82">
        <f t="shared" ca="1" si="461"/>
        <v>269.97110856641279</v>
      </c>
      <c r="G7448" s="82">
        <f t="shared" ca="1" si="462"/>
        <v>25.193520378427024</v>
      </c>
      <c r="H7448" s="82">
        <f t="shared" ca="1" si="462"/>
        <v>19.971108566412795</v>
      </c>
      <c r="O7448" s="29"/>
      <c r="P7448" s="29"/>
    </row>
    <row r="7449" spans="3:16" hidden="1" outlineLevel="2">
      <c r="C7449" s="33">
        <v>7425</v>
      </c>
      <c r="D7449" s="82">
        <f t="shared" ca="1" si="463"/>
        <v>-1.797249584935493</v>
      </c>
      <c r="E7449" s="82">
        <f t="shared" ref="E7449:E7512" ca="1" si="464">$H$9 * EXP(($H$17 - $H$18 - ($H$11^2)/2)*$H$14 + $H$11*SQRT($H$14)*D7449)</f>
        <v>165.8337864659045</v>
      </c>
      <c r="F7449" s="82">
        <f t="shared" ref="F7449:F7512" ca="1" si="465">$H$9 * EXP(($H$17 - $H$18 - ($H$12^2)/2)*$H$14 + $H$12*SQRT($H$14)*D7449)</f>
        <v>186.89970232866301</v>
      </c>
      <c r="G7449" s="82">
        <f t="shared" ref="G7449:H7512" ca="1" si="466">MAX(E7449-$H$16, 0)</f>
        <v>0</v>
      </c>
      <c r="H7449" s="82">
        <f t="shared" ca="1" si="466"/>
        <v>0</v>
      </c>
      <c r="O7449" s="29"/>
      <c r="P7449" s="29"/>
    </row>
    <row r="7450" spans="3:16" hidden="1" outlineLevel="2">
      <c r="C7450" s="33">
        <v>7426</v>
      </c>
      <c r="D7450" s="82">
        <f t="shared" ref="D7450:D7513" ca="1" si="467">_xlfn.NORM.S.INV(RAND())</f>
        <v>0.67507249004520353</v>
      </c>
      <c r="E7450" s="82">
        <f t="shared" ca="1" si="464"/>
        <v>285.48627316120991</v>
      </c>
      <c r="F7450" s="82">
        <f t="shared" ca="1" si="465"/>
        <v>277.26550602107625</v>
      </c>
      <c r="G7450" s="82">
        <f t="shared" ca="1" si="466"/>
        <v>35.486273161209908</v>
      </c>
      <c r="H7450" s="82">
        <f t="shared" ca="1" si="466"/>
        <v>27.265506021076249</v>
      </c>
      <c r="O7450" s="29"/>
      <c r="P7450" s="29"/>
    </row>
    <row r="7451" spans="3:16" hidden="1" outlineLevel="2">
      <c r="C7451" s="33">
        <v>7427</v>
      </c>
      <c r="D7451" s="82">
        <f t="shared" ca="1" si="467"/>
        <v>-1.3003492662071059</v>
      </c>
      <c r="E7451" s="82">
        <f t="shared" ca="1" si="464"/>
        <v>184.96429309697174</v>
      </c>
      <c r="F7451" s="82">
        <f t="shared" ca="1" si="465"/>
        <v>202.31813852062822</v>
      </c>
      <c r="G7451" s="82">
        <f t="shared" ca="1" si="466"/>
        <v>0</v>
      </c>
      <c r="H7451" s="82">
        <f t="shared" ca="1" si="466"/>
        <v>0</v>
      </c>
      <c r="O7451" s="29"/>
      <c r="P7451" s="29"/>
    </row>
    <row r="7452" spans="3:16" hidden="1" outlineLevel="2">
      <c r="C7452" s="33">
        <v>7428</v>
      </c>
      <c r="D7452" s="82">
        <f t="shared" ca="1" si="467"/>
        <v>-1.3050999410018271</v>
      </c>
      <c r="E7452" s="82">
        <f t="shared" ca="1" si="464"/>
        <v>184.77132850312842</v>
      </c>
      <c r="F7452" s="82">
        <f t="shared" ca="1" si="465"/>
        <v>202.16486709305295</v>
      </c>
      <c r="G7452" s="82">
        <f t="shared" ca="1" si="466"/>
        <v>0</v>
      </c>
      <c r="H7452" s="82">
        <f t="shared" ca="1" si="466"/>
        <v>0</v>
      </c>
      <c r="O7452" s="29"/>
      <c r="P7452" s="29"/>
    </row>
    <row r="7453" spans="3:16" hidden="1" outlineLevel="2">
      <c r="C7453" s="33">
        <v>7429</v>
      </c>
      <c r="D7453" s="82">
        <f t="shared" ca="1" si="467"/>
        <v>3.9146537055218159E-2</v>
      </c>
      <c r="E7453" s="82">
        <f t="shared" ca="1" si="464"/>
        <v>248.25862342450668</v>
      </c>
      <c r="F7453" s="82">
        <f t="shared" ca="1" si="465"/>
        <v>250.51726915115836</v>
      </c>
      <c r="G7453" s="82">
        <f t="shared" ca="1" si="466"/>
        <v>0</v>
      </c>
      <c r="H7453" s="82">
        <f t="shared" ca="1" si="466"/>
        <v>0.51726915115835936</v>
      </c>
      <c r="O7453" s="29"/>
      <c r="P7453" s="29"/>
    </row>
    <row r="7454" spans="3:16" hidden="1" outlineLevel="2">
      <c r="C7454" s="33">
        <v>7430</v>
      </c>
      <c r="D7454" s="82">
        <f t="shared" ca="1" si="467"/>
        <v>0.58750869101162861</v>
      </c>
      <c r="E7454" s="82">
        <f t="shared" ca="1" si="464"/>
        <v>280.04626104178891</v>
      </c>
      <c r="F7454" s="82">
        <f t="shared" ca="1" si="465"/>
        <v>273.41935517701023</v>
      </c>
      <c r="G7454" s="82">
        <f t="shared" ca="1" si="466"/>
        <v>30.04626104178891</v>
      </c>
      <c r="H7454" s="82">
        <f t="shared" ca="1" si="466"/>
        <v>23.419355177010232</v>
      </c>
      <c r="O7454" s="29"/>
      <c r="P7454" s="29"/>
    </row>
    <row r="7455" spans="3:16" hidden="1" outlineLevel="2">
      <c r="C7455" s="33">
        <v>7431</v>
      </c>
      <c r="D7455" s="82">
        <f t="shared" ca="1" si="467"/>
        <v>-0.21822605086337601</v>
      </c>
      <c r="E7455" s="82">
        <f t="shared" ca="1" si="464"/>
        <v>234.60945633809422</v>
      </c>
      <c r="F7455" s="82">
        <f t="shared" ca="1" si="465"/>
        <v>240.43982346756741</v>
      </c>
      <c r="G7455" s="82">
        <f t="shared" ca="1" si="466"/>
        <v>0</v>
      </c>
      <c r="H7455" s="82">
        <f t="shared" ca="1" si="466"/>
        <v>0</v>
      </c>
      <c r="O7455" s="29"/>
      <c r="P7455" s="29"/>
    </row>
    <row r="7456" spans="3:16" hidden="1" outlineLevel="2">
      <c r="C7456" s="33">
        <v>7432</v>
      </c>
      <c r="D7456" s="82">
        <f t="shared" ca="1" si="467"/>
        <v>0.35845004290351895</v>
      </c>
      <c r="E7456" s="82">
        <f t="shared" ca="1" si="464"/>
        <v>266.3009416575041</v>
      </c>
      <c r="F7456" s="82">
        <f t="shared" ca="1" si="465"/>
        <v>263.60863395010017</v>
      </c>
      <c r="G7456" s="82">
        <f t="shared" ca="1" si="466"/>
        <v>16.300941657504097</v>
      </c>
      <c r="H7456" s="82">
        <f t="shared" ca="1" si="466"/>
        <v>13.60863395010017</v>
      </c>
      <c r="O7456" s="29"/>
      <c r="P7456" s="29"/>
    </row>
    <row r="7457" spans="3:16" hidden="1" outlineLevel="2">
      <c r="C7457" s="33">
        <v>7433</v>
      </c>
      <c r="D7457" s="82">
        <f t="shared" ca="1" si="467"/>
        <v>-0.35429609883832119</v>
      </c>
      <c r="E7457" s="82">
        <f t="shared" ca="1" si="464"/>
        <v>227.69921361034866</v>
      </c>
      <c r="F7457" s="82">
        <f t="shared" ca="1" si="465"/>
        <v>235.2768546175013</v>
      </c>
      <c r="G7457" s="82">
        <f t="shared" ca="1" si="466"/>
        <v>0</v>
      </c>
      <c r="H7457" s="82">
        <f t="shared" ca="1" si="466"/>
        <v>0</v>
      </c>
      <c r="O7457" s="29"/>
      <c r="P7457" s="29"/>
    </row>
    <row r="7458" spans="3:16" hidden="1" outlineLevel="2">
      <c r="C7458" s="33">
        <v>7434</v>
      </c>
      <c r="D7458" s="82">
        <f t="shared" ca="1" si="467"/>
        <v>-1.0110327913812516</v>
      </c>
      <c r="E7458" s="82">
        <f t="shared" ca="1" si="464"/>
        <v>197.10373518728426</v>
      </c>
      <c r="F7458" s="82">
        <f t="shared" ca="1" si="465"/>
        <v>211.87475968358882</v>
      </c>
      <c r="G7458" s="82">
        <f t="shared" ca="1" si="466"/>
        <v>0</v>
      </c>
      <c r="H7458" s="82">
        <f t="shared" ca="1" si="466"/>
        <v>0</v>
      </c>
      <c r="O7458" s="29"/>
      <c r="P7458" s="29"/>
    </row>
    <row r="7459" spans="3:16" hidden="1" outlineLevel="2">
      <c r="C7459" s="33">
        <v>7435</v>
      </c>
      <c r="D7459" s="82">
        <f t="shared" ca="1" si="467"/>
        <v>-0.60371595828674096</v>
      </c>
      <c r="E7459" s="82">
        <f t="shared" ca="1" si="464"/>
        <v>215.55671708192432</v>
      </c>
      <c r="F7459" s="82">
        <f t="shared" ca="1" si="465"/>
        <v>226.09914362597252</v>
      </c>
      <c r="G7459" s="82">
        <f t="shared" ca="1" si="466"/>
        <v>0</v>
      </c>
      <c r="H7459" s="82">
        <f t="shared" ca="1" si="466"/>
        <v>0</v>
      </c>
      <c r="O7459" s="29"/>
      <c r="P7459" s="29"/>
    </row>
    <row r="7460" spans="3:16" hidden="1" outlineLevel="2">
      <c r="C7460" s="33">
        <v>7436</v>
      </c>
      <c r="D7460" s="82">
        <f t="shared" ca="1" si="467"/>
        <v>-1.6648837898315512</v>
      </c>
      <c r="E7460" s="82">
        <f t="shared" ca="1" si="464"/>
        <v>170.72752117920928</v>
      </c>
      <c r="F7460" s="82">
        <f t="shared" ca="1" si="465"/>
        <v>190.88823695772962</v>
      </c>
      <c r="G7460" s="82">
        <f t="shared" ca="1" si="466"/>
        <v>0</v>
      </c>
      <c r="H7460" s="82">
        <f t="shared" ca="1" si="466"/>
        <v>0</v>
      </c>
      <c r="O7460" s="29"/>
      <c r="P7460" s="29"/>
    </row>
    <row r="7461" spans="3:16" hidden="1" outlineLevel="2">
      <c r="C7461" s="33">
        <v>7437</v>
      </c>
      <c r="D7461" s="82">
        <f t="shared" ca="1" si="467"/>
        <v>0.66779048011727815</v>
      </c>
      <c r="E7461" s="82">
        <f t="shared" ca="1" si="464"/>
        <v>285.0298683819347</v>
      </c>
      <c r="F7461" s="82">
        <f t="shared" ca="1" si="465"/>
        <v>276.9435989503628</v>
      </c>
      <c r="G7461" s="82">
        <f t="shared" ca="1" si="466"/>
        <v>35.029868381934705</v>
      </c>
      <c r="H7461" s="82">
        <f t="shared" ca="1" si="466"/>
        <v>26.943598950362798</v>
      </c>
      <c r="O7461" s="29"/>
      <c r="P7461" s="29"/>
    </row>
    <row r="7462" spans="3:16" hidden="1" outlineLevel="2">
      <c r="C7462" s="33">
        <v>7438</v>
      </c>
      <c r="D7462" s="82">
        <f t="shared" ca="1" si="467"/>
        <v>3.2627889209405563E-2</v>
      </c>
      <c r="E7462" s="82">
        <f t="shared" ca="1" si="464"/>
        <v>247.90330971902137</v>
      </c>
      <c r="F7462" s="82">
        <f t="shared" ca="1" si="465"/>
        <v>250.25689070338262</v>
      </c>
      <c r="G7462" s="82">
        <f t="shared" ca="1" si="466"/>
        <v>0</v>
      </c>
      <c r="H7462" s="82">
        <f t="shared" ca="1" si="466"/>
        <v>0.25689070338262354</v>
      </c>
      <c r="O7462" s="29"/>
      <c r="P7462" s="29"/>
    </row>
    <row r="7463" spans="3:16" hidden="1" outlineLevel="2">
      <c r="C7463" s="33">
        <v>7439</v>
      </c>
      <c r="D7463" s="82">
        <f t="shared" ca="1" si="467"/>
        <v>0.80843300072938606</v>
      </c>
      <c r="E7463" s="82">
        <f t="shared" ca="1" si="464"/>
        <v>293.97518070482027</v>
      </c>
      <c r="F7463" s="82">
        <f t="shared" ca="1" si="465"/>
        <v>283.22743306735953</v>
      </c>
      <c r="G7463" s="82">
        <f t="shared" ca="1" si="466"/>
        <v>43.975180704820275</v>
      </c>
      <c r="H7463" s="82">
        <f t="shared" ca="1" si="466"/>
        <v>33.227433067359527</v>
      </c>
      <c r="O7463" s="29"/>
      <c r="P7463" s="29"/>
    </row>
    <row r="7464" spans="3:16" hidden="1" outlineLevel="2">
      <c r="C7464" s="33">
        <v>7440</v>
      </c>
      <c r="D7464" s="82">
        <f t="shared" ca="1" si="467"/>
        <v>-0.20235239539593322</v>
      </c>
      <c r="E7464" s="82">
        <f t="shared" ca="1" si="464"/>
        <v>235.42913021511711</v>
      </c>
      <c r="F7464" s="82">
        <f t="shared" ca="1" si="465"/>
        <v>241.04945719018733</v>
      </c>
      <c r="G7464" s="82">
        <f t="shared" ca="1" si="466"/>
        <v>0</v>
      </c>
      <c r="H7464" s="82">
        <f t="shared" ca="1" si="466"/>
        <v>0</v>
      </c>
      <c r="O7464" s="29"/>
      <c r="P7464" s="29"/>
    </row>
    <row r="7465" spans="3:16" hidden="1" outlineLevel="2">
      <c r="C7465" s="33">
        <v>7441</v>
      </c>
      <c r="D7465" s="82">
        <f t="shared" ca="1" si="467"/>
        <v>-0.22609281843034479</v>
      </c>
      <c r="E7465" s="82">
        <f t="shared" ca="1" si="464"/>
        <v>234.20429534597932</v>
      </c>
      <c r="F7465" s="82">
        <f t="shared" ca="1" si="465"/>
        <v>240.13826892664417</v>
      </c>
      <c r="G7465" s="82">
        <f t="shared" ca="1" si="466"/>
        <v>0</v>
      </c>
      <c r="H7465" s="82">
        <f t="shared" ca="1" si="466"/>
        <v>0</v>
      </c>
      <c r="O7465" s="29"/>
      <c r="P7465" s="29"/>
    </row>
    <row r="7466" spans="3:16" hidden="1" outlineLevel="2">
      <c r="C7466" s="33">
        <v>7442</v>
      </c>
      <c r="D7466" s="82">
        <f t="shared" ca="1" si="467"/>
        <v>5.5743782437370631E-2</v>
      </c>
      <c r="E7466" s="82">
        <f t="shared" ca="1" si="464"/>
        <v>249.16559469966526</v>
      </c>
      <c r="F7466" s="82">
        <f t="shared" ca="1" si="465"/>
        <v>251.18144700827494</v>
      </c>
      <c r="G7466" s="82">
        <f t="shared" ca="1" si="466"/>
        <v>0</v>
      </c>
      <c r="H7466" s="82">
        <f t="shared" ca="1" si="466"/>
        <v>1.1814470082749438</v>
      </c>
      <c r="O7466" s="29"/>
      <c r="P7466" s="29"/>
    </row>
    <row r="7467" spans="3:16" hidden="1" outlineLevel="2">
      <c r="C7467" s="33">
        <v>7443</v>
      </c>
      <c r="D7467" s="82">
        <f t="shared" ca="1" si="467"/>
        <v>-0.318766305662192</v>
      </c>
      <c r="E7467" s="82">
        <f t="shared" ca="1" si="464"/>
        <v>229.48369297972707</v>
      </c>
      <c r="F7467" s="82">
        <f t="shared" ca="1" si="465"/>
        <v>236.61418555007873</v>
      </c>
      <c r="G7467" s="82">
        <f t="shared" ca="1" si="466"/>
        <v>0</v>
      </c>
      <c r="H7467" s="82">
        <f t="shared" ca="1" si="466"/>
        <v>0</v>
      </c>
      <c r="O7467" s="29"/>
      <c r="P7467" s="29"/>
    </row>
    <row r="7468" spans="3:16" hidden="1" outlineLevel="2">
      <c r="C7468" s="33">
        <v>7444</v>
      </c>
      <c r="D7468" s="82">
        <f t="shared" ca="1" si="467"/>
        <v>1.2981848753251553</v>
      </c>
      <c r="E7468" s="82">
        <f t="shared" ca="1" si="464"/>
        <v>327.37343254141837</v>
      </c>
      <c r="F7468" s="82">
        <f t="shared" ca="1" si="465"/>
        <v>306.24306954454556</v>
      </c>
      <c r="G7468" s="82">
        <f t="shared" ca="1" si="466"/>
        <v>77.373432541418367</v>
      </c>
      <c r="H7468" s="82">
        <f t="shared" ca="1" si="466"/>
        <v>56.243069544545563</v>
      </c>
      <c r="O7468" s="29"/>
      <c r="P7468" s="29"/>
    </row>
    <row r="7469" spans="3:16" hidden="1" outlineLevel="2">
      <c r="C7469" s="33">
        <v>7445</v>
      </c>
      <c r="D7469" s="82">
        <f t="shared" ca="1" si="467"/>
        <v>-1.1253200034726969</v>
      </c>
      <c r="E7469" s="82">
        <f t="shared" ca="1" si="464"/>
        <v>192.21594838799282</v>
      </c>
      <c r="F7469" s="82">
        <f t="shared" ca="1" si="465"/>
        <v>208.04686927864466</v>
      </c>
      <c r="G7469" s="82">
        <f t="shared" ca="1" si="466"/>
        <v>0</v>
      </c>
      <c r="H7469" s="82">
        <f t="shared" ca="1" si="466"/>
        <v>0</v>
      </c>
      <c r="O7469" s="29"/>
      <c r="P7469" s="29"/>
    </row>
    <row r="7470" spans="3:16" hidden="1" outlineLevel="2">
      <c r="C7470" s="33">
        <v>7446</v>
      </c>
      <c r="D7470" s="82">
        <f t="shared" ca="1" si="467"/>
        <v>5.6251506843732674E-2</v>
      </c>
      <c r="E7470" s="82">
        <f t="shared" ca="1" si="464"/>
        <v>249.19339192241026</v>
      </c>
      <c r="F7470" s="82">
        <f t="shared" ca="1" si="465"/>
        <v>251.20179252967674</v>
      </c>
      <c r="G7470" s="82">
        <f t="shared" ca="1" si="466"/>
        <v>0</v>
      </c>
      <c r="H7470" s="82">
        <f t="shared" ca="1" si="466"/>
        <v>1.2017925296767373</v>
      </c>
      <c r="O7470" s="29"/>
      <c r="P7470" s="29"/>
    </row>
    <row r="7471" spans="3:16" hidden="1" outlineLevel="2">
      <c r="C7471" s="33">
        <v>7447</v>
      </c>
      <c r="D7471" s="82">
        <f t="shared" ca="1" si="467"/>
        <v>-0.9115832471157912</v>
      </c>
      <c r="E7471" s="82">
        <f t="shared" ca="1" si="464"/>
        <v>201.45797318205351</v>
      </c>
      <c r="F7471" s="82">
        <f t="shared" ca="1" si="465"/>
        <v>215.26294565741054</v>
      </c>
      <c r="G7471" s="82">
        <f t="shared" ca="1" si="466"/>
        <v>0</v>
      </c>
      <c r="H7471" s="82">
        <f t="shared" ca="1" si="466"/>
        <v>0</v>
      </c>
      <c r="O7471" s="29"/>
      <c r="P7471" s="29"/>
    </row>
    <row r="7472" spans="3:16" hidden="1" outlineLevel="2">
      <c r="C7472" s="33">
        <v>7448</v>
      </c>
      <c r="D7472" s="82">
        <f t="shared" ca="1" si="467"/>
        <v>-0.99415238154264596</v>
      </c>
      <c r="E7472" s="82">
        <f t="shared" ca="1" si="464"/>
        <v>197.83612877641502</v>
      </c>
      <c r="F7472" s="82">
        <f t="shared" ca="1" si="465"/>
        <v>212.4460840306119</v>
      </c>
      <c r="G7472" s="82">
        <f t="shared" ca="1" si="466"/>
        <v>0</v>
      </c>
      <c r="H7472" s="82">
        <f t="shared" ca="1" si="466"/>
        <v>0</v>
      </c>
      <c r="O7472" s="29"/>
      <c r="P7472" s="29"/>
    </row>
    <row r="7473" spans="3:16" hidden="1" outlineLevel="2">
      <c r="C7473" s="33">
        <v>7449</v>
      </c>
      <c r="D7473" s="82">
        <f t="shared" ca="1" si="467"/>
        <v>-0.71400232396126284</v>
      </c>
      <c r="E7473" s="82">
        <f t="shared" ca="1" si="464"/>
        <v>210.39619969938857</v>
      </c>
      <c r="F7473" s="82">
        <f t="shared" ca="1" si="465"/>
        <v>222.1560094470571</v>
      </c>
      <c r="G7473" s="82">
        <f t="shared" ca="1" si="466"/>
        <v>0</v>
      </c>
      <c r="H7473" s="82">
        <f t="shared" ca="1" si="466"/>
        <v>0</v>
      </c>
      <c r="O7473" s="29"/>
      <c r="P7473" s="29"/>
    </row>
    <row r="7474" spans="3:16" hidden="1" outlineLevel="2">
      <c r="C7474" s="33">
        <v>7450</v>
      </c>
      <c r="D7474" s="82">
        <f t="shared" ca="1" si="467"/>
        <v>-1.705734669631481</v>
      </c>
      <c r="E7474" s="82">
        <f t="shared" ca="1" si="464"/>
        <v>169.20199925548135</v>
      </c>
      <c r="F7474" s="82">
        <f t="shared" ca="1" si="465"/>
        <v>189.64829352328604</v>
      </c>
      <c r="G7474" s="82">
        <f t="shared" ca="1" si="466"/>
        <v>0</v>
      </c>
      <c r="H7474" s="82">
        <f t="shared" ca="1" si="466"/>
        <v>0</v>
      </c>
      <c r="O7474" s="29"/>
      <c r="P7474" s="29"/>
    </row>
    <row r="7475" spans="3:16" hidden="1" outlineLevel="2">
      <c r="C7475" s="33">
        <v>7451</v>
      </c>
      <c r="D7475" s="82">
        <f t="shared" ca="1" si="467"/>
        <v>0.28966469267166284</v>
      </c>
      <c r="E7475" s="82">
        <f t="shared" ca="1" si="464"/>
        <v>262.30653696867137</v>
      </c>
      <c r="F7475" s="82">
        <f t="shared" ca="1" si="465"/>
        <v>260.73182772983694</v>
      </c>
      <c r="G7475" s="82">
        <f t="shared" ca="1" si="466"/>
        <v>12.306536968671367</v>
      </c>
      <c r="H7475" s="82">
        <f t="shared" ca="1" si="466"/>
        <v>10.731827729836937</v>
      </c>
      <c r="O7475" s="29"/>
      <c r="P7475" s="29"/>
    </row>
    <row r="7476" spans="3:16" hidden="1" outlineLevel="2">
      <c r="C7476" s="33">
        <v>7452</v>
      </c>
      <c r="D7476" s="82">
        <f t="shared" ca="1" si="467"/>
        <v>-1.4562440772043705</v>
      </c>
      <c r="E7476" s="82">
        <f t="shared" ca="1" si="464"/>
        <v>178.73607213084711</v>
      </c>
      <c r="F7476" s="82">
        <f t="shared" ca="1" si="465"/>
        <v>197.348635448414</v>
      </c>
      <c r="G7476" s="82">
        <f t="shared" ca="1" si="466"/>
        <v>0</v>
      </c>
      <c r="H7476" s="82">
        <f t="shared" ca="1" si="466"/>
        <v>0</v>
      </c>
      <c r="O7476" s="29"/>
      <c r="P7476" s="29"/>
    </row>
    <row r="7477" spans="3:16" hidden="1" outlineLevel="2">
      <c r="C7477" s="33">
        <v>7453</v>
      </c>
      <c r="D7477" s="82">
        <f t="shared" ca="1" si="467"/>
        <v>-1.6859479856161841</v>
      </c>
      <c r="E7477" s="82">
        <f t="shared" ca="1" si="464"/>
        <v>169.93919692740238</v>
      </c>
      <c r="F7477" s="82">
        <f t="shared" ca="1" si="465"/>
        <v>190.24786809393117</v>
      </c>
      <c r="G7477" s="82">
        <f t="shared" ca="1" si="466"/>
        <v>0</v>
      </c>
      <c r="H7477" s="82">
        <f t="shared" ca="1" si="466"/>
        <v>0</v>
      </c>
      <c r="O7477" s="29"/>
      <c r="P7477" s="29"/>
    </row>
    <row r="7478" spans="3:16" hidden="1" outlineLevel="2">
      <c r="C7478" s="33">
        <v>7454</v>
      </c>
      <c r="D7478" s="82">
        <f t="shared" ca="1" si="467"/>
        <v>-1.5059177354136741</v>
      </c>
      <c r="E7478" s="82">
        <f t="shared" ca="1" si="464"/>
        <v>176.79593862509338</v>
      </c>
      <c r="F7478" s="82">
        <f t="shared" ca="1" si="465"/>
        <v>195.79096240923928</v>
      </c>
      <c r="G7478" s="82">
        <f t="shared" ca="1" si="466"/>
        <v>0</v>
      </c>
      <c r="H7478" s="82">
        <f t="shared" ca="1" si="466"/>
        <v>0</v>
      </c>
      <c r="O7478" s="29"/>
      <c r="P7478" s="29"/>
    </row>
    <row r="7479" spans="3:16" hidden="1" outlineLevel="2">
      <c r="C7479" s="33">
        <v>7455</v>
      </c>
      <c r="D7479" s="82">
        <f t="shared" ca="1" si="467"/>
        <v>0.56914197240133801</v>
      </c>
      <c r="E7479" s="82">
        <f t="shared" ca="1" si="464"/>
        <v>278.91842381246488</v>
      </c>
      <c r="F7479" s="82">
        <f t="shared" ca="1" si="465"/>
        <v>272.61940971482989</v>
      </c>
      <c r="G7479" s="82">
        <f t="shared" ca="1" si="466"/>
        <v>28.91842381246488</v>
      </c>
      <c r="H7479" s="82">
        <f t="shared" ca="1" si="466"/>
        <v>22.619409714829885</v>
      </c>
      <c r="O7479" s="29"/>
      <c r="P7479" s="29"/>
    </row>
    <row r="7480" spans="3:16" hidden="1" outlineLevel="2">
      <c r="C7480" s="33">
        <v>7456</v>
      </c>
      <c r="D7480" s="82">
        <f t="shared" ca="1" si="467"/>
        <v>0.85039309786787121</v>
      </c>
      <c r="E7480" s="82">
        <f t="shared" ca="1" si="464"/>
        <v>296.69795537333943</v>
      </c>
      <c r="F7480" s="82">
        <f t="shared" ca="1" si="465"/>
        <v>285.12965764064387</v>
      </c>
      <c r="G7480" s="82">
        <f t="shared" ca="1" si="466"/>
        <v>46.697955373339425</v>
      </c>
      <c r="H7480" s="82">
        <f t="shared" ca="1" si="466"/>
        <v>35.12965764064387</v>
      </c>
      <c r="O7480" s="29"/>
      <c r="P7480" s="29"/>
    </row>
    <row r="7481" spans="3:16" hidden="1" outlineLevel="2">
      <c r="C7481" s="33">
        <v>7457</v>
      </c>
      <c r="D7481" s="82">
        <f t="shared" ca="1" si="467"/>
        <v>-1.024677869727348</v>
      </c>
      <c r="E7481" s="82">
        <f t="shared" ca="1" si="464"/>
        <v>196.51369566355885</v>
      </c>
      <c r="F7481" s="82">
        <f t="shared" ca="1" si="465"/>
        <v>211.41405958929886</v>
      </c>
      <c r="G7481" s="82">
        <f t="shared" ca="1" si="466"/>
        <v>0</v>
      </c>
      <c r="H7481" s="82">
        <f t="shared" ca="1" si="466"/>
        <v>0</v>
      </c>
      <c r="O7481" s="29"/>
      <c r="P7481" s="29"/>
    </row>
    <row r="7482" spans="3:16" hidden="1" outlineLevel="2">
      <c r="C7482" s="33">
        <v>7458</v>
      </c>
      <c r="D7482" s="82">
        <f t="shared" ca="1" si="467"/>
        <v>1.3618838813443199</v>
      </c>
      <c r="E7482" s="82">
        <f t="shared" ca="1" si="464"/>
        <v>331.98745625464534</v>
      </c>
      <c r="F7482" s="82">
        <f t="shared" ca="1" si="465"/>
        <v>309.37089871503923</v>
      </c>
      <c r="G7482" s="82">
        <f t="shared" ca="1" si="466"/>
        <v>81.987456254645338</v>
      </c>
      <c r="H7482" s="82">
        <f t="shared" ca="1" si="466"/>
        <v>59.370898715039232</v>
      </c>
      <c r="O7482" s="29"/>
      <c r="P7482" s="29"/>
    </row>
    <row r="7483" spans="3:16" hidden="1" outlineLevel="2">
      <c r="C7483" s="33">
        <v>7459</v>
      </c>
      <c r="D7483" s="82">
        <f t="shared" ca="1" si="467"/>
        <v>-1.4044921554795879</v>
      </c>
      <c r="E7483" s="82">
        <f t="shared" ca="1" si="464"/>
        <v>180.780026601016</v>
      </c>
      <c r="F7483" s="82">
        <f t="shared" ca="1" si="465"/>
        <v>198.98466150526582</v>
      </c>
      <c r="G7483" s="82">
        <f t="shared" ca="1" si="466"/>
        <v>0</v>
      </c>
      <c r="H7483" s="82">
        <f t="shared" ca="1" si="466"/>
        <v>0</v>
      </c>
      <c r="O7483" s="29"/>
      <c r="P7483" s="29"/>
    </row>
    <row r="7484" spans="3:16" hidden="1" outlineLevel="2">
      <c r="C7484" s="33">
        <v>7460</v>
      </c>
      <c r="D7484" s="82">
        <f t="shared" ca="1" si="467"/>
        <v>-0.85188796036376735</v>
      </c>
      <c r="E7484" s="82">
        <f t="shared" ca="1" si="464"/>
        <v>204.11769849180951</v>
      </c>
      <c r="F7484" s="82">
        <f t="shared" ca="1" si="465"/>
        <v>217.32269561375648</v>
      </c>
      <c r="G7484" s="82">
        <f t="shared" ca="1" si="466"/>
        <v>0</v>
      </c>
      <c r="H7484" s="82">
        <f t="shared" ca="1" si="466"/>
        <v>0</v>
      </c>
      <c r="O7484" s="29"/>
      <c r="P7484" s="29"/>
    </row>
    <row r="7485" spans="3:16" hidden="1" outlineLevel="2">
      <c r="C7485" s="33">
        <v>7461</v>
      </c>
      <c r="D7485" s="82">
        <f t="shared" ca="1" si="467"/>
        <v>-1.4458756812122666</v>
      </c>
      <c r="E7485" s="82">
        <f t="shared" ca="1" si="464"/>
        <v>179.14371479465316</v>
      </c>
      <c r="F7485" s="82">
        <f t="shared" ca="1" si="465"/>
        <v>197.67532899947349</v>
      </c>
      <c r="G7485" s="82">
        <f t="shared" ca="1" si="466"/>
        <v>0</v>
      </c>
      <c r="H7485" s="82">
        <f t="shared" ca="1" si="466"/>
        <v>0</v>
      </c>
      <c r="O7485" s="29"/>
      <c r="P7485" s="29"/>
    </row>
    <row r="7486" spans="3:16" hidden="1" outlineLevel="2">
      <c r="C7486" s="33">
        <v>7462</v>
      </c>
      <c r="D7486" s="82">
        <f t="shared" ca="1" si="467"/>
        <v>-2.2763753850471278</v>
      </c>
      <c r="E7486" s="82">
        <f t="shared" ca="1" si="464"/>
        <v>149.26370072419263</v>
      </c>
      <c r="F7486" s="82">
        <f t="shared" ca="1" si="465"/>
        <v>173.1465536734662</v>
      </c>
      <c r="G7486" s="82">
        <f t="shared" ca="1" si="466"/>
        <v>0</v>
      </c>
      <c r="H7486" s="82">
        <f t="shared" ca="1" si="466"/>
        <v>0</v>
      </c>
      <c r="O7486" s="29"/>
      <c r="P7486" s="29"/>
    </row>
    <row r="7487" spans="3:16" hidden="1" outlineLevel="2">
      <c r="C7487" s="33">
        <v>7463</v>
      </c>
      <c r="D7487" s="82">
        <f t="shared" ca="1" si="467"/>
        <v>-0.23990616807535731</v>
      </c>
      <c r="E7487" s="82">
        <f t="shared" ca="1" si="464"/>
        <v>233.49456062453393</v>
      </c>
      <c r="F7487" s="82">
        <f t="shared" ca="1" si="465"/>
        <v>239.60968056326257</v>
      </c>
      <c r="G7487" s="82">
        <f t="shared" ca="1" si="466"/>
        <v>0</v>
      </c>
      <c r="H7487" s="82">
        <f t="shared" ca="1" si="466"/>
        <v>0</v>
      </c>
      <c r="O7487" s="29"/>
      <c r="P7487" s="29"/>
    </row>
    <row r="7488" spans="3:16" hidden="1" outlineLevel="2">
      <c r="C7488" s="33">
        <v>7464</v>
      </c>
      <c r="D7488" s="82">
        <f t="shared" ca="1" si="467"/>
        <v>1.534979479725157</v>
      </c>
      <c r="E7488" s="82">
        <f t="shared" ca="1" si="464"/>
        <v>344.856712426012</v>
      </c>
      <c r="F7488" s="82">
        <f t="shared" ca="1" si="465"/>
        <v>318.03275785533236</v>
      </c>
      <c r="G7488" s="82">
        <f t="shared" ca="1" si="466"/>
        <v>94.856712426011995</v>
      </c>
      <c r="H7488" s="82">
        <f t="shared" ca="1" si="466"/>
        <v>68.032757855332363</v>
      </c>
      <c r="O7488" s="29"/>
      <c r="P7488" s="29"/>
    </row>
    <row r="7489" spans="3:16" hidden="1" outlineLevel="2">
      <c r="C7489" s="33">
        <v>7465</v>
      </c>
      <c r="D7489" s="82">
        <f t="shared" ca="1" si="467"/>
        <v>0.26798464455573473</v>
      </c>
      <c r="E7489" s="82">
        <f t="shared" ca="1" si="464"/>
        <v>261.06002496337106</v>
      </c>
      <c r="F7489" s="82">
        <f t="shared" ca="1" si="465"/>
        <v>259.83162748445864</v>
      </c>
      <c r="G7489" s="82">
        <f t="shared" ca="1" si="466"/>
        <v>11.060024963371063</v>
      </c>
      <c r="H7489" s="82">
        <f t="shared" ca="1" si="466"/>
        <v>9.831627484458636</v>
      </c>
      <c r="O7489" s="29"/>
      <c r="P7489" s="29"/>
    </row>
    <row r="7490" spans="3:16" hidden="1" outlineLevel="2">
      <c r="C7490" s="33">
        <v>7466</v>
      </c>
      <c r="D7490" s="82">
        <f t="shared" ca="1" si="467"/>
        <v>0.66808957041483608</v>
      </c>
      <c r="E7490" s="82">
        <f t="shared" ca="1" si="464"/>
        <v>285.04859968694444</v>
      </c>
      <c r="F7490" s="82">
        <f t="shared" ca="1" si="465"/>
        <v>276.95681311321522</v>
      </c>
      <c r="G7490" s="82">
        <f t="shared" ca="1" si="466"/>
        <v>35.048599686944442</v>
      </c>
      <c r="H7490" s="82">
        <f t="shared" ca="1" si="466"/>
        <v>26.956813113215219</v>
      </c>
      <c r="O7490" s="29"/>
      <c r="P7490" s="29"/>
    </row>
    <row r="7491" spans="3:16" hidden="1" outlineLevel="2">
      <c r="C7491" s="33">
        <v>7467</v>
      </c>
      <c r="D7491" s="82">
        <f t="shared" ca="1" si="467"/>
        <v>0.36706331584064261</v>
      </c>
      <c r="E7491" s="82">
        <f t="shared" ca="1" si="464"/>
        <v>266.80538569138713</v>
      </c>
      <c r="F7491" s="82">
        <f t="shared" ca="1" si="465"/>
        <v>263.97109545029741</v>
      </c>
      <c r="G7491" s="82">
        <f t="shared" ca="1" si="466"/>
        <v>16.80538569138713</v>
      </c>
      <c r="H7491" s="82">
        <f t="shared" ca="1" si="466"/>
        <v>13.971095450297412</v>
      </c>
      <c r="O7491" s="29"/>
      <c r="P7491" s="29"/>
    </row>
    <row r="7492" spans="3:16" hidden="1" outlineLevel="2">
      <c r="C7492" s="33">
        <v>7468</v>
      </c>
      <c r="D7492" s="82">
        <f t="shared" ca="1" si="467"/>
        <v>-0.6865183644940196</v>
      </c>
      <c r="E7492" s="82">
        <f t="shared" ca="1" si="464"/>
        <v>211.6705540231363</v>
      </c>
      <c r="F7492" s="82">
        <f t="shared" ca="1" si="465"/>
        <v>223.13217936738806</v>
      </c>
      <c r="G7492" s="82">
        <f t="shared" ca="1" si="466"/>
        <v>0</v>
      </c>
      <c r="H7492" s="82">
        <f t="shared" ca="1" si="466"/>
        <v>0</v>
      </c>
      <c r="O7492" s="29"/>
      <c r="P7492" s="29"/>
    </row>
    <row r="7493" spans="3:16" hidden="1" outlineLevel="2">
      <c r="C7493" s="33">
        <v>7469</v>
      </c>
      <c r="D7493" s="82">
        <f t="shared" ca="1" si="467"/>
        <v>-0.32154189603730632</v>
      </c>
      <c r="E7493" s="82">
        <f t="shared" ca="1" si="464"/>
        <v>229.34378713653507</v>
      </c>
      <c r="F7493" s="82">
        <f t="shared" ca="1" si="465"/>
        <v>236.50943998531167</v>
      </c>
      <c r="G7493" s="82">
        <f t="shared" ca="1" si="466"/>
        <v>0</v>
      </c>
      <c r="H7493" s="82">
        <f t="shared" ca="1" si="466"/>
        <v>0</v>
      </c>
      <c r="O7493" s="29"/>
      <c r="P7493" s="29"/>
    </row>
    <row r="7494" spans="3:16" hidden="1" outlineLevel="2">
      <c r="C7494" s="33">
        <v>7470</v>
      </c>
      <c r="D7494" s="82">
        <f t="shared" ca="1" si="467"/>
        <v>0.11323123234796384</v>
      </c>
      <c r="E7494" s="82">
        <f t="shared" ca="1" si="464"/>
        <v>252.33273890282157</v>
      </c>
      <c r="F7494" s="82">
        <f t="shared" ca="1" si="465"/>
        <v>253.49558462634175</v>
      </c>
      <c r="G7494" s="82">
        <f t="shared" ca="1" si="466"/>
        <v>2.3327389028215748</v>
      </c>
      <c r="H7494" s="82">
        <f t="shared" ca="1" si="466"/>
        <v>3.4955846263417527</v>
      </c>
      <c r="O7494" s="29"/>
      <c r="P7494" s="29"/>
    </row>
    <row r="7495" spans="3:16" hidden="1" outlineLevel="2">
      <c r="C7495" s="33">
        <v>7471</v>
      </c>
      <c r="D7495" s="82">
        <f t="shared" ca="1" si="467"/>
        <v>0.80830032832558907</v>
      </c>
      <c r="E7495" s="82">
        <f t="shared" ca="1" si="464"/>
        <v>293.96661139188438</v>
      </c>
      <c r="F7495" s="82">
        <f t="shared" ca="1" si="465"/>
        <v>283.22143865029693</v>
      </c>
      <c r="G7495" s="82">
        <f t="shared" ca="1" si="466"/>
        <v>43.966611391884385</v>
      </c>
      <c r="H7495" s="82">
        <f t="shared" ca="1" si="466"/>
        <v>33.221438650296932</v>
      </c>
      <c r="O7495" s="29"/>
      <c r="P7495" s="29"/>
    </row>
    <row r="7496" spans="3:16" hidden="1" outlineLevel="2">
      <c r="C7496" s="33">
        <v>7472</v>
      </c>
      <c r="D7496" s="82">
        <f t="shared" ca="1" si="467"/>
        <v>-0.57717438157730239</v>
      </c>
      <c r="E7496" s="82">
        <f t="shared" ca="1" si="464"/>
        <v>216.81743022243381</v>
      </c>
      <c r="F7496" s="82">
        <f t="shared" ca="1" si="465"/>
        <v>227.05850233794999</v>
      </c>
      <c r="G7496" s="82">
        <f t="shared" ca="1" si="466"/>
        <v>0</v>
      </c>
      <c r="H7496" s="82">
        <f t="shared" ca="1" si="466"/>
        <v>0</v>
      </c>
      <c r="O7496" s="29"/>
      <c r="P7496" s="29"/>
    </row>
    <row r="7497" spans="3:16" hidden="1" outlineLevel="2">
      <c r="C7497" s="33">
        <v>7473</v>
      </c>
      <c r="D7497" s="82">
        <f t="shared" ca="1" si="467"/>
        <v>1.4476956400055494</v>
      </c>
      <c r="E7497" s="82">
        <f t="shared" ca="1" si="464"/>
        <v>338.30619084824906</v>
      </c>
      <c r="F7497" s="82">
        <f t="shared" ca="1" si="465"/>
        <v>313.63510191862514</v>
      </c>
      <c r="G7497" s="82">
        <f t="shared" ca="1" si="466"/>
        <v>88.306190848249059</v>
      </c>
      <c r="H7497" s="82">
        <f t="shared" ca="1" si="466"/>
        <v>63.635101918625139</v>
      </c>
      <c r="O7497" s="29"/>
      <c r="P7497" s="29"/>
    </row>
    <row r="7498" spans="3:16" hidden="1" outlineLevel="2">
      <c r="C7498" s="33">
        <v>7474</v>
      </c>
      <c r="D7498" s="82">
        <f t="shared" ca="1" si="467"/>
        <v>-1.2286106172611966</v>
      </c>
      <c r="E7498" s="82">
        <f t="shared" ca="1" si="464"/>
        <v>187.90281784615362</v>
      </c>
      <c r="F7498" s="82">
        <f t="shared" ca="1" si="465"/>
        <v>204.64682551263837</v>
      </c>
      <c r="G7498" s="82">
        <f t="shared" ca="1" si="466"/>
        <v>0</v>
      </c>
      <c r="H7498" s="82">
        <f t="shared" ca="1" si="466"/>
        <v>0</v>
      </c>
      <c r="O7498" s="29"/>
      <c r="P7498" s="29"/>
    </row>
    <row r="7499" spans="3:16" hidden="1" outlineLevel="2">
      <c r="C7499" s="33">
        <v>7475</v>
      </c>
      <c r="D7499" s="82">
        <f t="shared" ca="1" si="467"/>
        <v>0.22459434484478336</v>
      </c>
      <c r="E7499" s="82">
        <f t="shared" ca="1" si="464"/>
        <v>258.58302751645692</v>
      </c>
      <c r="F7499" s="82">
        <f t="shared" ca="1" si="465"/>
        <v>258.03929702133638</v>
      </c>
      <c r="G7499" s="82">
        <f t="shared" ca="1" si="466"/>
        <v>8.583027516456923</v>
      </c>
      <c r="H7499" s="82">
        <f t="shared" ca="1" si="466"/>
        <v>8.039297021336381</v>
      </c>
      <c r="O7499" s="29"/>
      <c r="P7499" s="29"/>
    </row>
    <row r="7500" spans="3:16" hidden="1" outlineLevel="2">
      <c r="C7500" s="33">
        <v>7476</v>
      </c>
      <c r="D7500" s="82">
        <f t="shared" ca="1" si="467"/>
        <v>0.88732425348661037</v>
      </c>
      <c r="E7500" s="82">
        <f t="shared" ca="1" si="464"/>
        <v>299.11526187868901</v>
      </c>
      <c r="F7500" s="82">
        <f t="shared" ca="1" si="465"/>
        <v>286.81446746558458</v>
      </c>
      <c r="G7500" s="82">
        <f t="shared" ca="1" si="466"/>
        <v>49.115261878689012</v>
      </c>
      <c r="H7500" s="82">
        <f t="shared" ca="1" si="466"/>
        <v>36.814467465584585</v>
      </c>
      <c r="O7500" s="29"/>
      <c r="P7500" s="29"/>
    </row>
    <row r="7501" spans="3:16" hidden="1" outlineLevel="2">
      <c r="C7501" s="33">
        <v>7477</v>
      </c>
      <c r="D7501" s="82">
        <f t="shared" ca="1" si="467"/>
        <v>1.4149294626298903</v>
      </c>
      <c r="E7501" s="82">
        <f t="shared" ca="1" si="464"/>
        <v>335.87938834630609</v>
      </c>
      <c r="F7501" s="82">
        <f t="shared" ca="1" si="465"/>
        <v>311.99997480255632</v>
      </c>
      <c r="G7501" s="82">
        <f t="shared" ca="1" si="466"/>
        <v>85.879388346306087</v>
      </c>
      <c r="H7501" s="82">
        <f t="shared" ca="1" si="466"/>
        <v>61.999974802556324</v>
      </c>
      <c r="O7501" s="29"/>
      <c r="P7501" s="29"/>
    </row>
    <row r="7502" spans="3:16" hidden="1" outlineLevel="2">
      <c r="C7502" s="33">
        <v>7478</v>
      </c>
      <c r="D7502" s="82">
        <f t="shared" ca="1" si="467"/>
        <v>-0.20030603617678078</v>
      </c>
      <c r="E7502" s="82">
        <f t="shared" ca="1" si="464"/>
        <v>235.53500700763095</v>
      </c>
      <c r="F7502" s="82">
        <f t="shared" ca="1" si="465"/>
        <v>241.12816078285229</v>
      </c>
      <c r="G7502" s="82">
        <f t="shared" ca="1" si="466"/>
        <v>0</v>
      </c>
      <c r="H7502" s="82">
        <f t="shared" ca="1" si="466"/>
        <v>0</v>
      </c>
      <c r="O7502" s="29"/>
      <c r="P7502" s="29"/>
    </row>
    <row r="7503" spans="3:16" hidden="1" outlineLevel="2">
      <c r="C7503" s="33">
        <v>7479</v>
      </c>
      <c r="D7503" s="82">
        <f t="shared" ca="1" si="467"/>
        <v>1.6168705800377348</v>
      </c>
      <c r="E7503" s="82">
        <f t="shared" ca="1" si="464"/>
        <v>351.11779447727537</v>
      </c>
      <c r="F7503" s="82">
        <f t="shared" ca="1" si="465"/>
        <v>322.21475829420774</v>
      </c>
      <c r="G7503" s="82">
        <f t="shared" ca="1" si="466"/>
        <v>101.11779447727537</v>
      </c>
      <c r="H7503" s="82">
        <f t="shared" ca="1" si="466"/>
        <v>72.214758294207741</v>
      </c>
      <c r="O7503" s="29"/>
      <c r="P7503" s="29"/>
    </row>
    <row r="7504" spans="3:16" hidden="1" outlineLevel="2">
      <c r="C7504" s="33">
        <v>7480</v>
      </c>
      <c r="D7504" s="82">
        <f t="shared" ca="1" si="467"/>
        <v>-0.32074877767797083</v>
      </c>
      <c r="E7504" s="82">
        <f t="shared" ca="1" si="464"/>
        <v>229.38375619265344</v>
      </c>
      <c r="F7504" s="82">
        <f t="shared" ca="1" si="465"/>
        <v>236.53936604894622</v>
      </c>
      <c r="G7504" s="82">
        <f t="shared" ca="1" si="466"/>
        <v>0</v>
      </c>
      <c r="H7504" s="82">
        <f t="shared" ca="1" si="466"/>
        <v>0</v>
      </c>
      <c r="O7504" s="29"/>
      <c r="P7504" s="29"/>
    </row>
    <row r="7505" spans="3:16" hidden="1" outlineLevel="2">
      <c r="C7505" s="33">
        <v>7481</v>
      </c>
      <c r="D7505" s="82">
        <f t="shared" ca="1" si="467"/>
        <v>-2.1846884601349596E-2</v>
      </c>
      <c r="E7505" s="82">
        <f t="shared" ca="1" si="464"/>
        <v>244.95385050803162</v>
      </c>
      <c r="F7505" s="82">
        <f t="shared" ca="1" si="465"/>
        <v>248.0915241439908</v>
      </c>
      <c r="G7505" s="82">
        <f t="shared" ca="1" si="466"/>
        <v>0</v>
      </c>
      <c r="H7505" s="82">
        <f t="shared" ca="1" si="466"/>
        <v>0</v>
      </c>
      <c r="O7505" s="29"/>
      <c r="P7505" s="29"/>
    </row>
    <row r="7506" spans="3:16" hidden="1" outlineLevel="2">
      <c r="C7506" s="33">
        <v>7482</v>
      </c>
      <c r="D7506" s="82">
        <f t="shared" ca="1" si="467"/>
        <v>2.4792568937111468</v>
      </c>
      <c r="E7506" s="82">
        <f t="shared" ca="1" si="464"/>
        <v>424.36823914341016</v>
      </c>
      <c r="F7506" s="82">
        <f t="shared" ca="1" si="465"/>
        <v>369.73725504333163</v>
      </c>
      <c r="G7506" s="82">
        <f t="shared" ca="1" si="466"/>
        <v>174.36823914341016</v>
      </c>
      <c r="H7506" s="82">
        <f t="shared" ca="1" si="466"/>
        <v>119.73725504333163</v>
      </c>
      <c r="O7506" s="29"/>
      <c r="P7506" s="29"/>
    </row>
    <row r="7507" spans="3:16" hidden="1" outlineLevel="2">
      <c r="C7507" s="33">
        <v>7483</v>
      </c>
      <c r="D7507" s="82">
        <f t="shared" ca="1" si="467"/>
        <v>-0.51480983254991464</v>
      </c>
      <c r="E7507" s="82">
        <f t="shared" ca="1" si="464"/>
        <v>219.8088123792252</v>
      </c>
      <c r="F7507" s="82">
        <f t="shared" ca="1" si="465"/>
        <v>229.32875059936305</v>
      </c>
      <c r="G7507" s="82">
        <f t="shared" ca="1" si="466"/>
        <v>0</v>
      </c>
      <c r="H7507" s="82">
        <f t="shared" ca="1" si="466"/>
        <v>0</v>
      </c>
      <c r="O7507" s="29"/>
      <c r="P7507" s="29"/>
    </row>
    <row r="7508" spans="3:16" hidden="1" outlineLevel="2">
      <c r="C7508" s="33">
        <v>7484</v>
      </c>
      <c r="D7508" s="82">
        <f t="shared" ca="1" si="467"/>
        <v>0.25563724035537211</v>
      </c>
      <c r="E7508" s="82">
        <f t="shared" ca="1" si="464"/>
        <v>260.35275023645391</v>
      </c>
      <c r="F7508" s="82">
        <f t="shared" ca="1" si="465"/>
        <v>259.32032764001406</v>
      </c>
      <c r="G7508" s="82">
        <f t="shared" ca="1" si="466"/>
        <v>10.352750236453915</v>
      </c>
      <c r="H7508" s="82">
        <f t="shared" ca="1" si="466"/>
        <v>9.3203276400140567</v>
      </c>
      <c r="O7508" s="29"/>
      <c r="P7508" s="29"/>
    </row>
    <row r="7509" spans="3:16" hidden="1" outlineLevel="2">
      <c r="C7509" s="33">
        <v>7485</v>
      </c>
      <c r="D7509" s="82">
        <f t="shared" ca="1" si="467"/>
        <v>1.0633590355450377</v>
      </c>
      <c r="E7509" s="82">
        <f t="shared" ca="1" si="464"/>
        <v>310.91096770811151</v>
      </c>
      <c r="F7509" s="82">
        <f t="shared" ca="1" si="465"/>
        <v>294.98306433101652</v>
      </c>
      <c r="G7509" s="82">
        <f t="shared" ca="1" si="466"/>
        <v>60.910967708111514</v>
      </c>
      <c r="H7509" s="82">
        <f t="shared" ca="1" si="466"/>
        <v>44.983064331016521</v>
      </c>
      <c r="O7509" s="29"/>
      <c r="P7509" s="29"/>
    </row>
    <row r="7510" spans="3:16" hidden="1" outlineLevel="2">
      <c r="C7510" s="33">
        <v>7486</v>
      </c>
      <c r="D7510" s="82">
        <f t="shared" ca="1" si="467"/>
        <v>-0.26286697634778866</v>
      </c>
      <c r="E7510" s="82">
        <f t="shared" ca="1" si="464"/>
        <v>232.31958192359377</v>
      </c>
      <c r="F7510" s="82">
        <f t="shared" ca="1" si="465"/>
        <v>238.73362424115331</v>
      </c>
      <c r="G7510" s="82">
        <f t="shared" ca="1" si="466"/>
        <v>0</v>
      </c>
      <c r="H7510" s="82">
        <f t="shared" ca="1" si="466"/>
        <v>0</v>
      </c>
      <c r="O7510" s="29"/>
      <c r="P7510" s="29"/>
    </row>
    <row r="7511" spans="3:16" hidden="1" outlineLevel="2">
      <c r="C7511" s="33">
        <v>7487</v>
      </c>
      <c r="D7511" s="82">
        <f t="shared" ca="1" si="467"/>
        <v>0.77854151597113419</v>
      </c>
      <c r="E7511" s="82">
        <f t="shared" ca="1" si="464"/>
        <v>292.05078729646675</v>
      </c>
      <c r="F7511" s="82">
        <f t="shared" ca="1" si="465"/>
        <v>281.88007389534903</v>
      </c>
      <c r="G7511" s="82">
        <f t="shared" ca="1" si="466"/>
        <v>42.050787296466751</v>
      </c>
      <c r="H7511" s="82">
        <f t="shared" ca="1" si="466"/>
        <v>31.880073895349028</v>
      </c>
      <c r="O7511" s="29"/>
      <c r="P7511" s="29"/>
    </row>
    <row r="7512" spans="3:16" hidden="1" outlineLevel="2">
      <c r="C7512" s="33">
        <v>7488</v>
      </c>
      <c r="D7512" s="82">
        <f t="shared" ca="1" si="467"/>
        <v>0.75078686205636946</v>
      </c>
      <c r="E7512" s="82">
        <f t="shared" ca="1" si="464"/>
        <v>290.27524203934888</v>
      </c>
      <c r="F7512" s="82">
        <f t="shared" ca="1" si="465"/>
        <v>280.63477174718292</v>
      </c>
      <c r="G7512" s="82">
        <f t="shared" ca="1" si="466"/>
        <v>40.275242039348882</v>
      </c>
      <c r="H7512" s="82">
        <f t="shared" ca="1" si="466"/>
        <v>30.634771747182924</v>
      </c>
      <c r="O7512" s="29"/>
      <c r="P7512" s="29"/>
    </row>
    <row r="7513" spans="3:16" hidden="1" outlineLevel="2">
      <c r="C7513" s="33">
        <v>7489</v>
      </c>
      <c r="D7513" s="82">
        <f t="shared" ca="1" si="467"/>
        <v>-0.97130811284174057</v>
      </c>
      <c r="E7513" s="82">
        <f t="shared" ref="E7513:E7576" ca="1" si="468">$H$9 * EXP(($H$17 - $H$18 - ($H$11^2)/2)*$H$14 + $H$11*SQRT($H$14)*D7513)</f>
        <v>198.83161282352123</v>
      </c>
      <c r="F7513" s="82">
        <f t="shared" ref="F7513:F7576" ca="1" si="469">$H$9 * EXP(($H$17 - $H$18 - ($H$12^2)/2)*$H$14 + $H$12*SQRT($H$14)*D7513)</f>
        <v>213.22171156040017</v>
      </c>
      <c r="G7513" s="82">
        <f t="shared" ref="G7513:H7576" ca="1" si="470">MAX(E7513-$H$16, 0)</f>
        <v>0</v>
      </c>
      <c r="H7513" s="82">
        <f t="shared" ca="1" si="470"/>
        <v>0</v>
      </c>
      <c r="O7513" s="29"/>
      <c r="P7513" s="29"/>
    </row>
    <row r="7514" spans="3:16" hidden="1" outlineLevel="2">
      <c r="C7514" s="33">
        <v>7490</v>
      </c>
      <c r="D7514" s="82">
        <f t="shared" ref="D7514:D7577" ca="1" si="471">_xlfn.NORM.S.INV(RAND())</f>
        <v>-0.96766965989651421</v>
      </c>
      <c r="E7514" s="82">
        <f t="shared" ca="1" si="468"/>
        <v>198.99062737600798</v>
      </c>
      <c r="F7514" s="82">
        <f t="shared" ca="1" si="469"/>
        <v>213.34550848928816</v>
      </c>
      <c r="G7514" s="82">
        <f t="shared" ca="1" si="470"/>
        <v>0</v>
      </c>
      <c r="H7514" s="82">
        <f t="shared" ca="1" si="470"/>
        <v>0</v>
      </c>
      <c r="O7514" s="29"/>
      <c r="P7514" s="29"/>
    </row>
    <row r="7515" spans="3:16" hidden="1" outlineLevel="2">
      <c r="C7515" s="33">
        <v>7491</v>
      </c>
      <c r="D7515" s="82">
        <f t="shared" ca="1" si="471"/>
        <v>-0.4149540963536863</v>
      </c>
      <c r="E7515" s="82">
        <f t="shared" ca="1" si="468"/>
        <v>224.68468194735647</v>
      </c>
      <c r="F7515" s="82">
        <f t="shared" ca="1" si="469"/>
        <v>233.01114965978175</v>
      </c>
      <c r="G7515" s="82">
        <f t="shared" ca="1" si="470"/>
        <v>0</v>
      </c>
      <c r="H7515" s="82">
        <f t="shared" ca="1" si="470"/>
        <v>0</v>
      </c>
      <c r="O7515" s="29"/>
      <c r="P7515" s="29"/>
    </row>
    <row r="7516" spans="3:16" hidden="1" outlineLevel="2">
      <c r="C7516" s="33">
        <v>7492</v>
      </c>
      <c r="D7516" s="82">
        <f t="shared" ca="1" si="471"/>
        <v>1.4236712299225955</v>
      </c>
      <c r="E7516" s="82">
        <f t="shared" ca="1" si="468"/>
        <v>336.52513298024854</v>
      </c>
      <c r="F7516" s="82">
        <f t="shared" ca="1" si="469"/>
        <v>312.43537868389654</v>
      </c>
      <c r="G7516" s="82">
        <f t="shared" ca="1" si="470"/>
        <v>86.525132980248543</v>
      </c>
      <c r="H7516" s="82">
        <f t="shared" ca="1" si="470"/>
        <v>62.435378683896545</v>
      </c>
      <c r="O7516" s="29"/>
      <c r="P7516" s="29"/>
    </row>
    <row r="7517" spans="3:16" hidden="1" outlineLevel="2">
      <c r="C7517" s="33">
        <v>7493</v>
      </c>
      <c r="D7517" s="82">
        <f t="shared" ca="1" si="471"/>
        <v>-0.50826291791563649</v>
      </c>
      <c r="E7517" s="82">
        <f t="shared" ca="1" si="468"/>
        <v>220.12522605192953</v>
      </c>
      <c r="F7517" s="82">
        <f t="shared" ca="1" si="469"/>
        <v>229.56838967283977</v>
      </c>
      <c r="G7517" s="82">
        <f t="shared" ca="1" si="470"/>
        <v>0</v>
      </c>
      <c r="H7517" s="82">
        <f t="shared" ca="1" si="470"/>
        <v>0</v>
      </c>
      <c r="O7517" s="29"/>
      <c r="P7517" s="29"/>
    </row>
    <row r="7518" spans="3:16" hidden="1" outlineLevel="2">
      <c r="C7518" s="33">
        <v>7494</v>
      </c>
      <c r="D7518" s="82">
        <f t="shared" ca="1" si="471"/>
        <v>-0.4437414495951052</v>
      </c>
      <c r="E7518" s="82">
        <f t="shared" ca="1" si="468"/>
        <v>223.26802879876016</v>
      </c>
      <c r="F7518" s="82">
        <f t="shared" ca="1" si="469"/>
        <v>231.94352834179827</v>
      </c>
      <c r="G7518" s="82">
        <f t="shared" ca="1" si="470"/>
        <v>0</v>
      </c>
      <c r="H7518" s="82">
        <f t="shared" ca="1" si="470"/>
        <v>0</v>
      </c>
      <c r="O7518" s="29"/>
      <c r="P7518" s="29"/>
    </row>
    <row r="7519" spans="3:16" hidden="1" outlineLevel="2">
      <c r="C7519" s="33">
        <v>7495</v>
      </c>
      <c r="D7519" s="82">
        <f t="shared" ca="1" si="471"/>
        <v>-0.841937320263068</v>
      </c>
      <c r="E7519" s="82">
        <f t="shared" ca="1" si="468"/>
        <v>204.56445160589357</v>
      </c>
      <c r="F7519" s="82">
        <f t="shared" ca="1" si="469"/>
        <v>217.66794783777857</v>
      </c>
      <c r="G7519" s="82">
        <f t="shared" ca="1" si="470"/>
        <v>0</v>
      </c>
      <c r="H7519" s="82">
        <f t="shared" ca="1" si="470"/>
        <v>0</v>
      </c>
      <c r="O7519" s="29"/>
      <c r="P7519" s="29"/>
    </row>
    <row r="7520" spans="3:16" hidden="1" outlineLevel="2">
      <c r="C7520" s="33">
        <v>7496</v>
      </c>
      <c r="D7520" s="82">
        <f t="shared" ca="1" si="471"/>
        <v>-1.3301293277625343</v>
      </c>
      <c r="E7520" s="82">
        <f t="shared" ca="1" si="468"/>
        <v>183.75799538150409</v>
      </c>
      <c r="F7520" s="82">
        <f t="shared" ca="1" si="469"/>
        <v>201.3592572242294</v>
      </c>
      <c r="G7520" s="82">
        <f t="shared" ca="1" si="470"/>
        <v>0</v>
      </c>
      <c r="H7520" s="82">
        <f t="shared" ca="1" si="470"/>
        <v>0</v>
      </c>
      <c r="O7520" s="29"/>
      <c r="P7520" s="29"/>
    </row>
    <row r="7521" spans="3:16" hidden="1" outlineLevel="2">
      <c r="C7521" s="33">
        <v>7497</v>
      </c>
      <c r="D7521" s="82">
        <f t="shared" ca="1" si="471"/>
        <v>0.86289902322237533</v>
      </c>
      <c r="E7521" s="82">
        <f t="shared" ca="1" si="468"/>
        <v>297.51432766672065</v>
      </c>
      <c r="F7521" s="82">
        <f t="shared" ca="1" si="469"/>
        <v>285.69907034361307</v>
      </c>
      <c r="G7521" s="82">
        <f t="shared" ca="1" si="470"/>
        <v>47.514327666720646</v>
      </c>
      <c r="H7521" s="82">
        <f t="shared" ca="1" si="470"/>
        <v>35.699070343613073</v>
      </c>
      <c r="O7521" s="29"/>
      <c r="P7521" s="29"/>
    </row>
    <row r="7522" spans="3:16" hidden="1" outlineLevel="2">
      <c r="C7522" s="33">
        <v>7498</v>
      </c>
      <c r="D7522" s="82">
        <f t="shared" ca="1" si="471"/>
        <v>-0.81264457493665065</v>
      </c>
      <c r="E7522" s="82">
        <f t="shared" ca="1" si="468"/>
        <v>205.8852898531411</v>
      </c>
      <c r="F7522" s="82">
        <f t="shared" ca="1" si="469"/>
        <v>218.6874903047196</v>
      </c>
      <c r="G7522" s="82">
        <f t="shared" ca="1" si="470"/>
        <v>0</v>
      </c>
      <c r="H7522" s="82">
        <f t="shared" ca="1" si="470"/>
        <v>0</v>
      </c>
      <c r="O7522" s="29"/>
      <c r="P7522" s="29"/>
    </row>
    <row r="7523" spans="3:16" hidden="1" outlineLevel="2">
      <c r="C7523" s="33">
        <v>7499</v>
      </c>
      <c r="D7523" s="82">
        <f t="shared" ca="1" si="471"/>
        <v>0.18363831894600788</v>
      </c>
      <c r="E7523" s="82">
        <f t="shared" ca="1" si="468"/>
        <v>256.26655943687916</v>
      </c>
      <c r="F7523" s="82">
        <f t="shared" ca="1" si="469"/>
        <v>256.35886359077028</v>
      </c>
      <c r="G7523" s="82">
        <f t="shared" ca="1" si="470"/>
        <v>6.2665594368791631</v>
      </c>
      <c r="H7523" s="82">
        <f t="shared" ca="1" si="470"/>
        <v>6.3588635907702837</v>
      </c>
      <c r="O7523" s="29"/>
      <c r="P7523" s="29"/>
    </row>
    <row r="7524" spans="3:16" hidden="1" outlineLevel="2">
      <c r="C7524" s="33">
        <v>7500</v>
      </c>
      <c r="D7524" s="82">
        <f t="shared" ca="1" si="471"/>
        <v>-1.6916054347326182</v>
      </c>
      <c r="E7524" s="82">
        <f t="shared" ca="1" si="468"/>
        <v>169.72808858570534</v>
      </c>
      <c r="F7524" s="82">
        <f t="shared" ca="1" si="469"/>
        <v>190.07624326075592</v>
      </c>
      <c r="G7524" s="82">
        <f t="shared" ca="1" si="470"/>
        <v>0</v>
      </c>
      <c r="H7524" s="82">
        <f t="shared" ca="1" si="470"/>
        <v>0</v>
      </c>
      <c r="O7524" s="29"/>
      <c r="P7524" s="29"/>
    </row>
    <row r="7525" spans="3:16" hidden="1" outlineLevel="2">
      <c r="C7525" s="33">
        <v>7501</v>
      </c>
      <c r="D7525" s="82">
        <f t="shared" ca="1" si="471"/>
        <v>3.0543189666686239E-2</v>
      </c>
      <c r="E7525" s="82">
        <f t="shared" ca="1" si="468"/>
        <v>247.78978579187202</v>
      </c>
      <c r="F7525" s="82">
        <f t="shared" ca="1" si="469"/>
        <v>250.17367736624769</v>
      </c>
      <c r="G7525" s="82">
        <f t="shared" ca="1" si="470"/>
        <v>0</v>
      </c>
      <c r="H7525" s="82">
        <f t="shared" ca="1" si="470"/>
        <v>0.17367736624768781</v>
      </c>
      <c r="O7525" s="29"/>
      <c r="P7525" s="29"/>
    </row>
    <row r="7526" spans="3:16" hidden="1" outlineLevel="2">
      <c r="C7526" s="33">
        <v>7502</v>
      </c>
      <c r="D7526" s="82">
        <f t="shared" ca="1" si="471"/>
        <v>1.6434004010507604</v>
      </c>
      <c r="E7526" s="82">
        <f t="shared" ca="1" si="468"/>
        <v>353.17044303576893</v>
      </c>
      <c r="F7526" s="82">
        <f t="shared" ca="1" si="469"/>
        <v>323.58133724951364</v>
      </c>
      <c r="G7526" s="82">
        <f t="shared" ca="1" si="470"/>
        <v>103.17044303576893</v>
      </c>
      <c r="H7526" s="82">
        <f t="shared" ca="1" si="470"/>
        <v>73.581337249513638</v>
      </c>
      <c r="O7526" s="29"/>
      <c r="P7526" s="29"/>
    </row>
    <row r="7527" spans="3:16" hidden="1" outlineLevel="2">
      <c r="C7527" s="33">
        <v>7503</v>
      </c>
      <c r="D7527" s="82">
        <f t="shared" ca="1" si="471"/>
        <v>0.89585339254227003</v>
      </c>
      <c r="E7527" s="82">
        <f t="shared" ca="1" si="468"/>
        <v>299.67632513885417</v>
      </c>
      <c r="F7527" s="82">
        <f t="shared" ca="1" si="469"/>
        <v>287.2049821577466</v>
      </c>
      <c r="G7527" s="82">
        <f t="shared" ca="1" si="470"/>
        <v>49.676325138854168</v>
      </c>
      <c r="H7527" s="82">
        <f t="shared" ca="1" si="470"/>
        <v>37.204982157746599</v>
      </c>
      <c r="O7527" s="29"/>
      <c r="P7527" s="29"/>
    </row>
    <row r="7528" spans="3:16" hidden="1" outlineLevel="2">
      <c r="C7528" s="33">
        <v>7504</v>
      </c>
      <c r="D7528" s="82">
        <f t="shared" ca="1" si="471"/>
        <v>-1.9315453631341819</v>
      </c>
      <c r="E7528" s="82">
        <f t="shared" ca="1" si="468"/>
        <v>161.012034554883</v>
      </c>
      <c r="F7528" s="82">
        <f t="shared" ca="1" si="469"/>
        <v>182.9381738913128</v>
      </c>
      <c r="G7528" s="82">
        <f t="shared" ca="1" si="470"/>
        <v>0</v>
      </c>
      <c r="H7528" s="82">
        <f t="shared" ca="1" si="470"/>
        <v>0</v>
      </c>
      <c r="O7528" s="29"/>
      <c r="P7528" s="29"/>
    </row>
    <row r="7529" spans="3:16" hidden="1" outlineLevel="2">
      <c r="C7529" s="33">
        <v>7505</v>
      </c>
      <c r="D7529" s="82">
        <f t="shared" ca="1" si="471"/>
        <v>-0.29198545821583316</v>
      </c>
      <c r="E7529" s="82">
        <f t="shared" ca="1" si="468"/>
        <v>230.83799514512341</v>
      </c>
      <c r="F7529" s="82">
        <f t="shared" ca="1" si="469"/>
        <v>237.62723063948044</v>
      </c>
      <c r="G7529" s="82">
        <f t="shared" ca="1" si="470"/>
        <v>0</v>
      </c>
      <c r="H7529" s="82">
        <f t="shared" ca="1" si="470"/>
        <v>0</v>
      </c>
      <c r="O7529" s="29"/>
      <c r="P7529" s="29"/>
    </row>
    <row r="7530" spans="3:16" hidden="1" outlineLevel="2">
      <c r="C7530" s="33">
        <v>7506</v>
      </c>
      <c r="D7530" s="82">
        <f t="shared" ca="1" si="471"/>
        <v>-0.98792743097811642</v>
      </c>
      <c r="E7530" s="82">
        <f t="shared" ca="1" si="468"/>
        <v>198.10689819421378</v>
      </c>
      <c r="F7530" s="82">
        <f t="shared" ca="1" si="469"/>
        <v>212.65715860911087</v>
      </c>
      <c r="G7530" s="82">
        <f t="shared" ca="1" si="470"/>
        <v>0</v>
      </c>
      <c r="H7530" s="82">
        <f t="shared" ca="1" si="470"/>
        <v>0</v>
      </c>
      <c r="O7530" s="29"/>
      <c r="P7530" s="29"/>
    </row>
    <row r="7531" spans="3:16" hidden="1" outlineLevel="2">
      <c r="C7531" s="33">
        <v>7507</v>
      </c>
      <c r="D7531" s="82">
        <f t="shared" ca="1" si="471"/>
        <v>7.8666271514516217E-2</v>
      </c>
      <c r="E7531" s="82">
        <f t="shared" ca="1" si="468"/>
        <v>250.42366532765894</v>
      </c>
      <c r="F7531" s="82">
        <f t="shared" ca="1" si="469"/>
        <v>252.10164073668528</v>
      </c>
      <c r="G7531" s="82">
        <f t="shared" ca="1" si="470"/>
        <v>0.42366532765893794</v>
      </c>
      <c r="H7531" s="82">
        <f t="shared" ca="1" si="470"/>
        <v>2.1016407366852832</v>
      </c>
      <c r="O7531" s="29"/>
      <c r="P7531" s="29"/>
    </row>
    <row r="7532" spans="3:16" hidden="1" outlineLevel="2">
      <c r="C7532" s="33">
        <v>7508</v>
      </c>
      <c r="D7532" s="82">
        <f t="shared" ca="1" si="471"/>
        <v>-5.8578646142063935E-2</v>
      </c>
      <c r="E7532" s="82">
        <f t="shared" ca="1" si="468"/>
        <v>242.98489556546829</v>
      </c>
      <c r="F7532" s="82">
        <f t="shared" ca="1" si="469"/>
        <v>246.64202648366978</v>
      </c>
      <c r="G7532" s="82">
        <f t="shared" ca="1" si="470"/>
        <v>0</v>
      </c>
      <c r="H7532" s="82">
        <f t="shared" ca="1" si="470"/>
        <v>0</v>
      </c>
      <c r="O7532" s="29"/>
      <c r="P7532" s="29"/>
    </row>
    <row r="7533" spans="3:16" hidden="1" outlineLevel="2">
      <c r="C7533" s="33">
        <v>7509</v>
      </c>
      <c r="D7533" s="82">
        <f t="shared" ca="1" si="471"/>
        <v>-0.42905808384469363</v>
      </c>
      <c r="E7533" s="82">
        <f t="shared" ca="1" si="468"/>
        <v>223.98949163542292</v>
      </c>
      <c r="F7533" s="82">
        <f t="shared" ca="1" si="469"/>
        <v>232.48746992242036</v>
      </c>
      <c r="G7533" s="82">
        <f t="shared" ca="1" si="470"/>
        <v>0</v>
      </c>
      <c r="H7533" s="82">
        <f t="shared" ca="1" si="470"/>
        <v>0</v>
      </c>
      <c r="O7533" s="29"/>
      <c r="P7533" s="29"/>
    </row>
    <row r="7534" spans="3:16" hidden="1" outlineLevel="2">
      <c r="C7534" s="33">
        <v>7510</v>
      </c>
      <c r="D7534" s="82">
        <f t="shared" ca="1" si="471"/>
        <v>-0.13785409069674637</v>
      </c>
      <c r="E7534" s="82">
        <f t="shared" ca="1" si="468"/>
        <v>238.78921670905891</v>
      </c>
      <c r="F7534" s="82">
        <f t="shared" ca="1" si="469"/>
        <v>243.54248024100323</v>
      </c>
      <c r="G7534" s="82">
        <f t="shared" ca="1" si="470"/>
        <v>0</v>
      </c>
      <c r="H7534" s="82">
        <f t="shared" ca="1" si="470"/>
        <v>0</v>
      </c>
      <c r="O7534" s="29"/>
      <c r="P7534" s="29"/>
    </row>
    <row r="7535" spans="3:16" hidden="1" outlineLevel="2">
      <c r="C7535" s="33">
        <v>7511</v>
      </c>
      <c r="D7535" s="82">
        <f t="shared" ca="1" si="471"/>
        <v>-0.75930673388185166</v>
      </c>
      <c r="E7535" s="82">
        <f t="shared" ca="1" si="468"/>
        <v>208.3122860084473</v>
      </c>
      <c r="F7535" s="82">
        <f t="shared" ca="1" si="469"/>
        <v>220.55620927869916</v>
      </c>
      <c r="G7535" s="82">
        <f t="shared" ca="1" si="470"/>
        <v>0</v>
      </c>
      <c r="H7535" s="82">
        <f t="shared" ca="1" si="470"/>
        <v>0</v>
      </c>
      <c r="O7535" s="29"/>
      <c r="P7535" s="29"/>
    </row>
    <row r="7536" spans="3:16" hidden="1" outlineLevel="2">
      <c r="C7536" s="33">
        <v>7512</v>
      </c>
      <c r="D7536" s="82">
        <f t="shared" ca="1" si="471"/>
        <v>-0.61454080070152206</v>
      </c>
      <c r="E7536" s="82">
        <f t="shared" ca="1" si="468"/>
        <v>215.04464882567171</v>
      </c>
      <c r="F7536" s="82">
        <f t="shared" ca="1" si="469"/>
        <v>225.70903890272581</v>
      </c>
      <c r="G7536" s="82">
        <f t="shared" ca="1" si="470"/>
        <v>0</v>
      </c>
      <c r="H7536" s="82">
        <f t="shared" ca="1" si="470"/>
        <v>0</v>
      </c>
      <c r="O7536" s="29"/>
      <c r="P7536" s="29"/>
    </row>
    <row r="7537" spans="3:16" hidden="1" outlineLevel="2">
      <c r="C7537" s="33">
        <v>7513</v>
      </c>
      <c r="D7537" s="82">
        <f t="shared" ca="1" si="471"/>
        <v>-0.22055330343322363</v>
      </c>
      <c r="E7537" s="82">
        <f t="shared" ca="1" si="468"/>
        <v>234.48952323504213</v>
      </c>
      <c r="F7537" s="82">
        <f t="shared" ca="1" si="469"/>
        <v>240.3505741424656</v>
      </c>
      <c r="G7537" s="82">
        <f t="shared" ca="1" si="470"/>
        <v>0</v>
      </c>
      <c r="H7537" s="82">
        <f t="shared" ca="1" si="470"/>
        <v>0</v>
      </c>
      <c r="O7537" s="29"/>
      <c r="P7537" s="29"/>
    </row>
    <row r="7538" spans="3:16" hidden="1" outlineLevel="2">
      <c r="C7538" s="33">
        <v>7514</v>
      </c>
      <c r="D7538" s="82">
        <f t="shared" ca="1" si="471"/>
        <v>1.4314420112219541</v>
      </c>
      <c r="E7538" s="82">
        <f t="shared" ca="1" si="468"/>
        <v>337.10019417391396</v>
      </c>
      <c r="F7538" s="82">
        <f t="shared" ca="1" si="469"/>
        <v>312.82293047148022</v>
      </c>
      <c r="G7538" s="82">
        <f t="shared" ca="1" si="470"/>
        <v>87.100194173913962</v>
      </c>
      <c r="H7538" s="82">
        <f t="shared" ca="1" si="470"/>
        <v>62.82293047148022</v>
      </c>
      <c r="O7538" s="29"/>
      <c r="P7538" s="29"/>
    </row>
    <row r="7539" spans="3:16" hidden="1" outlineLevel="2">
      <c r="C7539" s="33">
        <v>7515</v>
      </c>
      <c r="D7539" s="82">
        <f t="shared" ca="1" si="471"/>
        <v>0.37693737026031565</v>
      </c>
      <c r="E7539" s="82">
        <f t="shared" ca="1" si="468"/>
        <v>267.38484422083843</v>
      </c>
      <c r="F7539" s="82">
        <f t="shared" ca="1" si="469"/>
        <v>264.38722601929402</v>
      </c>
      <c r="G7539" s="82">
        <f t="shared" ca="1" si="470"/>
        <v>17.384844220838431</v>
      </c>
      <c r="H7539" s="82">
        <f t="shared" ca="1" si="470"/>
        <v>14.387226019294019</v>
      </c>
      <c r="O7539" s="29"/>
      <c r="P7539" s="29"/>
    </row>
    <row r="7540" spans="3:16" hidden="1" outlineLevel="2">
      <c r="C7540" s="33">
        <v>7516</v>
      </c>
      <c r="D7540" s="82">
        <f t="shared" ca="1" si="471"/>
        <v>0.83848864209925966</v>
      </c>
      <c r="E7540" s="82">
        <f t="shared" ca="1" si="468"/>
        <v>295.92292749911957</v>
      </c>
      <c r="F7540" s="82">
        <f t="shared" ca="1" si="469"/>
        <v>284.58868505257857</v>
      </c>
      <c r="G7540" s="82">
        <f t="shared" ca="1" si="470"/>
        <v>45.922927499119567</v>
      </c>
      <c r="H7540" s="82">
        <f t="shared" ca="1" si="470"/>
        <v>34.588685052578569</v>
      </c>
      <c r="O7540" s="29"/>
      <c r="P7540" s="29"/>
    </row>
    <row r="7541" spans="3:16" hidden="1" outlineLevel="2">
      <c r="C7541" s="33">
        <v>7517</v>
      </c>
      <c r="D7541" s="82">
        <f t="shared" ca="1" si="471"/>
        <v>-1.0975780332410756</v>
      </c>
      <c r="E7541" s="82">
        <f t="shared" ca="1" si="468"/>
        <v>193.39114910784122</v>
      </c>
      <c r="F7541" s="82">
        <f t="shared" ca="1" si="469"/>
        <v>208.96964357039732</v>
      </c>
      <c r="G7541" s="82">
        <f t="shared" ca="1" si="470"/>
        <v>0</v>
      </c>
      <c r="H7541" s="82">
        <f t="shared" ca="1" si="470"/>
        <v>0</v>
      </c>
      <c r="O7541" s="29"/>
      <c r="P7541" s="29"/>
    </row>
    <row r="7542" spans="3:16" hidden="1" outlineLevel="2">
      <c r="C7542" s="33">
        <v>7518</v>
      </c>
      <c r="D7542" s="82">
        <f t="shared" ca="1" si="471"/>
        <v>1.9435352066813969</v>
      </c>
      <c r="E7542" s="82">
        <f t="shared" ca="1" si="468"/>
        <v>377.24509946314737</v>
      </c>
      <c r="F7542" s="82">
        <f t="shared" ca="1" si="469"/>
        <v>339.45122688201297</v>
      </c>
      <c r="G7542" s="82">
        <f t="shared" ca="1" si="470"/>
        <v>127.24509946314737</v>
      </c>
      <c r="H7542" s="82">
        <f t="shared" ca="1" si="470"/>
        <v>89.451226882012975</v>
      </c>
      <c r="O7542" s="29"/>
      <c r="P7542" s="29"/>
    </row>
    <row r="7543" spans="3:16" hidden="1" outlineLevel="2">
      <c r="C7543" s="33">
        <v>7519</v>
      </c>
      <c r="D7543" s="82">
        <f t="shared" ca="1" si="471"/>
        <v>-0.15921962639098919</v>
      </c>
      <c r="E7543" s="82">
        <f t="shared" ca="1" si="468"/>
        <v>237.67088509778353</v>
      </c>
      <c r="F7543" s="82">
        <f t="shared" ca="1" si="469"/>
        <v>242.71380524314739</v>
      </c>
      <c r="G7543" s="82">
        <f t="shared" ca="1" si="470"/>
        <v>0</v>
      </c>
      <c r="H7543" s="82">
        <f t="shared" ca="1" si="470"/>
        <v>0</v>
      </c>
      <c r="O7543" s="29"/>
      <c r="P7543" s="29"/>
    </row>
    <row r="7544" spans="3:16" hidden="1" outlineLevel="2">
      <c r="C7544" s="33">
        <v>7520</v>
      </c>
      <c r="D7544" s="82">
        <f t="shared" ca="1" si="471"/>
        <v>-0.83756167400932013</v>
      </c>
      <c r="E7544" s="82">
        <f t="shared" ca="1" si="468"/>
        <v>204.7612140555934</v>
      </c>
      <c r="F7544" s="82">
        <f t="shared" ca="1" si="469"/>
        <v>217.81994095085201</v>
      </c>
      <c r="G7544" s="82">
        <f t="shared" ca="1" si="470"/>
        <v>0</v>
      </c>
      <c r="H7544" s="82">
        <f t="shared" ca="1" si="470"/>
        <v>0</v>
      </c>
      <c r="O7544" s="29"/>
      <c r="P7544" s="29"/>
    </row>
    <row r="7545" spans="3:16" hidden="1" outlineLevel="2">
      <c r="C7545" s="33">
        <v>7521</v>
      </c>
      <c r="D7545" s="82">
        <f t="shared" ca="1" si="471"/>
        <v>0.3349658704942865</v>
      </c>
      <c r="E7545" s="82">
        <f t="shared" ca="1" si="468"/>
        <v>264.93041001301339</v>
      </c>
      <c r="F7545" s="82">
        <f t="shared" ca="1" si="469"/>
        <v>262.6229055534892</v>
      </c>
      <c r="G7545" s="82">
        <f t="shared" ca="1" si="470"/>
        <v>14.930410013013386</v>
      </c>
      <c r="H7545" s="82">
        <f t="shared" ca="1" si="470"/>
        <v>12.622905553489204</v>
      </c>
      <c r="O7545" s="29"/>
      <c r="P7545" s="29"/>
    </row>
    <row r="7546" spans="3:16" hidden="1" outlineLevel="2">
      <c r="C7546" s="33">
        <v>7522</v>
      </c>
      <c r="D7546" s="82">
        <f t="shared" ca="1" si="471"/>
        <v>-0.61638884498094626</v>
      </c>
      <c r="E7546" s="82">
        <f t="shared" ca="1" si="468"/>
        <v>214.95734889211889</v>
      </c>
      <c r="F7546" s="82">
        <f t="shared" ca="1" si="469"/>
        <v>225.64250654019722</v>
      </c>
      <c r="G7546" s="82">
        <f t="shared" ca="1" si="470"/>
        <v>0</v>
      </c>
      <c r="H7546" s="82">
        <f t="shared" ca="1" si="470"/>
        <v>0</v>
      </c>
      <c r="O7546" s="29"/>
      <c r="P7546" s="29"/>
    </row>
    <row r="7547" spans="3:16" hidden="1" outlineLevel="2">
      <c r="C7547" s="33">
        <v>7523</v>
      </c>
      <c r="D7547" s="82">
        <f t="shared" ca="1" si="471"/>
        <v>0.6172175866417472</v>
      </c>
      <c r="E7547" s="82">
        <f t="shared" ca="1" si="468"/>
        <v>281.88024510483632</v>
      </c>
      <c r="F7547" s="82">
        <f t="shared" ca="1" si="469"/>
        <v>274.7182708331635</v>
      </c>
      <c r="G7547" s="82">
        <f t="shared" ca="1" si="470"/>
        <v>31.88024510483632</v>
      </c>
      <c r="H7547" s="82">
        <f t="shared" ca="1" si="470"/>
        <v>24.718270833163501</v>
      </c>
      <c r="O7547" s="29"/>
      <c r="P7547" s="29"/>
    </row>
    <row r="7548" spans="3:16" hidden="1" outlineLevel="2">
      <c r="C7548" s="33">
        <v>7524</v>
      </c>
      <c r="D7548" s="82">
        <f t="shared" ca="1" si="471"/>
        <v>1.4008747241810886E-2</v>
      </c>
      <c r="E7548" s="82">
        <f t="shared" ca="1" si="468"/>
        <v>246.89122928608879</v>
      </c>
      <c r="F7548" s="82">
        <f t="shared" ca="1" si="469"/>
        <v>249.51466409430165</v>
      </c>
      <c r="G7548" s="82">
        <f t="shared" ca="1" si="470"/>
        <v>0</v>
      </c>
      <c r="H7548" s="82">
        <f t="shared" ca="1" si="470"/>
        <v>0</v>
      </c>
      <c r="O7548" s="29"/>
      <c r="P7548" s="29"/>
    </row>
    <row r="7549" spans="3:16" hidden="1" outlineLevel="2">
      <c r="C7549" s="33">
        <v>7525</v>
      </c>
      <c r="D7549" s="82">
        <f t="shared" ca="1" si="471"/>
        <v>-1.6470993684213173</v>
      </c>
      <c r="E7549" s="82">
        <f t="shared" ca="1" si="468"/>
        <v>171.39594685971633</v>
      </c>
      <c r="F7549" s="82">
        <f t="shared" ca="1" si="469"/>
        <v>191.43057586292323</v>
      </c>
      <c r="G7549" s="82">
        <f t="shared" ca="1" si="470"/>
        <v>0</v>
      </c>
      <c r="H7549" s="82">
        <f t="shared" ca="1" si="470"/>
        <v>0</v>
      </c>
      <c r="O7549" s="29"/>
      <c r="P7549" s="29"/>
    </row>
    <row r="7550" spans="3:16" hidden="1" outlineLevel="2">
      <c r="C7550" s="33">
        <v>7526</v>
      </c>
      <c r="D7550" s="82">
        <f t="shared" ca="1" si="471"/>
        <v>0.8764137728196445</v>
      </c>
      <c r="E7550" s="82">
        <f t="shared" ca="1" si="468"/>
        <v>298.39908040332881</v>
      </c>
      <c r="F7550" s="82">
        <f t="shared" ca="1" si="469"/>
        <v>286.31569475824904</v>
      </c>
      <c r="G7550" s="82">
        <f t="shared" ca="1" si="470"/>
        <v>48.39908040332881</v>
      </c>
      <c r="H7550" s="82">
        <f t="shared" ca="1" si="470"/>
        <v>36.315694758249037</v>
      </c>
      <c r="O7550" s="29"/>
      <c r="P7550" s="29"/>
    </row>
    <row r="7551" spans="3:16" hidden="1" outlineLevel="2">
      <c r="C7551" s="33">
        <v>7527</v>
      </c>
      <c r="D7551" s="82">
        <f t="shared" ca="1" si="471"/>
        <v>6.9275197992541074E-2</v>
      </c>
      <c r="E7551" s="82">
        <f t="shared" ca="1" si="468"/>
        <v>249.90748232457406</v>
      </c>
      <c r="F7551" s="82">
        <f t="shared" ca="1" si="469"/>
        <v>251.7242412761257</v>
      </c>
      <c r="G7551" s="82">
        <f t="shared" ca="1" si="470"/>
        <v>0</v>
      </c>
      <c r="H7551" s="82">
        <f t="shared" ca="1" si="470"/>
        <v>1.7242412761256958</v>
      </c>
      <c r="O7551" s="29"/>
      <c r="P7551" s="29"/>
    </row>
    <row r="7552" spans="3:16" hidden="1" outlineLevel="2">
      <c r="C7552" s="33">
        <v>7528</v>
      </c>
      <c r="D7552" s="82">
        <f t="shared" ca="1" si="471"/>
        <v>0.46310885500385707</v>
      </c>
      <c r="E7552" s="82">
        <f t="shared" ca="1" si="468"/>
        <v>272.49553043015641</v>
      </c>
      <c r="F7552" s="82">
        <f t="shared" ca="1" si="469"/>
        <v>268.04678005672292</v>
      </c>
      <c r="G7552" s="82">
        <f t="shared" ca="1" si="470"/>
        <v>22.495530430156407</v>
      </c>
      <c r="H7552" s="82">
        <f t="shared" ca="1" si="470"/>
        <v>18.046780056722923</v>
      </c>
      <c r="O7552" s="29"/>
      <c r="P7552" s="29"/>
    </row>
    <row r="7553" spans="3:16" hidden="1" outlineLevel="2">
      <c r="C7553" s="33">
        <v>7529</v>
      </c>
      <c r="D7553" s="82">
        <f t="shared" ca="1" si="471"/>
        <v>2.0086728446166715</v>
      </c>
      <c r="E7553" s="82">
        <f t="shared" ca="1" si="468"/>
        <v>382.68296102854595</v>
      </c>
      <c r="F7553" s="82">
        <f t="shared" ca="1" si="469"/>
        <v>342.9969385002384</v>
      </c>
      <c r="G7553" s="82">
        <f t="shared" ca="1" si="470"/>
        <v>132.68296102854595</v>
      </c>
      <c r="H7553" s="82">
        <f t="shared" ca="1" si="470"/>
        <v>92.9969385002384</v>
      </c>
      <c r="O7553" s="29"/>
      <c r="P7553" s="29"/>
    </row>
    <row r="7554" spans="3:16" hidden="1" outlineLevel="2">
      <c r="C7554" s="33">
        <v>7530</v>
      </c>
      <c r="D7554" s="82">
        <f t="shared" ca="1" si="471"/>
        <v>1.096801868064303</v>
      </c>
      <c r="E7554" s="82">
        <f t="shared" ca="1" si="468"/>
        <v>313.20392899110965</v>
      </c>
      <c r="F7554" s="82">
        <f t="shared" ca="1" si="469"/>
        <v>296.5610199389676</v>
      </c>
      <c r="G7554" s="82">
        <f t="shared" ca="1" si="470"/>
        <v>63.203928991109649</v>
      </c>
      <c r="H7554" s="82">
        <f t="shared" ca="1" si="470"/>
        <v>46.561019938967604</v>
      </c>
      <c r="O7554" s="29"/>
      <c r="P7554" s="29"/>
    </row>
    <row r="7555" spans="3:16" hidden="1" outlineLevel="2">
      <c r="C7555" s="33">
        <v>7531</v>
      </c>
      <c r="D7555" s="82">
        <f t="shared" ca="1" si="471"/>
        <v>-1.3580767300033239</v>
      </c>
      <c r="E7555" s="82">
        <f t="shared" ca="1" si="468"/>
        <v>182.63308984997667</v>
      </c>
      <c r="F7555" s="82">
        <f t="shared" ca="1" si="469"/>
        <v>200.46351938981763</v>
      </c>
      <c r="G7555" s="82">
        <f t="shared" ca="1" si="470"/>
        <v>0</v>
      </c>
      <c r="H7555" s="82">
        <f t="shared" ca="1" si="470"/>
        <v>0</v>
      </c>
      <c r="O7555" s="29"/>
      <c r="P7555" s="29"/>
    </row>
    <row r="7556" spans="3:16" hidden="1" outlineLevel="2">
      <c r="C7556" s="33">
        <v>7532</v>
      </c>
      <c r="D7556" s="82">
        <f t="shared" ca="1" si="471"/>
        <v>0.35375087747194417</v>
      </c>
      <c r="E7556" s="82">
        <f t="shared" ca="1" si="468"/>
        <v>266.02613305453804</v>
      </c>
      <c r="F7556" s="82">
        <f t="shared" ca="1" si="469"/>
        <v>263.41109477812813</v>
      </c>
      <c r="G7556" s="82">
        <f t="shared" ca="1" si="470"/>
        <v>16.026133054538036</v>
      </c>
      <c r="H7556" s="82">
        <f t="shared" ca="1" si="470"/>
        <v>13.411094778128131</v>
      </c>
      <c r="O7556" s="29"/>
      <c r="P7556" s="29"/>
    </row>
    <row r="7557" spans="3:16" hidden="1" outlineLevel="2">
      <c r="C7557" s="33">
        <v>7533</v>
      </c>
      <c r="D7557" s="82">
        <f t="shared" ca="1" si="471"/>
        <v>1.460027969771746</v>
      </c>
      <c r="E7557" s="82">
        <f t="shared" ca="1" si="468"/>
        <v>339.22411048282078</v>
      </c>
      <c r="F7557" s="82">
        <f t="shared" ca="1" si="469"/>
        <v>314.25273806319069</v>
      </c>
      <c r="G7557" s="82">
        <f t="shared" ca="1" si="470"/>
        <v>89.224110482820777</v>
      </c>
      <c r="H7557" s="82">
        <f t="shared" ca="1" si="470"/>
        <v>64.252738063190691</v>
      </c>
      <c r="O7557" s="29"/>
      <c r="P7557" s="29"/>
    </row>
    <row r="7558" spans="3:16" hidden="1" outlineLevel="2">
      <c r="C7558" s="33">
        <v>7534</v>
      </c>
      <c r="D7558" s="82">
        <f t="shared" ca="1" si="471"/>
        <v>-1.3615995294429364</v>
      </c>
      <c r="E7558" s="82">
        <f t="shared" ca="1" si="468"/>
        <v>182.49178391927859</v>
      </c>
      <c r="F7558" s="82">
        <f t="shared" ca="1" si="469"/>
        <v>200.35089385162868</v>
      </c>
      <c r="G7558" s="82">
        <f t="shared" ca="1" si="470"/>
        <v>0</v>
      </c>
      <c r="H7558" s="82">
        <f t="shared" ca="1" si="470"/>
        <v>0</v>
      </c>
      <c r="O7558" s="29"/>
      <c r="P7558" s="29"/>
    </row>
    <row r="7559" spans="3:16" hidden="1" outlineLevel="2">
      <c r="C7559" s="33">
        <v>7535</v>
      </c>
      <c r="D7559" s="82">
        <f t="shared" ca="1" si="471"/>
        <v>0.67903623281292058</v>
      </c>
      <c r="E7559" s="82">
        <f t="shared" ca="1" si="468"/>
        <v>285.73501044588846</v>
      </c>
      <c r="F7559" s="82">
        <f t="shared" ca="1" si="469"/>
        <v>277.44088367598573</v>
      </c>
      <c r="G7559" s="82">
        <f t="shared" ca="1" si="470"/>
        <v>35.735010445888463</v>
      </c>
      <c r="H7559" s="82">
        <f t="shared" ca="1" si="470"/>
        <v>27.440883675985731</v>
      </c>
      <c r="O7559" s="29"/>
      <c r="P7559" s="29"/>
    </row>
    <row r="7560" spans="3:16" hidden="1" outlineLevel="2">
      <c r="C7560" s="33">
        <v>7536</v>
      </c>
      <c r="D7560" s="82">
        <f t="shared" ca="1" si="471"/>
        <v>-1.1127789671975261</v>
      </c>
      <c r="E7560" s="82">
        <f t="shared" ca="1" si="468"/>
        <v>192.74632258840299</v>
      </c>
      <c r="F7560" s="82">
        <f t="shared" ca="1" si="469"/>
        <v>208.4635129144342</v>
      </c>
      <c r="G7560" s="82">
        <f t="shared" ca="1" si="470"/>
        <v>0</v>
      </c>
      <c r="H7560" s="82">
        <f t="shared" ca="1" si="470"/>
        <v>0</v>
      </c>
      <c r="O7560" s="29"/>
      <c r="P7560" s="29"/>
    </row>
    <row r="7561" spans="3:16" hidden="1" outlineLevel="2">
      <c r="C7561" s="33">
        <v>7537</v>
      </c>
      <c r="D7561" s="82">
        <f t="shared" ca="1" si="471"/>
        <v>-0.17111303186708612</v>
      </c>
      <c r="E7561" s="82">
        <f t="shared" ca="1" si="468"/>
        <v>237.05062197832009</v>
      </c>
      <c r="F7561" s="82">
        <f t="shared" ca="1" si="469"/>
        <v>242.253734720751</v>
      </c>
      <c r="G7561" s="82">
        <f t="shared" ca="1" si="470"/>
        <v>0</v>
      </c>
      <c r="H7561" s="82">
        <f t="shared" ca="1" si="470"/>
        <v>0</v>
      </c>
      <c r="O7561" s="29"/>
      <c r="P7561" s="29"/>
    </row>
    <row r="7562" spans="3:16" hidden="1" outlineLevel="2">
      <c r="C7562" s="33">
        <v>7538</v>
      </c>
      <c r="D7562" s="82">
        <f t="shared" ca="1" si="471"/>
        <v>-1.1416551444107568</v>
      </c>
      <c r="E7562" s="82">
        <f t="shared" ca="1" si="468"/>
        <v>191.52730521524333</v>
      </c>
      <c r="F7562" s="82">
        <f t="shared" ca="1" si="469"/>
        <v>207.50542475422907</v>
      </c>
      <c r="G7562" s="82">
        <f t="shared" ca="1" si="470"/>
        <v>0</v>
      </c>
      <c r="H7562" s="82">
        <f t="shared" ca="1" si="470"/>
        <v>0</v>
      </c>
      <c r="O7562" s="29"/>
      <c r="P7562" s="29"/>
    </row>
    <row r="7563" spans="3:16" hidden="1" outlineLevel="2">
      <c r="C7563" s="33">
        <v>7539</v>
      </c>
      <c r="D7563" s="82">
        <f t="shared" ca="1" si="471"/>
        <v>0.249102734814241</v>
      </c>
      <c r="E7563" s="82">
        <f t="shared" ca="1" si="468"/>
        <v>259.97922130901355</v>
      </c>
      <c r="F7563" s="82">
        <f t="shared" ca="1" si="469"/>
        <v>259.05014428652345</v>
      </c>
      <c r="G7563" s="82">
        <f t="shared" ca="1" si="470"/>
        <v>9.9792213090135533</v>
      </c>
      <c r="H7563" s="82">
        <f t="shared" ca="1" si="470"/>
        <v>9.050144286523448</v>
      </c>
      <c r="O7563" s="29"/>
      <c r="P7563" s="29"/>
    </row>
    <row r="7564" spans="3:16" hidden="1" outlineLevel="2">
      <c r="C7564" s="33">
        <v>7540</v>
      </c>
      <c r="D7564" s="82">
        <f t="shared" ca="1" si="471"/>
        <v>-0.26053948944097804</v>
      </c>
      <c r="E7564" s="82">
        <f t="shared" ca="1" si="468"/>
        <v>232.43841714603647</v>
      </c>
      <c r="F7564" s="82">
        <f t="shared" ca="1" si="469"/>
        <v>238.82228207254894</v>
      </c>
      <c r="G7564" s="82">
        <f t="shared" ca="1" si="470"/>
        <v>0</v>
      </c>
      <c r="H7564" s="82">
        <f t="shared" ca="1" si="470"/>
        <v>0</v>
      </c>
      <c r="O7564" s="29"/>
      <c r="P7564" s="29"/>
    </row>
    <row r="7565" spans="3:16" hidden="1" outlineLevel="2">
      <c r="C7565" s="33">
        <v>7541</v>
      </c>
      <c r="D7565" s="82">
        <f t="shared" ca="1" si="471"/>
        <v>1.2727154528349043</v>
      </c>
      <c r="E7565" s="82">
        <f t="shared" ca="1" si="468"/>
        <v>325.54655682822971</v>
      </c>
      <c r="F7565" s="82">
        <f t="shared" ca="1" si="469"/>
        <v>305.00130568004943</v>
      </c>
      <c r="G7565" s="82">
        <f t="shared" ca="1" si="470"/>
        <v>75.546556828229711</v>
      </c>
      <c r="H7565" s="82">
        <f t="shared" ca="1" si="470"/>
        <v>55.001305680049427</v>
      </c>
      <c r="O7565" s="29"/>
      <c r="P7565" s="29"/>
    </row>
    <row r="7566" spans="3:16" hidden="1" outlineLevel="2">
      <c r="C7566" s="33">
        <v>7542</v>
      </c>
      <c r="D7566" s="82">
        <f t="shared" ca="1" si="471"/>
        <v>0.68845738261370915</v>
      </c>
      <c r="E7566" s="82">
        <f t="shared" ca="1" si="468"/>
        <v>286.32708718812944</v>
      </c>
      <c r="F7566" s="82">
        <f t="shared" ca="1" si="469"/>
        <v>277.85817216470076</v>
      </c>
      <c r="G7566" s="82">
        <f t="shared" ca="1" si="470"/>
        <v>36.32708718812944</v>
      </c>
      <c r="H7566" s="82">
        <f t="shared" ca="1" si="470"/>
        <v>27.858172164700761</v>
      </c>
      <c r="O7566" s="29"/>
      <c r="P7566" s="29"/>
    </row>
    <row r="7567" spans="3:16" hidden="1" outlineLevel="2">
      <c r="C7567" s="33">
        <v>7543</v>
      </c>
      <c r="D7567" s="82">
        <f t="shared" ca="1" si="471"/>
        <v>-1.2316078810425379</v>
      </c>
      <c r="E7567" s="82">
        <f t="shared" ca="1" si="468"/>
        <v>187.77911595650201</v>
      </c>
      <c r="F7567" s="82">
        <f t="shared" ca="1" si="469"/>
        <v>204.54899782425144</v>
      </c>
      <c r="G7567" s="82">
        <f t="shared" ca="1" si="470"/>
        <v>0</v>
      </c>
      <c r="H7567" s="82">
        <f t="shared" ca="1" si="470"/>
        <v>0</v>
      </c>
      <c r="O7567" s="29"/>
      <c r="P7567" s="29"/>
    </row>
    <row r="7568" spans="3:16" hidden="1" outlineLevel="2">
      <c r="C7568" s="33">
        <v>7544</v>
      </c>
      <c r="D7568" s="82">
        <f t="shared" ca="1" si="471"/>
        <v>-1.602089898385151</v>
      </c>
      <c r="E7568" s="82">
        <f t="shared" ca="1" si="468"/>
        <v>173.09933930494961</v>
      </c>
      <c r="F7568" s="82">
        <f t="shared" ca="1" si="469"/>
        <v>192.81004169191195</v>
      </c>
      <c r="G7568" s="82">
        <f t="shared" ca="1" si="470"/>
        <v>0</v>
      </c>
      <c r="H7568" s="82">
        <f t="shared" ca="1" si="470"/>
        <v>0</v>
      </c>
      <c r="O7568" s="29"/>
      <c r="P7568" s="29"/>
    </row>
    <row r="7569" spans="3:16" hidden="1" outlineLevel="2">
      <c r="C7569" s="33">
        <v>7545</v>
      </c>
      <c r="D7569" s="82">
        <f t="shared" ca="1" si="471"/>
        <v>1.9411390707135776</v>
      </c>
      <c r="E7569" s="82">
        <f t="shared" ca="1" si="468"/>
        <v>377.04654401062294</v>
      </c>
      <c r="F7569" s="82">
        <f t="shared" ca="1" si="469"/>
        <v>339.32149656580435</v>
      </c>
      <c r="G7569" s="82">
        <f t="shared" ca="1" si="470"/>
        <v>127.04654401062294</v>
      </c>
      <c r="H7569" s="82">
        <f t="shared" ca="1" si="470"/>
        <v>89.321496565804352</v>
      </c>
      <c r="O7569" s="29"/>
      <c r="P7569" s="29"/>
    </row>
    <row r="7570" spans="3:16" hidden="1" outlineLevel="2">
      <c r="C7570" s="33">
        <v>7546</v>
      </c>
      <c r="D7570" s="82">
        <f t="shared" ca="1" si="471"/>
        <v>-1.0495733327709751</v>
      </c>
      <c r="E7570" s="82">
        <f t="shared" ca="1" si="468"/>
        <v>195.44171521918025</v>
      </c>
      <c r="F7570" s="82">
        <f t="shared" ca="1" si="469"/>
        <v>210.57609128090641</v>
      </c>
      <c r="G7570" s="82">
        <f t="shared" ca="1" si="470"/>
        <v>0</v>
      </c>
      <c r="H7570" s="82">
        <f t="shared" ca="1" si="470"/>
        <v>0</v>
      </c>
      <c r="O7570" s="29"/>
      <c r="P7570" s="29"/>
    </row>
    <row r="7571" spans="3:16" hidden="1" outlineLevel="2">
      <c r="C7571" s="33">
        <v>7547</v>
      </c>
      <c r="D7571" s="82">
        <f t="shared" ca="1" si="471"/>
        <v>-0.55514481202280175</v>
      </c>
      <c r="E7571" s="82">
        <f t="shared" ca="1" si="468"/>
        <v>217.86942296082745</v>
      </c>
      <c r="F7571" s="82">
        <f t="shared" ca="1" si="469"/>
        <v>227.85786299030721</v>
      </c>
      <c r="G7571" s="82">
        <f t="shared" ca="1" si="470"/>
        <v>0</v>
      </c>
      <c r="H7571" s="82">
        <f t="shared" ca="1" si="470"/>
        <v>0</v>
      </c>
      <c r="O7571" s="29"/>
      <c r="P7571" s="29"/>
    </row>
    <row r="7572" spans="3:16" hidden="1" outlineLevel="2">
      <c r="C7572" s="33">
        <v>7548</v>
      </c>
      <c r="D7572" s="82">
        <f t="shared" ca="1" si="471"/>
        <v>-0.45735887167547107</v>
      </c>
      <c r="E7572" s="82">
        <f t="shared" ca="1" si="468"/>
        <v>222.60101783646584</v>
      </c>
      <c r="F7572" s="82">
        <f t="shared" ca="1" si="469"/>
        <v>231.44021185031784</v>
      </c>
      <c r="G7572" s="82">
        <f t="shared" ca="1" si="470"/>
        <v>0</v>
      </c>
      <c r="H7572" s="82">
        <f t="shared" ca="1" si="470"/>
        <v>0</v>
      </c>
      <c r="O7572" s="29"/>
      <c r="P7572" s="29"/>
    </row>
    <row r="7573" spans="3:16" hidden="1" outlineLevel="2">
      <c r="C7573" s="33">
        <v>7549</v>
      </c>
      <c r="D7573" s="82">
        <f t="shared" ca="1" si="471"/>
        <v>1.5047775584774272</v>
      </c>
      <c r="E7573" s="82">
        <f t="shared" ca="1" si="468"/>
        <v>342.57587586151641</v>
      </c>
      <c r="F7573" s="82">
        <f t="shared" ca="1" si="469"/>
        <v>316.50414939125477</v>
      </c>
      <c r="G7573" s="82">
        <f t="shared" ca="1" si="470"/>
        <v>92.575875861516408</v>
      </c>
      <c r="H7573" s="82">
        <f t="shared" ca="1" si="470"/>
        <v>66.504149391254771</v>
      </c>
      <c r="O7573" s="29"/>
      <c r="P7573" s="29"/>
    </row>
    <row r="7574" spans="3:16" hidden="1" outlineLevel="2">
      <c r="C7574" s="33">
        <v>7550</v>
      </c>
      <c r="D7574" s="82">
        <f t="shared" ca="1" si="471"/>
        <v>0.40743542764393154</v>
      </c>
      <c r="E7574" s="82">
        <f t="shared" ca="1" si="468"/>
        <v>269.18258027321957</v>
      </c>
      <c r="F7574" s="82">
        <f t="shared" ca="1" si="469"/>
        <v>265.67667805852835</v>
      </c>
      <c r="G7574" s="82">
        <f t="shared" ca="1" si="470"/>
        <v>19.182580273219571</v>
      </c>
      <c r="H7574" s="82">
        <f t="shared" ca="1" si="470"/>
        <v>15.676678058528353</v>
      </c>
      <c r="O7574" s="29"/>
      <c r="P7574" s="29"/>
    </row>
    <row r="7575" spans="3:16" hidden="1" outlineLevel="2">
      <c r="C7575" s="33">
        <v>7551</v>
      </c>
      <c r="D7575" s="82">
        <f t="shared" ca="1" si="471"/>
        <v>0.50495116149595975</v>
      </c>
      <c r="E7575" s="82">
        <f t="shared" ca="1" si="468"/>
        <v>275.01224475803468</v>
      </c>
      <c r="F7575" s="82">
        <f t="shared" ca="1" si="469"/>
        <v>269.84197705100178</v>
      </c>
      <c r="G7575" s="82">
        <f t="shared" ca="1" si="470"/>
        <v>25.012244758034683</v>
      </c>
      <c r="H7575" s="82">
        <f t="shared" ca="1" si="470"/>
        <v>19.841977051001777</v>
      </c>
      <c r="O7575" s="29"/>
      <c r="P7575" s="29"/>
    </row>
    <row r="7576" spans="3:16" hidden="1" outlineLevel="2">
      <c r="C7576" s="33">
        <v>7552</v>
      </c>
      <c r="D7576" s="82">
        <f t="shared" ca="1" si="471"/>
        <v>1.6456681333897414</v>
      </c>
      <c r="E7576" s="82">
        <f t="shared" ca="1" si="468"/>
        <v>353.34645630592144</v>
      </c>
      <c r="F7576" s="82">
        <f t="shared" ca="1" si="469"/>
        <v>323.69841906690471</v>
      </c>
      <c r="G7576" s="82">
        <f t="shared" ca="1" si="470"/>
        <v>103.34645630592144</v>
      </c>
      <c r="H7576" s="82">
        <f t="shared" ca="1" si="470"/>
        <v>73.698419066904705</v>
      </c>
      <c r="O7576" s="29"/>
      <c r="P7576" s="29"/>
    </row>
    <row r="7577" spans="3:16" hidden="1" outlineLevel="2">
      <c r="C7577" s="33">
        <v>7553</v>
      </c>
      <c r="D7577" s="82">
        <f t="shared" ca="1" si="471"/>
        <v>0.21817915089319814</v>
      </c>
      <c r="E7577" s="82">
        <f t="shared" ref="E7577:E7640" ca="1" si="472">$H$9 * EXP(($H$17 - $H$18 - ($H$11^2)/2)*$H$14 + $H$11*SQRT($H$14)*D7577)</f>
        <v>258.2188066371441</v>
      </c>
      <c r="F7577" s="82">
        <f t="shared" ref="F7577:F7640" ca="1" si="473">$H$9 * EXP(($H$17 - $H$18 - ($H$12^2)/2)*$H$14 + $H$12*SQRT($H$14)*D7577)</f>
        <v>257.77535467746384</v>
      </c>
      <c r="G7577" s="82">
        <f t="shared" ref="G7577:H7640" ca="1" si="474">MAX(E7577-$H$16, 0)</f>
        <v>8.2188066371440982</v>
      </c>
      <c r="H7577" s="82">
        <f t="shared" ca="1" si="474"/>
        <v>7.775354677463838</v>
      </c>
      <c r="O7577" s="29"/>
      <c r="P7577" s="29"/>
    </row>
    <row r="7578" spans="3:16" hidden="1" outlineLevel="2">
      <c r="C7578" s="33">
        <v>7554</v>
      </c>
      <c r="D7578" s="82">
        <f t="shared" ref="D7578:D7641" ca="1" si="475">_xlfn.NORM.S.INV(RAND())</f>
        <v>-0.50561701859654573</v>
      </c>
      <c r="E7578" s="82">
        <f t="shared" ca="1" si="472"/>
        <v>220.25323208589623</v>
      </c>
      <c r="F7578" s="82">
        <f t="shared" ca="1" si="473"/>
        <v>229.66530951530979</v>
      </c>
      <c r="G7578" s="82">
        <f t="shared" ca="1" si="474"/>
        <v>0</v>
      </c>
      <c r="H7578" s="82">
        <f t="shared" ca="1" si="474"/>
        <v>0</v>
      </c>
      <c r="O7578" s="29"/>
      <c r="P7578" s="29"/>
    </row>
    <row r="7579" spans="3:16" hidden="1" outlineLevel="2">
      <c r="C7579" s="33">
        <v>7555</v>
      </c>
      <c r="D7579" s="82">
        <f t="shared" ca="1" si="475"/>
        <v>-0.49052997342346244</v>
      </c>
      <c r="E7579" s="82">
        <f t="shared" ca="1" si="472"/>
        <v>220.98455227225219</v>
      </c>
      <c r="F7579" s="82">
        <f t="shared" ca="1" si="473"/>
        <v>230.2187334829546</v>
      </c>
      <c r="G7579" s="82">
        <f t="shared" ca="1" si="474"/>
        <v>0</v>
      </c>
      <c r="H7579" s="82">
        <f t="shared" ca="1" si="474"/>
        <v>0</v>
      </c>
      <c r="O7579" s="29"/>
      <c r="P7579" s="29"/>
    </row>
    <row r="7580" spans="3:16" hidden="1" outlineLevel="2">
      <c r="C7580" s="33">
        <v>7556</v>
      </c>
      <c r="D7580" s="82">
        <f t="shared" ca="1" si="475"/>
        <v>-1.556268633221946</v>
      </c>
      <c r="E7580" s="82">
        <f t="shared" ca="1" si="472"/>
        <v>174.85084499277676</v>
      </c>
      <c r="F7580" s="82">
        <f t="shared" ca="1" si="473"/>
        <v>194.22459924475666</v>
      </c>
      <c r="G7580" s="82">
        <f t="shared" ca="1" si="474"/>
        <v>0</v>
      </c>
      <c r="H7580" s="82">
        <f t="shared" ca="1" si="474"/>
        <v>0</v>
      </c>
      <c r="O7580" s="29"/>
      <c r="P7580" s="29"/>
    </row>
    <row r="7581" spans="3:16" hidden="1" outlineLevel="2">
      <c r="C7581" s="33">
        <v>7557</v>
      </c>
      <c r="D7581" s="82">
        <f t="shared" ca="1" si="475"/>
        <v>-0.21798684460658699</v>
      </c>
      <c r="E7581" s="82">
        <f t="shared" ca="1" si="472"/>
        <v>234.62178711753626</v>
      </c>
      <c r="F7581" s="82">
        <f t="shared" ca="1" si="473"/>
        <v>240.44899882220798</v>
      </c>
      <c r="G7581" s="82">
        <f t="shared" ca="1" si="474"/>
        <v>0</v>
      </c>
      <c r="H7581" s="82">
        <f t="shared" ca="1" si="474"/>
        <v>0</v>
      </c>
      <c r="O7581" s="29"/>
      <c r="P7581" s="29"/>
    </row>
    <row r="7582" spans="3:16" hidden="1" outlineLevel="2">
      <c r="C7582" s="33">
        <v>7558</v>
      </c>
      <c r="D7582" s="82">
        <f t="shared" ca="1" si="475"/>
        <v>0.79320708402417583</v>
      </c>
      <c r="E7582" s="82">
        <f t="shared" ca="1" si="472"/>
        <v>292.99336732001876</v>
      </c>
      <c r="F7582" s="82">
        <f t="shared" ca="1" si="473"/>
        <v>282.54032180076882</v>
      </c>
      <c r="G7582" s="82">
        <f t="shared" ca="1" si="474"/>
        <v>42.993367320018763</v>
      </c>
      <c r="H7582" s="82">
        <f t="shared" ca="1" si="474"/>
        <v>32.540321800768822</v>
      </c>
      <c r="O7582" s="29"/>
      <c r="P7582" s="29"/>
    </row>
    <row r="7583" spans="3:16" hidden="1" outlineLevel="2">
      <c r="C7583" s="33">
        <v>7559</v>
      </c>
      <c r="D7583" s="82">
        <f t="shared" ca="1" si="475"/>
        <v>0.60259100722955461</v>
      </c>
      <c r="E7583" s="82">
        <f t="shared" ca="1" si="472"/>
        <v>280.97582371323512</v>
      </c>
      <c r="F7583" s="82">
        <f t="shared" ca="1" si="473"/>
        <v>274.0780064036403</v>
      </c>
      <c r="G7583" s="82">
        <f t="shared" ca="1" si="474"/>
        <v>30.975823713235116</v>
      </c>
      <c r="H7583" s="82">
        <f t="shared" ca="1" si="474"/>
        <v>24.078006403640302</v>
      </c>
      <c r="O7583" s="29"/>
      <c r="P7583" s="29"/>
    </row>
    <row r="7584" spans="3:16" hidden="1" outlineLevel="2">
      <c r="C7584" s="33">
        <v>7560</v>
      </c>
      <c r="D7584" s="82">
        <f t="shared" ca="1" si="475"/>
        <v>7.5726906168802816E-2</v>
      </c>
      <c r="E7584" s="82">
        <f t="shared" ca="1" si="472"/>
        <v>250.26198775706757</v>
      </c>
      <c r="F7584" s="82">
        <f t="shared" ca="1" si="473"/>
        <v>251.98345554583395</v>
      </c>
      <c r="G7584" s="82">
        <f t="shared" ca="1" si="474"/>
        <v>0.2619877570675726</v>
      </c>
      <c r="H7584" s="82">
        <f t="shared" ca="1" si="474"/>
        <v>1.983455545833948</v>
      </c>
      <c r="O7584" s="29"/>
      <c r="P7584" s="29"/>
    </row>
    <row r="7585" spans="3:16" hidden="1" outlineLevel="2">
      <c r="C7585" s="33">
        <v>7561</v>
      </c>
      <c r="D7585" s="82">
        <f t="shared" ca="1" si="475"/>
        <v>-1.9946307695695045</v>
      </c>
      <c r="E7585" s="82">
        <f t="shared" ca="1" si="472"/>
        <v>158.79566619114527</v>
      </c>
      <c r="F7585" s="82">
        <f t="shared" ca="1" si="473"/>
        <v>181.10634301059611</v>
      </c>
      <c r="G7585" s="82">
        <f t="shared" ca="1" si="474"/>
        <v>0</v>
      </c>
      <c r="H7585" s="82">
        <f t="shared" ca="1" si="474"/>
        <v>0</v>
      </c>
      <c r="O7585" s="29"/>
      <c r="P7585" s="29"/>
    </row>
    <row r="7586" spans="3:16" hidden="1" outlineLevel="2">
      <c r="C7586" s="33">
        <v>7562</v>
      </c>
      <c r="D7586" s="82">
        <f t="shared" ca="1" si="475"/>
        <v>-0.64340835069524804</v>
      </c>
      <c r="E7586" s="82">
        <f t="shared" ca="1" si="472"/>
        <v>213.68501151556234</v>
      </c>
      <c r="F7586" s="82">
        <f t="shared" ca="1" si="473"/>
        <v>224.67200035549936</v>
      </c>
      <c r="G7586" s="82">
        <f t="shared" ca="1" si="474"/>
        <v>0</v>
      </c>
      <c r="H7586" s="82">
        <f t="shared" ca="1" si="474"/>
        <v>0</v>
      </c>
      <c r="O7586" s="29"/>
      <c r="P7586" s="29"/>
    </row>
    <row r="7587" spans="3:16" hidden="1" outlineLevel="2">
      <c r="C7587" s="33">
        <v>7563</v>
      </c>
      <c r="D7587" s="82">
        <f t="shared" ca="1" si="475"/>
        <v>-1.5086482209514693</v>
      </c>
      <c r="E7587" s="82">
        <f t="shared" ca="1" si="472"/>
        <v>176.68990515689742</v>
      </c>
      <c r="F7587" s="82">
        <f t="shared" ca="1" si="473"/>
        <v>195.70569686350967</v>
      </c>
      <c r="G7587" s="82">
        <f t="shared" ca="1" si="474"/>
        <v>0</v>
      </c>
      <c r="H7587" s="82">
        <f t="shared" ca="1" si="474"/>
        <v>0</v>
      </c>
      <c r="O7587" s="29"/>
      <c r="P7587" s="29"/>
    </row>
    <row r="7588" spans="3:16" hidden="1" outlineLevel="2">
      <c r="C7588" s="33">
        <v>7564</v>
      </c>
      <c r="D7588" s="82">
        <f t="shared" ca="1" si="475"/>
        <v>-1.3944872866550553</v>
      </c>
      <c r="E7588" s="82">
        <f t="shared" ca="1" si="472"/>
        <v>181.1778591752221</v>
      </c>
      <c r="F7588" s="82">
        <f t="shared" ca="1" si="473"/>
        <v>199.30250495184328</v>
      </c>
      <c r="G7588" s="82">
        <f t="shared" ca="1" si="474"/>
        <v>0</v>
      </c>
      <c r="H7588" s="82">
        <f t="shared" ca="1" si="474"/>
        <v>0</v>
      </c>
      <c r="O7588" s="29"/>
      <c r="P7588" s="29"/>
    </row>
    <row r="7589" spans="3:16" hidden="1" outlineLevel="2">
      <c r="C7589" s="33">
        <v>7565</v>
      </c>
      <c r="D7589" s="82">
        <f t="shared" ca="1" si="475"/>
        <v>-0.72314291914689821</v>
      </c>
      <c r="E7589" s="82">
        <f t="shared" ca="1" si="472"/>
        <v>209.97407826563537</v>
      </c>
      <c r="F7589" s="82">
        <f t="shared" ca="1" si="473"/>
        <v>221.83230282925564</v>
      </c>
      <c r="G7589" s="82">
        <f t="shared" ca="1" si="474"/>
        <v>0</v>
      </c>
      <c r="H7589" s="82">
        <f t="shared" ca="1" si="474"/>
        <v>0</v>
      </c>
      <c r="O7589" s="29"/>
      <c r="P7589" s="29"/>
    </row>
    <row r="7590" spans="3:16" hidden="1" outlineLevel="2">
      <c r="C7590" s="33">
        <v>7566</v>
      </c>
      <c r="D7590" s="82">
        <f t="shared" ca="1" si="475"/>
        <v>0.45105243295927366</v>
      </c>
      <c r="E7590" s="82">
        <f t="shared" ca="1" si="472"/>
        <v>271.77464906096048</v>
      </c>
      <c r="F7590" s="82">
        <f t="shared" ca="1" si="473"/>
        <v>267.53173277985684</v>
      </c>
      <c r="G7590" s="82">
        <f t="shared" ca="1" si="474"/>
        <v>21.774649060960485</v>
      </c>
      <c r="H7590" s="82">
        <f t="shared" ca="1" si="474"/>
        <v>17.531732779856839</v>
      </c>
      <c r="O7590" s="29"/>
      <c r="P7590" s="29"/>
    </row>
    <row r="7591" spans="3:16" hidden="1" outlineLevel="2">
      <c r="C7591" s="33">
        <v>7567</v>
      </c>
      <c r="D7591" s="82">
        <f t="shared" ca="1" si="475"/>
        <v>-0.62542729630691651</v>
      </c>
      <c r="E7591" s="82">
        <f t="shared" ca="1" si="472"/>
        <v>214.53089092679991</v>
      </c>
      <c r="F7591" s="82">
        <f t="shared" ca="1" si="473"/>
        <v>225.31739116122424</v>
      </c>
      <c r="G7591" s="82">
        <f t="shared" ca="1" si="474"/>
        <v>0</v>
      </c>
      <c r="H7591" s="82">
        <f t="shared" ca="1" si="474"/>
        <v>0</v>
      </c>
      <c r="O7591" s="29"/>
      <c r="P7591" s="29"/>
    </row>
    <row r="7592" spans="3:16" hidden="1" outlineLevel="2">
      <c r="C7592" s="33">
        <v>7568</v>
      </c>
      <c r="D7592" s="82">
        <f t="shared" ca="1" si="475"/>
        <v>1.3895659830095632</v>
      </c>
      <c r="E7592" s="82">
        <f t="shared" ca="1" si="472"/>
        <v>334.01282080079261</v>
      </c>
      <c r="F7592" s="82">
        <f t="shared" ca="1" si="473"/>
        <v>310.74011937421466</v>
      </c>
      <c r="G7592" s="82">
        <f t="shared" ca="1" si="474"/>
        <v>84.01282080079261</v>
      </c>
      <c r="H7592" s="82">
        <f t="shared" ca="1" si="474"/>
        <v>60.740119374214657</v>
      </c>
      <c r="O7592" s="29"/>
      <c r="P7592" s="29"/>
    </row>
    <row r="7593" spans="3:16" hidden="1" outlineLevel="2">
      <c r="C7593" s="33">
        <v>7569</v>
      </c>
      <c r="D7593" s="82">
        <f t="shared" ca="1" si="475"/>
        <v>0.43844410588368593</v>
      </c>
      <c r="E7593" s="82">
        <f t="shared" ca="1" si="472"/>
        <v>271.02280795569374</v>
      </c>
      <c r="F7593" s="82">
        <f t="shared" ca="1" si="473"/>
        <v>266.99416687598045</v>
      </c>
      <c r="G7593" s="82">
        <f t="shared" ca="1" si="474"/>
        <v>21.022807955693736</v>
      </c>
      <c r="H7593" s="82">
        <f t="shared" ca="1" si="474"/>
        <v>16.994166875980454</v>
      </c>
      <c r="O7593" s="29"/>
      <c r="P7593" s="29"/>
    </row>
    <row r="7594" spans="3:16" hidden="1" outlineLevel="2">
      <c r="C7594" s="33">
        <v>7570</v>
      </c>
      <c r="D7594" s="82">
        <f t="shared" ca="1" si="475"/>
        <v>1.7087156661257052</v>
      </c>
      <c r="E7594" s="82">
        <f t="shared" ca="1" si="472"/>
        <v>358.27525880821503</v>
      </c>
      <c r="F7594" s="82">
        <f t="shared" ca="1" si="473"/>
        <v>326.97054620217938</v>
      </c>
      <c r="G7594" s="82">
        <f t="shared" ca="1" si="474"/>
        <v>108.27525880821503</v>
      </c>
      <c r="H7594" s="82">
        <f t="shared" ca="1" si="474"/>
        <v>76.970546202179378</v>
      </c>
      <c r="O7594" s="29"/>
      <c r="P7594" s="29"/>
    </row>
    <row r="7595" spans="3:16" hidden="1" outlineLevel="2">
      <c r="C7595" s="33">
        <v>7571</v>
      </c>
      <c r="D7595" s="82">
        <f t="shared" ca="1" si="475"/>
        <v>-0.49402868207898426</v>
      </c>
      <c r="E7595" s="82">
        <f t="shared" ca="1" si="472"/>
        <v>220.81474204273806</v>
      </c>
      <c r="F7595" s="82">
        <f t="shared" ca="1" si="473"/>
        <v>230.09027497177516</v>
      </c>
      <c r="G7595" s="82">
        <f t="shared" ca="1" si="474"/>
        <v>0</v>
      </c>
      <c r="H7595" s="82">
        <f t="shared" ca="1" si="474"/>
        <v>0</v>
      </c>
      <c r="O7595" s="29"/>
      <c r="P7595" s="29"/>
    </row>
    <row r="7596" spans="3:16" hidden="1" outlineLevel="2">
      <c r="C7596" s="33">
        <v>7572</v>
      </c>
      <c r="D7596" s="82">
        <f t="shared" ca="1" si="475"/>
        <v>-0.69526154402856555</v>
      </c>
      <c r="E7596" s="82">
        <f t="shared" ca="1" si="472"/>
        <v>211.26432229940607</v>
      </c>
      <c r="F7596" s="82">
        <f t="shared" ca="1" si="473"/>
        <v>222.82117649209357</v>
      </c>
      <c r="G7596" s="82">
        <f t="shared" ca="1" si="474"/>
        <v>0</v>
      </c>
      <c r="H7596" s="82">
        <f t="shared" ca="1" si="474"/>
        <v>0</v>
      </c>
      <c r="O7596" s="29"/>
      <c r="P7596" s="29"/>
    </row>
    <row r="7597" spans="3:16" hidden="1" outlineLevel="2">
      <c r="C7597" s="33">
        <v>7573</v>
      </c>
      <c r="D7597" s="82">
        <f t="shared" ca="1" si="475"/>
        <v>1.7643951068368287</v>
      </c>
      <c r="E7597" s="82">
        <f t="shared" ca="1" si="472"/>
        <v>362.68519151307692</v>
      </c>
      <c r="F7597" s="82">
        <f t="shared" ca="1" si="473"/>
        <v>329.88776733913011</v>
      </c>
      <c r="G7597" s="82">
        <f t="shared" ca="1" si="474"/>
        <v>112.68519151307692</v>
      </c>
      <c r="H7597" s="82">
        <f t="shared" ca="1" si="474"/>
        <v>79.887767339130107</v>
      </c>
      <c r="O7597" s="29"/>
      <c r="P7597" s="29"/>
    </row>
    <row r="7598" spans="3:16" hidden="1" outlineLevel="2">
      <c r="C7598" s="33">
        <v>7574</v>
      </c>
      <c r="D7598" s="82">
        <f t="shared" ca="1" si="475"/>
        <v>1.5157062150668614</v>
      </c>
      <c r="E7598" s="82">
        <f t="shared" ca="1" si="472"/>
        <v>343.39945652718177</v>
      </c>
      <c r="F7598" s="82">
        <f t="shared" ca="1" si="473"/>
        <v>317.05643084462497</v>
      </c>
      <c r="G7598" s="82">
        <f t="shared" ca="1" si="474"/>
        <v>93.399456527181769</v>
      </c>
      <c r="H7598" s="82">
        <f t="shared" ca="1" si="474"/>
        <v>67.05643084462497</v>
      </c>
      <c r="O7598" s="29"/>
      <c r="P7598" s="29"/>
    </row>
    <row r="7599" spans="3:16" hidden="1" outlineLevel="2">
      <c r="C7599" s="33">
        <v>7575</v>
      </c>
      <c r="D7599" s="82">
        <f t="shared" ca="1" si="475"/>
        <v>-0.30899445308665102</v>
      </c>
      <c r="E7599" s="82">
        <f t="shared" ca="1" si="472"/>
        <v>229.97693050506578</v>
      </c>
      <c r="F7599" s="82">
        <f t="shared" ca="1" si="473"/>
        <v>236.98332619968255</v>
      </c>
      <c r="G7599" s="82">
        <f t="shared" ca="1" si="474"/>
        <v>0</v>
      </c>
      <c r="H7599" s="82">
        <f t="shared" ca="1" si="474"/>
        <v>0</v>
      </c>
      <c r="O7599" s="29"/>
      <c r="P7599" s="29"/>
    </row>
    <row r="7600" spans="3:16" hidden="1" outlineLevel="2">
      <c r="C7600" s="33">
        <v>7576</v>
      </c>
      <c r="D7600" s="82">
        <f t="shared" ca="1" si="475"/>
        <v>1.6515929283504693</v>
      </c>
      <c r="E7600" s="82">
        <f t="shared" ca="1" si="472"/>
        <v>353.80673178716654</v>
      </c>
      <c r="F7600" s="82">
        <f t="shared" ca="1" si="473"/>
        <v>324.00451305364192</v>
      </c>
      <c r="G7600" s="82">
        <f t="shared" ca="1" si="474"/>
        <v>103.80673178716654</v>
      </c>
      <c r="H7600" s="82">
        <f t="shared" ca="1" si="474"/>
        <v>74.004513053641915</v>
      </c>
      <c r="O7600" s="29"/>
      <c r="P7600" s="29"/>
    </row>
    <row r="7601" spans="3:16" hidden="1" outlineLevel="2">
      <c r="C7601" s="33">
        <v>7577</v>
      </c>
      <c r="D7601" s="82">
        <f t="shared" ca="1" si="475"/>
        <v>1.1125824538565918</v>
      </c>
      <c r="E7601" s="82">
        <f t="shared" ca="1" si="472"/>
        <v>314.29176770525459</v>
      </c>
      <c r="F7601" s="82">
        <f t="shared" ca="1" si="473"/>
        <v>297.30853439215582</v>
      </c>
      <c r="G7601" s="82">
        <f t="shared" ca="1" si="474"/>
        <v>64.291767705254586</v>
      </c>
      <c r="H7601" s="82">
        <f t="shared" ca="1" si="474"/>
        <v>47.308534392155821</v>
      </c>
      <c r="O7601" s="29"/>
      <c r="P7601" s="29"/>
    </row>
    <row r="7602" spans="3:16" hidden="1" outlineLevel="2">
      <c r="C7602" s="33">
        <v>7578</v>
      </c>
      <c r="D7602" s="82">
        <f t="shared" ca="1" si="475"/>
        <v>1.2342567536535285</v>
      </c>
      <c r="E7602" s="82">
        <f t="shared" ca="1" si="472"/>
        <v>322.80728476640917</v>
      </c>
      <c r="F7602" s="82">
        <f t="shared" ca="1" si="473"/>
        <v>303.13578373834326</v>
      </c>
      <c r="G7602" s="82">
        <f t="shared" ca="1" si="474"/>
        <v>72.807284766409168</v>
      </c>
      <c r="H7602" s="82">
        <f t="shared" ca="1" si="474"/>
        <v>53.135783738343264</v>
      </c>
      <c r="O7602" s="29"/>
      <c r="P7602" s="29"/>
    </row>
    <row r="7603" spans="3:16" hidden="1" outlineLevel="2">
      <c r="C7603" s="33">
        <v>7579</v>
      </c>
      <c r="D7603" s="82">
        <f t="shared" ca="1" si="475"/>
        <v>-0.34068276806853537</v>
      </c>
      <c r="E7603" s="82">
        <f t="shared" ca="1" si="472"/>
        <v>228.38129572104884</v>
      </c>
      <c r="F7603" s="82">
        <f t="shared" ca="1" si="473"/>
        <v>235.78836081979921</v>
      </c>
      <c r="G7603" s="82">
        <f t="shared" ca="1" si="474"/>
        <v>0</v>
      </c>
      <c r="H7603" s="82">
        <f t="shared" ca="1" si="474"/>
        <v>0</v>
      </c>
      <c r="O7603" s="29"/>
      <c r="P7603" s="29"/>
    </row>
    <row r="7604" spans="3:16" hidden="1" outlineLevel="2">
      <c r="C7604" s="33">
        <v>7580</v>
      </c>
      <c r="D7604" s="82">
        <f t="shared" ca="1" si="475"/>
        <v>0.11655816119298405</v>
      </c>
      <c r="E7604" s="82">
        <f t="shared" ca="1" si="472"/>
        <v>252.51725613122858</v>
      </c>
      <c r="F7604" s="82">
        <f t="shared" ca="1" si="473"/>
        <v>253.63015975456162</v>
      </c>
      <c r="G7604" s="82">
        <f t="shared" ca="1" si="474"/>
        <v>2.5172561312285779</v>
      </c>
      <c r="H7604" s="82">
        <f t="shared" ca="1" si="474"/>
        <v>3.6301597545616175</v>
      </c>
      <c r="O7604" s="29"/>
      <c r="P7604" s="29"/>
    </row>
    <row r="7605" spans="3:16" hidden="1" outlineLevel="2">
      <c r="C7605" s="33">
        <v>7581</v>
      </c>
      <c r="D7605" s="82">
        <f t="shared" ca="1" si="475"/>
        <v>0.62206263460345868</v>
      </c>
      <c r="E7605" s="82">
        <f t="shared" ca="1" si="472"/>
        <v>282.18047571624976</v>
      </c>
      <c r="F7605" s="82">
        <f t="shared" ca="1" si="473"/>
        <v>274.9306877545452</v>
      </c>
      <c r="G7605" s="82">
        <f t="shared" ca="1" si="474"/>
        <v>32.180475716249759</v>
      </c>
      <c r="H7605" s="82">
        <f t="shared" ca="1" si="474"/>
        <v>24.930687754545204</v>
      </c>
      <c r="O7605" s="29"/>
      <c r="P7605" s="29"/>
    </row>
    <row r="7606" spans="3:16" hidden="1" outlineLevel="2">
      <c r="C7606" s="33">
        <v>7582</v>
      </c>
      <c r="D7606" s="82">
        <f t="shared" ca="1" si="475"/>
        <v>-1.6071834786479313</v>
      </c>
      <c r="E7606" s="82">
        <f t="shared" ca="1" si="472"/>
        <v>172.90572535836392</v>
      </c>
      <c r="F7606" s="82">
        <f t="shared" ca="1" si="473"/>
        <v>192.65343439071805</v>
      </c>
      <c r="G7606" s="82">
        <f t="shared" ca="1" si="474"/>
        <v>0</v>
      </c>
      <c r="H7606" s="82">
        <f t="shared" ca="1" si="474"/>
        <v>0</v>
      </c>
      <c r="O7606" s="29"/>
      <c r="P7606" s="29"/>
    </row>
    <row r="7607" spans="3:16" hidden="1" outlineLevel="2">
      <c r="C7607" s="33">
        <v>7583</v>
      </c>
      <c r="D7607" s="82">
        <f t="shared" ca="1" si="475"/>
        <v>-1.1198783907988901</v>
      </c>
      <c r="E7607" s="82">
        <f t="shared" ca="1" si="472"/>
        <v>192.44590069043306</v>
      </c>
      <c r="F7607" s="82">
        <f t="shared" ca="1" si="473"/>
        <v>208.22755047801087</v>
      </c>
      <c r="G7607" s="82">
        <f t="shared" ca="1" si="474"/>
        <v>0</v>
      </c>
      <c r="H7607" s="82">
        <f t="shared" ca="1" si="474"/>
        <v>0</v>
      </c>
      <c r="O7607" s="29"/>
      <c r="P7607" s="29"/>
    </row>
    <row r="7608" spans="3:16" hidden="1" outlineLevel="2">
      <c r="C7608" s="33">
        <v>7584</v>
      </c>
      <c r="D7608" s="82">
        <f t="shared" ca="1" si="475"/>
        <v>-0.62408077193702849</v>
      </c>
      <c r="E7608" s="82">
        <f t="shared" ca="1" si="472"/>
        <v>214.59436982324215</v>
      </c>
      <c r="F7608" s="82">
        <f t="shared" ca="1" si="473"/>
        <v>225.36579627164562</v>
      </c>
      <c r="G7608" s="82">
        <f t="shared" ca="1" si="474"/>
        <v>0</v>
      </c>
      <c r="H7608" s="82">
        <f t="shared" ca="1" si="474"/>
        <v>0</v>
      </c>
      <c r="O7608" s="29"/>
      <c r="P7608" s="29"/>
    </row>
    <row r="7609" spans="3:16" hidden="1" outlineLevel="2">
      <c r="C7609" s="33">
        <v>7585</v>
      </c>
      <c r="D7609" s="82">
        <f t="shared" ca="1" si="475"/>
        <v>-0.68797202071227781</v>
      </c>
      <c r="E7609" s="82">
        <f t="shared" ca="1" si="472"/>
        <v>211.60295913204695</v>
      </c>
      <c r="F7609" s="82">
        <f t="shared" ca="1" si="473"/>
        <v>223.08044141937674</v>
      </c>
      <c r="G7609" s="82">
        <f t="shared" ca="1" si="474"/>
        <v>0</v>
      </c>
      <c r="H7609" s="82">
        <f t="shared" ca="1" si="474"/>
        <v>0</v>
      </c>
      <c r="O7609" s="29"/>
      <c r="P7609" s="29"/>
    </row>
    <row r="7610" spans="3:16" hidden="1" outlineLevel="2">
      <c r="C7610" s="33">
        <v>7586</v>
      </c>
      <c r="D7610" s="82">
        <f t="shared" ca="1" si="475"/>
        <v>-0.80112271488609943</v>
      </c>
      <c r="E7610" s="82">
        <f t="shared" ca="1" si="472"/>
        <v>206.40715562606732</v>
      </c>
      <c r="F7610" s="82">
        <f t="shared" ca="1" si="473"/>
        <v>219.08981932837241</v>
      </c>
      <c r="G7610" s="82">
        <f t="shared" ca="1" si="474"/>
        <v>0</v>
      </c>
      <c r="H7610" s="82">
        <f t="shared" ca="1" si="474"/>
        <v>0</v>
      </c>
      <c r="O7610" s="29"/>
      <c r="P7610" s="29"/>
    </row>
    <row r="7611" spans="3:16" hidden="1" outlineLevel="2">
      <c r="C7611" s="33">
        <v>7587</v>
      </c>
      <c r="D7611" s="82">
        <f t="shared" ca="1" si="475"/>
        <v>1.656993933987682</v>
      </c>
      <c r="E7611" s="82">
        <f t="shared" ca="1" si="472"/>
        <v>354.22683838494822</v>
      </c>
      <c r="F7611" s="82">
        <f t="shared" ca="1" si="473"/>
        <v>324.28379858486574</v>
      </c>
      <c r="G7611" s="82">
        <f t="shared" ca="1" si="474"/>
        <v>104.22683838494822</v>
      </c>
      <c r="H7611" s="82">
        <f t="shared" ca="1" si="474"/>
        <v>74.283798584865735</v>
      </c>
      <c r="O7611" s="29"/>
      <c r="P7611" s="29"/>
    </row>
    <row r="7612" spans="3:16" hidden="1" outlineLevel="2">
      <c r="C7612" s="33">
        <v>7588</v>
      </c>
      <c r="D7612" s="82">
        <f t="shared" ca="1" si="475"/>
        <v>-2.452263430515226</v>
      </c>
      <c r="E7612" s="82">
        <f t="shared" ca="1" si="472"/>
        <v>143.6053887681467</v>
      </c>
      <c r="F7612" s="82">
        <f t="shared" ca="1" si="473"/>
        <v>168.35576374832448</v>
      </c>
      <c r="G7612" s="82">
        <f t="shared" ca="1" si="474"/>
        <v>0</v>
      </c>
      <c r="H7612" s="82">
        <f t="shared" ca="1" si="474"/>
        <v>0</v>
      </c>
      <c r="O7612" s="29"/>
      <c r="P7612" s="29"/>
    </row>
    <row r="7613" spans="3:16" hidden="1" outlineLevel="2">
      <c r="C7613" s="33">
        <v>7589</v>
      </c>
      <c r="D7613" s="82">
        <f t="shared" ca="1" si="475"/>
        <v>-0.32533258311380048</v>
      </c>
      <c r="E7613" s="82">
        <f t="shared" ca="1" si="472"/>
        <v>229.15285231505413</v>
      </c>
      <c r="F7613" s="82">
        <f t="shared" ca="1" si="473"/>
        <v>236.36646148237881</v>
      </c>
      <c r="G7613" s="82">
        <f t="shared" ca="1" si="474"/>
        <v>0</v>
      </c>
      <c r="H7613" s="82">
        <f t="shared" ca="1" si="474"/>
        <v>0</v>
      </c>
      <c r="O7613" s="29"/>
      <c r="P7613" s="29"/>
    </row>
    <row r="7614" spans="3:16" hidden="1" outlineLevel="2">
      <c r="C7614" s="33">
        <v>7590</v>
      </c>
      <c r="D7614" s="82">
        <f t="shared" ca="1" si="475"/>
        <v>-1.0910861178937489E-2</v>
      </c>
      <c r="E7614" s="82">
        <f t="shared" ca="1" si="472"/>
        <v>245.54313720957498</v>
      </c>
      <c r="F7614" s="82">
        <f t="shared" ca="1" si="473"/>
        <v>248.52472158835025</v>
      </c>
      <c r="G7614" s="82">
        <f t="shared" ca="1" si="474"/>
        <v>0</v>
      </c>
      <c r="H7614" s="82">
        <f t="shared" ca="1" si="474"/>
        <v>0</v>
      </c>
      <c r="O7614" s="29"/>
      <c r="P7614" s="29"/>
    </row>
    <row r="7615" spans="3:16" hidden="1" outlineLevel="2">
      <c r="C7615" s="33">
        <v>7591</v>
      </c>
      <c r="D7615" s="82">
        <f t="shared" ca="1" si="475"/>
        <v>-0.52034678340141327</v>
      </c>
      <c r="E7615" s="82">
        <f t="shared" ca="1" si="472"/>
        <v>219.54156546931213</v>
      </c>
      <c r="F7615" s="82">
        <f t="shared" ca="1" si="473"/>
        <v>229.12627484773867</v>
      </c>
      <c r="G7615" s="82">
        <f t="shared" ca="1" si="474"/>
        <v>0</v>
      </c>
      <c r="H7615" s="82">
        <f t="shared" ca="1" si="474"/>
        <v>0</v>
      </c>
      <c r="O7615" s="29"/>
      <c r="P7615" s="29"/>
    </row>
    <row r="7616" spans="3:16" hidden="1" outlineLevel="2">
      <c r="C7616" s="33">
        <v>7592</v>
      </c>
      <c r="D7616" s="82">
        <f t="shared" ca="1" si="475"/>
        <v>-0.72374918071160466</v>
      </c>
      <c r="E7616" s="82">
        <f t="shared" ca="1" si="472"/>
        <v>209.94611049408672</v>
      </c>
      <c r="F7616" s="82">
        <f t="shared" ca="1" si="473"/>
        <v>221.81084926478098</v>
      </c>
      <c r="G7616" s="82">
        <f t="shared" ca="1" si="474"/>
        <v>0</v>
      </c>
      <c r="H7616" s="82">
        <f t="shared" ca="1" si="474"/>
        <v>0</v>
      </c>
      <c r="O7616" s="29"/>
      <c r="P7616" s="29"/>
    </row>
    <row r="7617" spans="3:16" hidden="1" outlineLevel="2">
      <c r="C7617" s="33">
        <v>7593</v>
      </c>
      <c r="D7617" s="82">
        <f t="shared" ca="1" si="475"/>
        <v>-0.92092197864780279</v>
      </c>
      <c r="E7617" s="82">
        <f t="shared" ca="1" si="472"/>
        <v>201.04503224512266</v>
      </c>
      <c r="F7617" s="82">
        <f t="shared" ca="1" si="473"/>
        <v>214.94248896601761</v>
      </c>
      <c r="G7617" s="82">
        <f t="shared" ca="1" si="474"/>
        <v>0</v>
      </c>
      <c r="H7617" s="82">
        <f t="shared" ca="1" si="474"/>
        <v>0</v>
      </c>
      <c r="O7617" s="29"/>
      <c r="P7617" s="29"/>
    </row>
    <row r="7618" spans="3:16" hidden="1" outlineLevel="2">
      <c r="C7618" s="33">
        <v>7594</v>
      </c>
      <c r="D7618" s="82">
        <f t="shared" ca="1" si="475"/>
        <v>1.8366162756731317</v>
      </c>
      <c r="E7618" s="82">
        <f t="shared" ca="1" si="472"/>
        <v>368.48622912049359</v>
      </c>
      <c r="F7618" s="82">
        <f t="shared" ca="1" si="473"/>
        <v>333.71047049224819</v>
      </c>
      <c r="G7618" s="82">
        <f t="shared" ca="1" si="474"/>
        <v>118.48622912049359</v>
      </c>
      <c r="H7618" s="82">
        <f t="shared" ca="1" si="474"/>
        <v>83.710470492248191</v>
      </c>
      <c r="O7618" s="29"/>
      <c r="P7618" s="29"/>
    </row>
    <row r="7619" spans="3:16" hidden="1" outlineLevel="2">
      <c r="C7619" s="33">
        <v>7595</v>
      </c>
      <c r="D7619" s="82">
        <f t="shared" ca="1" si="475"/>
        <v>-1.3983453071687393</v>
      </c>
      <c r="E7619" s="82">
        <f t="shared" ca="1" si="472"/>
        <v>181.02434564134063</v>
      </c>
      <c r="F7619" s="82">
        <f t="shared" ca="1" si="473"/>
        <v>199.17987987613381</v>
      </c>
      <c r="G7619" s="82">
        <f t="shared" ca="1" si="474"/>
        <v>0</v>
      </c>
      <c r="H7619" s="82">
        <f t="shared" ca="1" si="474"/>
        <v>0</v>
      </c>
      <c r="O7619" s="29"/>
      <c r="P7619" s="29"/>
    </row>
    <row r="7620" spans="3:16" hidden="1" outlineLevel="2">
      <c r="C7620" s="33">
        <v>7596</v>
      </c>
      <c r="D7620" s="82">
        <f t="shared" ca="1" si="475"/>
        <v>-0.15753698964181101</v>
      </c>
      <c r="E7620" s="82">
        <f t="shared" ca="1" si="472"/>
        <v>237.75876867056439</v>
      </c>
      <c r="F7620" s="82">
        <f t="shared" ca="1" si="473"/>
        <v>242.7789648980976</v>
      </c>
      <c r="G7620" s="82">
        <f t="shared" ca="1" si="474"/>
        <v>0</v>
      </c>
      <c r="H7620" s="82">
        <f t="shared" ca="1" si="474"/>
        <v>0</v>
      </c>
      <c r="O7620" s="29"/>
      <c r="P7620" s="29"/>
    </row>
    <row r="7621" spans="3:16" hidden="1" outlineLevel="2">
      <c r="C7621" s="33">
        <v>7597</v>
      </c>
      <c r="D7621" s="82">
        <f t="shared" ca="1" si="475"/>
        <v>1.5084407659571628</v>
      </c>
      <c r="E7621" s="82">
        <f t="shared" ca="1" si="472"/>
        <v>342.85171389537896</v>
      </c>
      <c r="F7621" s="82">
        <f t="shared" ca="1" si="473"/>
        <v>316.68916291127744</v>
      </c>
      <c r="G7621" s="82">
        <f t="shared" ca="1" si="474"/>
        <v>92.851713895378964</v>
      </c>
      <c r="H7621" s="82">
        <f t="shared" ca="1" si="474"/>
        <v>66.689162911277435</v>
      </c>
      <c r="O7621" s="29"/>
      <c r="P7621" s="29"/>
    </row>
    <row r="7622" spans="3:16" hidden="1" outlineLevel="2">
      <c r="C7622" s="33">
        <v>7598</v>
      </c>
      <c r="D7622" s="82">
        <f t="shared" ca="1" si="475"/>
        <v>-0.56442770107506512</v>
      </c>
      <c r="E7622" s="82">
        <f t="shared" ca="1" si="472"/>
        <v>217.42551013377499</v>
      </c>
      <c r="F7622" s="82">
        <f t="shared" ca="1" si="473"/>
        <v>227.52068339213361</v>
      </c>
      <c r="G7622" s="82">
        <f t="shared" ca="1" si="474"/>
        <v>0</v>
      </c>
      <c r="H7622" s="82">
        <f t="shared" ca="1" si="474"/>
        <v>0</v>
      </c>
      <c r="O7622" s="29"/>
      <c r="P7622" s="29"/>
    </row>
    <row r="7623" spans="3:16" hidden="1" outlineLevel="2">
      <c r="C7623" s="33">
        <v>7599</v>
      </c>
      <c r="D7623" s="82">
        <f t="shared" ca="1" si="475"/>
        <v>-6.4197532558454534E-2</v>
      </c>
      <c r="E7623" s="82">
        <f t="shared" ca="1" si="472"/>
        <v>242.68510183485995</v>
      </c>
      <c r="F7623" s="82">
        <f t="shared" ca="1" si="473"/>
        <v>246.42104375010865</v>
      </c>
      <c r="G7623" s="82">
        <f t="shared" ca="1" si="474"/>
        <v>0</v>
      </c>
      <c r="H7623" s="82">
        <f t="shared" ca="1" si="474"/>
        <v>0</v>
      </c>
      <c r="O7623" s="29"/>
      <c r="P7623" s="29"/>
    </row>
    <row r="7624" spans="3:16" hidden="1" outlineLevel="2">
      <c r="C7624" s="33">
        <v>7600</v>
      </c>
      <c r="D7624" s="82">
        <f t="shared" ca="1" si="475"/>
        <v>0.19525578506713831</v>
      </c>
      <c r="E7624" s="82">
        <f t="shared" ca="1" si="472"/>
        <v>256.9215255282636</v>
      </c>
      <c r="F7624" s="82">
        <f t="shared" ca="1" si="473"/>
        <v>256.83441545909824</v>
      </c>
      <c r="G7624" s="82">
        <f t="shared" ca="1" si="474"/>
        <v>6.9215255282636008</v>
      </c>
      <c r="H7624" s="82">
        <f t="shared" ca="1" si="474"/>
        <v>6.8344154590982384</v>
      </c>
      <c r="O7624" s="29"/>
      <c r="P7624" s="29"/>
    </row>
    <row r="7625" spans="3:16" hidden="1" outlineLevel="2">
      <c r="C7625" s="33">
        <v>7601</v>
      </c>
      <c r="D7625" s="82">
        <f t="shared" ca="1" si="475"/>
        <v>-0.26092738399099191</v>
      </c>
      <c r="E7625" s="82">
        <f t="shared" ca="1" si="472"/>
        <v>232.41860807318241</v>
      </c>
      <c r="F7625" s="82">
        <f t="shared" ca="1" si="473"/>
        <v>238.80750424064573</v>
      </c>
      <c r="G7625" s="82">
        <f t="shared" ca="1" si="474"/>
        <v>0</v>
      </c>
      <c r="H7625" s="82">
        <f t="shared" ca="1" si="474"/>
        <v>0</v>
      </c>
      <c r="O7625" s="29"/>
      <c r="P7625" s="29"/>
    </row>
    <row r="7626" spans="3:16" hidden="1" outlineLevel="2">
      <c r="C7626" s="33">
        <v>7602</v>
      </c>
      <c r="D7626" s="82">
        <f t="shared" ca="1" si="475"/>
        <v>2.6252425130085451</v>
      </c>
      <c r="E7626" s="82">
        <f t="shared" ca="1" si="472"/>
        <v>438.20064441411307</v>
      </c>
      <c r="F7626" s="82">
        <f t="shared" ca="1" si="473"/>
        <v>378.44901345710554</v>
      </c>
      <c r="G7626" s="82">
        <f t="shared" ca="1" si="474"/>
        <v>188.20064441411307</v>
      </c>
      <c r="H7626" s="82">
        <f t="shared" ca="1" si="474"/>
        <v>128.44901345710554</v>
      </c>
      <c r="O7626" s="29"/>
      <c r="P7626" s="29"/>
    </row>
    <row r="7627" spans="3:16" hidden="1" outlineLevel="2">
      <c r="C7627" s="33">
        <v>7603</v>
      </c>
      <c r="D7627" s="82">
        <f t="shared" ca="1" si="475"/>
        <v>-1.6797852986407613</v>
      </c>
      <c r="E7627" s="82">
        <f t="shared" ca="1" si="472"/>
        <v>170.16945708539717</v>
      </c>
      <c r="F7627" s="82">
        <f t="shared" ca="1" si="473"/>
        <v>190.43499620948819</v>
      </c>
      <c r="G7627" s="82">
        <f t="shared" ca="1" si="474"/>
        <v>0</v>
      </c>
      <c r="H7627" s="82">
        <f t="shared" ca="1" si="474"/>
        <v>0</v>
      </c>
      <c r="O7627" s="29"/>
      <c r="P7627" s="29"/>
    </row>
    <row r="7628" spans="3:16" hidden="1" outlineLevel="2">
      <c r="C7628" s="33">
        <v>7604</v>
      </c>
      <c r="D7628" s="82">
        <f t="shared" ca="1" si="475"/>
        <v>1.5714606977284671</v>
      </c>
      <c r="E7628" s="82">
        <f t="shared" ca="1" si="472"/>
        <v>347.63201787033086</v>
      </c>
      <c r="F7628" s="82">
        <f t="shared" ca="1" si="473"/>
        <v>319.88902800069474</v>
      </c>
      <c r="G7628" s="82">
        <f t="shared" ca="1" si="474"/>
        <v>97.632017870330856</v>
      </c>
      <c r="H7628" s="82">
        <f t="shared" ca="1" si="474"/>
        <v>69.889028000694736</v>
      </c>
      <c r="O7628" s="29"/>
      <c r="P7628" s="29"/>
    </row>
    <row r="7629" spans="3:16" hidden="1" outlineLevel="2">
      <c r="C7629" s="33">
        <v>7605</v>
      </c>
      <c r="D7629" s="82">
        <f t="shared" ca="1" si="475"/>
        <v>0.6989291538694935</v>
      </c>
      <c r="E7629" s="82">
        <f t="shared" ca="1" si="472"/>
        <v>286.98663056239042</v>
      </c>
      <c r="F7629" s="82">
        <f t="shared" ca="1" si="473"/>
        <v>278.32273210974955</v>
      </c>
      <c r="G7629" s="82">
        <f t="shared" ca="1" si="474"/>
        <v>36.986630562390417</v>
      </c>
      <c r="H7629" s="82">
        <f t="shared" ca="1" si="474"/>
        <v>28.322732109749552</v>
      </c>
      <c r="O7629" s="29"/>
      <c r="P7629" s="29"/>
    </row>
    <row r="7630" spans="3:16" hidden="1" outlineLevel="2">
      <c r="C7630" s="33">
        <v>7606</v>
      </c>
      <c r="D7630" s="82">
        <f t="shared" ca="1" si="475"/>
        <v>0.17787665420285417</v>
      </c>
      <c r="E7630" s="82">
        <f t="shared" ca="1" si="472"/>
        <v>255.94234964503664</v>
      </c>
      <c r="F7630" s="82">
        <f t="shared" ca="1" si="473"/>
        <v>256.12334110026984</v>
      </c>
      <c r="G7630" s="82">
        <f t="shared" ca="1" si="474"/>
        <v>5.9423496450366429</v>
      </c>
      <c r="H7630" s="82">
        <f t="shared" ca="1" si="474"/>
        <v>6.1233411002698404</v>
      </c>
      <c r="O7630" s="29"/>
      <c r="P7630" s="29"/>
    </row>
    <row r="7631" spans="3:16" hidden="1" outlineLevel="2">
      <c r="C7631" s="33">
        <v>7607</v>
      </c>
      <c r="D7631" s="82">
        <f t="shared" ca="1" si="475"/>
        <v>0.42475772363636982</v>
      </c>
      <c r="E7631" s="82">
        <f t="shared" ca="1" si="472"/>
        <v>270.20903593849056</v>
      </c>
      <c r="F7631" s="82">
        <f t="shared" ca="1" si="473"/>
        <v>266.41185981972899</v>
      </c>
      <c r="G7631" s="82">
        <f t="shared" ca="1" si="474"/>
        <v>20.209035938490558</v>
      </c>
      <c r="H7631" s="82">
        <f t="shared" ca="1" si="474"/>
        <v>16.411859819728988</v>
      </c>
      <c r="O7631" s="29"/>
      <c r="P7631" s="29"/>
    </row>
    <row r="7632" spans="3:16" hidden="1" outlineLevel="2">
      <c r="C7632" s="33">
        <v>7608</v>
      </c>
      <c r="D7632" s="82">
        <f t="shared" ca="1" si="475"/>
        <v>-0.96676943050661635</v>
      </c>
      <c r="E7632" s="82">
        <f t="shared" ca="1" si="472"/>
        <v>199.02999052450315</v>
      </c>
      <c r="F7632" s="82">
        <f t="shared" ca="1" si="473"/>
        <v>213.37614953016228</v>
      </c>
      <c r="G7632" s="82">
        <f t="shared" ca="1" si="474"/>
        <v>0</v>
      </c>
      <c r="H7632" s="82">
        <f t="shared" ca="1" si="474"/>
        <v>0</v>
      </c>
      <c r="O7632" s="29"/>
      <c r="P7632" s="29"/>
    </row>
    <row r="7633" spans="3:16" hidden="1" outlineLevel="2">
      <c r="C7633" s="33">
        <v>7609</v>
      </c>
      <c r="D7633" s="82">
        <f t="shared" ca="1" si="475"/>
        <v>-0.32746205031902803</v>
      </c>
      <c r="E7633" s="82">
        <f t="shared" ca="1" si="472"/>
        <v>229.04566196284367</v>
      </c>
      <c r="F7633" s="82">
        <f t="shared" ca="1" si="473"/>
        <v>236.28617939006421</v>
      </c>
      <c r="G7633" s="82">
        <f t="shared" ca="1" si="474"/>
        <v>0</v>
      </c>
      <c r="H7633" s="82">
        <f t="shared" ca="1" si="474"/>
        <v>0</v>
      </c>
      <c r="O7633" s="29"/>
      <c r="P7633" s="29"/>
    </row>
    <row r="7634" spans="3:16" hidden="1" outlineLevel="2">
      <c r="C7634" s="33">
        <v>7610</v>
      </c>
      <c r="D7634" s="82">
        <f t="shared" ca="1" si="475"/>
        <v>1.3249794181255115</v>
      </c>
      <c r="E7634" s="82">
        <f t="shared" ca="1" si="472"/>
        <v>329.30642368487247</v>
      </c>
      <c r="F7634" s="82">
        <f t="shared" ca="1" si="473"/>
        <v>307.55489718408842</v>
      </c>
      <c r="G7634" s="82">
        <f t="shared" ca="1" si="474"/>
        <v>79.30642368487247</v>
      </c>
      <c r="H7634" s="82">
        <f t="shared" ca="1" si="474"/>
        <v>57.554897184088418</v>
      </c>
      <c r="O7634" s="29"/>
      <c r="P7634" s="29"/>
    </row>
    <row r="7635" spans="3:16" hidden="1" outlineLevel="2">
      <c r="C7635" s="33">
        <v>7611</v>
      </c>
      <c r="D7635" s="82">
        <f t="shared" ca="1" si="475"/>
        <v>1.2175421423400548</v>
      </c>
      <c r="E7635" s="82">
        <f t="shared" ca="1" si="472"/>
        <v>321.623961356206</v>
      </c>
      <c r="F7635" s="82">
        <f t="shared" ca="1" si="473"/>
        <v>302.3285668424852</v>
      </c>
      <c r="G7635" s="82">
        <f t="shared" ca="1" si="474"/>
        <v>71.623961356205996</v>
      </c>
      <c r="H7635" s="82">
        <f t="shared" ca="1" si="474"/>
        <v>52.328566842485202</v>
      </c>
      <c r="O7635" s="29"/>
      <c r="P7635" s="29"/>
    </row>
    <row r="7636" spans="3:16" hidden="1" outlineLevel="2">
      <c r="C7636" s="33">
        <v>7612</v>
      </c>
      <c r="D7636" s="82">
        <f t="shared" ca="1" si="475"/>
        <v>-1.0057062963230436</v>
      </c>
      <c r="E7636" s="82">
        <f t="shared" ca="1" si="472"/>
        <v>197.33454358544373</v>
      </c>
      <c r="F7636" s="82">
        <f t="shared" ca="1" si="473"/>
        <v>212.05487096533383</v>
      </c>
      <c r="G7636" s="82">
        <f t="shared" ca="1" si="474"/>
        <v>0</v>
      </c>
      <c r="H7636" s="82">
        <f t="shared" ca="1" si="474"/>
        <v>0</v>
      </c>
      <c r="O7636" s="29"/>
      <c r="P7636" s="29"/>
    </row>
    <row r="7637" spans="3:16" hidden="1" outlineLevel="2">
      <c r="C7637" s="33">
        <v>7613</v>
      </c>
      <c r="D7637" s="82">
        <f t="shared" ca="1" si="475"/>
        <v>1.2395685171730577</v>
      </c>
      <c r="E7637" s="82">
        <f t="shared" ca="1" si="472"/>
        <v>323.18424590446432</v>
      </c>
      <c r="F7637" s="82">
        <f t="shared" ca="1" si="473"/>
        <v>303.39276153007864</v>
      </c>
      <c r="G7637" s="82">
        <f t="shared" ca="1" si="474"/>
        <v>73.184245904464319</v>
      </c>
      <c r="H7637" s="82">
        <f t="shared" ca="1" si="474"/>
        <v>53.392761530078644</v>
      </c>
      <c r="O7637" s="29"/>
      <c r="P7637" s="29"/>
    </row>
    <row r="7638" spans="3:16" hidden="1" outlineLevel="2">
      <c r="C7638" s="33">
        <v>7614</v>
      </c>
      <c r="D7638" s="82">
        <f t="shared" ca="1" si="475"/>
        <v>0.71363981655211672</v>
      </c>
      <c r="E7638" s="82">
        <f t="shared" ca="1" si="472"/>
        <v>287.91571891509756</v>
      </c>
      <c r="F7638" s="82">
        <f t="shared" ca="1" si="473"/>
        <v>278.97665455562736</v>
      </c>
      <c r="G7638" s="82">
        <f t="shared" ca="1" si="474"/>
        <v>37.915718915097557</v>
      </c>
      <c r="H7638" s="82">
        <f t="shared" ca="1" si="474"/>
        <v>28.976654555627363</v>
      </c>
      <c r="O7638" s="29"/>
      <c r="P7638" s="29"/>
    </row>
    <row r="7639" spans="3:16" hidden="1" outlineLevel="2">
      <c r="C7639" s="33">
        <v>7615</v>
      </c>
      <c r="D7639" s="82">
        <f t="shared" ca="1" si="475"/>
        <v>-2.1922758441927384</v>
      </c>
      <c r="E7639" s="82">
        <f t="shared" ca="1" si="472"/>
        <v>152.04743336096718</v>
      </c>
      <c r="F7639" s="82">
        <f t="shared" ca="1" si="473"/>
        <v>175.48517367699591</v>
      </c>
      <c r="G7639" s="82">
        <f t="shared" ca="1" si="474"/>
        <v>0</v>
      </c>
      <c r="H7639" s="82">
        <f t="shared" ca="1" si="474"/>
        <v>0</v>
      </c>
      <c r="O7639" s="29"/>
      <c r="P7639" s="29"/>
    </row>
    <row r="7640" spans="3:16" hidden="1" outlineLevel="2">
      <c r="C7640" s="33">
        <v>7616</v>
      </c>
      <c r="D7640" s="82">
        <f t="shared" ca="1" si="475"/>
        <v>-1.8022164200475441</v>
      </c>
      <c r="E7640" s="82">
        <f t="shared" ca="1" si="472"/>
        <v>165.65291215938544</v>
      </c>
      <c r="F7640" s="82">
        <f t="shared" ca="1" si="473"/>
        <v>186.75167157672121</v>
      </c>
      <c r="G7640" s="82">
        <f t="shared" ca="1" si="474"/>
        <v>0</v>
      </c>
      <c r="H7640" s="82">
        <f t="shared" ca="1" si="474"/>
        <v>0</v>
      </c>
      <c r="O7640" s="29"/>
      <c r="P7640" s="29"/>
    </row>
    <row r="7641" spans="3:16" hidden="1" outlineLevel="2">
      <c r="C7641" s="33">
        <v>7617</v>
      </c>
      <c r="D7641" s="82">
        <f t="shared" ca="1" si="475"/>
        <v>0.496025392913653</v>
      </c>
      <c r="E7641" s="82">
        <f t="shared" ref="E7641:E7704" ca="1" si="476">$H$9 * EXP(($H$17 - $H$18 - ($H$11^2)/2)*$H$14 + $H$11*SQRT($H$14)*D7641)</f>
        <v>274.47343811969409</v>
      </c>
      <c r="F7641" s="82">
        <f t="shared" ref="F7641:F7704" ca="1" si="477">$H$9 * EXP(($H$17 - $H$18 - ($H$12^2)/2)*$H$14 + $H$12*SQRT($H$14)*D7641)</f>
        <v>269.458020917309</v>
      </c>
      <c r="G7641" s="82">
        <f t="shared" ref="G7641:H7704" ca="1" si="478">MAX(E7641-$H$16, 0)</f>
        <v>24.473438119694094</v>
      </c>
      <c r="H7641" s="82">
        <f t="shared" ca="1" si="478"/>
        <v>19.458020917309</v>
      </c>
      <c r="O7641" s="29"/>
      <c r="P7641" s="29"/>
    </row>
    <row r="7642" spans="3:16" hidden="1" outlineLevel="2">
      <c r="C7642" s="33">
        <v>7618</v>
      </c>
      <c r="D7642" s="82">
        <f t="shared" ref="D7642:D7705" ca="1" si="479">_xlfn.NORM.S.INV(RAND())</f>
        <v>0.65216037565251428</v>
      </c>
      <c r="E7642" s="82">
        <f t="shared" ca="1" si="476"/>
        <v>284.05270358553366</v>
      </c>
      <c r="F7642" s="82">
        <f t="shared" ca="1" si="477"/>
        <v>276.25391912763706</v>
      </c>
      <c r="G7642" s="82">
        <f t="shared" ca="1" si="478"/>
        <v>34.052703585533663</v>
      </c>
      <c r="H7642" s="82">
        <f t="shared" ca="1" si="478"/>
        <v>26.253919127637062</v>
      </c>
      <c r="O7642" s="29"/>
      <c r="P7642" s="29"/>
    </row>
    <row r="7643" spans="3:16" hidden="1" outlineLevel="2">
      <c r="C7643" s="33">
        <v>7619</v>
      </c>
      <c r="D7643" s="82">
        <f t="shared" ca="1" si="479"/>
        <v>-0.42757060574717853</v>
      </c>
      <c r="E7643" s="82">
        <f t="shared" ca="1" si="476"/>
        <v>224.06270835436874</v>
      </c>
      <c r="F7643" s="82">
        <f t="shared" ca="1" si="477"/>
        <v>232.54264428151137</v>
      </c>
      <c r="G7643" s="82">
        <f t="shared" ca="1" si="478"/>
        <v>0</v>
      </c>
      <c r="H7643" s="82">
        <f t="shared" ca="1" si="478"/>
        <v>0</v>
      </c>
      <c r="O7643" s="29"/>
      <c r="P7643" s="29"/>
    </row>
    <row r="7644" spans="3:16" hidden="1" outlineLevel="2">
      <c r="C7644" s="33">
        <v>7620</v>
      </c>
      <c r="D7644" s="82">
        <f t="shared" ca="1" si="479"/>
        <v>-0.70945005689062135</v>
      </c>
      <c r="E7644" s="82">
        <f t="shared" ca="1" si="476"/>
        <v>210.60674420025919</v>
      </c>
      <c r="F7644" s="82">
        <f t="shared" ca="1" si="477"/>
        <v>222.31740038321374</v>
      </c>
      <c r="G7644" s="82">
        <f t="shared" ca="1" si="478"/>
        <v>0</v>
      </c>
      <c r="H7644" s="82">
        <f t="shared" ca="1" si="478"/>
        <v>0</v>
      </c>
      <c r="O7644" s="29"/>
      <c r="P7644" s="29"/>
    </row>
    <row r="7645" spans="3:16" hidden="1" outlineLevel="2">
      <c r="C7645" s="33">
        <v>7621</v>
      </c>
      <c r="D7645" s="82">
        <f t="shared" ca="1" si="479"/>
        <v>6.9737647499924005E-2</v>
      </c>
      <c r="E7645" s="82">
        <f t="shared" ca="1" si="476"/>
        <v>249.93287606717561</v>
      </c>
      <c r="F7645" s="82">
        <f t="shared" ca="1" si="477"/>
        <v>251.74281252110518</v>
      </c>
      <c r="G7645" s="82">
        <f t="shared" ca="1" si="478"/>
        <v>0</v>
      </c>
      <c r="H7645" s="82">
        <f t="shared" ca="1" si="478"/>
        <v>1.7428125211051793</v>
      </c>
      <c r="O7645" s="29"/>
      <c r="P7645" s="29"/>
    </row>
    <row r="7646" spans="3:16" hidden="1" outlineLevel="2">
      <c r="C7646" s="33">
        <v>7622</v>
      </c>
      <c r="D7646" s="82">
        <f t="shared" ca="1" si="479"/>
        <v>-0.65773981470318177</v>
      </c>
      <c r="E7646" s="82">
        <f t="shared" ca="1" si="476"/>
        <v>213.01320826243438</v>
      </c>
      <c r="F7646" s="82">
        <f t="shared" ca="1" si="477"/>
        <v>224.15892779872976</v>
      </c>
      <c r="G7646" s="82">
        <f t="shared" ca="1" si="478"/>
        <v>0</v>
      </c>
      <c r="H7646" s="82">
        <f t="shared" ca="1" si="478"/>
        <v>0</v>
      </c>
      <c r="O7646" s="29"/>
      <c r="P7646" s="29"/>
    </row>
    <row r="7647" spans="3:16" hidden="1" outlineLevel="2">
      <c r="C7647" s="33">
        <v>7623</v>
      </c>
      <c r="D7647" s="82">
        <f t="shared" ca="1" si="479"/>
        <v>0.26727761393764621</v>
      </c>
      <c r="E7647" s="82">
        <f t="shared" ca="1" si="476"/>
        <v>261.01947355585543</v>
      </c>
      <c r="F7647" s="82">
        <f t="shared" ca="1" si="477"/>
        <v>259.80232250775435</v>
      </c>
      <c r="G7647" s="82">
        <f t="shared" ca="1" si="478"/>
        <v>11.019473555855427</v>
      </c>
      <c r="H7647" s="82">
        <f t="shared" ca="1" si="478"/>
        <v>9.8023225077543543</v>
      </c>
      <c r="O7647" s="29"/>
      <c r="P7647" s="29"/>
    </row>
    <row r="7648" spans="3:16" hidden="1" outlineLevel="2">
      <c r="C7648" s="33">
        <v>7624</v>
      </c>
      <c r="D7648" s="82">
        <f t="shared" ca="1" si="479"/>
        <v>0.59910572703372011</v>
      </c>
      <c r="E7648" s="82">
        <f t="shared" ca="1" si="476"/>
        <v>280.76074301089653</v>
      </c>
      <c r="F7648" s="82">
        <f t="shared" ca="1" si="477"/>
        <v>273.92566189836862</v>
      </c>
      <c r="G7648" s="82">
        <f t="shared" ca="1" si="478"/>
        <v>30.760743010896533</v>
      </c>
      <c r="H7648" s="82">
        <f t="shared" ca="1" si="478"/>
        <v>23.925661898368617</v>
      </c>
      <c r="O7648" s="29"/>
      <c r="P7648" s="29"/>
    </row>
    <row r="7649" spans="3:16" hidden="1" outlineLevel="2">
      <c r="C7649" s="33">
        <v>7625</v>
      </c>
      <c r="D7649" s="82">
        <f t="shared" ca="1" si="479"/>
        <v>-0.32618592102126048</v>
      </c>
      <c r="E7649" s="82">
        <f t="shared" ca="1" si="476"/>
        <v>229.10989207870563</v>
      </c>
      <c r="F7649" s="82">
        <f t="shared" ca="1" si="477"/>
        <v>236.3342868962196</v>
      </c>
      <c r="G7649" s="82">
        <f t="shared" ca="1" si="478"/>
        <v>0</v>
      </c>
      <c r="H7649" s="82">
        <f t="shared" ca="1" si="478"/>
        <v>0</v>
      </c>
      <c r="O7649" s="29"/>
      <c r="P7649" s="29"/>
    </row>
    <row r="7650" spans="3:16" hidden="1" outlineLevel="2">
      <c r="C7650" s="33">
        <v>7626</v>
      </c>
      <c r="D7650" s="82">
        <f t="shared" ca="1" si="479"/>
        <v>-0.67744640343231244</v>
      </c>
      <c r="E7650" s="82">
        <f t="shared" ca="1" si="476"/>
        <v>212.09288758374825</v>
      </c>
      <c r="F7650" s="82">
        <f t="shared" ca="1" si="477"/>
        <v>223.45533618425165</v>
      </c>
      <c r="G7650" s="82">
        <f t="shared" ca="1" si="478"/>
        <v>0</v>
      </c>
      <c r="H7650" s="82">
        <f t="shared" ca="1" si="478"/>
        <v>0</v>
      </c>
      <c r="O7650" s="29"/>
      <c r="P7650" s="29"/>
    </row>
    <row r="7651" spans="3:16" hidden="1" outlineLevel="2">
      <c r="C7651" s="33">
        <v>7627</v>
      </c>
      <c r="D7651" s="82">
        <f t="shared" ca="1" si="479"/>
        <v>0.33449130481631817</v>
      </c>
      <c r="E7651" s="82">
        <f t="shared" ca="1" si="476"/>
        <v>264.90278728518552</v>
      </c>
      <c r="F7651" s="82">
        <f t="shared" ca="1" si="477"/>
        <v>262.60302410027253</v>
      </c>
      <c r="G7651" s="82">
        <f t="shared" ca="1" si="478"/>
        <v>14.902787285185525</v>
      </c>
      <c r="H7651" s="82">
        <f t="shared" ca="1" si="478"/>
        <v>12.603024100272535</v>
      </c>
      <c r="O7651" s="29"/>
      <c r="P7651" s="29"/>
    </row>
    <row r="7652" spans="3:16" hidden="1" outlineLevel="2">
      <c r="C7652" s="33">
        <v>7628</v>
      </c>
      <c r="D7652" s="82">
        <f t="shared" ca="1" si="479"/>
        <v>1.545084570568428</v>
      </c>
      <c r="E7652" s="82">
        <f t="shared" ca="1" si="476"/>
        <v>345.62323011979839</v>
      </c>
      <c r="F7652" s="82">
        <f t="shared" ca="1" si="477"/>
        <v>318.54585289007196</v>
      </c>
      <c r="G7652" s="82">
        <f t="shared" ca="1" si="478"/>
        <v>95.623230119798393</v>
      </c>
      <c r="H7652" s="82">
        <f t="shared" ca="1" si="478"/>
        <v>68.545852890071956</v>
      </c>
      <c r="O7652" s="29"/>
      <c r="P7652" s="29"/>
    </row>
    <row r="7653" spans="3:16" hidden="1" outlineLevel="2">
      <c r="C7653" s="33">
        <v>7629</v>
      </c>
      <c r="D7653" s="82">
        <f t="shared" ca="1" si="479"/>
        <v>0.46130462024952046</v>
      </c>
      <c r="E7653" s="82">
        <f t="shared" ca="1" si="476"/>
        <v>272.38752951940484</v>
      </c>
      <c r="F7653" s="82">
        <f t="shared" ca="1" si="477"/>
        <v>267.96964056421569</v>
      </c>
      <c r="G7653" s="82">
        <f t="shared" ca="1" si="478"/>
        <v>22.387529519404836</v>
      </c>
      <c r="H7653" s="82">
        <f t="shared" ca="1" si="478"/>
        <v>17.969640564215695</v>
      </c>
      <c r="O7653" s="29"/>
      <c r="P7653" s="29"/>
    </row>
    <row r="7654" spans="3:16" hidden="1" outlineLevel="2">
      <c r="C7654" s="33">
        <v>7630</v>
      </c>
      <c r="D7654" s="82">
        <f t="shared" ca="1" si="479"/>
        <v>-0.75719721019356578</v>
      </c>
      <c r="E7654" s="82">
        <f t="shared" ca="1" si="476"/>
        <v>208.40886018433787</v>
      </c>
      <c r="F7654" s="82">
        <f t="shared" ca="1" si="477"/>
        <v>220.63044491081476</v>
      </c>
      <c r="G7654" s="82">
        <f t="shared" ca="1" si="478"/>
        <v>0</v>
      </c>
      <c r="H7654" s="82">
        <f t="shared" ca="1" si="478"/>
        <v>0</v>
      </c>
      <c r="O7654" s="29"/>
      <c r="P7654" s="29"/>
    </row>
    <row r="7655" spans="3:16" hidden="1" outlineLevel="2">
      <c r="C7655" s="33">
        <v>7631</v>
      </c>
      <c r="D7655" s="82">
        <f t="shared" ca="1" si="479"/>
        <v>-0.56043323504342801</v>
      </c>
      <c r="E7655" s="82">
        <f t="shared" ca="1" si="476"/>
        <v>217.61641671105227</v>
      </c>
      <c r="F7655" s="82">
        <f t="shared" ca="1" si="477"/>
        <v>227.66571198485491</v>
      </c>
      <c r="G7655" s="82">
        <f t="shared" ca="1" si="478"/>
        <v>0</v>
      </c>
      <c r="H7655" s="82">
        <f t="shared" ca="1" si="478"/>
        <v>0</v>
      </c>
      <c r="O7655" s="29"/>
      <c r="P7655" s="29"/>
    </row>
    <row r="7656" spans="3:16" hidden="1" outlineLevel="2">
      <c r="C7656" s="33">
        <v>7632</v>
      </c>
      <c r="D7656" s="82">
        <f t="shared" ca="1" si="479"/>
        <v>-0.92969104755662002</v>
      </c>
      <c r="E7656" s="82">
        <f t="shared" ca="1" si="476"/>
        <v>200.65805129456024</v>
      </c>
      <c r="F7656" s="82">
        <f t="shared" ca="1" si="477"/>
        <v>214.64201443892824</v>
      </c>
      <c r="G7656" s="82">
        <f t="shared" ca="1" si="478"/>
        <v>0</v>
      </c>
      <c r="H7656" s="82">
        <f t="shared" ca="1" si="478"/>
        <v>0</v>
      </c>
      <c r="O7656" s="29"/>
      <c r="P7656" s="29"/>
    </row>
    <row r="7657" spans="3:16" hidden="1" outlineLevel="2">
      <c r="C7657" s="33">
        <v>7633</v>
      </c>
      <c r="D7657" s="82">
        <f t="shared" ca="1" si="479"/>
        <v>-0.3091083297288314</v>
      </c>
      <c r="E7657" s="82">
        <f t="shared" ca="1" si="476"/>
        <v>229.97117644274039</v>
      </c>
      <c r="F7657" s="82">
        <f t="shared" ca="1" si="477"/>
        <v>236.97902109083537</v>
      </c>
      <c r="G7657" s="82">
        <f t="shared" ca="1" si="478"/>
        <v>0</v>
      </c>
      <c r="H7657" s="82">
        <f t="shared" ca="1" si="478"/>
        <v>0</v>
      </c>
      <c r="O7657" s="29"/>
      <c r="P7657" s="29"/>
    </row>
    <row r="7658" spans="3:16" hidden="1" outlineLevel="2">
      <c r="C7658" s="33">
        <v>7634</v>
      </c>
      <c r="D7658" s="82">
        <f t="shared" ca="1" si="479"/>
        <v>-1.1036882849739929</v>
      </c>
      <c r="E7658" s="82">
        <f t="shared" ca="1" si="476"/>
        <v>193.13169217841573</v>
      </c>
      <c r="F7658" s="82">
        <f t="shared" ca="1" si="477"/>
        <v>208.766048951827</v>
      </c>
      <c r="G7658" s="82">
        <f t="shared" ca="1" si="478"/>
        <v>0</v>
      </c>
      <c r="H7658" s="82">
        <f t="shared" ca="1" si="478"/>
        <v>0</v>
      </c>
      <c r="O7658" s="29"/>
      <c r="P7658" s="29"/>
    </row>
    <row r="7659" spans="3:16" hidden="1" outlineLevel="2">
      <c r="C7659" s="33">
        <v>7635</v>
      </c>
      <c r="D7659" s="82">
        <f t="shared" ca="1" si="479"/>
        <v>0.34788222365375437</v>
      </c>
      <c r="E7659" s="82">
        <f t="shared" ca="1" si="476"/>
        <v>265.68333062192909</v>
      </c>
      <c r="F7659" s="82">
        <f t="shared" ca="1" si="477"/>
        <v>263.16460159519198</v>
      </c>
      <c r="G7659" s="82">
        <f t="shared" ca="1" si="478"/>
        <v>15.683330621929088</v>
      </c>
      <c r="H7659" s="82">
        <f t="shared" ca="1" si="478"/>
        <v>13.164601595191982</v>
      </c>
      <c r="O7659" s="29"/>
      <c r="P7659" s="29"/>
    </row>
    <row r="7660" spans="3:16" hidden="1" outlineLevel="2">
      <c r="C7660" s="33">
        <v>7636</v>
      </c>
      <c r="D7660" s="82">
        <f t="shared" ca="1" si="479"/>
        <v>0.81652911424337538</v>
      </c>
      <c r="E7660" s="82">
        <f t="shared" ca="1" si="476"/>
        <v>294.49858182960355</v>
      </c>
      <c r="F7660" s="82">
        <f t="shared" ca="1" si="477"/>
        <v>283.59347263173674</v>
      </c>
      <c r="G7660" s="82">
        <f t="shared" ca="1" si="478"/>
        <v>44.498581829603552</v>
      </c>
      <c r="H7660" s="82">
        <f t="shared" ca="1" si="478"/>
        <v>33.593472631736745</v>
      </c>
      <c r="O7660" s="29"/>
      <c r="P7660" s="29"/>
    </row>
    <row r="7661" spans="3:16" hidden="1" outlineLevel="2">
      <c r="C7661" s="33">
        <v>7637</v>
      </c>
      <c r="D7661" s="82">
        <f t="shared" ca="1" si="479"/>
        <v>-0.95207370576323003</v>
      </c>
      <c r="E7661" s="82">
        <f t="shared" ca="1" si="476"/>
        <v>199.67367336435075</v>
      </c>
      <c r="F7661" s="82">
        <f t="shared" ca="1" si="477"/>
        <v>213.87696956452743</v>
      </c>
      <c r="G7661" s="82">
        <f t="shared" ca="1" si="478"/>
        <v>0</v>
      </c>
      <c r="H7661" s="82">
        <f t="shared" ca="1" si="478"/>
        <v>0</v>
      </c>
      <c r="O7661" s="29"/>
      <c r="P7661" s="29"/>
    </row>
    <row r="7662" spans="3:16" hidden="1" outlineLevel="2">
      <c r="C7662" s="33">
        <v>7638</v>
      </c>
      <c r="D7662" s="82">
        <f t="shared" ca="1" si="479"/>
        <v>-0.75555503245917366</v>
      </c>
      <c r="E7662" s="82">
        <f t="shared" ca="1" si="476"/>
        <v>208.48407021371207</v>
      </c>
      <c r="F7662" s="82">
        <f t="shared" ca="1" si="477"/>
        <v>220.6882516038834</v>
      </c>
      <c r="G7662" s="82">
        <f t="shared" ca="1" si="478"/>
        <v>0</v>
      </c>
      <c r="H7662" s="82">
        <f t="shared" ca="1" si="478"/>
        <v>0</v>
      </c>
      <c r="O7662" s="29"/>
      <c r="P7662" s="29"/>
    </row>
    <row r="7663" spans="3:16" hidden="1" outlineLevel="2">
      <c r="C7663" s="33">
        <v>7639</v>
      </c>
      <c r="D7663" s="82">
        <f t="shared" ca="1" si="479"/>
        <v>-1.7190996953359095</v>
      </c>
      <c r="E7663" s="82">
        <f t="shared" ca="1" si="476"/>
        <v>168.70586540503845</v>
      </c>
      <c r="F7663" s="82">
        <f t="shared" ca="1" si="477"/>
        <v>189.24437712978244</v>
      </c>
      <c r="G7663" s="82">
        <f t="shared" ca="1" si="478"/>
        <v>0</v>
      </c>
      <c r="H7663" s="82">
        <f t="shared" ca="1" si="478"/>
        <v>0</v>
      </c>
      <c r="O7663" s="29"/>
      <c r="P7663" s="29"/>
    </row>
    <row r="7664" spans="3:16" hidden="1" outlineLevel="2">
      <c r="C7664" s="33">
        <v>7640</v>
      </c>
      <c r="D7664" s="82">
        <f t="shared" ca="1" si="479"/>
        <v>0.32501252522337554</v>
      </c>
      <c r="E7664" s="82">
        <f t="shared" ca="1" si="476"/>
        <v>264.35166514117537</v>
      </c>
      <c r="F7664" s="82">
        <f t="shared" ca="1" si="477"/>
        <v>262.20623523837844</v>
      </c>
      <c r="G7664" s="82">
        <f t="shared" ca="1" si="478"/>
        <v>14.351665141175374</v>
      </c>
      <c r="H7664" s="82">
        <f t="shared" ca="1" si="478"/>
        <v>12.20623523837844</v>
      </c>
      <c r="O7664" s="29"/>
      <c r="P7664" s="29"/>
    </row>
    <row r="7665" spans="3:16" hidden="1" outlineLevel="2">
      <c r="C7665" s="33">
        <v>7641</v>
      </c>
      <c r="D7665" s="82">
        <f t="shared" ca="1" si="479"/>
        <v>0.39963094452159248</v>
      </c>
      <c r="E7665" s="82">
        <f t="shared" ca="1" si="476"/>
        <v>268.72139029381299</v>
      </c>
      <c r="F7665" s="82">
        <f t="shared" ca="1" si="477"/>
        <v>265.34610847637509</v>
      </c>
      <c r="G7665" s="82">
        <f t="shared" ca="1" si="478"/>
        <v>18.721390293812988</v>
      </c>
      <c r="H7665" s="82">
        <f t="shared" ca="1" si="478"/>
        <v>15.346108476375093</v>
      </c>
      <c r="O7665" s="29"/>
      <c r="P7665" s="29"/>
    </row>
    <row r="7666" spans="3:16" hidden="1" outlineLevel="2">
      <c r="C7666" s="33">
        <v>7642</v>
      </c>
      <c r="D7666" s="82">
        <f t="shared" ca="1" si="479"/>
        <v>0.39758939116867986</v>
      </c>
      <c r="E7666" s="82">
        <f t="shared" ca="1" si="476"/>
        <v>268.60087930765479</v>
      </c>
      <c r="F7666" s="82">
        <f t="shared" ca="1" si="477"/>
        <v>265.25970357580206</v>
      </c>
      <c r="G7666" s="82">
        <f t="shared" ca="1" si="478"/>
        <v>18.600879307654793</v>
      </c>
      <c r="H7666" s="82">
        <f t="shared" ca="1" si="478"/>
        <v>15.259703575802064</v>
      </c>
      <c r="O7666" s="29"/>
      <c r="P7666" s="29"/>
    </row>
    <row r="7667" spans="3:16" hidden="1" outlineLevel="2">
      <c r="C7667" s="33">
        <v>7643</v>
      </c>
      <c r="D7667" s="82">
        <f t="shared" ca="1" si="479"/>
        <v>-0.26790799997996195</v>
      </c>
      <c r="E7667" s="82">
        <f t="shared" ca="1" si="476"/>
        <v>232.06240906557721</v>
      </c>
      <c r="F7667" s="82">
        <f t="shared" ca="1" si="477"/>
        <v>238.54171612252841</v>
      </c>
      <c r="G7667" s="82">
        <f t="shared" ca="1" si="478"/>
        <v>0</v>
      </c>
      <c r="H7667" s="82">
        <f t="shared" ca="1" si="478"/>
        <v>0</v>
      </c>
      <c r="O7667" s="29"/>
      <c r="P7667" s="29"/>
    </row>
    <row r="7668" spans="3:16" hidden="1" outlineLevel="2">
      <c r="C7668" s="33">
        <v>7644</v>
      </c>
      <c r="D7668" s="82">
        <f t="shared" ca="1" si="479"/>
        <v>1.4328474959012483</v>
      </c>
      <c r="E7668" s="82">
        <f t="shared" ca="1" si="476"/>
        <v>337.20430916005284</v>
      </c>
      <c r="F7668" s="82">
        <f t="shared" ca="1" si="477"/>
        <v>312.89307745848936</v>
      </c>
      <c r="G7668" s="82">
        <f t="shared" ca="1" si="478"/>
        <v>87.204309160052844</v>
      </c>
      <c r="H7668" s="82">
        <f t="shared" ca="1" si="478"/>
        <v>62.893077458489358</v>
      </c>
      <c r="O7668" s="29"/>
      <c r="P7668" s="29"/>
    </row>
    <row r="7669" spans="3:16" hidden="1" outlineLevel="2">
      <c r="C7669" s="33">
        <v>7645</v>
      </c>
      <c r="D7669" s="82">
        <f t="shared" ca="1" si="479"/>
        <v>-1.5781252304685949</v>
      </c>
      <c r="E7669" s="82">
        <f t="shared" ca="1" si="476"/>
        <v>174.0131826762686</v>
      </c>
      <c r="F7669" s="82">
        <f t="shared" ca="1" si="477"/>
        <v>193.54856996306199</v>
      </c>
      <c r="G7669" s="82">
        <f t="shared" ca="1" si="478"/>
        <v>0</v>
      </c>
      <c r="H7669" s="82">
        <f t="shared" ca="1" si="478"/>
        <v>0</v>
      </c>
      <c r="O7669" s="29"/>
      <c r="P7669" s="29"/>
    </row>
    <row r="7670" spans="3:16" hidden="1" outlineLevel="2">
      <c r="C7670" s="33">
        <v>7646</v>
      </c>
      <c r="D7670" s="82">
        <f t="shared" ca="1" si="479"/>
        <v>0.48146543035816652</v>
      </c>
      <c r="E7670" s="82">
        <f t="shared" ca="1" si="476"/>
        <v>273.59678623847441</v>
      </c>
      <c r="F7670" s="82">
        <f t="shared" ca="1" si="477"/>
        <v>268.83287307323599</v>
      </c>
      <c r="G7670" s="82">
        <f t="shared" ca="1" si="478"/>
        <v>23.596786238474408</v>
      </c>
      <c r="H7670" s="82">
        <f t="shared" ca="1" si="478"/>
        <v>18.832873073235987</v>
      </c>
      <c r="O7670" s="29"/>
      <c r="P7670" s="29"/>
    </row>
    <row r="7671" spans="3:16" hidden="1" outlineLevel="2">
      <c r="C7671" s="33">
        <v>7647</v>
      </c>
      <c r="D7671" s="82">
        <f t="shared" ca="1" si="479"/>
        <v>1.0263932187482445</v>
      </c>
      <c r="E7671" s="82">
        <f t="shared" ca="1" si="476"/>
        <v>308.39598531829154</v>
      </c>
      <c r="F7671" s="82">
        <f t="shared" ca="1" si="477"/>
        <v>293.2486489153643</v>
      </c>
      <c r="G7671" s="82">
        <f t="shared" ca="1" si="478"/>
        <v>58.395985318291537</v>
      </c>
      <c r="H7671" s="82">
        <f t="shared" ca="1" si="478"/>
        <v>43.248648915364299</v>
      </c>
      <c r="O7671" s="29"/>
      <c r="P7671" s="29"/>
    </row>
    <row r="7672" spans="3:16" hidden="1" outlineLevel="2">
      <c r="C7672" s="33">
        <v>7648</v>
      </c>
      <c r="D7672" s="82">
        <f t="shared" ca="1" si="479"/>
        <v>-7.2630119542765825E-2</v>
      </c>
      <c r="E7672" s="82">
        <f t="shared" ca="1" si="476"/>
        <v>242.2358780395833</v>
      </c>
      <c r="F7672" s="82">
        <f t="shared" ca="1" si="477"/>
        <v>246.08977369511791</v>
      </c>
      <c r="G7672" s="82">
        <f t="shared" ca="1" si="478"/>
        <v>0</v>
      </c>
      <c r="H7672" s="82">
        <f t="shared" ca="1" si="478"/>
        <v>0</v>
      </c>
      <c r="O7672" s="29"/>
      <c r="P7672" s="29"/>
    </row>
    <row r="7673" spans="3:16" hidden="1" outlineLevel="2">
      <c r="C7673" s="33">
        <v>7649</v>
      </c>
      <c r="D7673" s="82">
        <f t="shared" ca="1" si="479"/>
        <v>-0.6311772848488818</v>
      </c>
      <c r="E7673" s="82">
        <f t="shared" ca="1" si="476"/>
        <v>214.2600317354524</v>
      </c>
      <c r="F7673" s="82">
        <f t="shared" ca="1" si="477"/>
        <v>225.1108064578296</v>
      </c>
      <c r="G7673" s="82">
        <f t="shared" ca="1" si="478"/>
        <v>0</v>
      </c>
      <c r="H7673" s="82">
        <f t="shared" ca="1" si="478"/>
        <v>0</v>
      </c>
      <c r="O7673" s="29"/>
      <c r="P7673" s="29"/>
    </row>
    <row r="7674" spans="3:16" hidden="1" outlineLevel="2">
      <c r="C7674" s="33">
        <v>7650</v>
      </c>
      <c r="D7674" s="82">
        <f t="shared" ca="1" si="479"/>
        <v>1.2361772984155213</v>
      </c>
      <c r="E7674" s="82">
        <f t="shared" ca="1" si="476"/>
        <v>322.94352973181554</v>
      </c>
      <c r="F7674" s="82">
        <f t="shared" ca="1" si="477"/>
        <v>303.22867263582702</v>
      </c>
      <c r="G7674" s="82">
        <f t="shared" ca="1" si="478"/>
        <v>72.943529731815545</v>
      </c>
      <c r="H7674" s="82">
        <f t="shared" ca="1" si="478"/>
        <v>53.228672635827024</v>
      </c>
      <c r="O7674" s="29"/>
      <c r="P7674" s="29"/>
    </row>
    <row r="7675" spans="3:16" hidden="1" outlineLevel="2">
      <c r="C7675" s="33">
        <v>7651</v>
      </c>
      <c r="D7675" s="82">
        <f t="shared" ca="1" si="479"/>
        <v>1.6437502206400163</v>
      </c>
      <c r="E7675" s="82">
        <f t="shared" ca="1" si="476"/>
        <v>353.19758906014101</v>
      </c>
      <c r="F7675" s="82">
        <f t="shared" ca="1" si="477"/>
        <v>323.59939548643541</v>
      </c>
      <c r="G7675" s="82">
        <f t="shared" ca="1" si="478"/>
        <v>103.19758906014101</v>
      </c>
      <c r="H7675" s="82">
        <f t="shared" ca="1" si="478"/>
        <v>73.599395486435412</v>
      </c>
      <c r="O7675" s="29"/>
      <c r="P7675" s="29"/>
    </row>
    <row r="7676" spans="3:16" hidden="1" outlineLevel="2">
      <c r="C7676" s="33">
        <v>7652</v>
      </c>
      <c r="D7676" s="82">
        <f t="shared" ca="1" si="479"/>
        <v>0.67344795075942743</v>
      </c>
      <c r="E7676" s="82">
        <f t="shared" ca="1" si="476"/>
        <v>285.38439079739209</v>
      </c>
      <c r="F7676" s="82">
        <f t="shared" ca="1" si="477"/>
        <v>277.19365955278658</v>
      </c>
      <c r="G7676" s="82">
        <f t="shared" ca="1" si="478"/>
        <v>35.384390797392086</v>
      </c>
      <c r="H7676" s="82">
        <f t="shared" ca="1" si="478"/>
        <v>27.193659552786585</v>
      </c>
      <c r="O7676" s="29"/>
      <c r="P7676" s="29"/>
    </row>
    <row r="7677" spans="3:16" hidden="1" outlineLevel="2">
      <c r="C7677" s="33">
        <v>7653</v>
      </c>
      <c r="D7677" s="82">
        <f t="shared" ca="1" si="479"/>
        <v>0.66391316751268614</v>
      </c>
      <c r="E7677" s="82">
        <f t="shared" ca="1" si="476"/>
        <v>284.78715301023487</v>
      </c>
      <c r="F7677" s="82">
        <f t="shared" ca="1" si="477"/>
        <v>276.77235175036463</v>
      </c>
      <c r="G7677" s="82">
        <f t="shared" ca="1" si="478"/>
        <v>34.787153010234874</v>
      </c>
      <c r="H7677" s="82">
        <f t="shared" ca="1" si="478"/>
        <v>26.772351750364635</v>
      </c>
      <c r="O7677" s="29"/>
      <c r="P7677" s="29"/>
    </row>
    <row r="7678" spans="3:16" hidden="1" outlineLevel="2">
      <c r="C7678" s="33">
        <v>7654</v>
      </c>
      <c r="D7678" s="82">
        <f t="shared" ca="1" si="479"/>
        <v>-9.8408666756710103E-2</v>
      </c>
      <c r="E7678" s="82">
        <f t="shared" ca="1" si="476"/>
        <v>240.86774401351511</v>
      </c>
      <c r="F7678" s="82">
        <f t="shared" ca="1" si="477"/>
        <v>245.07983513271662</v>
      </c>
      <c r="G7678" s="82">
        <f t="shared" ca="1" si="478"/>
        <v>0</v>
      </c>
      <c r="H7678" s="82">
        <f t="shared" ca="1" si="478"/>
        <v>0</v>
      </c>
      <c r="O7678" s="29"/>
      <c r="P7678" s="29"/>
    </row>
    <row r="7679" spans="3:16" hidden="1" outlineLevel="2">
      <c r="C7679" s="33">
        <v>7655</v>
      </c>
      <c r="D7679" s="82">
        <f t="shared" ca="1" si="479"/>
        <v>-5.6769128846350103E-2</v>
      </c>
      <c r="E7679" s="82">
        <f t="shared" ca="1" si="476"/>
        <v>243.0815205464009</v>
      </c>
      <c r="F7679" s="82">
        <f t="shared" ca="1" si="477"/>
        <v>246.71323437757709</v>
      </c>
      <c r="G7679" s="82">
        <f t="shared" ca="1" si="478"/>
        <v>0</v>
      </c>
      <c r="H7679" s="82">
        <f t="shared" ca="1" si="478"/>
        <v>0</v>
      </c>
      <c r="O7679" s="29"/>
      <c r="P7679" s="29"/>
    </row>
    <row r="7680" spans="3:16" hidden="1" outlineLevel="2">
      <c r="C7680" s="33">
        <v>7656</v>
      </c>
      <c r="D7680" s="82">
        <f t="shared" ca="1" si="479"/>
        <v>0.75143196134567791</v>
      </c>
      <c r="E7680" s="82">
        <f t="shared" ca="1" si="476"/>
        <v>290.31638811370129</v>
      </c>
      <c r="F7680" s="82">
        <f t="shared" ca="1" si="477"/>
        <v>280.66365366506085</v>
      </c>
      <c r="G7680" s="82">
        <f t="shared" ca="1" si="478"/>
        <v>40.316388113701294</v>
      </c>
      <c r="H7680" s="82">
        <f t="shared" ca="1" si="478"/>
        <v>30.663653665060849</v>
      </c>
      <c r="O7680" s="29"/>
      <c r="P7680" s="29"/>
    </row>
    <row r="7681" spans="3:16" hidden="1" outlineLevel="2">
      <c r="C7681" s="33">
        <v>7657</v>
      </c>
      <c r="D7681" s="82">
        <f t="shared" ca="1" si="479"/>
        <v>0.67162607514012784</v>
      </c>
      <c r="E7681" s="82">
        <f t="shared" ca="1" si="476"/>
        <v>285.27017581204433</v>
      </c>
      <c r="F7681" s="82">
        <f t="shared" ca="1" si="477"/>
        <v>277.11310788370912</v>
      </c>
      <c r="G7681" s="82">
        <f t="shared" ca="1" si="478"/>
        <v>35.270175812044329</v>
      </c>
      <c r="H7681" s="82">
        <f t="shared" ca="1" si="478"/>
        <v>27.11310788370912</v>
      </c>
      <c r="O7681" s="29"/>
      <c r="P7681" s="29"/>
    </row>
    <row r="7682" spans="3:16" hidden="1" outlineLevel="2">
      <c r="C7682" s="33">
        <v>7658</v>
      </c>
      <c r="D7682" s="82">
        <f t="shared" ca="1" si="479"/>
        <v>-1.1068322017290899</v>
      </c>
      <c r="E7682" s="82">
        <f t="shared" ca="1" si="476"/>
        <v>192.99832908425765</v>
      </c>
      <c r="F7682" s="82">
        <f t="shared" ca="1" si="477"/>
        <v>208.66137041490779</v>
      </c>
      <c r="G7682" s="82">
        <f t="shared" ca="1" si="478"/>
        <v>0</v>
      </c>
      <c r="H7682" s="82">
        <f t="shared" ca="1" si="478"/>
        <v>0</v>
      </c>
      <c r="O7682" s="29"/>
      <c r="P7682" s="29"/>
    </row>
    <row r="7683" spans="3:16" hidden="1" outlineLevel="2">
      <c r="C7683" s="33">
        <v>7659</v>
      </c>
      <c r="D7683" s="82">
        <f t="shared" ca="1" si="479"/>
        <v>-0.71304873333940866</v>
      </c>
      <c r="E7683" s="82">
        <f t="shared" ca="1" si="476"/>
        <v>210.44028628126469</v>
      </c>
      <c r="F7683" s="82">
        <f t="shared" ca="1" si="477"/>
        <v>222.18980726857518</v>
      </c>
      <c r="G7683" s="82">
        <f t="shared" ca="1" si="478"/>
        <v>0</v>
      </c>
      <c r="H7683" s="82">
        <f t="shared" ca="1" si="478"/>
        <v>0</v>
      </c>
      <c r="O7683" s="29"/>
      <c r="P7683" s="29"/>
    </row>
    <row r="7684" spans="3:16" hidden="1" outlineLevel="2">
      <c r="C7684" s="33">
        <v>7660</v>
      </c>
      <c r="D7684" s="82">
        <f t="shared" ca="1" si="479"/>
        <v>-0.17826527105132903</v>
      </c>
      <c r="E7684" s="82">
        <f t="shared" ca="1" si="476"/>
        <v>236.67839915044695</v>
      </c>
      <c r="F7684" s="82">
        <f t="shared" ca="1" si="477"/>
        <v>241.97748591363657</v>
      </c>
      <c r="G7684" s="82">
        <f t="shared" ca="1" si="478"/>
        <v>0</v>
      </c>
      <c r="H7684" s="82">
        <f t="shared" ca="1" si="478"/>
        <v>0</v>
      </c>
      <c r="O7684" s="29"/>
      <c r="P7684" s="29"/>
    </row>
    <row r="7685" spans="3:16" hidden="1" outlineLevel="2">
      <c r="C7685" s="33">
        <v>7661</v>
      </c>
      <c r="D7685" s="82">
        <f t="shared" ca="1" si="479"/>
        <v>-0.46980397778896277</v>
      </c>
      <c r="E7685" s="82">
        <f t="shared" ca="1" si="476"/>
        <v>221.9931723591441</v>
      </c>
      <c r="F7685" s="82">
        <f t="shared" ca="1" si="477"/>
        <v>230.9811808455319</v>
      </c>
      <c r="G7685" s="82">
        <f t="shared" ca="1" si="478"/>
        <v>0</v>
      </c>
      <c r="H7685" s="82">
        <f t="shared" ca="1" si="478"/>
        <v>0</v>
      </c>
      <c r="O7685" s="29"/>
      <c r="P7685" s="29"/>
    </row>
    <row r="7686" spans="3:16" hidden="1" outlineLevel="2">
      <c r="C7686" s="33">
        <v>7662</v>
      </c>
      <c r="D7686" s="82">
        <f t="shared" ca="1" si="479"/>
        <v>0.68540444108610321</v>
      </c>
      <c r="E7686" s="82">
        <f t="shared" ca="1" si="476"/>
        <v>286.1350893490914</v>
      </c>
      <c r="F7686" s="82">
        <f t="shared" ca="1" si="477"/>
        <v>277.72288034261123</v>
      </c>
      <c r="G7686" s="82">
        <f t="shared" ca="1" si="478"/>
        <v>36.135089349091402</v>
      </c>
      <c r="H7686" s="82">
        <f t="shared" ca="1" si="478"/>
        <v>27.722880342611234</v>
      </c>
      <c r="O7686" s="29"/>
      <c r="P7686" s="29"/>
    </row>
    <row r="7687" spans="3:16" hidden="1" outlineLevel="2">
      <c r="C7687" s="33">
        <v>7663</v>
      </c>
      <c r="D7687" s="82">
        <f t="shared" ca="1" si="479"/>
        <v>0.30965461916134851</v>
      </c>
      <c r="E7687" s="82">
        <f t="shared" ca="1" si="476"/>
        <v>263.46114735854201</v>
      </c>
      <c r="F7687" s="82">
        <f t="shared" ca="1" si="477"/>
        <v>261.56461396435685</v>
      </c>
      <c r="G7687" s="82">
        <f t="shared" ca="1" si="478"/>
        <v>13.461147358542007</v>
      </c>
      <c r="H7687" s="82">
        <f t="shared" ca="1" si="478"/>
        <v>11.564613964356852</v>
      </c>
      <c r="O7687" s="29"/>
      <c r="P7687" s="29"/>
    </row>
    <row r="7688" spans="3:16" hidden="1" outlineLevel="2">
      <c r="C7688" s="33">
        <v>7664</v>
      </c>
      <c r="D7688" s="82">
        <f t="shared" ca="1" si="479"/>
        <v>-0.34090421659786824</v>
      </c>
      <c r="E7688" s="82">
        <f t="shared" ca="1" si="476"/>
        <v>228.37018393587863</v>
      </c>
      <c r="F7688" s="82">
        <f t="shared" ca="1" si="477"/>
        <v>235.78003123929335</v>
      </c>
      <c r="G7688" s="82">
        <f t="shared" ca="1" si="478"/>
        <v>0</v>
      </c>
      <c r="H7688" s="82">
        <f t="shared" ca="1" si="478"/>
        <v>0</v>
      </c>
      <c r="O7688" s="29"/>
      <c r="P7688" s="29"/>
    </row>
    <row r="7689" spans="3:16" hidden="1" outlineLevel="2">
      <c r="C7689" s="33">
        <v>7665</v>
      </c>
      <c r="D7689" s="82">
        <f t="shared" ca="1" si="479"/>
        <v>1.9153845561308782</v>
      </c>
      <c r="E7689" s="82">
        <f t="shared" ca="1" si="476"/>
        <v>374.91898694990948</v>
      </c>
      <c r="F7689" s="82">
        <f t="shared" ca="1" si="477"/>
        <v>337.93023584383729</v>
      </c>
      <c r="G7689" s="82">
        <f t="shared" ca="1" si="478"/>
        <v>124.91898694990948</v>
      </c>
      <c r="H7689" s="82">
        <f t="shared" ca="1" si="478"/>
        <v>87.930235843837295</v>
      </c>
      <c r="O7689" s="29"/>
      <c r="P7689" s="29"/>
    </row>
    <row r="7690" spans="3:16" hidden="1" outlineLevel="2">
      <c r="C7690" s="33">
        <v>7666</v>
      </c>
      <c r="D7690" s="82">
        <f t="shared" ca="1" si="479"/>
        <v>0.26935603326673618</v>
      </c>
      <c r="E7690" s="82">
        <f t="shared" ca="1" si="476"/>
        <v>261.13869827755241</v>
      </c>
      <c r="F7690" s="82">
        <f t="shared" ca="1" si="477"/>
        <v>259.88847817290923</v>
      </c>
      <c r="G7690" s="82">
        <f t="shared" ca="1" si="478"/>
        <v>11.138698277552407</v>
      </c>
      <c r="H7690" s="82">
        <f t="shared" ca="1" si="478"/>
        <v>9.888478172909231</v>
      </c>
      <c r="O7690" s="29"/>
      <c r="P7690" s="29"/>
    </row>
    <row r="7691" spans="3:16" hidden="1" outlineLevel="2">
      <c r="C7691" s="33">
        <v>7667</v>
      </c>
      <c r="D7691" s="82">
        <f t="shared" ca="1" si="479"/>
        <v>1.4242110849854976</v>
      </c>
      <c r="E7691" s="82">
        <f t="shared" ca="1" si="476"/>
        <v>336.56505215081847</v>
      </c>
      <c r="F7691" s="82">
        <f t="shared" ca="1" si="477"/>
        <v>312.46228732230514</v>
      </c>
      <c r="G7691" s="82">
        <f t="shared" ca="1" si="478"/>
        <v>86.565052150818474</v>
      </c>
      <c r="H7691" s="82">
        <f t="shared" ca="1" si="478"/>
        <v>62.462287322305144</v>
      </c>
      <c r="O7691" s="29"/>
      <c r="P7691" s="29"/>
    </row>
    <row r="7692" spans="3:16" hidden="1" outlineLevel="2">
      <c r="C7692" s="33">
        <v>7668</v>
      </c>
      <c r="D7692" s="82">
        <f t="shared" ca="1" si="479"/>
        <v>1.4291444867151797</v>
      </c>
      <c r="E7692" s="82">
        <f t="shared" ca="1" si="476"/>
        <v>336.93006820478911</v>
      </c>
      <c r="F7692" s="82">
        <f t="shared" ca="1" si="477"/>
        <v>312.70829611849553</v>
      </c>
      <c r="G7692" s="82">
        <f t="shared" ca="1" si="478"/>
        <v>86.930068204789109</v>
      </c>
      <c r="H7692" s="82">
        <f t="shared" ca="1" si="478"/>
        <v>62.708296118495525</v>
      </c>
      <c r="O7692" s="29"/>
      <c r="P7692" s="29"/>
    </row>
    <row r="7693" spans="3:16" hidden="1" outlineLevel="2">
      <c r="C7693" s="33">
        <v>7669</v>
      </c>
      <c r="D7693" s="82">
        <f t="shared" ca="1" si="479"/>
        <v>-1.2872303967686867</v>
      </c>
      <c r="E7693" s="82">
        <f t="shared" ca="1" si="476"/>
        <v>185.49820725315621</v>
      </c>
      <c r="F7693" s="82">
        <f t="shared" ca="1" si="477"/>
        <v>202.74199750916674</v>
      </c>
      <c r="G7693" s="82">
        <f t="shared" ca="1" si="478"/>
        <v>0</v>
      </c>
      <c r="H7693" s="82">
        <f t="shared" ca="1" si="478"/>
        <v>0</v>
      </c>
      <c r="O7693" s="29"/>
      <c r="P7693" s="29"/>
    </row>
    <row r="7694" spans="3:16" hidden="1" outlineLevel="2">
      <c r="C7694" s="33">
        <v>7670</v>
      </c>
      <c r="D7694" s="82">
        <f t="shared" ca="1" si="479"/>
        <v>0.61971700168123001</v>
      </c>
      <c r="E7694" s="82">
        <f t="shared" ca="1" si="476"/>
        <v>282.03508516883232</v>
      </c>
      <c r="F7694" s="82">
        <f t="shared" ca="1" si="477"/>
        <v>274.82782985483209</v>
      </c>
      <c r="G7694" s="82">
        <f t="shared" ca="1" si="478"/>
        <v>32.035085168832325</v>
      </c>
      <c r="H7694" s="82">
        <f t="shared" ca="1" si="478"/>
        <v>24.827829854832089</v>
      </c>
      <c r="O7694" s="29"/>
      <c r="P7694" s="29"/>
    </row>
    <row r="7695" spans="3:16" hidden="1" outlineLevel="2">
      <c r="C7695" s="33">
        <v>7671</v>
      </c>
      <c r="D7695" s="82">
        <f t="shared" ca="1" si="479"/>
        <v>1.4756710155020061</v>
      </c>
      <c r="E7695" s="82">
        <f t="shared" ca="1" si="476"/>
        <v>340.39203735160089</v>
      </c>
      <c r="F7695" s="82">
        <f t="shared" ca="1" si="477"/>
        <v>315.03793396750734</v>
      </c>
      <c r="G7695" s="82">
        <f t="shared" ca="1" si="478"/>
        <v>90.392037351600891</v>
      </c>
      <c r="H7695" s="82">
        <f t="shared" ca="1" si="478"/>
        <v>65.037933967507342</v>
      </c>
      <c r="O7695" s="29"/>
      <c r="P7695" s="29"/>
    </row>
    <row r="7696" spans="3:16" hidden="1" outlineLevel="2">
      <c r="C7696" s="33">
        <v>7672</v>
      </c>
      <c r="D7696" s="82">
        <f t="shared" ca="1" si="479"/>
        <v>-0.24817973528739132</v>
      </c>
      <c r="E7696" s="82">
        <f t="shared" ca="1" si="476"/>
        <v>233.07049217880805</v>
      </c>
      <c r="F7696" s="82">
        <f t="shared" ca="1" si="477"/>
        <v>239.29363752793478</v>
      </c>
      <c r="G7696" s="82">
        <f t="shared" ca="1" si="478"/>
        <v>0</v>
      </c>
      <c r="H7696" s="82">
        <f t="shared" ca="1" si="478"/>
        <v>0</v>
      </c>
      <c r="O7696" s="29"/>
      <c r="P7696" s="29"/>
    </row>
    <row r="7697" spans="3:16" hidden="1" outlineLevel="2">
      <c r="C7697" s="33">
        <v>7673</v>
      </c>
      <c r="D7697" s="82">
        <f t="shared" ca="1" si="479"/>
        <v>0.53084762709077615</v>
      </c>
      <c r="E7697" s="82">
        <f t="shared" ca="1" si="476"/>
        <v>276.5814860148015</v>
      </c>
      <c r="F7697" s="82">
        <f t="shared" ca="1" si="477"/>
        <v>270.95905384424958</v>
      </c>
      <c r="G7697" s="82">
        <f t="shared" ca="1" si="478"/>
        <v>26.581486014801499</v>
      </c>
      <c r="H7697" s="82">
        <f t="shared" ca="1" si="478"/>
        <v>20.959053844249581</v>
      </c>
      <c r="O7697" s="29"/>
      <c r="P7697" s="29"/>
    </row>
    <row r="7698" spans="3:16" hidden="1" outlineLevel="2">
      <c r="C7698" s="33">
        <v>7674</v>
      </c>
      <c r="D7698" s="82">
        <f t="shared" ca="1" si="479"/>
        <v>-0.20947580873288246</v>
      </c>
      <c r="E7698" s="82">
        <f t="shared" ca="1" si="476"/>
        <v>235.06094224587267</v>
      </c>
      <c r="F7698" s="82">
        <f t="shared" ca="1" si="477"/>
        <v>240.7756888632654</v>
      </c>
      <c r="G7698" s="82">
        <f t="shared" ca="1" si="478"/>
        <v>0</v>
      </c>
      <c r="H7698" s="82">
        <f t="shared" ca="1" si="478"/>
        <v>0</v>
      </c>
      <c r="O7698" s="29"/>
      <c r="P7698" s="29"/>
    </row>
    <row r="7699" spans="3:16" hidden="1" outlineLevel="2">
      <c r="C7699" s="33">
        <v>7675</v>
      </c>
      <c r="D7699" s="82">
        <f t="shared" ca="1" si="479"/>
        <v>-2.5733231189885384</v>
      </c>
      <c r="E7699" s="82">
        <f t="shared" ca="1" si="476"/>
        <v>139.83602264456368</v>
      </c>
      <c r="F7699" s="82">
        <f t="shared" ca="1" si="477"/>
        <v>165.13561225566636</v>
      </c>
      <c r="G7699" s="82">
        <f t="shared" ca="1" si="478"/>
        <v>0</v>
      </c>
      <c r="H7699" s="82">
        <f t="shared" ca="1" si="478"/>
        <v>0</v>
      </c>
      <c r="O7699" s="29"/>
      <c r="P7699" s="29"/>
    </row>
    <row r="7700" spans="3:16" hidden="1" outlineLevel="2">
      <c r="C7700" s="33">
        <v>7676</v>
      </c>
      <c r="D7700" s="82">
        <f t="shared" ca="1" si="479"/>
        <v>0.6904836098425593</v>
      </c>
      <c r="E7700" s="82">
        <f t="shared" ca="1" si="476"/>
        <v>286.45458664283802</v>
      </c>
      <c r="F7700" s="82">
        <f t="shared" ca="1" si="477"/>
        <v>277.94800128600593</v>
      </c>
      <c r="G7700" s="82">
        <f t="shared" ca="1" si="478"/>
        <v>36.454586642838024</v>
      </c>
      <c r="H7700" s="82">
        <f t="shared" ca="1" si="478"/>
        <v>27.948001286005933</v>
      </c>
      <c r="O7700" s="29"/>
      <c r="P7700" s="29"/>
    </row>
    <row r="7701" spans="3:16" hidden="1" outlineLevel="2">
      <c r="C7701" s="33">
        <v>7677</v>
      </c>
      <c r="D7701" s="82">
        <f t="shared" ca="1" si="479"/>
        <v>0.19623243124656156</v>
      </c>
      <c r="E7701" s="82">
        <f t="shared" ca="1" si="476"/>
        <v>256.97666281786576</v>
      </c>
      <c r="F7701" s="82">
        <f t="shared" ca="1" si="477"/>
        <v>256.87443387961616</v>
      </c>
      <c r="G7701" s="82">
        <f t="shared" ca="1" si="478"/>
        <v>6.9766628178657584</v>
      </c>
      <c r="H7701" s="82">
        <f t="shared" ca="1" si="478"/>
        <v>6.8744338796161628</v>
      </c>
      <c r="O7701" s="29"/>
      <c r="P7701" s="29"/>
    </row>
    <row r="7702" spans="3:16" hidden="1" outlineLevel="2">
      <c r="C7702" s="33">
        <v>7678</v>
      </c>
      <c r="D7702" s="82">
        <f t="shared" ca="1" si="479"/>
        <v>-0.25095118601749428</v>
      </c>
      <c r="E7702" s="82">
        <f t="shared" ca="1" si="476"/>
        <v>232.92861148508595</v>
      </c>
      <c r="F7702" s="82">
        <f t="shared" ca="1" si="477"/>
        <v>239.18786376639451</v>
      </c>
      <c r="G7702" s="82">
        <f t="shared" ca="1" si="478"/>
        <v>0</v>
      </c>
      <c r="H7702" s="82">
        <f t="shared" ca="1" si="478"/>
        <v>0</v>
      </c>
      <c r="O7702" s="29"/>
      <c r="P7702" s="29"/>
    </row>
    <row r="7703" spans="3:16" hidden="1" outlineLevel="2">
      <c r="C7703" s="33">
        <v>7679</v>
      </c>
      <c r="D7703" s="82">
        <f t="shared" ca="1" si="479"/>
        <v>0.33800078006078771</v>
      </c>
      <c r="E7703" s="82">
        <f t="shared" ca="1" si="476"/>
        <v>265.1071290924508</v>
      </c>
      <c r="F7703" s="82">
        <f t="shared" ca="1" si="477"/>
        <v>262.75008564419807</v>
      </c>
      <c r="G7703" s="82">
        <f t="shared" ca="1" si="478"/>
        <v>15.107129092450805</v>
      </c>
      <c r="H7703" s="82">
        <f t="shared" ca="1" si="478"/>
        <v>12.750085644198066</v>
      </c>
      <c r="O7703" s="29"/>
      <c r="P7703" s="29"/>
    </row>
    <row r="7704" spans="3:16" hidden="1" outlineLevel="2">
      <c r="C7704" s="33">
        <v>7680</v>
      </c>
      <c r="D7704" s="82">
        <f t="shared" ca="1" si="479"/>
        <v>0.86792725310475094</v>
      </c>
      <c r="E7704" s="82">
        <f t="shared" ca="1" si="476"/>
        <v>297.84319747184611</v>
      </c>
      <c r="F7704" s="82">
        <f t="shared" ca="1" si="477"/>
        <v>285.92833324474918</v>
      </c>
      <c r="G7704" s="82">
        <f t="shared" ca="1" si="478"/>
        <v>47.843197471846111</v>
      </c>
      <c r="H7704" s="82">
        <f t="shared" ca="1" si="478"/>
        <v>35.928333244749183</v>
      </c>
      <c r="O7704" s="29"/>
      <c r="P7704" s="29"/>
    </row>
    <row r="7705" spans="3:16" hidden="1" outlineLevel="2">
      <c r="C7705" s="33">
        <v>7681</v>
      </c>
      <c r="D7705" s="82">
        <f t="shared" ca="1" si="479"/>
        <v>-0.67406671909511684</v>
      </c>
      <c r="E7705" s="82">
        <f t="shared" ref="E7705:E7768" ca="1" si="480">$H$9 * EXP(($H$17 - $H$18 - ($H$11^2)/2)*$H$14 + $H$11*SQRT($H$14)*D7705)</f>
        <v>212.25043981922352</v>
      </c>
      <c r="F7705" s="82">
        <f t="shared" ref="F7705:F7768" ca="1" si="481">$H$9 * EXP(($H$17 - $H$18 - ($H$12^2)/2)*$H$14 + $H$12*SQRT($H$14)*D7705)</f>
        <v>223.5758452133521</v>
      </c>
      <c r="G7705" s="82">
        <f t="shared" ref="G7705:H7768" ca="1" si="482">MAX(E7705-$H$16, 0)</f>
        <v>0</v>
      </c>
      <c r="H7705" s="82">
        <f t="shared" ca="1" si="482"/>
        <v>0</v>
      </c>
      <c r="O7705" s="29"/>
      <c r="P7705" s="29"/>
    </row>
    <row r="7706" spans="3:16" hidden="1" outlineLevel="2">
      <c r="C7706" s="33">
        <v>7682</v>
      </c>
      <c r="D7706" s="82">
        <f t="shared" ref="D7706:D7769" ca="1" si="483">_xlfn.NORM.S.INV(RAND())</f>
        <v>0.11513731119403232</v>
      </c>
      <c r="E7706" s="82">
        <f t="shared" ca="1" si="480"/>
        <v>252.43843683119226</v>
      </c>
      <c r="F7706" s="82">
        <f t="shared" ca="1" si="481"/>
        <v>253.57267726814709</v>
      </c>
      <c r="G7706" s="82">
        <f t="shared" ca="1" si="482"/>
        <v>2.4384368311922628</v>
      </c>
      <c r="H7706" s="82">
        <f t="shared" ca="1" si="482"/>
        <v>3.5726772681470891</v>
      </c>
      <c r="O7706" s="29"/>
      <c r="P7706" s="29"/>
    </row>
    <row r="7707" spans="3:16" hidden="1" outlineLevel="2">
      <c r="C7707" s="33">
        <v>7683</v>
      </c>
      <c r="D7707" s="82">
        <f t="shared" ca="1" si="483"/>
        <v>-0.90305001042070399</v>
      </c>
      <c r="E7707" s="82">
        <f t="shared" ca="1" si="480"/>
        <v>201.83603821477092</v>
      </c>
      <c r="F7707" s="82">
        <f t="shared" ca="1" si="481"/>
        <v>215.55617966893351</v>
      </c>
      <c r="G7707" s="82">
        <f t="shared" ca="1" si="482"/>
        <v>0</v>
      </c>
      <c r="H7707" s="82">
        <f t="shared" ca="1" si="482"/>
        <v>0</v>
      </c>
      <c r="O7707" s="29"/>
      <c r="P7707" s="29"/>
    </row>
    <row r="7708" spans="3:16" hidden="1" outlineLevel="2">
      <c r="C7708" s="33">
        <v>7684</v>
      </c>
      <c r="D7708" s="82">
        <f t="shared" ca="1" si="483"/>
        <v>1.5717162706774983</v>
      </c>
      <c r="E7708" s="82">
        <f t="shared" ca="1" si="480"/>
        <v>347.65153913348678</v>
      </c>
      <c r="F7708" s="82">
        <f t="shared" ca="1" si="481"/>
        <v>319.90207043684774</v>
      </c>
      <c r="G7708" s="82">
        <f t="shared" ca="1" si="482"/>
        <v>97.651539133486779</v>
      </c>
      <c r="H7708" s="82">
        <f t="shared" ca="1" si="482"/>
        <v>69.902070436847737</v>
      </c>
      <c r="O7708" s="29"/>
      <c r="P7708" s="29"/>
    </row>
    <row r="7709" spans="3:16" hidden="1" outlineLevel="2">
      <c r="C7709" s="33">
        <v>7685</v>
      </c>
      <c r="D7709" s="82">
        <f t="shared" ca="1" si="483"/>
        <v>-4.7610599339831521E-2</v>
      </c>
      <c r="E7709" s="82">
        <f t="shared" ca="1" si="480"/>
        <v>243.57115931240867</v>
      </c>
      <c r="F7709" s="82">
        <f t="shared" ca="1" si="481"/>
        <v>247.07395513333412</v>
      </c>
      <c r="G7709" s="82">
        <f t="shared" ca="1" si="482"/>
        <v>0</v>
      </c>
      <c r="H7709" s="82">
        <f t="shared" ca="1" si="482"/>
        <v>0</v>
      </c>
      <c r="O7709" s="29"/>
      <c r="P7709" s="29"/>
    </row>
    <row r="7710" spans="3:16" hidden="1" outlineLevel="2">
      <c r="C7710" s="33">
        <v>7686</v>
      </c>
      <c r="D7710" s="82">
        <f t="shared" ca="1" si="483"/>
        <v>-0.13008442024486336</v>
      </c>
      <c r="E7710" s="82">
        <f t="shared" ca="1" si="480"/>
        <v>239.19720634151122</v>
      </c>
      <c r="F7710" s="82">
        <f t="shared" ca="1" si="481"/>
        <v>243.84453253433941</v>
      </c>
      <c r="G7710" s="82">
        <f t="shared" ca="1" si="482"/>
        <v>0</v>
      </c>
      <c r="H7710" s="82">
        <f t="shared" ca="1" si="482"/>
        <v>0</v>
      </c>
      <c r="O7710" s="29"/>
      <c r="P7710" s="29"/>
    </row>
    <row r="7711" spans="3:16" hidden="1" outlineLevel="2">
      <c r="C7711" s="33">
        <v>7687</v>
      </c>
      <c r="D7711" s="82">
        <f t="shared" ca="1" si="483"/>
        <v>-1.1662075763427178</v>
      </c>
      <c r="E7711" s="82">
        <f t="shared" ca="1" si="480"/>
        <v>190.49688256483802</v>
      </c>
      <c r="F7711" s="82">
        <f t="shared" ca="1" si="481"/>
        <v>206.69425945125599</v>
      </c>
      <c r="G7711" s="82">
        <f t="shared" ca="1" si="482"/>
        <v>0</v>
      </c>
      <c r="H7711" s="82">
        <f t="shared" ca="1" si="482"/>
        <v>0</v>
      </c>
      <c r="O7711" s="29"/>
      <c r="P7711" s="29"/>
    </row>
    <row r="7712" spans="3:16" hidden="1" outlineLevel="2">
      <c r="C7712" s="33">
        <v>7688</v>
      </c>
      <c r="D7712" s="82">
        <f t="shared" ca="1" si="483"/>
        <v>1.4099001070265695</v>
      </c>
      <c r="E7712" s="82">
        <f t="shared" ca="1" si="480"/>
        <v>335.50843710013731</v>
      </c>
      <c r="F7712" s="82">
        <f t="shared" ca="1" si="481"/>
        <v>311.74975116681173</v>
      </c>
      <c r="G7712" s="82">
        <f t="shared" ca="1" si="482"/>
        <v>85.508437100137314</v>
      </c>
      <c r="H7712" s="82">
        <f t="shared" ca="1" si="482"/>
        <v>61.749751166811734</v>
      </c>
      <c r="O7712" s="29"/>
      <c r="P7712" s="29"/>
    </row>
    <row r="7713" spans="3:16" hidden="1" outlineLevel="2">
      <c r="C7713" s="33">
        <v>7689</v>
      </c>
      <c r="D7713" s="82">
        <f t="shared" ca="1" si="483"/>
        <v>-0.24968573155397575</v>
      </c>
      <c r="E7713" s="82">
        <f t="shared" ca="1" si="480"/>
        <v>232.99338400685426</v>
      </c>
      <c r="F7713" s="82">
        <f t="shared" ca="1" si="481"/>
        <v>239.23615464831408</v>
      </c>
      <c r="G7713" s="82">
        <f t="shared" ca="1" si="482"/>
        <v>0</v>
      </c>
      <c r="H7713" s="82">
        <f t="shared" ca="1" si="482"/>
        <v>0</v>
      </c>
      <c r="O7713" s="29"/>
      <c r="P7713" s="29"/>
    </row>
    <row r="7714" spans="3:16" hidden="1" outlineLevel="2">
      <c r="C7714" s="33">
        <v>7690</v>
      </c>
      <c r="D7714" s="82">
        <f t="shared" ca="1" si="483"/>
        <v>1.4667068307011799</v>
      </c>
      <c r="E7714" s="82">
        <f t="shared" ca="1" si="480"/>
        <v>339.72227050649809</v>
      </c>
      <c r="F7714" s="82">
        <f t="shared" ca="1" si="481"/>
        <v>314.58774090489953</v>
      </c>
      <c r="G7714" s="82">
        <f t="shared" ca="1" si="482"/>
        <v>89.722270506498091</v>
      </c>
      <c r="H7714" s="82">
        <f t="shared" ca="1" si="482"/>
        <v>64.587740904899533</v>
      </c>
      <c r="O7714" s="29"/>
      <c r="P7714" s="29"/>
    </row>
    <row r="7715" spans="3:16" hidden="1" outlineLevel="2">
      <c r="C7715" s="33">
        <v>7691</v>
      </c>
      <c r="D7715" s="82">
        <f t="shared" ca="1" si="483"/>
        <v>1.5527826430643503</v>
      </c>
      <c r="E7715" s="82">
        <f t="shared" ca="1" si="480"/>
        <v>346.20830751878327</v>
      </c>
      <c r="F7715" s="82">
        <f t="shared" ca="1" si="481"/>
        <v>318.93728485287045</v>
      </c>
      <c r="G7715" s="82">
        <f t="shared" ca="1" si="482"/>
        <v>96.208307518783272</v>
      </c>
      <c r="H7715" s="82">
        <f t="shared" ca="1" si="482"/>
        <v>68.937284852870448</v>
      </c>
      <c r="O7715" s="29"/>
      <c r="P7715" s="29"/>
    </row>
    <row r="7716" spans="3:16" hidden="1" outlineLevel="2">
      <c r="C7716" s="33">
        <v>7692</v>
      </c>
      <c r="D7716" s="82">
        <f t="shared" ca="1" si="483"/>
        <v>-0.1863091063599113</v>
      </c>
      <c r="E7716" s="82">
        <f t="shared" ca="1" si="480"/>
        <v>236.26047338946279</v>
      </c>
      <c r="F7716" s="82">
        <f t="shared" ca="1" si="481"/>
        <v>241.66717635653706</v>
      </c>
      <c r="G7716" s="82">
        <f t="shared" ca="1" si="482"/>
        <v>0</v>
      </c>
      <c r="H7716" s="82">
        <f t="shared" ca="1" si="482"/>
        <v>0</v>
      </c>
      <c r="O7716" s="29"/>
      <c r="P7716" s="29"/>
    </row>
    <row r="7717" spans="3:16" hidden="1" outlineLevel="2">
      <c r="C7717" s="33">
        <v>7693</v>
      </c>
      <c r="D7717" s="82">
        <f t="shared" ca="1" si="483"/>
        <v>-0.79931510658112548</v>
      </c>
      <c r="E7717" s="82">
        <f t="shared" ca="1" si="480"/>
        <v>206.48914855320274</v>
      </c>
      <c r="F7717" s="82">
        <f t="shared" ca="1" si="481"/>
        <v>219.153005898462</v>
      </c>
      <c r="G7717" s="82">
        <f t="shared" ca="1" si="482"/>
        <v>0</v>
      </c>
      <c r="H7717" s="82">
        <f t="shared" ca="1" si="482"/>
        <v>0</v>
      </c>
      <c r="O7717" s="29"/>
      <c r="P7717" s="29"/>
    </row>
    <row r="7718" spans="3:16" hidden="1" outlineLevel="2">
      <c r="C7718" s="33">
        <v>7694</v>
      </c>
      <c r="D7718" s="82">
        <f t="shared" ca="1" si="483"/>
        <v>-0.15049406540710575</v>
      </c>
      <c r="E7718" s="82">
        <f t="shared" ca="1" si="480"/>
        <v>238.1269711375422</v>
      </c>
      <c r="F7718" s="82">
        <f t="shared" ca="1" si="481"/>
        <v>243.05189014124221</v>
      </c>
      <c r="G7718" s="82">
        <f t="shared" ca="1" si="482"/>
        <v>0</v>
      </c>
      <c r="H7718" s="82">
        <f t="shared" ca="1" si="482"/>
        <v>0</v>
      </c>
      <c r="O7718" s="29"/>
      <c r="P7718" s="29"/>
    </row>
    <row r="7719" spans="3:16" hidden="1" outlineLevel="2">
      <c r="C7719" s="33">
        <v>7695</v>
      </c>
      <c r="D7719" s="82">
        <f t="shared" ca="1" si="483"/>
        <v>-0.97142821954941627</v>
      </c>
      <c r="E7719" s="82">
        <f t="shared" ca="1" si="480"/>
        <v>198.82636586010537</v>
      </c>
      <c r="F7719" s="82">
        <f t="shared" ca="1" si="481"/>
        <v>213.21762620197984</v>
      </c>
      <c r="G7719" s="82">
        <f t="shared" ca="1" si="482"/>
        <v>0</v>
      </c>
      <c r="H7719" s="82">
        <f t="shared" ca="1" si="482"/>
        <v>0</v>
      </c>
      <c r="O7719" s="29"/>
      <c r="P7719" s="29"/>
    </row>
    <row r="7720" spans="3:16" hidden="1" outlineLevel="2">
      <c r="C7720" s="33">
        <v>7696</v>
      </c>
      <c r="D7720" s="82">
        <f t="shared" ca="1" si="483"/>
        <v>-9.5129025184982792E-3</v>
      </c>
      <c r="E7720" s="82">
        <f t="shared" ca="1" si="480"/>
        <v>245.61856821513354</v>
      </c>
      <c r="F7720" s="82">
        <f t="shared" ca="1" si="481"/>
        <v>248.5801519854526</v>
      </c>
      <c r="G7720" s="82">
        <f t="shared" ca="1" si="482"/>
        <v>0</v>
      </c>
      <c r="H7720" s="82">
        <f t="shared" ca="1" si="482"/>
        <v>0</v>
      </c>
      <c r="O7720" s="29"/>
      <c r="P7720" s="29"/>
    </row>
    <row r="7721" spans="3:16" hidden="1" outlineLevel="2">
      <c r="C7721" s="33">
        <v>7697</v>
      </c>
      <c r="D7721" s="82">
        <f t="shared" ca="1" si="483"/>
        <v>-0.84192055029715918</v>
      </c>
      <c r="E7721" s="82">
        <f t="shared" ca="1" si="480"/>
        <v>204.56520535049495</v>
      </c>
      <c r="F7721" s="82">
        <f t="shared" ca="1" si="481"/>
        <v>217.66853015935348</v>
      </c>
      <c r="G7721" s="82">
        <f t="shared" ca="1" si="482"/>
        <v>0</v>
      </c>
      <c r="H7721" s="82">
        <f t="shared" ca="1" si="482"/>
        <v>0</v>
      </c>
      <c r="O7721" s="29"/>
      <c r="P7721" s="29"/>
    </row>
    <row r="7722" spans="3:16" hidden="1" outlineLevel="2">
      <c r="C7722" s="33">
        <v>7698</v>
      </c>
      <c r="D7722" s="82">
        <f t="shared" ca="1" si="483"/>
        <v>1.230432386499839</v>
      </c>
      <c r="E7722" s="82">
        <f t="shared" ca="1" si="480"/>
        <v>322.53615229992994</v>
      </c>
      <c r="F7722" s="82">
        <f t="shared" ca="1" si="481"/>
        <v>302.95089947391074</v>
      </c>
      <c r="G7722" s="82">
        <f t="shared" ca="1" si="482"/>
        <v>72.536152299929938</v>
      </c>
      <c r="H7722" s="82">
        <f t="shared" ca="1" si="482"/>
        <v>52.950899473910738</v>
      </c>
      <c r="O7722" s="29"/>
      <c r="P7722" s="29"/>
    </row>
    <row r="7723" spans="3:16" hidden="1" outlineLevel="2">
      <c r="C7723" s="33">
        <v>7699</v>
      </c>
      <c r="D7723" s="82">
        <f t="shared" ca="1" si="483"/>
        <v>0.21763793084827701</v>
      </c>
      <c r="E7723" s="82">
        <f t="shared" ca="1" si="480"/>
        <v>258.18810249345955</v>
      </c>
      <c r="F7723" s="82">
        <f t="shared" ca="1" si="481"/>
        <v>257.75309944395934</v>
      </c>
      <c r="G7723" s="82">
        <f t="shared" ca="1" si="482"/>
        <v>8.188102493459553</v>
      </c>
      <c r="H7723" s="82">
        <f t="shared" ca="1" si="482"/>
        <v>7.7530994439593428</v>
      </c>
      <c r="O7723" s="29"/>
      <c r="P7723" s="29"/>
    </row>
    <row r="7724" spans="3:16" hidden="1" outlineLevel="2">
      <c r="C7724" s="33">
        <v>7700</v>
      </c>
      <c r="D7724" s="82">
        <f t="shared" ca="1" si="483"/>
        <v>1.4085400680226212</v>
      </c>
      <c r="E7724" s="82">
        <f t="shared" ca="1" si="480"/>
        <v>335.40819480735746</v>
      </c>
      <c r="F7724" s="82">
        <f t="shared" ca="1" si="481"/>
        <v>311.68212013640397</v>
      </c>
      <c r="G7724" s="82">
        <f t="shared" ca="1" si="482"/>
        <v>85.408194807357461</v>
      </c>
      <c r="H7724" s="82">
        <f t="shared" ca="1" si="482"/>
        <v>61.682120136403967</v>
      </c>
      <c r="O7724" s="29"/>
      <c r="P7724" s="29"/>
    </row>
    <row r="7725" spans="3:16" hidden="1" outlineLevel="2">
      <c r="C7725" s="33">
        <v>7701</v>
      </c>
      <c r="D7725" s="82">
        <f t="shared" ca="1" si="483"/>
        <v>0.59227186706589807</v>
      </c>
      <c r="E7725" s="82">
        <f t="shared" ca="1" si="480"/>
        <v>280.33949533272846</v>
      </c>
      <c r="F7725" s="82">
        <f t="shared" ca="1" si="481"/>
        <v>273.62719393462265</v>
      </c>
      <c r="G7725" s="82">
        <f t="shared" ca="1" si="482"/>
        <v>30.339495332728461</v>
      </c>
      <c r="H7725" s="82">
        <f t="shared" ca="1" si="482"/>
        <v>23.627193934622653</v>
      </c>
      <c r="O7725" s="29"/>
      <c r="P7725" s="29"/>
    </row>
    <row r="7726" spans="3:16" hidden="1" outlineLevel="2">
      <c r="C7726" s="33">
        <v>7702</v>
      </c>
      <c r="D7726" s="82">
        <f t="shared" ca="1" si="483"/>
        <v>1.303637541830714</v>
      </c>
      <c r="E7726" s="82">
        <f t="shared" ca="1" si="480"/>
        <v>327.76587285437654</v>
      </c>
      <c r="F7726" s="82">
        <f t="shared" ca="1" si="481"/>
        <v>306.50957109637352</v>
      </c>
      <c r="G7726" s="82">
        <f t="shared" ca="1" si="482"/>
        <v>77.765872854376539</v>
      </c>
      <c r="H7726" s="82">
        <f t="shared" ca="1" si="482"/>
        <v>56.50957109637352</v>
      </c>
      <c r="O7726" s="29"/>
      <c r="P7726" s="29"/>
    </row>
    <row r="7727" spans="3:16" hidden="1" outlineLevel="2">
      <c r="C7727" s="33">
        <v>7703</v>
      </c>
      <c r="D7727" s="82">
        <f t="shared" ca="1" si="483"/>
        <v>-0.63232325925828015</v>
      </c>
      <c r="E7727" s="82">
        <f t="shared" ca="1" si="480"/>
        <v>214.20609030251217</v>
      </c>
      <c r="F7727" s="82">
        <f t="shared" ca="1" si="481"/>
        <v>225.06965670756634</v>
      </c>
      <c r="G7727" s="82">
        <f t="shared" ca="1" si="482"/>
        <v>0</v>
      </c>
      <c r="H7727" s="82">
        <f t="shared" ca="1" si="482"/>
        <v>0</v>
      </c>
      <c r="O7727" s="29"/>
      <c r="P7727" s="29"/>
    </row>
    <row r="7728" spans="3:16" hidden="1" outlineLevel="2">
      <c r="C7728" s="33">
        <v>7704</v>
      </c>
      <c r="D7728" s="82">
        <f t="shared" ca="1" si="483"/>
        <v>0.79194483147851835</v>
      </c>
      <c r="E7728" s="82">
        <f t="shared" ca="1" si="480"/>
        <v>292.91212077692052</v>
      </c>
      <c r="F7728" s="82">
        <f t="shared" ca="1" si="481"/>
        <v>282.48343407091465</v>
      </c>
      <c r="G7728" s="82">
        <f t="shared" ca="1" si="482"/>
        <v>42.912120776920517</v>
      </c>
      <c r="H7728" s="82">
        <f t="shared" ca="1" si="482"/>
        <v>32.483434070914655</v>
      </c>
      <c r="O7728" s="29"/>
      <c r="P7728" s="29"/>
    </row>
    <row r="7729" spans="3:16" hidden="1" outlineLevel="2">
      <c r="C7729" s="33">
        <v>7705</v>
      </c>
      <c r="D7729" s="82">
        <f t="shared" ca="1" si="483"/>
        <v>1.1626706507780662</v>
      </c>
      <c r="E7729" s="82">
        <f t="shared" ca="1" si="480"/>
        <v>317.76970225537593</v>
      </c>
      <c r="F7729" s="82">
        <f t="shared" ca="1" si="481"/>
        <v>299.69367875625784</v>
      </c>
      <c r="G7729" s="82">
        <f t="shared" ca="1" si="482"/>
        <v>67.769702255375933</v>
      </c>
      <c r="H7729" s="82">
        <f t="shared" ca="1" si="482"/>
        <v>49.693678756257839</v>
      </c>
      <c r="O7729" s="29"/>
      <c r="P7729" s="29"/>
    </row>
    <row r="7730" spans="3:16" hidden="1" outlineLevel="2">
      <c r="C7730" s="33">
        <v>7706</v>
      </c>
      <c r="D7730" s="82">
        <f t="shared" ca="1" si="483"/>
        <v>-0.52080426747518149</v>
      </c>
      <c r="E7730" s="82">
        <f t="shared" ca="1" si="480"/>
        <v>219.51949904431049</v>
      </c>
      <c r="F7730" s="82">
        <f t="shared" ca="1" si="481"/>
        <v>229.10955352366386</v>
      </c>
      <c r="G7730" s="82">
        <f t="shared" ca="1" si="482"/>
        <v>0</v>
      </c>
      <c r="H7730" s="82">
        <f t="shared" ca="1" si="482"/>
        <v>0</v>
      </c>
      <c r="O7730" s="29"/>
      <c r="P7730" s="29"/>
    </row>
    <row r="7731" spans="3:16" hidden="1" outlineLevel="2">
      <c r="C7731" s="33">
        <v>7707</v>
      </c>
      <c r="D7731" s="82">
        <f t="shared" ca="1" si="483"/>
        <v>-2.9307039526210201</v>
      </c>
      <c r="E7731" s="82">
        <f t="shared" ca="1" si="480"/>
        <v>129.27582413327067</v>
      </c>
      <c r="F7731" s="82">
        <f t="shared" ca="1" si="481"/>
        <v>155.98423548956626</v>
      </c>
      <c r="G7731" s="82">
        <f t="shared" ca="1" si="482"/>
        <v>0</v>
      </c>
      <c r="H7731" s="82">
        <f t="shared" ca="1" si="482"/>
        <v>0</v>
      </c>
      <c r="O7731" s="29"/>
      <c r="P7731" s="29"/>
    </row>
    <row r="7732" spans="3:16" hidden="1" outlineLevel="2">
      <c r="C7732" s="33">
        <v>7708</v>
      </c>
      <c r="D7732" s="82">
        <f t="shared" ca="1" si="483"/>
        <v>-0.17036290858827818</v>
      </c>
      <c r="E7732" s="82">
        <f t="shared" ca="1" si="480"/>
        <v>237.08969442440389</v>
      </c>
      <c r="F7732" s="82">
        <f t="shared" ca="1" si="481"/>
        <v>242.28272582429861</v>
      </c>
      <c r="G7732" s="82">
        <f t="shared" ca="1" si="482"/>
        <v>0</v>
      </c>
      <c r="H7732" s="82">
        <f t="shared" ca="1" si="482"/>
        <v>0</v>
      </c>
      <c r="O7732" s="29"/>
      <c r="P7732" s="29"/>
    </row>
    <row r="7733" spans="3:16" hidden="1" outlineLevel="2">
      <c r="C7733" s="33">
        <v>7709</v>
      </c>
      <c r="D7733" s="82">
        <f t="shared" ca="1" si="483"/>
        <v>-0.30020034051088806</v>
      </c>
      <c r="E7733" s="82">
        <f t="shared" ca="1" si="480"/>
        <v>230.42172254167619</v>
      </c>
      <c r="F7733" s="82">
        <f t="shared" ca="1" si="481"/>
        <v>237.31602414689328</v>
      </c>
      <c r="G7733" s="82">
        <f t="shared" ca="1" si="482"/>
        <v>0</v>
      </c>
      <c r="H7733" s="82">
        <f t="shared" ca="1" si="482"/>
        <v>0</v>
      </c>
      <c r="O7733" s="29"/>
      <c r="P7733" s="29"/>
    </row>
    <row r="7734" spans="3:16" hidden="1" outlineLevel="2">
      <c r="C7734" s="33">
        <v>7710</v>
      </c>
      <c r="D7734" s="82">
        <f t="shared" ca="1" si="483"/>
        <v>-1.644720655061001</v>
      </c>
      <c r="E7734" s="82">
        <f t="shared" ca="1" si="480"/>
        <v>171.48554876057884</v>
      </c>
      <c r="F7734" s="82">
        <f t="shared" ca="1" si="481"/>
        <v>191.50323185858855</v>
      </c>
      <c r="G7734" s="82">
        <f t="shared" ca="1" si="482"/>
        <v>0</v>
      </c>
      <c r="H7734" s="82">
        <f t="shared" ca="1" si="482"/>
        <v>0</v>
      </c>
      <c r="O7734" s="29"/>
      <c r="P7734" s="29"/>
    </row>
    <row r="7735" spans="3:16" hidden="1" outlineLevel="2">
      <c r="C7735" s="33">
        <v>7711</v>
      </c>
      <c r="D7735" s="82">
        <f t="shared" ca="1" si="483"/>
        <v>1.3182554264013207</v>
      </c>
      <c r="E7735" s="82">
        <f t="shared" ca="1" si="480"/>
        <v>328.82027661230933</v>
      </c>
      <c r="F7735" s="82">
        <f t="shared" ca="1" si="481"/>
        <v>307.22517167332893</v>
      </c>
      <c r="G7735" s="82">
        <f t="shared" ca="1" si="482"/>
        <v>78.820276612309328</v>
      </c>
      <c r="H7735" s="82">
        <f t="shared" ca="1" si="482"/>
        <v>57.22517167332893</v>
      </c>
      <c r="O7735" s="29"/>
      <c r="P7735" s="29"/>
    </row>
    <row r="7736" spans="3:16" hidden="1" outlineLevel="2">
      <c r="C7736" s="33">
        <v>7712</v>
      </c>
      <c r="D7736" s="82">
        <f t="shared" ca="1" si="483"/>
        <v>1.062907988231423</v>
      </c>
      <c r="E7736" s="82">
        <f t="shared" ca="1" si="480"/>
        <v>310.88015728288389</v>
      </c>
      <c r="F7736" s="82">
        <f t="shared" ca="1" si="481"/>
        <v>294.96183974655776</v>
      </c>
      <c r="G7736" s="82">
        <f t="shared" ca="1" si="482"/>
        <v>60.880157282883886</v>
      </c>
      <c r="H7736" s="82">
        <f t="shared" ca="1" si="482"/>
        <v>44.961839746557757</v>
      </c>
      <c r="O7736" s="29"/>
      <c r="P7736" s="29"/>
    </row>
    <row r="7737" spans="3:16" hidden="1" outlineLevel="2">
      <c r="C7737" s="33">
        <v>7713</v>
      </c>
      <c r="D7737" s="82">
        <f t="shared" ca="1" si="483"/>
        <v>-1.115181314295623E-2</v>
      </c>
      <c r="E7737" s="82">
        <f t="shared" ca="1" si="480"/>
        <v>245.53013827242879</v>
      </c>
      <c r="F7737" s="82">
        <f t="shared" ca="1" si="481"/>
        <v>248.51516886155443</v>
      </c>
      <c r="G7737" s="82">
        <f t="shared" ca="1" si="482"/>
        <v>0</v>
      </c>
      <c r="H7737" s="82">
        <f t="shared" ca="1" si="482"/>
        <v>0</v>
      </c>
      <c r="O7737" s="29"/>
      <c r="P7737" s="29"/>
    </row>
    <row r="7738" spans="3:16" hidden="1" outlineLevel="2">
      <c r="C7738" s="33">
        <v>7714</v>
      </c>
      <c r="D7738" s="82">
        <f t="shared" ca="1" si="483"/>
        <v>-1.2285338933138887</v>
      </c>
      <c r="E7738" s="82">
        <f t="shared" ca="1" si="480"/>
        <v>187.90598543613496</v>
      </c>
      <c r="F7738" s="82">
        <f t="shared" ca="1" si="481"/>
        <v>204.64933031950932</v>
      </c>
      <c r="G7738" s="82">
        <f t="shared" ca="1" si="482"/>
        <v>0</v>
      </c>
      <c r="H7738" s="82">
        <f t="shared" ca="1" si="482"/>
        <v>0</v>
      </c>
      <c r="O7738" s="29"/>
      <c r="P7738" s="29"/>
    </row>
    <row r="7739" spans="3:16" hidden="1" outlineLevel="2">
      <c r="C7739" s="33">
        <v>7715</v>
      </c>
      <c r="D7739" s="82">
        <f t="shared" ca="1" si="483"/>
        <v>0.41058134789244316</v>
      </c>
      <c r="E7739" s="82">
        <f t="shared" ca="1" si="480"/>
        <v>269.36870575367709</v>
      </c>
      <c r="F7739" s="82">
        <f t="shared" ca="1" si="481"/>
        <v>265.81004425355616</v>
      </c>
      <c r="G7739" s="82">
        <f t="shared" ca="1" si="482"/>
        <v>19.368705753677091</v>
      </c>
      <c r="H7739" s="82">
        <f t="shared" ca="1" si="482"/>
        <v>15.810044253556157</v>
      </c>
      <c r="O7739" s="29"/>
      <c r="P7739" s="29"/>
    </row>
    <row r="7740" spans="3:16" hidden="1" outlineLevel="2">
      <c r="C7740" s="33">
        <v>7716</v>
      </c>
      <c r="D7740" s="82">
        <f t="shared" ca="1" si="483"/>
        <v>-0.57626615347048782</v>
      </c>
      <c r="E7740" s="82">
        <f t="shared" ca="1" si="480"/>
        <v>216.86070088370343</v>
      </c>
      <c r="F7740" s="82">
        <f t="shared" ca="1" si="481"/>
        <v>227.09140263404669</v>
      </c>
      <c r="G7740" s="82">
        <f t="shared" ca="1" si="482"/>
        <v>0</v>
      </c>
      <c r="H7740" s="82">
        <f t="shared" ca="1" si="482"/>
        <v>0</v>
      </c>
      <c r="O7740" s="29"/>
      <c r="P7740" s="29"/>
    </row>
    <row r="7741" spans="3:16" hidden="1" outlineLevel="2">
      <c r="C7741" s="33">
        <v>7717</v>
      </c>
      <c r="D7741" s="82">
        <f t="shared" ca="1" si="483"/>
        <v>-0.30703120173980136</v>
      </c>
      <c r="E7741" s="82">
        <f t="shared" ca="1" si="480"/>
        <v>230.07615409077283</v>
      </c>
      <c r="F7741" s="82">
        <f t="shared" ca="1" si="481"/>
        <v>237.05755925622947</v>
      </c>
      <c r="G7741" s="82">
        <f t="shared" ca="1" si="482"/>
        <v>0</v>
      </c>
      <c r="H7741" s="82">
        <f t="shared" ca="1" si="482"/>
        <v>0</v>
      </c>
      <c r="O7741" s="29"/>
      <c r="P7741" s="29"/>
    </row>
    <row r="7742" spans="3:16" hidden="1" outlineLevel="2">
      <c r="C7742" s="33">
        <v>7718</v>
      </c>
      <c r="D7742" s="82">
        <f t="shared" ca="1" si="483"/>
        <v>0.43705069702986804</v>
      </c>
      <c r="E7742" s="82">
        <f t="shared" ca="1" si="480"/>
        <v>270.9398459971386</v>
      </c>
      <c r="F7742" s="82">
        <f t="shared" ca="1" si="481"/>
        <v>266.93482412047376</v>
      </c>
      <c r="G7742" s="82">
        <f t="shared" ca="1" si="482"/>
        <v>20.939845997138605</v>
      </c>
      <c r="H7742" s="82">
        <f t="shared" ca="1" si="482"/>
        <v>16.934824120473763</v>
      </c>
      <c r="O7742" s="29"/>
      <c r="P7742" s="29"/>
    </row>
    <row r="7743" spans="3:16" hidden="1" outlineLevel="2">
      <c r="C7743" s="33">
        <v>7719</v>
      </c>
      <c r="D7743" s="82">
        <f t="shared" ca="1" si="483"/>
        <v>0.83533765310664887</v>
      </c>
      <c r="E7743" s="82">
        <f t="shared" ca="1" si="480"/>
        <v>295.71812453286066</v>
      </c>
      <c r="F7743" s="82">
        <f t="shared" ca="1" si="481"/>
        <v>284.44566695268151</v>
      </c>
      <c r="G7743" s="82">
        <f t="shared" ca="1" si="482"/>
        <v>45.718124532860656</v>
      </c>
      <c r="H7743" s="82">
        <f t="shared" ca="1" si="482"/>
        <v>34.445666952681506</v>
      </c>
      <c r="O7743" s="29"/>
      <c r="P7743" s="29"/>
    </row>
    <row r="7744" spans="3:16" hidden="1" outlineLevel="2">
      <c r="C7744" s="33">
        <v>7720</v>
      </c>
      <c r="D7744" s="82">
        <f t="shared" ca="1" si="483"/>
        <v>-2.1116165180682946</v>
      </c>
      <c r="E7744" s="82">
        <f t="shared" ca="1" si="480"/>
        <v>154.76605484238567</v>
      </c>
      <c r="F7744" s="82">
        <f t="shared" ca="1" si="481"/>
        <v>177.75779862274214</v>
      </c>
      <c r="G7744" s="82">
        <f t="shared" ca="1" si="482"/>
        <v>0</v>
      </c>
      <c r="H7744" s="82">
        <f t="shared" ca="1" si="482"/>
        <v>0</v>
      </c>
      <c r="O7744" s="29"/>
      <c r="P7744" s="29"/>
    </row>
    <row r="7745" spans="3:16" hidden="1" outlineLevel="2">
      <c r="C7745" s="33">
        <v>7721</v>
      </c>
      <c r="D7745" s="82">
        <f t="shared" ca="1" si="483"/>
        <v>0.59427613787823352</v>
      </c>
      <c r="E7745" s="82">
        <f t="shared" ca="1" si="480"/>
        <v>280.46297555044345</v>
      </c>
      <c r="F7745" s="82">
        <f t="shared" ca="1" si="481"/>
        <v>273.71469648835813</v>
      </c>
      <c r="G7745" s="82">
        <f t="shared" ca="1" si="482"/>
        <v>30.462975550443446</v>
      </c>
      <c r="H7745" s="82">
        <f t="shared" ca="1" si="482"/>
        <v>23.714696488358129</v>
      </c>
      <c r="O7745" s="29"/>
      <c r="P7745" s="29"/>
    </row>
    <row r="7746" spans="3:16" hidden="1" outlineLevel="2">
      <c r="C7746" s="33">
        <v>7722</v>
      </c>
      <c r="D7746" s="82">
        <f t="shared" ca="1" si="483"/>
        <v>-0.38089580395237821</v>
      </c>
      <c r="E7746" s="82">
        <f t="shared" ca="1" si="480"/>
        <v>226.37233574227952</v>
      </c>
      <c r="F7746" s="82">
        <f t="shared" ca="1" si="481"/>
        <v>234.28059953160925</v>
      </c>
      <c r="G7746" s="82">
        <f t="shared" ca="1" si="482"/>
        <v>0</v>
      </c>
      <c r="H7746" s="82">
        <f t="shared" ca="1" si="482"/>
        <v>0</v>
      </c>
      <c r="O7746" s="29"/>
      <c r="P7746" s="29"/>
    </row>
    <row r="7747" spans="3:16" hidden="1" outlineLevel="2">
      <c r="C7747" s="33">
        <v>7723</v>
      </c>
      <c r="D7747" s="82">
        <f t="shared" ca="1" si="483"/>
        <v>9.3363584717925802E-3</v>
      </c>
      <c r="E7747" s="82">
        <f t="shared" ca="1" si="480"/>
        <v>246.63790151696898</v>
      </c>
      <c r="F7747" s="82">
        <f t="shared" ca="1" si="481"/>
        <v>249.32875148882684</v>
      </c>
      <c r="G7747" s="82">
        <f t="shared" ca="1" si="482"/>
        <v>0</v>
      </c>
      <c r="H7747" s="82">
        <f t="shared" ca="1" si="482"/>
        <v>0</v>
      </c>
      <c r="O7747" s="29"/>
      <c r="P7747" s="29"/>
    </row>
    <row r="7748" spans="3:16" hidden="1" outlineLevel="2">
      <c r="C7748" s="33">
        <v>7724</v>
      </c>
      <c r="D7748" s="82">
        <f t="shared" ca="1" si="483"/>
        <v>0.41419637721485619</v>
      </c>
      <c r="E7748" s="82">
        <f t="shared" ca="1" si="480"/>
        <v>269.58274455962777</v>
      </c>
      <c r="F7748" s="82">
        <f t="shared" ca="1" si="481"/>
        <v>265.96338023725184</v>
      </c>
      <c r="G7748" s="82">
        <f t="shared" ca="1" si="482"/>
        <v>19.58274455962777</v>
      </c>
      <c r="H7748" s="82">
        <f t="shared" ca="1" si="482"/>
        <v>15.96338023725184</v>
      </c>
      <c r="O7748" s="29"/>
      <c r="P7748" s="29"/>
    </row>
    <row r="7749" spans="3:16" hidden="1" outlineLevel="2">
      <c r="C7749" s="33">
        <v>7725</v>
      </c>
      <c r="D7749" s="82">
        <f t="shared" ca="1" si="483"/>
        <v>6.3114592330561527E-3</v>
      </c>
      <c r="E7749" s="82">
        <f t="shared" ca="1" si="480"/>
        <v>246.47403603260173</v>
      </c>
      <c r="F7749" s="82">
        <f t="shared" ca="1" si="481"/>
        <v>249.20846575246287</v>
      </c>
      <c r="G7749" s="82">
        <f t="shared" ca="1" si="482"/>
        <v>0</v>
      </c>
      <c r="H7749" s="82">
        <f t="shared" ca="1" si="482"/>
        <v>0</v>
      </c>
      <c r="O7749" s="29"/>
      <c r="P7749" s="29"/>
    </row>
    <row r="7750" spans="3:16" hidden="1" outlineLevel="2">
      <c r="C7750" s="33">
        <v>7726</v>
      </c>
      <c r="D7750" s="82">
        <f t="shared" ca="1" si="483"/>
        <v>0.43322149388522524</v>
      </c>
      <c r="E7750" s="82">
        <f t="shared" ca="1" si="480"/>
        <v>270.71199041413826</v>
      </c>
      <c r="F7750" s="82">
        <f t="shared" ca="1" si="481"/>
        <v>266.77181322277823</v>
      </c>
      <c r="G7750" s="82">
        <f t="shared" ca="1" si="482"/>
        <v>20.711990414138256</v>
      </c>
      <c r="H7750" s="82">
        <f t="shared" ca="1" si="482"/>
        <v>16.771813222778235</v>
      </c>
      <c r="O7750" s="29"/>
      <c r="P7750" s="29"/>
    </row>
    <row r="7751" spans="3:16" hidden="1" outlineLevel="2">
      <c r="C7751" s="33">
        <v>7727</v>
      </c>
      <c r="D7751" s="82">
        <f t="shared" ca="1" si="483"/>
        <v>1.2708911100045861</v>
      </c>
      <c r="E7751" s="82">
        <f t="shared" ca="1" si="480"/>
        <v>325.41609195648419</v>
      </c>
      <c r="F7751" s="82">
        <f t="shared" ca="1" si="481"/>
        <v>304.91255318013486</v>
      </c>
      <c r="G7751" s="82">
        <f t="shared" ca="1" si="482"/>
        <v>75.416091956484195</v>
      </c>
      <c r="H7751" s="82">
        <f t="shared" ca="1" si="482"/>
        <v>54.912553180134864</v>
      </c>
      <c r="O7751" s="29"/>
      <c r="P7751" s="29"/>
    </row>
    <row r="7752" spans="3:16" hidden="1" outlineLevel="2">
      <c r="C7752" s="33">
        <v>7728</v>
      </c>
      <c r="D7752" s="82">
        <f t="shared" ca="1" si="483"/>
        <v>8.7086495600552039E-2</v>
      </c>
      <c r="E7752" s="82">
        <f t="shared" ca="1" si="480"/>
        <v>250.88739179316292</v>
      </c>
      <c r="F7752" s="82">
        <f t="shared" ca="1" si="481"/>
        <v>252.44050570689049</v>
      </c>
      <c r="G7752" s="82">
        <f t="shared" ca="1" si="482"/>
        <v>0.88739179316291938</v>
      </c>
      <c r="H7752" s="82">
        <f t="shared" ca="1" si="482"/>
        <v>2.440505706890491</v>
      </c>
      <c r="O7752" s="29"/>
      <c r="P7752" s="29"/>
    </row>
    <row r="7753" spans="3:16" hidden="1" outlineLevel="2">
      <c r="C7753" s="33">
        <v>7729</v>
      </c>
      <c r="D7753" s="82">
        <f t="shared" ca="1" si="483"/>
        <v>-0.30013047413777183</v>
      </c>
      <c r="E7753" s="82">
        <f t="shared" ca="1" si="480"/>
        <v>230.42525971238447</v>
      </c>
      <c r="F7753" s="82">
        <f t="shared" ca="1" si="481"/>
        <v>237.31866919344844</v>
      </c>
      <c r="G7753" s="82">
        <f t="shared" ca="1" si="482"/>
        <v>0</v>
      </c>
      <c r="H7753" s="82">
        <f t="shared" ca="1" si="482"/>
        <v>0</v>
      </c>
      <c r="O7753" s="29"/>
      <c r="P7753" s="29"/>
    </row>
    <row r="7754" spans="3:16" hidden="1" outlineLevel="2">
      <c r="C7754" s="33">
        <v>7730</v>
      </c>
      <c r="D7754" s="82">
        <f t="shared" ca="1" si="483"/>
        <v>-1.3163180733763331</v>
      </c>
      <c r="E7754" s="82">
        <f t="shared" ca="1" si="480"/>
        <v>184.31646499550899</v>
      </c>
      <c r="F7754" s="82">
        <f t="shared" ca="1" si="481"/>
        <v>201.80339619876545</v>
      </c>
      <c r="G7754" s="82">
        <f t="shared" ca="1" si="482"/>
        <v>0</v>
      </c>
      <c r="H7754" s="82">
        <f t="shared" ca="1" si="482"/>
        <v>0</v>
      </c>
      <c r="O7754" s="29"/>
      <c r="P7754" s="29"/>
    </row>
    <row r="7755" spans="3:16" hidden="1" outlineLevel="2">
      <c r="C7755" s="33">
        <v>7731</v>
      </c>
      <c r="D7755" s="82">
        <f t="shared" ca="1" si="483"/>
        <v>-0.41045880697196252</v>
      </c>
      <c r="E7755" s="82">
        <f t="shared" ca="1" si="480"/>
        <v>224.90670940147709</v>
      </c>
      <c r="F7755" s="82">
        <f t="shared" ca="1" si="481"/>
        <v>233.17830710504978</v>
      </c>
      <c r="G7755" s="82">
        <f t="shared" ca="1" si="482"/>
        <v>0</v>
      </c>
      <c r="H7755" s="82">
        <f t="shared" ca="1" si="482"/>
        <v>0</v>
      </c>
      <c r="O7755" s="29"/>
      <c r="P7755" s="29"/>
    </row>
    <row r="7756" spans="3:16" hidden="1" outlineLevel="2">
      <c r="C7756" s="33">
        <v>7732</v>
      </c>
      <c r="D7756" s="82">
        <f t="shared" ca="1" si="483"/>
        <v>-0.52769514506921111</v>
      </c>
      <c r="E7756" s="82">
        <f t="shared" ca="1" si="480"/>
        <v>219.18739055256279</v>
      </c>
      <c r="F7756" s="82">
        <f t="shared" ca="1" si="481"/>
        <v>228.85783528332146</v>
      </c>
      <c r="G7756" s="82">
        <f t="shared" ca="1" si="482"/>
        <v>0</v>
      </c>
      <c r="H7756" s="82">
        <f t="shared" ca="1" si="482"/>
        <v>0</v>
      </c>
      <c r="O7756" s="29"/>
      <c r="P7756" s="29"/>
    </row>
    <row r="7757" spans="3:16" hidden="1" outlineLevel="2">
      <c r="C7757" s="33">
        <v>7733</v>
      </c>
      <c r="D7757" s="82">
        <f t="shared" ca="1" si="483"/>
        <v>1.0820532363307345</v>
      </c>
      <c r="E7757" s="82">
        <f t="shared" ca="1" si="480"/>
        <v>312.19063253220656</v>
      </c>
      <c r="F7757" s="82">
        <f t="shared" ca="1" si="481"/>
        <v>295.86408758062032</v>
      </c>
      <c r="G7757" s="82">
        <f t="shared" ca="1" si="482"/>
        <v>62.190632532206564</v>
      </c>
      <c r="H7757" s="82">
        <f t="shared" ca="1" si="482"/>
        <v>45.864087580620321</v>
      </c>
      <c r="O7757" s="29"/>
      <c r="P7757" s="29"/>
    </row>
    <row r="7758" spans="3:16" hidden="1" outlineLevel="2">
      <c r="C7758" s="33">
        <v>7734</v>
      </c>
      <c r="D7758" s="82">
        <f t="shared" ca="1" si="483"/>
        <v>1.069859681698738</v>
      </c>
      <c r="E7758" s="82">
        <f t="shared" ca="1" si="480"/>
        <v>311.3553572452704</v>
      </c>
      <c r="F7758" s="82">
        <f t="shared" ca="1" si="481"/>
        <v>295.28912988536109</v>
      </c>
      <c r="G7758" s="82">
        <f t="shared" ca="1" si="482"/>
        <v>61.355357245270397</v>
      </c>
      <c r="H7758" s="82">
        <f t="shared" ca="1" si="482"/>
        <v>45.289129885361092</v>
      </c>
      <c r="O7758" s="29"/>
      <c r="P7758" s="29"/>
    </row>
    <row r="7759" spans="3:16" hidden="1" outlineLevel="2">
      <c r="C7759" s="33">
        <v>7735</v>
      </c>
      <c r="D7759" s="82">
        <f t="shared" ca="1" si="483"/>
        <v>0.76132453272346268</v>
      </c>
      <c r="E7759" s="82">
        <f t="shared" ca="1" si="480"/>
        <v>290.94809248172982</v>
      </c>
      <c r="F7759" s="82">
        <f t="shared" ca="1" si="481"/>
        <v>281.10692917470328</v>
      </c>
      <c r="G7759" s="82">
        <f t="shared" ca="1" si="482"/>
        <v>40.948092481729816</v>
      </c>
      <c r="H7759" s="82">
        <f t="shared" ca="1" si="482"/>
        <v>31.106929174703282</v>
      </c>
      <c r="O7759" s="29"/>
      <c r="P7759" s="29"/>
    </row>
    <row r="7760" spans="3:16" hidden="1" outlineLevel="2">
      <c r="C7760" s="33">
        <v>7736</v>
      </c>
      <c r="D7760" s="82">
        <f t="shared" ca="1" si="483"/>
        <v>-4.6018433856871162E-2</v>
      </c>
      <c r="E7760" s="82">
        <f t="shared" ca="1" si="480"/>
        <v>243.65638119072199</v>
      </c>
      <c r="F7760" s="82">
        <f t="shared" ca="1" si="481"/>
        <v>247.13671846146309</v>
      </c>
      <c r="G7760" s="82">
        <f t="shared" ca="1" si="482"/>
        <v>0</v>
      </c>
      <c r="H7760" s="82">
        <f t="shared" ca="1" si="482"/>
        <v>0</v>
      </c>
      <c r="O7760" s="29"/>
      <c r="P7760" s="29"/>
    </row>
    <row r="7761" spans="3:16" hidden="1" outlineLevel="2">
      <c r="C7761" s="33">
        <v>7737</v>
      </c>
      <c r="D7761" s="82">
        <f t="shared" ca="1" si="483"/>
        <v>-0.54247596436462597</v>
      </c>
      <c r="E7761" s="82">
        <f t="shared" ca="1" si="480"/>
        <v>218.47671703719689</v>
      </c>
      <c r="F7761" s="82">
        <f t="shared" ca="1" si="481"/>
        <v>228.31883622117164</v>
      </c>
      <c r="G7761" s="82">
        <f t="shared" ca="1" si="482"/>
        <v>0</v>
      </c>
      <c r="H7761" s="82">
        <f t="shared" ca="1" si="482"/>
        <v>0</v>
      </c>
      <c r="O7761" s="29"/>
      <c r="P7761" s="29"/>
    </row>
    <row r="7762" spans="3:16" hidden="1" outlineLevel="2">
      <c r="C7762" s="33">
        <v>7738</v>
      </c>
      <c r="D7762" s="82">
        <f t="shared" ca="1" si="483"/>
        <v>-3.5686613464395445E-2</v>
      </c>
      <c r="E7762" s="82">
        <f t="shared" ca="1" si="480"/>
        <v>244.21012481327054</v>
      </c>
      <c r="F7762" s="82">
        <f t="shared" ca="1" si="481"/>
        <v>247.54438748618915</v>
      </c>
      <c r="G7762" s="82">
        <f t="shared" ca="1" si="482"/>
        <v>0</v>
      </c>
      <c r="H7762" s="82">
        <f t="shared" ca="1" si="482"/>
        <v>0</v>
      </c>
      <c r="O7762" s="29"/>
      <c r="P7762" s="29"/>
    </row>
    <row r="7763" spans="3:16" hidden="1" outlineLevel="2">
      <c r="C7763" s="33">
        <v>7739</v>
      </c>
      <c r="D7763" s="82">
        <f t="shared" ca="1" si="483"/>
        <v>-1.7212215415723433</v>
      </c>
      <c r="E7763" s="82">
        <f t="shared" ca="1" si="480"/>
        <v>168.62723257096067</v>
      </c>
      <c r="F7763" s="82">
        <f t="shared" ca="1" si="481"/>
        <v>189.18033009467291</v>
      </c>
      <c r="G7763" s="82">
        <f t="shared" ca="1" si="482"/>
        <v>0</v>
      </c>
      <c r="H7763" s="82">
        <f t="shared" ca="1" si="482"/>
        <v>0</v>
      </c>
      <c r="O7763" s="29"/>
      <c r="P7763" s="29"/>
    </row>
    <row r="7764" spans="3:16" hidden="1" outlineLevel="2">
      <c r="C7764" s="33">
        <v>7740</v>
      </c>
      <c r="D7764" s="82">
        <f t="shared" ca="1" si="483"/>
        <v>2.4934401224174525E-2</v>
      </c>
      <c r="E7764" s="82">
        <f t="shared" ca="1" si="480"/>
        <v>247.48461289750503</v>
      </c>
      <c r="F7764" s="82">
        <f t="shared" ca="1" si="481"/>
        <v>249.94993304075123</v>
      </c>
      <c r="G7764" s="82">
        <f t="shared" ca="1" si="482"/>
        <v>0</v>
      </c>
      <c r="H7764" s="82">
        <f t="shared" ca="1" si="482"/>
        <v>0</v>
      </c>
      <c r="O7764" s="29"/>
      <c r="P7764" s="29"/>
    </row>
    <row r="7765" spans="3:16" hidden="1" outlineLevel="2">
      <c r="C7765" s="33">
        <v>7741</v>
      </c>
      <c r="D7765" s="82">
        <f t="shared" ca="1" si="483"/>
        <v>0.73199175572803987</v>
      </c>
      <c r="E7765" s="82">
        <f t="shared" ca="1" si="480"/>
        <v>289.07899897357146</v>
      </c>
      <c r="F7765" s="82">
        <f t="shared" ca="1" si="481"/>
        <v>279.79459436241376</v>
      </c>
      <c r="G7765" s="82">
        <f t="shared" ca="1" si="482"/>
        <v>39.078998973571458</v>
      </c>
      <c r="H7765" s="82">
        <f t="shared" ca="1" si="482"/>
        <v>29.794594362413761</v>
      </c>
      <c r="O7765" s="29"/>
      <c r="P7765" s="29"/>
    </row>
    <row r="7766" spans="3:16" hidden="1" outlineLevel="2">
      <c r="C7766" s="33">
        <v>7742</v>
      </c>
      <c r="D7766" s="82">
        <f t="shared" ca="1" si="483"/>
        <v>1.1410285982614807</v>
      </c>
      <c r="E7766" s="82">
        <f t="shared" ca="1" si="480"/>
        <v>316.26226288049446</v>
      </c>
      <c r="F7766" s="82">
        <f t="shared" ca="1" si="481"/>
        <v>298.66076947228083</v>
      </c>
      <c r="G7766" s="82">
        <f t="shared" ca="1" si="482"/>
        <v>66.262262880494461</v>
      </c>
      <c r="H7766" s="82">
        <f t="shared" ca="1" si="482"/>
        <v>48.660769472280833</v>
      </c>
      <c r="O7766" s="29"/>
      <c r="P7766" s="29"/>
    </row>
    <row r="7767" spans="3:16" hidden="1" outlineLevel="2">
      <c r="C7767" s="33">
        <v>7743</v>
      </c>
      <c r="D7767" s="82">
        <f t="shared" ca="1" si="483"/>
        <v>-1.410894721016569</v>
      </c>
      <c r="E7767" s="82">
        <f t="shared" ca="1" si="480"/>
        <v>180.52589415733544</v>
      </c>
      <c r="F7767" s="82">
        <f t="shared" ca="1" si="481"/>
        <v>198.78152522360378</v>
      </c>
      <c r="G7767" s="82">
        <f t="shared" ca="1" si="482"/>
        <v>0</v>
      </c>
      <c r="H7767" s="82">
        <f t="shared" ca="1" si="482"/>
        <v>0</v>
      </c>
      <c r="O7767" s="29"/>
      <c r="P7767" s="29"/>
    </row>
    <row r="7768" spans="3:16" hidden="1" outlineLevel="2">
      <c r="C7768" s="33">
        <v>7744</v>
      </c>
      <c r="D7768" s="82">
        <f t="shared" ca="1" si="483"/>
        <v>-1.1826994894804153</v>
      </c>
      <c r="E7768" s="82">
        <f t="shared" ca="1" si="480"/>
        <v>189.80786010603657</v>
      </c>
      <c r="F7768" s="82">
        <f t="shared" ca="1" si="481"/>
        <v>206.15117931188277</v>
      </c>
      <c r="G7768" s="82">
        <f t="shared" ca="1" si="482"/>
        <v>0</v>
      </c>
      <c r="H7768" s="82">
        <f t="shared" ca="1" si="482"/>
        <v>0</v>
      </c>
      <c r="O7768" s="29"/>
      <c r="P7768" s="29"/>
    </row>
    <row r="7769" spans="3:16" hidden="1" outlineLevel="2">
      <c r="C7769" s="33">
        <v>7745</v>
      </c>
      <c r="D7769" s="82">
        <f t="shared" ca="1" si="483"/>
        <v>0.25057826322489746</v>
      </c>
      <c r="E7769" s="82">
        <f t="shared" ref="E7769:E7832" ca="1" si="484">$H$9 * EXP(($H$17 - $H$18 - ($H$11^2)/2)*$H$14 + $H$11*SQRT($H$14)*D7769)</f>
        <v>260.06351938914412</v>
      </c>
      <c r="F7769" s="82">
        <f t="shared" ref="F7769:F7832" ca="1" si="485">$H$9 * EXP(($H$17 - $H$18 - ($H$12^2)/2)*$H$14 + $H$12*SQRT($H$14)*D7769)</f>
        <v>259.1111286038805</v>
      </c>
      <c r="G7769" s="82">
        <f t="shared" ref="G7769:H7832" ca="1" si="486">MAX(E7769-$H$16, 0)</f>
        <v>10.063519389144119</v>
      </c>
      <c r="H7769" s="82">
        <f t="shared" ca="1" si="486"/>
        <v>9.1111286038805019</v>
      </c>
      <c r="O7769" s="29"/>
      <c r="P7769" s="29"/>
    </row>
    <row r="7770" spans="3:16" hidden="1" outlineLevel="2">
      <c r="C7770" s="33">
        <v>7746</v>
      </c>
      <c r="D7770" s="82">
        <f t="shared" ref="D7770:D7833" ca="1" si="487">_xlfn.NORM.S.INV(RAND())</f>
        <v>2.6593621746131988</v>
      </c>
      <c r="E7770" s="82">
        <f t="shared" ca="1" si="484"/>
        <v>441.49801442878902</v>
      </c>
      <c r="F7770" s="82">
        <f t="shared" ca="1" si="485"/>
        <v>380.51453726044633</v>
      </c>
      <c r="G7770" s="82">
        <f t="shared" ca="1" si="486"/>
        <v>191.49801442878902</v>
      </c>
      <c r="H7770" s="82">
        <f t="shared" ca="1" si="486"/>
        <v>130.51453726044633</v>
      </c>
      <c r="O7770" s="29"/>
      <c r="P7770" s="29"/>
    </row>
    <row r="7771" spans="3:16" hidden="1" outlineLevel="2">
      <c r="C7771" s="33">
        <v>7747</v>
      </c>
      <c r="D7771" s="82">
        <f t="shared" ca="1" si="487"/>
        <v>-1.514491962768111</v>
      </c>
      <c r="E7771" s="82">
        <f t="shared" ca="1" si="484"/>
        <v>176.46318765505933</v>
      </c>
      <c r="F7771" s="82">
        <f t="shared" ca="1" si="485"/>
        <v>195.52333765092266</v>
      </c>
      <c r="G7771" s="82">
        <f t="shared" ca="1" si="486"/>
        <v>0</v>
      </c>
      <c r="H7771" s="82">
        <f t="shared" ca="1" si="486"/>
        <v>0</v>
      </c>
      <c r="O7771" s="29"/>
      <c r="P7771" s="29"/>
    </row>
    <row r="7772" spans="3:16" hidden="1" outlineLevel="2">
      <c r="C7772" s="33">
        <v>7748</v>
      </c>
      <c r="D7772" s="82">
        <f t="shared" ca="1" si="487"/>
        <v>1.9618111025034246</v>
      </c>
      <c r="E7772" s="82">
        <f t="shared" ca="1" si="484"/>
        <v>378.76297302364873</v>
      </c>
      <c r="F7772" s="82">
        <f t="shared" ca="1" si="485"/>
        <v>340.44234392085878</v>
      </c>
      <c r="G7772" s="82">
        <f t="shared" ca="1" si="486"/>
        <v>128.76297302364873</v>
      </c>
      <c r="H7772" s="82">
        <f t="shared" ca="1" si="486"/>
        <v>90.442343920858775</v>
      </c>
      <c r="O7772" s="29"/>
      <c r="P7772" s="29"/>
    </row>
    <row r="7773" spans="3:16" hidden="1" outlineLevel="2">
      <c r="C7773" s="33">
        <v>7749</v>
      </c>
      <c r="D7773" s="82">
        <f t="shared" ca="1" si="487"/>
        <v>1.25722507664109</v>
      </c>
      <c r="E7773" s="82">
        <f t="shared" ca="1" si="484"/>
        <v>324.44044943863236</v>
      </c>
      <c r="F7773" s="82">
        <f t="shared" ca="1" si="485"/>
        <v>304.24853480114263</v>
      </c>
      <c r="G7773" s="82">
        <f t="shared" ca="1" si="486"/>
        <v>74.440449438632356</v>
      </c>
      <c r="H7773" s="82">
        <f t="shared" ca="1" si="486"/>
        <v>54.248534801142625</v>
      </c>
      <c r="O7773" s="29"/>
      <c r="P7773" s="29"/>
    </row>
    <row r="7774" spans="3:16" hidden="1" outlineLevel="2">
      <c r="C7774" s="33">
        <v>7750</v>
      </c>
      <c r="D7774" s="82">
        <f t="shared" ca="1" si="487"/>
        <v>-1.6835963977230755</v>
      </c>
      <c r="E7774" s="82">
        <f t="shared" ca="1" si="484"/>
        <v>170.02702392704879</v>
      </c>
      <c r="F7774" s="82">
        <f t="shared" ca="1" si="485"/>
        <v>190.31925163957425</v>
      </c>
      <c r="G7774" s="82">
        <f t="shared" ca="1" si="486"/>
        <v>0</v>
      </c>
      <c r="H7774" s="82">
        <f t="shared" ca="1" si="486"/>
        <v>0</v>
      </c>
      <c r="O7774" s="29"/>
      <c r="P7774" s="29"/>
    </row>
    <row r="7775" spans="3:16" hidden="1" outlineLevel="2">
      <c r="C7775" s="33">
        <v>7751</v>
      </c>
      <c r="D7775" s="82">
        <f t="shared" ca="1" si="487"/>
        <v>-1.0020639210439835</v>
      </c>
      <c r="E7775" s="82">
        <f t="shared" ca="1" si="484"/>
        <v>197.4925310632118</v>
      </c>
      <c r="F7775" s="82">
        <f t="shared" ca="1" si="485"/>
        <v>212.1781231884672</v>
      </c>
      <c r="G7775" s="82">
        <f t="shared" ca="1" si="486"/>
        <v>0</v>
      </c>
      <c r="H7775" s="82">
        <f t="shared" ca="1" si="486"/>
        <v>0</v>
      </c>
      <c r="O7775" s="29"/>
      <c r="P7775" s="29"/>
    </row>
    <row r="7776" spans="3:16" hidden="1" outlineLevel="2">
      <c r="C7776" s="33">
        <v>7752</v>
      </c>
      <c r="D7776" s="82">
        <f t="shared" ca="1" si="487"/>
        <v>-2.4212913779309737</v>
      </c>
      <c r="E7776" s="82">
        <f t="shared" ca="1" si="484"/>
        <v>144.58596266642431</v>
      </c>
      <c r="F7776" s="82">
        <f t="shared" ca="1" si="485"/>
        <v>169.18965027748507</v>
      </c>
      <c r="G7776" s="82">
        <f t="shared" ca="1" si="486"/>
        <v>0</v>
      </c>
      <c r="H7776" s="82">
        <f t="shared" ca="1" si="486"/>
        <v>0</v>
      </c>
      <c r="O7776" s="29"/>
      <c r="P7776" s="29"/>
    </row>
    <row r="7777" spans="3:16" hidden="1" outlineLevel="2">
      <c r="C7777" s="33">
        <v>7753</v>
      </c>
      <c r="D7777" s="82">
        <f t="shared" ca="1" si="487"/>
        <v>-0.46557544190566841</v>
      </c>
      <c r="E7777" s="82">
        <f t="shared" ca="1" si="484"/>
        <v>222.19951665528441</v>
      </c>
      <c r="F7777" s="82">
        <f t="shared" ca="1" si="485"/>
        <v>231.13704589578253</v>
      </c>
      <c r="G7777" s="82">
        <f t="shared" ca="1" si="486"/>
        <v>0</v>
      </c>
      <c r="H7777" s="82">
        <f t="shared" ca="1" si="486"/>
        <v>0</v>
      </c>
      <c r="O7777" s="29"/>
      <c r="P7777" s="29"/>
    </row>
    <row r="7778" spans="3:16" hidden="1" outlineLevel="2">
      <c r="C7778" s="33">
        <v>7754</v>
      </c>
      <c r="D7778" s="82">
        <f t="shared" ca="1" si="487"/>
        <v>-1.0953828554006499</v>
      </c>
      <c r="E7778" s="82">
        <f t="shared" ca="1" si="484"/>
        <v>193.48444705977735</v>
      </c>
      <c r="F7778" s="82">
        <f t="shared" ca="1" si="485"/>
        <v>209.04283573558229</v>
      </c>
      <c r="G7778" s="82">
        <f t="shared" ca="1" si="486"/>
        <v>0</v>
      </c>
      <c r="H7778" s="82">
        <f t="shared" ca="1" si="486"/>
        <v>0</v>
      </c>
      <c r="O7778" s="29"/>
      <c r="P7778" s="29"/>
    </row>
    <row r="7779" spans="3:16" hidden="1" outlineLevel="2">
      <c r="C7779" s="33">
        <v>7755</v>
      </c>
      <c r="D7779" s="82">
        <f t="shared" ca="1" si="487"/>
        <v>-3.1833307197418348</v>
      </c>
      <c r="E7779" s="82">
        <f t="shared" ca="1" si="484"/>
        <v>122.29574237933684</v>
      </c>
      <c r="F7779" s="82">
        <f t="shared" ca="1" si="485"/>
        <v>149.82291406059963</v>
      </c>
      <c r="G7779" s="82">
        <f t="shared" ca="1" si="486"/>
        <v>0</v>
      </c>
      <c r="H7779" s="82">
        <f t="shared" ca="1" si="486"/>
        <v>0</v>
      </c>
      <c r="O7779" s="29"/>
      <c r="P7779" s="29"/>
    </row>
    <row r="7780" spans="3:16" hidden="1" outlineLevel="2">
      <c r="C7780" s="33">
        <v>7756</v>
      </c>
      <c r="D7780" s="82">
        <f t="shared" ca="1" si="487"/>
        <v>-1.3976649338811513</v>
      </c>
      <c r="E7780" s="82">
        <f t="shared" ca="1" si="484"/>
        <v>181.05140875557862</v>
      </c>
      <c r="F7780" s="82">
        <f t="shared" ca="1" si="485"/>
        <v>199.20149968881762</v>
      </c>
      <c r="G7780" s="82">
        <f t="shared" ca="1" si="486"/>
        <v>0</v>
      </c>
      <c r="H7780" s="82">
        <f t="shared" ca="1" si="486"/>
        <v>0</v>
      </c>
      <c r="O7780" s="29"/>
      <c r="P7780" s="29"/>
    </row>
    <row r="7781" spans="3:16" hidden="1" outlineLevel="2">
      <c r="C7781" s="33">
        <v>7757</v>
      </c>
      <c r="D7781" s="82">
        <f t="shared" ca="1" si="487"/>
        <v>0.22246170194450984</v>
      </c>
      <c r="E7781" s="82">
        <f t="shared" ca="1" si="484"/>
        <v>258.46189033066696</v>
      </c>
      <c r="F7781" s="82">
        <f t="shared" ca="1" si="485"/>
        <v>257.95152304886602</v>
      </c>
      <c r="G7781" s="82">
        <f t="shared" ca="1" si="486"/>
        <v>8.4618903306669608</v>
      </c>
      <c r="H7781" s="82">
        <f t="shared" ca="1" si="486"/>
        <v>7.9515230488660222</v>
      </c>
      <c r="O7781" s="29"/>
      <c r="P7781" s="29"/>
    </row>
    <row r="7782" spans="3:16" hidden="1" outlineLevel="2">
      <c r="C7782" s="33">
        <v>7758</v>
      </c>
      <c r="D7782" s="82">
        <f t="shared" ca="1" si="487"/>
        <v>-1.0267751782810357</v>
      </c>
      <c r="E7782" s="82">
        <f t="shared" ca="1" si="484"/>
        <v>196.42316073570316</v>
      </c>
      <c r="F7782" s="82">
        <f t="shared" ca="1" si="485"/>
        <v>211.34333683263534</v>
      </c>
      <c r="G7782" s="82">
        <f t="shared" ca="1" si="486"/>
        <v>0</v>
      </c>
      <c r="H7782" s="82">
        <f t="shared" ca="1" si="486"/>
        <v>0</v>
      </c>
      <c r="O7782" s="29"/>
      <c r="P7782" s="29"/>
    </row>
    <row r="7783" spans="3:16" hidden="1" outlineLevel="2">
      <c r="C7783" s="33">
        <v>7759</v>
      </c>
      <c r="D7783" s="82">
        <f t="shared" ca="1" si="487"/>
        <v>0.63506861283876159</v>
      </c>
      <c r="E7783" s="82">
        <f t="shared" ca="1" si="484"/>
        <v>282.98799281020177</v>
      </c>
      <c r="F7783" s="82">
        <f t="shared" ca="1" si="485"/>
        <v>275.50170930168412</v>
      </c>
      <c r="G7783" s="82">
        <f t="shared" ca="1" si="486"/>
        <v>32.987992810201774</v>
      </c>
      <c r="H7783" s="82">
        <f t="shared" ca="1" si="486"/>
        <v>25.501709301684116</v>
      </c>
      <c r="O7783" s="29"/>
      <c r="P7783" s="29"/>
    </row>
    <row r="7784" spans="3:16" hidden="1" outlineLevel="2">
      <c r="C7784" s="33">
        <v>7760</v>
      </c>
      <c r="D7784" s="82">
        <f t="shared" ca="1" si="487"/>
        <v>-0.21447989095519709</v>
      </c>
      <c r="E7784" s="82">
        <f t="shared" ca="1" si="484"/>
        <v>234.80264055312009</v>
      </c>
      <c r="F7784" s="82">
        <f t="shared" ca="1" si="485"/>
        <v>240.58355700913722</v>
      </c>
      <c r="G7784" s="82">
        <f t="shared" ca="1" si="486"/>
        <v>0</v>
      </c>
      <c r="H7784" s="82">
        <f t="shared" ca="1" si="486"/>
        <v>0</v>
      </c>
      <c r="O7784" s="29"/>
      <c r="P7784" s="29"/>
    </row>
    <row r="7785" spans="3:16" hidden="1" outlineLevel="2">
      <c r="C7785" s="33">
        <v>7761</v>
      </c>
      <c r="D7785" s="82">
        <f t="shared" ca="1" si="487"/>
        <v>4.0058373976741111</v>
      </c>
      <c r="E7785" s="82">
        <f t="shared" ca="1" si="484"/>
        <v>593.48696670361915</v>
      </c>
      <c r="F7785" s="82">
        <f t="shared" ca="1" si="485"/>
        <v>471.69106456664525</v>
      </c>
      <c r="G7785" s="82">
        <f t="shared" ca="1" si="486"/>
        <v>343.48696670361915</v>
      </c>
      <c r="H7785" s="82">
        <f t="shared" ca="1" si="486"/>
        <v>221.69106456664525</v>
      </c>
      <c r="O7785" s="29"/>
      <c r="P7785" s="29"/>
    </row>
    <row r="7786" spans="3:16" hidden="1" outlineLevel="2">
      <c r="C7786" s="33">
        <v>7762</v>
      </c>
      <c r="D7786" s="82">
        <f t="shared" ca="1" si="487"/>
        <v>0.17676997648527681</v>
      </c>
      <c r="E7786" s="82">
        <f t="shared" ca="1" si="484"/>
        <v>255.88012368756137</v>
      </c>
      <c r="F7786" s="82">
        <f t="shared" ca="1" si="485"/>
        <v>256.07812765246825</v>
      </c>
      <c r="G7786" s="82">
        <f t="shared" ca="1" si="486"/>
        <v>5.8801236875613654</v>
      </c>
      <c r="H7786" s="82">
        <f t="shared" ca="1" si="486"/>
        <v>6.0781276524682539</v>
      </c>
      <c r="O7786" s="29"/>
      <c r="P7786" s="29"/>
    </row>
    <row r="7787" spans="3:16" hidden="1" outlineLevel="2">
      <c r="C7787" s="33">
        <v>7763</v>
      </c>
      <c r="D7787" s="82">
        <f t="shared" ca="1" si="487"/>
        <v>1.1381393441697529</v>
      </c>
      <c r="E7787" s="82">
        <f t="shared" ca="1" si="484"/>
        <v>316.06155873683196</v>
      </c>
      <c r="F7787" s="82">
        <f t="shared" ca="1" si="485"/>
        <v>298.52314379429185</v>
      </c>
      <c r="G7787" s="82">
        <f t="shared" ca="1" si="486"/>
        <v>66.061558736831955</v>
      </c>
      <c r="H7787" s="82">
        <f t="shared" ca="1" si="486"/>
        <v>48.523143794291855</v>
      </c>
      <c r="O7787" s="29"/>
      <c r="P7787" s="29"/>
    </row>
    <row r="7788" spans="3:16" hidden="1" outlineLevel="2">
      <c r="C7788" s="33">
        <v>7764</v>
      </c>
      <c r="D7788" s="82">
        <f t="shared" ca="1" si="487"/>
        <v>-1.3406774550142413</v>
      </c>
      <c r="E7788" s="82">
        <f t="shared" ca="1" si="484"/>
        <v>183.3326129857939</v>
      </c>
      <c r="F7788" s="82">
        <f t="shared" ca="1" si="485"/>
        <v>201.02071156291487</v>
      </c>
      <c r="G7788" s="82">
        <f t="shared" ca="1" si="486"/>
        <v>0</v>
      </c>
      <c r="H7788" s="82">
        <f t="shared" ca="1" si="486"/>
        <v>0</v>
      </c>
      <c r="O7788" s="29"/>
      <c r="P7788" s="29"/>
    </row>
    <row r="7789" spans="3:16" hidden="1" outlineLevel="2">
      <c r="C7789" s="33">
        <v>7765</v>
      </c>
      <c r="D7789" s="82">
        <f t="shared" ca="1" si="487"/>
        <v>0.84058980695099761</v>
      </c>
      <c r="E7789" s="82">
        <f t="shared" ca="1" si="484"/>
        <v>296.05957448688957</v>
      </c>
      <c r="F7789" s="82">
        <f t="shared" ca="1" si="485"/>
        <v>284.68409335798685</v>
      </c>
      <c r="G7789" s="82">
        <f t="shared" ca="1" si="486"/>
        <v>46.059574486889574</v>
      </c>
      <c r="H7789" s="82">
        <f t="shared" ca="1" si="486"/>
        <v>34.684093357986853</v>
      </c>
      <c r="O7789" s="29"/>
      <c r="P7789" s="29"/>
    </row>
    <row r="7790" spans="3:16" hidden="1" outlineLevel="2">
      <c r="C7790" s="33">
        <v>7766</v>
      </c>
      <c r="D7790" s="82">
        <f t="shared" ca="1" si="487"/>
        <v>0.54588314031792529</v>
      </c>
      <c r="E7790" s="82">
        <f t="shared" ca="1" si="484"/>
        <v>277.49669438450968</v>
      </c>
      <c r="F7790" s="82">
        <f t="shared" ca="1" si="485"/>
        <v>271.60975040371284</v>
      </c>
      <c r="G7790" s="82">
        <f t="shared" ca="1" si="486"/>
        <v>27.496694384509681</v>
      </c>
      <c r="H7790" s="82">
        <f t="shared" ca="1" si="486"/>
        <v>21.609750403712837</v>
      </c>
      <c r="O7790" s="29"/>
      <c r="P7790" s="29"/>
    </row>
    <row r="7791" spans="3:16" hidden="1" outlineLevel="2">
      <c r="C7791" s="33">
        <v>7767</v>
      </c>
      <c r="D7791" s="82">
        <f t="shared" ca="1" si="487"/>
        <v>-1.199720391742078</v>
      </c>
      <c r="E7791" s="82">
        <f t="shared" ca="1" si="484"/>
        <v>189.09935005711588</v>
      </c>
      <c r="F7791" s="82">
        <f t="shared" ca="1" si="485"/>
        <v>205.59217577988991</v>
      </c>
      <c r="G7791" s="82">
        <f t="shared" ca="1" si="486"/>
        <v>0</v>
      </c>
      <c r="H7791" s="82">
        <f t="shared" ca="1" si="486"/>
        <v>0</v>
      </c>
      <c r="O7791" s="29"/>
      <c r="P7791" s="29"/>
    </row>
    <row r="7792" spans="3:16" hidden="1" outlineLevel="2">
      <c r="C7792" s="33">
        <v>7768</v>
      </c>
      <c r="D7792" s="82">
        <f t="shared" ca="1" si="487"/>
        <v>-0.10834480960446026</v>
      </c>
      <c r="E7792" s="82">
        <f t="shared" ca="1" si="484"/>
        <v>240.34247284123541</v>
      </c>
      <c r="F7792" s="82">
        <f t="shared" ca="1" si="485"/>
        <v>244.69166966971181</v>
      </c>
      <c r="G7792" s="82">
        <f t="shared" ca="1" si="486"/>
        <v>0</v>
      </c>
      <c r="H7792" s="82">
        <f t="shared" ca="1" si="486"/>
        <v>0</v>
      </c>
      <c r="O7792" s="29"/>
      <c r="P7792" s="29"/>
    </row>
    <row r="7793" spans="3:16" hidden="1" outlineLevel="2">
      <c r="C7793" s="33">
        <v>7769</v>
      </c>
      <c r="D7793" s="82">
        <f t="shared" ca="1" si="487"/>
        <v>-0.15919514383149605</v>
      </c>
      <c r="E7793" s="82">
        <f t="shared" ca="1" si="484"/>
        <v>237.67216358102286</v>
      </c>
      <c r="F7793" s="82">
        <f t="shared" ca="1" si="485"/>
        <v>242.71475319828193</v>
      </c>
      <c r="G7793" s="82">
        <f t="shared" ca="1" si="486"/>
        <v>0</v>
      </c>
      <c r="H7793" s="82">
        <f t="shared" ca="1" si="486"/>
        <v>0</v>
      </c>
      <c r="O7793" s="29"/>
      <c r="P7793" s="29"/>
    </row>
    <row r="7794" spans="3:16" hidden="1" outlineLevel="2">
      <c r="C7794" s="33">
        <v>7770</v>
      </c>
      <c r="D7794" s="82">
        <f t="shared" ca="1" si="487"/>
        <v>-1.3947382286635055</v>
      </c>
      <c r="E7794" s="82">
        <f t="shared" ca="1" si="484"/>
        <v>181.16787004696218</v>
      </c>
      <c r="F7794" s="82">
        <f t="shared" ca="1" si="485"/>
        <v>199.29452660207986</v>
      </c>
      <c r="G7794" s="82">
        <f t="shared" ca="1" si="486"/>
        <v>0</v>
      </c>
      <c r="H7794" s="82">
        <f t="shared" ca="1" si="486"/>
        <v>0</v>
      </c>
      <c r="O7794" s="29"/>
      <c r="P7794" s="29"/>
    </row>
    <row r="7795" spans="3:16" hidden="1" outlineLevel="2">
      <c r="C7795" s="33">
        <v>7771</v>
      </c>
      <c r="D7795" s="82">
        <f t="shared" ca="1" si="487"/>
        <v>1.1226299030787923</v>
      </c>
      <c r="E7795" s="82">
        <f t="shared" ca="1" si="484"/>
        <v>314.98635902712817</v>
      </c>
      <c r="F7795" s="82">
        <f t="shared" ca="1" si="485"/>
        <v>297.78545592744251</v>
      </c>
      <c r="G7795" s="82">
        <f t="shared" ca="1" si="486"/>
        <v>64.986359027128174</v>
      </c>
      <c r="H7795" s="82">
        <f t="shared" ca="1" si="486"/>
        <v>47.785455927442513</v>
      </c>
      <c r="O7795" s="29"/>
      <c r="P7795" s="29"/>
    </row>
    <row r="7796" spans="3:16" hidden="1" outlineLevel="2">
      <c r="C7796" s="33">
        <v>7772</v>
      </c>
      <c r="D7796" s="82">
        <f t="shared" ca="1" si="487"/>
        <v>2.4327062517789644E-2</v>
      </c>
      <c r="E7796" s="82">
        <f t="shared" ca="1" si="484"/>
        <v>247.45159029819388</v>
      </c>
      <c r="F7796" s="82">
        <f t="shared" ca="1" si="485"/>
        <v>249.92571725398875</v>
      </c>
      <c r="G7796" s="82">
        <f t="shared" ca="1" si="486"/>
        <v>0</v>
      </c>
      <c r="H7796" s="82">
        <f t="shared" ca="1" si="486"/>
        <v>0</v>
      </c>
      <c r="O7796" s="29"/>
      <c r="P7796" s="29"/>
    </row>
    <row r="7797" spans="3:16" hidden="1" outlineLevel="2">
      <c r="C7797" s="33">
        <v>7773</v>
      </c>
      <c r="D7797" s="82">
        <f t="shared" ca="1" si="487"/>
        <v>-0.45540506175453788</v>
      </c>
      <c r="E7797" s="82">
        <f t="shared" ca="1" si="484"/>
        <v>222.69659711455282</v>
      </c>
      <c r="F7797" s="82">
        <f t="shared" ca="1" si="485"/>
        <v>231.51235987576399</v>
      </c>
      <c r="G7797" s="82">
        <f t="shared" ca="1" si="486"/>
        <v>0</v>
      </c>
      <c r="H7797" s="82">
        <f t="shared" ca="1" si="486"/>
        <v>0</v>
      </c>
      <c r="O7797" s="29"/>
      <c r="P7797" s="29"/>
    </row>
    <row r="7798" spans="3:16" hidden="1" outlineLevel="2">
      <c r="C7798" s="33">
        <v>7774</v>
      </c>
      <c r="D7798" s="82">
        <f t="shared" ca="1" si="487"/>
        <v>1.4656209486917089</v>
      </c>
      <c r="E7798" s="82">
        <f t="shared" ca="1" si="484"/>
        <v>339.64122743027002</v>
      </c>
      <c r="F7798" s="82">
        <f t="shared" ca="1" si="485"/>
        <v>314.53325019640721</v>
      </c>
      <c r="G7798" s="82">
        <f t="shared" ca="1" si="486"/>
        <v>89.641227430270021</v>
      </c>
      <c r="H7798" s="82">
        <f t="shared" ca="1" si="486"/>
        <v>64.533250196407209</v>
      </c>
      <c r="O7798" s="29"/>
      <c r="P7798" s="29"/>
    </row>
    <row r="7799" spans="3:16" hidden="1" outlineLevel="2">
      <c r="C7799" s="33">
        <v>7775</v>
      </c>
      <c r="D7799" s="82">
        <f t="shared" ca="1" si="487"/>
        <v>-1.6804769212516752</v>
      </c>
      <c r="E7799" s="82">
        <f t="shared" ca="1" si="484"/>
        <v>170.14360004179832</v>
      </c>
      <c r="F7799" s="82">
        <f t="shared" ca="1" si="485"/>
        <v>190.4139861334645</v>
      </c>
      <c r="G7799" s="82">
        <f t="shared" ca="1" si="486"/>
        <v>0</v>
      </c>
      <c r="H7799" s="82">
        <f t="shared" ca="1" si="486"/>
        <v>0</v>
      </c>
      <c r="O7799" s="29"/>
      <c r="P7799" s="29"/>
    </row>
    <row r="7800" spans="3:16" hidden="1" outlineLevel="2">
      <c r="C7800" s="33">
        <v>7776</v>
      </c>
      <c r="D7800" s="82">
        <f t="shared" ca="1" si="487"/>
        <v>1.4589893727082583</v>
      </c>
      <c r="E7800" s="82">
        <f t="shared" ca="1" si="484"/>
        <v>339.14670970585803</v>
      </c>
      <c r="F7800" s="82">
        <f t="shared" ca="1" si="485"/>
        <v>314.20067546705707</v>
      </c>
      <c r="G7800" s="82">
        <f t="shared" ca="1" si="486"/>
        <v>89.146709705858029</v>
      </c>
      <c r="H7800" s="82">
        <f t="shared" ca="1" si="486"/>
        <v>64.200675467057067</v>
      </c>
      <c r="O7800" s="29"/>
      <c r="P7800" s="29"/>
    </row>
    <row r="7801" spans="3:16" hidden="1" outlineLevel="2">
      <c r="C7801" s="33">
        <v>7777</v>
      </c>
      <c r="D7801" s="82">
        <f t="shared" ca="1" si="487"/>
        <v>0.28971340584200728</v>
      </c>
      <c r="E7801" s="82">
        <f t="shared" ca="1" si="484"/>
        <v>262.30934446309237</v>
      </c>
      <c r="F7801" s="82">
        <f t="shared" ca="1" si="485"/>
        <v>260.73385390864723</v>
      </c>
      <c r="G7801" s="82">
        <f t="shared" ca="1" si="486"/>
        <v>12.309344463092373</v>
      </c>
      <c r="H7801" s="82">
        <f t="shared" ca="1" si="486"/>
        <v>10.733853908647234</v>
      </c>
      <c r="O7801" s="29"/>
      <c r="P7801" s="29"/>
    </row>
    <row r="7802" spans="3:16" hidden="1" outlineLevel="2">
      <c r="C7802" s="33">
        <v>7778</v>
      </c>
      <c r="D7802" s="82">
        <f t="shared" ca="1" si="487"/>
        <v>0.43211136076147566</v>
      </c>
      <c r="E7802" s="82">
        <f t="shared" ca="1" si="484"/>
        <v>270.64596811289044</v>
      </c>
      <c r="F7802" s="82">
        <f t="shared" ca="1" si="485"/>
        <v>266.72457297315685</v>
      </c>
      <c r="G7802" s="82">
        <f t="shared" ca="1" si="486"/>
        <v>20.645968112890444</v>
      </c>
      <c r="H7802" s="82">
        <f t="shared" ca="1" si="486"/>
        <v>16.724572973156853</v>
      </c>
      <c r="O7802" s="29"/>
      <c r="P7802" s="29"/>
    </row>
    <row r="7803" spans="3:16" hidden="1" outlineLevel="2">
      <c r="C7803" s="33">
        <v>7779</v>
      </c>
      <c r="D7803" s="82">
        <f t="shared" ca="1" si="487"/>
        <v>-0.49336127318854406</v>
      </c>
      <c r="E7803" s="82">
        <f t="shared" ca="1" si="484"/>
        <v>220.84712473581337</v>
      </c>
      <c r="F7803" s="82">
        <f t="shared" ca="1" si="485"/>
        <v>230.11477400845953</v>
      </c>
      <c r="G7803" s="82">
        <f t="shared" ca="1" si="486"/>
        <v>0</v>
      </c>
      <c r="H7803" s="82">
        <f t="shared" ca="1" si="486"/>
        <v>0</v>
      </c>
      <c r="O7803" s="29"/>
      <c r="P7803" s="29"/>
    </row>
    <row r="7804" spans="3:16" hidden="1" outlineLevel="2">
      <c r="C7804" s="33">
        <v>7780</v>
      </c>
      <c r="D7804" s="82">
        <f t="shared" ca="1" si="487"/>
        <v>-0.68532015951698233</v>
      </c>
      <c r="E7804" s="82">
        <f t="shared" ca="1" si="484"/>
        <v>211.72628668716524</v>
      </c>
      <c r="F7804" s="82">
        <f t="shared" ca="1" si="485"/>
        <v>223.17483441898284</v>
      </c>
      <c r="G7804" s="82">
        <f t="shared" ca="1" si="486"/>
        <v>0</v>
      </c>
      <c r="H7804" s="82">
        <f t="shared" ca="1" si="486"/>
        <v>0</v>
      </c>
      <c r="O7804" s="29"/>
      <c r="P7804" s="29"/>
    </row>
    <row r="7805" spans="3:16" hidden="1" outlineLevel="2">
      <c r="C7805" s="33">
        <v>7781</v>
      </c>
      <c r="D7805" s="82">
        <f t="shared" ca="1" si="487"/>
        <v>-0.87106381494048446</v>
      </c>
      <c r="E7805" s="82">
        <f t="shared" ca="1" si="484"/>
        <v>203.25951157822379</v>
      </c>
      <c r="F7805" s="82">
        <f t="shared" ca="1" si="485"/>
        <v>216.65890463242502</v>
      </c>
      <c r="G7805" s="82">
        <f t="shared" ca="1" si="486"/>
        <v>0</v>
      </c>
      <c r="H7805" s="82">
        <f t="shared" ca="1" si="486"/>
        <v>0</v>
      </c>
      <c r="O7805" s="29"/>
      <c r="P7805" s="29"/>
    </row>
    <row r="7806" spans="3:16" hidden="1" outlineLevel="2">
      <c r="C7806" s="33">
        <v>7782</v>
      </c>
      <c r="D7806" s="82">
        <f t="shared" ca="1" si="487"/>
        <v>0.66322481716921156</v>
      </c>
      <c r="E7806" s="82">
        <f t="shared" ca="1" si="484"/>
        <v>284.74408466804329</v>
      </c>
      <c r="F7806" s="82">
        <f t="shared" ca="1" si="485"/>
        <v>276.74196081757987</v>
      </c>
      <c r="G7806" s="82">
        <f t="shared" ca="1" si="486"/>
        <v>34.744084668043286</v>
      </c>
      <c r="H7806" s="82">
        <f t="shared" ca="1" si="486"/>
        <v>26.741960817579866</v>
      </c>
      <c r="O7806" s="29"/>
      <c r="P7806" s="29"/>
    </row>
    <row r="7807" spans="3:16" hidden="1" outlineLevel="2">
      <c r="C7807" s="33">
        <v>7783</v>
      </c>
      <c r="D7807" s="82">
        <f t="shared" ca="1" si="487"/>
        <v>-1.0200800826905423</v>
      </c>
      <c r="E7807" s="82">
        <f t="shared" ca="1" si="484"/>
        <v>196.71231527377412</v>
      </c>
      <c r="F7807" s="82">
        <f t="shared" ca="1" si="485"/>
        <v>211.56918310397705</v>
      </c>
      <c r="G7807" s="82">
        <f t="shared" ca="1" si="486"/>
        <v>0</v>
      </c>
      <c r="H7807" s="82">
        <f t="shared" ca="1" si="486"/>
        <v>0</v>
      </c>
      <c r="O7807" s="29"/>
      <c r="P7807" s="29"/>
    </row>
    <row r="7808" spans="3:16" hidden="1" outlineLevel="2">
      <c r="C7808" s="33">
        <v>7784</v>
      </c>
      <c r="D7808" s="82">
        <f t="shared" ca="1" si="487"/>
        <v>-0.68101758082277053</v>
      </c>
      <c r="E7808" s="82">
        <f t="shared" ca="1" si="484"/>
        <v>211.92653550776797</v>
      </c>
      <c r="F7808" s="82">
        <f t="shared" ca="1" si="485"/>
        <v>223.32806968796885</v>
      </c>
      <c r="G7808" s="82">
        <f t="shared" ca="1" si="486"/>
        <v>0</v>
      </c>
      <c r="H7808" s="82">
        <f t="shared" ca="1" si="486"/>
        <v>0</v>
      </c>
      <c r="O7808" s="29"/>
      <c r="P7808" s="29"/>
    </row>
    <row r="7809" spans="3:16" hidden="1" outlineLevel="2">
      <c r="C7809" s="33">
        <v>7785</v>
      </c>
      <c r="D7809" s="82">
        <f t="shared" ca="1" si="487"/>
        <v>-0.86256484589917615</v>
      </c>
      <c r="E7809" s="82">
        <f t="shared" ca="1" si="484"/>
        <v>203.63942422263901</v>
      </c>
      <c r="F7809" s="82">
        <f t="shared" ca="1" si="485"/>
        <v>216.95285423247864</v>
      </c>
      <c r="G7809" s="82">
        <f t="shared" ca="1" si="486"/>
        <v>0</v>
      </c>
      <c r="H7809" s="82">
        <f t="shared" ca="1" si="486"/>
        <v>0</v>
      </c>
      <c r="O7809" s="29"/>
      <c r="P7809" s="29"/>
    </row>
    <row r="7810" spans="3:16" hidden="1" outlineLevel="2">
      <c r="C7810" s="33">
        <v>7786</v>
      </c>
      <c r="D7810" s="82">
        <f t="shared" ca="1" si="487"/>
        <v>-0.30502959377184674</v>
      </c>
      <c r="E7810" s="82">
        <f t="shared" ca="1" si="484"/>
        <v>230.17736030987965</v>
      </c>
      <c r="F7810" s="82">
        <f t="shared" ca="1" si="485"/>
        <v>237.13326656473765</v>
      </c>
      <c r="G7810" s="82">
        <f t="shared" ca="1" si="486"/>
        <v>0</v>
      </c>
      <c r="H7810" s="82">
        <f t="shared" ca="1" si="486"/>
        <v>0</v>
      </c>
      <c r="O7810" s="29"/>
      <c r="P7810" s="29"/>
    </row>
    <row r="7811" spans="3:16" hidden="1" outlineLevel="2">
      <c r="C7811" s="33">
        <v>7787</v>
      </c>
      <c r="D7811" s="82">
        <f t="shared" ca="1" si="487"/>
        <v>-2.6587065283687938E-2</v>
      </c>
      <c r="E7811" s="82">
        <f t="shared" ca="1" si="484"/>
        <v>244.69886582211493</v>
      </c>
      <c r="F7811" s="82">
        <f t="shared" ca="1" si="485"/>
        <v>247.90399089979968</v>
      </c>
      <c r="G7811" s="82">
        <f t="shared" ca="1" si="486"/>
        <v>0</v>
      </c>
      <c r="H7811" s="82">
        <f t="shared" ca="1" si="486"/>
        <v>0</v>
      </c>
      <c r="O7811" s="29"/>
      <c r="P7811" s="29"/>
    </row>
    <row r="7812" spans="3:16" hidden="1" outlineLevel="2">
      <c r="C7812" s="33">
        <v>7788</v>
      </c>
      <c r="D7812" s="82">
        <f t="shared" ca="1" si="487"/>
        <v>0.6044219091065588</v>
      </c>
      <c r="E7812" s="82">
        <f t="shared" ca="1" si="484"/>
        <v>281.08887680612315</v>
      </c>
      <c r="F7812" s="82">
        <f t="shared" ca="1" si="485"/>
        <v>274.15807059465203</v>
      </c>
      <c r="G7812" s="82">
        <f t="shared" ca="1" si="486"/>
        <v>31.088876806123153</v>
      </c>
      <c r="H7812" s="82">
        <f t="shared" ca="1" si="486"/>
        <v>24.158070594652031</v>
      </c>
      <c r="O7812" s="29"/>
      <c r="P7812" s="29"/>
    </row>
    <row r="7813" spans="3:16" hidden="1" outlineLevel="2">
      <c r="C7813" s="33">
        <v>7789</v>
      </c>
      <c r="D7813" s="82">
        <f t="shared" ca="1" si="487"/>
        <v>-0.42083239905469261</v>
      </c>
      <c r="E7813" s="82">
        <f t="shared" ca="1" si="484"/>
        <v>224.39467656886049</v>
      </c>
      <c r="F7813" s="82">
        <f t="shared" ca="1" si="485"/>
        <v>232.79274561750671</v>
      </c>
      <c r="G7813" s="82">
        <f t="shared" ca="1" si="486"/>
        <v>0</v>
      </c>
      <c r="H7813" s="82">
        <f t="shared" ca="1" si="486"/>
        <v>0</v>
      </c>
      <c r="O7813" s="29"/>
      <c r="P7813" s="29"/>
    </row>
    <row r="7814" spans="3:16" hidden="1" outlineLevel="2">
      <c r="C7814" s="33">
        <v>7790</v>
      </c>
      <c r="D7814" s="82">
        <f t="shared" ca="1" si="487"/>
        <v>1.194010087144749</v>
      </c>
      <c r="E7814" s="82">
        <f t="shared" ca="1" si="484"/>
        <v>319.96534066906031</v>
      </c>
      <c r="F7814" s="82">
        <f t="shared" ca="1" si="485"/>
        <v>301.19574982845126</v>
      </c>
      <c r="G7814" s="82">
        <f t="shared" ca="1" si="486"/>
        <v>69.965340669060311</v>
      </c>
      <c r="H7814" s="82">
        <f t="shared" ca="1" si="486"/>
        <v>51.195749828451255</v>
      </c>
      <c r="O7814" s="29"/>
      <c r="P7814" s="29"/>
    </row>
    <row r="7815" spans="3:16" hidden="1" outlineLevel="2">
      <c r="C7815" s="33">
        <v>7791</v>
      </c>
      <c r="D7815" s="82">
        <f t="shared" ca="1" si="487"/>
        <v>0.63801545398018178</v>
      </c>
      <c r="E7815" s="82">
        <f t="shared" ca="1" si="484"/>
        <v>283.17127759137622</v>
      </c>
      <c r="F7815" s="82">
        <f t="shared" ca="1" si="485"/>
        <v>275.63125373187978</v>
      </c>
      <c r="G7815" s="82">
        <f t="shared" ca="1" si="486"/>
        <v>33.171277591376224</v>
      </c>
      <c r="H7815" s="82">
        <f t="shared" ca="1" si="486"/>
        <v>25.631253731879781</v>
      </c>
      <c r="O7815" s="29"/>
      <c r="P7815" s="29"/>
    </row>
    <row r="7816" spans="3:16" hidden="1" outlineLevel="2">
      <c r="C7816" s="33">
        <v>7792</v>
      </c>
      <c r="D7816" s="82">
        <f t="shared" ca="1" si="487"/>
        <v>-0.17270858568046354</v>
      </c>
      <c r="E7816" s="82">
        <f t="shared" ca="1" si="484"/>
        <v>236.96753413209143</v>
      </c>
      <c r="F7816" s="82">
        <f t="shared" ca="1" si="485"/>
        <v>242.19208057219751</v>
      </c>
      <c r="G7816" s="82">
        <f t="shared" ca="1" si="486"/>
        <v>0</v>
      </c>
      <c r="H7816" s="82">
        <f t="shared" ca="1" si="486"/>
        <v>0</v>
      </c>
      <c r="O7816" s="29"/>
      <c r="P7816" s="29"/>
    </row>
    <row r="7817" spans="3:16" hidden="1" outlineLevel="2">
      <c r="C7817" s="33">
        <v>7793</v>
      </c>
      <c r="D7817" s="82">
        <f t="shared" ca="1" si="487"/>
        <v>1.6825743919926541</v>
      </c>
      <c r="E7817" s="82">
        <f t="shared" ca="1" si="484"/>
        <v>356.22335017754671</v>
      </c>
      <c r="F7817" s="82">
        <f t="shared" ca="1" si="485"/>
        <v>325.60983557243713</v>
      </c>
      <c r="G7817" s="82">
        <f t="shared" ca="1" si="486"/>
        <v>106.22335017754671</v>
      </c>
      <c r="H7817" s="82">
        <f t="shared" ca="1" si="486"/>
        <v>75.609835572437134</v>
      </c>
      <c r="O7817" s="29"/>
      <c r="P7817" s="29"/>
    </row>
    <row r="7818" spans="3:16" hidden="1" outlineLevel="2">
      <c r="C7818" s="33">
        <v>7794</v>
      </c>
      <c r="D7818" s="82">
        <f t="shared" ca="1" si="487"/>
        <v>1.583947588360467</v>
      </c>
      <c r="E7818" s="82">
        <f t="shared" ca="1" si="484"/>
        <v>348.58707871417243</v>
      </c>
      <c r="F7818" s="82">
        <f t="shared" ca="1" si="485"/>
        <v>320.52688293490388</v>
      </c>
      <c r="G7818" s="82">
        <f t="shared" ca="1" si="486"/>
        <v>98.587078714172435</v>
      </c>
      <c r="H7818" s="82">
        <f t="shared" ca="1" si="486"/>
        <v>70.526882934903881</v>
      </c>
      <c r="O7818" s="29"/>
      <c r="P7818" s="29"/>
    </row>
    <row r="7819" spans="3:16" hidden="1" outlineLevel="2">
      <c r="C7819" s="33">
        <v>7795</v>
      </c>
      <c r="D7819" s="82">
        <f t="shared" ca="1" si="487"/>
        <v>0.886649790063881</v>
      </c>
      <c r="E7819" s="82">
        <f t="shared" ca="1" si="484"/>
        <v>299.07093921373541</v>
      </c>
      <c r="F7819" s="82">
        <f t="shared" ca="1" si="485"/>
        <v>286.7836091845503</v>
      </c>
      <c r="G7819" s="82">
        <f t="shared" ca="1" si="486"/>
        <v>49.070939213735414</v>
      </c>
      <c r="H7819" s="82">
        <f t="shared" ca="1" si="486"/>
        <v>36.783609184550301</v>
      </c>
      <c r="O7819" s="29"/>
      <c r="P7819" s="29"/>
    </row>
    <row r="7820" spans="3:16" hidden="1" outlineLevel="2">
      <c r="C7820" s="33">
        <v>7796</v>
      </c>
      <c r="D7820" s="82">
        <f t="shared" ca="1" si="487"/>
        <v>0.28032393814113188</v>
      </c>
      <c r="E7820" s="82">
        <f t="shared" ca="1" si="484"/>
        <v>261.76875459400179</v>
      </c>
      <c r="F7820" s="82">
        <f t="shared" ca="1" si="485"/>
        <v>260.34359860473063</v>
      </c>
      <c r="G7820" s="82">
        <f t="shared" ca="1" si="486"/>
        <v>11.768754594001791</v>
      </c>
      <c r="H7820" s="82">
        <f t="shared" ca="1" si="486"/>
        <v>10.34359860473063</v>
      </c>
      <c r="O7820" s="29"/>
      <c r="P7820" s="29"/>
    </row>
    <row r="7821" spans="3:16" hidden="1" outlineLevel="2">
      <c r="C7821" s="33">
        <v>7797</v>
      </c>
      <c r="D7821" s="82">
        <f t="shared" ca="1" si="487"/>
        <v>-0.74226729819240889</v>
      </c>
      <c r="E7821" s="82">
        <f t="shared" ca="1" si="484"/>
        <v>209.09363377963714</v>
      </c>
      <c r="F7821" s="82">
        <f t="shared" ca="1" si="485"/>
        <v>221.15655377047548</v>
      </c>
      <c r="G7821" s="82">
        <f t="shared" ca="1" si="486"/>
        <v>0</v>
      </c>
      <c r="H7821" s="82">
        <f t="shared" ca="1" si="486"/>
        <v>0</v>
      </c>
      <c r="O7821" s="29"/>
      <c r="P7821" s="29"/>
    </row>
    <row r="7822" spans="3:16" hidden="1" outlineLevel="2">
      <c r="C7822" s="33">
        <v>7798</v>
      </c>
      <c r="D7822" s="82">
        <f t="shared" ca="1" si="487"/>
        <v>0.36201740881129496</v>
      </c>
      <c r="E7822" s="82">
        <f t="shared" ca="1" si="484"/>
        <v>266.50975182462452</v>
      </c>
      <c r="F7822" s="82">
        <f t="shared" ca="1" si="485"/>
        <v>263.75869449132068</v>
      </c>
      <c r="G7822" s="82">
        <f t="shared" ca="1" si="486"/>
        <v>16.509751824624516</v>
      </c>
      <c r="H7822" s="82">
        <f t="shared" ca="1" si="486"/>
        <v>13.758694491320682</v>
      </c>
      <c r="O7822" s="29"/>
      <c r="P7822" s="29"/>
    </row>
    <row r="7823" spans="3:16" hidden="1" outlineLevel="2">
      <c r="C7823" s="33">
        <v>7799</v>
      </c>
      <c r="D7823" s="82">
        <f t="shared" ca="1" si="487"/>
        <v>-0.67505063844631108</v>
      </c>
      <c r="E7823" s="82">
        <f t="shared" ca="1" si="484"/>
        <v>212.20455994410179</v>
      </c>
      <c r="F7823" s="82">
        <f t="shared" ca="1" si="485"/>
        <v>223.54075500576806</v>
      </c>
      <c r="G7823" s="82">
        <f t="shared" ca="1" si="486"/>
        <v>0</v>
      </c>
      <c r="H7823" s="82">
        <f t="shared" ca="1" si="486"/>
        <v>0</v>
      </c>
      <c r="O7823" s="29"/>
      <c r="P7823" s="29"/>
    </row>
    <row r="7824" spans="3:16" hidden="1" outlineLevel="2">
      <c r="C7824" s="33">
        <v>7800</v>
      </c>
      <c r="D7824" s="82">
        <f t="shared" ca="1" si="487"/>
        <v>2.1432164378253442</v>
      </c>
      <c r="E7824" s="82">
        <f t="shared" ca="1" si="484"/>
        <v>394.16444946295343</v>
      </c>
      <c r="F7824" s="82">
        <f t="shared" ca="1" si="485"/>
        <v>350.43839519957601</v>
      </c>
      <c r="G7824" s="82">
        <f t="shared" ca="1" si="486"/>
        <v>144.16444946295343</v>
      </c>
      <c r="H7824" s="82">
        <f t="shared" ca="1" si="486"/>
        <v>100.43839519957601</v>
      </c>
      <c r="O7824" s="29"/>
      <c r="P7824" s="29"/>
    </row>
    <row r="7825" spans="3:16" hidden="1" outlineLevel="2">
      <c r="C7825" s="33">
        <v>7801</v>
      </c>
      <c r="D7825" s="82">
        <f t="shared" ca="1" si="487"/>
        <v>-0.6796769163938573</v>
      </c>
      <c r="E7825" s="82">
        <f t="shared" ca="1" si="484"/>
        <v>211.98897084466236</v>
      </c>
      <c r="F7825" s="82">
        <f t="shared" ca="1" si="485"/>
        <v>223.37583861418665</v>
      </c>
      <c r="G7825" s="82">
        <f t="shared" ca="1" si="486"/>
        <v>0</v>
      </c>
      <c r="H7825" s="82">
        <f t="shared" ca="1" si="486"/>
        <v>0</v>
      </c>
      <c r="O7825" s="29"/>
      <c r="P7825" s="29"/>
    </row>
    <row r="7826" spans="3:16" hidden="1" outlineLevel="2">
      <c r="C7826" s="33">
        <v>7802</v>
      </c>
      <c r="D7826" s="82">
        <f t="shared" ca="1" si="487"/>
        <v>1.0336966559289713</v>
      </c>
      <c r="E7826" s="82">
        <f t="shared" ca="1" si="484"/>
        <v>308.89125937675402</v>
      </c>
      <c r="F7826" s="82">
        <f t="shared" ca="1" si="485"/>
        <v>293.5905118198678</v>
      </c>
      <c r="G7826" s="82">
        <f t="shared" ca="1" si="486"/>
        <v>58.891259376754022</v>
      </c>
      <c r="H7826" s="82">
        <f t="shared" ca="1" si="486"/>
        <v>43.5905118198678</v>
      </c>
      <c r="O7826" s="29"/>
      <c r="P7826" s="29"/>
    </row>
    <row r="7827" spans="3:16" hidden="1" outlineLevel="2">
      <c r="C7827" s="33">
        <v>7803</v>
      </c>
      <c r="D7827" s="82">
        <f t="shared" ca="1" si="487"/>
        <v>0.42974380800979389</v>
      </c>
      <c r="E7827" s="82">
        <f t="shared" ca="1" si="484"/>
        <v>270.50521780868189</v>
      </c>
      <c r="F7827" s="82">
        <f t="shared" ca="1" si="485"/>
        <v>266.62385283365967</v>
      </c>
      <c r="G7827" s="82">
        <f t="shared" ca="1" si="486"/>
        <v>20.505217808681891</v>
      </c>
      <c r="H7827" s="82">
        <f t="shared" ca="1" si="486"/>
        <v>16.623852833659669</v>
      </c>
      <c r="O7827" s="29"/>
      <c r="P7827" s="29"/>
    </row>
    <row r="7828" spans="3:16" hidden="1" outlineLevel="2">
      <c r="C7828" s="33">
        <v>7804</v>
      </c>
      <c r="D7828" s="82">
        <f t="shared" ca="1" si="487"/>
        <v>-0.91356830232165864</v>
      </c>
      <c r="E7828" s="82">
        <f t="shared" ca="1" si="484"/>
        <v>201.3701268943129</v>
      </c>
      <c r="F7828" s="82">
        <f t="shared" ca="1" si="485"/>
        <v>215.19478892781325</v>
      </c>
      <c r="G7828" s="82">
        <f t="shared" ca="1" si="486"/>
        <v>0</v>
      </c>
      <c r="H7828" s="82">
        <f t="shared" ca="1" si="486"/>
        <v>0</v>
      </c>
      <c r="O7828" s="29"/>
      <c r="P7828" s="29"/>
    </row>
    <row r="7829" spans="3:16" hidden="1" outlineLevel="2">
      <c r="C7829" s="33">
        <v>7805</v>
      </c>
      <c r="D7829" s="82">
        <f t="shared" ca="1" si="487"/>
        <v>0.70559861297137627</v>
      </c>
      <c r="E7829" s="82">
        <f t="shared" ca="1" si="484"/>
        <v>287.40748469001022</v>
      </c>
      <c r="F7829" s="82">
        <f t="shared" ca="1" si="485"/>
        <v>278.61901460061318</v>
      </c>
      <c r="G7829" s="82">
        <f t="shared" ca="1" si="486"/>
        <v>37.407484690010222</v>
      </c>
      <c r="H7829" s="82">
        <f t="shared" ca="1" si="486"/>
        <v>28.619014600613184</v>
      </c>
      <c r="O7829" s="29"/>
      <c r="P7829" s="29"/>
    </row>
    <row r="7830" spans="3:16" hidden="1" outlineLevel="2">
      <c r="C7830" s="33">
        <v>7806</v>
      </c>
      <c r="D7830" s="82">
        <f t="shared" ca="1" si="487"/>
        <v>0.18746987474347682</v>
      </c>
      <c r="E7830" s="82">
        <f t="shared" ca="1" si="484"/>
        <v>256.48238902415693</v>
      </c>
      <c r="F7830" s="82">
        <f t="shared" ca="1" si="485"/>
        <v>256.5156079299224</v>
      </c>
      <c r="G7830" s="82">
        <f t="shared" ca="1" si="486"/>
        <v>6.4823890241569302</v>
      </c>
      <c r="H7830" s="82">
        <f t="shared" ca="1" si="486"/>
        <v>6.5156079299223961</v>
      </c>
      <c r="O7830" s="29"/>
      <c r="P7830" s="29"/>
    </row>
    <row r="7831" spans="3:16" hidden="1" outlineLevel="2">
      <c r="C7831" s="33">
        <v>7807</v>
      </c>
      <c r="D7831" s="82">
        <f t="shared" ca="1" si="487"/>
        <v>2.1698671948772605</v>
      </c>
      <c r="E7831" s="82">
        <f t="shared" ca="1" si="484"/>
        <v>396.47928540177941</v>
      </c>
      <c r="F7831" s="82">
        <f t="shared" ca="1" si="485"/>
        <v>351.93146601175232</v>
      </c>
      <c r="G7831" s="82">
        <f t="shared" ca="1" si="486"/>
        <v>146.47928540177941</v>
      </c>
      <c r="H7831" s="82">
        <f t="shared" ca="1" si="486"/>
        <v>101.93146601175232</v>
      </c>
      <c r="O7831" s="29"/>
      <c r="P7831" s="29"/>
    </row>
    <row r="7832" spans="3:16" hidden="1" outlineLevel="2">
      <c r="C7832" s="33">
        <v>7808</v>
      </c>
      <c r="D7832" s="82">
        <f t="shared" ca="1" si="487"/>
        <v>-0.69287990890532514</v>
      </c>
      <c r="E7832" s="82">
        <f t="shared" ca="1" si="484"/>
        <v>211.37490217332095</v>
      </c>
      <c r="F7832" s="82">
        <f t="shared" ca="1" si="485"/>
        <v>222.90585044439004</v>
      </c>
      <c r="G7832" s="82">
        <f t="shared" ca="1" si="486"/>
        <v>0</v>
      </c>
      <c r="H7832" s="82">
        <f t="shared" ca="1" si="486"/>
        <v>0</v>
      </c>
      <c r="O7832" s="29"/>
      <c r="P7832" s="29"/>
    </row>
    <row r="7833" spans="3:16" hidden="1" outlineLevel="2">
      <c r="C7833" s="33">
        <v>7809</v>
      </c>
      <c r="D7833" s="82">
        <f t="shared" ca="1" si="487"/>
        <v>1.15839439317175</v>
      </c>
      <c r="E7833" s="82">
        <f t="shared" ref="E7833:E7896" ca="1" si="488">$H$9 * EXP(($H$17 - $H$18 - ($H$11^2)/2)*$H$14 + $H$11*SQRT($H$14)*D7833)</f>
        <v>317.47127848819997</v>
      </c>
      <c r="F7833" s="82">
        <f t="shared" ref="F7833:F7896" ca="1" si="489">$H$9 * EXP(($H$17 - $H$18 - ($H$12^2)/2)*$H$14 + $H$12*SQRT($H$14)*D7833)</f>
        <v>299.48930319876666</v>
      </c>
      <c r="G7833" s="82">
        <f t="shared" ref="G7833:H7896" ca="1" si="490">MAX(E7833-$H$16, 0)</f>
        <v>67.471278488199971</v>
      </c>
      <c r="H7833" s="82">
        <f t="shared" ca="1" si="490"/>
        <v>49.489303198766663</v>
      </c>
      <c r="O7833" s="29"/>
      <c r="P7833" s="29"/>
    </row>
    <row r="7834" spans="3:16" hidden="1" outlineLevel="2">
      <c r="C7834" s="33">
        <v>7810</v>
      </c>
      <c r="D7834" s="82">
        <f t="shared" ref="D7834:D7897" ca="1" si="491">_xlfn.NORM.S.INV(RAND())</f>
        <v>-1.2701811304928663</v>
      </c>
      <c r="E7834" s="82">
        <f t="shared" ca="1" si="488"/>
        <v>186.19438504437574</v>
      </c>
      <c r="F7834" s="82">
        <f t="shared" ca="1" si="489"/>
        <v>203.29417130027602</v>
      </c>
      <c r="G7834" s="82">
        <f t="shared" ca="1" si="490"/>
        <v>0</v>
      </c>
      <c r="H7834" s="82">
        <f t="shared" ca="1" si="490"/>
        <v>0</v>
      </c>
      <c r="O7834" s="29"/>
      <c r="P7834" s="29"/>
    </row>
    <row r="7835" spans="3:16" hidden="1" outlineLevel="2">
      <c r="C7835" s="33">
        <v>7811</v>
      </c>
      <c r="D7835" s="82">
        <f t="shared" ca="1" si="491"/>
        <v>0.30729068678861504</v>
      </c>
      <c r="E7835" s="82">
        <f t="shared" ca="1" si="488"/>
        <v>263.32434300575551</v>
      </c>
      <c r="F7835" s="82">
        <f t="shared" ca="1" si="489"/>
        <v>261.46599333063199</v>
      </c>
      <c r="G7835" s="82">
        <f t="shared" ca="1" si="490"/>
        <v>13.324343005755509</v>
      </c>
      <c r="H7835" s="82">
        <f t="shared" ca="1" si="490"/>
        <v>11.465993330631989</v>
      </c>
      <c r="O7835" s="29"/>
      <c r="P7835" s="29"/>
    </row>
    <row r="7836" spans="3:16" hidden="1" outlineLevel="2">
      <c r="C7836" s="33">
        <v>7812</v>
      </c>
      <c r="D7836" s="82">
        <f t="shared" ca="1" si="491"/>
        <v>-0.72162415987822548</v>
      </c>
      <c r="E7836" s="82">
        <f t="shared" ca="1" si="488"/>
        <v>210.0441573076927</v>
      </c>
      <c r="F7836" s="82">
        <f t="shared" ca="1" si="489"/>
        <v>221.8860557390519</v>
      </c>
      <c r="G7836" s="82">
        <f t="shared" ca="1" si="490"/>
        <v>0</v>
      </c>
      <c r="H7836" s="82">
        <f t="shared" ca="1" si="490"/>
        <v>0</v>
      </c>
      <c r="O7836" s="29"/>
      <c r="P7836" s="29"/>
    </row>
    <row r="7837" spans="3:16" hidden="1" outlineLevel="2">
      <c r="C7837" s="33">
        <v>7813</v>
      </c>
      <c r="D7837" s="82">
        <f t="shared" ca="1" si="491"/>
        <v>0.51410694462466033</v>
      </c>
      <c r="E7837" s="82">
        <f t="shared" ca="1" si="488"/>
        <v>275.56603525431206</v>
      </c>
      <c r="F7837" s="82">
        <f t="shared" ca="1" si="489"/>
        <v>270.23639606987666</v>
      </c>
      <c r="G7837" s="82">
        <f t="shared" ca="1" si="490"/>
        <v>25.566035254312055</v>
      </c>
      <c r="H7837" s="82">
        <f t="shared" ca="1" si="490"/>
        <v>20.236396069876662</v>
      </c>
      <c r="O7837" s="29"/>
      <c r="P7837" s="29"/>
    </row>
    <row r="7838" spans="3:16" hidden="1" outlineLevel="2">
      <c r="C7838" s="33">
        <v>7814</v>
      </c>
      <c r="D7838" s="82">
        <f t="shared" ca="1" si="491"/>
        <v>0.29286883638740824</v>
      </c>
      <c r="E7838" s="82">
        <f t="shared" ca="1" si="488"/>
        <v>262.49126595650301</v>
      </c>
      <c r="F7838" s="82">
        <f t="shared" ca="1" si="489"/>
        <v>260.86513464334297</v>
      </c>
      <c r="G7838" s="82">
        <f t="shared" ca="1" si="490"/>
        <v>12.491265956503014</v>
      </c>
      <c r="H7838" s="82">
        <f t="shared" ca="1" si="490"/>
        <v>10.865134643342969</v>
      </c>
      <c r="O7838" s="29"/>
      <c r="P7838" s="29"/>
    </row>
    <row r="7839" spans="3:16" hidden="1" outlineLevel="2">
      <c r="C7839" s="33">
        <v>7815</v>
      </c>
      <c r="D7839" s="82">
        <f t="shared" ca="1" si="491"/>
        <v>-0.32904421126029493</v>
      </c>
      <c r="E7839" s="82">
        <f t="shared" ca="1" si="488"/>
        <v>228.96605366928068</v>
      </c>
      <c r="F7839" s="82">
        <f t="shared" ca="1" si="489"/>
        <v>236.22654870345087</v>
      </c>
      <c r="G7839" s="82">
        <f t="shared" ca="1" si="490"/>
        <v>0</v>
      </c>
      <c r="H7839" s="82">
        <f t="shared" ca="1" si="490"/>
        <v>0</v>
      </c>
      <c r="O7839" s="29"/>
      <c r="P7839" s="29"/>
    </row>
    <row r="7840" spans="3:16" hidden="1" outlineLevel="2">
      <c r="C7840" s="33">
        <v>7816</v>
      </c>
      <c r="D7840" s="82">
        <f t="shared" ca="1" si="491"/>
        <v>-1.270668525414943</v>
      </c>
      <c r="E7840" s="82">
        <f t="shared" ca="1" si="488"/>
        <v>186.17444686975429</v>
      </c>
      <c r="F7840" s="82">
        <f t="shared" ca="1" si="489"/>
        <v>203.27836520188691</v>
      </c>
      <c r="G7840" s="82">
        <f t="shared" ca="1" si="490"/>
        <v>0</v>
      </c>
      <c r="H7840" s="82">
        <f t="shared" ca="1" si="490"/>
        <v>0</v>
      </c>
      <c r="O7840" s="29"/>
      <c r="P7840" s="29"/>
    </row>
    <row r="7841" spans="3:16" hidden="1" outlineLevel="2">
      <c r="C7841" s="33">
        <v>7817</v>
      </c>
      <c r="D7841" s="82">
        <f t="shared" ca="1" si="491"/>
        <v>0.38911826262783927</v>
      </c>
      <c r="E7841" s="82">
        <f t="shared" ca="1" si="488"/>
        <v>268.10141360641313</v>
      </c>
      <c r="F7841" s="82">
        <f t="shared" ca="1" si="489"/>
        <v>264.90147949725088</v>
      </c>
      <c r="G7841" s="82">
        <f t="shared" ca="1" si="490"/>
        <v>18.101413606413132</v>
      </c>
      <c r="H7841" s="82">
        <f t="shared" ca="1" si="490"/>
        <v>14.901479497250875</v>
      </c>
      <c r="O7841" s="29"/>
      <c r="P7841" s="29"/>
    </row>
    <row r="7842" spans="3:16" hidden="1" outlineLevel="2">
      <c r="C7842" s="33">
        <v>7818</v>
      </c>
      <c r="D7842" s="82">
        <f t="shared" ca="1" si="491"/>
        <v>0.88499236452400643</v>
      </c>
      <c r="E7842" s="82">
        <f t="shared" ca="1" si="488"/>
        <v>298.96204865264025</v>
      </c>
      <c r="F7842" s="82">
        <f t="shared" ca="1" si="489"/>
        <v>286.70779218788334</v>
      </c>
      <c r="G7842" s="82">
        <f t="shared" ca="1" si="490"/>
        <v>48.962048652640249</v>
      </c>
      <c r="H7842" s="82">
        <f t="shared" ca="1" si="490"/>
        <v>36.707792187883342</v>
      </c>
      <c r="O7842" s="29"/>
      <c r="P7842" s="29"/>
    </row>
    <row r="7843" spans="3:16" hidden="1" outlineLevel="2">
      <c r="C7843" s="33">
        <v>7819</v>
      </c>
      <c r="D7843" s="82">
        <f t="shared" ca="1" si="491"/>
        <v>0.44218350625138014</v>
      </c>
      <c r="E7843" s="82">
        <f t="shared" ca="1" si="488"/>
        <v>271.24557313009001</v>
      </c>
      <c r="F7843" s="82">
        <f t="shared" ca="1" si="489"/>
        <v>267.15348637057122</v>
      </c>
      <c r="G7843" s="82">
        <f t="shared" ca="1" si="490"/>
        <v>21.245573130090008</v>
      </c>
      <c r="H7843" s="82">
        <f t="shared" ca="1" si="490"/>
        <v>17.153486370571216</v>
      </c>
      <c r="O7843" s="29"/>
      <c r="P7843" s="29"/>
    </row>
    <row r="7844" spans="3:16" hidden="1" outlineLevel="2">
      <c r="C7844" s="33">
        <v>7820</v>
      </c>
      <c r="D7844" s="82">
        <f t="shared" ca="1" si="491"/>
        <v>1.2115049070283239</v>
      </c>
      <c r="E7844" s="82">
        <f t="shared" ca="1" si="488"/>
        <v>321.19761794035094</v>
      </c>
      <c r="F7844" s="82">
        <f t="shared" ca="1" si="489"/>
        <v>302.03753278941224</v>
      </c>
      <c r="G7844" s="82">
        <f t="shared" ca="1" si="490"/>
        <v>71.197617940350938</v>
      </c>
      <c r="H7844" s="82">
        <f t="shared" ca="1" si="490"/>
        <v>52.037532789412239</v>
      </c>
      <c r="O7844" s="29"/>
      <c r="P7844" s="29"/>
    </row>
    <row r="7845" spans="3:16" hidden="1" outlineLevel="2">
      <c r="C7845" s="33">
        <v>7821</v>
      </c>
      <c r="D7845" s="82">
        <f t="shared" ca="1" si="491"/>
        <v>1.8735230288473641</v>
      </c>
      <c r="E7845" s="82">
        <f t="shared" ca="1" si="488"/>
        <v>371.48642912013781</v>
      </c>
      <c r="F7845" s="82">
        <f t="shared" ca="1" si="489"/>
        <v>335.68103394507244</v>
      </c>
      <c r="G7845" s="82">
        <f t="shared" ca="1" si="490"/>
        <v>121.48642912013781</v>
      </c>
      <c r="H7845" s="82">
        <f t="shared" ca="1" si="490"/>
        <v>85.681033945072443</v>
      </c>
      <c r="O7845" s="29"/>
      <c r="P7845" s="29"/>
    </row>
    <row r="7846" spans="3:16" hidden="1" outlineLevel="2">
      <c r="C7846" s="33">
        <v>7822</v>
      </c>
      <c r="D7846" s="82">
        <f t="shared" ca="1" si="491"/>
        <v>-0.63137938875335309</v>
      </c>
      <c r="E7846" s="82">
        <f t="shared" ca="1" si="488"/>
        <v>214.25051764458485</v>
      </c>
      <c r="F7846" s="82">
        <f t="shared" ca="1" si="489"/>
        <v>225.10354874660689</v>
      </c>
      <c r="G7846" s="82">
        <f t="shared" ca="1" si="490"/>
        <v>0</v>
      </c>
      <c r="H7846" s="82">
        <f t="shared" ca="1" si="490"/>
        <v>0</v>
      </c>
      <c r="O7846" s="29"/>
      <c r="P7846" s="29"/>
    </row>
    <row r="7847" spans="3:16" hidden="1" outlineLevel="2">
      <c r="C7847" s="33">
        <v>7823</v>
      </c>
      <c r="D7847" s="82">
        <f t="shared" ca="1" si="491"/>
        <v>-1.0234795739513018</v>
      </c>
      <c r="E7847" s="82">
        <f t="shared" ca="1" si="488"/>
        <v>196.56544146206454</v>
      </c>
      <c r="F7847" s="82">
        <f t="shared" ca="1" si="489"/>
        <v>211.45447761003453</v>
      </c>
      <c r="G7847" s="82">
        <f t="shared" ca="1" si="490"/>
        <v>0</v>
      </c>
      <c r="H7847" s="82">
        <f t="shared" ca="1" si="490"/>
        <v>0</v>
      </c>
      <c r="O7847" s="29"/>
      <c r="P7847" s="29"/>
    </row>
    <row r="7848" spans="3:16" hidden="1" outlineLevel="2">
      <c r="C7848" s="33">
        <v>7824</v>
      </c>
      <c r="D7848" s="82">
        <f t="shared" ca="1" si="491"/>
        <v>0.36909640197903559</v>
      </c>
      <c r="E7848" s="82">
        <f t="shared" ca="1" si="488"/>
        <v>266.92459452632812</v>
      </c>
      <c r="F7848" s="82">
        <f t="shared" ca="1" si="489"/>
        <v>264.05672392765683</v>
      </c>
      <c r="G7848" s="82">
        <f t="shared" ca="1" si="490"/>
        <v>16.924594526328121</v>
      </c>
      <c r="H7848" s="82">
        <f t="shared" ca="1" si="490"/>
        <v>14.056723927656833</v>
      </c>
      <c r="O7848" s="29"/>
      <c r="P7848" s="29"/>
    </row>
    <row r="7849" spans="3:16" hidden="1" outlineLevel="2">
      <c r="C7849" s="33">
        <v>7825</v>
      </c>
      <c r="D7849" s="82">
        <f t="shared" ca="1" si="491"/>
        <v>-1.3263667075047785</v>
      </c>
      <c r="E7849" s="82">
        <f t="shared" ca="1" si="488"/>
        <v>183.90997215919558</v>
      </c>
      <c r="F7849" s="82">
        <f t="shared" ca="1" si="489"/>
        <v>201.48015769019563</v>
      </c>
      <c r="G7849" s="82">
        <f t="shared" ca="1" si="490"/>
        <v>0</v>
      </c>
      <c r="H7849" s="82">
        <f t="shared" ca="1" si="490"/>
        <v>0</v>
      </c>
      <c r="O7849" s="29"/>
      <c r="P7849" s="29"/>
    </row>
    <row r="7850" spans="3:16" hidden="1" outlineLevel="2">
      <c r="C7850" s="33">
        <v>7826</v>
      </c>
      <c r="D7850" s="82">
        <f t="shared" ca="1" si="491"/>
        <v>-0.96190159319521296</v>
      </c>
      <c r="E7850" s="82">
        <f t="shared" ca="1" si="488"/>
        <v>199.24297498330489</v>
      </c>
      <c r="F7850" s="82">
        <f t="shared" ca="1" si="489"/>
        <v>213.54191199806877</v>
      </c>
      <c r="G7850" s="82">
        <f t="shared" ca="1" si="490"/>
        <v>0</v>
      </c>
      <c r="H7850" s="82">
        <f t="shared" ca="1" si="490"/>
        <v>0</v>
      </c>
      <c r="O7850" s="29"/>
      <c r="P7850" s="29"/>
    </row>
    <row r="7851" spans="3:16" hidden="1" outlineLevel="2">
      <c r="C7851" s="33">
        <v>7827</v>
      </c>
      <c r="D7851" s="82">
        <f t="shared" ca="1" si="491"/>
        <v>-1.1757917260039714</v>
      </c>
      <c r="E7851" s="82">
        <f t="shared" ca="1" si="488"/>
        <v>190.09615857507171</v>
      </c>
      <c r="F7851" s="82">
        <f t="shared" ca="1" si="489"/>
        <v>206.37847868261977</v>
      </c>
      <c r="G7851" s="82">
        <f t="shared" ca="1" si="490"/>
        <v>0</v>
      </c>
      <c r="H7851" s="82">
        <f t="shared" ca="1" si="490"/>
        <v>0</v>
      </c>
      <c r="O7851" s="29"/>
      <c r="P7851" s="29"/>
    </row>
    <row r="7852" spans="3:16" hidden="1" outlineLevel="2">
      <c r="C7852" s="33">
        <v>7828</v>
      </c>
      <c r="D7852" s="82">
        <f t="shared" ca="1" si="491"/>
        <v>1.8042508393856631</v>
      </c>
      <c r="E7852" s="82">
        <f t="shared" ca="1" si="488"/>
        <v>365.87514697174424</v>
      </c>
      <c r="F7852" s="82">
        <f t="shared" ca="1" si="489"/>
        <v>331.99190435964226</v>
      </c>
      <c r="G7852" s="82">
        <f t="shared" ca="1" si="490"/>
        <v>115.87514697174424</v>
      </c>
      <c r="H7852" s="82">
        <f t="shared" ca="1" si="490"/>
        <v>81.991904359642263</v>
      </c>
      <c r="O7852" s="29"/>
      <c r="P7852" s="29"/>
    </row>
    <row r="7853" spans="3:16" hidden="1" outlineLevel="2">
      <c r="C7853" s="33">
        <v>7829</v>
      </c>
      <c r="D7853" s="82">
        <f t="shared" ca="1" si="491"/>
        <v>-0.92408521638203511</v>
      </c>
      <c r="E7853" s="82">
        <f t="shared" ca="1" si="488"/>
        <v>200.90535188812038</v>
      </c>
      <c r="F7853" s="82">
        <f t="shared" ca="1" si="489"/>
        <v>214.83405129765882</v>
      </c>
      <c r="G7853" s="82">
        <f t="shared" ca="1" si="490"/>
        <v>0</v>
      </c>
      <c r="H7853" s="82">
        <f t="shared" ca="1" si="490"/>
        <v>0</v>
      </c>
      <c r="O7853" s="29"/>
      <c r="P7853" s="29"/>
    </row>
    <row r="7854" spans="3:16" hidden="1" outlineLevel="2">
      <c r="C7854" s="33">
        <v>7830</v>
      </c>
      <c r="D7854" s="82">
        <f t="shared" ca="1" si="491"/>
        <v>-0.1234122135332489</v>
      </c>
      <c r="E7854" s="82">
        <f t="shared" ca="1" si="488"/>
        <v>239.5481238512923</v>
      </c>
      <c r="F7854" s="82">
        <f t="shared" ca="1" si="489"/>
        <v>244.10421899343507</v>
      </c>
      <c r="G7854" s="82">
        <f t="shared" ca="1" si="490"/>
        <v>0</v>
      </c>
      <c r="H7854" s="82">
        <f t="shared" ca="1" si="490"/>
        <v>0</v>
      </c>
      <c r="O7854" s="29"/>
      <c r="P7854" s="29"/>
    </row>
    <row r="7855" spans="3:16" hidden="1" outlineLevel="2">
      <c r="C7855" s="33">
        <v>7831</v>
      </c>
      <c r="D7855" s="82">
        <f t="shared" ca="1" si="491"/>
        <v>-0.29868001808857597</v>
      </c>
      <c r="E7855" s="82">
        <f t="shared" ca="1" si="488"/>
        <v>230.49870516847125</v>
      </c>
      <c r="F7855" s="82">
        <f t="shared" ca="1" si="489"/>
        <v>237.37358816067498</v>
      </c>
      <c r="G7855" s="82">
        <f t="shared" ca="1" si="490"/>
        <v>0</v>
      </c>
      <c r="H7855" s="82">
        <f t="shared" ca="1" si="490"/>
        <v>0</v>
      </c>
      <c r="O7855" s="29"/>
      <c r="P7855" s="29"/>
    </row>
    <row r="7856" spans="3:16" hidden="1" outlineLevel="2">
      <c r="C7856" s="33">
        <v>7832</v>
      </c>
      <c r="D7856" s="82">
        <f t="shared" ca="1" si="491"/>
        <v>1.0215739928305012</v>
      </c>
      <c r="E7856" s="82">
        <f t="shared" ca="1" si="488"/>
        <v>308.06961010981667</v>
      </c>
      <c r="F7856" s="82">
        <f t="shared" ca="1" si="489"/>
        <v>293.02328622880987</v>
      </c>
      <c r="G7856" s="82">
        <f t="shared" ca="1" si="490"/>
        <v>58.069610109816665</v>
      </c>
      <c r="H7856" s="82">
        <f t="shared" ca="1" si="490"/>
        <v>43.023286228809866</v>
      </c>
      <c r="O7856" s="29"/>
      <c r="P7856" s="29"/>
    </row>
    <row r="7857" spans="3:16" hidden="1" outlineLevel="2">
      <c r="C7857" s="33">
        <v>7833</v>
      </c>
      <c r="D7857" s="82">
        <f t="shared" ca="1" si="491"/>
        <v>0.69180286594660934</v>
      </c>
      <c r="E7857" s="82">
        <f t="shared" ca="1" si="488"/>
        <v>286.53763076633135</v>
      </c>
      <c r="F7857" s="82">
        <f t="shared" ca="1" si="489"/>
        <v>278.00650372956176</v>
      </c>
      <c r="G7857" s="82">
        <f t="shared" ca="1" si="490"/>
        <v>36.537630766331347</v>
      </c>
      <c r="H7857" s="82">
        <f t="shared" ca="1" si="490"/>
        <v>28.006503729561757</v>
      </c>
      <c r="O7857" s="29"/>
      <c r="P7857" s="29"/>
    </row>
    <row r="7858" spans="3:16" hidden="1" outlineLevel="2">
      <c r="C7858" s="33">
        <v>7834</v>
      </c>
      <c r="D7858" s="82">
        <f t="shared" ca="1" si="491"/>
        <v>-2.5787163984577064</v>
      </c>
      <c r="E7858" s="82">
        <f t="shared" ca="1" si="488"/>
        <v>139.67041675980195</v>
      </c>
      <c r="F7858" s="82">
        <f t="shared" ca="1" si="489"/>
        <v>164.99359455118065</v>
      </c>
      <c r="G7858" s="82">
        <f t="shared" ca="1" si="490"/>
        <v>0</v>
      </c>
      <c r="H7858" s="82">
        <f t="shared" ca="1" si="490"/>
        <v>0</v>
      </c>
      <c r="O7858" s="29"/>
      <c r="P7858" s="29"/>
    </row>
    <row r="7859" spans="3:16" hidden="1" outlineLevel="2">
      <c r="C7859" s="33">
        <v>7835</v>
      </c>
      <c r="D7859" s="82">
        <f t="shared" ca="1" si="491"/>
        <v>0.20805493966310279</v>
      </c>
      <c r="E7859" s="82">
        <f t="shared" ca="1" si="488"/>
        <v>257.64505069960967</v>
      </c>
      <c r="F7859" s="82">
        <f t="shared" ca="1" si="489"/>
        <v>257.3593602021088</v>
      </c>
      <c r="G7859" s="82">
        <f t="shared" ca="1" si="490"/>
        <v>7.6450506996096692</v>
      </c>
      <c r="H7859" s="82">
        <f t="shared" ca="1" si="490"/>
        <v>7.3593602021088032</v>
      </c>
      <c r="O7859" s="29"/>
      <c r="P7859" s="29"/>
    </row>
    <row r="7860" spans="3:16" hidden="1" outlineLevel="2">
      <c r="C7860" s="33">
        <v>7836</v>
      </c>
      <c r="D7860" s="82">
        <f t="shared" ca="1" si="491"/>
        <v>-0.34528694545388577</v>
      </c>
      <c r="E7860" s="82">
        <f t="shared" ca="1" si="488"/>
        <v>228.15037973539734</v>
      </c>
      <c r="F7860" s="82">
        <f t="shared" ca="1" si="489"/>
        <v>235.61523949583315</v>
      </c>
      <c r="G7860" s="82">
        <f t="shared" ca="1" si="490"/>
        <v>0</v>
      </c>
      <c r="H7860" s="82">
        <f t="shared" ca="1" si="490"/>
        <v>0</v>
      </c>
      <c r="O7860" s="29"/>
      <c r="P7860" s="29"/>
    </row>
    <row r="7861" spans="3:16" hidden="1" outlineLevel="2">
      <c r="C7861" s="33">
        <v>7837</v>
      </c>
      <c r="D7861" s="82">
        <f t="shared" ca="1" si="491"/>
        <v>-0.38916842710964267</v>
      </c>
      <c r="E7861" s="82">
        <f t="shared" ca="1" si="488"/>
        <v>225.96124941762761</v>
      </c>
      <c r="F7861" s="82">
        <f t="shared" ca="1" si="489"/>
        <v>233.97162074347625</v>
      </c>
      <c r="G7861" s="82">
        <f t="shared" ca="1" si="490"/>
        <v>0</v>
      </c>
      <c r="H7861" s="82">
        <f t="shared" ca="1" si="490"/>
        <v>0</v>
      </c>
      <c r="O7861" s="29"/>
      <c r="P7861" s="29"/>
    </row>
    <row r="7862" spans="3:16" hidden="1" outlineLevel="2">
      <c r="C7862" s="33">
        <v>7838</v>
      </c>
      <c r="D7862" s="82">
        <f t="shared" ca="1" si="491"/>
        <v>-1.5113650090665509</v>
      </c>
      <c r="E7862" s="82">
        <f t="shared" ca="1" si="488"/>
        <v>176.58446671931711</v>
      </c>
      <c r="F7862" s="82">
        <f t="shared" ca="1" si="489"/>
        <v>195.62089590418915</v>
      </c>
      <c r="G7862" s="82">
        <f t="shared" ca="1" si="490"/>
        <v>0</v>
      </c>
      <c r="H7862" s="82">
        <f t="shared" ca="1" si="490"/>
        <v>0</v>
      </c>
      <c r="O7862" s="29"/>
      <c r="P7862" s="29"/>
    </row>
    <row r="7863" spans="3:16" hidden="1" outlineLevel="2">
      <c r="C7863" s="33">
        <v>7839</v>
      </c>
      <c r="D7863" s="82">
        <f t="shared" ca="1" si="491"/>
        <v>-0.38107492852406638</v>
      </c>
      <c r="E7863" s="82">
        <f t="shared" ca="1" si="488"/>
        <v>226.36342669959777</v>
      </c>
      <c r="F7863" s="82">
        <f t="shared" ca="1" si="489"/>
        <v>234.27390498878356</v>
      </c>
      <c r="G7863" s="82">
        <f t="shared" ca="1" si="490"/>
        <v>0</v>
      </c>
      <c r="H7863" s="82">
        <f t="shared" ca="1" si="490"/>
        <v>0</v>
      </c>
      <c r="O7863" s="29"/>
      <c r="P7863" s="29"/>
    </row>
    <row r="7864" spans="3:16" hidden="1" outlineLevel="2">
      <c r="C7864" s="33">
        <v>7840</v>
      </c>
      <c r="D7864" s="82">
        <f t="shared" ca="1" si="491"/>
        <v>9.8820318890294898E-2</v>
      </c>
      <c r="E7864" s="82">
        <f t="shared" ca="1" si="488"/>
        <v>251.53504034321728</v>
      </c>
      <c r="F7864" s="82">
        <f t="shared" ca="1" si="489"/>
        <v>252.91348350683933</v>
      </c>
      <c r="G7864" s="82">
        <f t="shared" ca="1" si="490"/>
        <v>1.5350403432172754</v>
      </c>
      <c r="H7864" s="82">
        <f t="shared" ca="1" si="490"/>
        <v>2.9134835068393272</v>
      </c>
      <c r="O7864" s="29"/>
      <c r="P7864" s="29"/>
    </row>
    <row r="7865" spans="3:16" hidden="1" outlineLevel="2">
      <c r="C7865" s="33">
        <v>7841</v>
      </c>
      <c r="D7865" s="82">
        <f t="shared" ca="1" si="491"/>
        <v>-0.73597784616116368</v>
      </c>
      <c r="E7865" s="82">
        <f t="shared" ca="1" si="488"/>
        <v>209.38277818696486</v>
      </c>
      <c r="F7865" s="82">
        <f t="shared" ca="1" si="489"/>
        <v>221.3785605062686</v>
      </c>
      <c r="G7865" s="82">
        <f t="shared" ca="1" si="490"/>
        <v>0</v>
      </c>
      <c r="H7865" s="82">
        <f t="shared" ca="1" si="490"/>
        <v>0</v>
      </c>
      <c r="O7865" s="29"/>
      <c r="P7865" s="29"/>
    </row>
    <row r="7866" spans="3:16" hidden="1" outlineLevel="2">
      <c r="C7866" s="33">
        <v>7842</v>
      </c>
      <c r="D7866" s="82">
        <f t="shared" ca="1" si="491"/>
        <v>0.46562174977473647</v>
      </c>
      <c r="E7866" s="82">
        <f t="shared" ca="1" si="488"/>
        <v>272.64602285917198</v>
      </c>
      <c r="F7866" s="82">
        <f t="shared" ca="1" si="489"/>
        <v>268.15425508960789</v>
      </c>
      <c r="G7866" s="82">
        <f t="shared" ca="1" si="490"/>
        <v>22.646022859171978</v>
      </c>
      <c r="H7866" s="82">
        <f t="shared" ca="1" si="490"/>
        <v>18.154255089607886</v>
      </c>
      <c r="O7866" s="29"/>
      <c r="P7866" s="29"/>
    </row>
    <row r="7867" spans="3:16" hidden="1" outlineLevel="2">
      <c r="C7867" s="33">
        <v>7843</v>
      </c>
      <c r="D7867" s="82">
        <f t="shared" ca="1" si="491"/>
        <v>0.69506941188513427</v>
      </c>
      <c r="E7867" s="82">
        <f t="shared" ca="1" si="488"/>
        <v>286.74335590462442</v>
      </c>
      <c r="F7867" s="82">
        <f t="shared" ca="1" si="489"/>
        <v>278.15141178377024</v>
      </c>
      <c r="G7867" s="82">
        <f t="shared" ca="1" si="490"/>
        <v>36.743355904624423</v>
      </c>
      <c r="H7867" s="82">
        <f t="shared" ca="1" si="490"/>
        <v>28.151411783770243</v>
      </c>
      <c r="O7867" s="29"/>
      <c r="P7867" s="29"/>
    </row>
    <row r="7868" spans="3:16" hidden="1" outlineLevel="2">
      <c r="C7868" s="33">
        <v>7844</v>
      </c>
      <c r="D7868" s="82">
        <f t="shared" ca="1" si="491"/>
        <v>0.40853533873327047</v>
      </c>
      <c r="E7868" s="82">
        <f t="shared" ca="1" si="488"/>
        <v>269.24764087555883</v>
      </c>
      <c r="F7868" s="82">
        <f t="shared" ca="1" si="489"/>
        <v>265.72329939864147</v>
      </c>
      <c r="G7868" s="82">
        <f t="shared" ca="1" si="490"/>
        <v>19.24764087555883</v>
      </c>
      <c r="H7868" s="82">
        <f t="shared" ca="1" si="490"/>
        <v>15.723299398641473</v>
      </c>
      <c r="O7868" s="29"/>
      <c r="P7868" s="29"/>
    </row>
    <row r="7869" spans="3:16" hidden="1" outlineLevel="2">
      <c r="C7869" s="33">
        <v>7845</v>
      </c>
      <c r="D7869" s="82">
        <f t="shared" ca="1" si="491"/>
        <v>0.22562460592573461</v>
      </c>
      <c r="E7869" s="82">
        <f t="shared" ca="1" si="488"/>
        <v>258.6415681656527</v>
      </c>
      <c r="F7869" s="82">
        <f t="shared" ca="1" si="489"/>
        <v>258.08171055642003</v>
      </c>
      <c r="G7869" s="82">
        <f t="shared" ca="1" si="490"/>
        <v>8.6415681656526999</v>
      </c>
      <c r="H7869" s="82">
        <f t="shared" ca="1" si="490"/>
        <v>8.0817105564200347</v>
      </c>
      <c r="O7869" s="29"/>
      <c r="P7869" s="29"/>
    </row>
    <row r="7870" spans="3:16" hidden="1" outlineLevel="2">
      <c r="C7870" s="33">
        <v>7846</v>
      </c>
      <c r="D7870" s="82">
        <f t="shared" ca="1" si="491"/>
        <v>-0.19443602706945556</v>
      </c>
      <c r="E7870" s="82">
        <f t="shared" ca="1" si="488"/>
        <v>235.8389802810442</v>
      </c>
      <c r="F7870" s="82">
        <f t="shared" ca="1" si="489"/>
        <v>241.35406571074719</v>
      </c>
      <c r="G7870" s="82">
        <f t="shared" ca="1" si="490"/>
        <v>0</v>
      </c>
      <c r="H7870" s="82">
        <f t="shared" ca="1" si="490"/>
        <v>0</v>
      </c>
      <c r="O7870" s="29"/>
      <c r="P7870" s="29"/>
    </row>
    <row r="7871" spans="3:16" hidden="1" outlineLevel="2">
      <c r="C7871" s="33">
        <v>7847</v>
      </c>
      <c r="D7871" s="82">
        <f t="shared" ca="1" si="491"/>
        <v>0.63132590775805641</v>
      </c>
      <c r="E7871" s="82">
        <f t="shared" ca="1" si="488"/>
        <v>282.75537866013184</v>
      </c>
      <c r="F7871" s="82">
        <f t="shared" ca="1" si="489"/>
        <v>275.33726610998536</v>
      </c>
      <c r="G7871" s="82">
        <f t="shared" ca="1" si="490"/>
        <v>32.755378660131839</v>
      </c>
      <c r="H7871" s="82">
        <f t="shared" ca="1" si="490"/>
        <v>25.337266109985364</v>
      </c>
      <c r="O7871" s="29"/>
      <c r="P7871" s="29"/>
    </row>
    <row r="7872" spans="3:16" hidden="1" outlineLevel="2">
      <c r="C7872" s="33">
        <v>7848</v>
      </c>
      <c r="D7872" s="82">
        <f t="shared" ca="1" si="491"/>
        <v>-2.0454144845250006</v>
      </c>
      <c r="E7872" s="82">
        <f t="shared" ca="1" si="488"/>
        <v>157.03367590276625</v>
      </c>
      <c r="F7872" s="82">
        <f t="shared" ca="1" si="489"/>
        <v>179.64505521564578</v>
      </c>
      <c r="G7872" s="82">
        <f t="shared" ca="1" si="490"/>
        <v>0</v>
      </c>
      <c r="H7872" s="82">
        <f t="shared" ca="1" si="490"/>
        <v>0</v>
      </c>
      <c r="O7872" s="29"/>
      <c r="P7872" s="29"/>
    </row>
    <row r="7873" spans="3:16" hidden="1" outlineLevel="2">
      <c r="C7873" s="33">
        <v>7849</v>
      </c>
      <c r="D7873" s="82">
        <f t="shared" ca="1" si="491"/>
        <v>-0.10284149026651866</v>
      </c>
      <c r="E7873" s="82">
        <f t="shared" ca="1" si="488"/>
        <v>240.63326246230949</v>
      </c>
      <c r="F7873" s="82">
        <f t="shared" ca="1" si="489"/>
        <v>244.90658638295469</v>
      </c>
      <c r="G7873" s="82">
        <f t="shared" ca="1" si="490"/>
        <v>0</v>
      </c>
      <c r="H7873" s="82">
        <f t="shared" ca="1" si="490"/>
        <v>0</v>
      </c>
      <c r="O7873" s="29"/>
      <c r="P7873" s="29"/>
    </row>
    <row r="7874" spans="3:16" hidden="1" outlineLevel="2">
      <c r="C7874" s="33">
        <v>7850</v>
      </c>
      <c r="D7874" s="82">
        <f t="shared" ca="1" si="491"/>
        <v>-1.2747084223015255</v>
      </c>
      <c r="E7874" s="82">
        <f t="shared" ca="1" si="488"/>
        <v>186.0092664027911</v>
      </c>
      <c r="F7874" s="82">
        <f t="shared" ca="1" si="489"/>
        <v>203.14739963145408</v>
      </c>
      <c r="G7874" s="82">
        <f t="shared" ca="1" si="490"/>
        <v>0</v>
      </c>
      <c r="H7874" s="82">
        <f t="shared" ca="1" si="490"/>
        <v>0</v>
      </c>
      <c r="O7874" s="29"/>
      <c r="P7874" s="29"/>
    </row>
    <row r="7875" spans="3:16" hidden="1" outlineLevel="2">
      <c r="C7875" s="33">
        <v>7851</v>
      </c>
      <c r="D7875" s="82">
        <f t="shared" ca="1" si="491"/>
        <v>-1.3142771405458187</v>
      </c>
      <c r="E7875" s="82">
        <f t="shared" ca="1" si="488"/>
        <v>184.39913563383203</v>
      </c>
      <c r="F7875" s="82">
        <f t="shared" ca="1" si="489"/>
        <v>201.86911104891453</v>
      </c>
      <c r="G7875" s="82">
        <f t="shared" ca="1" si="490"/>
        <v>0</v>
      </c>
      <c r="H7875" s="82">
        <f t="shared" ca="1" si="490"/>
        <v>0</v>
      </c>
      <c r="O7875" s="29"/>
      <c r="P7875" s="29"/>
    </row>
    <row r="7876" spans="3:16" hidden="1" outlineLevel="2">
      <c r="C7876" s="33">
        <v>7852</v>
      </c>
      <c r="D7876" s="82">
        <f t="shared" ca="1" si="491"/>
        <v>-0.16832715652794222</v>
      </c>
      <c r="E7876" s="82">
        <f t="shared" ca="1" si="488"/>
        <v>237.19576520364308</v>
      </c>
      <c r="F7876" s="82">
        <f t="shared" ca="1" si="489"/>
        <v>242.36142197569805</v>
      </c>
      <c r="G7876" s="82">
        <f t="shared" ca="1" si="490"/>
        <v>0</v>
      </c>
      <c r="H7876" s="82">
        <f t="shared" ca="1" si="490"/>
        <v>0</v>
      </c>
      <c r="O7876" s="29"/>
      <c r="P7876" s="29"/>
    </row>
    <row r="7877" spans="3:16" hidden="1" outlineLevel="2">
      <c r="C7877" s="33">
        <v>7853</v>
      </c>
      <c r="D7877" s="82">
        <f t="shared" ca="1" si="491"/>
        <v>0.511736437884732</v>
      </c>
      <c r="E7877" s="82">
        <f t="shared" ca="1" si="488"/>
        <v>275.42254749376156</v>
      </c>
      <c r="F7877" s="82">
        <f t="shared" ca="1" si="489"/>
        <v>270.13422250218457</v>
      </c>
      <c r="G7877" s="82">
        <f t="shared" ca="1" si="490"/>
        <v>25.422547493761556</v>
      </c>
      <c r="H7877" s="82">
        <f t="shared" ca="1" si="490"/>
        <v>20.134222502184571</v>
      </c>
      <c r="O7877" s="29"/>
      <c r="P7877" s="29"/>
    </row>
    <row r="7878" spans="3:16" hidden="1" outlineLevel="2">
      <c r="C7878" s="33">
        <v>7854</v>
      </c>
      <c r="D7878" s="82">
        <f t="shared" ca="1" si="491"/>
        <v>-0.67216090995203825</v>
      </c>
      <c r="E7878" s="82">
        <f t="shared" ca="1" si="488"/>
        <v>212.33933536575384</v>
      </c>
      <c r="F7878" s="82">
        <f t="shared" ca="1" si="489"/>
        <v>223.64382909310837</v>
      </c>
      <c r="G7878" s="82">
        <f t="shared" ca="1" si="490"/>
        <v>0</v>
      </c>
      <c r="H7878" s="82">
        <f t="shared" ca="1" si="490"/>
        <v>0</v>
      </c>
      <c r="O7878" s="29"/>
      <c r="P7878" s="29"/>
    </row>
    <row r="7879" spans="3:16" hidden="1" outlineLevel="2">
      <c r="C7879" s="33">
        <v>7855</v>
      </c>
      <c r="D7879" s="82">
        <f t="shared" ca="1" si="491"/>
        <v>0.83007872372176061</v>
      </c>
      <c r="E7879" s="82">
        <f t="shared" ca="1" si="488"/>
        <v>295.37662865287643</v>
      </c>
      <c r="F7879" s="82">
        <f t="shared" ca="1" si="489"/>
        <v>284.20713303694208</v>
      </c>
      <c r="G7879" s="82">
        <f t="shared" ca="1" si="490"/>
        <v>45.376628652876434</v>
      </c>
      <c r="H7879" s="82">
        <f t="shared" ca="1" si="490"/>
        <v>34.207133036942082</v>
      </c>
      <c r="O7879" s="29"/>
      <c r="P7879" s="29"/>
    </row>
    <row r="7880" spans="3:16" hidden="1" outlineLevel="2">
      <c r="C7880" s="33">
        <v>7856</v>
      </c>
      <c r="D7880" s="82">
        <f t="shared" ca="1" si="491"/>
        <v>-0.45282522919107621</v>
      </c>
      <c r="E7880" s="82">
        <f t="shared" ca="1" si="488"/>
        <v>222.82286393985638</v>
      </c>
      <c r="F7880" s="82">
        <f t="shared" ca="1" si="489"/>
        <v>231.60765939518632</v>
      </c>
      <c r="G7880" s="82">
        <f t="shared" ca="1" si="490"/>
        <v>0</v>
      </c>
      <c r="H7880" s="82">
        <f t="shared" ca="1" si="490"/>
        <v>0</v>
      </c>
      <c r="O7880" s="29"/>
      <c r="P7880" s="29"/>
    </row>
    <row r="7881" spans="3:16" hidden="1" outlineLevel="2">
      <c r="C7881" s="33">
        <v>7857</v>
      </c>
      <c r="D7881" s="82">
        <f t="shared" ca="1" si="491"/>
        <v>-0.20048665627499943</v>
      </c>
      <c r="E7881" s="82">
        <f t="shared" ca="1" si="488"/>
        <v>235.52565997002884</v>
      </c>
      <c r="F7881" s="82">
        <f t="shared" ca="1" si="489"/>
        <v>241.12121304556388</v>
      </c>
      <c r="G7881" s="82">
        <f t="shared" ca="1" si="490"/>
        <v>0</v>
      </c>
      <c r="H7881" s="82">
        <f t="shared" ca="1" si="490"/>
        <v>0</v>
      </c>
      <c r="O7881" s="29"/>
      <c r="P7881" s="29"/>
    </row>
    <row r="7882" spans="3:16" hidden="1" outlineLevel="2">
      <c r="C7882" s="33">
        <v>7858</v>
      </c>
      <c r="D7882" s="82">
        <f t="shared" ca="1" si="491"/>
        <v>-0.61611707442657049</v>
      </c>
      <c r="E7882" s="82">
        <f t="shared" ca="1" si="488"/>
        <v>214.97018486328008</v>
      </c>
      <c r="F7882" s="82">
        <f t="shared" ca="1" si="489"/>
        <v>225.65228945716811</v>
      </c>
      <c r="G7882" s="82">
        <f t="shared" ca="1" si="490"/>
        <v>0</v>
      </c>
      <c r="H7882" s="82">
        <f t="shared" ca="1" si="490"/>
        <v>0</v>
      </c>
      <c r="O7882" s="29"/>
      <c r="P7882" s="29"/>
    </row>
    <row r="7883" spans="3:16" hidden="1" outlineLevel="2">
      <c r="C7883" s="33">
        <v>7859</v>
      </c>
      <c r="D7883" s="82">
        <f t="shared" ca="1" si="491"/>
        <v>0.10248822001454092</v>
      </c>
      <c r="E7883" s="82">
        <f t="shared" ca="1" si="488"/>
        <v>251.73783298451855</v>
      </c>
      <c r="F7883" s="82">
        <f t="shared" ca="1" si="489"/>
        <v>253.06151438194922</v>
      </c>
      <c r="G7883" s="82">
        <f t="shared" ca="1" si="490"/>
        <v>1.7378329845185476</v>
      </c>
      <c r="H7883" s="82">
        <f t="shared" ca="1" si="490"/>
        <v>3.0615143819492232</v>
      </c>
      <c r="O7883" s="29"/>
      <c r="P7883" s="29"/>
    </row>
    <row r="7884" spans="3:16" hidden="1" outlineLevel="2">
      <c r="C7884" s="33">
        <v>7860</v>
      </c>
      <c r="D7884" s="82">
        <f t="shared" ca="1" si="491"/>
        <v>-1.6533885983633181</v>
      </c>
      <c r="E7884" s="82">
        <f t="shared" ca="1" si="488"/>
        <v>171.15926822194476</v>
      </c>
      <c r="F7884" s="82">
        <f t="shared" ca="1" si="489"/>
        <v>191.23860886648177</v>
      </c>
      <c r="G7884" s="82">
        <f t="shared" ca="1" si="490"/>
        <v>0</v>
      </c>
      <c r="H7884" s="82">
        <f t="shared" ca="1" si="490"/>
        <v>0</v>
      </c>
      <c r="O7884" s="29"/>
      <c r="P7884" s="29"/>
    </row>
    <row r="7885" spans="3:16" hidden="1" outlineLevel="2">
      <c r="C7885" s="33">
        <v>7861</v>
      </c>
      <c r="D7885" s="82">
        <f t="shared" ca="1" si="491"/>
        <v>0.89376194581917312</v>
      </c>
      <c r="E7885" s="82">
        <f t="shared" ca="1" si="488"/>
        <v>299.53864841320319</v>
      </c>
      <c r="F7885" s="82">
        <f t="shared" ca="1" si="489"/>
        <v>287.10917411566084</v>
      </c>
      <c r="G7885" s="82">
        <f t="shared" ca="1" si="490"/>
        <v>49.538648413203191</v>
      </c>
      <c r="H7885" s="82">
        <f t="shared" ca="1" si="490"/>
        <v>37.109174115660835</v>
      </c>
      <c r="O7885" s="29"/>
      <c r="P7885" s="29"/>
    </row>
    <row r="7886" spans="3:16" hidden="1" outlineLevel="2">
      <c r="C7886" s="33">
        <v>7862</v>
      </c>
      <c r="D7886" s="82">
        <f t="shared" ca="1" si="491"/>
        <v>-0.29553191223631409</v>
      </c>
      <c r="E7886" s="82">
        <f t="shared" ca="1" si="488"/>
        <v>230.65819356523826</v>
      </c>
      <c r="F7886" s="82">
        <f t="shared" ca="1" si="489"/>
        <v>237.49282938233199</v>
      </c>
      <c r="G7886" s="82">
        <f t="shared" ca="1" si="490"/>
        <v>0</v>
      </c>
      <c r="H7886" s="82">
        <f t="shared" ca="1" si="490"/>
        <v>0</v>
      </c>
      <c r="O7886" s="29"/>
      <c r="P7886" s="29"/>
    </row>
    <row r="7887" spans="3:16" hidden="1" outlineLevel="2">
      <c r="C7887" s="33">
        <v>7863</v>
      </c>
      <c r="D7887" s="82">
        <f t="shared" ca="1" si="491"/>
        <v>-0.89260469117803043</v>
      </c>
      <c r="E7887" s="82">
        <f t="shared" ca="1" si="488"/>
        <v>202.29978397060066</v>
      </c>
      <c r="F7887" s="82">
        <f t="shared" ca="1" si="489"/>
        <v>215.91566379646497</v>
      </c>
      <c r="G7887" s="82">
        <f t="shared" ca="1" si="490"/>
        <v>0</v>
      </c>
      <c r="H7887" s="82">
        <f t="shared" ca="1" si="490"/>
        <v>0</v>
      </c>
      <c r="O7887" s="29"/>
      <c r="P7887" s="29"/>
    </row>
    <row r="7888" spans="3:16" hidden="1" outlineLevel="2">
      <c r="C7888" s="33">
        <v>7864</v>
      </c>
      <c r="D7888" s="82">
        <f t="shared" ca="1" si="491"/>
        <v>8.5702908481433429E-2</v>
      </c>
      <c r="E7888" s="82">
        <f t="shared" ca="1" si="488"/>
        <v>250.81113467208525</v>
      </c>
      <c r="F7888" s="82">
        <f t="shared" ca="1" si="489"/>
        <v>252.38479312810239</v>
      </c>
      <c r="G7888" s="82">
        <f t="shared" ca="1" si="490"/>
        <v>0.81113467208524526</v>
      </c>
      <c r="H7888" s="82">
        <f t="shared" ca="1" si="490"/>
        <v>2.3847931281023875</v>
      </c>
      <c r="O7888" s="29"/>
      <c r="P7888" s="29"/>
    </row>
    <row r="7889" spans="3:16" hidden="1" outlineLevel="2">
      <c r="C7889" s="33">
        <v>7865</v>
      </c>
      <c r="D7889" s="82">
        <f t="shared" ca="1" si="491"/>
        <v>0.82676956298531068</v>
      </c>
      <c r="E7889" s="82">
        <f t="shared" ca="1" si="488"/>
        <v>295.16194588393631</v>
      </c>
      <c r="F7889" s="82">
        <f t="shared" ca="1" si="489"/>
        <v>284.0571390509362</v>
      </c>
      <c r="G7889" s="82">
        <f t="shared" ca="1" si="490"/>
        <v>45.161945883936312</v>
      </c>
      <c r="H7889" s="82">
        <f t="shared" ca="1" si="490"/>
        <v>34.0571390509362</v>
      </c>
      <c r="O7889" s="29"/>
      <c r="P7889" s="29"/>
    </row>
    <row r="7890" spans="3:16" hidden="1" outlineLevel="2">
      <c r="C7890" s="33">
        <v>7866</v>
      </c>
      <c r="D7890" s="82">
        <f t="shared" ca="1" si="491"/>
        <v>0.94288417627516674</v>
      </c>
      <c r="E7890" s="82">
        <f t="shared" ca="1" si="488"/>
        <v>302.78905563749095</v>
      </c>
      <c r="F7890" s="82">
        <f t="shared" ca="1" si="489"/>
        <v>289.36790004915258</v>
      </c>
      <c r="G7890" s="82">
        <f t="shared" ca="1" si="490"/>
        <v>52.789055637490947</v>
      </c>
      <c r="H7890" s="82">
        <f t="shared" ca="1" si="490"/>
        <v>39.367900049152581</v>
      </c>
      <c r="O7890" s="29"/>
      <c r="P7890" s="29"/>
    </row>
    <row r="7891" spans="3:16" hidden="1" outlineLevel="2">
      <c r="C7891" s="33">
        <v>7867</v>
      </c>
      <c r="D7891" s="82">
        <f t="shared" ca="1" si="491"/>
        <v>-0.95950045704171283</v>
      </c>
      <c r="E7891" s="82">
        <f t="shared" ca="1" si="488"/>
        <v>199.34811679068153</v>
      </c>
      <c r="F7891" s="82">
        <f t="shared" ca="1" si="489"/>
        <v>213.62372432245559</v>
      </c>
      <c r="G7891" s="82">
        <f t="shared" ca="1" si="490"/>
        <v>0</v>
      </c>
      <c r="H7891" s="82">
        <f t="shared" ca="1" si="490"/>
        <v>0</v>
      </c>
      <c r="O7891" s="29"/>
      <c r="P7891" s="29"/>
    </row>
    <row r="7892" spans="3:16" hidden="1" outlineLevel="2">
      <c r="C7892" s="33">
        <v>7868</v>
      </c>
      <c r="D7892" s="82">
        <f t="shared" ca="1" si="491"/>
        <v>-2.4862381804774785</v>
      </c>
      <c r="E7892" s="82">
        <f t="shared" ca="1" si="488"/>
        <v>142.53739645772811</v>
      </c>
      <c r="F7892" s="82">
        <f t="shared" ca="1" si="489"/>
        <v>167.44575931207353</v>
      </c>
      <c r="G7892" s="82">
        <f t="shared" ca="1" si="490"/>
        <v>0</v>
      </c>
      <c r="H7892" s="82">
        <f t="shared" ca="1" si="490"/>
        <v>0</v>
      </c>
      <c r="O7892" s="29"/>
      <c r="P7892" s="29"/>
    </row>
    <row r="7893" spans="3:16" hidden="1" outlineLevel="2">
      <c r="C7893" s="33">
        <v>7869</v>
      </c>
      <c r="D7893" s="82">
        <f t="shared" ca="1" si="491"/>
        <v>0.29912916428550645</v>
      </c>
      <c r="E7893" s="82">
        <f t="shared" ca="1" si="488"/>
        <v>262.8525690879697</v>
      </c>
      <c r="F7893" s="82">
        <f t="shared" ca="1" si="489"/>
        <v>261.12578939028373</v>
      </c>
      <c r="G7893" s="82">
        <f t="shared" ca="1" si="490"/>
        <v>12.852569087969698</v>
      </c>
      <c r="H7893" s="82">
        <f t="shared" ca="1" si="490"/>
        <v>11.125789390283728</v>
      </c>
      <c r="O7893" s="29"/>
      <c r="P7893" s="29"/>
    </row>
    <row r="7894" spans="3:16" hidden="1" outlineLevel="2">
      <c r="C7894" s="33">
        <v>7870</v>
      </c>
      <c r="D7894" s="82">
        <f t="shared" ca="1" si="491"/>
        <v>0.11260631085004458</v>
      </c>
      <c r="E7894" s="82">
        <f t="shared" ca="1" si="488"/>
        <v>252.29809472010265</v>
      </c>
      <c r="F7894" s="82">
        <f t="shared" ca="1" si="489"/>
        <v>253.4703143579755</v>
      </c>
      <c r="G7894" s="82">
        <f t="shared" ca="1" si="490"/>
        <v>2.2980947201026538</v>
      </c>
      <c r="H7894" s="82">
        <f t="shared" ca="1" si="490"/>
        <v>3.4703143579754965</v>
      </c>
      <c r="O7894" s="29"/>
      <c r="P7894" s="29"/>
    </row>
    <row r="7895" spans="3:16" hidden="1" outlineLevel="2">
      <c r="C7895" s="33">
        <v>7871</v>
      </c>
      <c r="D7895" s="82">
        <f t="shared" ca="1" si="491"/>
        <v>0.66694717159195871</v>
      </c>
      <c r="E7895" s="82">
        <f t="shared" ca="1" si="488"/>
        <v>284.97706062781128</v>
      </c>
      <c r="F7895" s="82">
        <f t="shared" ca="1" si="489"/>
        <v>276.90634397785425</v>
      </c>
      <c r="G7895" s="82">
        <f t="shared" ca="1" si="490"/>
        <v>34.977060627811284</v>
      </c>
      <c r="H7895" s="82">
        <f t="shared" ca="1" si="490"/>
        <v>26.906343977854249</v>
      </c>
      <c r="O7895" s="29"/>
      <c r="P7895" s="29"/>
    </row>
    <row r="7896" spans="3:16" hidden="1" outlineLevel="2">
      <c r="C7896" s="33">
        <v>7872</v>
      </c>
      <c r="D7896" s="82">
        <f t="shared" ca="1" si="491"/>
        <v>0.87057829653484486</v>
      </c>
      <c r="E7896" s="82">
        <f t="shared" ca="1" si="488"/>
        <v>298.01673447210328</v>
      </c>
      <c r="F7896" s="82">
        <f t="shared" ca="1" si="489"/>
        <v>286.04928202991789</v>
      </c>
      <c r="G7896" s="82">
        <f t="shared" ca="1" si="490"/>
        <v>48.01673447210328</v>
      </c>
      <c r="H7896" s="82">
        <f t="shared" ca="1" si="490"/>
        <v>36.04928202991789</v>
      </c>
      <c r="O7896" s="29"/>
      <c r="P7896" s="29"/>
    </row>
    <row r="7897" spans="3:16" hidden="1" outlineLevel="2">
      <c r="C7897" s="33">
        <v>7873</v>
      </c>
      <c r="D7897" s="82">
        <f t="shared" ca="1" si="491"/>
        <v>0.86903107508696076</v>
      </c>
      <c r="E7897" s="82">
        <f t="shared" ref="E7897:E7960" ca="1" si="492">$H$9 * EXP(($H$17 - $H$18 - ($H$11^2)/2)*$H$14 + $H$11*SQRT($H$14)*D7897)</f>
        <v>297.91544125129315</v>
      </c>
      <c r="F7897" s="82">
        <f t="shared" ref="F7897:F7960" ca="1" si="493">$H$9 * EXP(($H$17 - $H$18 - ($H$12^2)/2)*$H$14 + $H$12*SQRT($H$14)*D7897)</f>
        <v>285.97868679618801</v>
      </c>
      <c r="G7897" s="82">
        <f t="shared" ref="G7897:H7960" ca="1" si="494">MAX(E7897-$H$16, 0)</f>
        <v>47.915441251293146</v>
      </c>
      <c r="H7897" s="82">
        <f t="shared" ca="1" si="494"/>
        <v>35.978686796188015</v>
      </c>
      <c r="O7897" s="29"/>
      <c r="P7897" s="29"/>
    </row>
    <row r="7898" spans="3:16" hidden="1" outlineLevel="2">
      <c r="C7898" s="33">
        <v>7874</v>
      </c>
      <c r="D7898" s="82">
        <f t="shared" ref="D7898:D7961" ca="1" si="495">_xlfn.NORM.S.INV(RAND())</f>
        <v>-0.9823206588401554</v>
      </c>
      <c r="E7898" s="82">
        <f t="shared" ca="1" si="492"/>
        <v>198.3510956324748</v>
      </c>
      <c r="F7898" s="82">
        <f t="shared" ca="1" si="493"/>
        <v>212.84745159875894</v>
      </c>
      <c r="G7898" s="82">
        <f t="shared" ca="1" si="494"/>
        <v>0</v>
      </c>
      <c r="H7898" s="82">
        <f t="shared" ca="1" si="494"/>
        <v>0</v>
      </c>
      <c r="O7898" s="29"/>
      <c r="P7898" s="29"/>
    </row>
    <row r="7899" spans="3:16" hidden="1" outlineLevel="2">
      <c r="C7899" s="33">
        <v>7875</v>
      </c>
      <c r="D7899" s="82">
        <f t="shared" ca="1" si="495"/>
        <v>1.7547629171725547</v>
      </c>
      <c r="E7899" s="82">
        <f t="shared" ca="1" si="492"/>
        <v>361.91843682341715</v>
      </c>
      <c r="F7899" s="82">
        <f t="shared" ca="1" si="493"/>
        <v>329.38125124520889</v>
      </c>
      <c r="G7899" s="82">
        <f t="shared" ca="1" si="494"/>
        <v>111.91843682341715</v>
      </c>
      <c r="H7899" s="82">
        <f t="shared" ca="1" si="494"/>
        <v>79.381251245208887</v>
      </c>
      <c r="O7899" s="29"/>
      <c r="P7899" s="29"/>
    </row>
    <row r="7900" spans="3:16" hidden="1" outlineLevel="2">
      <c r="C7900" s="33">
        <v>7876</v>
      </c>
      <c r="D7900" s="82">
        <f t="shared" ca="1" si="495"/>
        <v>-2.4116491439877406</v>
      </c>
      <c r="E7900" s="82">
        <f t="shared" ca="1" si="492"/>
        <v>144.89259996660377</v>
      </c>
      <c r="F7900" s="82">
        <f t="shared" ca="1" si="493"/>
        <v>169.45009835350447</v>
      </c>
      <c r="G7900" s="82">
        <f t="shared" ca="1" si="494"/>
        <v>0</v>
      </c>
      <c r="H7900" s="82">
        <f t="shared" ca="1" si="494"/>
        <v>0</v>
      </c>
      <c r="O7900" s="29"/>
      <c r="P7900" s="29"/>
    </row>
    <row r="7901" spans="3:16" hidden="1" outlineLevel="2">
      <c r="C7901" s="33">
        <v>7877</v>
      </c>
      <c r="D7901" s="82">
        <f t="shared" ca="1" si="495"/>
        <v>1.9017087747749761</v>
      </c>
      <c r="E7901" s="82">
        <f t="shared" ca="1" si="492"/>
        <v>373.79412730789255</v>
      </c>
      <c r="F7901" s="82">
        <f t="shared" ca="1" si="493"/>
        <v>337.19378937926103</v>
      </c>
      <c r="G7901" s="82">
        <f t="shared" ca="1" si="494"/>
        <v>123.79412730789255</v>
      </c>
      <c r="H7901" s="82">
        <f t="shared" ca="1" si="494"/>
        <v>87.193789379261034</v>
      </c>
      <c r="O7901" s="29"/>
      <c r="P7901" s="29"/>
    </row>
    <row r="7902" spans="3:16" hidden="1" outlineLevel="2">
      <c r="C7902" s="33">
        <v>7878</v>
      </c>
      <c r="D7902" s="82">
        <f t="shared" ca="1" si="495"/>
        <v>-0.17997995320294413</v>
      </c>
      <c r="E7902" s="82">
        <f t="shared" ca="1" si="492"/>
        <v>236.58924911645795</v>
      </c>
      <c r="F7902" s="82">
        <f t="shared" ca="1" si="493"/>
        <v>241.91130468460634</v>
      </c>
      <c r="G7902" s="82">
        <f t="shared" ca="1" si="494"/>
        <v>0</v>
      </c>
      <c r="H7902" s="82">
        <f t="shared" ca="1" si="494"/>
        <v>0</v>
      </c>
      <c r="O7902" s="29"/>
      <c r="P7902" s="29"/>
    </row>
    <row r="7903" spans="3:16" hidden="1" outlineLevel="2">
      <c r="C7903" s="33">
        <v>7879</v>
      </c>
      <c r="D7903" s="82">
        <f t="shared" ca="1" si="495"/>
        <v>-0.5285232922820311</v>
      </c>
      <c r="E7903" s="82">
        <f t="shared" ca="1" si="492"/>
        <v>219.14751151497273</v>
      </c>
      <c r="F7903" s="82">
        <f t="shared" ca="1" si="493"/>
        <v>228.82760235041528</v>
      </c>
      <c r="G7903" s="82">
        <f t="shared" ca="1" si="494"/>
        <v>0</v>
      </c>
      <c r="H7903" s="82">
        <f t="shared" ca="1" si="494"/>
        <v>0</v>
      </c>
      <c r="O7903" s="29"/>
      <c r="P7903" s="29"/>
    </row>
    <row r="7904" spans="3:16" hidden="1" outlineLevel="2">
      <c r="C7904" s="33">
        <v>7880</v>
      </c>
      <c r="D7904" s="82">
        <f t="shared" ca="1" si="495"/>
        <v>-1.8506138902641514</v>
      </c>
      <c r="E7904" s="82">
        <f t="shared" ca="1" si="492"/>
        <v>163.90074403128543</v>
      </c>
      <c r="F7904" s="82">
        <f t="shared" ca="1" si="493"/>
        <v>185.31536436783978</v>
      </c>
      <c r="G7904" s="82">
        <f t="shared" ca="1" si="494"/>
        <v>0</v>
      </c>
      <c r="H7904" s="82">
        <f t="shared" ca="1" si="494"/>
        <v>0</v>
      </c>
      <c r="O7904" s="29"/>
      <c r="P7904" s="29"/>
    </row>
    <row r="7905" spans="3:16" hidden="1" outlineLevel="2">
      <c r="C7905" s="33">
        <v>7881</v>
      </c>
      <c r="D7905" s="82">
        <f t="shared" ca="1" si="495"/>
        <v>1.6613131812095052</v>
      </c>
      <c r="E7905" s="82">
        <f t="shared" ca="1" si="492"/>
        <v>354.56316147507835</v>
      </c>
      <c r="F7905" s="82">
        <f t="shared" ca="1" si="493"/>
        <v>324.50731971425228</v>
      </c>
      <c r="G7905" s="82">
        <f t="shared" ca="1" si="494"/>
        <v>104.56316147507835</v>
      </c>
      <c r="H7905" s="82">
        <f t="shared" ca="1" si="494"/>
        <v>74.507319714252276</v>
      </c>
      <c r="O7905" s="29"/>
      <c r="P7905" s="29"/>
    </row>
    <row r="7906" spans="3:16" hidden="1" outlineLevel="2">
      <c r="C7906" s="33">
        <v>7882</v>
      </c>
      <c r="D7906" s="82">
        <f t="shared" ca="1" si="495"/>
        <v>-0.90424289765930765</v>
      </c>
      <c r="E7906" s="82">
        <f t="shared" ca="1" si="492"/>
        <v>201.78314472006343</v>
      </c>
      <c r="F7906" s="82">
        <f t="shared" ca="1" si="493"/>
        <v>215.51516358568719</v>
      </c>
      <c r="G7906" s="82">
        <f t="shared" ca="1" si="494"/>
        <v>0</v>
      </c>
      <c r="H7906" s="82">
        <f t="shared" ca="1" si="494"/>
        <v>0</v>
      </c>
      <c r="O7906" s="29"/>
      <c r="P7906" s="29"/>
    </row>
    <row r="7907" spans="3:16" hidden="1" outlineLevel="2">
      <c r="C7907" s="33">
        <v>7883</v>
      </c>
      <c r="D7907" s="82">
        <f t="shared" ca="1" si="495"/>
        <v>1.6894891100808305</v>
      </c>
      <c r="E7907" s="82">
        <f t="shared" ca="1" si="492"/>
        <v>356.76496167952416</v>
      </c>
      <c r="F7907" s="82">
        <f t="shared" ca="1" si="493"/>
        <v>325.96921001275797</v>
      </c>
      <c r="G7907" s="82">
        <f t="shared" ca="1" si="494"/>
        <v>106.76496167952416</v>
      </c>
      <c r="H7907" s="82">
        <f t="shared" ca="1" si="494"/>
        <v>75.969210012757969</v>
      </c>
      <c r="O7907" s="29"/>
      <c r="P7907" s="29"/>
    </row>
    <row r="7908" spans="3:16" hidden="1" outlineLevel="2">
      <c r="C7908" s="33">
        <v>7884</v>
      </c>
      <c r="D7908" s="82">
        <f t="shared" ca="1" si="495"/>
        <v>-7.349259251730357E-2</v>
      </c>
      <c r="E7908" s="82">
        <f t="shared" ca="1" si="492"/>
        <v>242.1899789698534</v>
      </c>
      <c r="F7908" s="82">
        <f t="shared" ca="1" si="493"/>
        <v>246.05591697968865</v>
      </c>
      <c r="G7908" s="82">
        <f t="shared" ca="1" si="494"/>
        <v>0</v>
      </c>
      <c r="H7908" s="82">
        <f t="shared" ca="1" si="494"/>
        <v>0</v>
      </c>
      <c r="O7908" s="29"/>
      <c r="P7908" s="29"/>
    </row>
    <row r="7909" spans="3:16" hidden="1" outlineLevel="2">
      <c r="C7909" s="33">
        <v>7885</v>
      </c>
      <c r="D7909" s="82">
        <f t="shared" ca="1" si="495"/>
        <v>-0.48883027027008807</v>
      </c>
      <c r="E7909" s="82">
        <f t="shared" ca="1" si="492"/>
        <v>221.06709468534723</v>
      </c>
      <c r="F7909" s="82">
        <f t="shared" ca="1" si="493"/>
        <v>230.28116562828669</v>
      </c>
      <c r="G7909" s="82">
        <f t="shared" ca="1" si="494"/>
        <v>0</v>
      </c>
      <c r="H7909" s="82">
        <f t="shared" ca="1" si="494"/>
        <v>0</v>
      </c>
      <c r="O7909" s="29"/>
      <c r="P7909" s="29"/>
    </row>
    <row r="7910" spans="3:16" hidden="1" outlineLevel="2">
      <c r="C7910" s="33">
        <v>7886</v>
      </c>
      <c r="D7910" s="82">
        <f t="shared" ca="1" si="495"/>
        <v>-1.3105681317630669</v>
      </c>
      <c r="E7910" s="82">
        <f t="shared" ca="1" si="492"/>
        <v>184.54946879255081</v>
      </c>
      <c r="F7910" s="82">
        <f t="shared" ca="1" si="493"/>
        <v>201.98859012613676</v>
      </c>
      <c r="G7910" s="82">
        <f t="shared" ca="1" si="494"/>
        <v>0</v>
      </c>
      <c r="H7910" s="82">
        <f t="shared" ca="1" si="494"/>
        <v>0</v>
      </c>
      <c r="O7910" s="29"/>
      <c r="P7910" s="29"/>
    </row>
    <row r="7911" spans="3:16" hidden="1" outlineLevel="2">
      <c r="C7911" s="33">
        <v>7887</v>
      </c>
      <c r="D7911" s="82">
        <f t="shared" ca="1" si="495"/>
        <v>0.16428325060565041</v>
      </c>
      <c r="E7911" s="82">
        <f t="shared" ca="1" si="492"/>
        <v>255.17907111899473</v>
      </c>
      <c r="F7911" s="82">
        <f t="shared" ca="1" si="493"/>
        <v>255.56853375259089</v>
      </c>
      <c r="G7911" s="82">
        <f t="shared" ca="1" si="494"/>
        <v>5.1790711189947274</v>
      </c>
      <c r="H7911" s="82">
        <f t="shared" ca="1" si="494"/>
        <v>5.5685337525908949</v>
      </c>
      <c r="O7911" s="29"/>
      <c r="P7911" s="29"/>
    </row>
    <row r="7912" spans="3:16" hidden="1" outlineLevel="2">
      <c r="C7912" s="33">
        <v>7888</v>
      </c>
      <c r="D7912" s="82">
        <f t="shared" ca="1" si="495"/>
        <v>0.6350830387313191</v>
      </c>
      <c r="E7912" s="82">
        <f t="shared" ca="1" si="492"/>
        <v>282.98888976892749</v>
      </c>
      <c r="F7912" s="82">
        <f t="shared" ca="1" si="493"/>
        <v>275.50234332193287</v>
      </c>
      <c r="G7912" s="82">
        <f t="shared" ca="1" si="494"/>
        <v>32.988889768927493</v>
      </c>
      <c r="H7912" s="82">
        <f t="shared" ca="1" si="494"/>
        <v>25.502343321932869</v>
      </c>
      <c r="O7912" s="29"/>
      <c r="P7912" s="29"/>
    </row>
    <row r="7913" spans="3:16" hidden="1" outlineLevel="2">
      <c r="C7913" s="33">
        <v>7889</v>
      </c>
      <c r="D7913" s="82">
        <f t="shared" ca="1" si="495"/>
        <v>0.12815901016539352</v>
      </c>
      <c r="E7913" s="82">
        <f t="shared" ca="1" si="492"/>
        <v>253.16171544561749</v>
      </c>
      <c r="F7913" s="82">
        <f t="shared" ca="1" si="493"/>
        <v>254.0999762188745</v>
      </c>
      <c r="G7913" s="82">
        <f t="shared" ca="1" si="494"/>
        <v>3.1617154456174887</v>
      </c>
      <c r="H7913" s="82">
        <f t="shared" ca="1" si="494"/>
        <v>4.0999762188745024</v>
      </c>
      <c r="O7913" s="29"/>
      <c r="P7913" s="29"/>
    </row>
    <row r="7914" spans="3:16" hidden="1" outlineLevel="2">
      <c r="C7914" s="33">
        <v>7890</v>
      </c>
      <c r="D7914" s="82">
        <f t="shared" ca="1" si="495"/>
        <v>-1.4829866270561507</v>
      </c>
      <c r="E7914" s="82">
        <f t="shared" ca="1" si="492"/>
        <v>177.6889416232585</v>
      </c>
      <c r="F7914" s="82">
        <f t="shared" ca="1" si="493"/>
        <v>196.50850539432076</v>
      </c>
      <c r="G7914" s="82">
        <f t="shared" ca="1" si="494"/>
        <v>0</v>
      </c>
      <c r="H7914" s="82">
        <f t="shared" ca="1" si="494"/>
        <v>0</v>
      </c>
      <c r="O7914" s="29"/>
      <c r="P7914" s="29"/>
    </row>
    <row r="7915" spans="3:16" hidden="1" outlineLevel="2">
      <c r="C7915" s="33">
        <v>7891</v>
      </c>
      <c r="D7915" s="82">
        <f t="shared" ca="1" si="495"/>
        <v>0.49734900789004277</v>
      </c>
      <c r="E7915" s="82">
        <f t="shared" ca="1" si="492"/>
        <v>274.55327181197606</v>
      </c>
      <c r="F7915" s="82">
        <f t="shared" ca="1" si="493"/>
        <v>269.51492380124557</v>
      </c>
      <c r="G7915" s="82">
        <f t="shared" ca="1" si="494"/>
        <v>24.55327181197606</v>
      </c>
      <c r="H7915" s="82">
        <f t="shared" ca="1" si="494"/>
        <v>19.514923801245573</v>
      </c>
      <c r="O7915" s="29"/>
      <c r="P7915" s="29"/>
    </row>
    <row r="7916" spans="3:16" hidden="1" outlineLevel="2">
      <c r="C7916" s="33">
        <v>7892</v>
      </c>
      <c r="D7916" s="82">
        <f t="shared" ca="1" si="495"/>
        <v>0.65950774959122571</v>
      </c>
      <c r="E7916" s="82">
        <f t="shared" ca="1" si="492"/>
        <v>284.51162966131506</v>
      </c>
      <c r="F7916" s="82">
        <f t="shared" ca="1" si="493"/>
        <v>276.57790850696585</v>
      </c>
      <c r="G7916" s="82">
        <f t="shared" ca="1" si="494"/>
        <v>34.511629661315055</v>
      </c>
      <c r="H7916" s="82">
        <f t="shared" ca="1" si="494"/>
        <v>26.577908506965855</v>
      </c>
      <c r="O7916" s="29"/>
      <c r="P7916" s="29"/>
    </row>
    <row r="7917" spans="3:16" hidden="1" outlineLevel="2">
      <c r="C7917" s="33">
        <v>7893</v>
      </c>
      <c r="D7917" s="82">
        <f t="shared" ca="1" si="495"/>
        <v>1.3060872414513731</v>
      </c>
      <c r="E7917" s="82">
        <f t="shared" ca="1" si="492"/>
        <v>327.94233620384387</v>
      </c>
      <c r="F7917" s="82">
        <f t="shared" ca="1" si="493"/>
        <v>306.62937676728114</v>
      </c>
      <c r="G7917" s="82">
        <f t="shared" ca="1" si="494"/>
        <v>77.942336203843865</v>
      </c>
      <c r="H7917" s="82">
        <f t="shared" ca="1" si="494"/>
        <v>56.629376767281144</v>
      </c>
      <c r="O7917" s="29"/>
      <c r="P7917" s="29"/>
    </row>
    <row r="7918" spans="3:16" hidden="1" outlineLevel="2">
      <c r="C7918" s="33">
        <v>7894</v>
      </c>
      <c r="D7918" s="82">
        <f t="shared" ca="1" si="495"/>
        <v>-1.0086135129982483</v>
      </c>
      <c r="E7918" s="82">
        <f t="shared" ca="1" si="492"/>
        <v>197.20853420174669</v>
      </c>
      <c r="F7918" s="82">
        <f t="shared" ca="1" si="493"/>
        <v>211.95654672801132</v>
      </c>
      <c r="G7918" s="82">
        <f t="shared" ca="1" si="494"/>
        <v>0</v>
      </c>
      <c r="H7918" s="82">
        <f t="shared" ca="1" si="494"/>
        <v>0</v>
      </c>
      <c r="O7918" s="29"/>
      <c r="P7918" s="29"/>
    </row>
    <row r="7919" spans="3:16" hidden="1" outlineLevel="2">
      <c r="C7919" s="33">
        <v>7895</v>
      </c>
      <c r="D7919" s="82">
        <f t="shared" ca="1" si="495"/>
        <v>0.45086878890021936</v>
      </c>
      <c r="E7919" s="82">
        <f t="shared" ca="1" si="492"/>
        <v>271.76368331617533</v>
      </c>
      <c r="F7919" s="82">
        <f t="shared" ca="1" si="493"/>
        <v>267.52389520933366</v>
      </c>
      <c r="G7919" s="82">
        <f t="shared" ca="1" si="494"/>
        <v>21.763683316175332</v>
      </c>
      <c r="H7919" s="82">
        <f t="shared" ca="1" si="494"/>
        <v>17.523895209333659</v>
      </c>
      <c r="O7919" s="29"/>
      <c r="P7919" s="29"/>
    </row>
    <row r="7920" spans="3:16" hidden="1" outlineLevel="2">
      <c r="C7920" s="33">
        <v>7896</v>
      </c>
      <c r="D7920" s="82">
        <f t="shared" ca="1" si="495"/>
        <v>0.51309647710674833</v>
      </c>
      <c r="E7920" s="82">
        <f t="shared" ca="1" si="492"/>
        <v>275.50486209578656</v>
      </c>
      <c r="F7920" s="82">
        <f t="shared" ca="1" si="493"/>
        <v>270.19283818003561</v>
      </c>
      <c r="G7920" s="82">
        <f t="shared" ca="1" si="494"/>
        <v>25.504862095786564</v>
      </c>
      <c r="H7920" s="82">
        <f t="shared" ca="1" si="494"/>
        <v>20.192838180035608</v>
      </c>
      <c r="O7920" s="29"/>
      <c r="P7920" s="29"/>
    </row>
    <row r="7921" spans="3:16" hidden="1" outlineLevel="2">
      <c r="C7921" s="33">
        <v>7897</v>
      </c>
      <c r="D7921" s="82">
        <f t="shared" ca="1" si="495"/>
        <v>-0.69358759365224965</v>
      </c>
      <c r="E7921" s="82">
        <f t="shared" ca="1" si="492"/>
        <v>211.34203816288311</v>
      </c>
      <c r="F7921" s="82">
        <f t="shared" ca="1" si="493"/>
        <v>222.88068686454309</v>
      </c>
      <c r="G7921" s="82">
        <f t="shared" ca="1" si="494"/>
        <v>0</v>
      </c>
      <c r="H7921" s="82">
        <f t="shared" ca="1" si="494"/>
        <v>0</v>
      </c>
      <c r="O7921" s="29"/>
      <c r="P7921" s="29"/>
    </row>
    <row r="7922" spans="3:16" hidden="1" outlineLevel="2">
      <c r="C7922" s="33">
        <v>7898</v>
      </c>
      <c r="D7922" s="82">
        <f t="shared" ca="1" si="495"/>
        <v>0.35225258753187416</v>
      </c>
      <c r="E7922" s="82">
        <f t="shared" ca="1" si="492"/>
        <v>265.93857224835966</v>
      </c>
      <c r="F7922" s="82">
        <f t="shared" ca="1" si="493"/>
        <v>263.34814217934144</v>
      </c>
      <c r="G7922" s="82">
        <f t="shared" ca="1" si="494"/>
        <v>15.938572248359662</v>
      </c>
      <c r="H7922" s="82">
        <f t="shared" ca="1" si="494"/>
        <v>13.348142179341437</v>
      </c>
      <c r="O7922" s="29"/>
      <c r="P7922" s="29"/>
    </row>
    <row r="7923" spans="3:16" hidden="1" outlineLevel="2">
      <c r="C7923" s="33">
        <v>7899</v>
      </c>
      <c r="D7923" s="82">
        <f t="shared" ca="1" si="495"/>
        <v>0.9838175512284203</v>
      </c>
      <c r="E7923" s="82">
        <f t="shared" ca="1" si="492"/>
        <v>305.52453358339977</v>
      </c>
      <c r="F7923" s="82">
        <f t="shared" ca="1" si="493"/>
        <v>291.26365538435897</v>
      </c>
      <c r="G7923" s="82">
        <f t="shared" ca="1" si="494"/>
        <v>55.524533583399773</v>
      </c>
      <c r="H7923" s="82">
        <f t="shared" ca="1" si="494"/>
        <v>41.26365538435897</v>
      </c>
      <c r="O7923" s="29"/>
      <c r="P7923" s="29"/>
    </row>
    <row r="7924" spans="3:16" hidden="1" outlineLevel="2">
      <c r="C7924" s="33">
        <v>7900</v>
      </c>
      <c r="D7924" s="82">
        <f t="shared" ca="1" si="495"/>
        <v>-1.6088839186102881</v>
      </c>
      <c r="E7924" s="82">
        <f t="shared" ca="1" si="492"/>
        <v>172.84113753942009</v>
      </c>
      <c r="F7924" s="82">
        <f t="shared" ca="1" si="493"/>
        <v>192.60118096206952</v>
      </c>
      <c r="G7924" s="82">
        <f t="shared" ca="1" si="494"/>
        <v>0</v>
      </c>
      <c r="H7924" s="82">
        <f t="shared" ca="1" si="494"/>
        <v>0</v>
      </c>
      <c r="O7924" s="29"/>
      <c r="P7924" s="29"/>
    </row>
    <row r="7925" spans="3:16" hidden="1" outlineLevel="2">
      <c r="C7925" s="33">
        <v>7901</v>
      </c>
      <c r="D7925" s="82">
        <f t="shared" ca="1" si="495"/>
        <v>-1.1401014760207673</v>
      </c>
      <c r="E7925" s="82">
        <f t="shared" ca="1" si="492"/>
        <v>191.59269715579325</v>
      </c>
      <c r="F7925" s="82">
        <f t="shared" ca="1" si="493"/>
        <v>207.55686194526609</v>
      </c>
      <c r="G7925" s="82">
        <f t="shared" ca="1" si="494"/>
        <v>0</v>
      </c>
      <c r="H7925" s="82">
        <f t="shared" ca="1" si="494"/>
        <v>0</v>
      </c>
      <c r="O7925" s="29"/>
      <c r="P7925" s="29"/>
    </row>
    <row r="7926" spans="3:16" hidden="1" outlineLevel="2">
      <c r="C7926" s="33">
        <v>7902</v>
      </c>
      <c r="D7926" s="82">
        <f t="shared" ca="1" si="495"/>
        <v>-1.8922572074824953</v>
      </c>
      <c r="E7926" s="82">
        <f t="shared" ca="1" si="492"/>
        <v>162.40794276099831</v>
      </c>
      <c r="F7926" s="82">
        <f t="shared" ca="1" si="493"/>
        <v>184.08834726401017</v>
      </c>
      <c r="G7926" s="82">
        <f t="shared" ca="1" si="494"/>
        <v>0</v>
      </c>
      <c r="H7926" s="82">
        <f t="shared" ca="1" si="494"/>
        <v>0</v>
      </c>
      <c r="O7926" s="29"/>
      <c r="P7926" s="29"/>
    </row>
    <row r="7927" spans="3:16" hidden="1" outlineLevel="2">
      <c r="C7927" s="33">
        <v>7903</v>
      </c>
      <c r="D7927" s="82">
        <f t="shared" ca="1" si="495"/>
        <v>-1.1856751635188751</v>
      </c>
      <c r="E7927" s="82">
        <f t="shared" ca="1" si="492"/>
        <v>189.68380385461151</v>
      </c>
      <c r="F7927" s="82">
        <f t="shared" ca="1" si="493"/>
        <v>206.05334217366817</v>
      </c>
      <c r="G7927" s="82">
        <f t="shared" ca="1" si="494"/>
        <v>0</v>
      </c>
      <c r="H7927" s="82">
        <f t="shared" ca="1" si="494"/>
        <v>0</v>
      </c>
      <c r="O7927" s="29"/>
      <c r="P7927" s="29"/>
    </row>
    <row r="7928" spans="3:16" hidden="1" outlineLevel="2">
      <c r="C7928" s="33">
        <v>7904</v>
      </c>
      <c r="D7928" s="82">
        <f t="shared" ca="1" si="495"/>
        <v>-0.4990661024978697</v>
      </c>
      <c r="E7928" s="82">
        <f t="shared" ca="1" si="492"/>
        <v>220.57047942058136</v>
      </c>
      <c r="F7928" s="82">
        <f t="shared" ca="1" si="493"/>
        <v>229.90544703760736</v>
      </c>
      <c r="G7928" s="82">
        <f t="shared" ca="1" si="494"/>
        <v>0</v>
      </c>
      <c r="H7928" s="82">
        <f t="shared" ca="1" si="494"/>
        <v>0</v>
      </c>
      <c r="O7928" s="29"/>
      <c r="P7928" s="29"/>
    </row>
    <row r="7929" spans="3:16" hidden="1" outlineLevel="2">
      <c r="C7929" s="33">
        <v>7905</v>
      </c>
      <c r="D7929" s="82">
        <f t="shared" ca="1" si="495"/>
        <v>-0.34225988170221761</v>
      </c>
      <c r="E7929" s="82">
        <f t="shared" ca="1" si="492"/>
        <v>228.30217151877571</v>
      </c>
      <c r="F7929" s="82">
        <f t="shared" ca="1" si="493"/>
        <v>235.72904557115262</v>
      </c>
      <c r="G7929" s="82">
        <f t="shared" ca="1" si="494"/>
        <v>0</v>
      </c>
      <c r="H7929" s="82">
        <f t="shared" ca="1" si="494"/>
        <v>0</v>
      </c>
      <c r="O7929" s="29"/>
      <c r="P7929" s="29"/>
    </row>
    <row r="7930" spans="3:16" hidden="1" outlineLevel="2">
      <c r="C7930" s="33">
        <v>7906</v>
      </c>
      <c r="D7930" s="82">
        <f t="shared" ca="1" si="495"/>
        <v>0.16115496681841737</v>
      </c>
      <c r="E7930" s="82">
        <f t="shared" ca="1" si="492"/>
        <v>255.00373837851672</v>
      </c>
      <c r="F7930" s="82">
        <f t="shared" ca="1" si="493"/>
        <v>255.44102476413312</v>
      </c>
      <c r="G7930" s="82">
        <f t="shared" ca="1" si="494"/>
        <v>5.0037383785167151</v>
      </c>
      <c r="H7930" s="82">
        <f t="shared" ca="1" si="494"/>
        <v>5.4410247641331182</v>
      </c>
      <c r="O7930" s="29"/>
      <c r="P7930" s="29"/>
    </row>
    <row r="7931" spans="3:16" hidden="1" outlineLevel="2">
      <c r="C7931" s="33">
        <v>7907</v>
      </c>
      <c r="D7931" s="82">
        <f t="shared" ca="1" si="495"/>
        <v>-2.308553416498369</v>
      </c>
      <c r="E7931" s="82">
        <f t="shared" ca="1" si="492"/>
        <v>148.21212533097409</v>
      </c>
      <c r="F7931" s="82">
        <f t="shared" ca="1" si="493"/>
        <v>172.26002097226802</v>
      </c>
      <c r="G7931" s="82">
        <f t="shared" ca="1" si="494"/>
        <v>0</v>
      </c>
      <c r="H7931" s="82">
        <f t="shared" ca="1" si="494"/>
        <v>0</v>
      </c>
      <c r="O7931" s="29"/>
      <c r="P7931" s="29"/>
    </row>
    <row r="7932" spans="3:16" hidden="1" outlineLevel="2">
      <c r="C7932" s="33">
        <v>7908</v>
      </c>
      <c r="D7932" s="82">
        <f t="shared" ca="1" si="495"/>
        <v>-1.4655860924118764</v>
      </c>
      <c r="E7932" s="82">
        <f t="shared" ca="1" si="492"/>
        <v>178.36957699840568</v>
      </c>
      <c r="F7932" s="82">
        <f t="shared" ca="1" si="493"/>
        <v>197.05474412871638</v>
      </c>
      <c r="G7932" s="82">
        <f t="shared" ca="1" si="494"/>
        <v>0</v>
      </c>
      <c r="H7932" s="82">
        <f t="shared" ca="1" si="494"/>
        <v>0</v>
      </c>
      <c r="O7932" s="29"/>
      <c r="P7932" s="29"/>
    </row>
    <row r="7933" spans="3:16" hidden="1" outlineLevel="2">
      <c r="C7933" s="33">
        <v>7909</v>
      </c>
      <c r="D7933" s="82">
        <f t="shared" ca="1" si="495"/>
        <v>1.1779866474326417</v>
      </c>
      <c r="E7933" s="82">
        <f t="shared" ca="1" si="492"/>
        <v>318.84085094240112</v>
      </c>
      <c r="F7933" s="82">
        <f t="shared" ca="1" si="493"/>
        <v>300.42682253217771</v>
      </c>
      <c r="G7933" s="82">
        <f t="shared" ca="1" si="494"/>
        <v>68.840850942401119</v>
      </c>
      <c r="H7933" s="82">
        <f t="shared" ca="1" si="494"/>
        <v>50.426822532177709</v>
      </c>
      <c r="O7933" s="29"/>
      <c r="P7933" s="29"/>
    </row>
    <row r="7934" spans="3:16" hidden="1" outlineLevel="2">
      <c r="C7934" s="33">
        <v>7910</v>
      </c>
      <c r="D7934" s="82">
        <f t="shared" ca="1" si="495"/>
        <v>0.63877982413458012</v>
      </c>
      <c r="E7934" s="82">
        <f t="shared" ca="1" si="492"/>
        <v>283.21883853464828</v>
      </c>
      <c r="F7934" s="82">
        <f t="shared" ca="1" si="493"/>
        <v>275.66486572748215</v>
      </c>
      <c r="G7934" s="82">
        <f t="shared" ca="1" si="494"/>
        <v>33.218838534648285</v>
      </c>
      <c r="H7934" s="82">
        <f t="shared" ca="1" si="494"/>
        <v>25.664865727482152</v>
      </c>
      <c r="O7934" s="29"/>
      <c r="P7934" s="29"/>
    </row>
    <row r="7935" spans="3:16" hidden="1" outlineLevel="2">
      <c r="C7935" s="33">
        <v>7911</v>
      </c>
      <c r="D7935" s="82">
        <f t="shared" ca="1" si="495"/>
        <v>-1.0863399386549595</v>
      </c>
      <c r="E7935" s="82">
        <f t="shared" ca="1" si="492"/>
        <v>193.869257792908</v>
      </c>
      <c r="F7935" s="82">
        <f t="shared" ca="1" si="493"/>
        <v>209.344617331633</v>
      </c>
      <c r="G7935" s="82">
        <f t="shared" ca="1" si="494"/>
        <v>0</v>
      </c>
      <c r="H7935" s="82">
        <f t="shared" ca="1" si="494"/>
        <v>0</v>
      </c>
      <c r="O7935" s="29"/>
      <c r="P7935" s="29"/>
    </row>
    <row r="7936" spans="3:16" hidden="1" outlineLevel="2">
      <c r="C7936" s="33">
        <v>7912</v>
      </c>
      <c r="D7936" s="82">
        <f t="shared" ca="1" si="495"/>
        <v>-2.0122797770874792</v>
      </c>
      <c r="E7936" s="82">
        <f t="shared" ca="1" si="492"/>
        <v>158.181086466024</v>
      </c>
      <c r="F7936" s="82">
        <f t="shared" ca="1" si="493"/>
        <v>180.59715478609371</v>
      </c>
      <c r="G7936" s="82">
        <f t="shared" ca="1" si="494"/>
        <v>0</v>
      </c>
      <c r="H7936" s="82">
        <f t="shared" ca="1" si="494"/>
        <v>0</v>
      </c>
      <c r="O7936" s="29"/>
      <c r="P7936" s="29"/>
    </row>
    <row r="7937" spans="3:16" hidden="1" outlineLevel="2">
      <c r="C7937" s="33">
        <v>7913</v>
      </c>
      <c r="D7937" s="82">
        <f t="shared" ca="1" si="495"/>
        <v>-0.97125847406779997</v>
      </c>
      <c r="E7937" s="82">
        <f t="shared" ca="1" si="492"/>
        <v>198.83378137590972</v>
      </c>
      <c r="F7937" s="82">
        <f t="shared" ca="1" si="493"/>
        <v>213.22340001671324</v>
      </c>
      <c r="G7937" s="82">
        <f t="shared" ca="1" si="494"/>
        <v>0</v>
      </c>
      <c r="H7937" s="82">
        <f t="shared" ca="1" si="494"/>
        <v>0</v>
      </c>
      <c r="O7937" s="29"/>
      <c r="P7937" s="29"/>
    </row>
    <row r="7938" spans="3:16" hidden="1" outlineLevel="2">
      <c r="C7938" s="33">
        <v>7914</v>
      </c>
      <c r="D7938" s="82">
        <f t="shared" ca="1" si="495"/>
        <v>-1.6103824497494867</v>
      </c>
      <c r="E7938" s="82">
        <f t="shared" ca="1" si="492"/>
        <v>172.78423882386014</v>
      </c>
      <c r="F7938" s="82">
        <f t="shared" ca="1" si="493"/>
        <v>192.55514381042633</v>
      </c>
      <c r="G7938" s="82">
        <f t="shared" ca="1" si="494"/>
        <v>0</v>
      </c>
      <c r="H7938" s="82">
        <f t="shared" ca="1" si="494"/>
        <v>0</v>
      </c>
      <c r="O7938" s="29"/>
      <c r="P7938" s="29"/>
    </row>
    <row r="7939" spans="3:16" hidden="1" outlineLevel="2">
      <c r="C7939" s="33">
        <v>7915</v>
      </c>
      <c r="D7939" s="82">
        <f t="shared" ca="1" si="495"/>
        <v>2.0222879832247691</v>
      </c>
      <c r="E7939" s="82">
        <f t="shared" ca="1" si="492"/>
        <v>383.82945562071541</v>
      </c>
      <c r="F7939" s="82">
        <f t="shared" ca="1" si="493"/>
        <v>343.74273385676992</v>
      </c>
      <c r="G7939" s="82">
        <f t="shared" ca="1" si="494"/>
        <v>133.82945562071541</v>
      </c>
      <c r="H7939" s="82">
        <f t="shared" ca="1" si="494"/>
        <v>93.742733856769917</v>
      </c>
      <c r="O7939" s="29"/>
      <c r="P7939" s="29"/>
    </row>
    <row r="7940" spans="3:16" hidden="1" outlineLevel="2">
      <c r="C7940" s="33">
        <v>7916</v>
      </c>
      <c r="D7940" s="82">
        <f t="shared" ca="1" si="495"/>
        <v>-1.0487707709723331</v>
      </c>
      <c r="E7940" s="82">
        <f t="shared" ca="1" si="492"/>
        <v>195.47618155452835</v>
      </c>
      <c r="F7940" s="82">
        <f t="shared" ca="1" si="493"/>
        <v>210.60305321129755</v>
      </c>
      <c r="G7940" s="82">
        <f t="shared" ca="1" si="494"/>
        <v>0</v>
      </c>
      <c r="H7940" s="82">
        <f t="shared" ca="1" si="494"/>
        <v>0</v>
      </c>
      <c r="O7940" s="29"/>
      <c r="P7940" s="29"/>
    </row>
    <row r="7941" spans="3:16" hidden="1" outlineLevel="2">
      <c r="C7941" s="33">
        <v>7917</v>
      </c>
      <c r="D7941" s="82">
        <f t="shared" ca="1" si="495"/>
        <v>-0.74447547800681158</v>
      </c>
      <c r="E7941" s="82">
        <f t="shared" ca="1" si="492"/>
        <v>208.99221206112983</v>
      </c>
      <c r="F7941" s="82">
        <f t="shared" ca="1" si="493"/>
        <v>221.07866167354527</v>
      </c>
      <c r="G7941" s="82">
        <f t="shared" ca="1" si="494"/>
        <v>0</v>
      </c>
      <c r="H7941" s="82">
        <f t="shared" ca="1" si="494"/>
        <v>0</v>
      </c>
      <c r="O7941" s="29"/>
      <c r="P7941" s="29"/>
    </row>
    <row r="7942" spans="3:16" hidden="1" outlineLevel="2">
      <c r="C7942" s="33">
        <v>7918</v>
      </c>
      <c r="D7942" s="82">
        <f t="shared" ca="1" si="495"/>
        <v>0.87646106643327804</v>
      </c>
      <c r="E7942" s="82">
        <f t="shared" ca="1" si="492"/>
        <v>298.40218112871304</v>
      </c>
      <c r="F7942" s="82">
        <f t="shared" ca="1" si="493"/>
        <v>286.31785491332488</v>
      </c>
      <c r="G7942" s="82">
        <f t="shared" ca="1" si="494"/>
        <v>48.402181128713039</v>
      </c>
      <c r="H7942" s="82">
        <f t="shared" ca="1" si="494"/>
        <v>36.317854913324879</v>
      </c>
      <c r="O7942" s="29"/>
      <c r="P7942" s="29"/>
    </row>
    <row r="7943" spans="3:16" hidden="1" outlineLevel="2">
      <c r="C7943" s="33">
        <v>7919</v>
      </c>
      <c r="D7943" s="82">
        <f t="shared" ca="1" si="495"/>
        <v>-0.83322067072063655</v>
      </c>
      <c r="E7943" s="82">
        <f t="shared" ca="1" si="492"/>
        <v>204.95660570906827</v>
      </c>
      <c r="F7943" s="82">
        <f t="shared" ca="1" si="493"/>
        <v>217.97083557704249</v>
      </c>
      <c r="G7943" s="82">
        <f t="shared" ca="1" si="494"/>
        <v>0</v>
      </c>
      <c r="H7943" s="82">
        <f t="shared" ca="1" si="494"/>
        <v>0</v>
      </c>
      <c r="O7943" s="29"/>
      <c r="P7943" s="29"/>
    </row>
    <row r="7944" spans="3:16" hidden="1" outlineLevel="2">
      <c r="C7944" s="33">
        <v>7920</v>
      </c>
      <c r="D7944" s="82">
        <f t="shared" ca="1" si="495"/>
        <v>-4.6530064005877683E-2</v>
      </c>
      <c r="E7944" s="82">
        <f t="shared" ca="1" si="492"/>
        <v>243.62899254383063</v>
      </c>
      <c r="F7944" s="82">
        <f t="shared" ca="1" si="493"/>
        <v>247.11654820973365</v>
      </c>
      <c r="G7944" s="82">
        <f t="shared" ca="1" si="494"/>
        <v>0</v>
      </c>
      <c r="H7944" s="82">
        <f t="shared" ca="1" si="494"/>
        <v>0</v>
      </c>
      <c r="O7944" s="29"/>
      <c r="P7944" s="29"/>
    </row>
    <row r="7945" spans="3:16" hidden="1" outlineLevel="2">
      <c r="C7945" s="33">
        <v>7921</v>
      </c>
      <c r="D7945" s="82">
        <f t="shared" ca="1" si="495"/>
        <v>-0.76034632241887501</v>
      </c>
      <c r="E7945" s="82">
        <f t="shared" ca="1" si="492"/>
        <v>208.2647100181135</v>
      </c>
      <c r="F7945" s="82">
        <f t="shared" ca="1" si="493"/>
        <v>220.51963461035581</v>
      </c>
      <c r="G7945" s="82">
        <f t="shared" ca="1" si="494"/>
        <v>0</v>
      </c>
      <c r="H7945" s="82">
        <f t="shared" ca="1" si="494"/>
        <v>0</v>
      </c>
      <c r="O7945" s="29"/>
      <c r="P7945" s="29"/>
    </row>
    <row r="7946" spans="3:16" hidden="1" outlineLevel="2">
      <c r="C7946" s="33">
        <v>7922</v>
      </c>
      <c r="D7946" s="82">
        <f t="shared" ca="1" si="495"/>
        <v>1.1213719249918406</v>
      </c>
      <c r="E7946" s="82">
        <f t="shared" ca="1" si="492"/>
        <v>314.89930960875898</v>
      </c>
      <c r="F7946" s="82">
        <f t="shared" ca="1" si="493"/>
        <v>297.72570170226055</v>
      </c>
      <c r="G7946" s="82">
        <f t="shared" ca="1" si="494"/>
        <v>64.899309608758983</v>
      </c>
      <c r="H7946" s="82">
        <f t="shared" ca="1" si="494"/>
        <v>47.725701702260551</v>
      </c>
      <c r="O7946" s="29"/>
      <c r="P7946" s="29"/>
    </row>
    <row r="7947" spans="3:16" hidden="1" outlineLevel="2">
      <c r="C7947" s="33">
        <v>7923</v>
      </c>
      <c r="D7947" s="82">
        <f t="shared" ca="1" si="495"/>
        <v>-1.678655484801904</v>
      </c>
      <c r="E7947" s="82">
        <f t="shared" ca="1" si="492"/>
        <v>170.21170482496541</v>
      </c>
      <c r="F7947" s="82">
        <f t="shared" ca="1" si="493"/>
        <v>190.4693226228141</v>
      </c>
      <c r="G7947" s="82">
        <f t="shared" ca="1" si="494"/>
        <v>0</v>
      </c>
      <c r="H7947" s="82">
        <f t="shared" ca="1" si="494"/>
        <v>0</v>
      </c>
      <c r="O7947" s="29"/>
      <c r="P7947" s="29"/>
    </row>
    <row r="7948" spans="3:16" hidden="1" outlineLevel="2">
      <c r="C7948" s="33">
        <v>7924</v>
      </c>
      <c r="D7948" s="82">
        <f t="shared" ca="1" si="495"/>
        <v>1.2165291672367438</v>
      </c>
      <c r="E7948" s="82">
        <f t="shared" ca="1" si="492"/>
        <v>321.55238659493341</v>
      </c>
      <c r="F7948" s="82">
        <f t="shared" ca="1" si="493"/>
        <v>302.279715274887</v>
      </c>
      <c r="G7948" s="82">
        <f t="shared" ca="1" si="494"/>
        <v>71.552386594933409</v>
      </c>
      <c r="H7948" s="82">
        <f t="shared" ca="1" si="494"/>
        <v>52.279715274886996</v>
      </c>
      <c r="O7948" s="29"/>
      <c r="P7948" s="29"/>
    </row>
    <row r="7949" spans="3:16" hidden="1" outlineLevel="2">
      <c r="C7949" s="33">
        <v>7925</v>
      </c>
      <c r="D7949" s="82">
        <f t="shared" ca="1" si="495"/>
        <v>-0.9448336389212092</v>
      </c>
      <c r="E7949" s="82">
        <f t="shared" ca="1" si="492"/>
        <v>199.99155828447303</v>
      </c>
      <c r="F7949" s="82">
        <f t="shared" ca="1" si="493"/>
        <v>214.12413803049159</v>
      </c>
      <c r="G7949" s="82">
        <f t="shared" ca="1" si="494"/>
        <v>0</v>
      </c>
      <c r="H7949" s="82">
        <f t="shared" ca="1" si="494"/>
        <v>0</v>
      </c>
      <c r="O7949" s="29"/>
      <c r="P7949" s="29"/>
    </row>
    <row r="7950" spans="3:16" hidden="1" outlineLevel="2">
      <c r="C7950" s="33">
        <v>7926</v>
      </c>
      <c r="D7950" s="82">
        <f t="shared" ca="1" si="495"/>
        <v>-1.2182087488153077</v>
      </c>
      <c r="E7950" s="82">
        <f t="shared" ca="1" si="492"/>
        <v>188.33275214489785</v>
      </c>
      <c r="F7950" s="82">
        <f t="shared" ca="1" si="493"/>
        <v>204.98669516490702</v>
      </c>
      <c r="G7950" s="82">
        <f t="shared" ca="1" si="494"/>
        <v>0</v>
      </c>
      <c r="H7950" s="82">
        <f t="shared" ca="1" si="494"/>
        <v>0</v>
      </c>
      <c r="O7950" s="29"/>
      <c r="P7950" s="29"/>
    </row>
    <row r="7951" spans="3:16" hidden="1" outlineLevel="2">
      <c r="C7951" s="33">
        <v>7927</v>
      </c>
      <c r="D7951" s="82">
        <f t="shared" ca="1" si="495"/>
        <v>0.11602293420132678</v>
      </c>
      <c r="E7951" s="82">
        <f t="shared" ca="1" si="492"/>
        <v>252.4875624117403</v>
      </c>
      <c r="F7951" s="82">
        <f t="shared" ca="1" si="493"/>
        <v>253.60850486371345</v>
      </c>
      <c r="G7951" s="82">
        <f t="shared" ca="1" si="494"/>
        <v>2.4875624117402992</v>
      </c>
      <c r="H7951" s="82">
        <f t="shared" ca="1" si="494"/>
        <v>3.6085048637134491</v>
      </c>
      <c r="O7951" s="29"/>
      <c r="P7951" s="29"/>
    </row>
    <row r="7952" spans="3:16" hidden="1" outlineLevel="2">
      <c r="C7952" s="33">
        <v>7928</v>
      </c>
      <c r="D7952" s="82">
        <f t="shared" ca="1" si="495"/>
        <v>1.0644762227099196</v>
      </c>
      <c r="E7952" s="82">
        <f t="shared" ca="1" si="492"/>
        <v>310.98729438450027</v>
      </c>
      <c r="F7952" s="82">
        <f t="shared" ca="1" si="493"/>
        <v>295.03564151949723</v>
      </c>
      <c r="G7952" s="82">
        <f t="shared" ca="1" si="494"/>
        <v>60.987294384500274</v>
      </c>
      <c r="H7952" s="82">
        <f t="shared" ca="1" si="494"/>
        <v>45.035641519497233</v>
      </c>
      <c r="O7952" s="29"/>
      <c r="P7952" s="29"/>
    </row>
    <row r="7953" spans="3:16" hidden="1" outlineLevel="2">
      <c r="C7953" s="33">
        <v>7929</v>
      </c>
      <c r="D7953" s="82">
        <f t="shared" ca="1" si="495"/>
        <v>-0.68134777108414413</v>
      </c>
      <c r="E7953" s="82">
        <f t="shared" ca="1" si="492"/>
        <v>211.91116122325309</v>
      </c>
      <c r="F7953" s="82">
        <f t="shared" ca="1" si="493"/>
        <v>223.31630631758188</v>
      </c>
      <c r="G7953" s="82">
        <f t="shared" ca="1" si="494"/>
        <v>0</v>
      </c>
      <c r="H7953" s="82">
        <f t="shared" ca="1" si="494"/>
        <v>0</v>
      </c>
      <c r="O7953" s="29"/>
      <c r="P7953" s="29"/>
    </row>
    <row r="7954" spans="3:16" hidden="1" outlineLevel="2">
      <c r="C7954" s="33">
        <v>7930</v>
      </c>
      <c r="D7954" s="82">
        <f t="shared" ca="1" si="495"/>
        <v>1.1872814802468261</v>
      </c>
      <c r="E7954" s="82">
        <f t="shared" ca="1" si="492"/>
        <v>319.49265963635344</v>
      </c>
      <c r="F7954" s="82">
        <f t="shared" ca="1" si="493"/>
        <v>300.87262035818787</v>
      </c>
      <c r="G7954" s="82">
        <f t="shared" ca="1" si="494"/>
        <v>69.492659636353437</v>
      </c>
      <c r="H7954" s="82">
        <f t="shared" ca="1" si="494"/>
        <v>50.872620358187874</v>
      </c>
      <c r="O7954" s="29"/>
      <c r="P7954" s="29"/>
    </row>
    <row r="7955" spans="3:16" hidden="1" outlineLevel="2">
      <c r="C7955" s="33">
        <v>7931</v>
      </c>
      <c r="D7955" s="82">
        <f t="shared" ca="1" si="495"/>
        <v>-1.9349779029928991</v>
      </c>
      <c r="E7955" s="82">
        <f t="shared" ca="1" si="492"/>
        <v>160.89064781793564</v>
      </c>
      <c r="F7955" s="82">
        <f t="shared" ca="1" si="493"/>
        <v>182.83802718627322</v>
      </c>
      <c r="G7955" s="82">
        <f t="shared" ca="1" si="494"/>
        <v>0</v>
      </c>
      <c r="H7955" s="82">
        <f t="shared" ca="1" si="494"/>
        <v>0</v>
      </c>
      <c r="O7955" s="29"/>
      <c r="P7955" s="29"/>
    </row>
    <row r="7956" spans="3:16" hidden="1" outlineLevel="2">
      <c r="C7956" s="33">
        <v>7932</v>
      </c>
      <c r="D7956" s="82">
        <f t="shared" ca="1" si="495"/>
        <v>-0.51843435224476098</v>
      </c>
      <c r="E7956" s="82">
        <f t="shared" ca="1" si="492"/>
        <v>219.63383427143469</v>
      </c>
      <c r="F7956" s="82">
        <f t="shared" ca="1" si="493"/>
        <v>229.19618859696899</v>
      </c>
      <c r="G7956" s="82">
        <f t="shared" ca="1" si="494"/>
        <v>0</v>
      </c>
      <c r="H7956" s="82">
        <f t="shared" ca="1" si="494"/>
        <v>0</v>
      </c>
      <c r="O7956" s="29"/>
      <c r="P7956" s="29"/>
    </row>
    <row r="7957" spans="3:16" hidden="1" outlineLevel="2">
      <c r="C7957" s="33">
        <v>7933</v>
      </c>
      <c r="D7957" s="82">
        <f t="shared" ca="1" si="495"/>
        <v>0.25472743560268618</v>
      </c>
      <c r="E7957" s="82">
        <f t="shared" ca="1" si="492"/>
        <v>260.30071134542317</v>
      </c>
      <c r="F7957" s="82">
        <f t="shared" ca="1" si="493"/>
        <v>259.28269290312204</v>
      </c>
      <c r="G7957" s="82">
        <f t="shared" ca="1" si="494"/>
        <v>10.300711345423167</v>
      </c>
      <c r="H7957" s="82">
        <f t="shared" ca="1" si="494"/>
        <v>9.2826929031220402</v>
      </c>
      <c r="O7957" s="29"/>
      <c r="P7957" s="29"/>
    </row>
    <row r="7958" spans="3:16" hidden="1" outlineLevel="2">
      <c r="C7958" s="33">
        <v>7934</v>
      </c>
      <c r="D7958" s="82">
        <f t="shared" ca="1" si="495"/>
        <v>-1.2356464917587247</v>
      </c>
      <c r="E7958" s="82">
        <f t="shared" ca="1" si="492"/>
        <v>187.61256478888785</v>
      </c>
      <c r="F7958" s="82">
        <f t="shared" ca="1" si="493"/>
        <v>204.41725556921969</v>
      </c>
      <c r="G7958" s="82">
        <f t="shared" ca="1" si="494"/>
        <v>0</v>
      </c>
      <c r="H7958" s="82">
        <f t="shared" ca="1" si="494"/>
        <v>0</v>
      </c>
      <c r="O7958" s="29"/>
      <c r="P7958" s="29"/>
    </row>
    <row r="7959" spans="3:16" hidden="1" outlineLevel="2">
      <c r="C7959" s="33">
        <v>7935</v>
      </c>
      <c r="D7959" s="82">
        <f t="shared" ca="1" si="495"/>
        <v>-2.0344075842510891</v>
      </c>
      <c r="E7959" s="82">
        <f t="shared" ca="1" si="492"/>
        <v>157.41390395042944</v>
      </c>
      <c r="F7959" s="82">
        <f t="shared" ca="1" si="493"/>
        <v>179.96077171749653</v>
      </c>
      <c r="G7959" s="82">
        <f t="shared" ca="1" si="494"/>
        <v>0</v>
      </c>
      <c r="H7959" s="82">
        <f t="shared" ca="1" si="494"/>
        <v>0</v>
      </c>
      <c r="O7959" s="29"/>
      <c r="P7959" s="29"/>
    </row>
    <row r="7960" spans="3:16" hidden="1" outlineLevel="2">
      <c r="C7960" s="33">
        <v>7936</v>
      </c>
      <c r="D7960" s="82">
        <f t="shared" ca="1" si="495"/>
        <v>0.64255218882518061</v>
      </c>
      <c r="E7960" s="82">
        <f t="shared" ca="1" si="492"/>
        <v>283.45368113027126</v>
      </c>
      <c r="F7960" s="82">
        <f t="shared" ca="1" si="493"/>
        <v>275.8308096727668</v>
      </c>
      <c r="G7960" s="82">
        <f t="shared" ca="1" si="494"/>
        <v>33.453681130271264</v>
      </c>
      <c r="H7960" s="82">
        <f t="shared" ca="1" si="494"/>
        <v>25.830809672766804</v>
      </c>
      <c r="O7960" s="29"/>
      <c r="P7960" s="29"/>
    </row>
    <row r="7961" spans="3:16" hidden="1" outlineLevel="2">
      <c r="C7961" s="33">
        <v>7937</v>
      </c>
      <c r="D7961" s="82">
        <f t="shared" ca="1" si="495"/>
        <v>0.91766767190580201</v>
      </c>
      <c r="E7961" s="82">
        <f t="shared" ref="E7961:E8024" ca="1" si="496">$H$9 * EXP(($H$17 - $H$18 - ($H$11^2)/2)*$H$14 + $H$11*SQRT($H$14)*D7961)</f>
        <v>301.11610323780661</v>
      </c>
      <c r="F7961" s="82">
        <f t="shared" ref="F7961:F8024" ca="1" si="497">$H$9 * EXP(($H$17 - $H$18 - ($H$12^2)/2)*$H$14 + $H$12*SQRT($H$14)*D7961)</f>
        <v>288.20619028020798</v>
      </c>
      <c r="G7961" s="82">
        <f t="shared" ref="G7961:H8024" ca="1" si="498">MAX(E7961-$H$16, 0)</f>
        <v>51.116103237806612</v>
      </c>
      <c r="H7961" s="82">
        <f t="shared" ca="1" si="498"/>
        <v>38.206190280207977</v>
      </c>
      <c r="O7961" s="29"/>
      <c r="P7961" s="29"/>
    </row>
    <row r="7962" spans="3:16" hidden="1" outlineLevel="2">
      <c r="C7962" s="33">
        <v>7938</v>
      </c>
      <c r="D7962" s="82">
        <f t="shared" ref="D7962:D8025" ca="1" si="499">_xlfn.NORM.S.INV(RAND())</f>
        <v>0.12127851222707299</v>
      </c>
      <c r="E7962" s="82">
        <f t="shared" ca="1" si="496"/>
        <v>252.77928651776415</v>
      </c>
      <c r="F7962" s="82">
        <f t="shared" ca="1" si="497"/>
        <v>253.82122177109414</v>
      </c>
      <c r="G7962" s="82">
        <f t="shared" ca="1" si="498"/>
        <v>2.7792865177641488</v>
      </c>
      <c r="H7962" s="82">
        <f t="shared" ca="1" si="498"/>
        <v>3.8212217710941445</v>
      </c>
      <c r="O7962" s="29"/>
      <c r="P7962" s="29"/>
    </row>
    <row r="7963" spans="3:16" hidden="1" outlineLevel="2">
      <c r="C7963" s="33">
        <v>7939</v>
      </c>
      <c r="D7963" s="82">
        <f t="shared" ca="1" si="499"/>
        <v>-0.51043757759231478</v>
      </c>
      <c r="E7963" s="82">
        <f t="shared" ca="1" si="496"/>
        <v>220.02007383457635</v>
      </c>
      <c r="F7963" s="82">
        <f t="shared" ca="1" si="497"/>
        <v>229.48876205986912</v>
      </c>
      <c r="G7963" s="82">
        <f t="shared" ca="1" si="498"/>
        <v>0</v>
      </c>
      <c r="H7963" s="82">
        <f t="shared" ca="1" si="498"/>
        <v>0</v>
      </c>
      <c r="O7963" s="29"/>
      <c r="P7963" s="29"/>
    </row>
    <row r="7964" spans="3:16" hidden="1" outlineLevel="2">
      <c r="C7964" s="33">
        <v>7940</v>
      </c>
      <c r="D7964" s="82">
        <f t="shared" ca="1" si="499"/>
        <v>0.50267959321503775</v>
      </c>
      <c r="E7964" s="82">
        <f t="shared" ca="1" si="496"/>
        <v>274.87502061667124</v>
      </c>
      <c r="F7964" s="82">
        <f t="shared" ca="1" si="497"/>
        <v>269.74421005832085</v>
      </c>
      <c r="G7964" s="82">
        <f t="shared" ca="1" si="498"/>
        <v>24.875020616671236</v>
      </c>
      <c r="H7964" s="82">
        <f t="shared" ca="1" si="498"/>
        <v>19.744210058320846</v>
      </c>
      <c r="O7964" s="29"/>
      <c r="P7964" s="29"/>
    </row>
    <row r="7965" spans="3:16" hidden="1" outlineLevel="2">
      <c r="C7965" s="33">
        <v>7941</v>
      </c>
      <c r="D7965" s="82">
        <f t="shared" ca="1" si="499"/>
        <v>-0.98204887575395683</v>
      </c>
      <c r="E7965" s="82">
        <f t="shared" ca="1" si="496"/>
        <v>198.3629405233886</v>
      </c>
      <c r="F7965" s="82">
        <f t="shared" ca="1" si="497"/>
        <v>212.85668020110688</v>
      </c>
      <c r="G7965" s="82">
        <f t="shared" ca="1" si="498"/>
        <v>0</v>
      </c>
      <c r="H7965" s="82">
        <f t="shared" ca="1" si="498"/>
        <v>0</v>
      </c>
      <c r="O7965" s="29"/>
      <c r="P7965" s="29"/>
    </row>
    <row r="7966" spans="3:16" hidden="1" outlineLevel="2">
      <c r="C7966" s="33">
        <v>7942</v>
      </c>
      <c r="D7966" s="82">
        <f t="shared" ca="1" si="499"/>
        <v>-0.32885081689287859</v>
      </c>
      <c r="E7966" s="82">
        <f t="shared" ca="1" si="496"/>
        <v>228.97578305039937</v>
      </c>
      <c r="F7966" s="82">
        <f t="shared" ca="1" si="497"/>
        <v>236.23383681251261</v>
      </c>
      <c r="G7966" s="82">
        <f t="shared" ca="1" si="498"/>
        <v>0</v>
      </c>
      <c r="H7966" s="82">
        <f t="shared" ca="1" si="498"/>
        <v>0</v>
      </c>
      <c r="O7966" s="29"/>
      <c r="P7966" s="29"/>
    </row>
    <row r="7967" spans="3:16" hidden="1" outlineLevel="2">
      <c r="C7967" s="33">
        <v>7943</v>
      </c>
      <c r="D7967" s="82">
        <f t="shared" ca="1" si="499"/>
        <v>-0.25906360870151313</v>
      </c>
      <c r="E7967" s="82">
        <f t="shared" ca="1" si="496"/>
        <v>232.51380313913404</v>
      </c>
      <c r="F7967" s="82">
        <f t="shared" ca="1" si="497"/>
        <v>238.87851787200464</v>
      </c>
      <c r="G7967" s="82">
        <f t="shared" ca="1" si="498"/>
        <v>0</v>
      </c>
      <c r="H7967" s="82">
        <f t="shared" ca="1" si="498"/>
        <v>0</v>
      </c>
      <c r="O7967" s="29"/>
      <c r="P7967" s="29"/>
    </row>
    <row r="7968" spans="3:16" hidden="1" outlineLevel="2">
      <c r="C7968" s="33">
        <v>7944</v>
      </c>
      <c r="D7968" s="82">
        <f t="shared" ca="1" si="499"/>
        <v>-0.3392846517455036</v>
      </c>
      <c r="E7968" s="82">
        <f t="shared" ca="1" si="496"/>
        <v>228.45146251192639</v>
      </c>
      <c r="F7968" s="82">
        <f t="shared" ca="1" si="497"/>
        <v>235.84095645929</v>
      </c>
      <c r="G7968" s="82">
        <f t="shared" ca="1" si="498"/>
        <v>0</v>
      </c>
      <c r="H7968" s="82">
        <f t="shared" ca="1" si="498"/>
        <v>0</v>
      </c>
      <c r="O7968" s="29"/>
      <c r="P7968" s="29"/>
    </row>
    <row r="7969" spans="3:16" hidden="1" outlineLevel="2">
      <c r="C7969" s="33">
        <v>7945</v>
      </c>
      <c r="D7969" s="82">
        <f t="shared" ca="1" si="499"/>
        <v>0.94505034511384212</v>
      </c>
      <c r="E7969" s="82">
        <f t="shared" ca="1" si="496"/>
        <v>302.9331997470544</v>
      </c>
      <c r="F7969" s="82">
        <f t="shared" ca="1" si="497"/>
        <v>289.46791233061833</v>
      </c>
      <c r="G7969" s="82">
        <f t="shared" ca="1" si="498"/>
        <v>52.933199747054402</v>
      </c>
      <c r="H7969" s="82">
        <f t="shared" ca="1" si="498"/>
        <v>39.467912330618333</v>
      </c>
      <c r="O7969" s="29"/>
      <c r="P7969" s="29"/>
    </row>
    <row r="7970" spans="3:16" hidden="1" outlineLevel="2">
      <c r="C7970" s="33">
        <v>7946</v>
      </c>
      <c r="D7970" s="82">
        <f t="shared" ca="1" si="499"/>
        <v>1.4107524966399569</v>
      </c>
      <c r="E7970" s="82">
        <f t="shared" ca="1" si="496"/>
        <v>335.57127813559447</v>
      </c>
      <c r="F7970" s="82">
        <f t="shared" ca="1" si="497"/>
        <v>311.79214565826271</v>
      </c>
      <c r="G7970" s="82">
        <f t="shared" ca="1" si="498"/>
        <v>85.571278135594468</v>
      </c>
      <c r="H7970" s="82">
        <f t="shared" ca="1" si="498"/>
        <v>61.792145658262712</v>
      </c>
      <c r="O7970" s="29"/>
      <c r="P7970" s="29"/>
    </row>
    <row r="7971" spans="3:16" hidden="1" outlineLevel="2">
      <c r="C7971" s="33">
        <v>7947</v>
      </c>
      <c r="D7971" s="82">
        <f t="shared" ca="1" si="499"/>
        <v>1.6334209027412518</v>
      </c>
      <c r="E7971" s="82">
        <f t="shared" ca="1" si="496"/>
        <v>352.39691138869307</v>
      </c>
      <c r="F7971" s="82">
        <f t="shared" ca="1" si="497"/>
        <v>323.06660407628112</v>
      </c>
      <c r="G7971" s="82">
        <f t="shared" ca="1" si="498"/>
        <v>102.39691138869307</v>
      </c>
      <c r="H7971" s="82">
        <f t="shared" ca="1" si="498"/>
        <v>73.066604076281124</v>
      </c>
      <c r="O7971" s="29"/>
      <c r="P7971" s="29"/>
    </row>
    <row r="7972" spans="3:16" hidden="1" outlineLevel="2">
      <c r="C7972" s="33">
        <v>7948</v>
      </c>
      <c r="D7972" s="82">
        <f t="shared" ca="1" si="499"/>
        <v>0.59159103417321213</v>
      </c>
      <c r="E7972" s="82">
        <f t="shared" ca="1" si="496"/>
        <v>280.29756257713944</v>
      </c>
      <c r="F7972" s="82">
        <f t="shared" ca="1" si="497"/>
        <v>273.59747646419919</v>
      </c>
      <c r="G7972" s="82">
        <f t="shared" ca="1" si="498"/>
        <v>30.297562577139445</v>
      </c>
      <c r="H7972" s="82">
        <f t="shared" ca="1" si="498"/>
        <v>23.59747646419919</v>
      </c>
      <c r="O7972" s="29"/>
      <c r="P7972" s="29"/>
    </row>
    <row r="7973" spans="3:16" hidden="1" outlineLevel="2">
      <c r="C7973" s="33">
        <v>7949</v>
      </c>
      <c r="D7973" s="82">
        <f t="shared" ca="1" si="499"/>
        <v>-0.1691292167504978</v>
      </c>
      <c r="E7973" s="82">
        <f t="shared" ca="1" si="496"/>
        <v>237.15396901198474</v>
      </c>
      <c r="F7973" s="82">
        <f t="shared" ca="1" si="497"/>
        <v>242.33041364950347</v>
      </c>
      <c r="G7973" s="82">
        <f t="shared" ca="1" si="498"/>
        <v>0</v>
      </c>
      <c r="H7973" s="82">
        <f t="shared" ca="1" si="498"/>
        <v>0</v>
      </c>
      <c r="O7973" s="29"/>
      <c r="P7973" s="29"/>
    </row>
    <row r="7974" spans="3:16" hidden="1" outlineLevel="2">
      <c r="C7974" s="33">
        <v>7950</v>
      </c>
      <c r="D7974" s="82">
        <f t="shared" ca="1" si="499"/>
        <v>-1.3364297653242958</v>
      </c>
      <c r="E7974" s="82">
        <f t="shared" ca="1" si="496"/>
        <v>183.50379426020564</v>
      </c>
      <c r="F7974" s="82">
        <f t="shared" ca="1" si="497"/>
        <v>201.15697407091653</v>
      </c>
      <c r="G7974" s="82">
        <f t="shared" ca="1" si="498"/>
        <v>0</v>
      </c>
      <c r="H7974" s="82">
        <f t="shared" ca="1" si="498"/>
        <v>0</v>
      </c>
      <c r="O7974" s="29"/>
      <c r="P7974" s="29"/>
    </row>
    <row r="7975" spans="3:16" hidden="1" outlineLevel="2">
      <c r="C7975" s="33">
        <v>7951</v>
      </c>
      <c r="D7975" s="82">
        <f t="shared" ca="1" si="499"/>
        <v>-0.21674271106005233</v>
      </c>
      <c r="E7975" s="82">
        <f t="shared" ca="1" si="496"/>
        <v>234.68593107744979</v>
      </c>
      <c r="F7975" s="82">
        <f t="shared" ca="1" si="497"/>
        <v>240.4967263247834</v>
      </c>
      <c r="G7975" s="82">
        <f t="shared" ca="1" si="498"/>
        <v>0</v>
      </c>
      <c r="H7975" s="82">
        <f t="shared" ca="1" si="498"/>
        <v>0</v>
      </c>
      <c r="O7975" s="29"/>
      <c r="P7975" s="29"/>
    </row>
    <row r="7976" spans="3:16" hidden="1" outlineLevel="2">
      <c r="C7976" s="33">
        <v>7952</v>
      </c>
      <c r="D7976" s="82">
        <f t="shared" ca="1" si="499"/>
        <v>-0.59667442970120754</v>
      </c>
      <c r="E7976" s="82">
        <f t="shared" ca="1" si="496"/>
        <v>215.89047038721603</v>
      </c>
      <c r="F7976" s="82">
        <f t="shared" ca="1" si="497"/>
        <v>226.35326748967489</v>
      </c>
      <c r="G7976" s="82">
        <f t="shared" ca="1" si="498"/>
        <v>0</v>
      </c>
      <c r="H7976" s="82">
        <f t="shared" ca="1" si="498"/>
        <v>0</v>
      </c>
      <c r="O7976" s="29"/>
      <c r="P7976" s="29"/>
    </row>
    <row r="7977" spans="3:16" hidden="1" outlineLevel="2">
      <c r="C7977" s="33">
        <v>7953</v>
      </c>
      <c r="D7977" s="82">
        <f t="shared" ca="1" si="499"/>
        <v>-0.4337169228770737</v>
      </c>
      <c r="E7977" s="82">
        <f t="shared" ca="1" si="496"/>
        <v>223.76032881381587</v>
      </c>
      <c r="F7977" s="82">
        <f t="shared" ca="1" si="497"/>
        <v>232.31474638755503</v>
      </c>
      <c r="G7977" s="82">
        <f t="shared" ca="1" si="498"/>
        <v>0</v>
      </c>
      <c r="H7977" s="82">
        <f t="shared" ca="1" si="498"/>
        <v>0</v>
      </c>
      <c r="O7977" s="29"/>
      <c r="P7977" s="29"/>
    </row>
    <row r="7978" spans="3:16" hidden="1" outlineLevel="2">
      <c r="C7978" s="33">
        <v>7954</v>
      </c>
      <c r="D7978" s="82">
        <f t="shared" ca="1" si="499"/>
        <v>-0.80288945805608403</v>
      </c>
      <c r="E7978" s="82">
        <f t="shared" ca="1" si="496"/>
        <v>206.32704779944407</v>
      </c>
      <c r="F7978" s="82">
        <f t="shared" ca="1" si="497"/>
        <v>219.02807884070296</v>
      </c>
      <c r="G7978" s="82">
        <f t="shared" ca="1" si="498"/>
        <v>0</v>
      </c>
      <c r="H7978" s="82">
        <f t="shared" ca="1" si="498"/>
        <v>0</v>
      </c>
      <c r="O7978" s="29"/>
      <c r="P7978" s="29"/>
    </row>
    <row r="7979" spans="3:16" hidden="1" outlineLevel="2">
      <c r="C7979" s="33">
        <v>7955</v>
      </c>
      <c r="D7979" s="82">
        <f t="shared" ca="1" si="499"/>
        <v>1.0074874899706536</v>
      </c>
      <c r="E7979" s="82">
        <f t="shared" ca="1" si="496"/>
        <v>307.11760076250397</v>
      </c>
      <c r="F7979" s="82">
        <f t="shared" ca="1" si="497"/>
        <v>292.36554800493127</v>
      </c>
      <c r="G7979" s="82">
        <f t="shared" ca="1" si="498"/>
        <v>57.117600762503969</v>
      </c>
      <c r="H7979" s="82">
        <f t="shared" ca="1" si="498"/>
        <v>42.36554800493127</v>
      </c>
      <c r="O7979" s="29"/>
      <c r="P7979" s="29"/>
    </row>
    <row r="7980" spans="3:16" hidden="1" outlineLevel="2">
      <c r="C7980" s="33">
        <v>7956</v>
      </c>
      <c r="D7980" s="82">
        <f t="shared" ca="1" si="499"/>
        <v>-2.3681729353298295</v>
      </c>
      <c r="E7980" s="82">
        <f t="shared" ca="1" si="496"/>
        <v>146.2833044934402</v>
      </c>
      <c r="F7980" s="82">
        <f t="shared" ca="1" si="497"/>
        <v>170.62943027880038</v>
      </c>
      <c r="G7980" s="82">
        <f t="shared" ca="1" si="498"/>
        <v>0</v>
      </c>
      <c r="H7980" s="82">
        <f t="shared" ca="1" si="498"/>
        <v>0</v>
      </c>
      <c r="O7980" s="29"/>
      <c r="P7980" s="29"/>
    </row>
    <row r="7981" spans="3:16" hidden="1" outlineLevel="2">
      <c r="C7981" s="33">
        <v>7957</v>
      </c>
      <c r="D7981" s="82">
        <f t="shared" ca="1" si="499"/>
        <v>0.56593349677730409</v>
      </c>
      <c r="E7981" s="82">
        <f t="shared" ca="1" si="496"/>
        <v>278.72186888045076</v>
      </c>
      <c r="F7981" s="82">
        <f t="shared" ca="1" si="497"/>
        <v>272.47990784948632</v>
      </c>
      <c r="G7981" s="82">
        <f t="shared" ca="1" si="498"/>
        <v>28.721868880450756</v>
      </c>
      <c r="H7981" s="82">
        <f t="shared" ca="1" si="498"/>
        <v>22.479907849486324</v>
      </c>
      <c r="O7981" s="29"/>
      <c r="P7981" s="29"/>
    </row>
    <row r="7982" spans="3:16" hidden="1" outlineLevel="2">
      <c r="C7982" s="33">
        <v>7958</v>
      </c>
      <c r="D7982" s="82">
        <f t="shared" ca="1" si="499"/>
        <v>0.54106872011457763</v>
      </c>
      <c r="E7982" s="82">
        <f t="shared" ca="1" si="496"/>
        <v>277.20331256558677</v>
      </c>
      <c r="F7982" s="82">
        <f t="shared" ca="1" si="497"/>
        <v>271.40122535979486</v>
      </c>
      <c r="G7982" s="82">
        <f t="shared" ca="1" si="498"/>
        <v>27.203312565586771</v>
      </c>
      <c r="H7982" s="82">
        <f t="shared" ca="1" si="498"/>
        <v>21.401225359794864</v>
      </c>
      <c r="O7982" s="29"/>
      <c r="P7982" s="29"/>
    </row>
    <row r="7983" spans="3:16" hidden="1" outlineLevel="2">
      <c r="C7983" s="33">
        <v>7959</v>
      </c>
      <c r="D7983" s="82">
        <f t="shared" ca="1" si="499"/>
        <v>-9.5047981855080052E-2</v>
      </c>
      <c r="E7983" s="82">
        <f t="shared" ca="1" si="496"/>
        <v>241.04566527904203</v>
      </c>
      <c r="F7983" s="82">
        <f t="shared" ca="1" si="497"/>
        <v>245.21126299209308</v>
      </c>
      <c r="G7983" s="82">
        <f t="shared" ca="1" si="498"/>
        <v>0</v>
      </c>
      <c r="H7983" s="82">
        <f t="shared" ca="1" si="498"/>
        <v>0</v>
      </c>
      <c r="O7983" s="29"/>
      <c r="P7983" s="29"/>
    </row>
    <row r="7984" spans="3:16" hidden="1" outlineLevel="2">
      <c r="C7984" s="33">
        <v>7960</v>
      </c>
      <c r="D7984" s="82">
        <f t="shared" ca="1" si="499"/>
        <v>2.6642648835468861</v>
      </c>
      <c r="E7984" s="82">
        <f t="shared" ca="1" si="496"/>
        <v>441.9738532451845</v>
      </c>
      <c r="F7984" s="82">
        <f t="shared" ca="1" si="497"/>
        <v>380.81226057615402</v>
      </c>
      <c r="G7984" s="82">
        <f t="shared" ca="1" si="498"/>
        <v>191.9738532451845</v>
      </c>
      <c r="H7984" s="82">
        <f t="shared" ca="1" si="498"/>
        <v>130.81226057615402</v>
      </c>
      <c r="O7984" s="29"/>
      <c r="P7984" s="29"/>
    </row>
    <row r="7985" spans="3:16" hidden="1" outlineLevel="2">
      <c r="C7985" s="33">
        <v>7961</v>
      </c>
      <c r="D7985" s="82">
        <f t="shared" ca="1" si="499"/>
        <v>-0.4557721578618017</v>
      </c>
      <c r="E7985" s="82">
        <f t="shared" ca="1" si="496"/>
        <v>222.67863584979591</v>
      </c>
      <c r="F7985" s="82">
        <f t="shared" ca="1" si="497"/>
        <v>231.4988024610189</v>
      </c>
      <c r="G7985" s="82">
        <f t="shared" ca="1" si="498"/>
        <v>0</v>
      </c>
      <c r="H7985" s="82">
        <f t="shared" ca="1" si="498"/>
        <v>0</v>
      </c>
      <c r="O7985" s="29"/>
      <c r="P7985" s="29"/>
    </row>
    <row r="7986" spans="3:16" hidden="1" outlineLevel="2">
      <c r="C7986" s="33">
        <v>7962</v>
      </c>
      <c r="D7986" s="82">
        <f t="shared" ca="1" si="499"/>
        <v>-1.1491951478570386</v>
      </c>
      <c r="E7986" s="82">
        <f t="shared" ca="1" si="496"/>
        <v>191.21027283416618</v>
      </c>
      <c r="F7986" s="82">
        <f t="shared" ca="1" si="497"/>
        <v>207.25597937127236</v>
      </c>
      <c r="G7986" s="82">
        <f t="shared" ca="1" si="498"/>
        <v>0</v>
      </c>
      <c r="H7986" s="82">
        <f t="shared" ca="1" si="498"/>
        <v>0</v>
      </c>
      <c r="O7986" s="29"/>
      <c r="P7986" s="29"/>
    </row>
    <row r="7987" spans="3:16" hidden="1" outlineLevel="2">
      <c r="C7987" s="33">
        <v>7963</v>
      </c>
      <c r="D7987" s="82">
        <f t="shared" ca="1" si="499"/>
        <v>0.17141118035447561</v>
      </c>
      <c r="E7987" s="82">
        <f t="shared" ca="1" si="496"/>
        <v>255.57902475957906</v>
      </c>
      <c r="F7987" s="82">
        <f t="shared" ca="1" si="497"/>
        <v>255.85930627995634</v>
      </c>
      <c r="G7987" s="82">
        <f t="shared" ca="1" si="498"/>
        <v>5.5790247595790561</v>
      </c>
      <c r="H7987" s="82">
        <f t="shared" ca="1" si="498"/>
        <v>5.8593062799563427</v>
      </c>
      <c r="O7987" s="29"/>
      <c r="P7987" s="29"/>
    </row>
    <row r="7988" spans="3:16" hidden="1" outlineLevel="2">
      <c r="C7988" s="33">
        <v>7964</v>
      </c>
      <c r="D7988" s="82">
        <f t="shared" ca="1" si="499"/>
        <v>1.41419060463095</v>
      </c>
      <c r="E7988" s="82">
        <f t="shared" ca="1" si="496"/>
        <v>335.82486655063218</v>
      </c>
      <c r="F7988" s="82">
        <f t="shared" ca="1" si="497"/>
        <v>311.96320209725343</v>
      </c>
      <c r="G7988" s="82">
        <f t="shared" ca="1" si="498"/>
        <v>85.82486655063218</v>
      </c>
      <c r="H7988" s="82">
        <f t="shared" ca="1" si="498"/>
        <v>61.963202097253429</v>
      </c>
      <c r="O7988" s="29"/>
      <c r="P7988" s="29"/>
    </row>
    <row r="7989" spans="3:16" hidden="1" outlineLevel="2">
      <c r="C7989" s="33">
        <v>7965</v>
      </c>
      <c r="D7989" s="82">
        <f t="shared" ca="1" si="499"/>
        <v>-0.16740547834361191</v>
      </c>
      <c r="E7989" s="82">
        <f t="shared" ca="1" si="496"/>
        <v>237.24380390765535</v>
      </c>
      <c r="F7989" s="82">
        <f t="shared" ca="1" si="497"/>
        <v>242.39705973298194</v>
      </c>
      <c r="G7989" s="82">
        <f t="shared" ca="1" si="498"/>
        <v>0</v>
      </c>
      <c r="H7989" s="82">
        <f t="shared" ca="1" si="498"/>
        <v>0</v>
      </c>
      <c r="O7989" s="29"/>
      <c r="P7989" s="29"/>
    </row>
    <row r="7990" spans="3:16" hidden="1" outlineLevel="2">
      <c r="C7990" s="33">
        <v>7966</v>
      </c>
      <c r="D7990" s="82">
        <f t="shared" ca="1" si="499"/>
        <v>-0.56138413100170304</v>
      </c>
      <c r="E7990" s="82">
        <f t="shared" ca="1" si="496"/>
        <v>217.57095556728501</v>
      </c>
      <c r="F7990" s="82">
        <f t="shared" ca="1" si="497"/>
        <v>227.63117906289176</v>
      </c>
      <c r="G7990" s="82">
        <f t="shared" ca="1" si="498"/>
        <v>0</v>
      </c>
      <c r="H7990" s="82">
        <f t="shared" ca="1" si="498"/>
        <v>0</v>
      </c>
      <c r="O7990" s="29"/>
      <c r="P7990" s="29"/>
    </row>
    <row r="7991" spans="3:16" hidden="1" outlineLevel="2">
      <c r="C7991" s="33">
        <v>7967</v>
      </c>
      <c r="D7991" s="82">
        <f t="shared" ca="1" si="499"/>
        <v>0.59863559275774947</v>
      </c>
      <c r="E7991" s="82">
        <f t="shared" ca="1" si="496"/>
        <v>280.73174308174066</v>
      </c>
      <c r="F7991" s="82">
        <f t="shared" ca="1" si="497"/>
        <v>273.90511841963792</v>
      </c>
      <c r="G7991" s="82">
        <f t="shared" ca="1" si="498"/>
        <v>30.73174308174066</v>
      </c>
      <c r="H7991" s="82">
        <f t="shared" ca="1" si="498"/>
        <v>23.905118419637915</v>
      </c>
      <c r="O7991" s="29"/>
      <c r="P7991" s="29"/>
    </row>
    <row r="7992" spans="3:16" hidden="1" outlineLevel="2">
      <c r="C7992" s="33">
        <v>7968</v>
      </c>
      <c r="D7992" s="82">
        <f t="shared" ca="1" si="499"/>
        <v>0.54693500536963957</v>
      </c>
      <c r="E7992" s="82">
        <f t="shared" ca="1" si="496"/>
        <v>277.56083440507558</v>
      </c>
      <c r="F7992" s="82">
        <f t="shared" ca="1" si="497"/>
        <v>271.65533073295819</v>
      </c>
      <c r="G7992" s="82">
        <f t="shared" ca="1" si="498"/>
        <v>27.560834405075582</v>
      </c>
      <c r="H7992" s="82">
        <f t="shared" ca="1" si="498"/>
        <v>21.655330732958191</v>
      </c>
      <c r="O7992" s="29"/>
      <c r="P7992" s="29"/>
    </row>
    <row r="7993" spans="3:16" hidden="1" outlineLevel="2">
      <c r="C7993" s="33">
        <v>7969</v>
      </c>
      <c r="D7993" s="82">
        <f t="shared" ca="1" si="499"/>
        <v>-0.88534934577826818</v>
      </c>
      <c r="E7993" s="82">
        <f t="shared" ca="1" si="496"/>
        <v>202.62252990739782</v>
      </c>
      <c r="F7993" s="82">
        <f t="shared" ca="1" si="497"/>
        <v>216.16571516514034</v>
      </c>
      <c r="G7993" s="82">
        <f t="shared" ca="1" si="498"/>
        <v>0</v>
      </c>
      <c r="H7993" s="82">
        <f t="shared" ca="1" si="498"/>
        <v>0</v>
      </c>
      <c r="O7993" s="29"/>
      <c r="P7993" s="29"/>
    </row>
    <row r="7994" spans="3:16" hidden="1" outlineLevel="2">
      <c r="C7994" s="33">
        <v>7970</v>
      </c>
      <c r="D7994" s="82">
        <f t="shared" ca="1" si="499"/>
        <v>0.69082332704831184</v>
      </c>
      <c r="E7994" s="82">
        <f t="shared" ca="1" si="496"/>
        <v>286.47596875487034</v>
      </c>
      <c r="F7994" s="82">
        <f t="shared" ca="1" si="497"/>
        <v>277.96306487662184</v>
      </c>
      <c r="G7994" s="82">
        <f t="shared" ca="1" si="498"/>
        <v>36.475968754870337</v>
      </c>
      <c r="H7994" s="82">
        <f t="shared" ca="1" si="498"/>
        <v>27.963064876621843</v>
      </c>
      <c r="O7994" s="29"/>
      <c r="P7994" s="29"/>
    </row>
    <row r="7995" spans="3:16" hidden="1" outlineLevel="2">
      <c r="C7995" s="33">
        <v>7971</v>
      </c>
      <c r="D7995" s="82">
        <f t="shared" ca="1" si="499"/>
        <v>-1.3373681630130314</v>
      </c>
      <c r="E7995" s="82">
        <f t="shared" ca="1" si="496"/>
        <v>183.46596322060731</v>
      </c>
      <c r="F7995" s="82">
        <f t="shared" ca="1" si="497"/>
        <v>201.12686307261268</v>
      </c>
      <c r="G7995" s="82">
        <f t="shared" ca="1" si="498"/>
        <v>0</v>
      </c>
      <c r="H7995" s="82">
        <f t="shared" ca="1" si="498"/>
        <v>0</v>
      </c>
      <c r="O7995" s="29"/>
      <c r="P7995" s="29"/>
    </row>
    <row r="7996" spans="3:16" hidden="1" outlineLevel="2">
      <c r="C7996" s="33">
        <v>7972</v>
      </c>
      <c r="D7996" s="82">
        <f t="shared" ca="1" si="499"/>
        <v>-0.14518770600486181</v>
      </c>
      <c r="E7996" s="82">
        <f t="shared" ca="1" si="496"/>
        <v>238.40476299573615</v>
      </c>
      <c r="F7996" s="82">
        <f t="shared" ca="1" si="497"/>
        <v>243.25772320208057</v>
      </c>
      <c r="G7996" s="82">
        <f t="shared" ca="1" si="498"/>
        <v>0</v>
      </c>
      <c r="H7996" s="82">
        <f t="shared" ca="1" si="498"/>
        <v>0</v>
      </c>
      <c r="O7996" s="29"/>
      <c r="P7996" s="29"/>
    </row>
    <row r="7997" spans="3:16" hidden="1" outlineLevel="2">
      <c r="C7997" s="33">
        <v>7973</v>
      </c>
      <c r="D7997" s="82">
        <f t="shared" ca="1" si="499"/>
        <v>0.32173104462018737</v>
      </c>
      <c r="E7997" s="82">
        <f t="shared" ca="1" si="496"/>
        <v>264.16113819416051</v>
      </c>
      <c r="F7997" s="82">
        <f t="shared" ca="1" si="497"/>
        <v>262.06900973731229</v>
      </c>
      <c r="G7997" s="82">
        <f t="shared" ca="1" si="498"/>
        <v>14.161138194160515</v>
      </c>
      <c r="H7997" s="82">
        <f t="shared" ca="1" si="498"/>
        <v>12.069009737312285</v>
      </c>
      <c r="O7997" s="29"/>
      <c r="P7997" s="29"/>
    </row>
    <row r="7998" spans="3:16" hidden="1" outlineLevel="2">
      <c r="C7998" s="33">
        <v>7974</v>
      </c>
      <c r="D7998" s="82">
        <f t="shared" ca="1" si="499"/>
        <v>0.1936843953275714</v>
      </c>
      <c r="E7998" s="82">
        <f t="shared" ca="1" si="496"/>
        <v>256.83283637593314</v>
      </c>
      <c r="F7998" s="82">
        <f t="shared" ca="1" si="497"/>
        <v>256.77004029703039</v>
      </c>
      <c r="G7998" s="82">
        <f t="shared" ca="1" si="498"/>
        <v>6.832836375933141</v>
      </c>
      <c r="H7998" s="82">
        <f t="shared" ca="1" si="498"/>
        <v>6.7700402970303912</v>
      </c>
      <c r="O7998" s="29"/>
      <c r="P7998" s="29"/>
    </row>
    <row r="7999" spans="3:16" hidden="1" outlineLevel="2">
      <c r="C7999" s="33">
        <v>7975</v>
      </c>
      <c r="D7999" s="82">
        <f t="shared" ca="1" si="499"/>
        <v>0.83115155204516378</v>
      </c>
      <c r="E7999" s="82">
        <f t="shared" ca="1" si="496"/>
        <v>295.44626221545724</v>
      </c>
      <c r="F7999" s="82">
        <f t="shared" ca="1" si="497"/>
        <v>284.25577801436333</v>
      </c>
      <c r="G7999" s="82">
        <f t="shared" ca="1" si="498"/>
        <v>45.446262215457239</v>
      </c>
      <c r="H7999" s="82">
        <f t="shared" ca="1" si="498"/>
        <v>34.255778014363329</v>
      </c>
      <c r="O7999" s="29"/>
      <c r="P7999" s="29"/>
    </row>
    <row r="8000" spans="3:16" hidden="1" outlineLevel="2">
      <c r="C8000" s="33">
        <v>7976</v>
      </c>
      <c r="D8000" s="82">
        <f t="shared" ca="1" si="499"/>
        <v>-9.3684556819811277E-2</v>
      </c>
      <c r="E8000" s="82">
        <f t="shared" ca="1" si="496"/>
        <v>241.11788515040575</v>
      </c>
      <c r="F8000" s="82">
        <f t="shared" ca="1" si="497"/>
        <v>245.26460318072512</v>
      </c>
      <c r="G8000" s="82">
        <f t="shared" ca="1" si="498"/>
        <v>0</v>
      </c>
      <c r="H8000" s="82">
        <f t="shared" ca="1" si="498"/>
        <v>0</v>
      </c>
      <c r="O8000" s="29"/>
      <c r="P8000" s="29"/>
    </row>
    <row r="8001" spans="3:16" hidden="1" outlineLevel="2">
      <c r="C8001" s="33">
        <v>7977</v>
      </c>
      <c r="D8001" s="82">
        <f t="shared" ca="1" si="499"/>
        <v>-0.72845877991170582</v>
      </c>
      <c r="E8001" s="82">
        <f t="shared" ca="1" si="496"/>
        <v>209.72897632439336</v>
      </c>
      <c r="F8001" s="82">
        <f t="shared" ca="1" si="497"/>
        <v>221.64426298241497</v>
      </c>
      <c r="G8001" s="82">
        <f t="shared" ca="1" si="498"/>
        <v>0</v>
      </c>
      <c r="H8001" s="82">
        <f t="shared" ca="1" si="498"/>
        <v>0</v>
      </c>
      <c r="O8001" s="29"/>
      <c r="P8001" s="29"/>
    </row>
    <row r="8002" spans="3:16" hidden="1" outlineLevel="2">
      <c r="C8002" s="33">
        <v>7978</v>
      </c>
      <c r="D8002" s="82">
        <f t="shared" ca="1" si="499"/>
        <v>-0.19866071142863903</v>
      </c>
      <c r="E8002" s="82">
        <f t="shared" ca="1" si="496"/>
        <v>235.62016916707805</v>
      </c>
      <c r="F8002" s="82">
        <f t="shared" ca="1" si="497"/>
        <v>241.19145910497281</v>
      </c>
      <c r="G8002" s="82">
        <f t="shared" ca="1" si="498"/>
        <v>0</v>
      </c>
      <c r="H8002" s="82">
        <f t="shared" ca="1" si="498"/>
        <v>0</v>
      </c>
      <c r="O8002" s="29"/>
      <c r="P8002" s="29"/>
    </row>
    <row r="8003" spans="3:16" hidden="1" outlineLevel="2">
      <c r="C8003" s="33">
        <v>7979</v>
      </c>
      <c r="D8003" s="82">
        <f t="shared" ca="1" si="499"/>
        <v>0.23050211439480328</v>
      </c>
      <c r="E8003" s="82">
        <f t="shared" ca="1" si="496"/>
        <v>258.91889388974886</v>
      </c>
      <c r="F8003" s="82">
        <f t="shared" ca="1" si="497"/>
        <v>258.28260127430735</v>
      </c>
      <c r="G8003" s="82">
        <f t="shared" ca="1" si="498"/>
        <v>8.9188938897488583</v>
      </c>
      <c r="H8003" s="82">
        <f t="shared" ca="1" si="498"/>
        <v>8.2826012743073534</v>
      </c>
      <c r="O8003" s="29"/>
      <c r="P8003" s="29"/>
    </row>
    <row r="8004" spans="3:16" hidden="1" outlineLevel="2">
      <c r="C8004" s="33">
        <v>7980</v>
      </c>
      <c r="D8004" s="82">
        <f t="shared" ca="1" si="499"/>
        <v>0.3842924487858283</v>
      </c>
      <c r="E8004" s="82">
        <f t="shared" ca="1" si="496"/>
        <v>267.81729445098051</v>
      </c>
      <c r="F8004" s="82">
        <f t="shared" ca="1" si="497"/>
        <v>264.69762353120296</v>
      </c>
      <c r="G8004" s="82">
        <f t="shared" ca="1" si="498"/>
        <v>17.817294450980512</v>
      </c>
      <c r="H8004" s="82">
        <f t="shared" ca="1" si="498"/>
        <v>14.697623531202964</v>
      </c>
      <c r="O8004" s="29"/>
      <c r="P8004" s="29"/>
    </row>
    <row r="8005" spans="3:16" hidden="1" outlineLevel="2">
      <c r="C8005" s="33">
        <v>7981</v>
      </c>
      <c r="D8005" s="82">
        <f t="shared" ca="1" si="499"/>
        <v>-0.55768190771678794</v>
      </c>
      <c r="E8005" s="82">
        <f t="shared" ca="1" si="496"/>
        <v>217.74800773296005</v>
      </c>
      <c r="F8005" s="82">
        <f t="shared" ca="1" si="497"/>
        <v>227.7656592325238</v>
      </c>
      <c r="G8005" s="82">
        <f t="shared" ca="1" si="498"/>
        <v>0</v>
      </c>
      <c r="H8005" s="82">
        <f t="shared" ca="1" si="498"/>
        <v>0</v>
      </c>
      <c r="O8005" s="29"/>
      <c r="P8005" s="29"/>
    </row>
    <row r="8006" spans="3:16" hidden="1" outlineLevel="2">
      <c r="C8006" s="33">
        <v>7982</v>
      </c>
      <c r="D8006" s="82">
        <f t="shared" ca="1" si="499"/>
        <v>1.3247870421316943</v>
      </c>
      <c r="E8006" s="82">
        <f t="shared" ca="1" si="496"/>
        <v>329.2925048472211</v>
      </c>
      <c r="F8006" s="82">
        <f t="shared" ca="1" si="497"/>
        <v>307.54545869459974</v>
      </c>
      <c r="G8006" s="82">
        <f t="shared" ca="1" si="498"/>
        <v>79.292504847221096</v>
      </c>
      <c r="H8006" s="82">
        <f t="shared" ca="1" si="498"/>
        <v>57.545458694599745</v>
      </c>
      <c r="O8006" s="29"/>
      <c r="P8006" s="29"/>
    </row>
    <row r="8007" spans="3:16" hidden="1" outlineLevel="2">
      <c r="C8007" s="33">
        <v>7983</v>
      </c>
      <c r="D8007" s="82">
        <f t="shared" ca="1" si="499"/>
        <v>-8.3157275937242467E-2</v>
      </c>
      <c r="E8007" s="82">
        <f t="shared" ca="1" si="496"/>
        <v>241.67623842242844</v>
      </c>
      <c r="F8007" s="82">
        <f t="shared" ca="1" si="497"/>
        <v>245.67684443352854</v>
      </c>
      <c r="G8007" s="82">
        <f t="shared" ca="1" si="498"/>
        <v>0</v>
      </c>
      <c r="H8007" s="82">
        <f t="shared" ca="1" si="498"/>
        <v>0</v>
      </c>
      <c r="O8007" s="29"/>
      <c r="P8007" s="29"/>
    </row>
    <row r="8008" spans="3:16" hidden="1" outlineLevel="2">
      <c r="C8008" s="33">
        <v>7984</v>
      </c>
      <c r="D8008" s="82">
        <f t="shared" ca="1" si="499"/>
        <v>-0.27530905424067409</v>
      </c>
      <c r="E8008" s="82">
        <f t="shared" ca="1" si="496"/>
        <v>231.68535260013621</v>
      </c>
      <c r="F8008" s="82">
        <f t="shared" ca="1" si="497"/>
        <v>238.26024281875357</v>
      </c>
      <c r="G8008" s="82">
        <f t="shared" ca="1" si="498"/>
        <v>0</v>
      </c>
      <c r="H8008" s="82">
        <f t="shared" ca="1" si="498"/>
        <v>0</v>
      </c>
      <c r="O8008" s="29"/>
      <c r="P8008" s="29"/>
    </row>
    <row r="8009" spans="3:16" hidden="1" outlineLevel="2">
      <c r="C8009" s="33">
        <v>7985</v>
      </c>
      <c r="D8009" s="82">
        <f t="shared" ca="1" si="499"/>
        <v>0.97998752585982507</v>
      </c>
      <c r="E8009" s="82">
        <f t="shared" ca="1" si="496"/>
        <v>305.26753774608829</v>
      </c>
      <c r="F8009" s="82">
        <f t="shared" ca="1" si="497"/>
        <v>291.08574925348216</v>
      </c>
      <c r="G8009" s="82">
        <f t="shared" ca="1" si="498"/>
        <v>55.267537746088294</v>
      </c>
      <c r="H8009" s="82">
        <f t="shared" ca="1" si="498"/>
        <v>41.085749253482163</v>
      </c>
      <c r="O8009" s="29"/>
      <c r="P8009" s="29"/>
    </row>
    <row r="8010" spans="3:16" hidden="1" outlineLevel="2">
      <c r="C8010" s="33">
        <v>7986</v>
      </c>
      <c r="D8010" s="82">
        <f t="shared" ca="1" si="499"/>
        <v>-0.67305423463903624</v>
      </c>
      <c r="E8010" s="82">
        <f t="shared" ca="1" si="496"/>
        <v>212.29766203260934</v>
      </c>
      <c r="F8010" s="82">
        <f t="shared" ca="1" si="497"/>
        <v>223.61195990882797</v>
      </c>
      <c r="G8010" s="82">
        <f t="shared" ca="1" si="498"/>
        <v>0</v>
      </c>
      <c r="H8010" s="82">
        <f t="shared" ca="1" si="498"/>
        <v>0</v>
      </c>
      <c r="O8010" s="29"/>
      <c r="P8010" s="29"/>
    </row>
    <row r="8011" spans="3:16" hidden="1" outlineLevel="2">
      <c r="C8011" s="33">
        <v>7987</v>
      </c>
      <c r="D8011" s="82">
        <f t="shared" ca="1" si="499"/>
        <v>-1.9929627776679337</v>
      </c>
      <c r="E8011" s="82">
        <f t="shared" ca="1" si="496"/>
        <v>158.85387292567495</v>
      </c>
      <c r="F8011" s="82">
        <f t="shared" ca="1" si="497"/>
        <v>181.15454012289283</v>
      </c>
      <c r="G8011" s="82">
        <f t="shared" ca="1" si="498"/>
        <v>0</v>
      </c>
      <c r="H8011" s="82">
        <f t="shared" ca="1" si="498"/>
        <v>0</v>
      </c>
      <c r="O8011" s="29"/>
      <c r="P8011" s="29"/>
    </row>
    <row r="8012" spans="3:16" hidden="1" outlineLevel="2">
      <c r="C8012" s="33">
        <v>7988</v>
      </c>
      <c r="D8012" s="82">
        <f t="shared" ca="1" si="499"/>
        <v>0.19617331860081705</v>
      </c>
      <c r="E8012" s="82">
        <f t="shared" ca="1" si="496"/>
        <v>256.97332523289441</v>
      </c>
      <c r="F8012" s="82">
        <f t="shared" ca="1" si="497"/>
        <v>256.87201154090496</v>
      </c>
      <c r="G8012" s="82">
        <f t="shared" ca="1" si="498"/>
        <v>6.9733252328944104</v>
      </c>
      <c r="H8012" s="82">
        <f t="shared" ca="1" si="498"/>
        <v>6.872011540904964</v>
      </c>
      <c r="O8012" s="29"/>
      <c r="P8012" s="29"/>
    </row>
    <row r="8013" spans="3:16" hidden="1" outlineLevel="2">
      <c r="C8013" s="33">
        <v>7989</v>
      </c>
      <c r="D8013" s="82">
        <f t="shared" ca="1" si="499"/>
        <v>-0.42802553771590801</v>
      </c>
      <c r="E8013" s="82">
        <f t="shared" ca="1" si="496"/>
        <v>224.04031313084468</v>
      </c>
      <c r="F8013" s="82">
        <f t="shared" ca="1" si="497"/>
        <v>232.52576830387093</v>
      </c>
      <c r="G8013" s="82">
        <f t="shared" ca="1" si="498"/>
        <v>0</v>
      </c>
      <c r="H8013" s="82">
        <f t="shared" ca="1" si="498"/>
        <v>0</v>
      </c>
      <c r="O8013" s="29"/>
      <c r="P8013" s="29"/>
    </row>
    <row r="8014" spans="3:16" hidden="1" outlineLevel="2">
      <c r="C8014" s="33">
        <v>7990</v>
      </c>
      <c r="D8014" s="82">
        <f t="shared" ca="1" si="499"/>
        <v>-1.1329486770658472</v>
      </c>
      <c r="E8014" s="82">
        <f t="shared" ca="1" si="496"/>
        <v>191.89403754708869</v>
      </c>
      <c r="F8014" s="82">
        <f t="shared" ca="1" si="497"/>
        <v>207.79383368409148</v>
      </c>
      <c r="G8014" s="82">
        <f t="shared" ca="1" si="498"/>
        <v>0</v>
      </c>
      <c r="H8014" s="82">
        <f t="shared" ca="1" si="498"/>
        <v>0</v>
      </c>
      <c r="O8014" s="29"/>
      <c r="P8014" s="29"/>
    </row>
    <row r="8015" spans="3:16" hidden="1" outlineLevel="2">
      <c r="C8015" s="33">
        <v>7991</v>
      </c>
      <c r="D8015" s="82">
        <f t="shared" ca="1" si="499"/>
        <v>-0.81603732850824751</v>
      </c>
      <c r="E8015" s="82">
        <f t="shared" ca="1" si="496"/>
        <v>205.7318716673436</v>
      </c>
      <c r="F8015" s="82">
        <f t="shared" ca="1" si="497"/>
        <v>218.56916043905863</v>
      </c>
      <c r="G8015" s="82">
        <f t="shared" ca="1" si="498"/>
        <v>0</v>
      </c>
      <c r="H8015" s="82">
        <f t="shared" ca="1" si="498"/>
        <v>0</v>
      </c>
      <c r="O8015" s="29"/>
      <c r="P8015" s="29"/>
    </row>
    <row r="8016" spans="3:16" hidden="1" outlineLevel="2">
      <c r="C8016" s="33">
        <v>7992</v>
      </c>
      <c r="D8016" s="82">
        <f t="shared" ca="1" si="499"/>
        <v>0.83371015328760811</v>
      </c>
      <c r="E8016" s="82">
        <f t="shared" ca="1" si="496"/>
        <v>295.61239840807724</v>
      </c>
      <c r="F8016" s="82">
        <f t="shared" ca="1" si="497"/>
        <v>284.37182561902819</v>
      </c>
      <c r="G8016" s="82">
        <f t="shared" ca="1" si="498"/>
        <v>45.61239840807724</v>
      </c>
      <c r="H8016" s="82">
        <f t="shared" ca="1" si="498"/>
        <v>34.371825619028186</v>
      </c>
      <c r="O8016" s="29"/>
      <c r="P8016" s="29"/>
    </row>
    <row r="8017" spans="3:16" hidden="1" outlineLevel="2">
      <c r="C8017" s="33">
        <v>7993</v>
      </c>
      <c r="D8017" s="82">
        <f t="shared" ca="1" si="499"/>
        <v>0.74124207384447405</v>
      </c>
      <c r="E8017" s="82">
        <f t="shared" ca="1" si="496"/>
        <v>289.66713216921454</v>
      </c>
      <c r="F8017" s="82">
        <f t="shared" ca="1" si="497"/>
        <v>280.20778655308476</v>
      </c>
      <c r="G8017" s="82">
        <f t="shared" ca="1" si="498"/>
        <v>39.66713216921454</v>
      </c>
      <c r="H8017" s="82">
        <f t="shared" ca="1" si="498"/>
        <v>30.207786553084759</v>
      </c>
      <c r="O8017" s="29"/>
      <c r="P8017" s="29"/>
    </row>
    <row r="8018" spans="3:16" hidden="1" outlineLevel="2">
      <c r="C8018" s="33">
        <v>7994</v>
      </c>
      <c r="D8018" s="82">
        <f t="shared" ca="1" si="499"/>
        <v>0.3121596441432497</v>
      </c>
      <c r="E8018" s="82">
        <f t="shared" ca="1" si="496"/>
        <v>263.60619451886407</v>
      </c>
      <c r="F8018" s="82">
        <f t="shared" ca="1" si="497"/>
        <v>261.66916141997797</v>
      </c>
      <c r="G8018" s="82">
        <f t="shared" ca="1" si="498"/>
        <v>13.606194518864072</v>
      </c>
      <c r="H8018" s="82">
        <f t="shared" ca="1" si="498"/>
        <v>11.669161419977968</v>
      </c>
      <c r="O8018" s="29"/>
      <c r="P8018" s="29"/>
    </row>
    <row r="8019" spans="3:16" hidden="1" outlineLevel="2">
      <c r="C8019" s="33">
        <v>7995</v>
      </c>
      <c r="D8019" s="82">
        <f t="shared" ca="1" si="499"/>
        <v>-0.27934718424682925</v>
      </c>
      <c r="E8019" s="82">
        <f t="shared" ca="1" si="496"/>
        <v>231.47988313232699</v>
      </c>
      <c r="F8019" s="82">
        <f t="shared" ca="1" si="497"/>
        <v>238.1068066883895</v>
      </c>
      <c r="G8019" s="82">
        <f t="shared" ca="1" si="498"/>
        <v>0</v>
      </c>
      <c r="H8019" s="82">
        <f t="shared" ca="1" si="498"/>
        <v>0</v>
      </c>
      <c r="O8019" s="29"/>
      <c r="P8019" s="29"/>
    </row>
    <row r="8020" spans="3:16" hidden="1" outlineLevel="2">
      <c r="C8020" s="33">
        <v>7996</v>
      </c>
      <c r="D8020" s="82">
        <f t="shared" ca="1" si="499"/>
        <v>0.85087714983564577</v>
      </c>
      <c r="E8020" s="82">
        <f t="shared" ca="1" si="496"/>
        <v>296.72951200981186</v>
      </c>
      <c r="F8020" s="82">
        <f t="shared" ca="1" si="497"/>
        <v>285.15167609291859</v>
      </c>
      <c r="G8020" s="82">
        <f t="shared" ca="1" si="498"/>
        <v>46.729512009811856</v>
      </c>
      <c r="H8020" s="82">
        <f t="shared" ca="1" si="498"/>
        <v>35.151676092918592</v>
      </c>
      <c r="O8020" s="29"/>
      <c r="P8020" s="29"/>
    </row>
    <row r="8021" spans="3:16" hidden="1" outlineLevel="2">
      <c r="C8021" s="33">
        <v>7997</v>
      </c>
      <c r="D8021" s="82">
        <f t="shared" ca="1" si="499"/>
        <v>0.73854993790159751</v>
      </c>
      <c r="E8021" s="82">
        <f t="shared" ca="1" si="496"/>
        <v>289.49584342020853</v>
      </c>
      <c r="F8021" s="82">
        <f t="shared" ca="1" si="497"/>
        <v>280.08747161039781</v>
      </c>
      <c r="G8021" s="82">
        <f t="shared" ca="1" si="498"/>
        <v>39.49584342020853</v>
      </c>
      <c r="H8021" s="82">
        <f t="shared" ca="1" si="498"/>
        <v>30.087471610397813</v>
      </c>
      <c r="O8021" s="29"/>
      <c r="P8021" s="29"/>
    </row>
    <row r="8022" spans="3:16" hidden="1" outlineLevel="2">
      <c r="C8022" s="33">
        <v>7998</v>
      </c>
      <c r="D8022" s="82">
        <f t="shared" ca="1" si="499"/>
        <v>-0.74715441343745181</v>
      </c>
      <c r="E8022" s="82">
        <f t="shared" ca="1" si="496"/>
        <v>208.86923457527107</v>
      </c>
      <c r="F8022" s="82">
        <f t="shared" ca="1" si="497"/>
        <v>220.98420080970732</v>
      </c>
      <c r="G8022" s="82">
        <f t="shared" ca="1" si="498"/>
        <v>0</v>
      </c>
      <c r="H8022" s="82">
        <f t="shared" ca="1" si="498"/>
        <v>0</v>
      </c>
      <c r="O8022" s="29"/>
      <c r="P8022" s="29"/>
    </row>
    <row r="8023" spans="3:16" hidden="1" outlineLevel="2">
      <c r="C8023" s="33">
        <v>7999</v>
      </c>
      <c r="D8023" s="82">
        <f t="shared" ca="1" si="499"/>
        <v>1.7656019134850358</v>
      </c>
      <c r="E8023" s="82">
        <f t="shared" ca="1" si="496"/>
        <v>362.78137182145923</v>
      </c>
      <c r="F8023" s="82">
        <f t="shared" ca="1" si="497"/>
        <v>329.95128307715345</v>
      </c>
      <c r="G8023" s="82">
        <f t="shared" ca="1" si="498"/>
        <v>112.78137182145923</v>
      </c>
      <c r="H8023" s="82">
        <f t="shared" ca="1" si="498"/>
        <v>79.951283077153448</v>
      </c>
      <c r="O8023" s="29"/>
      <c r="P8023" s="29"/>
    </row>
    <row r="8024" spans="3:16" hidden="1" outlineLevel="2">
      <c r="C8024" s="33">
        <v>8000</v>
      </c>
      <c r="D8024" s="82">
        <f t="shared" ca="1" si="499"/>
        <v>0.7222285310554547</v>
      </c>
      <c r="E8024" s="82">
        <f t="shared" ca="1" si="496"/>
        <v>288.45955052751157</v>
      </c>
      <c r="F8024" s="82">
        <f t="shared" ca="1" si="497"/>
        <v>279.35915260208338</v>
      </c>
      <c r="G8024" s="82">
        <f t="shared" ca="1" si="498"/>
        <v>38.459550527511567</v>
      </c>
      <c r="H8024" s="82">
        <f t="shared" ca="1" si="498"/>
        <v>29.359152602083384</v>
      </c>
      <c r="O8024" s="29"/>
      <c r="P8024" s="29"/>
    </row>
    <row r="8025" spans="3:16" hidden="1" outlineLevel="2">
      <c r="C8025" s="33">
        <v>8001</v>
      </c>
      <c r="D8025" s="82">
        <f t="shared" ca="1" si="499"/>
        <v>-1.3453580504351976</v>
      </c>
      <c r="E8025" s="82">
        <f t="shared" ref="E8025:E8088" ca="1" si="500">$H$9 * EXP(($H$17 - $H$18 - ($H$11^2)/2)*$H$14 + $H$11*SQRT($H$14)*D8025)</f>
        <v>183.1441705950692</v>
      </c>
      <c r="F8025" s="82">
        <f t="shared" ref="F8025:F8088" ca="1" si="501">$H$9 * EXP(($H$17 - $H$18 - ($H$12^2)/2)*$H$14 + $H$12*SQRT($H$14)*D8025)</f>
        <v>200.87066867428641</v>
      </c>
      <c r="G8025" s="82">
        <f t="shared" ref="G8025:H8088" ca="1" si="502">MAX(E8025-$H$16, 0)</f>
        <v>0</v>
      </c>
      <c r="H8025" s="82">
        <f t="shared" ca="1" si="502"/>
        <v>0</v>
      </c>
      <c r="O8025" s="29"/>
      <c r="P8025" s="29"/>
    </row>
    <row r="8026" spans="3:16" hidden="1" outlineLevel="2">
      <c r="C8026" s="33">
        <v>8002</v>
      </c>
      <c r="D8026" s="82">
        <f t="shared" ref="D8026:D8089" ca="1" si="503">_xlfn.NORM.S.INV(RAND())</f>
        <v>2.0728826820278394</v>
      </c>
      <c r="E8026" s="82">
        <f t="shared" ca="1" si="500"/>
        <v>388.12008029631545</v>
      </c>
      <c r="F8026" s="82">
        <f t="shared" ca="1" si="501"/>
        <v>346.52839320782874</v>
      </c>
      <c r="G8026" s="82">
        <f t="shared" ca="1" si="502"/>
        <v>138.12008029631545</v>
      </c>
      <c r="H8026" s="82">
        <f t="shared" ca="1" si="502"/>
        <v>96.528393207828742</v>
      </c>
      <c r="O8026" s="29"/>
      <c r="P8026" s="29"/>
    </row>
    <row r="8027" spans="3:16" hidden="1" outlineLevel="2">
      <c r="C8027" s="33">
        <v>8003</v>
      </c>
      <c r="D8027" s="82">
        <f t="shared" ca="1" si="503"/>
        <v>-1.2616871813288477</v>
      </c>
      <c r="E8027" s="82">
        <f t="shared" ca="1" si="500"/>
        <v>186.54219549028389</v>
      </c>
      <c r="F8027" s="82">
        <f t="shared" ca="1" si="501"/>
        <v>203.56982542396651</v>
      </c>
      <c r="G8027" s="82">
        <f t="shared" ca="1" si="502"/>
        <v>0</v>
      </c>
      <c r="H8027" s="82">
        <f t="shared" ca="1" si="502"/>
        <v>0</v>
      </c>
      <c r="O8027" s="29"/>
      <c r="P8027" s="29"/>
    </row>
    <row r="8028" spans="3:16" hidden="1" outlineLevel="2">
      <c r="C8028" s="33">
        <v>8004</v>
      </c>
      <c r="D8028" s="82">
        <f t="shared" ca="1" si="503"/>
        <v>-0.90208749125616361</v>
      </c>
      <c r="E8028" s="82">
        <f t="shared" ca="1" si="500"/>
        <v>201.87872712717922</v>
      </c>
      <c r="F8028" s="82">
        <f t="shared" ca="1" si="501"/>
        <v>215.58928049588906</v>
      </c>
      <c r="G8028" s="82">
        <f t="shared" ca="1" si="502"/>
        <v>0</v>
      </c>
      <c r="H8028" s="82">
        <f t="shared" ca="1" si="502"/>
        <v>0</v>
      </c>
      <c r="O8028" s="29"/>
      <c r="P8028" s="29"/>
    </row>
    <row r="8029" spans="3:16" hidden="1" outlineLevel="2">
      <c r="C8029" s="33">
        <v>8005</v>
      </c>
      <c r="D8029" s="82">
        <f t="shared" ca="1" si="503"/>
        <v>1.0438885628237753</v>
      </c>
      <c r="E8029" s="82">
        <f t="shared" ca="1" si="500"/>
        <v>309.5837413767245</v>
      </c>
      <c r="F8029" s="82">
        <f t="shared" ca="1" si="501"/>
        <v>294.06824588109663</v>
      </c>
      <c r="G8029" s="82">
        <f t="shared" ca="1" si="502"/>
        <v>59.583741376724504</v>
      </c>
      <c r="H8029" s="82">
        <f t="shared" ca="1" si="502"/>
        <v>44.06824588109663</v>
      </c>
      <c r="O8029" s="29"/>
      <c r="P8029" s="29"/>
    </row>
    <row r="8030" spans="3:16" hidden="1" outlineLevel="2">
      <c r="C8030" s="33">
        <v>8006</v>
      </c>
      <c r="D8030" s="82">
        <f t="shared" ca="1" si="503"/>
        <v>0.21110621579338743</v>
      </c>
      <c r="E8030" s="82">
        <f t="shared" ca="1" si="500"/>
        <v>257.81783726466807</v>
      </c>
      <c r="F8030" s="82">
        <f t="shared" ca="1" si="501"/>
        <v>257.48466359212836</v>
      </c>
      <c r="G8030" s="82">
        <f t="shared" ca="1" si="502"/>
        <v>7.8178372646680714</v>
      </c>
      <c r="H8030" s="82">
        <f t="shared" ca="1" si="502"/>
        <v>7.4846635921283564</v>
      </c>
      <c r="O8030" s="29"/>
      <c r="P8030" s="29"/>
    </row>
    <row r="8031" spans="3:16" hidden="1" outlineLevel="2">
      <c r="C8031" s="33">
        <v>8007</v>
      </c>
      <c r="D8031" s="82">
        <f t="shared" ca="1" si="503"/>
        <v>-0.30883289675287878</v>
      </c>
      <c r="E8031" s="82">
        <f t="shared" ca="1" si="500"/>
        <v>229.98509401713179</v>
      </c>
      <c r="F8031" s="82">
        <f t="shared" ca="1" si="501"/>
        <v>236.98943397445467</v>
      </c>
      <c r="G8031" s="82">
        <f t="shared" ca="1" si="502"/>
        <v>0</v>
      </c>
      <c r="H8031" s="82">
        <f t="shared" ca="1" si="502"/>
        <v>0</v>
      </c>
      <c r="O8031" s="29"/>
      <c r="P8031" s="29"/>
    </row>
    <row r="8032" spans="3:16" hidden="1" outlineLevel="2">
      <c r="C8032" s="33">
        <v>8008</v>
      </c>
      <c r="D8032" s="82">
        <f t="shared" ca="1" si="503"/>
        <v>-0.75114255512829797</v>
      </c>
      <c r="E8032" s="82">
        <f t="shared" ca="1" si="500"/>
        <v>208.68629154832786</v>
      </c>
      <c r="F8032" s="82">
        <f t="shared" ca="1" si="501"/>
        <v>220.84365131249479</v>
      </c>
      <c r="G8032" s="82">
        <f t="shared" ca="1" si="502"/>
        <v>0</v>
      </c>
      <c r="H8032" s="82">
        <f t="shared" ca="1" si="502"/>
        <v>0</v>
      </c>
      <c r="O8032" s="29"/>
      <c r="P8032" s="29"/>
    </row>
    <row r="8033" spans="3:16" hidden="1" outlineLevel="2">
      <c r="C8033" s="33">
        <v>8009</v>
      </c>
      <c r="D8033" s="82">
        <f t="shared" ca="1" si="503"/>
        <v>0.99937020044393632</v>
      </c>
      <c r="E8033" s="82">
        <f t="shared" ca="1" si="500"/>
        <v>306.57034595163532</v>
      </c>
      <c r="F8033" s="82">
        <f t="shared" ca="1" si="501"/>
        <v>291.98719977343308</v>
      </c>
      <c r="G8033" s="82">
        <f t="shared" ca="1" si="502"/>
        <v>56.570345951635318</v>
      </c>
      <c r="H8033" s="82">
        <f t="shared" ca="1" si="502"/>
        <v>41.987199773433076</v>
      </c>
      <c r="O8033" s="29"/>
      <c r="P8033" s="29"/>
    </row>
    <row r="8034" spans="3:16" hidden="1" outlineLevel="2">
      <c r="C8034" s="33">
        <v>8010</v>
      </c>
      <c r="D8034" s="82">
        <f t="shared" ca="1" si="503"/>
        <v>-0.81157378623089627</v>
      </c>
      <c r="E8034" s="82">
        <f t="shared" ca="1" si="500"/>
        <v>205.93373399394127</v>
      </c>
      <c r="F8034" s="82">
        <f t="shared" ca="1" si="501"/>
        <v>218.72484975295831</v>
      </c>
      <c r="G8034" s="82">
        <f t="shared" ca="1" si="502"/>
        <v>0</v>
      </c>
      <c r="H8034" s="82">
        <f t="shared" ca="1" si="502"/>
        <v>0</v>
      </c>
      <c r="O8034" s="29"/>
      <c r="P8034" s="29"/>
    </row>
    <row r="8035" spans="3:16" hidden="1" outlineLevel="2">
      <c r="C8035" s="33">
        <v>8011</v>
      </c>
      <c r="D8035" s="82">
        <f t="shared" ca="1" si="503"/>
        <v>-9.1881598080568463E-2</v>
      </c>
      <c r="E8035" s="82">
        <f t="shared" ca="1" si="500"/>
        <v>241.21342010592267</v>
      </c>
      <c r="F8035" s="82">
        <f t="shared" ca="1" si="501"/>
        <v>245.33515671242816</v>
      </c>
      <c r="G8035" s="82">
        <f t="shared" ca="1" si="502"/>
        <v>0</v>
      </c>
      <c r="H8035" s="82">
        <f t="shared" ca="1" si="502"/>
        <v>0</v>
      </c>
      <c r="O8035" s="29"/>
      <c r="P8035" s="29"/>
    </row>
    <row r="8036" spans="3:16" hidden="1" outlineLevel="2">
      <c r="C8036" s="33">
        <v>8012</v>
      </c>
      <c r="D8036" s="82">
        <f t="shared" ca="1" si="503"/>
        <v>-2.1952020528261502</v>
      </c>
      <c r="E8036" s="82">
        <f t="shared" ca="1" si="500"/>
        <v>151.94970832349162</v>
      </c>
      <c r="F8036" s="82">
        <f t="shared" ca="1" si="501"/>
        <v>175.40327441432046</v>
      </c>
      <c r="G8036" s="82">
        <f t="shared" ca="1" si="502"/>
        <v>0</v>
      </c>
      <c r="H8036" s="82">
        <f t="shared" ca="1" si="502"/>
        <v>0</v>
      </c>
      <c r="O8036" s="29"/>
      <c r="P8036" s="29"/>
    </row>
    <row r="8037" spans="3:16" hidden="1" outlineLevel="2">
      <c r="C8037" s="33">
        <v>8013</v>
      </c>
      <c r="D8037" s="82">
        <f t="shared" ca="1" si="503"/>
        <v>1.8348021817372191</v>
      </c>
      <c r="E8037" s="82">
        <f t="shared" ca="1" si="500"/>
        <v>368.33938534101787</v>
      </c>
      <c r="F8037" s="82">
        <f t="shared" ca="1" si="501"/>
        <v>333.61390934835487</v>
      </c>
      <c r="G8037" s="82">
        <f t="shared" ca="1" si="502"/>
        <v>118.33938534101787</v>
      </c>
      <c r="H8037" s="82">
        <f t="shared" ca="1" si="502"/>
        <v>83.613909348354866</v>
      </c>
      <c r="O8037" s="29"/>
      <c r="P8037" s="29"/>
    </row>
    <row r="8038" spans="3:16" hidden="1" outlineLevel="2">
      <c r="C8038" s="33">
        <v>8014</v>
      </c>
      <c r="D8038" s="82">
        <f t="shared" ca="1" si="503"/>
        <v>0.6739673644037466</v>
      </c>
      <c r="E8038" s="82">
        <f t="shared" ca="1" si="500"/>
        <v>285.41696167194732</v>
      </c>
      <c r="F8038" s="82">
        <f t="shared" ca="1" si="501"/>
        <v>277.21662898587869</v>
      </c>
      <c r="G8038" s="82">
        <f t="shared" ca="1" si="502"/>
        <v>35.41696167194732</v>
      </c>
      <c r="H8038" s="82">
        <f t="shared" ca="1" si="502"/>
        <v>27.216628985878685</v>
      </c>
      <c r="O8038" s="29"/>
      <c r="P8038" s="29"/>
    </row>
    <row r="8039" spans="3:16" hidden="1" outlineLevel="2">
      <c r="C8039" s="33">
        <v>8015</v>
      </c>
      <c r="D8039" s="82">
        <f t="shared" ca="1" si="503"/>
        <v>0.31227469072359715</v>
      </c>
      <c r="E8039" s="82">
        <f t="shared" ca="1" si="500"/>
        <v>263.61285791884887</v>
      </c>
      <c r="F8039" s="82">
        <f t="shared" ca="1" si="501"/>
        <v>261.67396390345806</v>
      </c>
      <c r="G8039" s="82">
        <f t="shared" ca="1" si="502"/>
        <v>13.612857918848874</v>
      </c>
      <c r="H8039" s="82">
        <f t="shared" ca="1" si="502"/>
        <v>11.673963903458059</v>
      </c>
      <c r="O8039" s="29"/>
      <c r="P8039" s="29"/>
    </row>
    <row r="8040" spans="3:16" hidden="1" outlineLevel="2">
      <c r="C8040" s="33">
        <v>8016</v>
      </c>
      <c r="D8040" s="82">
        <f t="shared" ca="1" si="503"/>
        <v>-0.60982816142353324</v>
      </c>
      <c r="E8040" s="82">
        <f t="shared" ca="1" si="500"/>
        <v>215.26743014416263</v>
      </c>
      <c r="F8040" s="82">
        <f t="shared" ca="1" si="501"/>
        <v>225.87878978811759</v>
      </c>
      <c r="G8040" s="82">
        <f t="shared" ca="1" si="502"/>
        <v>0</v>
      </c>
      <c r="H8040" s="82">
        <f t="shared" ca="1" si="502"/>
        <v>0</v>
      </c>
      <c r="O8040" s="29"/>
      <c r="P8040" s="29"/>
    </row>
    <row r="8041" spans="3:16" hidden="1" outlineLevel="2">
      <c r="C8041" s="33">
        <v>8017</v>
      </c>
      <c r="D8041" s="82">
        <f t="shared" ca="1" si="503"/>
        <v>1.2844409731028927</v>
      </c>
      <c r="E8041" s="82">
        <f t="shared" ca="1" si="500"/>
        <v>326.38633745051618</v>
      </c>
      <c r="F8041" s="82">
        <f t="shared" ca="1" si="501"/>
        <v>305.57235774242105</v>
      </c>
      <c r="G8041" s="82">
        <f t="shared" ca="1" si="502"/>
        <v>76.38633745051618</v>
      </c>
      <c r="H8041" s="82">
        <f t="shared" ca="1" si="502"/>
        <v>55.572357742421048</v>
      </c>
      <c r="O8041" s="29"/>
      <c r="P8041" s="29"/>
    </row>
    <row r="8042" spans="3:16" hidden="1" outlineLevel="2">
      <c r="C8042" s="33">
        <v>8018</v>
      </c>
      <c r="D8042" s="82">
        <f t="shared" ca="1" si="503"/>
        <v>-1.8599201337244851</v>
      </c>
      <c r="E8042" s="82">
        <f t="shared" ca="1" si="500"/>
        <v>163.56595403510198</v>
      </c>
      <c r="F8042" s="82">
        <f t="shared" ca="1" si="501"/>
        <v>185.04044892390175</v>
      </c>
      <c r="G8042" s="82">
        <f t="shared" ca="1" si="502"/>
        <v>0</v>
      </c>
      <c r="H8042" s="82">
        <f t="shared" ca="1" si="502"/>
        <v>0</v>
      </c>
      <c r="O8042" s="29"/>
      <c r="P8042" s="29"/>
    </row>
    <row r="8043" spans="3:16" hidden="1" outlineLevel="2">
      <c r="C8043" s="33">
        <v>8019</v>
      </c>
      <c r="D8043" s="82">
        <f t="shared" ca="1" si="503"/>
        <v>1.1333088114594887</v>
      </c>
      <c r="E8043" s="82">
        <f t="shared" ca="1" si="500"/>
        <v>315.726286705159</v>
      </c>
      <c r="F8043" s="82">
        <f t="shared" ca="1" si="501"/>
        <v>298.29318959340475</v>
      </c>
      <c r="G8043" s="82">
        <f t="shared" ca="1" si="502"/>
        <v>65.726286705158998</v>
      </c>
      <c r="H8043" s="82">
        <f t="shared" ca="1" si="502"/>
        <v>48.293189593404747</v>
      </c>
      <c r="O8043" s="29"/>
      <c r="P8043" s="29"/>
    </row>
    <row r="8044" spans="3:16" hidden="1" outlineLevel="2">
      <c r="C8044" s="33">
        <v>8020</v>
      </c>
      <c r="D8044" s="82">
        <f t="shared" ca="1" si="503"/>
        <v>-0.46984869424021597</v>
      </c>
      <c r="E8044" s="82">
        <f t="shared" ca="1" si="500"/>
        <v>221.99099130783259</v>
      </c>
      <c r="F8044" s="82">
        <f t="shared" ca="1" si="501"/>
        <v>230.97953314600926</v>
      </c>
      <c r="G8044" s="82">
        <f t="shared" ca="1" si="502"/>
        <v>0</v>
      </c>
      <c r="H8044" s="82">
        <f t="shared" ca="1" si="502"/>
        <v>0</v>
      </c>
      <c r="O8044" s="29"/>
      <c r="P8044" s="29"/>
    </row>
    <row r="8045" spans="3:16" hidden="1" outlineLevel="2">
      <c r="C8045" s="33">
        <v>8021</v>
      </c>
      <c r="D8045" s="82">
        <f t="shared" ca="1" si="503"/>
        <v>-0.80130230171048089</v>
      </c>
      <c r="E8045" s="82">
        <f t="shared" ca="1" si="500"/>
        <v>206.39901136436319</v>
      </c>
      <c r="F8045" s="82">
        <f t="shared" ca="1" si="501"/>
        <v>219.08354270478446</v>
      </c>
      <c r="G8045" s="82">
        <f t="shared" ca="1" si="502"/>
        <v>0</v>
      </c>
      <c r="H8045" s="82">
        <f t="shared" ca="1" si="502"/>
        <v>0</v>
      </c>
      <c r="O8045" s="29"/>
      <c r="P8045" s="29"/>
    </row>
    <row r="8046" spans="3:16" hidden="1" outlineLevel="2">
      <c r="C8046" s="33">
        <v>8022</v>
      </c>
      <c r="D8046" s="82">
        <f t="shared" ca="1" si="503"/>
        <v>-1.6199163851885372</v>
      </c>
      <c r="E8046" s="82">
        <f t="shared" ca="1" si="500"/>
        <v>172.42267696654721</v>
      </c>
      <c r="F8046" s="82">
        <f t="shared" ca="1" si="501"/>
        <v>192.26250444529833</v>
      </c>
      <c r="G8046" s="82">
        <f t="shared" ca="1" si="502"/>
        <v>0</v>
      </c>
      <c r="H8046" s="82">
        <f t="shared" ca="1" si="502"/>
        <v>0</v>
      </c>
      <c r="O8046" s="29"/>
      <c r="P8046" s="29"/>
    </row>
    <row r="8047" spans="3:16" hidden="1" outlineLevel="2">
      <c r="C8047" s="33">
        <v>8023</v>
      </c>
      <c r="D8047" s="82">
        <f t="shared" ca="1" si="503"/>
        <v>-1.2656036294903714</v>
      </c>
      <c r="E8047" s="82">
        <f t="shared" ca="1" si="500"/>
        <v>186.3817440232587</v>
      </c>
      <c r="F8047" s="82">
        <f t="shared" ca="1" si="501"/>
        <v>203.44267852813303</v>
      </c>
      <c r="G8047" s="82">
        <f t="shared" ca="1" si="502"/>
        <v>0</v>
      </c>
      <c r="H8047" s="82">
        <f t="shared" ca="1" si="502"/>
        <v>0</v>
      </c>
      <c r="O8047" s="29"/>
      <c r="P8047" s="29"/>
    </row>
    <row r="8048" spans="3:16" hidden="1" outlineLevel="2">
      <c r="C8048" s="33">
        <v>8024</v>
      </c>
      <c r="D8048" s="82">
        <f t="shared" ca="1" si="503"/>
        <v>0.79455566634016805</v>
      </c>
      <c r="E8048" s="82">
        <f t="shared" ca="1" si="500"/>
        <v>293.08019549276537</v>
      </c>
      <c r="F8048" s="82">
        <f t="shared" ca="1" si="501"/>
        <v>282.60111293555764</v>
      </c>
      <c r="G8048" s="82">
        <f t="shared" ca="1" si="502"/>
        <v>43.08019549276537</v>
      </c>
      <c r="H8048" s="82">
        <f t="shared" ca="1" si="502"/>
        <v>32.601112935557637</v>
      </c>
      <c r="O8048" s="29"/>
      <c r="P8048" s="29"/>
    </row>
    <row r="8049" spans="3:16" hidden="1" outlineLevel="2">
      <c r="C8049" s="33">
        <v>8025</v>
      </c>
      <c r="D8049" s="82">
        <f t="shared" ca="1" si="503"/>
        <v>-0.42724137689950281</v>
      </c>
      <c r="E8049" s="82">
        <f t="shared" ca="1" si="500"/>
        <v>224.07891690715527</v>
      </c>
      <c r="F8049" s="82">
        <f t="shared" ca="1" si="501"/>
        <v>232.55485798945543</v>
      </c>
      <c r="G8049" s="82">
        <f t="shared" ca="1" si="502"/>
        <v>0</v>
      </c>
      <c r="H8049" s="82">
        <f t="shared" ca="1" si="502"/>
        <v>0</v>
      </c>
      <c r="O8049" s="29"/>
      <c r="P8049" s="29"/>
    </row>
    <row r="8050" spans="3:16" hidden="1" outlineLevel="2">
      <c r="C8050" s="33">
        <v>8026</v>
      </c>
      <c r="D8050" s="82">
        <f t="shared" ca="1" si="503"/>
        <v>1.2789608563879573</v>
      </c>
      <c r="E8050" s="82">
        <f t="shared" ca="1" si="500"/>
        <v>325.99358272952657</v>
      </c>
      <c r="F8050" s="82">
        <f t="shared" ca="1" si="501"/>
        <v>305.30533411700736</v>
      </c>
      <c r="G8050" s="82">
        <f t="shared" ca="1" si="502"/>
        <v>75.993582729526565</v>
      </c>
      <c r="H8050" s="82">
        <f t="shared" ca="1" si="502"/>
        <v>55.305334117007362</v>
      </c>
      <c r="O8050" s="29"/>
      <c r="P8050" s="29"/>
    </row>
    <row r="8051" spans="3:16" hidden="1" outlineLevel="2">
      <c r="C8051" s="33">
        <v>8027</v>
      </c>
      <c r="D8051" s="82">
        <f t="shared" ca="1" si="503"/>
        <v>-0.4906259327875136</v>
      </c>
      <c r="E8051" s="82">
        <f t="shared" ca="1" si="500"/>
        <v>220.97989313217863</v>
      </c>
      <c r="F8051" s="82">
        <f t="shared" ca="1" si="501"/>
        <v>230.21520928467487</v>
      </c>
      <c r="G8051" s="82">
        <f t="shared" ca="1" si="502"/>
        <v>0</v>
      </c>
      <c r="H8051" s="82">
        <f t="shared" ca="1" si="502"/>
        <v>0</v>
      </c>
      <c r="O8051" s="29"/>
      <c r="P8051" s="29"/>
    </row>
    <row r="8052" spans="3:16" hidden="1" outlineLevel="2">
      <c r="C8052" s="33">
        <v>8028</v>
      </c>
      <c r="D8052" s="82">
        <f t="shared" ca="1" si="503"/>
        <v>-0.265252262406589</v>
      </c>
      <c r="E8052" s="82">
        <f t="shared" ca="1" si="500"/>
        <v>232.19785866853158</v>
      </c>
      <c r="F8052" s="82">
        <f t="shared" ca="1" si="501"/>
        <v>238.64279889273652</v>
      </c>
      <c r="G8052" s="82">
        <f t="shared" ca="1" si="502"/>
        <v>0</v>
      </c>
      <c r="H8052" s="82">
        <f t="shared" ca="1" si="502"/>
        <v>0</v>
      </c>
      <c r="O8052" s="29"/>
      <c r="P8052" s="29"/>
    </row>
    <row r="8053" spans="3:16" hidden="1" outlineLevel="2">
      <c r="C8053" s="33">
        <v>8029</v>
      </c>
      <c r="D8053" s="82">
        <f t="shared" ca="1" si="503"/>
        <v>6.1632934549340636E-2</v>
      </c>
      <c r="E8053" s="82">
        <f t="shared" ca="1" si="500"/>
        <v>249.48820848443125</v>
      </c>
      <c r="F8053" s="82">
        <f t="shared" ca="1" si="501"/>
        <v>251.41753831139062</v>
      </c>
      <c r="G8053" s="82">
        <f t="shared" ca="1" si="502"/>
        <v>0</v>
      </c>
      <c r="H8053" s="82">
        <f t="shared" ca="1" si="502"/>
        <v>1.417538311390615</v>
      </c>
      <c r="O8053" s="29"/>
      <c r="P8053" s="29"/>
    </row>
    <row r="8054" spans="3:16" hidden="1" outlineLevel="2">
      <c r="C8054" s="33">
        <v>8030</v>
      </c>
      <c r="D8054" s="82">
        <f t="shared" ca="1" si="503"/>
        <v>0.78137804130516875</v>
      </c>
      <c r="E8054" s="82">
        <f t="shared" ca="1" si="500"/>
        <v>292.23285858106095</v>
      </c>
      <c r="F8054" s="82">
        <f t="shared" ca="1" si="501"/>
        <v>282.00765458474996</v>
      </c>
      <c r="G8054" s="82">
        <f t="shared" ca="1" si="502"/>
        <v>42.232858581060952</v>
      </c>
      <c r="H8054" s="82">
        <f t="shared" ca="1" si="502"/>
        <v>32.007654584749957</v>
      </c>
      <c r="O8054" s="29"/>
      <c r="P8054" s="29"/>
    </row>
    <row r="8055" spans="3:16" hidden="1" outlineLevel="2">
      <c r="C8055" s="33">
        <v>8031</v>
      </c>
      <c r="D8055" s="82">
        <f t="shared" ca="1" si="503"/>
        <v>1.0998591634830472</v>
      </c>
      <c r="E8055" s="82">
        <f t="shared" ca="1" si="500"/>
        <v>313.41438995227287</v>
      </c>
      <c r="F8055" s="82">
        <f t="shared" ca="1" si="501"/>
        <v>296.70569478259944</v>
      </c>
      <c r="G8055" s="82">
        <f t="shared" ca="1" si="502"/>
        <v>63.41438995227287</v>
      </c>
      <c r="H8055" s="82">
        <f t="shared" ca="1" si="502"/>
        <v>46.705694782599437</v>
      </c>
      <c r="O8055" s="29"/>
      <c r="P8055" s="29"/>
    </row>
    <row r="8056" spans="3:16" hidden="1" outlineLevel="2">
      <c r="C8056" s="33">
        <v>8032</v>
      </c>
      <c r="D8056" s="82">
        <f t="shared" ca="1" si="503"/>
        <v>-0.30947796687657314</v>
      </c>
      <c r="E8056" s="82">
        <f t="shared" ca="1" si="500"/>
        <v>229.95250007354224</v>
      </c>
      <c r="F8056" s="82">
        <f t="shared" ca="1" si="501"/>
        <v>236.96504748963534</v>
      </c>
      <c r="G8056" s="82">
        <f t="shared" ca="1" si="502"/>
        <v>0</v>
      </c>
      <c r="H8056" s="82">
        <f t="shared" ca="1" si="502"/>
        <v>0</v>
      </c>
      <c r="O8056" s="29"/>
      <c r="P8056" s="29"/>
    </row>
    <row r="8057" spans="3:16" hidden="1" outlineLevel="2">
      <c r="C8057" s="33">
        <v>8033</v>
      </c>
      <c r="D8057" s="82">
        <f t="shared" ca="1" si="503"/>
        <v>-0.57022412157264601</v>
      </c>
      <c r="E8057" s="82">
        <f t="shared" ca="1" si="500"/>
        <v>217.14878097151345</v>
      </c>
      <c r="F8057" s="82">
        <f t="shared" ca="1" si="501"/>
        <v>227.31039484212707</v>
      </c>
      <c r="G8057" s="82">
        <f t="shared" ca="1" si="502"/>
        <v>0</v>
      </c>
      <c r="H8057" s="82">
        <f t="shared" ca="1" si="502"/>
        <v>0</v>
      </c>
      <c r="O8057" s="29"/>
      <c r="P8057" s="29"/>
    </row>
    <row r="8058" spans="3:16" hidden="1" outlineLevel="2">
      <c r="C8058" s="33">
        <v>8034</v>
      </c>
      <c r="D8058" s="82">
        <f t="shared" ca="1" si="503"/>
        <v>-1.8801631962670735</v>
      </c>
      <c r="E8058" s="82">
        <f t="shared" ca="1" si="500"/>
        <v>162.84007417816528</v>
      </c>
      <c r="F8058" s="82">
        <f t="shared" ca="1" si="501"/>
        <v>184.44385685256989</v>
      </c>
      <c r="G8058" s="82">
        <f t="shared" ca="1" si="502"/>
        <v>0</v>
      </c>
      <c r="H8058" s="82">
        <f t="shared" ca="1" si="502"/>
        <v>0</v>
      </c>
      <c r="O8058" s="29"/>
      <c r="P8058" s="29"/>
    </row>
    <row r="8059" spans="3:16" hidden="1" outlineLevel="2">
      <c r="C8059" s="33">
        <v>8035</v>
      </c>
      <c r="D8059" s="82">
        <f t="shared" ca="1" si="503"/>
        <v>-2.2794752860131648</v>
      </c>
      <c r="E8059" s="82">
        <f t="shared" ca="1" si="500"/>
        <v>149.16207229728019</v>
      </c>
      <c r="F8059" s="82">
        <f t="shared" ca="1" si="501"/>
        <v>173.06095048729222</v>
      </c>
      <c r="G8059" s="82">
        <f t="shared" ca="1" si="502"/>
        <v>0</v>
      </c>
      <c r="H8059" s="82">
        <f t="shared" ca="1" si="502"/>
        <v>0</v>
      </c>
      <c r="O8059" s="29"/>
      <c r="P8059" s="29"/>
    </row>
    <row r="8060" spans="3:16" hidden="1" outlineLevel="2">
      <c r="C8060" s="33">
        <v>8036</v>
      </c>
      <c r="D8060" s="82">
        <f t="shared" ca="1" si="503"/>
        <v>-2.4749861669894178</v>
      </c>
      <c r="E8060" s="82">
        <f t="shared" ca="1" si="500"/>
        <v>142.89021961847163</v>
      </c>
      <c r="F8060" s="82">
        <f t="shared" ca="1" si="501"/>
        <v>167.74659535925036</v>
      </c>
      <c r="G8060" s="82">
        <f t="shared" ca="1" si="502"/>
        <v>0</v>
      </c>
      <c r="H8060" s="82">
        <f t="shared" ca="1" si="502"/>
        <v>0</v>
      </c>
      <c r="O8060" s="29"/>
      <c r="P8060" s="29"/>
    </row>
    <row r="8061" spans="3:16" hidden="1" outlineLevel="2">
      <c r="C8061" s="33">
        <v>8037</v>
      </c>
      <c r="D8061" s="82">
        <f t="shared" ca="1" si="503"/>
        <v>-0.52594233831498505</v>
      </c>
      <c r="E8061" s="82">
        <f t="shared" ca="1" si="500"/>
        <v>219.27182006929854</v>
      </c>
      <c r="F8061" s="82">
        <f t="shared" ca="1" si="501"/>
        <v>228.92183767180802</v>
      </c>
      <c r="G8061" s="82">
        <f t="shared" ca="1" si="502"/>
        <v>0</v>
      </c>
      <c r="H8061" s="82">
        <f t="shared" ca="1" si="502"/>
        <v>0</v>
      </c>
      <c r="O8061" s="29"/>
      <c r="P8061" s="29"/>
    </row>
    <row r="8062" spans="3:16" hidden="1" outlineLevel="2">
      <c r="C8062" s="33">
        <v>8038</v>
      </c>
      <c r="D8062" s="82">
        <f t="shared" ca="1" si="503"/>
        <v>-0.99044581528781261</v>
      </c>
      <c r="E8062" s="82">
        <f t="shared" ca="1" si="500"/>
        <v>197.99731031468767</v>
      </c>
      <c r="F8062" s="82">
        <f t="shared" ca="1" si="501"/>
        <v>212.57174040960842</v>
      </c>
      <c r="G8062" s="82">
        <f t="shared" ca="1" si="502"/>
        <v>0</v>
      </c>
      <c r="H8062" s="82">
        <f t="shared" ca="1" si="502"/>
        <v>0</v>
      </c>
      <c r="O8062" s="29"/>
      <c r="P8062" s="29"/>
    </row>
    <row r="8063" spans="3:16" hidden="1" outlineLevel="2">
      <c r="C8063" s="33">
        <v>8039</v>
      </c>
      <c r="D8063" s="82">
        <f t="shared" ca="1" si="503"/>
        <v>-2.0483019435634842</v>
      </c>
      <c r="E8063" s="82">
        <f t="shared" ca="1" si="500"/>
        <v>156.93408218549001</v>
      </c>
      <c r="F8063" s="82">
        <f t="shared" ca="1" si="501"/>
        <v>179.56232451228712</v>
      </c>
      <c r="G8063" s="82">
        <f t="shared" ca="1" si="502"/>
        <v>0</v>
      </c>
      <c r="H8063" s="82">
        <f t="shared" ca="1" si="502"/>
        <v>0</v>
      </c>
      <c r="O8063" s="29"/>
      <c r="P8063" s="29"/>
    </row>
    <row r="8064" spans="3:16" hidden="1" outlineLevel="2">
      <c r="C8064" s="33">
        <v>8040</v>
      </c>
      <c r="D8064" s="82">
        <f t="shared" ca="1" si="503"/>
        <v>0.86969808241550128</v>
      </c>
      <c r="E8064" s="82">
        <f t="shared" ca="1" si="500"/>
        <v>297.95910454686629</v>
      </c>
      <c r="F8064" s="82">
        <f t="shared" ca="1" si="501"/>
        <v>286.00911827214964</v>
      </c>
      <c r="G8064" s="82">
        <f t="shared" ca="1" si="502"/>
        <v>47.959104546866286</v>
      </c>
      <c r="H8064" s="82">
        <f t="shared" ca="1" si="502"/>
        <v>36.009118272149635</v>
      </c>
      <c r="O8064" s="29"/>
      <c r="P8064" s="29"/>
    </row>
    <row r="8065" spans="3:16" hidden="1" outlineLevel="2">
      <c r="C8065" s="33">
        <v>8041</v>
      </c>
      <c r="D8065" s="82">
        <f t="shared" ca="1" si="503"/>
        <v>-0.92440793836807766</v>
      </c>
      <c r="E8065" s="82">
        <f t="shared" ca="1" si="500"/>
        <v>200.89110678061519</v>
      </c>
      <c r="F8065" s="82">
        <f t="shared" ca="1" si="501"/>
        <v>214.82299127211411</v>
      </c>
      <c r="G8065" s="82">
        <f t="shared" ca="1" si="502"/>
        <v>0</v>
      </c>
      <c r="H8065" s="82">
        <f t="shared" ca="1" si="502"/>
        <v>0</v>
      </c>
      <c r="O8065" s="29"/>
      <c r="P8065" s="29"/>
    </row>
    <row r="8066" spans="3:16" hidden="1" outlineLevel="2">
      <c r="C8066" s="33">
        <v>8042</v>
      </c>
      <c r="D8066" s="82">
        <f t="shared" ca="1" si="503"/>
        <v>0.55874190887395658</v>
      </c>
      <c r="E8066" s="82">
        <f t="shared" ca="1" si="500"/>
        <v>278.28180691191153</v>
      </c>
      <c r="F8066" s="82">
        <f t="shared" ca="1" si="501"/>
        <v>272.16748282340114</v>
      </c>
      <c r="G8066" s="82">
        <f t="shared" ca="1" si="502"/>
        <v>28.281806911911531</v>
      </c>
      <c r="H8066" s="82">
        <f t="shared" ca="1" si="502"/>
        <v>22.167482823401144</v>
      </c>
      <c r="O8066" s="29"/>
      <c r="P8066" s="29"/>
    </row>
    <row r="8067" spans="3:16" hidden="1" outlineLevel="2">
      <c r="C8067" s="33">
        <v>8043</v>
      </c>
      <c r="D8067" s="82">
        <f t="shared" ca="1" si="503"/>
        <v>-1.1029824066367386</v>
      </c>
      <c r="E8067" s="82">
        <f t="shared" ca="1" si="500"/>
        <v>193.16164778697237</v>
      </c>
      <c r="F8067" s="82">
        <f t="shared" ca="1" si="501"/>
        <v>208.78955879954157</v>
      </c>
      <c r="G8067" s="82">
        <f t="shared" ca="1" si="502"/>
        <v>0</v>
      </c>
      <c r="H8067" s="82">
        <f t="shared" ca="1" si="502"/>
        <v>0</v>
      </c>
      <c r="O8067" s="29"/>
      <c r="P8067" s="29"/>
    </row>
    <row r="8068" spans="3:16" hidden="1" outlineLevel="2">
      <c r="C8068" s="33">
        <v>8044</v>
      </c>
      <c r="D8068" s="82">
        <f t="shared" ca="1" si="503"/>
        <v>-0.69660086004039368</v>
      </c>
      <c r="E8068" s="82">
        <f t="shared" ca="1" si="500"/>
        <v>211.20216295969647</v>
      </c>
      <c r="F8068" s="82">
        <f t="shared" ca="1" si="501"/>
        <v>222.77357410111767</v>
      </c>
      <c r="G8068" s="82">
        <f t="shared" ca="1" si="502"/>
        <v>0</v>
      </c>
      <c r="H8068" s="82">
        <f t="shared" ca="1" si="502"/>
        <v>0</v>
      </c>
      <c r="O8068" s="29"/>
      <c r="P8068" s="29"/>
    </row>
    <row r="8069" spans="3:16" hidden="1" outlineLevel="2">
      <c r="C8069" s="33">
        <v>8045</v>
      </c>
      <c r="D8069" s="82">
        <f t="shared" ca="1" si="503"/>
        <v>-0.92631064123820261</v>
      </c>
      <c r="E8069" s="82">
        <f t="shared" ca="1" si="500"/>
        <v>200.80714106813789</v>
      </c>
      <c r="F8069" s="82">
        <f t="shared" ca="1" si="501"/>
        <v>214.75779519563383</v>
      </c>
      <c r="G8069" s="82">
        <f t="shared" ca="1" si="502"/>
        <v>0</v>
      </c>
      <c r="H8069" s="82">
        <f t="shared" ca="1" si="502"/>
        <v>0</v>
      </c>
      <c r="O8069" s="29"/>
      <c r="P8069" s="29"/>
    </row>
    <row r="8070" spans="3:16" hidden="1" outlineLevel="2">
      <c r="C8070" s="33">
        <v>8046</v>
      </c>
      <c r="D8070" s="82">
        <f t="shared" ca="1" si="503"/>
        <v>0.68083458213588688</v>
      </c>
      <c r="E8070" s="82">
        <f t="shared" ca="1" si="500"/>
        <v>285.84793395995683</v>
      </c>
      <c r="F8070" s="82">
        <f t="shared" ca="1" si="501"/>
        <v>277.52048906158211</v>
      </c>
      <c r="G8070" s="82">
        <f t="shared" ca="1" si="502"/>
        <v>35.847933959956833</v>
      </c>
      <c r="H8070" s="82">
        <f t="shared" ca="1" si="502"/>
        <v>27.520489061582111</v>
      </c>
      <c r="O8070" s="29"/>
      <c r="P8070" s="29"/>
    </row>
    <row r="8071" spans="3:16" hidden="1" outlineLevel="2">
      <c r="C8071" s="33">
        <v>8047</v>
      </c>
      <c r="D8071" s="82">
        <f t="shared" ca="1" si="503"/>
        <v>0.57859060818330577</v>
      </c>
      <c r="E8071" s="82">
        <f t="shared" ca="1" si="500"/>
        <v>279.49806369286262</v>
      </c>
      <c r="F8071" s="82">
        <f t="shared" ca="1" si="501"/>
        <v>273.03064357845761</v>
      </c>
      <c r="G8071" s="82">
        <f t="shared" ca="1" si="502"/>
        <v>29.498063692862615</v>
      </c>
      <c r="H8071" s="82">
        <f t="shared" ca="1" si="502"/>
        <v>23.030643578457614</v>
      </c>
      <c r="O8071" s="29"/>
      <c r="P8071" s="29"/>
    </row>
    <row r="8072" spans="3:16" hidden="1" outlineLevel="2">
      <c r="C8072" s="33">
        <v>8048</v>
      </c>
      <c r="D8072" s="82">
        <f t="shared" ca="1" si="503"/>
        <v>1.0337489710132013</v>
      </c>
      <c r="E8072" s="82">
        <f t="shared" ca="1" si="500"/>
        <v>308.894809930679</v>
      </c>
      <c r="F8072" s="82">
        <f t="shared" ca="1" si="501"/>
        <v>293.59296204728224</v>
      </c>
      <c r="G8072" s="82">
        <f t="shared" ca="1" si="502"/>
        <v>58.894809930679003</v>
      </c>
      <c r="H8072" s="82">
        <f t="shared" ca="1" si="502"/>
        <v>43.592962047282242</v>
      </c>
      <c r="O8072" s="29"/>
      <c r="P8072" s="29"/>
    </row>
    <row r="8073" spans="3:16" hidden="1" outlineLevel="2">
      <c r="C8073" s="33">
        <v>8049</v>
      </c>
      <c r="D8073" s="82">
        <f t="shared" ca="1" si="503"/>
        <v>-0.24572214703386361</v>
      </c>
      <c r="E8073" s="82">
        <f t="shared" ca="1" si="500"/>
        <v>233.19637739875381</v>
      </c>
      <c r="F8073" s="82">
        <f t="shared" ca="1" si="501"/>
        <v>239.38747170457191</v>
      </c>
      <c r="G8073" s="82">
        <f t="shared" ca="1" si="502"/>
        <v>0</v>
      </c>
      <c r="H8073" s="82">
        <f t="shared" ca="1" si="502"/>
        <v>0</v>
      </c>
      <c r="O8073" s="29"/>
      <c r="P8073" s="29"/>
    </row>
    <row r="8074" spans="3:16" hidden="1" outlineLevel="2">
      <c r="C8074" s="33">
        <v>8050</v>
      </c>
      <c r="D8074" s="82">
        <f t="shared" ca="1" si="503"/>
        <v>0.35784784457238561</v>
      </c>
      <c r="E8074" s="82">
        <f t="shared" ca="1" si="500"/>
        <v>266.26570906607839</v>
      </c>
      <c r="F8074" s="82">
        <f t="shared" ca="1" si="501"/>
        <v>263.58331102006315</v>
      </c>
      <c r="G8074" s="82">
        <f t="shared" ca="1" si="502"/>
        <v>16.265709066078387</v>
      </c>
      <c r="H8074" s="82">
        <f t="shared" ca="1" si="502"/>
        <v>13.583311020063149</v>
      </c>
      <c r="O8074" s="29"/>
      <c r="P8074" s="29"/>
    </row>
    <row r="8075" spans="3:16" hidden="1" outlineLevel="2">
      <c r="C8075" s="33">
        <v>8051</v>
      </c>
      <c r="D8075" s="82">
        <f t="shared" ca="1" si="503"/>
        <v>-0.14248210871666658</v>
      </c>
      <c r="E8075" s="82">
        <f t="shared" ca="1" si="500"/>
        <v>238.54652774160567</v>
      </c>
      <c r="F8075" s="82">
        <f t="shared" ca="1" si="501"/>
        <v>243.36274009331146</v>
      </c>
      <c r="G8075" s="82">
        <f t="shared" ca="1" si="502"/>
        <v>0</v>
      </c>
      <c r="H8075" s="82">
        <f t="shared" ca="1" si="502"/>
        <v>0</v>
      </c>
      <c r="O8075" s="29"/>
      <c r="P8075" s="29"/>
    </row>
    <row r="8076" spans="3:16" hidden="1" outlineLevel="2">
      <c r="C8076" s="33">
        <v>8052</v>
      </c>
      <c r="D8076" s="82">
        <f t="shared" ca="1" si="503"/>
        <v>0.3727208648040754</v>
      </c>
      <c r="E8076" s="82">
        <f t="shared" ca="1" si="500"/>
        <v>267.13724494745043</v>
      </c>
      <c r="F8076" s="82">
        <f t="shared" ca="1" si="501"/>
        <v>264.20944609508632</v>
      </c>
      <c r="G8076" s="82">
        <f t="shared" ca="1" si="502"/>
        <v>17.137244947450426</v>
      </c>
      <c r="H8076" s="82">
        <f t="shared" ca="1" si="502"/>
        <v>14.209446095086321</v>
      </c>
      <c r="O8076" s="29"/>
      <c r="P8076" s="29"/>
    </row>
    <row r="8077" spans="3:16" hidden="1" outlineLevel="2">
      <c r="C8077" s="33">
        <v>8053</v>
      </c>
      <c r="D8077" s="82">
        <f t="shared" ca="1" si="503"/>
        <v>-9.1785121202687239E-2</v>
      </c>
      <c r="E8077" s="82">
        <f t="shared" ca="1" si="500"/>
        <v>241.21853327765027</v>
      </c>
      <c r="F8077" s="82">
        <f t="shared" ca="1" si="501"/>
        <v>245.33893262567472</v>
      </c>
      <c r="G8077" s="82">
        <f t="shared" ca="1" si="502"/>
        <v>0</v>
      </c>
      <c r="H8077" s="82">
        <f t="shared" ca="1" si="502"/>
        <v>0</v>
      </c>
      <c r="O8077" s="29"/>
      <c r="P8077" s="29"/>
    </row>
    <row r="8078" spans="3:16" hidden="1" outlineLevel="2">
      <c r="C8078" s="33">
        <v>8054</v>
      </c>
      <c r="D8078" s="82">
        <f t="shared" ca="1" si="503"/>
        <v>0.60985453057226424</v>
      </c>
      <c r="E8078" s="82">
        <f t="shared" ca="1" si="500"/>
        <v>281.42459385278073</v>
      </c>
      <c r="F8078" s="82">
        <f t="shared" ca="1" si="501"/>
        <v>274.39577340843772</v>
      </c>
      <c r="G8078" s="82">
        <f t="shared" ca="1" si="502"/>
        <v>31.424593852780731</v>
      </c>
      <c r="H8078" s="82">
        <f t="shared" ca="1" si="502"/>
        <v>24.395773408437719</v>
      </c>
      <c r="O8078" s="29"/>
      <c r="P8078" s="29"/>
    </row>
    <row r="8079" spans="3:16" hidden="1" outlineLevel="2">
      <c r="C8079" s="33">
        <v>8055</v>
      </c>
      <c r="D8079" s="82">
        <f t="shared" ca="1" si="503"/>
        <v>-1.2957530618527864</v>
      </c>
      <c r="E8079" s="82">
        <f t="shared" ca="1" si="500"/>
        <v>185.1511751523731</v>
      </c>
      <c r="F8079" s="82">
        <f t="shared" ca="1" si="501"/>
        <v>202.46653685092991</v>
      </c>
      <c r="G8079" s="82">
        <f t="shared" ca="1" si="502"/>
        <v>0</v>
      </c>
      <c r="H8079" s="82">
        <f t="shared" ca="1" si="502"/>
        <v>0</v>
      </c>
      <c r="O8079" s="29"/>
      <c r="P8079" s="29"/>
    </row>
    <row r="8080" spans="3:16" hidden="1" outlineLevel="2">
      <c r="C8080" s="33">
        <v>8056</v>
      </c>
      <c r="D8080" s="82">
        <f t="shared" ca="1" si="503"/>
        <v>-2.1002941511756141</v>
      </c>
      <c r="E8080" s="82">
        <f t="shared" ca="1" si="500"/>
        <v>155.15154590544958</v>
      </c>
      <c r="F8080" s="82">
        <f t="shared" ca="1" si="501"/>
        <v>178.07916008972339</v>
      </c>
      <c r="G8080" s="82">
        <f t="shared" ca="1" si="502"/>
        <v>0</v>
      </c>
      <c r="H8080" s="82">
        <f t="shared" ca="1" si="502"/>
        <v>0</v>
      </c>
      <c r="O8080" s="29"/>
      <c r="P8080" s="29"/>
    </row>
    <row r="8081" spans="3:16" hidden="1" outlineLevel="2">
      <c r="C8081" s="33">
        <v>8057</v>
      </c>
      <c r="D8081" s="82">
        <f t="shared" ca="1" si="503"/>
        <v>8.3164809418346461E-2</v>
      </c>
      <c r="E8081" s="82">
        <f t="shared" ca="1" si="500"/>
        <v>250.67130628061022</v>
      </c>
      <c r="F8081" s="82">
        <f t="shared" ca="1" si="501"/>
        <v>252.28262405086343</v>
      </c>
      <c r="G8081" s="82">
        <f t="shared" ca="1" si="502"/>
        <v>0.67130628061022435</v>
      </c>
      <c r="H8081" s="82">
        <f t="shared" ca="1" si="502"/>
        <v>2.2826240508634328</v>
      </c>
      <c r="O8081" s="29"/>
      <c r="P8081" s="29"/>
    </row>
    <row r="8082" spans="3:16" hidden="1" outlineLevel="2">
      <c r="C8082" s="33">
        <v>8058</v>
      </c>
      <c r="D8082" s="82">
        <f t="shared" ca="1" si="503"/>
        <v>-0.71258327931541043</v>
      </c>
      <c r="E8082" s="82">
        <f t="shared" ca="1" si="500"/>
        <v>210.46180859457223</v>
      </c>
      <c r="F8082" s="82">
        <f t="shared" ca="1" si="501"/>
        <v>222.2063060809167</v>
      </c>
      <c r="G8082" s="82">
        <f t="shared" ca="1" si="502"/>
        <v>0</v>
      </c>
      <c r="H8082" s="82">
        <f t="shared" ca="1" si="502"/>
        <v>0</v>
      </c>
      <c r="O8082" s="29"/>
      <c r="P8082" s="29"/>
    </row>
    <row r="8083" spans="3:16" hidden="1" outlineLevel="2">
      <c r="C8083" s="33">
        <v>8059</v>
      </c>
      <c r="D8083" s="82">
        <f t="shared" ca="1" si="503"/>
        <v>1.1812950137074762</v>
      </c>
      <c r="E8083" s="82">
        <f t="shared" ca="1" si="500"/>
        <v>319.07270060445501</v>
      </c>
      <c r="F8083" s="82">
        <f t="shared" ca="1" si="501"/>
        <v>300.58542229628222</v>
      </c>
      <c r="G8083" s="82">
        <f t="shared" ca="1" si="502"/>
        <v>69.072700604455008</v>
      </c>
      <c r="H8083" s="82">
        <f t="shared" ca="1" si="502"/>
        <v>50.585422296282218</v>
      </c>
      <c r="O8083" s="29"/>
      <c r="P8083" s="29"/>
    </row>
    <row r="8084" spans="3:16" hidden="1" outlineLevel="2">
      <c r="C8084" s="33">
        <v>8060</v>
      </c>
      <c r="D8084" s="82">
        <f t="shared" ca="1" si="503"/>
        <v>0.91175015598528308</v>
      </c>
      <c r="E8084" s="82">
        <f t="shared" ca="1" si="500"/>
        <v>300.72485518658351</v>
      </c>
      <c r="F8084" s="82">
        <f t="shared" ca="1" si="501"/>
        <v>287.93425008508319</v>
      </c>
      <c r="G8084" s="82">
        <f t="shared" ca="1" si="502"/>
        <v>50.724855186583511</v>
      </c>
      <c r="H8084" s="82">
        <f t="shared" ca="1" si="502"/>
        <v>37.934250085083193</v>
      </c>
      <c r="O8084" s="29"/>
      <c r="P8084" s="29"/>
    </row>
    <row r="8085" spans="3:16" hidden="1" outlineLevel="2">
      <c r="C8085" s="33">
        <v>8061</v>
      </c>
      <c r="D8085" s="82">
        <f t="shared" ca="1" si="503"/>
        <v>-1.2960331784211239</v>
      </c>
      <c r="E8085" s="82">
        <f t="shared" ca="1" si="500"/>
        <v>185.13978018792901</v>
      </c>
      <c r="F8085" s="82">
        <f t="shared" ca="1" si="501"/>
        <v>202.45748957188076</v>
      </c>
      <c r="G8085" s="82">
        <f t="shared" ca="1" si="502"/>
        <v>0</v>
      </c>
      <c r="H8085" s="82">
        <f t="shared" ca="1" si="502"/>
        <v>0</v>
      </c>
      <c r="O8085" s="29"/>
      <c r="P8085" s="29"/>
    </row>
    <row r="8086" spans="3:16" hidden="1" outlineLevel="2">
      <c r="C8086" s="33">
        <v>8062</v>
      </c>
      <c r="D8086" s="82">
        <f t="shared" ca="1" si="503"/>
        <v>-1.3425918407187216</v>
      </c>
      <c r="E8086" s="82">
        <f t="shared" ca="1" si="500"/>
        <v>183.25551573243743</v>
      </c>
      <c r="F8086" s="82">
        <f t="shared" ca="1" si="501"/>
        <v>200.95932976974163</v>
      </c>
      <c r="G8086" s="82">
        <f t="shared" ca="1" si="502"/>
        <v>0</v>
      </c>
      <c r="H8086" s="82">
        <f t="shared" ca="1" si="502"/>
        <v>0</v>
      </c>
      <c r="O8086" s="29"/>
      <c r="P8086" s="29"/>
    </row>
    <row r="8087" spans="3:16" hidden="1" outlineLevel="2">
      <c r="C8087" s="33">
        <v>8063</v>
      </c>
      <c r="D8087" s="82">
        <f t="shared" ca="1" si="503"/>
        <v>3.1532178734521313E-2</v>
      </c>
      <c r="E8087" s="82">
        <f t="shared" ca="1" si="500"/>
        <v>247.84363547426526</v>
      </c>
      <c r="F8087" s="82">
        <f t="shared" ca="1" si="501"/>
        <v>250.21315062676271</v>
      </c>
      <c r="G8087" s="82">
        <f t="shared" ca="1" si="502"/>
        <v>0</v>
      </c>
      <c r="H8087" s="82">
        <f t="shared" ca="1" si="502"/>
        <v>0.21315062676271168</v>
      </c>
      <c r="O8087" s="29"/>
      <c r="P8087" s="29"/>
    </row>
    <row r="8088" spans="3:16" hidden="1" outlineLevel="2">
      <c r="C8088" s="33">
        <v>8064</v>
      </c>
      <c r="D8088" s="82">
        <f t="shared" ca="1" si="503"/>
        <v>-0.26689304281353965</v>
      </c>
      <c r="E8088" s="82">
        <f t="shared" ca="1" si="500"/>
        <v>232.11416522056388</v>
      </c>
      <c r="F8088" s="82">
        <f t="shared" ca="1" si="501"/>
        <v>238.58034239954307</v>
      </c>
      <c r="G8088" s="82">
        <f t="shared" ca="1" si="502"/>
        <v>0</v>
      </c>
      <c r="H8088" s="82">
        <f t="shared" ca="1" si="502"/>
        <v>0</v>
      </c>
      <c r="O8088" s="29"/>
      <c r="P8088" s="29"/>
    </row>
    <row r="8089" spans="3:16" hidden="1" outlineLevel="2">
      <c r="C8089" s="33">
        <v>8065</v>
      </c>
      <c r="D8089" s="82">
        <f t="shared" ca="1" si="503"/>
        <v>-0.61553449469917887</v>
      </c>
      <c r="E8089" s="82">
        <f t="shared" ref="E8089:E8152" ca="1" si="504">$H$9 * EXP(($H$17 - $H$18 - ($H$11^2)/2)*$H$14 + $H$11*SQRT($H$14)*D8089)</f>
        <v>214.99770321785326</v>
      </c>
      <c r="F8089" s="82">
        <f t="shared" ref="F8089:F8152" ca="1" si="505">$H$9 * EXP(($H$17 - $H$18 - ($H$12^2)/2)*$H$14 + $H$12*SQRT($H$14)*D8089)</f>
        <v>225.6732619923182</v>
      </c>
      <c r="G8089" s="82">
        <f t="shared" ref="G8089:H8152" ca="1" si="506">MAX(E8089-$H$16, 0)</f>
        <v>0</v>
      </c>
      <c r="H8089" s="82">
        <f t="shared" ca="1" si="506"/>
        <v>0</v>
      </c>
      <c r="O8089" s="29"/>
      <c r="P8089" s="29"/>
    </row>
    <row r="8090" spans="3:16" hidden="1" outlineLevel="2">
      <c r="C8090" s="33">
        <v>8066</v>
      </c>
      <c r="D8090" s="82">
        <f t="shared" ref="D8090:D8153" ca="1" si="507">_xlfn.NORM.S.INV(RAND())</f>
        <v>0.64367740055842171</v>
      </c>
      <c r="E8090" s="82">
        <f t="shared" ca="1" si="504"/>
        <v>283.52376710343765</v>
      </c>
      <c r="F8090" s="82">
        <f t="shared" ca="1" si="505"/>
        <v>275.88032636696602</v>
      </c>
      <c r="G8090" s="82">
        <f t="shared" ca="1" si="506"/>
        <v>33.523767103437649</v>
      </c>
      <c r="H8090" s="82">
        <f t="shared" ca="1" si="506"/>
        <v>25.880326366966017</v>
      </c>
      <c r="O8090" s="29"/>
      <c r="P8090" s="29"/>
    </row>
    <row r="8091" spans="3:16" hidden="1" outlineLevel="2">
      <c r="C8091" s="33">
        <v>8067</v>
      </c>
      <c r="D8091" s="82">
        <f t="shared" ca="1" si="507"/>
        <v>0.19263657322619718</v>
      </c>
      <c r="E8091" s="82">
        <f t="shared" ca="1" si="504"/>
        <v>256.77371436735922</v>
      </c>
      <c r="F8091" s="82">
        <f t="shared" ca="1" si="505"/>
        <v>256.72712311044</v>
      </c>
      <c r="G8091" s="82">
        <f t="shared" ca="1" si="506"/>
        <v>6.7737143673592186</v>
      </c>
      <c r="H8091" s="82">
        <f t="shared" ca="1" si="506"/>
        <v>6.7271231104400044</v>
      </c>
      <c r="O8091" s="29"/>
      <c r="P8091" s="29"/>
    </row>
    <row r="8092" spans="3:16" hidden="1" outlineLevel="2">
      <c r="C8092" s="33">
        <v>8068</v>
      </c>
      <c r="D8092" s="82">
        <f t="shared" ca="1" si="507"/>
        <v>-0.74871889746420361</v>
      </c>
      <c r="E8092" s="82">
        <f t="shared" ca="1" si="504"/>
        <v>208.79744985093618</v>
      </c>
      <c r="F8092" s="82">
        <f t="shared" ca="1" si="505"/>
        <v>220.92905483696367</v>
      </c>
      <c r="G8092" s="82">
        <f t="shared" ca="1" si="506"/>
        <v>0</v>
      </c>
      <c r="H8092" s="82">
        <f t="shared" ca="1" si="506"/>
        <v>0</v>
      </c>
      <c r="O8092" s="29"/>
      <c r="P8092" s="29"/>
    </row>
    <row r="8093" spans="3:16" hidden="1" outlineLevel="2">
      <c r="C8093" s="33">
        <v>8069</v>
      </c>
      <c r="D8093" s="82">
        <f t="shared" ca="1" si="507"/>
        <v>1.2015432579156793</v>
      </c>
      <c r="E8093" s="82">
        <f t="shared" ca="1" si="504"/>
        <v>320.4953716808696</v>
      </c>
      <c r="F8093" s="82">
        <f t="shared" ca="1" si="505"/>
        <v>301.55792883389034</v>
      </c>
      <c r="G8093" s="82">
        <f t="shared" ca="1" si="506"/>
        <v>70.495371680869596</v>
      </c>
      <c r="H8093" s="82">
        <f t="shared" ca="1" si="506"/>
        <v>51.557928833890344</v>
      </c>
      <c r="O8093" s="29"/>
      <c r="P8093" s="29"/>
    </row>
    <row r="8094" spans="3:16" hidden="1" outlineLevel="2">
      <c r="C8094" s="33">
        <v>8070</v>
      </c>
      <c r="D8094" s="82">
        <f t="shared" ca="1" si="507"/>
        <v>-6.6851495365346555E-2</v>
      </c>
      <c r="E8094" s="82">
        <f t="shared" ca="1" si="504"/>
        <v>242.54362921333248</v>
      </c>
      <c r="F8094" s="82">
        <f t="shared" ca="1" si="505"/>
        <v>246.3167360595485</v>
      </c>
      <c r="G8094" s="82">
        <f t="shared" ca="1" si="506"/>
        <v>0</v>
      </c>
      <c r="H8094" s="82">
        <f t="shared" ca="1" si="506"/>
        <v>0</v>
      </c>
      <c r="O8094" s="29"/>
      <c r="P8094" s="29"/>
    </row>
    <row r="8095" spans="3:16" hidden="1" outlineLevel="2">
      <c r="C8095" s="33">
        <v>8071</v>
      </c>
      <c r="D8095" s="82">
        <f t="shared" ca="1" si="507"/>
        <v>-1.0350832281091196</v>
      </c>
      <c r="E8095" s="82">
        <f t="shared" ca="1" si="504"/>
        <v>196.06493520534138</v>
      </c>
      <c r="F8095" s="82">
        <f t="shared" ca="1" si="505"/>
        <v>211.06341580548707</v>
      </c>
      <c r="G8095" s="82">
        <f t="shared" ca="1" si="506"/>
        <v>0</v>
      </c>
      <c r="H8095" s="82">
        <f t="shared" ca="1" si="506"/>
        <v>0</v>
      </c>
      <c r="O8095" s="29"/>
      <c r="P8095" s="29"/>
    </row>
    <row r="8096" spans="3:16" hidden="1" outlineLevel="2">
      <c r="C8096" s="33">
        <v>8072</v>
      </c>
      <c r="D8096" s="82">
        <f t="shared" ca="1" si="507"/>
        <v>-0.96000326429052862</v>
      </c>
      <c r="E8096" s="82">
        <f t="shared" ca="1" si="504"/>
        <v>199.32609509548871</v>
      </c>
      <c r="F8096" s="82">
        <f t="shared" ca="1" si="505"/>
        <v>213.6065899093926</v>
      </c>
      <c r="G8096" s="82">
        <f t="shared" ca="1" si="506"/>
        <v>0</v>
      </c>
      <c r="H8096" s="82">
        <f t="shared" ca="1" si="506"/>
        <v>0</v>
      </c>
      <c r="O8096" s="29"/>
      <c r="P8096" s="29"/>
    </row>
    <row r="8097" spans="3:16" hidden="1" outlineLevel="2">
      <c r="C8097" s="33">
        <v>8073</v>
      </c>
      <c r="D8097" s="82">
        <f t="shared" ca="1" si="507"/>
        <v>0.37832247906946226</v>
      </c>
      <c r="E8097" s="82">
        <f t="shared" ca="1" si="504"/>
        <v>267.4662298702745</v>
      </c>
      <c r="F8097" s="82">
        <f t="shared" ca="1" si="505"/>
        <v>264.4456522648199</v>
      </c>
      <c r="G8097" s="82">
        <f t="shared" ca="1" si="506"/>
        <v>17.466229870274503</v>
      </c>
      <c r="H8097" s="82">
        <f t="shared" ca="1" si="506"/>
        <v>14.445652264819898</v>
      </c>
      <c r="O8097" s="29"/>
      <c r="P8097" s="29"/>
    </row>
    <row r="8098" spans="3:16" hidden="1" outlineLevel="2">
      <c r="C8098" s="33">
        <v>8074</v>
      </c>
      <c r="D8098" s="82">
        <f t="shared" ca="1" si="507"/>
        <v>-0.12328359761917997</v>
      </c>
      <c r="E8098" s="82">
        <f t="shared" ca="1" si="504"/>
        <v>239.55489332159763</v>
      </c>
      <c r="F8098" s="82">
        <f t="shared" ca="1" si="505"/>
        <v>244.10922752121692</v>
      </c>
      <c r="G8098" s="82">
        <f t="shared" ca="1" si="506"/>
        <v>0</v>
      </c>
      <c r="H8098" s="82">
        <f t="shared" ca="1" si="506"/>
        <v>0</v>
      </c>
      <c r="O8098" s="29"/>
      <c r="P8098" s="29"/>
    </row>
    <row r="8099" spans="3:16" hidden="1" outlineLevel="2">
      <c r="C8099" s="33">
        <v>8075</v>
      </c>
      <c r="D8099" s="82">
        <f t="shared" ca="1" si="507"/>
        <v>-2.3714247189891995</v>
      </c>
      <c r="E8099" s="82">
        <f t="shared" ca="1" si="504"/>
        <v>146.17882709737356</v>
      </c>
      <c r="F8099" s="82">
        <f t="shared" ca="1" si="505"/>
        <v>170.54093938484289</v>
      </c>
      <c r="G8099" s="82">
        <f t="shared" ca="1" si="506"/>
        <v>0</v>
      </c>
      <c r="H8099" s="82">
        <f t="shared" ca="1" si="506"/>
        <v>0</v>
      </c>
      <c r="O8099" s="29"/>
      <c r="P8099" s="29"/>
    </row>
    <row r="8100" spans="3:16" hidden="1" outlineLevel="2">
      <c r="C8100" s="33">
        <v>8076</v>
      </c>
      <c r="D8100" s="82">
        <f t="shared" ca="1" si="507"/>
        <v>-0.25703892261970346</v>
      </c>
      <c r="E8100" s="82">
        <f t="shared" ca="1" si="504"/>
        <v>232.61726114630193</v>
      </c>
      <c r="F8100" s="82">
        <f t="shared" ca="1" si="505"/>
        <v>238.95568646282891</v>
      </c>
      <c r="G8100" s="82">
        <f t="shared" ca="1" si="506"/>
        <v>0</v>
      </c>
      <c r="H8100" s="82">
        <f t="shared" ca="1" si="506"/>
        <v>0</v>
      </c>
      <c r="O8100" s="29"/>
      <c r="P8100" s="29"/>
    </row>
    <row r="8101" spans="3:16" hidden="1" outlineLevel="2">
      <c r="C8101" s="33">
        <v>8077</v>
      </c>
      <c r="D8101" s="82">
        <f t="shared" ca="1" si="507"/>
        <v>-0.16371718799841906</v>
      </c>
      <c r="E8101" s="82">
        <f t="shared" ca="1" si="504"/>
        <v>237.43613833640984</v>
      </c>
      <c r="F8101" s="82">
        <f t="shared" ca="1" si="505"/>
        <v>242.53972421337693</v>
      </c>
      <c r="G8101" s="82">
        <f t="shared" ca="1" si="506"/>
        <v>0</v>
      </c>
      <c r="H8101" s="82">
        <f t="shared" ca="1" si="506"/>
        <v>0</v>
      </c>
      <c r="O8101" s="29"/>
      <c r="P8101" s="29"/>
    </row>
    <row r="8102" spans="3:16" hidden="1" outlineLevel="2">
      <c r="C8102" s="33">
        <v>8078</v>
      </c>
      <c r="D8102" s="82">
        <f t="shared" ca="1" si="507"/>
        <v>-0.15883088310798291</v>
      </c>
      <c r="E8102" s="82">
        <f t="shared" ca="1" si="504"/>
        <v>237.69118614763414</v>
      </c>
      <c r="F8102" s="82">
        <f t="shared" ca="1" si="505"/>
        <v>242.72885766846611</v>
      </c>
      <c r="G8102" s="82">
        <f t="shared" ca="1" si="506"/>
        <v>0</v>
      </c>
      <c r="H8102" s="82">
        <f t="shared" ca="1" si="506"/>
        <v>0</v>
      </c>
      <c r="O8102" s="29"/>
      <c r="P8102" s="29"/>
    </row>
    <row r="8103" spans="3:16" hidden="1" outlineLevel="2">
      <c r="C8103" s="33">
        <v>8079</v>
      </c>
      <c r="D8103" s="82">
        <f t="shared" ca="1" si="507"/>
        <v>0.63181276370857298</v>
      </c>
      <c r="E8103" s="82">
        <f t="shared" ca="1" si="504"/>
        <v>282.78562658980496</v>
      </c>
      <c r="F8103" s="82">
        <f t="shared" ca="1" si="505"/>
        <v>275.35865153969007</v>
      </c>
      <c r="G8103" s="82">
        <f t="shared" ca="1" si="506"/>
        <v>32.785626589804963</v>
      </c>
      <c r="H8103" s="82">
        <f t="shared" ca="1" si="506"/>
        <v>25.358651539690072</v>
      </c>
      <c r="O8103" s="29"/>
      <c r="P8103" s="29"/>
    </row>
    <row r="8104" spans="3:16" hidden="1" outlineLevel="2">
      <c r="C8104" s="33">
        <v>8080</v>
      </c>
      <c r="D8104" s="82">
        <f t="shared" ca="1" si="507"/>
        <v>1.2748670996020313</v>
      </c>
      <c r="E8104" s="82">
        <f t="shared" ca="1" si="504"/>
        <v>325.70049552691984</v>
      </c>
      <c r="F8104" s="82">
        <f t="shared" ca="1" si="505"/>
        <v>305.10601439955212</v>
      </c>
      <c r="G8104" s="82">
        <f t="shared" ca="1" si="506"/>
        <v>75.700495526919838</v>
      </c>
      <c r="H8104" s="82">
        <f t="shared" ca="1" si="506"/>
        <v>55.106014399552123</v>
      </c>
      <c r="O8104" s="29"/>
      <c r="P8104" s="29"/>
    </row>
    <row r="8105" spans="3:16" hidden="1" outlineLevel="2">
      <c r="C8105" s="33">
        <v>8081</v>
      </c>
      <c r="D8105" s="82">
        <f t="shared" ca="1" si="507"/>
        <v>-1.3495188440926422</v>
      </c>
      <c r="E8105" s="82">
        <f t="shared" ca="1" si="504"/>
        <v>182.9768182323364</v>
      </c>
      <c r="F8105" s="82">
        <f t="shared" ca="1" si="505"/>
        <v>200.7373827722202</v>
      </c>
      <c r="G8105" s="82">
        <f t="shared" ca="1" si="506"/>
        <v>0</v>
      </c>
      <c r="H8105" s="82">
        <f t="shared" ca="1" si="506"/>
        <v>0</v>
      </c>
      <c r="O8105" s="29"/>
      <c r="P8105" s="29"/>
    </row>
    <row r="8106" spans="3:16" hidden="1" outlineLevel="2">
      <c r="C8106" s="33">
        <v>8082</v>
      </c>
      <c r="D8106" s="82">
        <f t="shared" ca="1" si="507"/>
        <v>2.0101226772061649</v>
      </c>
      <c r="E8106" s="82">
        <f t="shared" ca="1" si="504"/>
        <v>382.80488447383738</v>
      </c>
      <c r="F8106" s="82">
        <f t="shared" ca="1" si="505"/>
        <v>343.07627882308714</v>
      </c>
      <c r="G8106" s="82">
        <f t="shared" ca="1" si="506"/>
        <v>132.80488447383738</v>
      </c>
      <c r="H8106" s="82">
        <f t="shared" ca="1" si="506"/>
        <v>93.076278823087137</v>
      </c>
      <c r="O8106" s="29"/>
      <c r="P8106" s="29"/>
    </row>
    <row r="8107" spans="3:16" hidden="1" outlineLevel="2">
      <c r="C8107" s="33">
        <v>8083</v>
      </c>
      <c r="D8107" s="82">
        <f t="shared" ca="1" si="507"/>
        <v>-0.65379116126669279</v>
      </c>
      <c r="E8107" s="82">
        <f t="shared" ca="1" si="504"/>
        <v>213.19809468838579</v>
      </c>
      <c r="F8107" s="82">
        <f t="shared" ca="1" si="505"/>
        <v>224.30017423167496</v>
      </c>
      <c r="G8107" s="82">
        <f t="shared" ca="1" si="506"/>
        <v>0</v>
      </c>
      <c r="H8107" s="82">
        <f t="shared" ca="1" si="506"/>
        <v>0</v>
      </c>
      <c r="O8107" s="29"/>
      <c r="P8107" s="29"/>
    </row>
    <row r="8108" spans="3:16" hidden="1" outlineLevel="2">
      <c r="C8108" s="33">
        <v>8084</v>
      </c>
      <c r="D8108" s="82">
        <f t="shared" ca="1" si="507"/>
        <v>-0.93698564458711175</v>
      </c>
      <c r="E8108" s="82">
        <f t="shared" ca="1" si="504"/>
        <v>200.33670671324418</v>
      </c>
      <c r="F8108" s="82">
        <f t="shared" ca="1" si="505"/>
        <v>214.39238315454975</v>
      </c>
      <c r="G8108" s="82">
        <f t="shared" ca="1" si="506"/>
        <v>0</v>
      </c>
      <c r="H8108" s="82">
        <f t="shared" ca="1" si="506"/>
        <v>0</v>
      </c>
      <c r="O8108" s="29"/>
      <c r="P8108" s="29"/>
    </row>
    <row r="8109" spans="3:16" hidden="1" outlineLevel="2">
      <c r="C8109" s="33">
        <v>8085</v>
      </c>
      <c r="D8109" s="82">
        <f t="shared" ca="1" si="507"/>
        <v>1.4985058614484077</v>
      </c>
      <c r="E8109" s="82">
        <f t="shared" ca="1" si="504"/>
        <v>342.1041347526658</v>
      </c>
      <c r="F8109" s="82">
        <f t="shared" ca="1" si="505"/>
        <v>316.1876427141525</v>
      </c>
      <c r="G8109" s="82">
        <f t="shared" ca="1" si="506"/>
        <v>92.1041347526658</v>
      </c>
      <c r="H8109" s="82">
        <f t="shared" ca="1" si="506"/>
        <v>66.187642714152503</v>
      </c>
      <c r="O8109" s="29"/>
      <c r="P8109" s="29"/>
    </row>
    <row r="8110" spans="3:16" hidden="1" outlineLevel="2">
      <c r="C8110" s="33">
        <v>8086</v>
      </c>
      <c r="D8110" s="82">
        <f t="shared" ca="1" si="507"/>
        <v>0.7582265276790503</v>
      </c>
      <c r="E8110" s="82">
        <f t="shared" ca="1" si="504"/>
        <v>290.75011722989518</v>
      </c>
      <c r="F8110" s="82">
        <f t="shared" ca="1" si="505"/>
        <v>280.96803565115715</v>
      </c>
      <c r="G8110" s="82">
        <f t="shared" ca="1" si="506"/>
        <v>40.750117229895181</v>
      </c>
      <c r="H8110" s="82">
        <f t="shared" ca="1" si="506"/>
        <v>30.968035651157152</v>
      </c>
      <c r="O8110" s="29"/>
      <c r="P8110" s="29"/>
    </row>
    <row r="8111" spans="3:16" hidden="1" outlineLevel="2">
      <c r="C8111" s="33">
        <v>8087</v>
      </c>
      <c r="D8111" s="82">
        <f t="shared" ca="1" si="507"/>
        <v>1.7825183069593373</v>
      </c>
      <c r="E8111" s="82">
        <f t="shared" ca="1" si="504"/>
        <v>364.13226549538223</v>
      </c>
      <c r="F8111" s="82">
        <f t="shared" ca="1" si="505"/>
        <v>330.84290218943335</v>
      </c>
      <c r="G8111" s="82">
        <f t="shared" ca="1" si="506"/>
        <v>114.13226549538223</v>
      </c>
      <c r="H8111" s="82">
        <f t="shared" ca="1" si="506"/>
        <v>80.842902189433346</v>
      </c>
      <c r="O8111" s="29"/>
      <c r="P8111" s="29"/>
    </row>
    <row r="8112" spans="3:16" hidden="1" outlineLevel="2">
      <c r="C8112" s="33">
        <v>8088</v>
      </c>
      <c r="D8112" s="82">
        <f t="shared" ca="1" si="507"/>
        <v>-0.20321342458103986</v>
      </c>
      <c r="E8112" s="82">
        <f t="shared" ca="1" si="504"/>
        <v>235.38459556346237</v>
      </c>
      <c r="F8112" s="82">
        <f t="shared" ca="1" si="505"/>
        <v>241.01634942691987</v>
      </c>
      <c r="G8112" s="82">
        <f t="shared" ca="1" si="506"/>
        <v>0</v>
      </c>
      <c r="H8112" s="82">
        <f t="shared" ca="1" si="506"/>
        <v>0</v>
      </c>
      <c r="O8112" s="29"/>
      <c r="P8112" s="29"/>
    </row>
    <row r="8113" spans="3:16" hidden="1" outlineLevel="2">
      <c r="C8113" s="33">
        <v>8089</v>
      </c>
      <c r="D8113" s="82">
        <f t="shared" ca="1" si="507"/>
        <v>-0.86631468626007957</v>
      </c>
      <c r="E8113" s="82">
        <f t="shared" ca="1" si="504"/>
        <v>203.47171505118629</v>
      </c>
      <c r="F8113" s="82">
        <f t="shared" ca="1" si="505"/>
        <v>216.82311124518918</v>
      </c>
      <c r="G8113" s="82">
        <f t="shared" ca="1" si="506"/>
        <v>0</v>
      </c>
      <c r="H8113" s="82">
        <f t="shared" ca="1" si="506"/>
        <v>0</v>
      </c>
      <c r="O8113" s="29"/>
      <c r="P8113" s="29"/>
    </row>
    <row r="8114" spans="3:16" hidden="1" outlineLevel="2">
      <c r="C8114" s="33">
        <v>8090</v>
      </c>
      <c r="D8114" s="82">
        <f t="shared" ca="1" si="507"/>
        <v>-1.829591233562563</v>
      </c>
      <c r="E8114" s="82">
        <f t="shared" ca="1" si="504"/>
        <v>164.65955392188789</v>
      </c>
      <c r="F8114" s="82">
        <f t="shared" ca="1" si="505"/>
        <v>185.93789842043199</v>
      </c>
      <c r="G8114" s="82">
        <f t="shared" ca="1" si="506"/>
        <v>0</v>
      </c>
      <c r="H8114" s="82">
        <f t="shared" ca="1" si="506"/>
        <v>0</v>
      </c>
      <c r="O8114" s="29"/>
      <c r="P8114" s="29"/>
    </row>
    <row r="8115" spans="3:16" hidden="1" outlineLevel="2">
      <c r="C8115" s="33">
        <v>8091</v>
      </c>
      <c r="D8115" s="82">
        <f t="shared" ca="1" si="507"/>
        <v>-1.501297501734423</v>
      </c>
      <c r="E8115" s="82">
        <f t="shared" ca="1" si="504"/>
        <v>176.97550199508089</v>
      </c>
      <c r="F8115" s="82">
        <f t="shared" ca="1" si="505"/>
        <v>195.93532420621676</v>
      </c>
      <c r="G8115" s="82">
        <f t="shared" ca="1" si="506"/>
        <v>0</v>
      </c>
      <c r="H8115" s="82">
        <f t="shared" ca="1" si="506"/>
        <v>0</v>
      </c>
      <c r="O8115" s="29"/>
      <c r="P8115" s="29"/>
    </row>
    <row r="8116" spans="3:16" hidden="1" outlineLevel="2">
      <c r="C8116" s="33">
        <v>8092</v>
      </c>
      <c r="D8116" s="82">
        <f t="shared" ca="1" si="507"/>
        <v>0.45104089283235888</v>
      </c>
      <c r="E8116" s="82">
        <f t="shared" ca="1" si="504"/>
        <v>271.77395996445608</v>
      </c>
      <c r="F8116" s="82">
        <f t="shared" ca="1" si="505"/>
        <v>267.53124026297047</v>
      </c>
      <c r="G8116" s="82">
        <f t="shared" ca="1" si="506"/>
        <v>21.773959964456083</v>
      </c>
      <c r="H8116" s="82">
        <f t="shared" ca="1" si="506"/>
        <v>17.531240262970471</v>
      </c>
      <c r="O8116" s="29"/>
      <c r="P8116" s="29"/>
    </row>
    <row r="8117" spans="3:16" hidden="1" outlineLevel="2">
      <c r="C8117" s="33">
        <v>8093</v>
      </c>
      <c r="D8117" s="82">
        <f t="shared" ca="1" si="507"/>
        <v>-0.79096089832967609</v>
      </c>
      <c r="E8117" s="82">
        <f t="shared" ca="1" si="504"/>
        <v>206.86851790717924</v>
      </c>
      <c r="F8117" s="82">
        <f t="shared" ca="1" si="505"/>
        <v>219.44527156231757</v>
      </c>
      <c r="G8117" s="82">
        <f t="shared" ca="1" si="506"/>
        <v>0</v>
      </c>
      <c r="H8117" s="82">
        <f t="shared" ca="1" si="506"/>
        <v>0</v>
      </c>
      <c r="O8117" s="29"/>
      <c r="P8117" s="29"/>
    </row>
    <row r="8118" spans="3:16" hidden="1" outlineLevel="2">
      <c r="C8118" s="33">
        <v>8094</v>
      </c>
      <c r="D8118" s="82">
        <f t="shared" ca="1" si="507"/>
        <v>-0.41805226643306187</v>
      </c>
      <c r="E8118" s="82">
        <f t="shared" ca="1" si="504"/>
        <v>224.53178740550428</v>
      </c>
      <c r="F8118" s="82">
        <f t="shared" ca="1" si="505"/>
        <v>232.89601388802609</v>
      </c>
      <c r="G8118" s="82">
        <f t="shared" ca="1" si="506"/>
        <v>0</v>
      </c>
      <c r="H8118" s="82">
        <f t="shared" ca="1" si="506"/>
        <v>0</v>
      </c>
      <c r="O8118" s="29"/>
      <c r="P8118" s="29"/>
    </row>
    <row r="8119" spans="3:16" hidden="1" outlineLevel="2">
      <c r="C8119" s="33">
        <v>8095</v>
      </c>
      <c r="D8119" s="82">
        <f t="shared" ca="1" si="507"/>
        <v>-1.3389485712889133</v>
      </c>
      <c r="E8119" s="82">
        <f t="shared" ca="1" si="504"/>
        <v>183.40226746862595</v>
      </c>
      <c r="F8119" s="82">
        <f t="shared" ca="1" si="505"/>
        <v>201.07616163577518</v>
      </c>
      <c r="G8119" s="82">
        <f t="shared" ca="1" si="506"/>
        <v>0</v>
      </c>
      <c r="H8119" s="82">
        <f t="shared" ca="1" si="506"/>
        <v>0</v>
      </c>
      <c r="O8119" s="29"/>
      <c r="P8119" s="29"/>
    </row>
    <row r="8120" spans="3:16" hidden="1" outlineLevel="2">
      <c r="C8120" s="33">
        <v>8096</v>
      </c>
      <c r="D8120" s="82">
        <f t="shared" ca="1" si="507"/>
        <v>1.1256123531382101</v>
      </c>
      <c r="E8120" s="82">
        <f t="shared" ca="1" si="504"/>
        <v>315.19283441841333</v>
      </c>
      <c r="F8120" s="82">
        <f t="shared" ca="1" si="505"/>
        <v>297.92717086161935</v>
      </c>
      <c r="G8120" s="82">
        <f t="shared" ca="1" si="506"/>
        <v>65.192834418413327</v>
      </c>
      <c r="H8120" s="82">
        <f t="shared" ca="1" si="506"/>
        <v>47.927170861619345</v>
      </c>
      <c r="O8120" s="29"/>
      <c r="P8120" s="29"/>
    </row>
    <row r="8121" spans="3:16" hidden="1" outlineLevel="2">
      <c r="C8121" s="33">
        <v>8097</v>
      </c>
      <c r="D8121" s="82">
        <f t="shared" ca="1" si="507"/>
        <v>1.2918208217061744</v>
      </c>
      <c r="E8121" s="82">
        <f t="shared" ca="1" si="504"/>
        <v>326.91599191465605</v>
      </c>
      <c r="F8121" s="82">
        <f t="shared" ca="1" si="505"/>
        <v>305.93231656716318</v>
      </c>
      <c r="G8121" s="82">
        <f t="shared" ca="1" si="506"/>
        <v>76.915991914656047</v>
      </c>
      <c r="H8121" s="82">
        <f t="shared" ca="1" si="506"/>
        <v>55.932316567163184</v>
      </c>
      <c r="O8121" s="29"/>
      <c r="P8121" s="29"/>
    </row>
    <row r="8122" spans="3:16" hidden="1" outlineLevel="2">
      <c r="C8122" s="33">
        <v>8098</v>
      </c>
      <c r="D8122" s="82">
        <f t="shared" ca="1" si="507"/>
        <v>-0.13699208954192887</v>
      </c>
      <c r="E8122" s="82">
        <f t="shared" ca="1" si="504"/>
        <v>238.83444651814912</v>
      </c>
      <c r="F8122" s="82">
        <f t="shared" ca="1" si="505"/>
        <v>243.57597277991511</v>
      </c>
      <c r="G8122" s="82">
        <f t="shared" ca="1" si="506"/>
        <v>0</v>
      </c>
      <c r="H8122" s="82">
        <f t="shared" ca="1" si="506"/>
        <v>0</v>
      </c>
      <c r="O8122" s="29"/>
      <c r="P8122" s="29"/>
    </row>
    <row r="8123" spans="3:16" hidden="1" outlineLevel="2">
      <c r="C8123" s="33">
        <v>8099</v>
      </c>
      <c r="D8123" s="82">
        <f t="shared" ca="1" si="507"/>
        <v>-0.55737205479698837</v>
      </c>
      <c r="E8123" s="82">
        <f t="shared" ca="1" si="504"/>
        <v>217.76283242346037</v>
      </c>
      <c r="F8123" s="82">
        <f t="shared" ca="1" si="505"/>
        <v>227.7769179833895</v>
      </c>
      <c r="G8123" s="82">
        <f t="shared" ca="1" si="506"/>
        <v>0</v>
      </c>
      <c r="H8123" s="82">
        <f t="shared" ca="1" si="506"/>
        <v>0</v>
      </c>
      <c r="O8123" s="29"/>
      <c r="P8123" s="29"/>
    </row>
    <row r="8124" spans="3:16" hidden="1" outlineLevel="2">
      <c r="C8124" s="33">
        <v>8100</v>
      </c>
      <c r="D8124" s="82">
        <f t="shared" ca="1" si="507"/>
        <v>1.4444859028911072</v>
      </c>
      <c r="E8124" s="82">
        <f t="shared" ca="1" si="504"/>
        <v>338.06769141662198</v>
      </c>
      <c r="F8124" s="82">
        <f t="shared" ca="1" si="505"/>
        <v>313.47454886104839</v>
      </c>
      <c r="G8124" s="82">
        <f t="shared" ca="1" si="506"/>
        <v>88.067691416621983</v>
      </c>
      <c r="H8124" s="82">
        <f t="shared" ca="1" si="506"/>
        <v>63.47454886104839</v>
      </c>
      <c r="O8124" s="29"/>
      <c r="P8124" s="29"/>
    </row>
    <row r="8125" spans="3:16" hidden="1" outlineLevel="2">
      <c r="C8125" s="33">
        <v>8101</v>
      </c>
      <c r="D8125" s="82">
        <f t="shared" ca="1" si="507"/>
        <v>1.2220845256690311</v>
      </c>
      <c r="E8125" s="82">
        <f t="shared" ca="1" si="504"/>
        <v>321.94511287843773</v>
      </c>
      <c r="F8125" s="82">
        <f t="shared" ca="1" si="505"/>
        <v>302.54772415500622</v>
      </c>
      <c r="G8125" s="82">
        <f t="shared" ca="1" si="506"/>
        <v>71.945112878437726</v>
      </c>
      <c r="H8125" s="82">
        <f t="shared" ca="1" si="506"/>
        <v>52.547724155006222</v>
      </c>
      <c r="O8125" s="29"/>
      <c r="P8125" s="29"/>
    </row>
    <row r="8126" spans="3:16" hidden="1" outlineLevel="2">
      <c r="C8126" s="33">
        <v>8102</v>
      </c>
      <c r="D8126" s="82">
        <f t="shared" ca="1" si="507"/>
        <v>-0.99803126736774317</v>
      </c>
      <c r="E8126" s="82">
        <f t="shared" ca="1" si="504"/>
        <v>197.66759435311022</v>
      </c>
      <c r="F8126" s="82">
        <f t="shared" ca="1" si="505"/>
        <v>212.31466538028346</v>
      </c>
      <c r="G8126" s="82">
        <f t="shared" ca="1" si="506"/>
        <v>0</v>
      </c>
      <c r="H8126" s="82">
        <f t="shared" ca="1" si="506"/>
        <v>0</v>
      </c>
      <c r="O8126" s="29"/>
      <c r="P8126" s="29"/>
    </row>
    <row r="8127" spans="3:16" hidden="1" outlineLevel="2">
      <c r="C8127" s="33">
        <v>8103</v>
      </c>
      <c r="D8127" s="82">
        <f t="shared" ca="1" si="507"/>
        <v>-1.1766756937689931</v>
      </c>
      <c r="E8127" s="82">
        <f t="shared" ca="1" si="504"/>
        <v>190.05924138277001</v>
      </c>
      <c r="F8127" s="82">
        <f t="shared" ca="1" si="505"/>
        <v>206.34937782076489</v>
      </c>
      <c r="G8127" s="82">
        <f t="shared" ca="1" si="506"/>
        <v>0</v>
      </c>
      <c r="H8127" s="82">
        <f t="shared" ca="1" si="506"/>
        <v>0</v>
      </c>
      <c r="O8127" s="29"/>
      <c r="P8127" s="29"/>
    </row>
    <row r="8128" spans="3:16" hidden="1" outlineLevel="2">
      <c r="C8128" s="33">
        <v>8104</v>
      </c>
      <c r="D8128" s="82">
        <f t="shared" ca="1" si="507"/>
        <v>-1.5749374878291607</v>
      </c>
      <c r="E8128" s="82">
        <f t="shared" ca="1" si="504"/>
        <v>174.13510369106999</v>
      </c>
      <c r="F8128" s="82">
        <f t="shared" ca="1" si="505"/>
        <v>193.64702077159055</v>
      </c>
      <c r="G8128" s="82">
        <f t="shared" ca="1" si="506"/>
        <v>0</v>
      </c>
      <c r="H8128" s="82">
        <f t="shared" ca="1" si="506"/>
        <v>0</v>
      </c>
      <c r="O8128" s="29"/>
      <c r="P8128" s="29"/>
    </row>
    <row r="8129" spans="3:16" hidden="1" outlineLevel="2">
      <c r="C8129" s="33">
        <v>8105</v>
      </c>
      <c r="D8129" s="82">
        <f t="shared" ca="1" si="507"/>
        <v>0.40582034053811505</v>
      </c>
      <c r="E8129" s="82">
        <f t="shared" ca="1" si="504"/>
        <v>269.08707509576277</v>
      </c>
      <c r="F8129" s="82">
        <f t="shared" ca="1" si="505"/>
        <v>265.60823505294172</v>
      </c>
      <c r="G8129" s="82">
        <f t="shared" ca="1" si="506"/>
        <v>19.087075095762771</v>
      </c>
      <c r="H8129" s="82">
        <f t="shared" ca="1" si="506"/>
        <v>15.608235052941723</v>
      </c>
      <c r="O8129" s="29"/>
      <c r="P8129" s="29"/>
    </row>
    <row r="8130" spans="3:16" hidden="1" outlineLevel="2">
      <c r="C8130" s="33">
        <v>8106</v>
      </c>
      <c r="D8130" s="82">
        <f t="shared" ca="1" si="507"/>
        <v>0.5294761048096428</v>
      </c>
      <c r="E8130" s="82">
        <f t="shared" ca="1" si="504"/>
        <v>276.49815213397926</v>
      </c>
      <c r="F8130" s="82">
        <f t="shared" ca="1" si="505"/>
        <v>270.89977569143599</v>
      </c>
      <c r="G8130" s="82">
        <f t="shared" ca="1" si="506"/>
        <v>26.498152133979261</v>
      </c>
      <c r="H8130" s="82">
        <f t="shared" ca="1" si="506"/>
        <v>20.899775691435991</v>
      </c>
      <c r="O8130" s="29"/>
      <c r="P8130" s="29"/>
    </row>
    <row r="8131" spans="3:16" hidden="1" outlineLevel="2">
      <c r="C8131" s="33">
        <v>8107</v>
      </c>
      <c r="D8131" s="82">
        <f t="shared" ca="1" si="507"/>
        <v>-0.83520380661296556</v>
      </c>
      <c r="E8131" s="82">
        <f t="shared" ca="1" si="504"/>
        <v>204.86732022646774</v>
      </c>
      <c r="F8131" s="82">
        <f t="shared" ca="1" si="505"/>
        <v>217.90188819104702</v>
      </c>
      <c r="G8131" s="82">
        <f t="shared" ca="1" si="506"/>
        <v>0</v>
      </c>
      <c r="H8131" s="82">
        <f t="shared" ca="1" si="506"/>
        <v>0</v>
      </c>
      <c r="O8131" s="29"/>
      <c r="P8131" s="29"/>
    </row>
    <row r="8132" spans="3:16" hidden="1" outlineLevel="2">
      <c r="C8132" s="33">
        <v>8108</v>
      </c>
      <c r="D8132" s="82">
        <f t="shared" ca="1" si="507"/>
        <v>0.26561653458107642</v>
      </c>
      <c r="E8132" s="82">
        <f t="shared" ca="1" si="504"/>
        <v>260.92422791453879</v>
      </c>
      <c r="F8132" s="82">
        <f t="shared" ca="1" si="505"/>
        <v>259.73348716052607</v>
      </c>
      <c r="G8132" s="82">
        <f t="shared" ca="1" si="506"/>
        <v>10.92422791453879</v>
      </c>
      <c r="H8132" s="82">
        <f t="shared" ca="1" si="506"/>
        <v>9.7334871605260673</v>
      </c>
      <c r="O8132" s="29"/>
      <c r="P8132" s="29"/>
    </row>
    <row r="8133" spans="3:16" hidden="1" outlineLevel="2">
      <c r="C8133" s="33">
        <v>8109</v>
      </c>
      <c r="D8133" s="82">
        <f t="shared" ca="1" si="507"/>
        <v>1.6592202861334728</v>
      </c>
      <c r="E8133" s="82">
        <f t="shared" ca="1" si="504"/>
        <v>354.40015596446324</v>
      </c>
      <c r="F8133" s="82">
        <f t="shared" ca="1" si="505"/>
        <v>324.39899311903167</v>
      </c>
      <c r="G8133" s="82">
        <f t="shared" ca="1" si="506"/>
        <v>104.40015596446324</v>
      </c>
      <c r="H8133" s="82">
        <f t="shared" ca="1" si="506"/>
        <v>74.398993119031672</v>
      </c>
      <c r="O8133" s="29"/>
      <c r="P8133" s="29"/>
    </row>
    <row r="8134" spans="3:16" hidden="1" outlineLevel="2">
      <c r="C8134" s="33">
        <v>8110</v>
      </c>
      <c r="D8134" s="82">
        <f t="shared" ca="1" si="507"/>
        <v>1.6147840040130859</v>
      </c>
      <c r="E8134" s="82">
        <f t="shared" ca="1" si="504"/>
        <v>350.95686019281106</v>
      </c>
      <c r="F8134" s="82">
        <f t="shared" ca="1" si="505"/>
        <v>322.10752170314282</v>
      </c>
      <c r="G8134" s="82">
        <f t="shared" ca="1" si="506"/>
        <v>100.95686019281106</v>
      </c>
      <c r="H8134" s="82">
        <f t="shared" ca="1" si="506"/>
        <v>72.107521703142822</v>
      </c>
      <c r="O8134" s="29"/>
      <c r="P8134" s="29"/>
    </row>
    <row r="8135" spans="3:16" hidden="1" outlineLevel="2">
      <c r="C8135" s="33">
        <v>8111</v>
      </c>
      <c r="D8135" s="82">
        <f t="shared" ca="1" si="507"/>
        <v>-0.32217235370789982</v>
      </c>
      <c r="E8135" s="82">
        <f t="shared" ca="1" si="504"/>
        <v>229.31202030482453</v>
      </c>
      <c r="F8135" s="82">
        <f t="shared" ca="1" si="505"/>
        <v>236.48565416077864</v>
      </c>
      <c r="G8135" s="82">
        <f t="shared" ca="1" si="506"/>
        <v>0</v>
      </c>
      <c r="H8135" s="82">
        <f t="shared" ca="1" si="506"/>
        <v>0</v>
      </c>
      <c r="O8135" s="29"/>
      <c r="P8135" s="29"/>
    </row>
    <row r="8136" spans="3:16" hidden="1" outlineLevel="2">
      <c r="C8136" s="33">
        <v>8112</v>
      </c>
      <c r="D8136" s="82">
        <f t="shared" ca="1" si="507"/>
        <v>-7.7234826704621271E-2</v>
      </c>
      <c r="E8136" s="82">
        <f t="shared" ca="1" si="504"/>
        <v>241.99092553872802</v>
      </c>
      <c r="F8136" s="82">
        <f t="shared" ca="1" si="505"/>
        <v>245.90906805037079</v>
      </c>
      <c r="G8136" s="82">
        <f t="shared" ca="1" si="506"/>
        <v>0</v>
      </c>
      <c r="H8136" s="82">
        <f t="shared" ca="1" si="506"/>
        <v>0</v>
      </c>
      <c r="O8136" s="29"/>
      <c r="P8136" s="29"/>
    </row>
    <row r="8137" spans="3:16" hidden="1" outlineLevel="2">
      <c r="C8137" s="33">
        <v>8113</v>
      </c>
      <c r="D8137" s="82">
        <f t="shared" ca="1" si="507"/>
        <v>-0.73073514892254043</v>
      </c>
      <c r="E8137" s="82">
        <f t="shared" ca="1" si="504"/>
        <v>209.624105768992</v>
      </c>
      <c r="F8137" s="82">
        <f t="shared" ca="1" si="505"/>
        <v>221.56378891665955</v>
      </c>
      <c r="G8137" s="82">
        <f t="shared" ca="1" si="506"/>
        <v>0</v>
      </c>
      <c r="H8137" s="82">
        <f t="shared" ca="1" si="506"/>
        <v>0</v>
      </c>
      <c r="O8137" s="29"/>
      <c r="P8137" s="29"/>
    </row>
    <row r="8138" spans="3:16" hidden="1" outlineLevel="2">
      <c r="C8138" s="33">
        <v>8114</v>
      </c>
      <c r="D8138" s="82">
        <f t="shared" ca="1" si="507"/>
        <v>-0.53612229464832062</v>
      </c>
      <c r="E8138" s="82">
        <f t="shared" ca="1" si="504"/>
        <v>218.78192371956337</v>
      </c>
      <c r="F8138" s="82">
        <f t="shared" ca="1" si="505"/>
        <v>228.55037414275907</v>
      </c>
      <c r="G8138" s="82">
        <f t="shared" ca="1" si="506"/>
        <v>0</v>
      </c>
      <c r="H8138" s="82">
        <f t="shared" ca="1" si="506"/>
        <v>0</v>
      </c>
      <c r="O8138" s="29"/>
      <c r="P8138" s="29"/>
    </row>
    <row r="8139" spans="3:16" hidden="1" outlineLevel="2">
      <c r="C8139" s="33">
        <v>8115</v>
      </c>
      <c r="D8139" s="82">
        <f t="shared" ca="1" si="507"/>
        <v>1.0550852931194825</v>
      </c>
      <c r="E8139" s="82">
        <f t="shared" ca="1" si="504"/>
        <v>310.3462850870381</v>
      </c>
      <c r="F8139" s="82">
        <f t="shared" ca="1" si="505"/>
        <v>294.59397606120086</v>
      </c>
      <c r="G8139" s="82">
        <f t="shared" ca="1" si="506"/>
        <v>60.346285087038098</v>
      </c>
      <c r="H8139" s="82">
        <f t="shared" ca="1" si="506"/>
        <v>44.593976061200863</v>
      </c>
      <c r="O8139" s="29"/>
      <c r="P8139" s="29"/>
    </row>
    <row r="8140" spans="3:16" hidden="1" outlineLevel="2">
      <c r="C8140" s="33">
        <v>8116</v>
      </c>
      <c r="D8140" s="82">
        <f t="shared" ca="1" si="507"/>
        <v>-0.44531595327696855</v>
      </c>
      <c r="E8140" s="82">
        <f t="shared" ca="1" si="504"/>
        <v>223.19080410959009</v>
      </c>
      <c r="F8140" s="82">
        <f t="shared" ca="1" si="505"/>
        <v>231.88527685210786</v>
      </c>
      <c r="G8140" s="82">
        <f t="shared" ca="1" si="506"/>
        <v>0</v>
      </c>
      <c r="H8140" s="82">
        <f t="shared" ca="1" si="506"/>
        <v>0</v>
      </c>
      <c r="O8140" s="29"/>
      <c r="P8140" s="29"/>
    </row>
    <row r="8141" spans="3:16" hidden="1" outlineLevel="2">
      <c r="C8141" s="33">
        <v>8117</v>
      </c>
      <c r="D8141" s="82">
        <f t="shared" ca="1" si="507"/>
        <v>0.43856389737841528</v>
      </c>
      <c r="E8141" s="82">
        <f t="shared" ca="1" si="504"/>
        <v>271.02994138905603</v>
      </c>
      <c r="F8141" s="82">
        <f t="shared" ca="1" si="505"/>
        <v>266.99926919423973</v>
      </c>
      <c r="G8141" s="82">
        <f t="shared" ca="1" si="506"/>
        <v>21.029941389056034</v>
      </c>
      <c r="H8141" s="82">
        <f t="shared" ca="1" si="506"/>
        <v>16.99926919423973</v>
      </c>
      <c r="O8141" s="29"/>
      <c r="P8141" s="29"/>
    </row>
    <row r="8142" spans="3:16" hidden="1" outlineLevel="2">
      <c r="C8142" s="33">
        <v>8118</v>
      </c>
      <c r="D8142" s="82">
        <f t="shared" ca="1" si="507"/>
        <v>0.39699666495041253</v>
      </c>
      <c r="E8142" s="82">
        <f t="shared" ca="1" si="504"/>
        <v>268.5659013572407</v>
      </c>
      <c r="F8142" s="82">
        <f t="shared" ca="1" si="505"/>
        <v>265.23462282558631</v>
      </c>
      <c r="G8142" s="82">
        <f t="shared" ca="1" si="506"/>
        <v>18.565901357240705</v>
      </c>
      <c r="H8142" s="82">
        <f t="shared" ca="1" si="506"/>
        <v>15.234622825586314</v>
      </c>
      <c r="O8142" s="29"/>
      <c r="P8142" s="29"/>
    </row>
    <row r="8143" spans="3:16" hidden="1" outlineLevel="2">
      <c r="C8143" s="33">
        <v>8119</v>
      </c>
      <c r="D8143" s="82">
        <f t="shared" ca="1" si="507"/>
        <v>-0.3334157369520877</v>
      </c>
      <c r="E8143" s="82">
        <f t="shared" ca="1" si="504"/>
        <v>228.74623901034215</v>
      </c>
      <c r="F8143" s="82">
        <f t="shared" ca="1" si="505"/>
        <v>236.06186677179954</v>
      </c>
      <c r="G8143" s="82">
        <f t="shared" ca="1" si="506"/>
        <v>0</v>
      </c>
      <c r="H8143" s="82">
        <f t="shared" ca="1" si="506"/>
        <v>0</v>
      </c>
      <c r="O8143" s="29"/>
      <c r="P8143" s="29"/>
    </row>
    <row r="8144" spans="3:16" hidden="1" outlineLevel="2">
      <c r="C8144" s="33">
        <v>8120</v>
      </c>
      <c r="D8144" s="82">
        <f t="shared" ca="1" si="507"/>
        <v>1.4898237163516495</v>
      </c>
      <c r="E8144" s="82">
        <f t="shared" ca="1" si="504"/>
        <v>341.45215776579437</v>
      </c>
      <c r="F8144" s="82">
        <f t="shared" ca="1" si="505"/>
        <v>315.75001295504103</v>
      </c>
      <c r="G8144" s="82">
        <f t="shared" ca="1" si="506"/>
        <v>91.452157765794368</v>
      </c>
      <c r="H8144" s="82">
        <f t="shared" ca="1" si="506"/>
        <v>65.750012955041029</v>
      </c>
      <c r="O8144" s="29"/>
      <c r="P8144" s="29"/>
    </row>
    <row r="8145" spans="3:16" hidden="1" outlineLevel="2">
      <c r="C8145" s="33">
        <v>8121</v>
      </c>
      <c r="D8145" s="82">
        <f t="shared" ca="1" si="507"/>
        <v>0.47309714972603889</v>
      </c>
      <c r="E8145" s="82">
        <f t="shared" ca="1" si="504"/>
        <v>273.09420172591837</v>
      </c>
      <c r="F8145" s="82">
        <f t="shared" ca="1" si="505"/>
        <v>268.47422839259923</v>
      </c>
      <c r="G8145" s="82">
        <f t="shared" ca="1" si="506"/>
        <v>23.094201725918367</v>
      </c>
      <c r="H8145" s="82">
        <f t="shared" ca="1" si="506"/>
        <v>18.47422839259923</v>
      </c>
      <c r="O8145" s="29"/>
      <c r="P8145" s="29"/>
    </row>
    <row r="8146" spans="3:16" hidden="1" outlineLevel="2">
      <c r="C8146" s="33">
        <v>8122</v>
      </c>
      <c r="D8146" s="82">
        <f t="shared" ca="1" si="507"/>
        <v>0.54346506489160684</v>
      </c>
      <c r="E8146" s="82">
        <f t="shared" ca="1" si="504"/>
        <v>277.34930257063627</v>
      </c>
      <c r="F8146" s="82">
        <f t="shared" ca="1" si="505"/>
        <v>271.50499725748887</v>
      </c>
      <c r="G8146" s="82">
        <f t="shared" ca="1" si="506"/>
        <v>27.349302570636269</v>
      </c>
      <c r="H8146" s="82">
        <f t="shared" ca="1" si="506"/>
        <v>21.504997257488867</v>
      </c>
      <c r="O8146" s="29"/>
      <c r="P8146" s="29"/>
    </row>
    <row r="8147" spans="3:16" hidden="1" outlineLevel="2">
      <c r="C8147" s="33">
        <v>8123</v>
      </c>
      <c r="D8147" s="82">
        <f t="shared" ca="1" si="507"/>
        <v>-1.5348178807094206</v>
      </c>
      <c r="E8147" s="82">
        <f t="shared" ca="1" si="504"/>
        <v>175.67687375159582</v>
      </c>
      <c r="F8147" s="82">
        <f t="shared" ca="1" si="505"/>
        <v>194.89037149622774</v>
      </c>
      <c r="G8147" s="82">
        <f t="shared" ca="1" si="506"/>
        <v>0</v>
      </c>
      <c r="H8147" s="82">
        <f t="shared" ca="1" si="506"/>
        <v>0</v>
      </c>
      <c r="O8147" s="29"/>
      <c r="P8147" s="29"/>
    </row>
    <row r="8148" spans="3:16" hidden="1" outlineLevel="2">
      <c r="C8148" s="33">
        <v>8124</v>
      </c>
      <c r="D8148" s="82">
        <f t="shared" ca="1" si="507"/>
        <v>0.12286647923971276</v>
      </c>
      <c r="E8148" s="82">
        <f t="shared" ca="1" si="504"/>
        <v>252.86749691829456</v>
      </c>
      <c r="F8148" s="82">
        <f t="shared" ca="1" si="505"/>
        <v>253.88552903827159</v>
      </c>
      <c r="G8148" s="82">
        <f t="shared" ca="1" si="506"/>
        <v>2.8674969182945631</v>
      </c>
      <c r="H8148" s="82">
        <f t="shared" ca="1" si="506"/>
        <v>3.885529038271585</v>
      </c>
      <c r="O8148" s="29"/>
      <c r="P8148" s="29"/>
    </row>
    <row r="8149" spans="3:16" hidden="1" outlineLevel="2">
      <c r="C8149" s="33">
        <v>8125</v>
      </c>
      <c r="D8149" s="82">
        <f t="shared" ca="1" si="507"/>
        <v>0.33800895946764353</v>
      </c>
      <c r="E8149" s="82">
        <f t="shared" ca="1" si="504"/>
        <v>265.10760552856829</v>
      </c>
      <c r="F8149" s="82">
        <f t="shared" ca="1" si="505"/>
        <v>262.75042849139118</v>
      </c>
      <c r="G8149" s="82">
        <f t="shared" ca="1" si="506"/>
        <v>15.107605528568286</v>
      </c>
      <c r="H8149" s="82">
        <f t="shared" ca="1" si="506"/>
        <v>12.750428491391176</v>
      </c>
      <c r="O8149" s="29"/>
      <c r="P8149" s="29"/>
    </row>
    <row r="8150" spans="3:16" hidden="1" outlineLevel="2">
      <c r="C8150" s="33">
        <v>8126</v>
      </c>
      <c r="D8150" s="82">
        <f t="shared" ca="1" si="507"/>
        <v>1.0296418642165406</v>
      </c>
      <c r="E8150" s="82">
        <f t="shared" ca="1" si="504"/>
        <v>308.61619028347292</v>
      </c>
      <c r="F8150" s="82">
        <f t="shared" ca="1" si="505"/>
        <v>293.4006639409219</v>
      </c>
      <c r="G8150" s="82">
        <f t="shared" ca="1" si="506"/>
        <v>58.616190283472918</v>
      </c>
      <c r="H8150" s="82">
        <f t="shared" ca="1" si="506"/>
        <v>43.400663940921902</v>
      </c>
      <c r="O8150" s="29"/>
      <c r="P8150" s="29"/>
    </row>
    <row r="8151" spans="3:16" hidden="1" outlineLevel="2">
      <c r="C8151" s="33">
        <v>8127</v>
      </c>
      <c r="D8151" s="82">
        <f t="shared" ca="1" si="507"/>
        <v>1.6314556659628974</v>
      </c>
      <c r="E8151" s="82">
        <f t="shared" ca="1" si="504"/>
        <v>352.24478159164875</v>
      </c>
      <c r="F8151" s="82">
        <f t="shared" ca="1" si="505"/>
        <v>322.9653355450132</v>
      </c>
      <c r="G8151" s="82">
        <f t="shared" ca="1" si="506"/>
        <v>102.24478159164875</v>
      </c>
      <c r="H8151" s="82">
        <f t="shared" ca="1" si="506"/>
        <v>72.965335545013204</v>
      </c>
      <c r="O8151" s="29"/>
      <c r="P8151" s="29"/>
    </row>
    <row r="8152" spans="3:16" hidden="1" outlineLevel="2">
      <c r="C8152" s="33">
        <v>8128</v>
      </c>
      <c r="D8152" s="82">
        <f t="shared" ca="1" si="507"/>
        <v>-1.352446329570794</v>
      </c>
      <c r="E8152" s="82">
        <f t="shared" ca="1" si="504"/>
        <v>182.85916273476329</v>
      </c>
      <c r="F8152" s="82">
        <f t="shared" ca="1" si="505"/>
        <v>200.64365738627893</v>
      </c>
      <c r="G8152" s="82">
        <f t="shared" ca="1" si="506"/>
        <v>0</v>
      </c>
      <c r="H8152" s="82">
        <f t="shared" ca="1" si="506"/>
        <v>0</v>
      </c>
      <c r="O8152" s="29"/>
      <c r="P8152" s="29"/>
    </row>
    <row r="8153" spans="3:16" hidden="1" outlineLevel="2">
      <c r="C8153" s="33">
        <v>8129</v>
      </c>
      <c r="D8153" s="82">
        <f t="shared" ca="1" si="507"/>
        <v>0.67754453945522775</v>
      </c>
      <c r="E8153" s="82">
        <f t="shared" ref="E8153:E8216" ca="1" si="508">$H$9 * EXP(($H$17 - $H$18 - ($H$11^2)/2)*$H$14 + $H$11*SQRT($H$14)*D8153)</f>
        <v>285.64137658882743</v>
      </c>
      <c r="F8153" s="82">
        <f t="shared" ref="F8153:F8216" ca="1" si="509">$H$9 * EXP(($H$17 - $H$18 - ($H$12^2)/2)*$H$14 + $H$12*SQRT($H$14)*D8153)</f>
        <v>277.37486999049128</v>
      </c>
      <c r="G8153" s="82">
        <f t="shared" ref="G8153:H8216" ca="1" si="510">MAX(E8153-$H$16, 0)</f>
        <v>35.641376588827427</v>
      </c>
      <c r="H8153" s="82">
        <f t="shared" ca="1" si="510"/>
        <v>27.374869990491277</v>
      </c>
      <c r="O8153" s="29"/>
      <c r="P8153" s="29"/>
    </row>
    <row r="8154" spans="3:16" hidden="1" outlineLevel="2">
      <c r="C8154" s="33">
        <v>8130</v>
      </c>
      <c r="D8154" s="82">
        <f t="shared" ref="D8154:D8217" ca="1" si="511">_xlfn.NORM.S.INV(RAND())</f>
        <v>-2.2427991101795852</v>
      </c>
      <c r="E8154" s="82">
        <f t="shared" ca="1" si="508"/>
        <v>150.36892576524517</v>
      </c>
      <c r="F8154" s="82">
        <f t="shared" ca="1" si="509"/>
        <v>174.07647377217435</v>
      </c>
      <c r="G8154" s="82">
        <f t="shared" ca="1" si="510"/>
        <v>0</v>
      </c>
      <c r="H8154" s="82">
        <f t="shared" ca="1" si="510"/>
        <v>0</v>
      </c>
      <c r="O8154" s="29"/>
      <c r="P8154" s="29"/>
    </row>
    <row r="8155" spans="3:16" hidden="1" outlineLevel="2">
      <c r="C8155" s="33">
        <v>8131</v>
      </c>
      <c r="D8155" s="82">
        <f t="shared" ca="1" si="511"/>
        <v>-1.2170656982394126</v>
      </c>
      <c r="E8155" s="82">
        <f t="shared" ca="1" si="508"/>
        <v>188.3800571294806</v>
      </c>
      <c r="F8155" s="82">
        <f t="shared" ca="1" si="509"/>
        <v>205.02407749387285</v>
      </c>
      <c r="G8155" s="82">
        <f t="shared" ca="1" si="510"/>
        <v>0</v>
      </c>
      <c r="H8155" s="82">
        <f t="shared" ca="1" si="510"/>
        <v>0</v>
      </c>
      <c r="O8155" s="29"/>
      <c r="P8155" s="29"/>
    </row>
    <row r="8156" spans="3:16" hidden="1" outlineLevel="2">
      <c r="C8156" s="33">
        <v>8132</v>
      </c>
      <c r="D8156" s="82">
        <f t="shared" ca="1" si="511"/>
        <v>-0.7732411982640357</v>
      </c>
      <c r="E8156" s="82">
        <f t="shared" ca="1" si="508"/>
        <v>207.67548816989697</v>
      </c>
      <c r="F8156" s="82">
        <f t="shared" ca="1" si="509"/>
        <v>220.06647264426945</v>
      </c>
      <c r="G8156" s="82">
        <f t="shared" ca="1" si="510"/>
        <v>0</v>
      </c>
      <c r="H8156" s="82">
        <f t="shared" ca="1" si="510"/>
        <v>0</v>
      </c>
      <c r="O8156" s="29"/>
      <c r="P8156" s="29"/>
    </row>
    <row r="8157" spans="3:16" hidden="1" outlineLevel="2">
      <c r="C8157" s="33">
        <v>8133</v>
      </c>
      <c r="D8157" s="82">
        <f t="shared" ca="1" si="511"/>
        <v>1.4232789018258722E-2</v>
      </c>
      <c r="E8157" s="82">
        <f t="shared" ca="1" si="508"/>
        <v>246.90338292775536</v>
      </c>
      <c r="F8157" s="82">
        <f t="shared" ca="1" si="509"/>
        <v>249.52358211509264</v>
      </c>
      <c r="G8157" s="82">
        <f t="shared" ca="1" si="510"/>
        <v>0</v>
      </c>
      <c r="H8157" s="82">
        <f t="shared" ca="1" si="510"/>
        <v>0</v>
      </c>
      <c r="O8157" s="29"/>
      <c r="P8157" s="29"/>
    </row>
    <row r="8158" spans="3:16" hidden="1" outlineLevel="2">
      <c r="C8158" s="33">
        <v>8134</v>
      </c>
      <c r="D8158" s="82">
        <f t="shared" ca="1" si="511"/>
        <v>0.32652137845843354</v>
      </c>
      <c r="E8158" s="82">
        <f t="shared" ca="1" si="508"/>
        <v>264.43931719723844</v>
      </c>
      <c r="F8158" s="82">
        <f t="shared" ca="1" si="509"/>
        <v>262.26935682692249</v>
      </c>
      <c r="G8158" s="82">
        <f t="shared" ca="1" si="510"/>
        <v>14.439317197238438</v>
      </c>
      <c r="H8158" s="82">
        <f t="shared" ca="1" si="510"/>
        <v>12.26935682692249</v>
      </c>
      <c r="O8158" s="29"/>
      <c r="P8158" s="29"/>
    </row>
    <row r="8159" spans="3:16" hidden="1" outlineLevel="2">
      <c r="C8159" s="33">
        <v>8135</v>
      </c>
      <c r="D8159" s="82">
        <f t="shared" ca="1" si="511"/>
        <v>0.54325627476200422</v>
      </c>
      <c r="E8159" s="82">
        <f t="shared" ca="1" si="508"/>
        <v>277.33657961100272</v>
      </c>
      <c r="F8159" s="82">
        <f t="shared" ca="1" si="509"/>
        <v>271.49595418116735</v>
      </c>
      <c r="G8159" s="82">
        <f t="shared" ca="1" si="510"/>
        <v>27.336579611002719</v>
      </c>
      <c r="H8159" s="82">
        <f t="shared" ca="1" si="510"/>
        <v>21.495954181167349</v>
      </c>
      <c r="O8159" s="29"/>
      <c r="P8159" s="29"/>
    </row>
    <row r="8160" spans="3:16" hidden="1" outlineLevel="2">
      <c r="C8160" s="33">
        <v>8136</v>
      </c>
      <c r="D8160" s="82">
        <f t="shared" ca="1" si="511"/>
        <v>-0.49588843097112789</v>
      </c>
      <c r="E8160" s="82">
        <f t="shared" ca="1" si="508"/>
        <v>220.72453203604809</v>
      </c>
      <c r="F8160" s="82">
        <f t="shared" ca="1" si="509"/>
        <v>230.02202165082562</v>
      </c>
      <c r="G8160" s="82">
        <f t="shared" ca="1" si="510"/>
        <v>0</v>
      </c>
      <c r="H8160" s="82">
        <f t="shared" ca="1" si="510"/>
        <v>0</v>
      </c>
      <c r="O8160" s="29"/>
      <c r="P8160" s="29"/>
    </row>
    <row r="8161" spans="3:16" hidden="1" outlineLevel="2">
      <c r="C8161" s="33">
        <v>8137</v>
      </c>
      <c r="D8161" s="82">
        <f t="shared" ca="1" si="511"/>
        <v>0.1427111725141226</v>
      </c>
      <c r="E8161" s="82">
        <f t="shared" ca="1" si="508"/>
        <v>253.97245452602155</v>
      </c>
      <c r="F8161" s="82">
        <f t="shared" ca="1" si="509"/>
        <v>254.69054704811413</v>
      </c>
      <c r="G8161" s="82">
        <f t="shared" ca="1" si="510"/>
        <v>3.9724545260215507</v>
      </c>
      <c r="H8161" s="82">
        <f t="shared" ca="1" si="510"/>
        <v>4.6905470481141265</v>
      </c>
      <c r="O8161" s="29"/>
      <c r="P8161" s="29"/>
    </row>
    <row r="8162" spans="3:16" hidden="1" outlineLevel="2">
      <c r="C8162" s="33">
        <v>8138</v>
      </c>
      <c r="D8162" s="82">
        <f t="shared" ca="1" si="511"/>
        <v>0.10875260008452207</v>
      </c>
      <c r="E8162" s="82">
        <f t="shared" ca="1" si="508"/>
        <v>252.08455911217715</v>
      </c>
      <c r="F8162" s="82">
        <f t="shared" ca="1" si="509"/>
        <v>253.31453555306123</v>
      </c>
      <c r="G8162" s="82">
        <f t="shared" ca="1" si="510"/>
        <v>2.0845591121771463</v>
      </c>
      <c r="H8162" s="82">
        <f t="shared" ca="1" si="510"/>
        <v>3.3145355530612335</v>
      </c>
      <c r="O8162" s="29"/>
      <c r="P8162" s="29"/>
    </row>
    <row r="8163" spans="3:16" hidden="1" outlineLevel="2">
      <c r="C8163" s="33">
        <v>8139</v>
      </c>
      <c r="D8163" s="82">
        <f t="shared" ca="1" si="511"/>
        <v>-1.3350230011871986</v>
      </c>
      <c r="E8163" s="82">
        <f t="shared" ca="1" si="508"/>
        <v>183.56052187519819</v>
      </c>
      <c r="F8163" s="82">
        <f t="shared" ca="1" si="509"/>
        <v>201.20212230336438</v>
      </c>
      <c r="G8163" s="82">
        <f t="shared" ca="1" si="510"/>
        <v>0</v>
      </c>
      <c r="H8163" s="82">
        <f t="shared" ca="1" si="510"/>
        <v>0</v>
      </c>
      <c r="O8163" s="29"/>
      <c r="P8163" s="29"/>
    </row>
    <row r="8164" spans="3:16" hidden="1" outlineLevel="2">
      <c r="C8164" s="33">
        <v>8140</v>
      </c>
      <c r="D8164" s="82">
        <f t="shared" ca="1" si="511"/>
        <v>-1.6811721783004787</v>
      </c>
      <c r="E8164" s="82">
        <f t="shared" ca="1" si="508"/>
        <v>170.1176110808602</v>
      </c>
      <c r="F8164" s="82">
        <f t="shared" ca="1" si="509"/>
        <v>190.39286798695036</v>
      </c>
      <c r="G8164" s="82">
        <f t="shared" ca="1" si="510"/>
        <v>0</v>
      </c>
      <c r="H8164" s="82">
        <f t="shared" ca="1" si="510"/>
        <v>0</v>
      </c>
      <c r="O8164" s="29"/>
      <c r="P8164" s="29"/>
    </row>
    <row r="8165" spans="3:16" hidden="1" outlineLevel="2">
      <c r="C8165" s="33">
        <v>8141</v>
      </c>
      <c r="D8165" s="82">
        <f t="shared" ca="1" si="511"/>
        <v>-0.82974018534339111</v>
      </c>
      <c r="E8165" s="82">
        <f t="shared" ca="1" si="508"/>
        <v>205.11339950311469</v>
      </c>
      <c r="F8165" s="82">
        <f t="shared" ca="1" si="509"/>
        <v>218.09189383301239</v>
      </c>
      <c r="G8165" s="82">
        <f t="shared" ca="1" si="510"/>
        <v>0</v>
      </c>
      <c r="H8165" s="82">
        <f t="shared" ca="1" si="510"/>
        <v>0</v>
      </c>
      <c r="O8165" s="29"/>
      <c r="P8165" s="29"/>
    </row>
    <row r="8166" spans="3:16" hidden="1" outlineLevel="2">
      <c r="C8166" s="33">
        <v>8142</v>
      </c>
      <c r="D8166" s="82">
        <f t="shared" ca="1" si="511"/>
        <v>0.47017619181577697</v>
      </c>
      <c r="E8166" s="82">
        <f t="shared" ca="1" si="508"/>
        <v>272.91899148216356</v>
      </c>
      <c r="F8166" s="82">
        <f t="shared" ca="1" si="509"/>
        <v>268.34915574061932</v>
      </c>
      <c r="G8166" s="82">
        <f t="shared" ca="1" si="510"/>
        <v>22.918991482163563</v>
      </c>
      <c r="H8166" s="82">
        <f t="shared" ca="1" si="510"/>
        <v>18.349155740619324</v>
      </c>
      <c r="O8166" s="29"/>
      <c r="P8166" s="29"/>
    </row>
    <row r="8167" spans="3:16" hidden="1" outlineLevel="2">
      <c r="C8167" s="33">
        <v>8143</v>
      </c>
      <c r="D8167" s="82">
        <f t="shared" ca="1" si="511"/>
        <v>0.58457757095382656</v>
      </c>
      <c r="E8167" s="82">
        <f t="shared" ca="1" si="508"/>
        <v>279.86596565413657</v>
      </c>
      <c r="F8167" s="82">
        <f t="shared" ca="1" si="509"/>
        <v>273.29153572045686</v>
      </c>
      <c r="G8167" s="82">
        <f t="shared" ca="1" si="510"/>
        <v>29.865965654136573</v>
      </c>
      <c r="H8167" s="82">
        <f t="shared" ca="1" si="510"/>
        <v>23.291535720456864</v>
      </c>
      <c r="O8167" s="29"/>
      <c r="P8167" s="29"/>
    </row>
    <row r="8168" spans="3:16" hidden="1" outlineLevel="2">
      <c r="C8168" s="33">
        <v>8144</v>
      </c>
      <c r="D8168" s="82">
        <f t="shared" ca="1" si="511"/>
        <v>0.45458766815021923</v>
      </c>
      <c r="E8168" s="82">
        <f t="shared" ca="1" si="508"/>
        <v>271.98583111193494</v>
      </c>
      <c r="F8168" s="82">
        <f t="shared" ca="1" si="509"/>
        <v>267.68265449126511</v>
      </c>
      <c r="G8168" s="82">
        <f t="shared" ca="1" si="510"/>
        <v>21.985831111934942</v>
      </c>
      <c r="H8168" s="82">
        <f t="shared" ca="1" si="510"/>
        <v>17.682654491265112</v>
      </c>
      <c r="O8168" s="29"/>
      <c r="P8168" s="29"/>
    </row>
    <row r="8169" spans="3:16" hidden="1" outlineLevel="2">
      <c r="C8169" s="33">
        <v>8145</v>
      </c>
      <c r="D8169" s="82">
        <f t="shared" ca="1" si="511"/>
        <v>-0.96092832084695223</v>
      </c>
      <c r="E8169" s="82">
        <f t="shared" ca="1" si="508"/>
        <v>199.28558629542826</v>
      </c>
      <c r="F8169" s="82">
        <f t="shared" ca="1" si="509"/>
        <v>213.57506988641077</v>
      </c>
      <c r="G8169" s="82">
        <f t="shared" ca="1" si="510"/>
        <v>0</v>
      </c>
      <c r="H8169" s="82">
        <f t="shared" ca="1" si="510"/>
        <v>0</v>
      </c>
      <c r="O8169" s="29"/>
      <c r="P8169" s="29"/>
    </row>
    <row r="8170" spans="3:16" hidden="1" outlineLevel="2">
      <c r="C8170" s="33">
        <v>8146</v>
      </c>
      <c r="D8170" s="82">
        <f t="shared" ca="1" si="511"/>
        <v>-1.0730074964986107</v>
      </c>
      <c r="E8170" s="82">
        <f t="shared" ca="1" si="508"/>
        <v>194.43800068150631</v>
      </c>
      <c r="F8170" s="82">
        <f t="shared" ca="1" si="509"/>
        <v>209.79034446767875</v>
      </c>
      <c r="G8170" s="82">
        <f t="shared" ca="1" si="510"/>
        <v>0</v>
      </c>
      <c r="H8170" s="82">
        <f t="shared" ca="1" si="510"/>
        <v>0</v>
      </c>
      <c r="O8170" s="29"/>
      <c r="P8170" s="29"/>
    </row>
    <row r="8171" spans="3:16" hidden="1" outlineLevel="2">
      <c r="C8171" s="33">
        <v>8147</v>
      </c>
      <c r="D8171" s="82">
        <f t="shared" ca="1" si="511"/>
        <v>0.75664985084428982</v>
      </c>
      <c r="E8171" s="82">
        <f t="shared" ca="1" si="508"/>
        <v>290.64941283320763</v>
      </c>
      <c r="F8171" s="82">
        <f t="shared" ca="1" si="509"/>
        <v>280.89737451388316</v>
      </c>
      <c r="G8171" s="82">
        <f t="shared" ca="1" si="510"/>
        <v>40.649412833207634</v>
      </c>
      <c r="H8171" s="82">
        <f t="shared" ca="1" si="510"/>
        <v>30.897374513883165</v>
      </c>
      <c r="O8171" s="29"/>
      <c r="P8171" s="29"/>
    </row>
    <row r="8172" spans="3:16" hidden="1" outlineLevel="2">
      <c r="C8172" s="33">
        <v>8148</v>
      </c>
      <c r="D8172" s="82">
        <f t="shared" ca="1" si="511"/>
        <v>-1.0280452955926618</v>
      </c>
      <c r="E8172" s="82">
        <f t="shared" ca="1" si="508"/>
        <v>196.36835361301357</v>
      </c>
      <c r="F8172" s="82">
        <f t="shared" ca="1" si="509"/>
        <v>211.30051906355052</v>
      </c>
      <c r="G8172" s="82">
        <f t="shared" ca="1" si="510"/>
        <v>0</v>
      </c>
      <c r="H8172" s="82">
        <f t="shared" ca="1" si="510"/>
        <v>0</v>
      </c>
      <c r="O8172" s="29"/>
      <c r="P8172" s="29"/>
    </row>
    <row r="8173" spans="3:16" hidden="1" outlineLevel="2">
      <c r="C8173" s="33">
        <v>8149</v>
      </c>
      <c r="D8173" s="82">
        <f t="shared" ca="1" si="511"/>
        <v>-0.61363305242051269</v>
      </c>
      <c r="E8173" s="82">
        <f t="shared" ca="1" si="508"/>
        <v>215.08754301397173</v>
      </c>
      <c r="F8173" s="82">
        <f t="shared" ca="1" si="509"/>
        <v>225.74172638493175</v>
      </c>
      <c r="G8173" s="82">
        <f t="shared" ca="1" si="510"/>
        <v>0</v>
      </c>
      <c r="H8173" s="82">
        <f t="shared" ca="1" si="510"/>
        <v>0</v>
      </c>
      <c r="O8173" s="29"/>
      <c r="P8173" s="29"/>
    </row>
    <row r="8174" spans="3:16" hidden="1" outlineLevel="2">
      <c r="C8174" s="33">
        <v>8150</v>
      </c>
      <c r="D8174" s="82">
        <f t="shared" ca="1" si="511"/>
        <v>-0.76894197654656293</v>
      </c>
      <c r="E8174" s="82">
        <f t="shared" ca="1" si="508"/>
        <v>207.87175245944047</v>
      </c>
      <c r="F8174" s="82">
        <f t="shared" ca="1" si="509"/>
        <v>220.21745573119014</v>
      </c>
      <c r="G8174" s="82">
        <f t="shared" ca="1" si="510"/>
        <v>0</v>
      </c>
      <c r="H8174" s="82">
        <f t="shared" ca="1" si="510"/>
        <v>0</v>
      </c>
      <c r="O8174" s="29"/>
      <c r="P8174" s="29"/>
    </row>
    <row r="8175" spans="3:16" hidden="1" outlineLevel="2">
      <c r="C8175" s="33">
        <v>8151</v>
      </c>
      <c r="D8175" s="82">
        <f t="shared" ca="1" si="511"/>
        <v>-1.7826797115892963</v>
      </c>
      <c r="E8175" s="82">
        <f t="shared" ca="1" si="508"/>
        <v>166.36550914709036</v>
      </c>
      <c r="F8175" s="82">
        <f t="shared" ca="1" si="509"/>
        <v>187.33461777868132</v>
      </c>
      <c r="G8175" s="82">
        <f t="shared" ca="1" si="510"/>
        <v>0</v>
      </c>
      <c r="H8175" s="82">
        <f t="shared" ca="1" si="510"/>
        <v>0</v>
      </c>
      <c r="O8175" s="29"/>
      <c r="P8175" s="29"/>
    </row>
    <row r="8176" spans="3:16" hidden="1" outlineLevel="2">
      <c r="C8176" s="33">
        <v>8152</v>
      </c>
      <c r="D8176" s="82">
        <f t="shared" ca="1" si="511"/>
        <v>0.76398592712788627</v>
      </c>
      <c r="E8176" s="82">
        <f t="shared" ca="1" si="508"/>
        <v>291.11827416128455</v>
      </c>
      <c r="F8176" s="82">
        <f t="shared" ca="1" si="509"/>
        <v>281.22630286626571</v>
      </c>
      <c r="G8176" s="82">
        <f t="shared" ca="1" si="510"/>
        <v>41.118274161284546</v>
      </c>
      <c r="H8176" s="82">
        <f t="shared" ca="1" si="510"/>
        <v>31.226302866265712</v>
      </c>
      <c r="O8176" s="29"/>
      <c r="P8176" s="29"/>
    </row>
    <row r="8177" spans="3:16" hidden="1" outlineLevel="2">
      <c r="C8177" s="33">
        <v>8153</v>
      </c>
      <c r="D8177" s="82">
        <f t="shared" ca="1" si="511"/>
        <v>-0.892585283655004</v>
      </c>
      <c r="E8177" s="82">
        <f t="shared" ca="1" si="508"/>
        <v>202.30064660649228</v>
      </c>
      <c r="F8177" s="82">
        <f t="shared" ca="1" si="509"/>
        <v>215.91633227977641</v>
      </c>
      <c r="G8177" s="82">
        <f t="shared" ca="1" si="510"/>
        <v>0</v>
      </c>
      <c r="H8177" s="82">
        <f t="shared" ca="1" si="510"/>
        <v>0</v>
      </c>
      <c r="O8177" s="29"/>
      <c r="P8177" s="29"/>
    </row>
    <row r="8178" spans="3:16" hidden="1" outlineLevel="2">
      <c r="C8178" s="33">
        <v>8154</v>
      </c>
      <c r="D8178" s="82">
        <f t="shared" ca="1" si="511"/>
        <v>0.32909951216823058</v>
      </c>
      <c r="E8178" s="82">
        <f t="shared" ca="1" si="508"/>
        <v>264.58915298088021</v>
      </c>
      <c r="F8178" s="82">
        <f t="shared" ca="1" si="509"/>
        <v>262.37724601832929</v>
      </c>
      <c r="G8178" s="82">
        <f t="shared" ca="1" si="510"/>
        <v>14.589152980880215</v>
      </c>
      <c r="H8178" s="82">
        <f t="shared" ca="1" si="510"/>
        <v>12.377246018329288</v>
      </c>
      <c r="O8178" s="29"/>
      <c r="P8178" s="29"/>
    </row>
    <row r="8179" spans="3:16" hidden="1" outlineLevel="2">
      <c r="C8179" s="33">
        <v>8155</v>
      </c>
      <c r="D8179" s="82">
        <f t="shared" ca="1" si="511"/>
        <v>0.81382332578485639</v>
      </c>
      <c r="E8179" s="82">
        <f t="shared" ca="1" si="508"/>
        <v>294.32355322599926</v>
      </c>
      <c r="F8179" s="82">
        <f t="shared" ca="1" si="509"/>
        <v>283.47108656422245</v>
      </c>
      <c r="G8179" s="82">
        <f t="shared" ca="1" si="510"/>
        <v>44.323553225999262</v>
      </c>
      <c r="H8179" s="82">
        <f t="shared" ca="1" si="510"/>
        <v>33.471086564222446</v>
      </c>
      <c r="O8179" s="29"/>
      <c r="P8179" s="29"/>
    </row>
    <row r="8180" spans="3:16" hidden="1" outlineLevel="2">
      <c r="C8180" s="33">
        <v>8156</v>
      </c>
      <c r="D8180" s="82">
        <f t="shared" ca="1" si="511"/>
        <v>1.8295897367622593</v>
      </c>
      <c r="E8180" s="82">
        <f t="shared" ca="1" si="508"/>
        <v>367.91778393965245</v>
      </c>
      <c r="F8180" s="82">
        <f t="shared" ca="1" si="509"/>
        <v>333.33661519123314</v>
      </c>
      <c r="G8180" s="82">
        <f t="shared" ca="1" si="510"/>
        <v>117.91778393965245</v>
      </c>
      <c r="H8180" s="82">
        <f t="shared" ca="1" si="510"/>
        <v>83.336615191233136</v>
      </c>
      <c r="O8180" s="29"/>
      <c r="P8180" s="29"/>
    </row>
    <row r="8181" spans="3:16" hidden="1" outlineLevel="2">
      <c r="C8181" s="33">
        <v>8157</v>
      </c>
      <c r="D8181" s="82">
        <f t="shared" ca="1" si="511"/>
        <v>1.8271093530298307E-2</v>
      </c>
      <c r="E8181" s="82">
        <f t="shared" ca="1" si="508"/>
        <v>247.12255229702214</v>
      </c>
      <c r="F8181" s="82">
        <f t="shared" ca="1" si="509"/>
        <v>249.6843821713714</v>
      </c>
      <c r="G8181" s="82">
        <f t="shared" ca="1" si="510"/>
        <v>0</v>
      </c>
      <c r="H8181" s="82">
        <f t="shared" ca="1" si="510"/>
        <v>0</v>
      </c>
      <c r="O8181" s="29"/>
      <c r="P8181" s="29"/>
    </row>
    <row r="8182" spans="3:16" hidden="1" outlineLevel="2">
      <c r="C8182" s="33">
        <v>8158</v>
      </c>
      <c r="D8182" s="82">
        <f t="shared" ca="1" si="511"/>
        <v>1.7717141643923162</v>
      </c>
      <c r="E8182" s="82">
        <f t="shared" ca="1" si="508"/>
        <v>363.26889904674329</v>
      </c>
      <c r="F8182" s="82">
        <f t="shared" ca="1" si="509"/>
        <v>330.27316633196097</v>
      </c>
      <c r="G8182" s="82">
        <f t="shared" ca="1" si="510"/>
        <v>113.26889904674329</v>
      </c>
      <c r="H8182" s="82">
        <f t="shared" ca="1" si="510"/>
        <v>80.273166331960965</v>
      </c>
      <c r="O8182" s="29"/>
      <c r="P8182" s="29"/>
    </row>
    <row r="8183" spans="3:16" hidden="1" outlineLevel="2">
      <c r="C8183" s="33">
        <v>8159</v>
      </c>
      <c r="D8183" s="82">
        <f t="shared" ca="1" si="511"/>
        <v>-2.879175328426836</v>
      </c>
      <c r="E8183" s="82">
        <f t="shared" ca="1" si="508"/>
        <v>130.74775602405637</v>
      </c>
      <c r="F8183" s="82">
        <f t="shared" ca="1" si="509"/>
        <v>157.27174699042561</v>
      </c>
      <c r="G8183" s="82">
        <f t="shared" ca="1" si="510"/>
        <v>0</v>
      </c>
      <c r="H8183" s="82">
        <f t="shared" ca="1" si="510"/>
        <v>0</v>
      </c>
      <c r="O8183" s="29"/>
      <c r="P8183" s="29"/>
    </row>
    <row r="8184" spans="3:16" hidden="1" outlineLevel="2">
      <c r="C8184" s="33">
        <v>8160</v>
      </c>
      <c r="D8184" s="82">
        <f t="shared" ca="1" si="511"/>
        <v>-0.18185086550879132</v>
      </c>
      <c r="E8184" s="82">
        <f t="shared" ca="1" si="508"/>
        <v>236.49201464746267</v>
      </c>
      <c r="F8184" s="82">
        <f t="shared" ca="1" si="509"/>
        <v>241.83911412237711</v>
      </c>
      <c r="G8184" s="82">
        <f t="shared" ca="1" si="510"/>
        <v>0</v>
      </c>
      <c r="H8184" s="82">
        <f t="shared" ca="1" si="510"/>
        <v>0</v>
      </c>
      <c r="O8184" s="29"/>
      <c r="P8184" s="29"/>
    </row>
    <row r="8185" spans="3:16" hidden="1" outlineLevel="2">
      <c r="C8185" s="33">
        <v>8161</v>
      </c>
      <c r="D8185" s="82">
        <f t="shared" ca="1" si="511"/>
        <v>-7.2220700278104039E-2</v>
      </c>
      <c r="E8185" s="82">
        <f t="shared" ca="1" si="508"/>
        <v>242.25766955055823</v>
      </c>
      <c r="F8185" s="82">
        <f t="shared" ca="1" si="509"/>
        <v>246.10584723977169</v>
      </c>
      <c r="G8185" s="82">
        <f t="shared" ca="1" si="510"/>
        <v>0</v>
      </c>
      <c r="H8185" s="82">
        <f t="shared" ca="1" si="510"/>
        <v>0</v>
      </c>
      <c r="O8185" s="29"/>
      <c r="P8185" s="29"/>
    </row>
    <row r="8186" spans="3:16" hidden="1" outlineLevel="2">
      <c r="C8186" s="33">
        <v>8162</v>
      </c>
      <c r="D8186" s="82">
        <f t="shared" ca="1" si="511"/>
        <v>-1.2533375422730804</v>
      </c>
      <c r="E8186" s="82">
        <f t="shared" ca="1" si="508"/>
        <v>186.88472996037552</v>
      </c>
      <c r="F8186" s="82">
        <f t="shared" ca="1" si="509"/>
        <v>203.84116054729762</v>
      </c>
      <c r="G8186" s="82">
        <f t="shared" ca="1" si="510"/>
        <v>0</v>
      </c>
      <c r="H8186" s="82">
        <f t="shared" ca="1" si="510"/>
        <v>0</v>
      </c>
      <c r="O8186" s="29"/>
      <c r="P8186" s="29"/>
    </row>
    <row r="8187" spans="3:16" hidden="1" outlineLevel="2">
      <c r="C8187" s="33">
        <v>8163</v>
      </c>
      <c r="D8187" s="82">
        <f t="shared" ca="1" si="511"/>
        <v>-0.73028495703685159</v>
      </c>
      <c r="E8187" s="82">
        <f t="shared" ca="1" si="508"/>
        <v>209.64484159947534</v>
      </c>
      <c r="F8187" s="82">
        <f t="shared" ca="1" si="509"/>
        <v>221.57970175603191</v>
      </c>
      <c r="G8187" s="82">
        <f t="shared" ca="1" si="510"/>
        <v>0</v>
      </c>
      <c r="H8187" s="82">
        <f t="shared" ca="1" si="510"/>
        <v>0</v>
      </c>
      <c r="O8187" s="29"/>
      <c r="P8187" s="29"/>
    </row>
    <row r="8188" spans="3:16" hidden="1" outlineLevel="2">
      <c r="C8188" s="33">
        <v>8164</v>
      </c>
      <c r="D8188" s="82">
        <f t="shared" ca="1" si="511"/>
        <v>-0.81572942719400898</v>
      </c>
      <c r="E8188" s="82">
        <f t="shared" ca="1" si="508"/>
        <v>205.74579005341235</v>
      </c>
      <c r="F8188" s="82">
        <f t="shared" ca="1" si="509"/>
        <v>218.57989654356317</v>
      </c>
      <c r="G8188" s="82">
        <f t="shared" ca="1" si="510"/>
        <v>0</v>
      </c>
      <c r="H8188" s="82">
        <f t="shared" ca="1" si="510"/>
        <v>0</v>
      </c>
      <c r="O8188" s="29"/>
      <c r="P8188" s="29"/>
    </row>
    <row r="8189" spans="3:16" hidden="1" outlineLevel="2">
      <c r="C8189" s="33">
        <v>8165</v>
      </c>
      <c r="D8189" s="82">
        <f t="shared" ca="1" si="511"/>
        <v>0.78229582201909409</v>
      </c>
      <c r="E8189" s="82">
        <f t="shared" ca="1" si="508"/>
        <v>292.29179351906055</v>
      </c>
      <c r="F8189" s="82">
        <f t="shared" ca="1" si="509"/>
        <v>282.04894671176493</v>
      </c>
      <c r="G8189" s="82">
        <f t="shared" ca="1" si="510"/>
        <v>42.291793519060548</v>
      </c>
      <c r="H8189" s="82">
        <f t="shared" ca="1" si="510"/>
        <v>32.048946711764927</v>
      </c>
      <c r="O8189" s="29"/>
      <c r="P8189" s="29"/>
    </row>
    <row r="8190" spans="3:16" hidden="1" outlineLevel="2">
      <c r="C8190" s="33">
        <v>8166</v>
      </c>
      <c r="D8190" s="82">
        <f t="shared" ca="1" si="511"/>
        <v>1.9357381987905589</v>
      </c>
      <c r="E8190" s="82">
        <f t="shared" ca="1" si="508"/>
        <v>376.59938472051419</v>
      </c>
      <c r="F8190" s="82">
        <f t="shared" ca="1" si="509"/>
        <v>339.02926722946131</v>
      </c>
      <c r="G8190" s="82">
        <f t="shared" ca="1" si="510"/>
        <v>126.59938472051419</v>
      </c>
      <c r="H8190" s="82">
        <f t="shared" ca="1" si="510"/>
        <v>89.029267229461311</v>
      </c>
      <c r="O8190" s="29"/>
      <c r="P8190" s="29"/>
    </row>
    <row r="8191" spans="3:16" hidden="1" outlineLevel="2">
      <c r="C8191" s="33">
        <v>8167</v>
      </c>
      <c r="D8191" s="82">
        <f t="shared" ca="1" si="511"/>
        <v>0.13896137545004686</v>
      </c>
      <c r="E8191" s="82">
        <f t="shared" ca="1" si="508"/>
        <v>253.76329552605111</v>
      </c>
      <c r="F8191" s="82">
        <f t="shared" ca="1" si="509"/>
        <v>254.53823777751492</v>
      </c>
      <c r="G8191" s="82">
        <f t="shared" ca="1" si="510"/>
        <v>3.7632955260511096</v>
      </c>
      <c r="H8191" s="82">
        <f t="shared" ca="1" si="510"/>
        <v>4.5382377775149223</v>
      </c>
      <c r="O8191" s="29"/>
      <c r="P8191" s="29"/>
    </row>
    <row r="8192" spans="3:16" hidden="1" outlineLevel="2">
      <c r="C8192" s="33">
        <v>8168</v>
      </c>
      <c r="D8192" s="82">
        <f t="shared" ca="1" si="511"/>
        <v>-0.23199175434042532</v>
      </c>
      <c r="E8192" s="82">
        <f t="shared" ca="1" si="508"/>
        <v>233.90094241834649</v>
      </c>
      <c r="F8192" s="82">
        <f t="shared" ca="1" si="509"/>
        <v>239.91239486464281</v>
      </c>
      <c r="G8192" s="82">
        <f t="shared" ca="1" si="510"/>
        <v>0</v>
      </c>
      <c r="H8192" s="82">
        <f t="shared" ca="1" si="510"/>
        <v>0</v>
      </c>
      <c r="O8192" s="29"/>
      <c r="P8192" s="29"/>
    </row>
    <row r="8193" spans="3:16" hidden="1" outlineLevel="2">
      <c r="C8193" s="33">
        <v>8169</v>
      </c>
      <c r="D8193" s="82">
        <f t="shared" ca="1" si="511"/>
        <v>0.49888348486780498</v>
      </c>
      <c r="E8193" s="82">
        <f t="shared" ca="1" si="508"/>
        <v>274.64585268721413</v>
      </c>
      <c r="F8193" s="82">
        <f t="shared" ca="1" si="509"/>
        <v>269.58090679094255</v>
      </c>
      <c r="G8193" s="82">
        <f t="shared" ca="1" si="510"/>
        <v>24.645852687214131</v>
      </c>
      <c r="H8193" s="82">
        <f t="shared" ca="1" si="510"/>
        <v>19.580906790942549</v>
      </c>
      <c r="O8193" s="29"/>
      <c r="P8193" s="29"/>
    </row>
    <row r="8194" spans="3:16" hidden="1" outlineLevel="2">
      <c r="C8194" s="33">
        <v>8170</v>
      </c>
      <c r="D8194" s="82">
        <f t="shared" ca="1" si="511"/>
        <v>-0.62188692785175903</v>
      </c>
      <c r="E8194" s="82">
        <f t="shared" ca="1" si="508"/>
        <v>214.69783395688918</v>
      </c>
      <c r="F8194" s="82">
        <f t="shared" ca="1" si="509"/>
        <v>225.444683264254</v>
      </c>
      <c r="G8194" s="82">
        <f t="shared" ca="1" si="510"/>
        <v>0</v>
      </c>
      <c r="H8194" s="82">
        <f t="shared" ca="1" si="510"/>
        <v>0</v>
      </c>
      <c r="O8194" s="29"/>
      <c r="P8194" s="29"/>
    </row>
    <row r="8195" spans="3:16" hidden="1" outlineLevel="2">
      <c r="C8195" s="33">
        <v>8171</v>
      </c>
      <c r="D8195" s="82">
        <f t="shared" ca="1" si="511"/>
        <v>-2.0298485191084916</v>
      </c>
      <c r="E8195" s="82">
        <f t="shared" ca="1" si="508"/>
        <v>157.57166416576845</v>
      </c>
      <c r="F8195" s="82">
        <f t="shared" ca="1" si="509"/>
        <v>180.0917041456633</v>
      </c>
      <c r="G8195" s="82">
        <f t="shared" ca="1" si="510"/>
        <v>0</v>
      </c>
      <c r="H8195" s="82">
        <f t="shared" ca="1" si="510"/>
        <v>0</v>
      </c>
      <c r="O8195" s="29"/>
      <c r="P8195" s="29"/>
    </row>
    <row r="8196" spans="3:16" hidden="1" outlineLevel="2">
      <c r="C8196" s="33">
        <v>8172</v>
      </c>
      <c r="D8196" s="82">
        <f t="shared" ca="1" si="511"/>
        <v>0.76677253417428604</v>
      </c>
      <c r="E8196" s="82">
        <f t="shared" ca="1" si="508"/>
        <v>291.29656918635436</v>
      </c>
      <c r="F8196" s="82">
        <f t="shared" ca="1" si="509"/>
        <v>281.35134714914125</v>
      </c>
      <c r="G8196" s="82">
        <f t="shared" ca="1" si="510"/>
        <v>41.296569186354361</v>
      </c>
      <c r="H8196" s="82">
        <f t="shared" ca="1" si="510"/>
        <v>31.351347149141247</v>
      </c>
      <c r="O8196" s="29"/>
      <c r="P8196" s="29"/>
    </row>
    <row r="8197" spans="3:16" hidden="1" outlineLevel="2">
      <c r="C8197" s="33">
        <v>8173</v>
      </c>
      <c r="D8197" s="82">
        <f t="shared" ca="1" si="511"/>
        <v>2.3472636980926818</v>
      </c>
      <c r="E8197" s="82">
        <f t="shared" ca="1" si="508"/>
        <v>412.2378922024194</v>
      </c>
      <c r="F8197" s="82">
        <f t="shared" ca="1" si="509"/>
        <v>362.03325910031305</v>
      </c>
      <c r="G8197" s="82">
        <f t="shared" ca="1" si="510"/>
        <v>162.2378922024194</v>
      </c>
      <c r="H8197" s="82">
        <f t="shared" ca="1" si="510"/>
        <v>112.03325910031305</v>
      </c>
      <c r="O8197" s="29"/>
      <c r="P8197" s="29"/>
    </row>
    <row r="8198" spans="3:16" hidden="1" outlineLevel="2">
      <c r="C8198" s="33">
        <v>8174</v>
      </c>
      <c r="D8198" s="82">
        <f t="shared" ca="1" si="511"/>
        <v>-1.5251392580275125</v>
      </c>
      <c r="E8198" s="82">
        <f t="shared" ca="1" si="508"/>
        <v>176.05085607704362</v>
      </c>
      <c r="F8198" s="82">
        <f t="shared" ca="1" si="509"/>
        <v>195.19151597158623</v>
      </c>
      <c r="G8198" s="82">
        <f t="shared" ca="1" si="510"/>
        <v>0</v>
      </c>
      <c r="H8198" s="82">
        <f t="shared" ca="1" si="510"/>
        <v>0</v>
      </c>
      <c r="O8198" s="29"/>
      <c r="P8198" s="29"/>
    </row>
    <row r="8199" spans="3:16" hidden="1" outlineLevel="2">
      <c r="C8199" s="33">
        <v>8175</v>
      </c>
      <c r="D8199" s="82">
        <f t="shared" ca="1" si="511"/>
        <v>-5.1851651498924865E-2</v>
      </c>
      <c r="E8199" s="82">
        <f t="shared" ca="1" si="508"/>
        <v>243.34429916077423</v>
      </c>
      <c r="F8199" s="82">
        <f t="shared" ca="1" si="509"/>
        <v>246.90685018411125</v>
      </c>
      <c r="G8199" s="82">
        <f t="shared" ca="1" si="510"/>
        <v>0</v>
      </c>
      <c r="H8199" s="82">
        <f t="shared" ca="1" si="510"/>
        <v>0</v>
      </c>
      <c r="O8199" s="29"/>
      <c r="P8199" s="29"/>
    </row>
    <row r="8200" spans="3:16" hidden="1" outlineLevel="2">
      <c r="C8200" s="33">
        <v>8176</v>
      </c>
      <c r="D8200" s="82">
        <f t="shared" ca="1" si="511"/>
        <v>-6.6031524246882717E-2</v>
      </c>
      <c r="E8200" s="82">
        <f t="shared" ca="1" si="508"/>
        <v>242.58732993592119</v>
      </c>
      <c r="F8200" s="82">
        <f t="shared" ca="1" si="509"/>
        <v>246.34895835824202</v>
      </c>
      <c r="G8200" s="82">
        <f t="shared" ca="1" si="510"/>
        <v>0</v>
      </c>
      <c r="H8200" s="82">
        <f t="shared" ca="1" si="510"/>
        <v>0</v>
      </c>
      <c r="O8200" s="29"/>
      <c r="P8200" s="29"/>
    </row>
    <row r="8201" spans="3:16" hidden="1" outlineLevel="2">
      <c r="C8201" s="33">
        <v>8177</v>
      </c>
      <c r="D8201" s="82">
        <f t="shared" ca="1" si="511"/>
        <v>-1.5416818907593959</v>
      </c>
      <c r="E8201" s="82">
        <f t="shared" ca="1" si="508"/>
        <v>175.41212975019872</v>
      </c>
      <c r="F8201" s="82">
        <f t="shared" ca="1" si="509"/>
        <v>194.67708361627885</v>
      </c>
      <c r="G8201" s="82">
        <f t="shared" ca="1" si="510"/>
        <v>0</v>
      </c>
      <c r="H8201" s="82">
        <f t="shared" ca="1" si="510"/>
        <v>0</v>
      </c>
      <c r="O8201" s="29"/>
      <c r="P8201" s="29"/>
    </row>
    <row r="8202" spans="3:16" hidden="1" outlineLevel="2">
      <c r="C8202" s="33">
        <v>8178</v>
      </c>
      <c r="D8202" s="82">
        <f t="shared" ca="1" si="511"/>
        <v>-0.19881384755426681</v>
      </c>
      <c r="E8202" s="82">
        <f t="shared" ca="1" si="508"/>
        <v>235.61224152779184</v>
      </c>
      <c r="F8202" s="82">
        <f t="shared" ca="1" si="509"/>
        <v>241.18556700763634</v>
      </c>
      <c r="G8202" s="82">
        <f t="shared" ca="1" si="510"/>
        <v>0</v>
      </c>
      <c r="H8202" s="82">
        <f t="shared" ca="1" si="510"/>
        <v>0</v>
      </c>
      <c r="O8202" s="29"/>
      <c r="P8202" s="29"/>
    </row>
    <row r="8203" spans="3:16" hidden="1" outlineLevel="2">
      <c r="C8203" s="33">
        <v>8179</v>
      </c>
      <c r="D8203" s="82">
        <f t="shared" ca="1" si="511"/>
        <v>0.5888938080146191</v>
      </c>
      <c r="E8203" s="82">
        <f t="shared" ca="1" si="508"/>
        <v>280.1315010326432</v>
      </c>
      <c r="F8203" s="82">
        <f t="shared" ca="1" si="509"/>
        <v>273.47977776674765</v>
      </c>
      <c r="G8203" s="82">
        <f t="shared" ca="1" si="510"/>
        <v>30.1315010326432</v>
      </c>
      <c r="H8203" s="82">
        <f t="shared" ca="1" si="510"/>
        <v>23.479777766747645</v>
      </c>
      <c r="O8203" s="29"/>
      <c r="P8203" s="29"/>
    </row>
    <row r="8204" spans="3:16" hidden="1" outlineLevel="2">
      <c r="C8204" s="33">
        <v>8180</v>
      </c>
      <c r="D8204" s="82">
        <f t="shared" ca="1" si="511"/>
        <v>-0.56783098825548628</v>
      </c>
      <c r="E8204" s="82">
        <f t="shared" ca="1" si="508"/>
        <v>217.26298976416325</v>
      </c>
      <c r="F8204" s="82">
        <f t="shared" ca="1" si="509"/>
        <v>227.39719184517003</v>
      </c>
      <c r="G8204" s="82">
        <f t="shared" ca="1" si="510"/>
        <v>0</v>
      </c>
      <c r="H8204" s="82">
        <f t="shared" ca="1" si="510"/>
        <v>0</v>
      </c>
      <c r="O8204" s="29"/>
      <c r="P8204" s="29"/>
    </row>
    <row r="8205" spans="3:16" hidden="1" outlineLevel="2">
      <c r="C8205" s="33">
        <v>8181</v>
      </c>
      <c r="D8205" s="82">
        <f t="shared" ca="1" si="511"/>
        <v>-0.16605416249319938</v>
      </c>
      <c r="E8205" s="82">
        <f t="shared" ca="1" si="508"/>
        <v>237.31425330660554</v>
      </c>
      <c r="F8205" s="82">
        <f t="shared" ca="1" si="509"/>
        <v>242.44931940354337</v>
      </c>
      <c r="G8205" s="82">
        <f t="shared" ca="1" si="510"/>
        <v>0</v>
      </c>
      <c r="H8205" s="82">
        <f t="shared" ca="1" si="510"/>
        <v>0</v>
      </c>
      <c r="O8205" s="29"/>
      <c r="P8205" s="29"/>
    </row>
    <row r="8206" spans="3:16" hidden="1" outlineLevel="2">
      <c r="C8206" s="33">
        <v>8182</v>
      </c>
      <c r="D8206" s="82">
        <f t="shared" ca="1" si="511"/>
        <v>0.37512290381378999</v>
      </c>
      <c r="E8206" s="82">
        <f t="shared" ca="1" si="508"/>
        <v>267.27826802092363</v>
      </c>
      <c r="F8206" s="82">
        <f t="shared" ca="1" si="509"/>
        <v>264.31070826880989</v>
      </c>
      <c r="G8206" s="82">
        <f t="shared" ca="1" si="510"/>
        <v>17.278268020923633</v>
      </c>
      <c r="H8206" s="82">
        <f t="shared" ca="1" si="510"/>
        <v>14.31070826880989</v>
      </c>
      <c r="O8206" s="29"/>
      <c r="P8206" s="29"/>
    </row>
    <row r="8207" spans="3:16" hidden="1" outlineLevel="2">
      <c r="C8207" s="33">
        <v>8183</v>
      </c>
      <c r="D8207" s="82">
        <f t="shared" ca="1" si="511"/>
        <v>-0.25575767839508468</v>
      </c>
      <c r="E8207" s="82">
        <f t="shared" ca="1" si="508"/>
        <v>232.68275432328574</v>
      </c>
      <c r="F8207" s="82">
        <f t="shared" ca="1" si="509"/>
        <v>239.00453249739832</v>
      </c>
      <c r="G8207" s="82">
        <f t="shared" ca="1" si="510"/>
        <v>0</v>
      </c>
      <c r="H8207" s="82">
        <f t="shared" ca="1" si="510"/>
        <v>0</v>
      </c>
      <c r="O8207" s="29"/>
      <c r="P8207" s="29"/>
    </row>
    <row r="8208" spans="3:16" hidden="1" outlineLevel="2">
      <c r="C8208" s="33">
        <v>8184</v>
      </c>
      <c r="D8208" s="82">
        <f t="shared" ca="1" si="511"/>
        <v>-0.60435980207319429</v>
      </c>
      <c r="E8208" s="82">
        <f t="shared" ca="1" si="508"/>
        <v>215.52622602909653</v>
      </c>
      <c r="F8208" s="82">
        <f t="shared" ca="1" si="509"/>
        <v>226.07592199278889</v>
      </c>
      <c r="G8208" s="82">
        <f t="shared" ca="1" si="510"/>
        <v>0</v>
      </c>
      <c r="H8208" s="82">
        <f t="shared" ca="1" si="510"/>
        <v>0</v>
      </c>
      <c r="O8208" s="29"/>
      <c r="P8208" s="29"/>
    </row>
    <row r="8209" spans="3:16" hidden="1" outlineLevel="2">
      <c r="C8209" s="33">
        <v>8185</v>
      </c>
      <c r="D8209" s="82">
        <f t="shared" ca="1" si="511"/>
        <v>0.95872491528427783</v>
      </c>
      <c r="E8209" s="82">
        <f t="shared" ca="1" si="508"/>
        <v>303.84473655689175</v>
      </c>
      <c r="F8209" s="82">
        <f t="shared" ca="1" si="509"/>
        <v>290.10006727189904</v>
      </c>
      <c r="G8209" s="82">
        <f t="shared" ca="1" si="510"/>
        <v>53.844736556891746</v>
      </c>
      <c r="H8209" s="82">
        <f t="shared" ca="1" si="510"/>
        <v>40.100067271899036</v>
      </c>
      <c r="O8209" s="29"/>
      <c r="P8209" s="29"/>
    </row>
    <row r="8210" spans="3:16" hidden="1" outlineLevel="2">
      <c r="C8210" s="33">
        <v>8186</v>
      </c>
      <c r="D8210" s="82">
        <f t="shared" ca="1" si="511"/>
        <v>-1.7305122434641675</v>
      </c>
      <c r="E8210" s="82">
        <f t="shared" ca="1" si="508"/>
        <v>168.2833627072246</v>
      </c>
      <c r="F8210" s="82">
        <f t="shared" ca="1" si="509"/>
        <v>188.90014931304873</v>
      </c>
      <c r="G8210" s="82">
        <f t="shared" ca="1" si="510"/>
        <v>0</v>
      </c>
      <c r="H8210" s="82">
        <f t="shared" ca="1" si="510"/>
        <v>0</v>
      </c>
      <c r="O8210" s="29"/>
      <c r="P8210" s="29"/>
    </row>
    <row r="8211" spans="3:16" hidden="1" outlineLevel="2">
      <c r="C8211" s="33">
        <v>8187</v>
      </c>
      <c r="D8211" s="82">
        <f t="shared" ca="1" si="511"/>
        <v>-1.7086859647923784</v>
      </c>
      <c r="E8211" s="82">
        <f t="shared" ca="1" si="508"/>
        <v>169.0923164869273</v>
      </c>
      <c r="F8211" s="82">
        <f t="shared" ca="1" si="509"/>
        <v>189.55902569060157</v>
      </c>
      <c r="G8211" s="82">
        <f t="shared" ca="1" si="510"/>
        <v>0</v>
      </c>
      <c r="H8211" s="82">
        <f t="shared" ca="1" si="510"/>
        <v>0</v>
      </c>
      <c r="O8211" s="29"/>
      <c r="P8211" s="29"/>
    </row>
    <row r="8212" spans="3:16" hidden="1" outlineLevel="2">
      <c r="C8212" s="33">
        <v>8188</v>
      </c>
      <c r="D8212" s="82">
        <f t="shared" ca="1" si="511"/>
        <v>-0.64935332279943148</v>
      </c>
      <c r="E8212" s="82">
        <f t="shared" ca="1" si="508"/>
        <v>213.40607758749951</v>
      </c>
      <c r="F8212" s="82">
        <f t="shared" ca="1" si="509"/>
        <v>224.45902542394214</v>
      </c>
      <c r="G8212" s="82">
        <f t="shared" ca="1" si="510"/>
        <v>0</v>
      </c>
      <c r="H8212" s="82">
        <f t="shared" ca="1" si="510"/>
        <v>0</v>
      </c>
      <c r="O8212" s="29"/>
      <c r="P8212" s="29"/>
    </row>
    <row r="8213" spans="3:16" hidden="1" outlineLevel="2">
      <c r="C8213" s="33">
        <v>8189</v>
      </c>
      <c r="D8213" s="82">
        <f t="shared" ca="1" si="511"/>
        <v>0.58336180736577692</v>
      </c>
      <c r="E8213" s="82">
        <f t="shared" ca="1" si="508"/>
        <v>279.79121718808517</v>
      </c>
      <c r="F8213" s="82">
        <f t="shared" ca="1" si="509"/>
        <v>273.23853657878152</v>
      </c>
      <c r="G8213" s="82">
        <f t="shared" ca="1" si="510"/>
        <v>29.79121718808517</v>
      </c>
      <c r="H8213" s="82">
        <f t="shared" ca="1" si="510"/>
        <v>23.23853657878152</v>
      </c>
      <c r="O8213" s="29"/>
      <c r="P8213" s="29"/>
    </row>
    <row r="8214" spans="3:16" hidden="1" outlineLevel="2">
      <c r="C8214" s="33">
        <v>8190</v>
      </c>
      <c r="D8214" s="82">
        <f t="shared" ca="1" si="511"/>
        <v>0.49774651311948614</v>
      </c>
      <c r="E8214" s="82">
        <f t="shared" ca="1" si="508"/>
        <v>274.57725182993977</v>
      </c>
      <c r="F8214" s="82">
        <f t="shared" ca="1" si="509"/>
        <v>269.53201510026003</v>
      </c>
      <c r="G8214" s="82">
        <f t="shared" ca="1" si="510"/>
        <v>24.577251829939769</v>
      </c>
      <c r="H8214" s="82">
        <f t="shared" ca="1" si="510"/>
        <v>19.532015100260026</v>
      </c>
      <c r="O8214" s="29"/>
      <c r="P8214" s="29"/>
    </row>
    <row r="8215" spans="3:16" hidden="1" outlineLevel="2">
      <c r="C8215" s="33">
        <v>8191</v>
      </c>
      <c r="D8215" s="82">
        <f t="shared" ca="1" si="511"/>
        <v>-1.1678913068750396</v>
      </c>
      <c r="E8215" s="82">
        <f t="shared" ca="1" si="508"/>
        <v>190.42642279833339</v>
      </c>
      <c r="F8215" s="82">
        <f t="shared" ca="1" si="509"/>
        <v>206.63874854530658</v>
      </c>
      <c r="G8215" s="82">
        <f t="shared" ca="1" si="510"/>
        <v>0</v>
      </c>
      <c r="H8215" s="82">
        <f t="shared" ca="1" si="510"/>
        <v>0</v>
      </c>
      <c r="O8215" s="29"/>
      <c r="P8215" s="29"/>
    </row>
    <row r="8216" spans="3:16" hidden="1" outlineLevel="2">
      <c r="C8216" s="33">
        <v>8192</v>
      </c>
      <c r="D8216" s="82">
        <f t="shared" ca="1" si="511"/>
        <v>0.53231986083819582</v>
      </c>
      <c r="E8216" s="82">
        <f t="shared" ca="1" si="508"/>
        <v>276.67096708841797</v>
      </c>
      <c r="F8216" s="82">
        <f t="shared" ca="1" si="509"/>
        <v>271.0226992521026</v>
      </c>
      <c r="G8216" s="82">
        <f t="shared" ca="1" si="510"/>
        <v>26.670967088417967</v>
      </c>
      <c r="H8216" s="82">
        <f t="shared" ca="1" si="510"/>
        <v>21.022699252102598</v>
      </c>
      <c r="O8216" s="29"/>
      <c r="P8216" s="29"/>
    </row>
    <row r="8217" spans="3:16" hidden="1" outlineLevel="2">
      <c r="C8217" s="33">
        <v>8193</v>
      </c>
      <c r="D8217" s="82">
        <f t="shared" ca="1" si="511"/>
        <v>-1.1042329089661753</v>
      </c>
      <c r="E8217" s="82">
        <f t="shared" ref="E8217:E8280" ca="1" si="512">$H$9 * EXP(($H$17 - $H$18 - ($H$11^2)/2)*$H$14 + $H$11*SQRT($H$14)*D8217)</f>
        <v>193.10858295242619</v>
      </c>
      <c r="F8217" s="82">
        <f t="shared" ref="F8217:F8280" ca="1" si="513">$H$9 * EXP(($H$17 - $H$18 - ($H$12^2)/2)*$H$14 + $H$12*SQRT($H$14)*D8217)</f>
        <v>208.74791161941656</v>
      </c>
      <c r="G8217" s="82">
        <f t="shared" ref="G8217:H8280" ca="1" si="514">MAX(E8217-$H$16, 0)</f>
        <v>0</v>
      </c>
      <c r="H8217" s="82">
        <f t="shared" ca="1" si="514"/>
        <v>0</v>
      </c>
      <c r="O8217" s="29"/>
      <c r="P8217" s="29"/>
    </row>
    <row r="8218" spans="3:16" hidden="1" outlineLevel="2">
      <c r="C8218" s="33">
        <v>8194</v>
      </c>
      <c r="D8218" s="82">
        <f t="shared" ref="D8218:D8281" ca="1" si="515">_xlfn.NORM.S.INV(RAND())</f>
        <v>-0.77086698375257157</v>
      </c>
      <c r="E8218" s="82">
        <f t="shared" ca="1" si="512"/>
        <v>207.78385080168556</v>
      </c>
      <c r="F8218" s="82">
        <f t="shared" ca="1" si="513"/>
        <v>220.1498391738082</v>
      </c>
      <c r="G8218" s="82">
        <f t="shared" ca="1" si="514"/>
        <v>0</v>
      </c>
      <c r="H8218" s="82">
        <f t="shared" ca="1" si="514"/>
        <v>0</v>
      </c>
      <c r="O8218" s="29"/>
      <c r="P8218" s="29"/>
    </row>
    <row r="8219" spans="3:16" hidden="1" outlineLevel="2">
      <c r="C8219" s="33">
        <v>8195</v>
      </c>
      <c r="D8219" s="82">
        <f t="shared" ca="1" si="515"/>
        <v>-1.6662577774504799</v>
      </c>
      <c r="E8219" s="82">
        <f t="shared" ca="1" si="512"/>
        <v>170.67598860104883</v>
      </c>
      <c r="F8219" s="82">
        <f t="shared" ca="1" si="513"/>
        <v>190.84640096987684</v>
      </c>
      <c r="G8219" s="82">
        <f t="shared" ca="1" si="514"/>
        <v>0</v>
      </c>
      <c r="H8219" s="82">
        <f t="shared" ca="1" si="514"/>
        <v>0</v>
      </c>
      <c r="O8219" s="29"/>
      <c r="P8219" s="29"/>
    </row>
    <row r="8220" spans="3:16" hidden="1" outlineLevel="2">
      <c r="C8220" s="33">
        <v>8196</v>
      </c>
      <c r="D8220" s="82">
        <f t="shared" ca="1" si="515"/>
        <v>-0.20167099564856703</v>
      </c>
      <c r="E8220" s="82">
        <f t="shared" ca="1" si="512"/>
        <v>235.4643799411194</v>
      </c>
      <c r="F8220" s="82">
        <f t="shared" ca="1" si="513"/>
        <v>241.0756611767531</v>
      </c>
      <c r="G8220" s="82">
        <f t="shared" ca="1" si="514"/>
        <v>0</v>
      </c>
      <c r="H8220" s="82">
        <f t="shared" ca="1" si="514"/>
        <v>0</v>
      </c>
      <c r="O8220" s="29"/>
      <c r="P8220" s="29"/>
    </row>
    <row r="8221" spans="3:16" hidden="1" outlineLevel="2">
      <c r="C8221" s="33">
        <v>8197</v>
      </c>
      <c r="D8221" s="82">
        <f t="shared" ca="1" si="515"/>
        <v>0.64966828121480047</v>
      </c>
      <c r="E8221" s="82">
        <f t="shared" ca="1" si="512"/>
        <v>283.89721246338524</v>
      </c>
      <c r="F8221" s="82">
        <f t="shared" ca="1" si="513"/>
        <v>276.14411409241598</v>
      </c>
      <c r="G8221" s="82">
        <f t="shared" ca="1" si="514"/>
        <v>33.897212463385245</v>
      </c>
      <c r="H8221" s="82">
        <f t="shared" ca="1" si="514"/>
        <v>26.144114092415975</v>
      </c>
      <c r="O8221" s="29"/>
      <c r="P8221" s="29"/>
    </row>
    <row r="8222" spans="3:16" hidden="1" outlineLevel="2">
      <c r="C8222" s="33">
        <v>8198</v>
      </c>
      <c r="D8222" s="82">
        <f t="shared" ca="1" si="515"/>
        <v>-0.38774243956081078</v>
      </c>
      <c r="E8222" s="82">
        <f t="shared" ca="1" si="512"/>
        <v>226.0320568434758</v>
      </c>
      <c r="F8222" s="82">
        <f t="shared" ca="1" si="513"/>
        <v>234.02485166110881</v>
      </c>
      <c r="G8222" s="82">
        <f t="shared" ca="1" si="514"/>
        <v>0</v>
      </c>
      <c r="H8222" s="82">
        <f t="shared" ca="1" si="514"/>
        <v>0</v>
      </c>
      <c r="O8222" s="29"/>
      <c r="P8222" s="29"/>
    </row>
    <row r="8223" spans="3:16" hidden="1" outlineLevel="2">
      <c r="C8223" s="33">
        <v>8199</v>
      </c>
      <c r="D8223" s="82">
        <f t="shared" ca="1" si="515"/>
        <v>-1.3036237122276924</v>
      </c>
      <c r="E8223" s="82">
        <f t="shared" ca="1" si="512"/>
        <v>184.83126891876549</v>
      </c>
      <c r="F8223" s="82">
        <f t="shared" ca="1" si="513"/>
        <v>202.21248234945429</v>
      </c>
      <c r="G8223" s="82">
        <f t="shared" ca="1" si="514"/>
        <v>0</v>
      </c>
      <c r="H8223" s="82">
        <f t="shared" ca="1" si="514"/>
        <v>0</v>
      </c>
      <c r="O8223" s="29"/>
      <c r="P8223" s="29"/>
    </row>
    <row r="8224" spans="3:16" hidden="1" outlineLevel="2">
      <c r="C8224" s="33">
        <v>8200</v>
      </c>
      <c r="D8224" s="82">
        <f t="shared" ca="1" si="515"/>
        <v>0.37953703236968062</v>
      </c>
      <c r="E8224" s="82">
        <f t="shared" ca="1" si="512"/>
        <v>267.53761447378128</v>
      </c>
      <c r="F8224" s="82">
        <f t="shared" ca="1" si="513"/>
        <v>264.49689481334792</v>
      </c>
      <c r="G8224" s="82">
        <f t="shared" ca="1" si="514"/>
        <v>17.537614473781275</v>
      </c>
      <c r="H8224" s="82">
        <f t="shared" ca="1" si="514"/>
        <v>14.496894813347922</v>
      </c>
      <c r="O8224" s="29"/>
      <c r="P8224" s="29"/>
    </row>
    <row r="8225" spans="3:16" hidden="1" outlineLevel="2">
      <c r="C8225" s="33">
        <v>8201</v>
      </c>
      <c r="D8225" s="82">
        <f t="shared" ca="1" si="515"/>
        <v>-0.90893022770356291</v>
      </c>
      <c r="E8225" s="82">
        <f t="shared" ca="1" si="512"/>
        <v>201.57543927943175</v>
      </c>
      <c r="F8225" s="82">
        <f t="shared" ca="1" si="513"/>
        <v>215.35407059638399</v>
      </c>
      <c r="G8225" s="82">
        <f t="shared" ca="1" si="514"/>
        <v>0</v>
      </c>
      <c r="H8225" s="82">
        <f t="shared" ca="1" si="514"/>
        <v>0</v>
      </c>
      <c r="O8225" s="29"/>
      <c r="P8225" s="29"/>
    </row>
    <row r="8226" spans="3:16" hidden="1" outlineLevel="2">
      <c r="C8226" s="33">
        <v>8202</v>
      </c>
      <c r="D8226" s="82">
        <f t="shared" ca="1" si="515"/>
        <v>-0.14104512572612141</v>
      </c>
      <c r="E8226" s="82">
        <f t="shared" ca="1" si="512"/>
        <v>238.62185538083088</v>
      </c>
      <c r="F8226" s="82">
        <f t="shared" ca="1" si="513"/>
        <v>243.41853456002815</v>
      </c>
      <c r="G8226" s="82">
        <f t="shared" ca="1" si="514"/>
        <v>0</v>
      </c>
      <c r="H8226" s="82">
        <f t="shared" ca="1" si="514"/>
        <v>0</v>
      </c>
      <c r="O8226" s="29"/>
      <c r="P8226" s="29"/>
    </row>
    <row r="8227" spans="3:16" hidden="1" outlineLevel="2">
      <c r="C8227" s="33">
        <v>8203</v>
      </c>
      <c r="D8227" s="82">
        <f t="shared" ca="1" si="515"/>
        <v>1.9894748531284696</v>
      </c>
      <c r="E8227" s="82">
        <f t="shared" ca="1" si="512"/>
        <v>381.0721656963342</v>
      </c>
      <c r="F8227" s="82">
        <f t="shared" ca="1" si="513"/>
        <v>341.94808022566849</v>
      </c>
      <c r="G8227" s="82">
        <f t="shared" ca="1" si="514"/>
        <v>131.0721656963342</v>
      </c>
      <c r="H8227" s="82">
        <f t="shared" ca="1" si="514"/>
        <v>91.948080225668491</v>
      </c>
      <c r="O8227" s="29"/>
      <c r="P8227" s="29"/>
    </row>
    <row r="8228" spans="3:16" hidden="1" outlineLevel="2">
      <c r="C8228" s="33">
        <v>8204</v>
      </c>
      <c r="D8228" s="82">
        <f t="shared" ca="1" si="515"/>
        <v>0.2387081784365204</v>
      </c>
      <c r="E8228" s="82">
        <f t="shared" ca="1" si="512"/>
        <v>259.38614601916856</v>
      </c>
      <c r="F8228" s="82">
        <f t="shared" ca="1" si="513"/>
        <v>258.62093865915381</v>
      </c>
      <c r="G8228" s="82">
        <f t="shared" ca="1" si="514"/>
        <v>9.3861460191685637</v>
      </c>
      <c r="H8228" s="82">
        <f t="shared" ca="1" si="514"/>
        <v>8.6209386591538077</v>
      </c>
      <c r="O8228" s="29"/>
      <c r="P8228" s="29"/>
    </row>
    <row r="8229" spans="3:16" hidden="1" outlineLevel="2">
      <c r="C8229" s="33">
        <v>8205</v>
      </c>
      <c r="D8229" s="82">
        <f t="shared" ca="1" si="515"/>
        <v>2.0119920519007035</v>
      </c>
      <c r="E8229" s="82">
        <f t="shared" ca="1" si="512"/>
        <v>382.96214658115304</v>
      </c>
      <c r="F8229" s="82">
        <f t="shared" ca="1" si="513"/>
        <v>343.17860516443113</v>
      </c>
      <c r="G8229" s="82">
        <f t="shared" ca="1" si="514"/>
        <v>132.96214658115304</v>
      </c>
      <c r="H8229" s="82">
        <f t="shared" ca="1" si="514"/>
        <v>93.178605164431133</v>
      </c>
      <c r="O8229" s="29"/>
      <c r="P8229" s="29"/>
    </row>
    <row r="8230" spans="3:16" hidden="1" outlineLevel="2">
      <c r="C8230" s="33">
        <v>8206</v>
      </c>
      <c r="D8230" s="82">
        <f t="shared" ca="1" si="515"/>
        <v>-0.38641235629259285</v>
      </c>
      <c r="E8230" s="82">
        <f t="shared" ca="1" si="512"/>
        <v>226.09812214124463</v>
      </c>
      <c r="F8230" s="82">
        <f t="shared" ca="1" si="513"/>
        <v>234.07451346865682</v>
      </c>
      <c r="G8230" s="82">
        <f t="shared" ca="1" si="514"/>
        <v>0</v>
      </c>
      <c r="H8230" s="82">
        <f t="shared" ca="1" si="514"/>
        <v>0</v>
      </c>
      <c r="O8230" s="29"/>
      <c r="P8230" s="29"/>
    </row>
    <row r="8231" spans="3:16" hidden="1" outlineLevel="2">
      <c r="C8231" s="33">
        <v>8207</v>
      </c>
      <c r="D8231" s="82">
        <f t="shared" ca="1" si="515"/>
        <v>0.51053552407692815</v>
      </c>
      <c r="E8231" s="82">
        <f t="shared" ca="1" si="512"/>
        <v>275.34988419620419</v>
      </c>
      <c r="F8231" s="82">
        <f t="shared" ca="1" si="513"/>
        <v>270.08247546574268</v>
      </c>
      <c r="G8231" s="82">
        <f t="shared" ca="1" si="514"/>
        <v>25.349884196204187</v>
      </c>
      <c r="H8231" s="82">
        <f t="shared" ca="1" si="514"/>
        <v>20.082475465742675</v>
      </c>
      <c r="O8231" s="29"/>
      <c r="P8231" s="29"/>
    </row>
    <row r="8232" spans="3:16" hidden="1" outlineLevel="2">
      <c r="C8232" s="33">
        <v>8208</v>
      </c>
      <c r="D8232" s="82">
        <f t="shared" ca="1" si="515"/>
        <v>-1.3861917061696569</v>
      </c>
      <c r="E8232" s="82">
        <f t="shared" ca="1" si="512"/>
        <v>181.50838760574015</v>
      </c>
      <c r="F8232" s="82">
        <f t="shared" ca="1" si="513"/>
        <v>199.56643119421261</v>
      </c>
      <c r="G8232" s="82">
        <f t="shared" ca="1" si="514"/>
        <v>0</v>
      </c>
      <c r="H8232" s="82">
        <f t="shared" ca="1" si="514"/>
        <v>0</v>
      </c>
      <c r="O8232" s="29"/>
      <c r="P8232" s="29"/>
    </row>
    <row r="8233" spans="3:16" hidden="1" outlineLevel="2">
      <c r="C8233" s="33">
        <v>8209</v>
      </c>
      <c r="D8233" s="82">
        <f t="shared" ca="1" si="515"/>
        <v>0.23657403066686353</v>
      </c>
      <c r="E8233" s="82">
        <f t="shared" ca="1" si="512"/>
        <v>259.26454687606764</v>
      </c>
      <c r="F8233" s="82">
        <f t="shared" ca="1" si="513"/>
        <v>258.53290477147596</v>
      </c>
      <c r="G8233" s="82">
        <f t="shared" ca="1" si="514"/>
        <v>9.2645468760676408</v>
      </c>
      <c r="H8233" s="82">
        <f t="shared" ca="1" si="514"/>
        <v>8.5329047714759554</v>
      </c>
      <c r="O8233" s="29"/>
      <c r="P8233" s="29"/>
    </row>
    <row r="8234" spans="3:16" hidden="1" outlineLevel="2">
      <c r="C8234" s="33">
        <v>8210</v>
      </c>
      <c r="D8234" s="82">
        <f t="shared" ca="1" si="515"/>
        <v>0.95723562349491709</v>
      </c>
      <c r="E8234" s="82">
        <f t="shared" ca="1" si="512"/>
        <v>303.74532851292304</v>
      </c>
      <c r="F8234" s="82">
        <f t="shared" ca="1" si="513"/>
        <v>290.03115260319186</v>
      </c>
      <c r="G8234" s="82">
        <f t="shared" ca="1" si="514"/>
        <v>53.745328512923038</v>
      </c>
      <c r="H8234" s="82">
        <f t="shared" ca="1" si="514"/>
        <v>40.031152603191856</v>
      </c>
      <c r="O8234" s="29"/>
      <c r="P8234" s="29"/>
    </row>
    <row r="8235" spans="3:16" hidden="1" outlineLevel="2">
      <c r="C8235" s="33">
        <v>8211</v>
      </c>
      <c r="D8235" s="82">
        <f t="shared" ca="1" si="515"/>
        <v>3.7834465214622366E-2</v>
      </c>
      <c r="E8235" s="82">
        <f t="shared" ca="1" si="512"/>
        <v>248.18706505634182</v>
      </c>
      <c r="F8235" s="82">
        <f t="shared" ca="1" si="513"/>
        <v>250.46483847354293</v>
      </c>
      <c r="G8235" s="82">
        <f t="shared" ca="1" si="514"/>
        <v>0</v>
      </c>
      <c r="H8235" s="82">
        <f t="shared" ca="1" si="514"/>
        <v>0.46483847354292607</v>
      </c>
      <c r="O8235" s="29"/>
      <c r="P8235" s="29"/>
    </row>
    <row r="8236" spans="3:16" hidden="1" outlineLevel="2">
      <c r="C8236" s="33">
        <v>8212</v>
      </c>
      <c r="D8236" s="82">
        <f t="shared" ca="1" si="515"/>
        <v>-1.031413353150936</v>
      </c>
      <c r="E8236" s="82">
        <f t="shared" ca="1" si="512"/>
        <v>196.22309182346962</v>
      </c>
      <c r="F8236" s="82">
        <f t="shared" ca="1" si="513"/>
        <v>211.1870182332392</v>
      </c>
      <c r="G8236" s="82">
        <f t="shared" ca="1" si="514"/>
        <v>0</v>
      </c>
      <c r="H8236" s="82">
        <f t="shared" ca="1" si="514"/>
        <v>0</v>
      </c>
      <c r="O8236" s="29"/>
      <c r="P8236" s="29"/>
    </row>
    <row r="8237" spans="3:16" hidden="1" outlineLevel="2">
      <c r="C8237" s="33">
        <v>8213</v>
      </c>
      <c r="D8237" s="82">
        <f t="shared" ca="1" si="515"/>
        <v>1.1023499862620831</v>
      </c>
      <c r="E8237" s="82">
        <f t="shared" ca="1" si="512"/>
        <v>313.58596007989411</v>
      </c>
      <c r="F8237" s="82">
        <f t="shared" ca="1" si="513"/>
        <v>296.82361564198487</v>
      </c>
      <c r="G8237" s="82">
        <f t="shared" ca="1" si="514"/>
        <v>63.585960079894107</v>
      </c>
      <c r="H8237" s="82">
        <f t="shared" ca="1" si="514"/>
        <v>46.823615641984873</v>
      </c>
      <c r="O8237" s="29"/>
      <c r="P8237" s="29"/>
    </row>
    <row r="8238" spans="3:16" hidden="1" outlineLevel="2">
      <c r="C8238" s="33">
        <v>8214</v>
      </c>
      <c r="D8238" s="82">
        <f t="shared" ca="1" si="515"/>
        <v>0.14287325178326216</v>
      </c>
      <c r="E8238" s="82">
        <f t="shared" ca="1" si="512"/>
        <v>253.98149899112821</v>
      </c>
      <c r="F8238" s="82">
        <f t="shared" ca="1" si="513"/>
        <v>254.69713243884388</v>
      </c>
      <c r="G8238" s="82">
        <f t="shared" ca="1" si="514"/>
        <v>3.9814989911282055</v>
      </c>
      <c r="H8238" s="82">
        <f t="shared" ca="1" si="514"/>
        <v>4.6971324388438802</v>
      </c>
      <c r="O8238" s="29"/>
      <c r="P8238" s="29"/>
    </row>
    <row r="8239" spans="3:16" hidden="1" outlineLevel="2">
      <c r="C8239" s="33">
        <v>8215</v>
      </c>
      <c r="D8239" s="82">
        <f t="shared" ca="1" si="515"/>
        <v>-0.6474035263908301</v>
      </c>
      <c r="E8239" s="82">
        <f t="shared" ca="1" si="512"/>
        <v>213.49752052057053</v>
      </c>
      <c r="F8239" s="82">
        <f t="shared" ca="1" si="513"/>
        <v>224.52885341073531</v>
      </c>
      <c r="G8239" s="82">
        <f t="shared" ca="1" si="514"/>
        <v>0</v>
      </c>
      <c r="H8239" s="82">
        <f t="shared" ca="1" si="514"/>
        <v>0</v>
      </c>
      <c r="O8239" s="29"/>
      <c r="P8239" s="29"/>
    </row>
    <row r="8240" spans="3:16" hidden="1" outlineLevel="2">
      <c r="C8240" s="33">
        <v>8216</v>
      </c>
      <c r="D8240" s="82">
        <f t="shared" ca="1" si="515"/>
        <v>1.319759372471129E-2</v>
      </c>
      <c r="E8240" s="82">
        <f t="shared" ca="1" si="512"/>
        <v>246.84723147341404</v>
      </c>
      <c r="F8240" s="82">
        <f t="shared" ca="1" si="513"/>
        <v>249.48237865734171</v>
      </c>
      <c r="G8240" s="82">
        <f t="shared" ca="1" si="514"/>
        <v>0</v>
      </c>
      <c r="H8240" s="82">
        <f t="shared" ca="1" si="514"/>
        <v>0</v>
      </c>
      <c r="O8240" s="29"/>
      <c r="P8240" s="29"/>
    </row>
    <row r="8241" spans="3:16" hidden="1" outlineLevel="2">
      <c r="C8241" s="33">
        <v>8217</v>
      </c>
      <c r="D8241" s="82">
        <f t="shared" ca="1" si="515"/>
        <v>-0.38592733700414483</v>
      </c>
      <c r="E8241" s="82">
        <f t="shared" ca="1" si="512"/>
        <v>226.12221787606529</v>
      </c>
      <c r="F8241" s="82">
        <f t="shared" ca="1" si="513"/>
        <v>234.09262543400595</v>
      </c>
      <c r="G8241" s="82">
        <f t="shared" ca="1" si="514"/>
        <v>0</v>
      </c>
      <c r="H8241" s="82">
        <f t="shared" ca="1" si="514"/>
        <v>0</v>
      </c>
      <c r="O8241" s="29"/>
      <c r="P8241" s="29"/>
    </row>
    <row r="8242" spans="3:16" hidden="1" outlineLevel="2">
      <c r="C8242" s="33">
        <v>8218</v>
      </c>
      <c r="D8242" s="82">
        <f t="shared" ca="1" si="515"/>
        <v>0.26734044617866526</v>
      </c>
      <c r="E8242" s="82">
        <f t="shared" ca="1" si="512"/>
        <v>261.02307701436388</v>
      </c>
      <c r="F8242" s="82">
        <f t="shared" ca="1" si="513"/>
        <v>259.80492664214546</v>
      </c>
      <c r="G8242" s="82">
        <f t="shared" ca="1" si="514"/>
        <v>11.023077014363878</v>
      </c>
      <c r="H8242" s="82">
        <f t="shared" ca="1" si="514"/>
        <v>9.8049266421454604</v>
      </c>
      <c r="O8242" s="29"/>
      <c r="P8242" s="29"/>
    </row>
    <row r="8243" spans="3:16" hidden="1" outlineLevel="2">
      <c r="C8243" s="33">
        <v>8219</v>
      </c>
      <c r="D8243" s="82">
        <f t="shared" ca="1" si="515"/>
        <v>0.44891359403758169</v>
      </c>
      <c r="E8243" s="82">
        <f t="shared" ca="1" si="512"/>
        <v>271.64696224729829</v>
      </c>
      <c r="F8243" s="82">
        <f t="shared" ca="1" si="513"/>
        <v>267.44046553735217</v>
      </c>
      <c r="G8243" s="82">
        <f t="shared" ca="1" si="514"/>
        <v>21.646962247298291</v>
      </c>
      <c r="H8243" s="82">
        <f t="shared" ca="1" si="514"/>
        <v>17.440465537352168</v>
      </c>
      <c r="O8243" s="29"/>
      <c r="P8243" s="29"/>
    </row>
    <row r="8244" spans="3:16" hidden="1" outlineLevel="2">
      <c r="C8244" s="33">
        <v>8220</v>
      </c>
      <c r="D8244" s="82">
        <f t="shared" ca="1" si="515"/>
        <v>1.0425925092890933</v>
      </c>
      <c r="E8244" s="82">
        <f t="shared" ca="1" si="512"/>
        <v>309.4955958413376</v>
      </c>
      <c r="F8244" s="82">
        <f t="shared" ca="1" si="513"/>
        <v>294.00745172789931</v>
      </c>
      <c r="G8244" s="82">
        <f t="shared" ca="1" si="514"/>
        <v>59.495595841337604</v>
      </c>
      <c r="H8244" s="82">
        <f t="shared" ca="1" si="514"/>
        <v>44.007451727899308</v>
      </c>
      <c r="O8244" s="29"/>
      <c r="P8244" s="29"/>
    </row>
    <row r="8245" spans="3:16" hidden="1" outlineLevel="2">
      <c r="C8245" s="33">
        <v>8221</v>
      </c>
      <c r="D8245" s="82">
        <f t="shared" ca="1" si="515"/>
        <v>-0.8344042600669952</v>
      </c>
      <c r="E8245" s="82">
        <f t="shared" ca="1" si="512"/>
        <v>204.90331302822241</v>
      </c>
      <c r="F8245" s="82">
        <f t="shared" ca="1" si="513"/>
        <v>217.92968328074397</v>
      </c>
      <c r="G8245" s="82">
        <f t="shared" ca="1" si="514"/>
        <v>0</v>
      </c>
      <c r="H8245" s="82">
        <f t="shared" ca="1" si="514"/>
        <v>0</v>
      </c>
      <c r="O8245" s="29"/>
      <c r="P8245" s="29"/>
    </row>
    <row r="8246" spans="3:16" hidden="1" outlineLevel="2">
      <c r="C8246" s="33">
        <v>8222</v>
      </c>
      <c r="D8246" s="82">
        <f t="shared" ca="1" si="515"/>
        <v>0.46759976270903619</v>
      </c>
      <c r="E8246" s="82">
        <f t="shared" ca="1" si="512"/>
        <v>272.76454070209917</v>
      </c>
      <c r="F8246" s="82">
        <f t="shared" ca="1" si="513"/>
        <v>268.23888384998321</v>
      </c>
      <c r="G8246" s="82">
        <f t="shared" ca="1" si="514"/>
        <v>22.764540702099168</v>
      </c>
      <c r="H8246" s="82">
        <f t="shared" ca="1" si="514"/>
        <v>18.23888384998321</v>
      </c>
      <c r="O8246" s="29"/>
      <c r="P8246" s="29"/>
    </row>
    <row r="8247" spans="3:16" hidden="1" outlineLevel="2">
      <c r="C8247" s="33">
        <v>8223</v>
      </c>
      <c r="D8247" s="82">
        <f t="shared" ca="1" si="515"/>
        <v>-0.51606806663290383</v>
      </c>
      <c r="E8247" s="82">
        <f t="shared" ca="1" si="512"/>
        <v>219.74805380362045</v>
      </c>
      <c r="F8247" s="82">
        <f t="shared" ca="1" si="513"/>
        <v>229.28272367004797</v>
      </c>
      <c r="G8247" s="82">
        <f t="shared" ca="1" si="514"/>
        <v>0</v>
      </c>
      <c r="H8247" s="82">
        <f t="shared" ca="1" si="514"/>
        <v>0</v>
      </c>
      <c r="O8247" s="29"/>
      <c r="P8247" s="29"/>
    </row>
    <row r="8248" spans="3:16" hidden="1" outlineLevel="2">
      <c r="C8248" s="33">
        <v>8224</v>
      </c>
      <c r="D8248" s="82">
        <f t="shared" ca="1" si="515"/>
        <v>0.19189396493584676</v>
      </c>
      <c r="E8248" s="82">
        <f t="shared" ca="1" si="512"/>
        <v>256.73182189462568</v>
      </c>
      <c r="F8248" s="82">
        <f t="shared" ca="1" si="513"/>
        <v>256.69671135702333</v>
      </c>
      <c r="G8248" s="82">
        <f t="shared" ca="1" si="514"/>
        <v>6.731821894625682</v>
      </c>
      <c r="H8248" s="82">
        <f t="shared" ca="1" si="514"/>
        <v>6.6967113570233323</v>
      </c>
      <c r="O8248" s="29"/>
      <c r="P8248" s="29"/>
    </row>
    <row r="8249" spans="3:16" hidden="1" outlineLevel="2">
      <c r="C8249" s="33">
        <v>8225</v>
      </c>
      <c r="D8249" s="82">
        <f t="shared" ca="1" si="515"/>
        <v>-8.8363460536754784E-2</v>
      </c>
      <c r="E8249" s="82">
        <f t="shared" ca="1" si="512"/>
        <v>241.39994775353199</v>
      </c>
      <c r="F8249" s="82">
        <f t="shared" ca="1" si="513"/>
        <v>245.47288721008809</v>
      </c>
      <c r="G8249" s="82">
        <f t="shared" ca="1" si="514"/>
        <v>0</v>
      </c>
      <c r="H8249" s="82">
        <f t="shared" ca="1" si="514"/>
        <v>0</v>
      </c>
      <c r="O8249" s="29"/>
      <c r="P8249" s="29"/>
    </row>
    <row r="8250" spans="3:16" hidden="1" outlineLevel="2">
      <c r="C8250" s="33">
        <v>8226</v>
      </c>
      <c r="D8250" s="82">
        <f t="shared" ca="1" si="515"/>
        <v>1.6890464657508186</v>
      </c>
      <c r="E8250" s="82">
        <f t="shared" ca="1" si="512"/>
        <v>356.73026586792844</v>
      </c>
      <c r="F8250" s="82">
        <f t="shared" ca="1" si="513"/>
        <v>325.94619284995838</v>
      </c>
      <c r="G8250" s="82">
        <f t="shared" ca="1" si="514"/>
        <v>106.73026586792844</v>
      </c>
      <c r="H8250" s="82">
        <f t="shared" ca="1" si="514"/>
        <v>75.946192849958379</v>
      </c>
      <c r="O8250" s="29"/>
      <c r="P8250" s="29"/>
    </row>
    <row r="8251" spans="3:16" hidden="1" outlineLevel="2">
      <c r="C8251" s="33">
        <v>8227</v>
      </c>
      <c r="D8251" s="82">
        <f t="shared" ca="1" si="515"/>
        <v>5.9201442102791935E-2</v>
      </c>
      <c r="E8251" s="82">
        <f t="shared" ca="1" si="512"/>
        <v>249.35495823978496</v>
      </c>
      <c r="F8251" s="82">
        <f t="shared" ca="1" si="513"/>
        <v>251.32003487873163</v>
      </c>
      <c r="G8251" s="82">
        <f t="shared" ca="1" si="514"/>
        <v>0</v>
      </c>
      <c r="H8251" s="82">
        <f t="shared" ca="1" si="514"/>
        <v>1.3200348787316329</v>
      </c>
      <c r="O8251" s="29"/>
      <c r="P8251" s="29"/>
    </row>
    <row r="8252" spans="3:16" hidden="1" outlineLevel="2">
      <c r="C8252" s="33">
        <v>8228</v>
      </c>
      <c r="D8252" s="82">
        <f t="shared" ca="1" si="515"/>
        <v>-0.17877667809334308</v>
      </c>
      <c r="E8252" s="82">
        <f t="shared" ca="1" si="512"/>
        <v>236.65180647724975</v>
      </c>
      <c r="F8252" s="82">
        <f t="shared" ca="1" si="513"/>
        <v>241.95774534829474</v>
      </c>
      <c r="G8252" s="82">
        <f t="shared" ca="1" si="514"/>
        <v>0</v>
      </c>
      <c r="H8252" s="82">
        <f t="shared" ca="1" si="514"/>
        <v>0</v>
      </c>
      <c r="O8252" s="29"/>
      <c r="P8252" s="29"/>
    </row>
    <row r="8253" spans="3:16" hidden="1" outlineLevel="2">
      <c r="C8253" s="33">
        <v>8229</v>
      </c>
      <c r="D8253" s="82">
        <f t="shared" ca="1" si="515"/>
        <v>0.53013176292681952</v>
      </c>
      <c r="E8253" s="82">
        <f t="shared" ca="1" si="512"/>
        <v>276.5379868776094</v>
      </c>
      <c r="F8253" s="82">
        <f t="shared" ca="1" si="513"/>
        <v>270.92811207600715</v>
      </c>
      <c r="G8253" s="82">
        <f t="shared" ca="1" si="514"/>
        <v>26.537986877609399</v>
      </c>
      <c r="H8253" s="82">
        <f t="shared" ca="1" si="514"/>
        <v>20.928112076007153</v>
      </c>
      <c r="O8253" s="29"/>
      <c r="P8253" s="29"/>
    </row>
    <row r="8254" spans="3:16" hidden="1" outlineLevel="2">
      <c r="C8254" s="33">
        <v>8230</v>
      </c>
      <c r="D8254" s="82">
        <f t="shared" ca="1" si="515"/>
        <v>0.34157300113631756</v>
      </c>
      <c r="E8254" s="82">
        <f t="shared" ca="1" si="512"/>
        <v>265.31528620166824</v>
      </c>
      <c r="F8254" s="82">
        <f t="shared" ca="1" si="513"/>
        <v>262.89986107699218</v>
      </c>
      <c r="G8254" s="82">
        <f t="shared" ca="1" si="514"/>
        <v>15.315286201668243</v>
      </c>
      <c r="H8254" s="82">
        <f t="shared" ca="1" si="514"/>
        <v>12.899861076992181</v>
      </c>
      <c r="O8254" s="29"/>
      <c r="P8254" s="29"/>
    </row>
    <row r="8255" spans="3:16" hidden="1" outlineLevel="2">
      <c r="C8255" s="33">
        <v>8231</v>
      </c>
      <c r="D8255" s="82">
        <f t="shared" ca="1" si="515"/>
        <v>-0.75265410363835272</v>
      </c>
      <c r="E8255" s="82">
        <f t="shared" ca="1" si="512"/>
        <v>208.61699605916587</v>
      </c>
      <c r="F8255" s="82">
        <f t="shared" ca="1" si="513"/>
        <v>220.79040490818761</v>
      </c>
      <c r="G8255" s="82">
        <f t="shared" ca="1" si="514"/>
        <v>0</v>
      </c>
      <c r="H8255" s="82">
        <f t="shared" ca="1" si="514"/>
        <v>0</v>
      </c>
      <c r="O8255" s="29"/>
      <c r="P8255" s="29"/>
    </row>
    <row r="8256" spans="3:16" hidden="1" outlineLevel="2">
      <c r="C8256" s="33">
        <v>8232</v>
      </c>
      <c r="D8256" s="82">
        <f t="shared" ca="1" si="515"/>
        <v>0.97603022333300948</v>
      </c>
      <c r="E8256" s="82">
        <f t="shared" ca="1" si="512"/>
        <v>305.00222864201345</v>
      </c>
      <c r="F8256" s="82">
        <f t="shared" ca="1" si="513"/>
        <v>290.90204519274039</v>
      </c>
      <c r="G8256" s="82">
        <f t="shared" ca="1" si="514"/>
        <v>55.002228642013449</v>
      </c>
      <c r="H8256" s="82">
        <f t="shared" ca="1" si="514"/>
        <v>40.902045192740388</v>
      </c>
      <c r="O8256" s="29"/>
      <c r="P8256" s="29"/>
    </row>
    <row r="8257" spans="3:16" hidden="1" outlineLevel="2">
      <c r="C8257" s="33">
        <v>8233</v>
      </c>
      <c r="D8257" s="82">
        <f t="shared" ca="1" si="515"/>
        <v>0.90121139965598229</v>
      </c>
      <c r="E8257" s="82">
        <f t="shared" ca="1" si="512"/>
        <v>300.02932330415751</v>
      </c>
      <c r="F8257" s="82">
        <f t="shared" ca="1" si="513"/>
        <v>287.45057545648604</v>
      </c>
      <c r="G8257" s="82">
        <f t="shared" ca="1" si="514"/>
        <v>50.029323304157515</v>
      </c>
      <c r="H8257" s="82">
        <f t="shared" ca="1" si="514"/>
        <v>37.450575456486035</v>
      </c>
      <c r="O8257" s="29"/>
      <c r="P8257" s="29"/>
    </row>
    <row r="8258" spans="3:16" hidden="1" outlineLevel="2">
      <c r="C8258" s="33">
        <v>8234</v>
      </c>
      <c r="D8258" s="82">
        <f t="shared" ca="1" si="515"/>
        <v>-0.75313467714372484</v>
      </c>
      <c r="E8258" s="82">
        <f t="shared" ca="1" si="512"/>
        <v>208.59496944968967</v>
      </c>
      <c r="F8258" s="82">
        <f t="shared" ca="1" si="513"/>
        <v>220.77347872604849</v>
      </c>
      <c r="G8258" s="82">
        <f t="shared" ca="1" si="514"/>
        <v>0</v>
      </c>
      <c r="H8258" s="82">
        <f t="shared" ca="1" si="514"/>
        <v>0</v>
      </c>
      <c r="O8258" s="29"/>
      <c r="P8258" s="29"/>
    </row>
    <row r="8259" spans="3:16" hidden="1" outlineLevel="2">
      <c r="C8259" s="33">
        <v>8235</v>
      </c>
      <c r="D8259" s="82">
        <f t="shared" ca="1" si="515"/>
        <v>0.16487127270042273</v>
      </c>
      <c r="E8259" s="82">
        <f t="shared" ca="1" si="512"/>
        <v>255.21204179267789</v>
      </c>
      <c r="F8259" s="82">
        <f t="shared" ca="1" si="513"/>
        <v>255.59250866523948</v>
      </c>
      <c r="G8259" s="82">
        <f t="shared" ca="1" si="514"/>
        <v>5.2120417926778941</v>
      </c>
      <c r="H8259" s="82">
        <f t="shared" ca="1" si="514"/>
        <v>5.5925086652394782</v>
      </c>
      <c r="O8259" s="29"/>
      <c r="P8259" s="29"/>
    </row>
    <row r="8260" spans="3:16" hidden="1" outlineLevel="2">
      <c r="C8260" s="33">
        <v>8236</v>
      </c>
      <c r="D8260" s="82">
        <f t="shared" ca="1" si="515"/>
        <v>0.10686643643141978</v>
      </c>
      <c r="E8260" s="82">
        <f t="shared" ca="1" si="512"/>
        <v>251.98011193715723</v>
      </c>
      <c r="F8260" s="82">
        <f t="shared" ca="1" si="513"/>
        <v>253.23832593533572</v>
      </c>
      <c r="G8260" s="82">
        <f t="shared" ca="1" si="514"/>
        <v>1.9801119371572327</v>
      </c>
      <c r="H8260" s="82">
        <f t="shared" ca="1" si="514"/>
        <v>3.2383259353357232</v>
      </c>
      <c r="O8260" s="29"/>
      <c r="P8260" s="29"/>
    </row>
    <row r="8261" spans="3:16" hidden="1" outlineLevel="2">
      <c r="C8261" s="33">
        <v>8237</v>
      </c>
      <c r="D8261" s="82">
        <f t="shared" ca="1" si="515"/>
        <v>-0.29593562440308496</v>
      </c>
      <c r="E8261" s="82">
        <f t="shared" ca="1" si="512"/>
        <v>230.63773465334538</v>
      </c>
      <c r="F8261" s="82">
        <f t="shared" ca="1" si="513"/>
        <v>237.47753457564897</v>
      </c>
      <c r="G8261" s="82">
        <f t="shared" ca="1" si="514"/>
        <v>0</v>
      </c>
      <c r="H8261" s="82">
        <f t="shared" ca="1" si="514"/>
        <v>0</v>
      </c>
      <c r="O8261" s="29"/>
      <c r="P8261" s="29"/>
    </row>
    <row r="8262" spans="3:16" hidden="1" outlineLevel="2">
      <c r="C8262" s="33">
        <v>8238</v>
      </c>
      <c r="D8262" s="82">
        <f t="shared" ca="1" si="515"/>
        <v>-0.62464382290290599</v>
      </c>
      <c r="E8262" s="82">
        <f t="shared" ca="1" si="512"/>
        <v>214.5678237531485</v>
      </c>
      <c r="F8262" s="82">
        <f t="shared" ca="1" si="513"/>
        <v>225.34555434509153</v>
      </c>
      <c r="G8262" s="82">
        <f t="shared" ca="1" si="514"/>
        <v>0</v>
      </c>
      <c r="H8262" s="82">
        <f t="shared" ca="1" si="514"/>
        <v>0</v>
      </c>
      <c r="O8262" s="29"/>
      <c r="P8262" s="29"/>
    </row>
    <row r="8263" spans="3:16" hidden="1" outlineLevel="2">
      <c r="C8263" s="33">
        <v>8239</v>
      </c>
      <c r="D8263" s="82">
        <f t="shared" ca="1" si="515"/>
        <v>-1.4479338196118272</v>
      </c>
      <c r="E8263" s="82">
        <f t="shared" ca="1" si="512"/>
        <v>179.06272337182631</v>
      </c>
      <c r="F8263" s="82">
        <f t="shared" ca="1" si="513"/>
        <v>197.61043696512743</v>
      </c>
      <c r="G8263" s="82">
        <f t="shared" ca="1" si="514"/>
        <v>0</v>
      </c>
      <c r="H8263" s="82">
        <f t="shared" ca="1" si="514"/>
        <v>0</v>
      </c>
      <c r="O8263" s="29"/>
      <c r="P8263" s="29"/>
    </row>
    <row r="8264" spans="3:16" hidden="1" outlineLevel="2">
      <c r="C8264" s="33">
        <v>8240</v>
      </c>
      <c r="D8264" s="82">
        <f t="shared" ca="1" si="515"/>
        <v>-0.40237534788368345</v>
      </c>
      <c r="E8264" s="82">
        <f t="shared" ca="1" si="512"/>
        <v>225.30651277013519</v>
      </c>
      <c r="F8264" s="82">
        <f t="shared" ca="1" si="513"/>
        <v>233.47919247815568</v>
      </c>
      <c r="G8264" s="82">
        <f t="shared" ca="1" si="514"/>
        <v>0</v>
      </c>
      <c r="H8264" s="82">
        <f t="shared" ca="1" si="514"/>
        <v>0</v>
      </c>
      <c r="O8264" s="29"/>
      <c r="P8264" s="29"/>
    </row>
    <row r="8265" spans="3:16" hidden="1" outlineLevel="2">
      <c r="C8265" s="33">
        <v>8241</v>
      </c>
      <c r="D8265" s="82">
        <f t="shared" ca="1" si="515"/>
        <v>0.88706069426265821</v>
      </c>
      <c r="E8265" s="82">
        <f t="shared" ca="1" si="512"/>
        <v>299.09794118477203</v>
      </c>
      <c r="F8265" s="82">
        <f t="shared" ca="1" si="513"/>
        <v>286.80240861867071</v>
      </c>
      <c r="G8265" s="82">
        <f t="shared" ca="1" si="514"/>
        <v>49.097941184772026</v>
      </c>
      <c r="H8265" s="82">
        <f t="shared" ca="1" si="514"/>
        <v>36.802408618670711</v>
      </c>
      <c r="O8265" s="29"/>
      <c r="P8265" s="29"/>
    </row>
    <row r="8266" spans="3:16" hidden="1" outlineLevel="2">
      <c r="C8266" s="33">
        <v>8242</v>
      </c>
      <c r="D8266" s="82">
        <f t="shared" ca="1" si="515"/>
        <v>-0.23426184154846408</v>
      </c>
      <c r="E8266" s="82">
        <f t="shared" ca="1" si="512"/>
        <v>233.78430785199222</v>
      </c>
      <c r="F8266" s="82">
        <f t="shared" ca="1" si="513"/>
        <v>239.82552838346663</v>
      </c>
      <c r="G8266" s="82">
        <f t="shared" ca="1" si="514"/>
        <v>0</v>
      </c>
      <c r="H8266" s="82">
        <f t="shared" ca="1" si="514"/>
        <v>0</v>
      </c>
      <c r="O8266" s="29"/>
      <c r="P8266" s="29"/>
    </row>
    <row r="8267" spans="3:16" hidden="1" outlineLevel="2">
      <c r="C8267" s="33">
        <v>8243</v>
      </c>
      <c r="D8267" s="82">
        <f t="shared" ca="1" si="515"/>
        <v>1.1059388466334137</v>
      </c>
      <c r="E8267" s="82">
        <f t="shared" ca="1" si="512"/>
        <v>313.83332919698529</v>
      </c>
      <c r="F8267" s="82">
        <f t="shared" ca="1" si="513"/>
        <v>296.99360235569088</v>
      </c>
      <c r="G8267" s="82">
        <f t="shared" ca="1" si="514"/>
        <v>63.833329196985289</v>
      </c>
      <c r="H8267" s="82">
        <f t="shared" ca="1" si="514"/>
        <v>46.993602355690882</v>
      </c>
      <c r="O8267" s="29"/>
      <c r="P8267" s="29"/>
    </row>
    <row r="8268" spans="3:16" hidden="1" outlineLevel="2">
      <c r="C8268" s="33">
        <v>8244</v>
      </c>
      <c r="D8268" s="82">
        <f t="shared" ca="1" si="515"/>
        <v>-1.019103653172813</v>
      </c>
      <c r="E8268" s="82">
        <f t="shared" ca="1" si="512"/>
        <v>196.7545218482131</v>
      </c>
      <c r="F8268" s="82">
        <f t="shared" ca="1" si="513"/>
        <v>211.60214124983176</v>
      </c>
      <c r="G8268" s="82">
        <f t="shared" ca="1" si="514"/>
        <v>0</v>
      </c>
      <c r="H8268" s="82">
        <f t="shared" ca="1" si="514"/>
        <v>0</v>
      </c>
      <c r="O8268" s="29"/>
      <c r="P8268" s="29"/>
    </row>
    <row r="8269" spans="3:16" hidden="1" outlineLevel="2">
      <c r="C8269" s="33">
        <v>8245</v>
      </c>
      <c r="D8269" s="82">
        <f t="shared" ca="1" si="515"/>
        <v>0.6077600479471329</v>
      </c>
      <c r="E8269" s="82">
        <f t="shared" ca="1" si="512"/>
        <v>281.29511466886572</v>
      </c>
      <c r="F8269" s="82">
        <f t="shared" ca="1" si="513"/>
        <v>274.30410551227055</v>
      </c>
      <c r="G8269" s="82">
        <f t="shared" ca="1" si="514"/>
        <v>31.295114668865722</v>
      </c>
      <c r="H8269" s="82">
        <f t="shared" ca="1" si="514"/>
        <v>24.304105512270553</v>
      </c>
      <c r="O8269" s="29"/>
      <c r="P8269" s="29"/>
    </row>
    <row r="8270" spans="3:16" hidden="1" outlineLevel="2">
      <c r="C8270" s="33">
        <v>8246</v>
      </c>
      <c r="D8270" s="82">
        <f t="shared" ca="1" si="515"/>
        <v>1.7490480625764435</v>
      </c>
      <c r="E8270" s="82">
        <f t="shared" ca="1" si="512"/>
        <v>361.4642815824169</v>
      </c>
      <c r="F8270" s="82">
        <f t="shared" ca="1" si="513"/>
        <v>329.08109889758344</v>
      </c>
      <c r="G8270" s="82">
        <f t="shared" ca="1" si="514"/>
        <v>111.4642815824169</v>
      </c>
      <c r="H8270" s="82">
        <f t="shared" ca="1" si="514"/>
        <v>79.081098897583445</v>
      </c>
      <c r="O8270" s="29"/>
      <c r="P8270" s="29"/>
    </row>
    <row r="8271" spans="3:16" hidden="1" outlineLevel="2">
      <c r="C8271" s="33">
        <v>8247</v>
      </c>
      <c r="D8271" s="82">
        <f t="shared" ca="1" si="515"/>
        <v>2.4681024649006882E-2</v>
      </c>
      <c r="E8271" s="82">
        <f t="shared" ca="1" si="512"/>
        <v>247.47083561245651</v>
      </c>
      <c r="F8271" s="82">
        <f t="shared" ca="1" si="513"/>
        <v>249.93983013395052</v>
      </c>
      <c r="G8271" s="82">
        <f t="shared" ca="1" si="514"/>
        <v>0</v>
      </c>
      <c r="H8271" s="82">
        <f t="shared" ca="1" si="514"/>
        <v>0</v>
      </c>
      <c r="O8271" s="29"/>
      <c r="P8271" s="29"/>
    </row>
    <row r="8272" spans="3:16" hidden="1" outlineLevel="2">
      <c r="C8272" s="33">
        <v>8248</v>
      </c>
      <c r="D8272" s="82">
        <f t="shared" ca="1" si="515"/>
        <v>0.15627175141086314</v>
      </c>
      <c r="E8272" s="82">
        <f t="shared" ca="1" si="512"/>
        <v>254.73028673515697</v>
      </c>
      <c r="F8272" s="82">
        <f t="shared" ca="1" si="513"/>
        <v>255.24211183202456</v>
      </c>
      <c r="G8272" s="82">
        <f t="shared" ca="1" si="514"/>
        <v>4.730286735156966</v>
      </c>
      <c r="H8272" s="82">
        <f t="shared" ca="1" si="514"/>
        <v>5.2421118320245625</v>
      </c>
      <c r="O8272" s="29"/>
      <c r="P8272" s="29"/>
    </row>
    <row r="8273" spans="3:16" hidden="1" outlineLevel="2">
      <c r="C8273" s="33">
        <v>8249</v>
      </c>
      <c r="D8273" s="82">
        <f t="shared" ca="1" si="515"/>
        <v>-1.2470290631912522</v>
      </c>
      <c r="E8273" s="82">
        <f t="shared" ca="1" si="512"/>
        <v>187.14394522337045</v>
      </c>
      <c r="F8273" s="82">
        <f t="shared" ca="1" si="513"/>
        <v>204.04640467403252</v>
      </c>
      <c r="G8273" s="82">
        <f t="shared" ca="1" si="514"/>
        <v>0</v>
      </c>
      <c r="H8273" s="82">
        <f t="shared" ca="1" si="514"/>
        <v>0</v>
      </c>
      <c r="O8273" s="29"/>
      <c r="P8273" s="29"/>
    </row>
    <row r="8274" spans="3:16" hidden="1" outlineLevel="2">
      <c r="C8274" s="33">
        <v>8250</v>
      </c>
      <c r="D8274" s="82">
        <f t="shared" ca="1" si="515"/>
        <v>0.53986223332881633</v>
      </c>
      <c r="E8274" s="82">
        <f t="shared" ca="1" si="512"/>
        <v>277.12984012047224</v>
      </c>
      <c r="F8274" s="82">
        <f t="shared" ca="1" si="513"/>
        <v>271.34899437456022</v>
      </c>
      <c r="G8274" s="82">
        <f t="shared" ca="1" si="514"/>
        <v>27.129840120472238</v>
      </c>
      <c r="H8274" s="82">
        <f t="shared" ca="1" si="514"/>
        <v>21.34899437456022</v>
      </c>
      <c r="O8274" s="29"/>
      <c r="P8274" s="29"/>
    </row>
    <row r="8275" spans="3:16" hidden="1" outlineLevel="2">
      <c r="C8275" s="33">
        <v>8251</v>
      </c>
      <c r="D8275" s="82">
        <f t="shared" ca="1" si="515"/>
        <v>8.0283732321983547E-2</v>
      </c>
      <c r="E8275" s="82">
        <f t="shared" ca="1" si="512"/>
        <v>250.51267708495669</v>
      </c>
      <c r="F8275" s="82">
        <f t="shared" ca="1" si="513"/>
        <v>252.16669879649064</v>
      </c>
      <c r="G8275" s="82">
        <f t="shared" ca="1" si="514"/>
        <v>0.5126770849566924</v>
      </c>
      <c r="H8275" s="82">
        <f t="shared" ca="1" si="514"/>
        <v>2.1666987964906355</v>
      </c>
      <c r="O8275" s="29"/>
      <c r="P8275" s="29"/>
    </row>
    <row r="8276" spans="3:16" hidden="1" outlineLevel="2">
      <c r="C8276" s="33">
        <v>8252</v>
      </c>
      <c r="D8276" s="82">
        <f t="shared" ca="1" si="515"/>
        <v>-0.29482202919947215</v>
      </c>
      <c r="E8276" s="82">
        <f t="shared" ca="1" si="512"/>
        <v>230.69417269238642</v>
      </c>
      <c r="F8276" s="82">
        <f t="shared" ca="1" si="513"/>
        <v>237.51972599128058</v>
      </c>
      <c r="G8276" s="82">
        <f t="shared" ca="1" si="514"/>
        <v>0</v>
      </c>
      <c r="H8276" s="82">
        <f t="shared" ca="1" si="514"/>
        <v>0</v>
      </c>
      <c r="O8276" s="29"/>
      <c r="P8276" s="29"/>
    </row>
    <row r="8277" spans="3:16" hidden="1" outlineLevel="2">
      <c r="C8277" s="33">
        <v>8253</v>
      </c>
      <c r="D8277" s="82">
        <f t="shared" ca="1" si="515"/>
        <v>0.23778721029392549</v>
      </c>
      <c r="E8277" s="82">
        <f t="shared" ca="1" si="512"/>
        <v>259.33366424433649</v>
      </c>
      <c r="F8277" s="82">
        <f t="shared" ca="1" si="513"/>
        <v>258.58294492094262</v>
      </c>
      <c r="G8277" s="82">
        <f t="shared" ca="1" si="514"/>
        <v>9.3336642443364894</v>
      </c>
      <c r="H8277" s="82">
        <f t="shared" ca="1" si="514"/>
        <v>8.582944920942623</v>
      </c>
      <c r="O8277" s="29"/>
      <c r="P8277" s="29"/>
    </row>
    <row r="8278" spans="3:16" hidden="1" outlineLevel="2">
      <c r="C8278" s="33">
        <v>8254</v>
      </c>
      <c r="D8278" s="82">
        <f t="shared" ca="1" si="515"/>
        <v>2.4091621759510615</v>
      </c>
      <c r="E8278" s="82">
        <f t="shared" ca="1" si="512"/>
        <v>417.88265258480862</v>
      </c>
      <c r="F8278" s="82">
        <f t="shared" ca="1" si="513"/>
        <v>365.62586901536014</v>
      </c>
      <c r="G8278" s="82">
        <f t="shared" ca="1" si="514"/>
        <v>167.88265258480862</v>
      </c>
      <c r="H8278" s="82">
        <f t="shared" ca="1" si="514"/>
        <v>115.62586901536014</v>
      </c>
      <c r="O8278" s="29"/>
      <c r="P8278" s="29"/>
    </row>
    <row r="8279" spans="3:16" hidden="1" outlineLevel="2">
      <c r="C8279" s="33">
        <v>8255</v>
      </c>
      <c r="D8279" s="82">
        <f t="shared" ca="1" si="515"/>
        <v>0.61271051684457334</v>
      </c>
      <c r="E8279" s="82">
        <f t="shared" ca="1" si="512"/>
        <v>281.6012446088132</v>
      </c>
      <c r="F8279" s="82">
        <f t="shared" ca="1" si="513"/>
        <v>274.5208189202616</v>
      </c>
      <c r="G8279" s="82">
        <f t="shared" ca="1" si="514"/>
        <v>31.601244608813204</v>
      </c>
      <c r="H8279" s="82">
        <f t="shared" ca="1" si="514"/>
        <v>24.520818920261604</v>
      </c>
      <c r="O8279" s="29"/>
      <c r="P8279" s="29"/>
    </row>
    <row r="8280" spans="3:16" hidden="1" outlineLevel="2">
      <c r="C8280" s="33">
        <v>8256</v>
      </c>
      <c r="D8280" s="82">
        <f t="shared" ca="1" si="515"/>
        <v>0.72164834805200595</v>
      </c>
      <c r="E8280" s="82">
        <f t="shared" ca="1" si="512"/>
        <v>288.42278140102843</v>
      </c>
      <c r="F8280" s="82">
        <f t="shared" ca="1" si="513"/>
        <v>279.33329766733084</v>
      </c>
      <c r="G8280" s="82">
        <f t="shared" ca="1" si="514"/>
        <v>38.422781401028431</v>
      </c>
      <c r="H8280" s="82">
        <f t="shared" ca="1" si="514"/>
        <v>29.333297667330839</v>
      </c>
      <c r="O8280" s="29"/>
      <c r="P8280" s="29"/>
    </row>
    <row r="8281" spans="3:16" hidden="1" outlineLevel="2">
      <c r="C8281" s="33">
        <v>8257</v>
      </c>
      <c r="D8281" s="82">
        <f t="shared" ca="1" si="515"/>
        <v>-0.14691813999332454</v>
      </c>
      <c r="E8281" s="82">
        <f t="shared" ref="E8281:E8344" ca="1" si="516">$H$9 * EXP(($H$17 - $H$18 - ($H$11^2)/2)*$H$14 + $H$11*SQRT($H$14)*D8281)</f>
        <v>238.31413790054813</v>
      </c>
      <c r="F8281" s="82">
        <f t="shared" ref="F8281:F8344" ca="1" si="517">$H$9 * EXP(($H$17 - $H$18 - ($H$12^2)/2)*$H$14 + $H$12*SQRT($H$14)*D8281)</f>
        <v>243.1905807234975</v>
      </c>
      <c r="G8281" s="82">
        <f t="shared" ref="G8281:H8344" ca="1" si="518">MAX(E8281-$H$16, 0)</f>
        <v>0</v>
      </c>
      <c r="H8281" s="82">
        <f t="shared" ca="1" si="518"/>
        <v>0</v>
      </c>
      <c r="O8281" s="29"/>
      <c r="P8281" s="29"/>
    </row>
    <row r="8282" spans="3:16" hidden="1" outlineLevel="2">
      <c r="C8282" s="33">
        <v>8258</v>
      </c>
      <c r="D8282" s="82">
        <f t="shared" ref="D8282:D8345" ca="1" si="519">_xlfn.NORM.S.INV(RAND())</f>
        <v>0.71520962171333802</v>
      </c>
      <c r="E8282" s="82">
        <f t="shared" ca="1" si="516"/>
        <v>288.01504129013756</v>
      </c>
      <c r="F8282" s="82">
        <f t="shared" ca="1" si="517"/>
        <v>279.04652662934689</v>
      </c>
      <c r="G8282" s="82">
        <f t="shared" ca="1" si="518"/>
        <v>38.01504129013756</v>
      </c>
      <c r="H8282" s="82">
        <f t="shared" ca="1" si="518"/>
        <v>29.046526629346886</v>
      </c>
      <c r="O8282" s="29"/>
      <c r="P8282" s="29"/>
    </row>
    <row r="8283" spans="3:16" hidden="1" outlineLevel="2">
      <c r="C8283" s="33">
        <v>8259</v>
      </c>
      <c r="D8283" s="82">
        <f t="shared" ca="1" si="519"/>
        <v>-0.34844624340929781</v>
      </c>
      <c r="E8283" s="82">
        <f t="shared" ca="1" si="516"/>
        <v>227.99206471264245</v>
      </c>
      <c r="F8283" s="82">
        <f t="shared" ca="1" si="517"/>
        <v>235.49652051370603</v>
      </c>
      <c r="G8283" s="82">
        <f t="shared" ca="1" si="518"/>
        <v>0</v>
      </c>
      <c r="H8283" s="82">
        <f t="shared" ca="1" si="518"/>
        <v>0</v>
      </c>
      <c r="O8283" s="29"/>
      <c r="P8283" s="29"/>
    </row>
    <row r="8284" spans="3:16" hidden="1" outlineLevel="2">
      <c r="C8284" s="33">
        <v>8260</v>
      </c>
      <c r="D8284" s="82">
        <f t="shared" ca="1" si="519"/>
        <v>0.36402472539208425</v>
      </c>
      <c r="E8284" s="82">
        <f t="shared" ca="1" si="516"/>
        <v>266.62731892836416</v>
      </c>
      <c r="F8284" s="82">
        <f t="shared" ca="1" si="517"/>
        <v>263.84316941950306</v>
      </c>
      <c r="G8284" s="82">
        <f t="shared" ca="1" si="518"/>
        <v>16.627318928364161</v>
      </c>
      <c r="H8284" s="82">
        <f t="shared" ca="1" si="518"/>
        <v>13.843169419503056</v>
      </c>
      <c r="O8284" s="29"/>
      <c r="P8284" s="29"/>
    </row>
    <row r="8285" spans="3:16" hidden="1" outlineLevel="2">
      <c r="C8285" s="33">
        <v>8261</v>
      </c>
      <c r="D8285" s="82">
        <f t="shared" ca="1" si="519"/>
        <v>-0.27818565769187242</v>
      </c>
      <c r="E8285" s="82">
        <f t="shared" ca="1" si="516"/>
        <v>231.53896563519265</v>
      </c>
      <c r="F8285" s="82">
        <f t="shared" ca="1" si="517"/>
        <v>238.15093088674814</v>
      </c>
      <c r="G8285" s="82">
        <f t="shared" ca="1" si="518"/>
        <v>0</v>
      </c>
      <c r="H8285" s="82">
        <f t="shared" ca="1" si="518"/>
        <v>0</v>
      </c>
      <c r="O8285" s="29"/>
      <c r="P8285" s="29"/>
    </row>
    <row r="8286" spans="3:16" hidden="1" outlineLevel="2">
      <c r="C8286" s="33">
        <v>8262</v>
      </c>
      <c r="D8286" s="82">
        <f t="shared" ca="1" si="519"/>
        <v>0.93513488268367495</v>
      </c>
      <c r="E8286" s="82">
        <f t="shared" ca="1" si="516"/>
        <v>302.27395310416262</v>
      </c>
      <c r="F8286" s="82">
        <f t="shared" ca="1" si="517"/>
        <v>289.01039704981469</v>
      </c>
      <c r="G8286" s="82">
        <f t="shared" ca="1" si="518"/>
        <v>52.273953104162615</v>
      </c>
      <c r="H8286" s="82">
        <f t="shared" ca="1" si="518"/>
        <v>39.010397049814685</v>
      </c>
      <c r="O8286" s="29"/>
      <c r="P8286" s="29"/>
    </row>
    <row r="8287" spans="3:16" hidden="1" outlineLevel="2">
      <c r="C8287" s="33">
        <v>8263</v>
      </c>
      <c r="D8287" s="82">
        <f t="shared" ca="1" si="519"/>
        <v>-0.44267345549529857</v>
      </c>
      <c r="E8287" s="82">
        <f t="shared" ca="1" si="516"/>
        <v>223.32042591866829</v>
      </c>
      <c r="F8287" s="82">
        <f t="shared" ca="1" si="517"/>
        <v>231.98304896161429</v>
      </c>
      <c r="G8287" s="82">
        <f t="shared" ca="1" si="518"/>
        <v>0</v>
      </c>
      <c r="H8287" s="82">
        <f t="shared" ca="1" si="518"/>
        <v>0</v>
      </c>
      <c r="O8287" s="29"/>
      <c r="P8287" s="29"/>
    </row>
    <row r="8288" spans="3:16" hidden="1" outlineLevel="2">
      <c r="C8288" s="33">
        <v>8264</v>
      </c>
      <c r="D8288" s="82">
        <f t="shared" ca="1" si="519"/>
        <v>1.3590391999737632</v>
      </c>
      <c r="E8288" s="82">
        <f t="shared" ca="1" si="516"/>
        <v>331.78002191287715</v>
      </c>
      <c r="F8288" s="82">
        <f t="shared" ca="1" si="517"/>
        <v>309.23053650868161</v>
      </c>
      <c r="G8288" s="82">
        <f t="shared" ca="1" si="518"/>
        <v>81.780021912877146</v>
      </c>
      <c r="H8288" s="82">
        <f t="shared" ca="1" si="518"/>
        <v>59.23053650868161</v>
      </c>
      <c r="O8288" s="29"/>
      <c r="P8288" s="29"/>
    </row>
    <row r="8289" spans="3:16" hidden="1" outlineLevel="2">
      <c r="C8289" s="33">
        <v>8265</v>
      </c>
      <c r="D8289" s="82">
        <f t="shared" ca="1" si="519"/>
        <v>-0.4992437058799411</v>
      </c>
      <c r="E8289" s="82">
        <f t="shared" ca="1" si="516"/>
        <v>220.56187243225202</v>
      </c>
      <c r="F8289" s="82">
        <f t="shared" ca="1" si="517"/>
        <v>229.89893330423149</v>
      </c>
      <c r="G8289" s="82">
        <f t="shared" ca="1" si="518"/>
        <v>0</v>
      </c>
      <c r="H8289" s="82">
        <f t="shared" ca="1" si="518"/>
        <v>0</v>
      </c>
      <c r="O8289" s="29"/>
      <c r="P8289" s="29"/>
    </row>
    <row r="8290" spans="3:16" hidden="1" outlineLevel="2">
      <c r="C8290" s="33">
        <v>8266</v>
      </c>
      <c r="D8290" s="82">
        <f t="shared" ca="1" si="519"/>
        <v>-0.83712631697040474</v>
      </c>
      <c r="E8290" s="82">
        <f t="shared" ca="1" si="516"/>
        <v>204.78080137956533</v>
      </c>
      <c r="F8290" s="82">
        <f t="shared" ca="1" si="517"/>
        <v>217.83506938312405</v>
      </c>
      <c r="G8290" s="82">
        <f t="shared" ca="1" si="518"/>
        <v>0</v>
      </c>
      <c r="H8290" s="82">
        <f t="shared" ca="1" si="518"/>
        <v>0</v>
      </c>
      <c r="O8290" s="29"/>
      <c r="P8290" s="29"/>
    </row>
    <row r="8291" spans="3:16" hidden="1" outlineLevel="2">
      <c r="C8291" s="33">
        <v>8267</v>
      </c>
      <c r="D8291" s="82">
        <f t="shared" ca="1" si="519"/>
        <v>0.49591400311384493</v>
      </c>
      <c r="E8291" s="82">
        <f t="shared" ca="1" si="516"/>
        <v>274.46672071520538</v>
      </c>
      <c r="F8291" s="82">
        <f t="shared" ca="1" si="517"/>
        <v>269.45323276101658</v>
      </c>
      <c r="G8291" s="82">
        <f t="shared" ca="1" si="518"/>
        <v>24.466720715205383</v>
      </c>
      <c r="H8291" s="82">
        <f t="shared" ca="1" si="518"/>
        <v>19.453232761016579</v>
      </c>
      <c r="O8291" s="29"/>
      <c r="P8291" s="29"/>
    </row>
    <row r="8292" spans="3:16" hidden="1" outlineLevel="2">
      <c r="C8292" s="33">
        <v>8268</v>
      </c>
      <c r="D8292" s="82">
        <f t="shared" ca="1" si="519"/>
        <v>-0.95514223919079511</v>
      </c>
      <c r="E8292" s="82">
        <f t="shared" ca="1" si="516"/>
        <v>199.53909775913655</v>
      </c>
      <c r="F8292" s="82">
        <f t="shared" ca="1" si="517"/>
        <v>213.77229908218203</v>
      </c>
      <c r="G8292" s="82">
        <f t="shared" ca="1" si="518"/>
        <v>0</v>
      </c>
      <c r="H8292" s="82">
        <f t="shared" ca="1" si="518"/>
        <v>0</v>
      </c>
      <c r="O8292" s="29"/>
      <c r="P8292" s="29"/>
    </row>
    <row r="8293" spans="3:16" hidden="1" outlineLevel="2">
      <c r="C8293" s="33">
        <v>8269</v>
      </c>
      <c r="D8293" s="82">
        <f t="shared" ca="1" si="519"/>
        <v>-6.5368973195459562E-2</v>
      </c>
      <c r="E8293" s="82">
        <f t="shared" ca="1" si="516"/>
        <v>242.6226466380013</v>
      </c>
      <c r="F8293" s="82">
        <f t="shared" ca="1" si="517"/>
        <v>246.37499761997267</v>
      </c>
      <c r="G8293" s="82">
        <f t="shared" ca="1" si="518"/>
        <v>0</v>
      </c>
      <c r="H8293" s="82">
        <f t="shared" ca="1" si="518"/>
        <v>0</v>
      </c>
      <c r="O8293" s="29"/>
      <c r="P8293" s="29"/>
    </row>
    <row r="8294" spans="3:16" hidden="1" outlineLevel="2">
      <c r="C8294" s="33">
        <v>8270</v>
      </c>
      <c r="D8294" s="82">
        <f t="shared" ca="1" si="519"/>
        <v>-3.8598637330077581E-2</v>
      </c>
      <c r="E8294" s="82">
        <f t="shared" ca="1" si="516"/>
        <v>244.05392491843909</v>
      </c>
      <c r="F8294" s="82">
        <f t="shared" ca="1" si="517"/>
        <v>247.42941794978299</v>
      </c>
      <c r="G8294" s="82">
        <f t="shared" ca="1" si="518"/>
        <v>0</v>
      </c>
      <c r="H8294" s="82">
        <f t="shared" ca="1" si="518"/>
        <v>0</v>
      </c>
      <c r="O8294" s="29"/>
      <c r="P8294" s="29"/>
    </row>
    <row r="8295" spans="3:16" hidden="1" outlineLevel="2">
      <c r="C8295" s="33">
        <v>8271</v>
      </c>
      <c r="D8295" s="82">
        <f t="shared" ca="1" si="519"/>
        <v>-0.64487187815818114</v>
      </c>
      <c r="E8295" s="82">
        <f t="shared" ca="1" si="516"/>
        <v>213.61631002152478</v>
      </c>
      <c r="F8295" s="82">
        <f t="shared" ca="1" si="517"/>
        <v>224.6195516505887</v>
      </c>
      <c r="G8295" s="82">
        <f t="shared" ca="1" si="518"/>
        <v>0</v>
      </c>
      <c r="H8295" s="82">
        <f t="shared" ca="1" si="518"/>
        <v>0</v>
      </c>
      <c r="O8295" s="29"/>
      <c r="P8295" s="29"/>
    </row>
    <row r="8296" spans="3:16" hidden="1" outlineLevel="2">
      <c r="C8296" s="33">
        <v>8272</v>
      </c>
      <c r="D8296" s="82">
        <f t="shared" ca="1" si="519"/>
        <v>2.3361754219997168</v>
      </c>
      <c r="E8296" s="82">
        <f t="shared" ca="1" si="516"/>
        <v>411.23479253304669</v>
      </c>
      <c r="F8296" s="82">
        <f t="shared" ca="1" si="517"/>
        <v>361.39342985547825</v>
      </c>
      <c r="G8296" s="82">
        <f t="shared" ca="1" si="518"/>
        <v>161.23479253304669</v>
      </c>
      <c r="H8296" s="82">
        <f t="shared" ca="1" si="518"/>
        <v>111.39342985547825</v>
      </c>
      <c r="O8296" s="29"/>
      <c r="P8296" s="29"/>
    </row>
    <row r="8297" spans="3:16" hidden="1" outlineLevel="2">
      <c r="C8297" s="33">
        <v>8273</v>
      </c>
      <c r="D8297" s="82">
        <f t="shared" ca="1" si="519"/>
        <v>0.39655237336220317</v>
      </c>
      <c r="E8297" s="82">
        <f t="shared" ca="1" si="516"/>
        <v>268.53968581568887</v>
      </c>
      <c r="F8297" s="82">
        <f t="shared" ca="1" si="517"/>
        <v>265.21582452661335</v>
      </c>
      <c r="G8297" s="82">
        <f t="shared" ca="1" si="518"/>
        <v>18.53968581568887</v>
      </c>
      <c r="H8297" s="82">
        <f t="shared" ca="1" si="518"/>
        <v>15.215824526613346</v>
      </c>
      <c r="O8297" s="29"/>
      <c r="P8297" s="29"/>
    </row>
    <row r="8298" spans="3:16" hidden="1" outlineLevel="2">
      <c r="C8298" s="33">
        <v>8274</v>
      </c>
      <c r="D8298" s="82">
        <f t="shared" ca="1" si="519"/>
        <v>-0.79748476827046233</v>
      </c>
      <c r="E8298" s="82">
        <f t="shared" ca="1" si="516"/>
        <v>206.57220569881159</v>
      </c>
      <c r="F8298" s="82">
        <f t="shared" ca="1" si="517"/>
        <v>219.21700558479853</v>
      </c>
      <c r="G8298" s="82">
        <f t="shared" ca="1" si="518"/>
        <v>0</v>
      </c>
      <c r="H8298" s="82">
        <f t="shared" ca="1" si="518"/>
        <v>0</v>
      </c>
      <c r="O8298" s="29"/>
      <c r="P8298" s="29"/>
    </row>
    <row r="8299" spans="3:16" hidden="1" outlineLevel="2">
      <c r="C8299" s="33">
        <v>8275</v>
      </c>
      <c r="D8299" s="82">
        <f t="shared" ca="1" si="519"/>
        <v>1.2157722990126176</v>
      </c>
      <c r="E8299" s="82">
        <f t="shared" ca="1" si="516"/>
        <v>321.49891822201903</v>
      </c>
      <c r="F8299" s="82">
        <f t="shared" ca="1" si="517"/>
        <v>302.24321982715156</v>
      </c>
      <c r="G8299" s="82">
        <f t="shared" ca="1" si="518"/>
        <v>71.498918222019029</v>
      </c>
      <c r="H8299" s="82">
        <f t="shared" ca="1" si="518"/>
        <v>52.243219827151563</v>
      </c>
      <c r="O8299" s="29"/>
      <c r="P8299" s="29"/>
    </row>
    <row r="8300" spans="3:16" hidden="1" outlineLevel="2">
      <c r="C8300" s="33">
        <v>8276</v>
      </c>
      <c r="D8300" s="82">
        <f t="shared" ca="1" si="519"/>
        <v>-1.2473483680214341</v>
      </c>
      <c r="E8300" s="82">
        <f t="shared" ca="1" si="516"/>
        <v>187.13081636076137</v>
      </c>
      <c r="F8300" s="82">
        <f t="shared" ca="1" si="517"/>
        <v>204.03601124125217</v>
      </c>
      <c r="G8300" s="82">
        <f t="shared" ca="1" si="518"/>
        <v>0</v>
      </c>
      <c r="H8300" s="82">
        <f t="shared" ca="1" si="518"/>
        <v>0</v>
      </c>
      <c r="O8300" s="29"/>
      <c r="P8300" s="29"/>
    </row>
    <row r="8301" spans="3:16" hidden="1" outlineLevel="2">
      <c r="C8301" s="33">
        <v>8277</v>
      </c>
      <c r="D8301" s="82">
        <f t="shared" ca="1" si="519"/>
        <v>0.28330826964750017</v>
      </c>
      <c r="E8301" s="82">
        <f t="shared" ca="1" si="516"/>
        <v>261.94045381771781</v>
      </c>
      <c r="F8301" s="82">
        <f t="shared" ca="1" si="517"/>
        <v>260.4675732827983</v>
      </c>
      <c r="G8301" s="82">
        <f t="shared" ca="1" si="518"/>
        <v>11.94045381771781</v>
      </c>
      <c r="H8301" s="82">
        <f t="shared" ca="1" si="518"/>
        <v>10.467573282798298</v>
      </c>
      <c r="O8301" s="29"/>
      <c r="P8301" s="29"/>
    </row>
    <row r="8302" spans="3:16" hidden="1" outlineLevel="2">
      <c r="C8302" s="33">
        <v>8278</v>
      </c>
      <c r="D8302" s="82">
        <f t="shared" ca="1" si="519"/>
        <v>-0.41290274717343911</v>
      </c>
      <c r="E8302" s="82">
        <f t="shared" ca="1" si="516"/>
        <v>224.78597321374252</v>
      </c>
      <c r="F8302" s="82">
        <f t="shared" ca="1" si="517"/>
        <v>233.08741425946536</v>
      </c>
      <c r="G8302" s="82">
        <f t="shared" ca="1" si="518"/>
        <v>0</v>
      </c>
      <c r="H8302" s="82">
        <f t="shared" ca="1" si="518"/>
        <v>0</v>
      </c>
      <c r="O8302" s="29"/>
      <c r="P8302" s="29"/>
    </row>
    <row r="8303" spans="3:16" hidden="1" outlineLevel="2">
      <c r="C8303" s="33">
        <v>8279</v>
      </c>
      <c r="D8303" s="82">
        <f t="shared" ca="1" si="519"/>
        <v>-0.66036742250826508</v>
      </c>
      <c r="E8303" s="82">
        <f t="shared" ca="1" si="516"/>
        <v>212.89026555111528</v>
      </c>
      <c r="F8303" s="82">
        <f t="shared" ca="1" si="517"/>
        <v>224.06498549596196</v>
      </c>
      <c r="G8303" s="82">
        <f t="shared" ca="1" si="518"/>
        <v>0</v>
      </c>
      <c r="H8303" s="82">
        <f t="shared" ca="1" si="518"/>
        <v>0</v>
      </c>
      <c r="O8303" s="29"/>
      <c r="P8303" s="29"/>
    </row>
    <row r="8304" spans="3:16" hidden="1" outlineLevel="2">
      <c r="C8304" s="33">
        <v>8280</v>
      </c>
      <c r="D8304" s="82">
        <f t="shared" ca="1" si="519"/>
        <v>-0.11739841388579463</v>
      </c>
      <c r="E8304" s="82">
        <f t="shared" ca="1" si="516"/>
        <v>239.86485425312165</v>
      </c>
      <c r="F8304" s="82">
        <f t="shared" ca="1" si="517"/>
        <v>244.33851679784772</v>
      </c>
      <c r="G8304" s="82">
        <f t="shared" ca="1" si="518"/>
        <v>0</v>
      </c>
      <c r="H8304" s="82">
        <f t="shared" ca="1" si="518"/>
        <v>0</v>
      </c>
      <c r="O8304" s="29"/>
      <c r="P8304" s="29"/>
    </row>
    <row r="8305" spans="3:16" hidden="1" outlineLevel="2">
      <c r="C8305" s="33">
        <v>8281</v>
      </c>
      <c r="D8305" s="82">
        <f t="shared" ca="1" si="519"/>
        <v>1.0514238179960298</v>
      </c>
      <c r="E8305" s="82">
        <f t="shared" ca="1" si="516"/>
        <v>310.09671701266871</v>
      </c>
      <c r="F8305" s="82">
        <f t="shared" ca="1" si="517"/>
        <v>294.42195217425615</v>
      </c>
      <c r="G8305" s="82">
        <f t="shared" ca="1" si="518"/>
        <v>60.096717012668705</v>
      </c>
      <c r="H8305" s="82">
        <f t="shared" ca="1" si="518"/>
        <v>44.421952174256148</v>
      </c>
      <c r="O8305" s="29"/>
      <c r="P8305" s="29"/>
    </row>
    <row r="8306" spans="3:16" hidden="1" outlineLevel="2">
      <c r="C8306" s="33">
        <v>8282</v>
      </c>
      <c r="D8306" s="82">
        <f t="shared" ca="1" si="519"/>
        <v>0.62266158741494082</v>
      </c>
      <c r="E8306" s="82">
        <f t="shared" ca="1" si="516"/>
        <v>282.21761292121812</v>
      </c>
      <c r="F8306" s="82">
        <f t="shared" ca="1" si="517"/>
        <v>274.95695848885958</v>
      </c>
      <c r="G8306" s="82">
        <f t="shared" ca="1" si="518"/>
        <v>32.217612921218119</v>
      </c>
      <c r="H8306" s="82">
        <f t="shared" ca="1" si="518"/>
        <v>24.956958488859584</v>
      </c>
      <c r="O8306" s="29"/>
      <c r="P8306" s="29"/>
    </row>
    <row r="8307" spans="3:16" hidden="1" outlineLevel="2">
      <c r="C8307" s="33">
        <v>8283</v>
      </c>
      <c r="D8307" s="82">
        <f t="shared" ca="1" si="519"/>
        <v>1.3678811863963622</v>
      </c>
      <c r="E8307" s="82">
        <f t="shared" ca="1" si="516"/>
        <v>332.42520514108674</v>
      </c>
      <c r="F8307" s="82">
        <f t="shared" ca="1" si="517"/>
        <v>309.66702639568882</v>
      </c>
      <c r="G8307" s="82">
        <f t="shared" ca="1" si="518"/>
        <v>82.425205141086735</v>
      </c>
      <c r="H8307" s="82">
        <f t="shared" ca="1" si="518"/>
        <v>59.667026395688822</v>
      </c>
      <c r="O8307" s="29"/>
      <c r="P8307" s="29"/>
    </row>
    <row r="8308" spans="3:16" hidden="1" outlineLevel="2">
      <c r="C8308" s="33">
        <v>8284</v>
      </c>
      <c r="D8308" s="82">
        <f t="shared" ca="1" si="519"/>
        <v>0.33333934504527774</v>
      </c>
      <c r="E8308" s="82">
        <f t="shared" ca="1" si="516"/>
        <v>264.83574791123988</v>
      </c>
      <c r="F8308" s="82">
        <f t="shared" ca="1" si="517"/>
        <v>262.55477016148012</v>
      </c>
      <c r="G8308" s="82">
        <f t="shared" ca="1" si="518"/>
        <v>14.835747911239878</v>
      </c>
      <c r="H8308" s="82">
        <f t="shared" ca="1" si="518"/>
        <v>12.554770161480121</v>
      </c>
      <c r="O8308" s="29"/>
      <c r="P8308" s="29"/>
    </row>
    <row r="8309" spans="3:16" hidden="1" outlineLevel="2">
      <c r="C8309" s="33">
        <v>8285</v>
      </c>
      <c r="D8309" s="82">
        <f t="shared" ca="1" si="519"/>
        <v>0.25349887370347057</v>
      </c>
      <c r="E8309" s="82">
        <f t="shared" ca="1" si="516"/>
        <v>260.23045673139313</v>
      </c>
      <c r="F8309" s="82">
        <f t="shared" ca="1" si="517"/>
        <v>259.23188121182898</v>
      </c>
      <c r="G8309" s="82">
        <f t="shared" ca="1" si="518"/>
        <v>10.230456731393133</v>
      </c>
      <c r="H8309" s="82">
        <f t="shared" ca="1" si="518"/>
        <v>9.231881211828977</v>
      </c>
      <c r="O8309" s="29"/>
      <c r="P8309" s="29"/>
    </row>
    <row r="8310" spans="3:16" hidden="1" outlineLevel="2">
      <c r="C8310" s="33">
        <v>8286</v>
      </c>
      <c r="D8310" s="82">
        <f t="shared" ca="1" si="519"/>
        <v>-1.7403019504751476</v>
      </c>
      <c r="E8310" s="82">
        <f t="shared" ca="1" si="516"/>
        <v>167.92178224538611</v>
      </c>
      <c r="F8310" s="82">
        <f t="shared" ca="1" si="517"/>
        <v>188.60536894805193</v>
      </c>
      <c r="G8310" s="82">
        <f t="shared" ca="1" si="518"/>
        <v>0</v>
      </c>
      <c r="H8310" s="82">
        <f t="shared" ca="1" si="518"/>
        <v>0</v>
      </c>
      <c r="O8310" s="29"/>
      <c r="P8310" s="29"/>
    </row>
    <row r="8311" spans="3:16" hidden="1" outlineLevel="2">
      <c r="C8311" s="33">
        <v>8287</v>
      </c>
      <c r="D8311" s="82">
        <f t="shared" ca="1" si="519"/>
        <v>-1.9108236710066453</v>
      </c>
      <c r="E8311" s="82">
        <f t="shared" ca="1" si="516"/>
        <v>161.74677448745584</v>
      </c>
      <c r="F8311" s="82">
        <f t="shared" ca="1" si="517"/>
        <v>183.54390964824177</v>
      </c>
      <c r="G8311" s="82">
        <f t="shared" ca="1" si="518"/>
        <v>0</v>
      </c>
      <c r="H8311" s="82">
        <f t="shared" ca="1" si="518"/>
        <v>0</v>
      </c>
      <c r="O8311" s="29"/>
      <c r="P8311" s="29"/>
    </row>
    <row r="8312" spans="3:16" hidden="1" outlineLevel="2">
      <c r="C8312" s="33">
        <v>8288</v>
      </c>
      <c r="D8312" s="82">
        <f t="shared" ca="1" si="519"/>
        <v>2.906550403025979E-2</v>
      </c>
      <c r="E8312" s="82">
        <f t="shared" ca="1" si="516"/>
        <v>247.70934876283772</v>
      </c>
      <c r="F8312" s="82">
        <f t="shared" ca="1" si="517"/>
        <v>250.11471049101306</v>
      </c>
      <c r="G8312" s="82">
        <f t="shared" ca="1" si="518"/>
        <v>0</v>
      </c>
      <c r="H8312" s="82">
        <f t="shared" ca="1" si="518"/>
        <v>0.11471049101305653</v>
      </c>
      <c r="O8312" s="29"/>
      <c r="P8312" s="29"/>
    </row>
    <row r="8313" spans="3:16" hidden="1" outlineLevel="2">
      <c r="C8313" s="33">
        <v>8289</v>
      </c>
      <c r="D8313" s="82">
        <f t="shared" ca="1" si="519"/>
        <v>0.12199710361951491</v>
      </c>
      <c r="E8313" s="82">
        <f t="shared" ca="1" si="516"/>
        <v>252.81919992912788</v>
      </c>
      <c r="F8313" s="82">
        <f t="shared" ca="1" si="517"/>
        <v>253.85032026233984</v>
      </c>
      <c r="G8313" s="82">
        <f t="shared" ca="1" si="518"/>
        <v>2.8191999291278762</v>
      </c>
      <c r="H8313" s="82">
        <f t="shared" ca="1" si="518"/>
        <v>3.8503202623398352</v>
      </c>
      <c r="O8313" s="29"/>
      <c r="P8313" s="29"/>
    </row>
    <row r="8314" spans="3:16" hidden="1" outlineLevel="2">
      <c r="C8314" s="33">
        <v>8290</v>
      </c>
      <c r="D8314" s="82">
        <f t="shared" ca="1" si="519"/>
        <v>-1.1942782796381108</v>
      </c>
      <c r="E8314" s="82">
        <f t="shared" ca="1" si="516"/>
        <v>189.32559467742129</v>
      </c>
      <c r="F8314" s="82">
        <f t="shared" ca="1" si="517"/>
        <v>205.77074156086368</v>
      </c>
      <c r="G8314" s="82">
        <f t="shared" ca="1" si="518"/>
        <v>0</v>
      </c>
      <c r="H8314" s="82">
        <f t="shared" ca="1" si="518"/>
        <v>0</v>
      </c>
      <c r="O8314" s="29"/>
      <c r="P8314" s="29"/>
    </row>
    <row r="8315" spans="3:16" hidden="1" outlineLevel="2">
      <c r="C8315" s="33">
        <v>8291</v>
      </c>
      <c r="D8315" s="82">
        <f t="shared" ca="1" si="519"/>
        <v>0.16148743379441574</v>
      </c>
      <c r="E8315" s="82">
        <f t="shared" ca="1" si="516"/>
        <v>255.02236662567947</v>
      </c>
      <c r="F8315" s="82">
        <f t="shared" ca="1" si="517"/>
        <v>255.45457311126745</v>
      </c>
      <c r="G8315" s="82">
        <f t="shared" ca="1" si="518"/>
        <v>5.0223666256794672</v>
      </c>
      <c r="H8315" s="82">
        <f t="shared" ca="1" si="518"/>
        <v>5.4545731112674503</v>
      </c>
      <c r="O8315" s="29"/>
      <c r="P8315" s="29"/>
    </row>
    <row r="8316" spans="3:16" hidden="1" outlineLevel="2">
      <c r="C8316" s="33">
        <v>8292</v>
      </c>
      <c r="D8316" s="82">
        <f t="shared" ca="1" si="519"/>
        <v>-0.9574720867941573</v>
      </c>
      <c r="E8316" s="82">
        <f t="shared" ca="1" si="516"/>
        <v>199.43697902241914</v>
      </c>
      <c r="F8316" s="82">
        <f t="shared" ca="1" si="517"/>
        <v>213.6928600628203</v>
      </c>
      <c r="G8316" s="82">
        <f t="shared" ca="1" si="518"/>
        <v>0</v>
      </c>
      <c r="H8316" s="82">
        <f t="shared" ca="1" si="518"/>
        <v>0</v>
      </c>
      <c r="O8316" s="29"/>
      <c r="P8316" s="29"/>
    </row>
    <row r="8317" spans="3:16" hidden="1" outlineLevel="2">
      <c r="C8317" s="33">
        <v>8293</v>
      </c>
      <c r="D8317" s="82">
        <f t="shared" ca="1" si="519"/>
        <v>-1.0241333200392349</v>
      </c>
      <c r="E8317" s="82">
        <f t="shared" ca="1" si="516"/>
        <v>196.53720916938749</v>
      </c>
      <c r="F8317" s="82">
        <f t="shared" ca="1" si="517"/>
        <v>211.43242606720182</v>
      </c>
      <c r="G8317" s="82">
        <f t="shared" ca="1" si="518"/>
        <v>0</v>
      </c>
      <c r="H8317" s="82">
        <f t="shared" ca="1" si="518"/>
        <v>0</v>
      </c>
      <c r="O8317" s="29"/>
      <c r="P8317" s="29"/>
    </row>
    <row r="8318" spans="3:16" hidden="1" outlineLevel="2">
      <c r="C8318" s="33">
        <v>8294</v>
      </c>
      <c r="D8318" s="82">
        <f t="shared" ca="1" si="519"/>
        <v>0.6604207922722638</v>
      </c>
      <c r="E8318" s="82">
        <f t="shared" ca="1" si="516"/>
        <v>284.56871120824428</v>
      </c>
      <c r="F8318" s="82">
        <f t="shared" ca="1" si="517"/>
        <v>276.61819651863408</v>
      </c>
      <c r="G8318" s="82">
        <f t="shared" ca="1" si="518"/>
        <v>34.568711208244281</v>
      </c>
      <c r="H8318" s="82">
        <f t="shared" ca="1" si="518"/>
        <v>26.618196518634079</v>
      </c>
      <c r="O8318" s="29"/>
      <c r="P8318" s="29"/>
    </row>
    <row r="8319" spans="3:16" hidden="1" outlineLevel="2">
      <c r="C8319" s="33">
        <v>8295</v>
      </c>
      <c r="D8319" s="82">
        <f t="shared" ca="1" si="519"/>
        <v>2.3280917790724138E-3</v>
      </c>
      <c r="E8319" s="82">
        <f t="shared" ca="1" si="516"/>
        <v>246.25841427541562</v>
      </c>
      <c r="F8319" s="82">
        <f t="shared" ca="1" si="517"/>
        <v>249.05015485196984</v>
      </c>
      <c r="G8319" s="82">
        <f t="shared" ca="1" si="518"/>
        <v>0</v>
      </c>
      <c r="H8319" s="82">
        <f t="shared" ca="1" si="518"/>
        <v>0</v>
      </c>
      <c r="O8319" s="29"/>
      <c r="P8319" s="29"/>
    </row>
    <row r="8320" spans="3:16" hidden="1" outlineLevel="2">
      <c r="C8320" s="33">
        <v>8296</v>
      </c>
      <c r="D8320" s="82">
        <f t="shared" ca="1" si="519"/>
        <v>0.45549868501789398</v>
      </c>
      <c r="E8320" s="82">
        <f t="shared" ca="1" si="516"/>
        <v>272.0402785228751</v>
      </c>
      <c r="F8320" s="82">
        <f t="shared" ca="1" si="517"/>
        <v>267.72156024601651</v>
      </c>
      <c r="G8320" s="82">
        <f t="shared" ca="1" si="518"/>
        <v>22.040278522875099</v>
      </c>
      <c r="H8320" s="82">
        <f t="shared" ca="1" si="518"/>
        <v>17.721560246016509</v>
      </c>
      <c r="O8320" s="29"/>
      <c r="P8320" s="29"/>
    </row>
    <row r="8321" spans="3:16" hidden="1" outlineLevel="2">
      <c r="C8321" s="33">
        <v>8297</v>
      </c>
      <c r="D8321" s="82">
        <f t="shared" ca="1" si="519"/>
        <v>0.80990595556482536</v>
      </c>
      <c r="E8321" s="82">
        <f t="shared" ca="1" si="516"/>
        <v>294.0703356673913</v>
      </c>
      <c r="F8321" s="82">
        <f t="shared" ca="1" si="517"/>
        <v>283.29399277563539</v>
      </c>
      <c r="G8321" s="82">
        <f t="shared" ca="1" si="518"/>
        <v>44.070335667391305</v>
      </c>
      <c r="H8321" s="82">
        <f t="shared" ca="1" si="518"/>
        <v>33.293992775635388</v>
      </c>
      <c r="O8321" s="29"/>
      <c r="P8321" s="29"/>
    </row>
    <row r="8322" spans="3:16" hidden="1" outlineLevel="2">
      <c r="C8322" s="33">
        <v>8298</v>
      </c>
      <c r="D8322" s="82">
        <f t="shared" ca="1" si="519"/>
        <v>-0.31526520045833123</v>
      </c>
      <c r="E8322" s="82">
        <f t="shared" ca="1" si="516"/>
        <v>229.66029070721331</v>
      </c>
      <c r="F8322" s="82">
        <f t="shared" ca="1" si="517"/>
        <v>236.74637684709455</v>
      </c>
      <c r="G8322" s="82">
        <f t="shared" ca="1" si="518"/>
        <v>0</v>
      </c>
      <c r="H8322" s="82">
        <f t="shared" ca="1" si="518"/>
        <v>0</v>
      </c>
      <c r="O8322" s="29"/>
      <c r="P8322" s="29"/>
    </row>
    <row r="8323" spans="3:16" hidden="1" outlineLevel="2">
      <c r="C8323" s="33">
        <v>8299</v>
      </c>
      <c r="D8323" s="82">
        <f t="shared" ca="1" si="519"/>
        <v>0.96960436617749501</v>
      </c>
      <c r="E8323" s="82">
        <f t="shared" ca="1" si="516"/>
        <v>304.57191154365239</v>
      </c>
      <c r="F8323" s="82">
        <f t="shared" ca="1" si="517"/>
        <v>290.60399397516835</v>
      </c>
      <c r="G8323" s="82">
        <f t="shared" ca="1" si="518"/>
        <v>54.571911543652391</v>
      </c>
      <c r="H8323" s="82">
        <f t="shared" ca="1" si="518"/>
        <v>40.603993975168351</v>
      </c>
      <c r="O8323" s="29"/>
      <c r="P8323" s="29"/>
    </row>
    <row r="8324" spans="3:16" hidden="1" outlineLevel="2">
      <c r="C8324" s="33">
        <v>8300</v>
      </c>
      <c r="D8324" s="82">
        <f t="shared" ca="1" si="519"/>
        <v>1.0940633209628483</v>
      </c>
      <c r="E8324" s="82">
        <f t="shared" ca="1" si="516"/>
        <v>313.01553032056671</v>
      </c>
      <c r="F8324" s="82">
        <f t="shared" ca="1" si="517"/>
        <v>296.43148853981802</v>
      </c>
      <c r="G8324" s="82">
        <f t="shared" ca="1" si="518"/>
        <v>63.015530320566711</v>
      </c>
      <c r="H8324" s="82">
        <f t="shared" ca="1" si="518"/>
        <v>46.431488539818019</v>
      </c>
      <c r="O8324" s="29"/>
      <c r="P8324" s="29"/>
    </row>
    <row r="8325" spans="3:16" hidden="1" outlineLevel="2">
      <c r="C8325" s="33">
        <v>8301</v>
      </c>
      <c r="D8325" s="82">
        <f t="shared" ca="1" si="519"/>
        <v>1.2209448417818936</v>
      </c>
      <c r="E8325" s="82">
        <f t="shared" ca="1" si="516"/>
        <v>321.86450584466962</v>
      </c>
      <c r="F8325" s="82">
        <f t="shared" ca="1" si="517"/>
        <v>302.492722664724</v>
      </c>
      <c r="G8325" s="82">
        <f t="shared" ca="1" si="518"/>
        <v>71.864505844669623</v>
      </c>
      <c r="H8325" s="82">
        <f t="shared" ca="1" si="518"/>
        <v>52.492722664723999</v>
      </c>
      <c r="O8325" s="29"/>
      <c r="P8325" s="29"/>
    </row>
    <row r="8326" spans="3:16" hidden="1" outlineLevel="2">
      <c r="C8326" s="33">
        <v>8302</v>
      </c>
      <c r="D8326" s="82">
        <f t="shared" ca="1" si="519"/>
        <v>1.7797151158076561</v>
      </c>
      <c r="E8326" s="82">
        <f t="shared" ca="1" si="516"/>
        <v>363.90806363584267</v>
      </c>
      <c r="F8326" s="82">
        <f t="shared" ca="1" si="517"/>
        <v>330.69498689874644</v>
      </c>
      <c r="G8326" s="82">
        <f t="shared" ca="1" si="518"/>
        <v>113.90806363584267</v>
      </c>
      <c r="H8326" s="82">
        <f t="shared" ca="1" si="518"/>
        <v>80.694986898746436</v>
      </c>
      <c r="O8326" s="29"/>
      <c r="P8326" s="29"/>
    </row>
    <row r="8327" spans="3:16" hidden="1" outlineLevel="2">
      <c r="C8327" s="33">
        <v>8303</v>
      </c>
      <c r="D8327" s="82">
        <f t="shared" ca="1" si="519"/>
        <v>-2.4731774400962876</v>
      </c>
      <c r="E8327" s="82">
        <f t="shared" ca="1" si="516"/>
        <v>142.94701628757849</v>
      </c>
      <c r="F8327" s="82">
        <f t="shared" ca="1" si="517"/>
        <v>167.79500423596497</v>
      </c>
      <c r="G8327" s="82">
        <f t="shared" ca="1" si="518"/>
        <v>0</v>
      </c>
      <c r="H8327" s="82">
        <f t="shared" ca="1" si="518"/>
        <v>0</v>
      </c>
      <c r="O8327" s="29"/>
      <c r="P8327" s="29"/>
    </row>
    <row r="8328" spans="3:16" hidden="1" outlineLevel="2">
      <c r="C8328" s="33">
        <v>8304</v>
      </c>
      <c r="D8328" s="82">
        <f t="shared" ca="1" si="519"/>
        <v>-0.72017599751995176</v>
      </c>
      <c r="E8328" s="82">
        <f t="shared" ca="1" si="516"/>
        <v>210.11100062941358</v>
      </c>
      <c r="F8328" s="82">
        <f t="shared" ca="1" si="517"/>
        <v>221.93732216825899</v>
      </c>
      <c r="G8328" s="82">
        <f t="shared" ca="1" si="518"/>
        <v>0</v>
      </c>
      <c r="H8328" s="82">
        <f t="shared" ca="1" si="518"/>
        <v>0</v>
      </c>
      <c r="O8328" s="29"/>
      <c r="P8328" s="29"/>
    </row>
    <row r="8329" spans="3:16" hidden="1" outlineLevel="2">
      <c r="C8329" s="33">
        <v>8305</v>
      </c>
      <c r="D8329" s="82">
        <f t="shared" ca="1" si="519"/>
        <v>8.6523216851498469E-2</v>
      </c>
      <c r="E8329" s="82">
        <f t="shared" ca="1" si="516"/>
        <v>250.85634359525028</v>
      </c>
      <c r="F8329" s="82">
        <f t="shared" ca="1" si="517"/>
        <v>252.41782280922558</v>
      </c>
      <c r="G8329" s="82">
        <f t="shared" ca="1" si="518"/>
        <v>0.85634359525028003</v>
      </c>
      <c r="H8329" s="82">
        <f t="shared" ca="1" si="518"/>
        <v>2.4178228092255836</v>
      </c>
      <c r="O8329" s="29"/>
      <c r="P8329" s="29"/>
    </row>
    <row r="8330" spans="3:16" hidden="1" outlineLevel="2">
      <c r="C8330" s="33">
        <v>8306</v>
      </c>
      <c r="D8330" s="82">
        <f t="shared" ca="1" si="519"/>
        <v>1.2164453456465425</v>
      </c>
      <c r="E8330" s="82">
        <f t="shared" ca="1" si="516"/>
        <v>321.54646464539246</v>
      </c>
      <c r="F8330" s="82">
        <f t="shared" ca="1" si="517"/>
        <v>302.27567326255689</v>
      </c>
      <c r="G8330" s="82">
        <f t="shared" ca="1" si="518"/>
        <v>71.546464645392462</v>
      </c>
      <c r="H8330" s="82">
        <f t="shared" ca="1" si="518"/>
        <v>52.275673262556893</v>
      </c>
      <c r="O8330" s="29"/>
      <c r="P8330" s="29"/>
    </row>
    <row r="8331" spans="3:16" hidden="1" outlineLevel="2">
      <c r="C8331" s="33">
        <v>8307</v>
      </c>
      <c r="D8331" s="82">
        <f t="shared" ca="1" si="519"/>
        <v>-0.69033198401143847</v>
      </c>
      <c r="E8331" s="82">
        <f t="shared" ca="1" si="516"/>
        <v>211.49326700346217</v>
      </c>
      <c r="F8331" s="82">
        <f t="shared" ca="1" si="517"/>
        <v>222.99647210000595</v>
      </c>
      <c r="G8331" s="82">
        <f t="shared" ca="1" si="518"/>
        <v>0</v>
      </c>
      <c r="H8331" s="82">
        <f t="shared" ca="1" si="518"/>
        <v>0</v>
      </c>
      <c r="O8331" s="29"/>
      <c r="P8331" s="29"/>
    </row>
    <row r="8332" spans="3:16" hidden="1" outlineLevel="2">
      <c r="C8332" s="33">
        <v>8308</v>
      </c>
      <c r="D8332" s="82">
        <f t="shared" ca="1" si="519"/>
        <v>2.225302063026942</v>
      </c>
      <c r="E8332" s="82">
        <f t="shared" ca="1" si="516"/>
        <v>401.33789616588177</v>
      </c>
      <c r="F8332" s="82">
        <f t="shared" ca="1" si="517"/>
        <v>355.05753449101275</v>
      </c>
      <c r="G8332" s="82">
        <f t="shared" ca="1" si="518"/>
        <v>151.33789616588177</v>
      </c>
      <c r="H8332" s="82">
        <f t="shared" ca="1" si="518"/>
        <v>105.05753449101275</v>
      </c>
      <c r="O8332" s="29"/>
      <c r="P8332" s="29"/>
    </row>
    <row r="8333" spans="3:16" hidden="1" outlineLevel="2">
      <c r="C8333" s="33">
        <v>8309</v>
      </c>
      <c r="D8333" s="82">
        <f t="shared" ca="1" si="519"/>
        <v>-2.2318594864622612</v>
      </c>
      <c r="E8333" s="82">
        <f t="shared" ca="1" si="516"/>
        <v>150.73078827517611</v>
      </c>
      <c r="F8333" s="82">
        <f t="shared" ca="1" si="517"/>
        <v>174.38053224965836</v>
      </c>
      <c r="G8333" s="82">
        <f t="shared" ca="1" si="518"/>
        <v>0</v>
      </c>
      <c r="H8333" s="82">
        <f t="shared" ca="1" si="518"/>
        <v>0</v>
      </c>
      <c r="O8333" s="29"/>
      <c r="P8333" s="29"/>
    </row>
    <row r="8334" spans="3:16" hidden="1" outlineLevel="2">
      <c r="C8334" s="33">
        <v>8310</v>
      </c>
      <c r="D8334" s="82">
        <f t="shared" ca="1" si="519"/>
        <v>-0.32963552531691837</v>
      </c>
      <c r="E8334" s="82">
        <f t="shared" ca="1" si="516"/>
        <v>228.9363081086216</v>
      </c>
      <c r="F8334" s="82">
        <f t="shared" ca="1" si="517"/>
        <v>236.20426629853483</v>
      </c>
      <c r="G8334" s="82">
        <f t="shared" ca="1" si="518"/>
        <v>0</v>
      </c>
      <c r="H8334" s="82">
        <f t="shared" ca="1" si="518"/>
        <v>0</v>
      </c>
      <c r="O8334" s="29"/>
      <c r="P8334" s="29"/>
    </row>
    <row r="8335" spans="3:16" hidden="1" outlineLevel="2">
      <c r="C8335" s="33">
        <v>8311</v>
      </c>
      <c r="D8335" s="82">
        <f t="shared" ca="1" si="519"/>
        <v>-9.8242734374558188E-2</v>
      </c>
      <c r="E8335" s="82">
        <f t="shared" ca="1" si="516"/>
        <v>240.87652571719337</v>
      </c>
      <c r="F8335" s="82">
        <f t="shared" ca="1" si="517"/>
        <v>245.0863226736804</v>
      </c>
      <c r="G8335" s="82">
        <f t="shared" ca="1" si="518"/>
        <v>0</v>
      </c>
      <c r="H8335" s="82">
        <f t="shared" ca="1" si="518"/>
        <v>0</v>
      </c>
      <c r="O8335" s="29"/>
      <c r="P8335" s="29"/>
    </row>
    <row r="8336" spans="3:16" hidden="1" outlineLevel="2">
      <c r="C8336" s="33">
        <v>8312</v>
      </c>
      <c r="D8336" s="82">
        <f t="shared" ca="1" si="519"/>
        <v>2.1242757068599167</v>
      </c>
      <c r="E8336" s="82">
        <f t="shared" ca="1" si="516"/>
        <v>392.52751272919915</v>
      </c>
      <c r="F8336" s="82">
        <f t="shared" ca="1" si="517"/>
        <v>349.38111987663564</v>
      </c>
      <c r="G8336" s="82">
        <f t="shared" ca="1" si="518"/>
        <v>142.52751272919915</v>
      </c>
      <c r="H8336" s="82">
        <f t="shared" ca="1" si="518"/>
        <v>99.381119876635637</v>
      </c>
      <c r="O8336" s="29"/>
      <c r="P8336" s="29"/>
    </row>
    <row r="8337" spans="3:16" hidden="1" outlineLevel="2">
      <c r="C8337" s="33">
        <v>8313</v>
      </c>
      <c r="D8337" s="82">
        <f t="shared" ca="1" si="519"/>
        <v>-8.5750798549911314E-2</v>
      </c>
      <c r="E8337" s="82">
        <f t="shared" ca="1" si="516"/>
        <v>241.53856144349984</v>
      </c>
      <c r="F8337" s="82">
        <f t="shared" ca="1" si="517"/>
        <v>245.57521954959122</v>
      </c>
      <c r="G8337" s="82">
        <f t="shared" ca="1" si="518"/>
        <v>0</v>
      </c>
      <c r="H8337" s="82">
        <f t="shared" ca="1" si="518"/>
        <v>0</v>
      </c>
      <c r="O8337" s="29"/>
      <c r="P8337" s="29"/>
    </row>
    <row r="8338" spans="3:16" hidden="1" outlineLevel="2">
      <c r="C8338" s="33">
        <v>8314</v>
      </c>
      <c r="D8338" s="82">
        <f t="shared" ca="1" si="519"/>
        <v>-0.69548827118295276</v>
      </c>
      <c r="E8338" s="82">
        <f t="shared" ca="1" si="516"/>
        <v>211.25379832096655</v>
      </c>
      <c r="F8338" s="82">
        <f t="shared" ca="1" si="517"/>
        <v>222.81311736910064</v>
      </c>
      <c r="G8338" s="82">
        <f t="shared" ca="1" si="518"/>
        <v>0</v>
      </c>
      <c r="H8338" s="82">
        <f t="shared" ca="1" si="518"/>
        <v>0</v>
      </c>
      <c r="O8338" s="29"/>
      <c r="P8338" s="29"/>
    </row>
    <row r="8339" spans="3:16" hidden="1" outlineLevel="2">
      <c r="C8339" s="33">
        <v>8315</v>
      </c>
      <c r="D8339" s="82">
        <f t="shared" ca="1" si="519"/>
        <v>-0.62649566756845199</v>
      </c>
      <c r="E8339" s="82">
        <f t="shared" ca="1" si="516"/>
        <v>214.48053830012699</v>
      </c>
      <c r="F8339" s="82">
        <f t="shared" ca="1" si="517"/>
        <v>225.27899254800022</v>
      </c>
      <c r="G8339" s="82">
        <f t="shared" ca="1" si="518"/>
        <v>0</v>
      </c>
      <c r="H8339" s="82">
        <f t="shared" ca="1" si="518"/>
        <v>0</v>
      </c>
      <c r="O8339" s="29"/>
      <c r="P8339" s="29"/>
    </row>
    <row r="8340" spans="3:16" hidden="1" outlineLevel="2">
      <c r="C8340" s="33">
        <v>8316</v>
      </c>
      <c r="D8340" s="82">
        <f t="shared" ca="1" si="519"/>
        <v>-1.4515732885462449</v>
      </c>
      <c r="E8340" s="82">
        <f t="shared" ca="1" si="516"/>
        <v>178.91959338180558</v>
      </c>
      <c r="F8340" s="82">
        <f t="shared" ca="1" si="517"/>
        <v>197.4957385375607</v>
      </c>
      <c r="G8340" s="82">
        <f t="shared" ca="1" si="518"/>
        <v>0</v>
      </c>
      <c r="H8340" s="82">
        <f t="shared" ca="1" si="518"/>
        <v>0</v>
      </c>
      <c r="O8340" s="29"/>
      <c r="P8340" s="29"/>
    </row>
    <row r="8341" spans="3:16" hidden="1" outlineLevel="2">
      <c r="C8341" s="33">
        <v>8317</v>
      </c>
      <c r="D8341" s="82">
        <f t="shared" ca="1" si="519"/>
        <v>-0.90439046402967704</v>
      </c>
      <c r="E8341" s="82">
        <f t="shared" ca="1" si="516"/>
        <v>201.77660248251013</v>
      </c>
      <c r="F8341" s="82">
        <f t="shared" ca="1" si="517"/>
        <v>215.51009022483629</v>
      </c>
      <c r="G8341" s="82">
        <f t="shared" ca="1" si="518"/>
        <v>0</v>
      </c>
      <c r="H8341" s="82">
        <f t="shared" ca="1" si="518"/>
        <v>0</v>
      </c>
      <c r="O8341" s="29"/>
      <c r="P8341" s="29"/>
    </row>
    <row r="8342" spans="3:16" hidden="1" outlineLevel="2">
      <c r="C8342" s="33">
        <v>8318</v>
      </c>
      <c r="D8342" s="82">
        <f t="shared" ca="1" si="519"/>
        <v>-1.0604985881019726</v>
      </c>
      <c r="E8342" s="82">
        <f t="shared" ca="1" si="516"/>
        <v>194.97312978683576</v>
      </c>
      <c r="F8342" s="82">
        <f t="shared" ca="1" si="517"/>
        <v>210.20940227706711</v>
      </c>
      <c r="G8342" s="82">
        <f t="shared" ca="1" si="518"/>
        <v>0</v>
      </c>
      <c r="H8342" s="82">
        <f t="shared" ca="1" si="518"/>
        <v>0</v>
      </c>
      <c r="O8342" s="29"/>
      <c r="P8342" s="29"/>
    </row>
    <row r="8343" spans="3:16" hidden="1" outlineLevel="2">
      <c r="C8343" s="33">
        <v>8319</v>
      </c>
      <c r="D8343" s="82">
        <f t="shared" ca="1" si="519"/>
        <v>1.8187199316921401</v>
      </c>
      <c r="E8343" s="82">
        <f t="shared" ca="1" si="516"/>
        <v>367.04014657828247</v>
      </c>
      <c r="F8343" s="82">
        <f t="shared" ca="1" si="517"/>
        <v>332.75909931409171</v>
      </c>
      <c r="G8343" s="82">
        <f t="shared" ca="1" si="518"/>
        <v>117.04014657828247</v>
      </c>
      <c r="H8343" s="82">
        <f t="shared" ca="1" si="518"/>
        <v>82.759099314091713</v>
      </c>
      <c r="O8343" s="29"/>
      <c r="P8343" s="29"/>
    </row>
    <row r="8344" spans="3:16" hidden="1" outlineLevel="2">
      <c r="C8344" s="33">
        <v>8320</v>
      </c>
      <c r="D8344" s="82">
        <f t="shared" ca="1" si="519"/>
        <v>-0.45898070370939625</v>
      </c>
      <c r="E8344" s="82">
        <f t="shared" ca="1" si="516"/>
        <v>222.52170988860325</v>
      </c>
      <c r="F8344" s="82">
        <f t="shared" ca="1" si="517"/>
        <v>231.38033979745586</v>
      </c>
      <c r="G8344" s="82">
        <f t="shared" ca="1" si="518"/>
        <v>0</v>
      </c>
      <c r="H8344" s="82">
        <f t="shared" ca="1" si="518"/>
        <v>0</v>
      </c>
      <c r="O8344" s="29"/>
      <c r="P8344" s="29"/>
    </row>
    <row r="8345" spans="3:16" hidden="1" outlineLevel="2">
      <c r="C8345" s="33">
        <v>8321</v>
      </c>
      <c r="D8345" s="82">
        <f t="shared" ca="1" si="519"/>
        <v>0.29706310338372571</v>
      </c>
      <c r="E8345" s="82">
        <f t="shared" ref="E8345:E8408" ca="1" si="520">$H$9 * EXP(($H$17 - $H$18 - ($H$11^2)/2)*$H$14 + $H$11*SQRT($H$14)*D8345)</f>
        <v>262.73327529571918</v>
      </c>
      <c r="F8345" s="82">
        <f t="shared" ref="F8345:F8408" ca="1" si="521">$H$9 * EXP(($H$17 - $H$18 - ($H$12^2)/2)*$H$14 + $H$12*SQRT($H$14)*D8345)</f>
        <v>261.0397381856987</v>
      </c>
      <c r="G8345" s="82">
        <f t="shared" ref="G8345:H8408" ca="1" si="522">MAX(E8345-$H$16, 0)</f>
        <v>12.733275295719181</v>
      </c>
      <c r="H8345" s="82">
        <f t="shared" ca="1" si="522"/>
        <v>11.039738185698695</v>
      </c>
      <c r="O8345" s="29"/>
      <c r="P8345" s="29"/>
    </row>
    <row r="8346" spans="3:16" hidden="1" outlineLevel="2">
      <c r="C8346" s="33">
        <v>8322</v>
      </c>
      <c r="D8346" s="82">
        <f t="shared" ref="D8346:D8409" ca="1" si="523">_xlfn.NORM.S.INV(RAND())</f>
        <v>-0.67212354866843571</v>
      </c>
      <c r="E8346" s="82">
        <f t="shared" ca="1" si="520"/>
        <v>212.34107843681863</v>
      </c>
      <c r="F8346" s="82">
        <f t="shared" ca="1" si="521"/>
        <v>223.64516204857389</v>
      </c>
      <c r="G8346" s="82">
        <f t="shared" ca="1" si="522"/>
        <v>0</v>
      </c>
      <c r="H8346" s="82">
        <f t="shared" ca="1" si="522"/>
        <v>0</v>
      </c>
      <c r="O8346" s="29"/>
      <c r="P8346" s="29"/>
    </row>
    <row r="8347" spans="3:16" hidden="1" outlineLevel="2">
      <c r="C8347" s="33">
        <v>8323</v>
      </c>
      <c r="D8347" s="82">
        <f t="shared" ca="1" si="523"/>
        <v>0.43871586728809547</v>
      </c>
      <c r="E8347" s="82">
        <f t="shared" ca="1" si="520"/>
        <v>271.03899127687731</v>
      </c>
      <c r="F8347" s="82">
        <f t="shared" ca="1" si="521"/>
        <v>267.00574223854943</v>
      </c>
      <c r="G8347" s="82">
        <f t="shared" ca="1" si="522"/>
        <v>21.038991276877312</v>
      </c>
      <c r="H8347" s="82">
        <f t="shared" ca="1" si="522"/>
        <v>17.005742238549431</v>
      </c>
      <c r="O8347" s="29"/>
      <c r="P8347" s="29"/>
    </row>
    <row r="8348" spans="3:16" hidden="1" outlineLevel="2">
      <c r="C8348" s="33">
        <v>8324</v>
      </c>
      <c r="D8348" s="82">
        <f t="shared" ca="1" si="523"/>
        <v>0.60436908757331287</v>
      </c>
      <c r="E8348" s="82">
        <f t="shared" ca="1" si="520"/>
        <v>281.08561458637803</v>
      </c>
      <c r="F8348" s="82">
        <f t="shared" ca="1" si="521"/>
        <v>274.15576041451197</v>
      </c>
      <c r="G8348" s="82">
        <f t="shared" ca="1" si="522"/>
        <v>31.085614586378028</v>
      </c>
      <c r="H8348" s="82">
        <f t="shared" ca="1" si="522"/>
        <v>24.155760414511974</v>
      </c>
      <c r="O8348" s="29"/>
      <c r="P8348" s="29"/>
    </row>
    <row r="8349" spans="3:16" hidden="1" outlineLevel="2">
      <c r="C8349" s="33">
        <v>8325</v>
      </c>
      <c r="D8349" s="82">
        <f t="shared" ca="1" si="523"/>
        <v>-1.3514204604312303</v>
      </c>
      <c r="E8349" s="82">
        <f t="shared" ca="1" si="520"/>
        <v>182.90038375219163</v>
      </c>
      <c r="F8349" s="82">
        <f t="shared" ca="1" si="521"/>
        <v>200.67649628438838</v>
      </c>
      <c r="G8349" s="82">
        <f t="shared" ca="1" si="522"/>
        <v>0</v>
      </c>
      <c r="H8349" s="82">
        <f t="shared" ca="1" si="522"/>
        <v>0</v>
      </c>
      <c r="O8349" s="29"/>
      <c r="P8349" s="29"/>
    </row>
    <row r="8350" spans="3:16" hidden="1" outlineLevel="2">
      <c r="C8350" s="33">
        <v>8326</v>
      </c>
      <c r="D8350" s="82">
        <f t="shared" ca="1" si="523"/>
        <v>-0.93321557993739079</v>
      </c>
      <c r="E8350" s="82">
        <f t="shared" ca="1" si="520"/>
        <v>200.50272284151944</v>
      </c>
      <c r="F8350" s="82">
        <f t="shared" ca="1" si="521"/>
        <v>214.52136375434162</v>
      </c>
      <c r="G8350" s="82">
        <f t="shared" ca="1" si="522"/>
        <v>0</v>
      </c>
      <c r="H8350" s="82">
        <f t="shared" ca="1" si="522"/>
        <v>0</v>
      </c>
      <c r="O8350" s="29"/>
      <c r="P8350" s="29"/>
    </row>
    <row r="8351" spans="3:16" hidden="1" outlineLevel="2">
      <c r="C8351" s="33">
        <v>8327</v>
      </c>
      <c r="D8351" s="82">
        <f t="shared" ca="1" si="523"/>
        <v>0.34765902508876573</v>
      </c>
      <c r="E8351" s="82">
        <f t="shared" ca="1" si="520"/>
        <v>265.67030177070598</v>
      </c>
      <c r="F8351" s="82">
        <f t="shared" ca="1" si="521"/>
        <v>263.15523144018204</v>
      </c>
      <c r="G8351" s="82">
        <f t="shared" ca="1" si="522"/>
        <v>15.670301770705976</v>
      </c>
      <c r="H8351" s="82">
        <f t="shared" ca="1" si="522"/>
        <v>13.155231440182035</v>
      </c>
      <c r="O8351" s="29"/>
      <c r="P8351" s="29"/>
    </row>
    <row r="8352" spans="3:16" hidden="1" outlineLevel="2">
      <c r="C8352" s="33">
        <v>8328</v>
      </c>
      <c r="D8352" s="82">
        <f t="shared" ca="1" si="523"/>
        <v>-5.2334144017900874E-2</v>
      </c>
      <c r="E8352" s="82">
        <f t="shared" ca="1" si="520"/>
        <v>243.31850331276343</v>
      </c>
      <c r="F8352" s="82">
        <f t="shared" ca="1" si="521"/>
        <v>246.88784628803603</v>
      </c>
      <c r="G8352" s="82">
        <f t="shared" ca="1" si="522"/>
        <v>0</v>
      </c>
      <c r="H8352" s="82">
        <f t="shared" ca="1" si="522"/>
        <v>0</v>
      </c>
      <c r="O8352" s="29"/>
      <c r="P8352" s="29"/>
    </row>
    <row r="8353" spans="3:16" hidden="1" outlineLevel="2">
      <c r="C8353" s="33">
        <v>8329</v>
      </c>
      <c r="D8353" s="82">
        <f t="shared" ca="1" si="523"/>
        <v>0.33129702054306515</v>
      </c>
      <c r="E8353" s="82">
        <f t="shared" ca="1" si="520"/>
        <v>264.71693463108619</v>
      </c>
      <c r="F8353" s="82">
        <f t="shared" ca="1" si="521"/>
        <v>262.46924191815583</v>
      </c>
      <c r="G8353" s="82">
        <f t="shared" ca="1" si="522"/>
        <v>14.71693463108619</v>
      </c>
      <c r="H8353" s="82">
        <f t="shared" ca="1" si="522"/>
        <v>12.469241918155831</v>
      </c>
      <c r="O8353" s="29"/>
      <c r="P8353" s="29"/>
    </row>
    <row r="8354" spans="3:16" hidden="1" outlineLevel="2">
      <c r="C8354" s="33">
        <v>8330</v>
      </c>
      <c r="D8354" s="82">
        <f t="shared" ca="1" si="523"/>
        <v>2.9031490757879839E-2</v>
      </c>
      <c r="E8354" s="82">
        <f t="shared" ca="1" si="520"/>
        <v>247.70749757597125</v>
      </c>
      <c r="F8354" s="82">
        <f t="shared" ca="1" si="521"/>
        <v>250.11335335894816</v>
      </c>
      <c r="G8354" s="82">
        <f t="shared" ca="1" si="522"/>
        <v>0</v>
      </c>
      <c r="H8354" s="82">
        <f t="shared" ca="1" si="522"/>
        <v>0.11335335894816012</v>
      </c>
      <c r="O8354" s="29"/>
      <c r="P8354" s="29"/>
    </row>
    <row r="8355" spans="3:16" hidden="1" outlineLevel="2">
      <c r="C8355" s="33">
        <v>8331</v>
      </c>
      <c r="D8355" s="82">
        <f t="shared" ca="1" si="523"/>
        <v>1.90805036719916</v>
      </c>
      <c r="E8355" s="82">
        <f t="shared" ca="1" si="520"/>
        <v>374.31531537732371</v>
      </c>
      <c r="F8355" s="82">
        <f t="shared" ca="1" si="521"/>
        <v>337.53508697443141</v>
      </c>
      <c r="G8355" s="82">
        <f t="shared" ca="1" si="522"/>
        <v>124.31531537732371</v>
      </c>
      <c r="H8355" s="82">
        <f t="shared" ca="1" si="522"/>
        <v>87.535086974431408</v>
      </c>
      <c r="O8355" s="29"/>
      <c r="P8355" s="29"/>
    </row>
    <row r="8356" spans="3:16" hidden="1" outlineLevel="2">
      <c r="C8356" s="33">
        <v>8332</v>
      </c>
      <c r="D8356" s="82">
        <f t="shared" ca="1" si="523"/>
        <v>-0.56503176717857084</v>
      </c>
      <c r="E8356" s="82">
        <f t="shared" ca="1" si="520"/>
        <v>217.39665472620774</v>
      </c>
      <c r="F8356" s="82">
        <f t="shared" ca="1" si="521"/>
        <v>227.49875937856379</v>
      </c>
      <c r="G8356" s="82">
        <f t="shared" ca="1" si="522"/>
        <v>0</v>
      </c>
      <c r="H8356" s="82">
        <f t="shared" ca="1" si="522"/>
        <v>0</v>
      </c>
      <c r="O8356" s="29"/>
      <c r="P8356" s="29"/>
    </row>
    <row r="8357" spans="3:16" hidden="1" outlineLevel="2">
      <c r="C8357" s="33">
        <v>8333</v>
      </c>
      <c r="D8357" s="82">
        <f t="shared" ca="1" si="523"/>
        <v>-0.49340770317118626</v>
      </c>
      <c r="E8357" s="82">
        <f t="shared" ca="1" si="520"/>
        <v>220.84487179841494</v>
      </c>
      <c r="F8357" s="82">
        <f t="shared" ca="1" si="521"/>
        <v>230.1130695867671</v>
      </c>
      <c r="G8357" s="82">
        <f t="shared" ca="1" si="522"/>
        <v>0</v>
      </c>
      <c r="H8357" s="82">
        <f t="shared" ca="1" si="522"/>
        <v>0</v>
      </c>
      <c r="O8357" s="29"/>
      <c r="P8357" s="29"/>
    </row>
    <row r="8358" spans="3:16" hidden="1" outlineLevel="2">
      <c r="C8358" s="33">
        <v>8334</v>
      </c>
      <c r="D8358" s="82">
        <f t="shared" ca="1" si="523"/>
        <v>1.613417950925778</v>
      </c>
      <c r="E8358" s="82">
        <f t="shared" ca="1" si="520"/>
        <v>350.85153865096811</v>
      </c>
      <c r="F8358" s="82">
        <f t="shared" ca="1" si="521"/>
        <v>322.03733469010109</v>
      </c>
      <c r="G8358" s="82">
        <f t="shared" ca="1" si="522"/>
        <v>100.85153865096811</v>
      </c>
      <c r="H8358" s="82">
        <f t="shared" ca="1" si="522"/>
        <v>72.03733469010109</v>
      </c>
      <c r="O8358" s="29"/>
      <c r="P8358" s="29"/>
    </row>
    <row r="8359" spans="3:16" hidden="1" outlineLevel="2">
      <c r="C8359" s="33">
        <v>8335</v>
      </c>
      <c r="D8359" s="82">
        <f t="shared" ca="1" si="523"/>
        <v>1.9550235615313172</v>
      </c>
      <c r="E8359" s="82">
        <f t="shared" ca="1" si="520"/>
        <v>378.19853371408885</v>
      </c>
      <c r="F8359" s="82">
        <f t="shared" ca="1" si="521"/>
        <v>340.07391257897564</v>
      </c>
      <c r="G8359" s="82">
        <f t="shared" ca="1" si="522"/>
        <v>128.19853371408885</v>
      </c>
      <c r="H8359" s="82">
        <f t="shared" ca="1" si="522"/>
        <v>90.073912578975637</v>
      </c>
      <c r="O8359" s="29"/>
      <c r="P8359" s="29"/>
    </row>
    <row r="8360" spans="3:16" hidden="1" outlineLevel="2">
      <c r="C8360" s="33">
        <v>8336</v>
      </c>
      <c r="D8360" s="82">
        <f t="shared" ca="1" si="523"/>
        <v>0.72721362720021254</v>
      </c>
      <c r="E8360" s="82">
        <f t="shared" ca="1" si="520"/>
        <v>288.77567447315556</v>
      </c>
      <c r="F8360" s="82">
        <f t="shared" ca="1" si="521"/>
        <v>279.58140414306615</v>
      </c>
      <c r="G8360" s="82">
        <f t="shared" ca="1" si="522"/>
        <v>38.775674473155561</v>
      </c>
      <c r="H8360" s="82">
        <f t="shared" ca="1" si="522"/>
        <v>29.581404143066152</v>
      </c>
      <c r="O8360" s="29"/>
      <c r="P8360" s="29"/>
    </row>
    <row r="8361" spans="3:16" hidden="1" outlineLevel="2">
      <c r="C8361" s="33">
        <v>8337</v>
      </c>
      <c r="D8361" s="82">
        <f t="shared" ca="1" si="523"/>
        <v>-2.15854481108367</v>
      </c>
      <c r="E8361" s="82">
        <f t="shared" ca="1" si="520"/>
        <v>153.1784789977734</v>
      </c>
      <c r="F8361" s="82">
        <f t="shared" ca="1" si="521"/>
        <v>176.43200956279748</v>
      </c>
      <c r="G8361" s="82">
        <f t="shared" ca="1" si="522"/>
        <v>0</v>
      </c>
      <c r="H8361" s="82">
        <f t="shared" ca="1" si="522"/>
        <v>0</v>
      </c>
      <c r="O8361" s="29"/>
      <c r="P8361" s="29"/>
    </row>
    <row r="8362" spans="3:16" hidden="1" outlineLevel="2">
      <c r="C8362" s="33">
        <v>8338</v>
      </c>
      <c r="D8362" s="82">
        <f t="shared" ca="1" si="523"/>
        <v>0.64772641314506119</v>
      </c>
      <c r="E8362" s="82">
        <f t="shared" ca="1" si="520"/>
        <v>283.77611103289343</v>
      </c>
      <c r="F8362" s="82">
        <f t="shared" ca="1" si="521"/>
        <v>276.05858302686232</v>
      </c>
      <c r="G8362" s="82">
        <f t="shared" ca="1" si="522"/>
        <v>33.776111032893425</v>
      </c>
      <c r="H8362" s="82">
        <f t="shared" ca="1" si="522"/>
        <v>26.058583026862323</v>
      </c>
      <c r="O8362" s="29"/>
      <c r="P8362" s="29"/>
    </row>
    <row r="8363" spans="3:16" hidden="1" outlineLevel="2">
      <c r="C8363" s="33">
        <v>8339</v>
      </c>
      <c r="D8363" s="82">
        <f t="shared" ca="1" si="523"/>
        <v>1.6742158564179586</v>
      </c>
      <c r="E8363" s="82">
        <f t="shared" ca="1" si="520"/>
        <v>355.56974585225078</v>
      </c>
      <c r="F8363" s="82">
        <f t="shared" ca="1" si="521"/>
        <v>325.1759513757894</v>
      </c>
      <c r="G8363" s="82">
        <f t="shared" ca="1" si="522"/>
        <v>105.56974585225078</v>
      </c>
      <c r="H8363" s="82">
        <f t="shared" ca="1" si="522"/>
        <v>75.175951375789396</v>
      </c>
      <c r="O8363" s="29"/>
      <c r="P8363" s="29"/>
    </row>
    <row r="8364" spans="3:16" hidden="1" outlineLevel="2">
      <c r="C8364" s="33">
        <v>8340</v>
      </c>
      <c r="D8364" s="82">
        <f t="shared" ca="1" si="523"/>
        <v>1.1517513902433316</v>
      </c>
      <c r="E8364" s="82">
        <f t="shared" ca="1" si="520"/>
        <v>317.00824430882943</v>
      </c>
      <c r="F8364" s="82">
        <f t="shared" ca="1" si="521"/>
        <v>299.17208996515427</v>
      </c>
      <c r="G8364" s="82">
        <f t="shared" ca="1" si="522"/>
        <v>67.008244308829433</v>
      </c>
      <c r="H8364" s="82">
        <f t="shared" ca="1" si="522"/>
        <v>49.172089965154271</v>
      </c>
      <c r="O8364" s="29"/>
      <c r="P8364" s="29"/>
    </row>
    <row r="8365" spans="3:16" hidden="1" outlineLevel="2">
      <c r="C8365" s="33">
        <v>8341</v>
      </c>
      <c r="D8365" s="82">
        <f t="shared" ca="1" si="523"/>
        <v>0.60808646275316491</v>
      </c>
      <c r="E8365" s="82">
        <f t="shared" ca="1" si="520"/>
        <v>281.31528944303136</v>
      </c>
      <c r="F8365" s="82">
        <f t="shared" ca="1" si="521"/>
        <v>274.31838948796536</v>
      </c>
      <c r="G8365" s="82">
        <f t="shared" ca="1" si="522"/>
        <v>31.315289443031361</v>
      </c>
      <c r="H8365" s="82">
        <f t="shared" ca="1" si="522"/>
        <v>24.318389487965362</v>
      </c>
      <c r="O8365" s="29"/>
      <c r="P8365" s="29"/>
    </row>
    <row r="8366" spans="3:16" hidden="1" outlineLevel="2">
      <c r="C8366" s="33">
        <v>8342</v>
      </c>
      <c r="D8366" s="82">
        <f t="shared" ca="1" si="523"/>
        <v>-0.15492261128619489</v>
      </c>
      <c r="E8366" s="82">
        <f t="shared" ca="1" si="520"/>
        <v>237.8953812812085</v>
      </c>
      <c r="F8366" s="82">
        <f t="shared" ca="1" si="521"/>
        <v>242.88024070219254</v>
      </c>
      <c r="G8366" s="82">
        <f t="shared" ca="1" si="522"/>
        <v>0</v>
      </c>
      <c r="H8366" s="82">
        <f t="shared" ca="1" si="522"/>
        <v>0</v>
      </c>
      <c r="O8366" s="29"/>
      <c r="P8366" s="29"/>
    </row>
    <row r="8367" spans="3:16" hidden="1" outlineLevel="2">
      <c r="C8367" s="33">
        <v>8343</v>
      </c>
      <c r="D8367" s="82">
        <f t="shared" ca="1" si="523"/>
        <v>1.0241427276850479</v>
      </c>
      <c r="E8367" s="82">
        <f t="shared" ca="1" si="520"/>
        <v>308.24353100739967</v>
      </c>
      <c r="F8367" s="82">
        <f t="shared" ca="1" si="521"/>
        <v>293.14338706666979</v>
      </c>
      <c r="G8367" s="82">
        <f t="shared" ca="1" si="522"/>
        <v>58.243531007399667</v>
      </c>
      <c r="H8367" s="82">
        <f t="shared" ca="1" si="522"/>
        <v>43.143387066669789</v>
      </c>
      <c r="O8367" s="29"/>
      <c r="P8367" s="29"/>
    </row>
    <row r="8368" spans="3:16" hidden="1" outlineLevel="2">
      <c r="C8368" s="33">
        <v>8344</v>
      </c>
      <c r="D8368" s="82">
        <f t="shared" ca="1" si="523"/>
        <v>-0.16734679278942238</v>
      </c>
      <c r="E8368" s="82">
        <f t="shared" ca="1" si="520"/>
        <v>237.24686298147773</v>
      </c>
      <c r="F8368" s="82">
        <f t="shared" ca="1" si="521"/>
        <v>242.39932905552891</v>
      </c>
      <c r="G8368" s="82">
        <f t="shared" ca="1" si="522"/>
        <v>0</v>
      </c>
      <c r="H8368" s="82">
        <f t="shared" ca="1" si="522"/>
        <v>0</v>
      </c>
      <c r="O8368" s="29"/>
      <c r="P8368" s="29"/>
    </row>
    <row r="8369" spans="3:16" hidden="1" outlineLevel="2">
      <c r="C8369" s="33">
        <v>8345</v>
      </c>
      <c r="D8369" s="82">
        <f t="shared" ca="1" si="523"/>
        <v>-1.4470317572313571</v>
      </c>
      <c r="E8369" s="82">
        <f t="shared" ca="1" si="520"/>
        <v>179.09821662968886</v>
      </c>
      <c r="F8369" s="82">
        <f t="shared" ca="1" si="521"/>
        <v>197.63887590061634</v>
      </c>
      <c r="G8369" s="82">
        <f t="shared" ca="1" si="522"/>
        <v>0</v>
      </c>
      <c r="H8369" s="82">
        <f t="shared" ca="1" si="522"/>
        <v>0</v>
      </c>
      <c r="O8369" s="29"/>
      <c r="P8369" s="29"/>
    </row>
    <row r="8370" spans="3:16" hidden="1" outlineLevel="2">
      <c r="C8370" s="33">
        <v>8346</v>
      </c>
      <c r="D8370" s="82">
        <f t="shared" ca="1" si="523"/>
        <v>0.29034900333495917</v>
      </c>
      <c r="E8370" s="82">
        <f t="shared" ca="1" si="520"/>
        <v>262.34597871534362</v>
      </c>
      <c r="F8370" s="82">
        <f t="shared" ca="1" si="521"/>
        <v>260.76029243563192</v>
      </c>
      <c r="G8370" s="82">
        <f t="shared" ca="1" si="522"/>
        <v>12.34597871534362</v>
      </c>
      <c r="H8370" s="82">
        <f t="shared" ca="1" si="522"/>
        <v>10.760292435631925</v>
      </c>
      <c r="O8370" s="29"/>
      <c r="P8370" s="29"/>
    </row>
    <row r="8371" spans="3:16" hidden="1" outlineLevel="2">
      <c r="C8371" s="33">
        <v>8347</v>
      </c>
      <c r="D8371" s="82">
        <f t="shared" ca="1" si="523"/>
        <v>-1.3681191211773269</v>
      </c>
      <c r="E8371" s="82">
        <f t="shared" ca="1" si="520"/>
        <v>182.23055950206017</v>
      </c>
      <c r="F8371" s="82">
        <f t="shared" ca="1" si="521"/>
        <v>200.14262635495126</v>
      </c>
      <c r="G8371" s="82">
        <f t="shared" ca="1" si="522"/>
        <v>0</v>
      </c>
      <c r="H8371" s="82">
        <f t="shared" ca="1" si="522"/>
        <v>0</v>
      </c>
      <c r="O8371" s="29"/>
      <c r="P8371" s="29"/>
    </row>
    <row r="8372" spans="3:16" hidden="1" outlineLevel="2">
      <c r="C8372" s="33">
        <v>8348</v>
      </c>
      <c r="D8372" s="82">
        <f t="shared" ca="1" si="523"/>
        <v>-1.089665291968158</v>
      </c>
      <c r="E8372" s="82">
        <f t="shared" ca="1" si="520"/>
        <v>193.72766238581468</v>
      </c>
      <c r="F8372" s="82">
        <f t="shared" ca="1" si="521"/>
        <v>209.23359252049457</v>
      </c>
      <c r="G8372" s="82">
        <f t="shared" ca="1" si="522"/>
        <v>0</v>
      </c>
      <c r="H8372" s="82">
        <f t="shared" ca="1" si="522"/>
        <v>0</v>
      </c>
      <c r="O8372" s="29"/>
      <c r="P8372" s="29"/>
    </row>
    <row r="8373" spans="3:16" hidden="1" outlineLevel="2">
      <c r="C8373" s="33">
        <v>8349</v>
      </c>
      <c r="D8373" s="82">
        <f t="shared" ca="1" si="523"/>
        <v>0.9957309523792911</v>
      </c>
      <c r="E8373" s="82">
        <f t="shared" ca="1" si="520"/>
        <v>306.32531031345633</v>
      </c>
      <c r="F8373" s="82">
        <f t="shared" ca="1" si="521"/>
        <v>291.81773280934254</v>
      </c>
      <c r="G8373" s="82">
        <f t="shared" ca="1" si="522"/>
        <v>56.325310313456328</v>
      </c>
      <c r="H8373" s="82">
        <f t="shared" ca="1" si="522"/>
        <v>41.817732809342544</v>
      </c>
      <c r="O8373" s="29"/>
      <c r="P8373" s="29"/>
    </row>
    <row r="8374" spans="3:16" hidden="1" outlineLevel="2">
      <c r="C8374" s="33">
        <v>8350</v>
      </c>
      <c r="D8374" s="82">
        <f t="shared" ca="1" si="523"/>
        <v>-0.13891965978406695</v>
      </c>
      <c r="E8374" s="82">
        <f t="shared" ca="1" si="520"/>
        <v>238.73331738522725</v>
      </c>
      <c r="F8374" s="82">
        <f t="shared" ca="1" si="521"/>
        <v>243.50108455699055</v>
      </c>
      <c r="G8374" s="82">
        <f t="shared" ca="1" si="522"/>
        <v>0</v>
      </c>
      <c r="H8374" s="82">
        <f t="shared" ca="1" si="522"/>
        <v>0</v>
      </c>
      <c r="O8374" s="29"/>
      <c r="P8374" s="29"/>
    </row>
    <row r="8375" spans="3:16" hidden="1" outlineLevel="2">
      <c r="C8375" s="33">
        <v>8351</v>
      </c>
      <c r="D8375" s="82">
        <f t="shared" ca="1" si="523"/>
        <v>-1.385972249173099</v>
      </c>
      <c r="E8375" s="82">
        <f t="shared" ca="1" si="520"/>
        <v>181.51713981452625</v>
      </c>
      <c r="F8375" s="82">
        <f t="shared" ca="1" si="521"/>
        <v>199.57341802398088</v>
      </c>
      <c r="G8375" s="82">
        <f t="shared" ca="1" si="522"/>
        <v>0</v>
      </c>
      <c r="H8375" s="82">
        <f t="shared" ca="1" si="522"/>
        <v>0</v>
      </c>
      <c r="O8375" s="29"/>
      <c r="P8375" s="29"/>
    </row>
    <row r="8376" spans="3:16" hidden="1" outlineLevel="2">
      <c r="C8376" s="33">
        <v>8352</v>
      </c>
      <c r="D8376" s="82">
        <f t="shared" ca="1" si="523"/>
        <v>-2.2292798746230655</v>
      </c>
      <c r="E8376" s="82">
        <f t="shared" ca="1" si="520"/>
        <v>150.81624386604929</v>
      </c>
      <c r="F8376" s="82">
        <f t="shared" ca="1" si="521"/>
        <v>174.45230793717525</v>
      </c>
      <c r="G8376" s="82">
        <f t="shared" ca="1" si="522"/>
        <v>0</v>
      </c>
      <c r="H8376" s="82">
        <f t="shared" ca="1" si="522"/>
        <v>0</v>
      </c>
      <c r="O8376" s="29"/>
      <c r="P8376" s="29"/>
    </row>
    <row r="8377" spans="3:16" hidden="1" outlineLevel="2">
      <c r="C8377" s="33">
        <v>8353</v>
      </c>
      <c r="D8377" s="82">
        <f t="shared" ca="1" si="523"/>
        <v>0.32322208260980201</v>
      </c>
      <c r="E8377" s="82">
        <f t="shared" ca="1" si="520"/>
        <v>264.24769273266043</v>
      </c>
      <c r="F8377" s="82">
        <f t="shared" ca="1" si="521"/>
        <v>262.13135330705251</v>
      </c>
      <c r="G8377" s="82">
        <f t="shared" ca="1" si="522"/>
        <v>14.247692732660425</v>
      </c>
      <c r="H8377" s="82">
        <f t="shared" ca="1" si="522"/>
        <v>12.131353307052507</v>
      </c>
      <c r="O8377" s="29"/>
      <c r="P8377" s="29"/>
    </row>
    <row r="8378" spans="3:16" hidden="1" outlineLevel="2">
      <c r="C8378" s="33">
        <v>8354</v>
      </c>
      <c r="D8378" s="82">
        <f t="shared" ca="1" si="523"/>
        <v>-3.0277148001015244E-2</v>
      </c>
      <c r="E8378" s="82">
        <f t="shared" ca="1" si="520"/>
        <v>244.50055195549604</v>
      </c>
      <c r="F8378" s="82">
        <f t="shared" ca="1" si="521"/>
        <v>247.75810025776019</v>
      </c>
      <c r="G8378" s="82">
        <f t="shared" ca="1" si="522"/>
        <v>0</v>
      </c>
      <c r="H8378" s="82">
        <f t="shared" ca="1" si="522"/>
        <v>0</v>
      </c>
      <c r="O8378" s="29"/>
      <c r="P8378" s="29"/>
    </row>
    <row r="8379" spans="3:16" hidden="1" outlineLevel="2">
      <c r="C8379" s="33">
        <v>8355</v>
      </c>
      <c r="D8379" s="82">
        <f t="shared" ca="1" si="523"/>
        <v>1.6392054535753826</v>
      </c>
      <c r="E8379" s="82">
        <f t="shared" ca="1" si="520"/>
        <v>352.84507729810412</v>
      </c>
      <c r="F8379" s="82">
        <f t="shared" ca="1" si="521"/>
        <v>323.36486595141145</v>
      </c>
      <c r="G8379" s="82">
        <f t="shared" ca="1" si="522"/>
        <v>102.84507729810412</v>
      </c>
      <c r="H8379" s="82">
        <f t="shared" ca="1" si="522"/>
        <v>73.364865951411446</v>
      </c>
      <c r="O8379" s="29"/>
      <c r="P8379" s="29"/>
    </row>
    <row r="8380" spans="3:16" hidden="1" outlineLevel="2">
      <c r="C8380" s="33">
        <v>8356</v>
      </c>
      <c r="D8380" s="82">
        <f t="shared" ca="1" si="523"/>
        <v>-8.9979346794276882E-2</v>
      </c>
      <c r="E8380" s="82">
        <f t="shared" ca="1" si="520"/>
        <v>241.31425739986602</v>
      </c>
      <c r="F8380" s="82">
        <f t="shared" ca="1" si="521"/>
        <v>245.40961777147112</v>
      </c>
      <c r="G8380" s="82">
        <f t="shared" ca="1" si="522"/>
        <v>0</v>
      </c>
      <c r="H8380" s="82">
        <f t="shared" ca="1" si="522"/>
        <v>0</v>
      </c>
      <c r="O8380" s="29"/>
      <c r="P8380" s="29"/>
    </row>
    <row r="8381" spans="3:16" hidden="1" outlineLevel="2">
      <c r="C8381" s="33">
        <v>8357</v>
      </c>
      <c r="D8381" s="82">
        <f t="shared" ca="1" si="523"/>
        <v>0.42313126947634683</v>
      </c>
      <c r="E8381" s="82">
        <f t="shared" ca="1" si="520"/>
        <v>270.11249196538967</v>
      </c>
      <c r="F8381" s="82">
        <f t="shared" ca="1" si="521"/>
        <v>266.34274444313132</v>
      </c>
      <c r="G8381" s="82">
        <f t="shared" ca="1" si="522"/>
        <v>20.112491965389665</v>
      </c>
      <c r="H8381" s="82">
        <f t="shared" ca="1" si="522"/>
        <v>16.342744443131323</v>
      </c>
      <c r="O8381" s="29"/>
      <c r="P8381" s="29"/>
    </row>
    <row r="8382" spans="3:16" hidden="1" outlineLevel="2">
      <c r="C8382" s="33">
        <v>8358</v>
      </c>
      <c r="D8382" s="82">
        <f t="shared" ca="1" si="523"/>
        <v>-0.98486708511717913</v>
      </c>
      <c r="E8382" s="82">
        <f t="shared" ca="1" si="520"/>
        <v>198.24015125600243</v>
      </c>
      <c r="F8382" s="82">
        <f t="shared" ca="1" si="521"/>
        <v>212.76100518289553</v>
      </c>
      <c r="G8382" s="82">
        <f t="shared" ca="1" si="522"/>
        <v>0</v>
      </c>
      <c r="H8382" s="82">
        <f t="shared" ca="1" si="522"/>
        <v>0</v>
      </c>
      <c r="O8382" s="29"/>
      <c r="P8382" s="29"/>
    </row>
    <row r="8383" spans="3:16" hidden="1" outlineLevel="2">
      <c r="C8383" s="33">
        <v>8359</v>
      </c>
      <c r="D8383" s="82">
        <f t="shared" ca="1" si="523"/>
        <v>-0.56191342720882276</v>
      </c>
      <c r="E8383" s="82">
        <f t="shared" ca="1" si="520"/>
        <v>217.54565469368268</v>
      </c>
      <c r="F8383" s="82">
        <f t="shared" ca="1" si="521"/>
        <v>227.61195930856411</v>
      </c>
      <c r="G8383" s="82">
        <f t="shared" ca="1" si="522"/>
        <v>0</v>
      </c>
      <c r="H8383" s="82">
        <f t="shared" ca="1" si="522"/>
        <v>0</v>
      </c>
      <c r="O8383" s="29"/>
      <c r="P8383" s="29"/>
    </row>
    <row r="8384" spans="3:16" hidden="1" outlineLevel="2">
      <c r="C8384" s="33">
        <v>8360</v>
      </c>
      <c r="D8384" s="82">
        <f t="shared" ca="1" si="523"/>
        <v>-0.2541150728208369</v>
      </c>
      <c r="E8384" s="82">
        <f t="shared" ca="1" si="520"/>
        <v>232.76674613114318</v>
      </c>
      <c r="F8384" s="82">
        <f t="shared" ca="1" si="521"/>
        <v>239.06716964457684</v>
      </c>
      <c r="G8384" s="82">
        <f t="shared" ca="1" si="522"/>
        <v>0</v>
      </c>
      <c r="H8384" s="82">
        <f t="shared" ca="1" si="522"/>
        <v>0</v>
      </c>
      <c r="O8384" s="29"/>
      <c r="P8384" s="29"/>
    </row>
    <row r="8385" spans="3:16" hidden="1" outlineLevel="2">
      <c r="C8385" s="33">
        <v>8361</v>
      </c>
      <c r="D8385" s="82">
        <f t="shared" ca="1" si="523"/>
        <v>0.62042758870813541</v>
      </c>
      <c r="E8385" s="82">
        <f t="shared" ca="1" si="520"/>
        <v>282.07912193144455</v>
      </c>
      <c r="F8385" s="82">
        <f t="shared" ca="1" si="521"/>
        <v>274.85898560667647</v>
      </c>
      <c r="G8385" s="82">
        <f t="shared" ca="1" si="522"/>
        <v>32.079121931444547</v>
      </c>
      <c r="H8385" s="82">
        <f t="shared" ca="1" si="522"/>
        <v>24.85898560667647</v>
      </c>
      <c r="O8385" s="29"/>
      <c r="P8385" s="29"/>
    </row>
    <row r="8386" spans="3:16" hidden="1" outlineLevel="2">
      <c r="C8386" s="33">
        <v>8362</v>
      </c>
      <c r="D8386" s="82">
        <f t="shared" ca="1" si="523"/>
        <v>1.7955678901465768</v>
      </c>
      <c r="E8386" s="82">
        <f t="shared" ca="1" si="520"/>
        <v>365.17780302169075</v>
      </c>
      <c r="F8386" s="82">
        <f t="shared" ca="1" si="521"/>
        <v>331.53235766984119</v>
      </c>
      <c r="G8386" s="82">
        <f t="shared" ca="1" si="522"/>
        <v>115.17780302169075</v>
      </c>
      <c r="H8386" s="82">
        <f t="shared" ca="1" si="522"/>
        <v>81.53235766984119</v>
      </c>
      <c r="O8386" s="29"/>
      <c r="P8386" s="29"/>
    </row>
    <row r="8387" spans="3:16" hidden="1" outlineLevel="2">
      <c r="C8387" s="33">
        <v>8363</v>
      </c>
      <c r="D8387" s="82">
        <f t="shared" ca="1" si="523"/>
        <v>-0.82428006000911358</v>
      </c>
      <c r="E8387" s="82">
        <f t="shared" ca="1" si="520"/>
        <v>205.35961662215024</v>
      </c>
      <c r="F8387" s="82">
        <f t="shared" ca="1" si="521"/>
        <v>218.28194342028871</v>
      </c>
      <c r="G8387" s="82">
        <f t="shared" ca="1" si="522"/>
        <v>0</v>
      </c>
      <c r="H8387" s="82">
        <f t="shared" ca="1" si="522"/>
        <v>0</v>
      </c>
      <c r="O8387" s="29"/>
      <c r="P8387" s="29"/>
    </row>
    <row r="8388" spans="3:16" hidden="1" outlineLevel="2">
      <c r="C8388" s="33">
        <v>8364</v>
      </c>
      <c r="D8388" s="82">
        <f t="shared" ca="1" si="523"/>
        <v>-1.3169515663265106</v>
      </c>
      <c r="E8388" s="82">
        <f t="shared" ca="1" si="520"/>
        <v>184.29081207806905</v>
      </c>
      <c r="F8388" s="82">
        <f t="shared" ca="1" si="521"/>
        <v>201.78300306584765</v>
      </c>
      <c r="G8388" s="82">
        <f t="shared" ca="1" si="522"/>
        <v>0</v>
      </c>
      <c r="H8388" s="82">
        <f t="shared" ca="1" si="522"/>
        <v>0</v>
      </c>
      <c r="O8388" s="29"/>
      <c r="P8388" s="29"/>
    </row>
    <row r="8389" spans="3:16" hidden="1" outlineLevel="2">
      <c r="C8389" s="33">
        <v>8365</v>
      </c>
      <c r="D8389" s="82">
        <f t="shared" ca="1" si="523"/>
        <v>7.9220686912230165E-2</v>
      </c>
      <c r="E8389" s="82">
        <f t="shared" ca="1" si="520"/>
        <v>250.45417223421168</v>
      </c>
      <c r="F8389" s="82">
        <f t="shared" ca="1" si="521"/>
        <v>252.12393873091142</v>
      </c>
      <c r="G8389" s="82">
        <f t="shared" ca="1" si="522"/>
        <v>0.45417223421168273</v>
      </c>
      <c r="H8389" s="82">
        <f t="shared" ca="1" si="522"/>
        <v>2.1239387309114193</v>
      </c>
      <c r="O8389" s="29"/>
      <c r="P8389" s="29"/>
    </row>
    <row r="8390" spans="3:16" hidden="1" outlineLevel="2">
      <c r="C8390" s="33">
        <v>8366</v>
      </c>
      <c r="D8390" s="82">
        <f t="shared" ca="1" si="523"/>
        <v>0.78571042270135938</v>
      </c>
      <c r="E8390" s="82">
        <f t="shared" ca="1" si="520"/>
        <v>292.5111651866838</v>
      </c>
      <c r="F8390" s="82">
        <f t="shared" ca="1" si="521"/>
        <v>282.20262705892145</v>
      </c>
      <c r="G8390" s="82">
        <f t="shared" ca="1" si="522"/>
        <v>42.511165186683797</v>
      </c>
      <c r="H8390" s="82">
        <f t="shared" ca="1" si="522"/>
        <v>32.20262705892145</v>
      </c>
      <c r="O8390" s="29"/>
      <c r="P8390" s="29"/>
    </row>
    <row r="8391" spans="3:16" hidden="1" outlineLevel="2">
      <c r="C8391" s="33">
        <v>8367</v>
      </c>
      <c r="D8391" s="82">
        <f t="shared" ca="1" si="523"/>
        <v>0.59436298574257396</v>
      </c>
      <c r="E8391" s="82">
        <f t="shared" ca="1" si="520"/>
        <v>280.46832735066181</v>
      </c>
      <c r="F8391" s="82">
        <f t="shared" ca="1" si="521"/>
        <v>273.71848872915223</v>
      </c>
      <c r="G8391" s="82">
        <f t="shared" ca="1" si="522"/>
        <v>30.468327350661809</v>
      </c>
      <c r="H8391" s="82">
        <f t="shared" ca="1" si="522"/>
        <v>23.718488729152227</v>
      </c>
      <c r="O8391" s="29"/>
      <c r="P8391" s="29"/>
    </row>
    <row r="8392" spans="3:16" hidden="1" outlineLevel="2">
      <c r="C8392" s="33">
        <v>8368</v>
      </c>
      <c r="D8392" s="82">
        <f t="shared" ca="1" si="523"/>
        <v>0.6866923849612373</v>
      </c>
      <c r="E8392" s="82">
        <f t="shared" ca="1" si="520"/>
        <v>286.2160717366192</v>
      </c>
      <c r="F8392" s="82">
        <f t="shared" ca="1" si="521"/>
        <v>277.77994784330917</v>
      </c>
      <c r="G8392" s="82">
        <f t="shared" ca="1" si="522"/>
        <v>36.216071736619199</v>
      </c>
      <c r="H8392" s="82">
        <f t="shared" ca="1" si="522"/>
        <v>27.779947843309174</v>
      </c>
      <c r="O8392" s="29"/>
      <c r="P8392" s="29"/>
    </row>
    <row r="8393" spans="3:16" hidden="1" outlineLevel="2">
      <c r="C8393" s="33">
        <v>8369</v>
      </c>
      <c r="D8393" s="82">
        <f t="shared" ca="1" si="523"/>
        <v>1.4569324799344032</v>
      </c>
      <c r="E8393" s="82">
        <f t="shared" ca="1" si="520"/>
        <v>338.99347321527205</v>
      </c>
      <c r="F8393" s="82">
        <f t="shared" ca="1" si="521"/>
        <v>314.09759339173786</v>
      </c>
      <c r="G8393" s="82">
        <f t="shared" ca="1" si="522"/>
        <v>88.993473215272047</v>
      </c>
      <c r="H8393" s="82">
        <f t="shared" ca="1" si="522"/>
        <v>64.09759339173786</v>
      </c>
      <c r="O8393" s="29"/>
      <c r="P8393" s="29"/>
    </row>
    <row r="8394" spans="3:16" hidden="1" outlineLevel="2">
      <c r="C8394" s="33">
        <v>8370</v>
      </c>
      <c r="D8394" s="82">
        <f t="shared" ca="1" si="523"/>
        <v>1.9182987663413059E-2</v>
      </c>
      <c r="E8394" s="82">
        <f t="shared" ca="1" si="520"/>
        <v>247.17207010129485</v>
      </c>
      <c r="F8394" s="82">
        <f t="shared" ca="1" si="521"/>
        <v>249.72070695418287</v>
      </c>
      <c r="G8394" s="82">
        <f t="shared" ca="1" si="522"/>
        <v>0</v>
      </c>
      <c r="H8394" s="82">
        <f t="shared" ca="1" si="522"/>
        <v>0</v>
      </c>
      <c r="O8394" s="29"/>
      <c r="P8394" s="29"/>
    </row>
    <row r="8395" spans="3:16" hidden="1" outlineLevel="2">
      <c r="C8395" s="33">
        <v>8371</v>
      </c>
      <c r="D8395" s="82">
        <f t="shared" ca="1" si="523"/>
        <v>0.40627053627060783</v>
      </c>
      <c r="E8395" s="82">
        <f t="shared" ca="1" si="520"/>
        <v>269.1136931778492</v>
      </c>
      <c r="F8395" s="82">
        <f t="shared" ca="1" si="521"/>
        <v>265.6273113528988</v>
      </c>
      <c r="G8395" s="82">
        <f t="shared" ca="1" si="522"/>
        <v>19.1136931778492</v>
      </c>
      <c r="H8395" s="82">
        <f t="shared" ca="1" si="522"/>
        <v>15.627311352898801</v>
      </c>
      <c r="O8395" s="29"/>
      <c r="P8395" s="29"/>
    </row>
    <row r="8396" spans="3:16" hidden="1" outlineLevel="2">
      <c r="C8396" s="33">
        <v>8372</v>
      </c>
      <c r="D8396" s="82">
        <f t="shared" ca="1" si="523"/>
        <v>0.92515293895944017</v>
      </c>
      <c r="E8396" s="82">
        <f t="shared" ca="1" si="520"/>
        <v>301.61173545147943</v>
      </c>
      <c r="F8396" s="82">
        <f t="shared" ca="1" si="521"/>
        <v>288.55054462279793</v>
      </c>
      <c r="G8396" s="82">
        <f t="shared" ca="1" si="522"/>
        <v>51.611735451479433</v>
      </c>
      <c r="H8396" s="82">
        <f t="shared" ca="1" si="522"/>
        <v>38.550544622797929</v>
      </c>
      <c r="O8396" s="29"/>
      <c r="P8396" s="29"/>
    </row>
    <row r="8397" spans="3:16" hidden="1" outlineLevel="2">
      <c r="C8397" s="33">
        <v>8373</v>
      </c>
      <c r="D8397" s="82">
        <f t="shared" ca="1" si="523"/>
        <v>0.66323272627784469</v>
      </c>
      <c r="E8397" s="82">
        <f t="shared" ca="1" si="520"/>
        <v>284.74457948400152</v>
      </c>
      <c r="F8397" s="82">
        <f t="shared" ca="1" si="521"/>
        <v>276.74230998882041</v>
      </c>
      <c r="G8397" s="82">
        <f t="shared" ca="1" si="522"/>
        <v>34.74457948400152</v>
      </c>
      <c r="H8397" s="82">
        <f t="shared" ca="1" si="522"/>
        <v>26.742309988820409</v>
      </c>
      <c r="O8397" s="29"/>
      <c r="P8397" s="29"/>
    </row>
    <row r="8398" spans="3:16" hidden="1" outlineLevel="2">
      <c r="C8398" s="33">
        <v>8374</v>
      </c>
      <c r="D8398" s="82">
        <f t="shared" ca="1" si="523"/>
        <v>1.5382965903389529</v>
      </c>
      <c r="E8398" s="82">
        <f t="shared" ca="1" si="520"/>
        <v>345.10814293671723</v>
      </c>
      <c r="F8398" s="82">
        <f t="shared" ca="1" si="521"/>
        <v>318.20109593153205</v>
      </c>
      <c r="G8398" s="82">
        <f t="shared" ca="1" si="522"/>
        <v>95.108142936717229</v>
      </c>
      <c r="H8398" s="82">
        <f t="shared" ca="1" si="522"/>
        <v>68.201095931532052</v>
      </c>
      <c r="O8398" s="29"/>
      <c r="P8398" s="29"/>
    </row>
    <row r="8399" spans="3:16" hidden="1" outlineLevel="2">
      <c r="C8399" s="33">
        <v>8375</v>
      </c>
      <c r="D8399" s="82">
        <f t="shared" ca="1" si="523"/>
        <v>0.58770983730540294</v>
      </c>
      <c r="E8399" s="82">
        <f t="shared" ca="1" si="520"/>
        <v>280.05863795880668</v>
      </c>
      <c r="F8399" s="82">
        <f t="shared" ca="1" si="521"/>
        <v>273.42812889952717</v>
      </c>
      <c r="G8399" s="82">
        <f t="shared" ca="1" si="522"/>
        <v>30.058637958806685</v>
      </c>
      <c r="H8399" s="82">
        <f t="shared" ca="1" si="522"/>
        <v>23.428128899527167</v>
      </c>
      <c r="O8399" s="29"/>
      <c r="P8399" s="29"/>
    </row>
    <row r="8400" spans="3:16" hidden="1" outlineLevel="2">
      <c r="C8400" s="33">
        <v>8376</v>
      </c>
      <c r="D8400" s="82">
        <f t="shared" ca="1" si="523"/>
        <v>-1.5315846976586296</v>
      </c>
      <c r="E8400" s="82">
        <f t="shared" ca="1" si="520"/>
        <v>175.80171560943089</v>
      </c>
      <c r="F8400" s="82">
        <f t="shared" ca="1" si="521"/>
        <v>194.99091831161485</v>
      </c>
      <c r="G8400" s="82">
        <f t="shared" ca="1" si="522"/>
        <v>0</v>
      </c>
      <c r="H8400" s="82">
        <f t="shared" ca="1" si="522"/>
        <v>0</v>
      </c>
      <c r="O8400" s="29"/>
      <c r="P8400" s="29"/>
    </row>
    <row r="8401" spans="3:16" hidden="1" outlineLevel="2">
      <c r="C8401" s="33">
        <v>8377</v>
      </c>
      <c r="D8401" s="82">
        <f t="shared" ca="1" si="523"/>
        <v>1.3396907225905981</v>
      </c>
      <c r="E8401" s="82">
        <f t="shared" ca="1" si="520"/>
        <v>330.37256440229163</v>
      </c>
      <c r="F8401" s="82">
        <f t="shared" ca="1" si="521"/>
        <v>308.27753249857523</v>
      </c>
      <c r="G8401" s="82">
        <f t="shared" ca="1" si="522"/>
        <v>80.37256440229163</v>
      </c>
      <c r="H8401" s="82">
        <f t="shared" ca="1" si="522"/>
        <v>58.277532498575226</v>
      </c>
      <c r="O8401" s="29"/>
      <c r="P8401" s="29"/>
    </row>
    <row r="8402" spans="3:16" hidden="1" outlineLevel="2">
      <c r="C8402" s="33">
        <v>8378</v>
      </c>
      <c r="D8402" s="82">
        <f t="shared" ca="1" si="523"/>
        <v>-1.1562741260913849</v>
      </c>
      <c r="E8402" s="82">
        <f t="shared" ca="1" si="520"/>
        <v>190.91310269473473</v>
      </c>
      <c r="F8402" s="82">
        <f t="shared" ca="1" si="521"/>
        <v>207.02205897886026</v>
      </c>
      <c r="G8402" s="82">
        <f t="shared" ca="1" si="522"/>
        <v>0</v>
      </c>
      <c r="H8402" s="82">
        <f t="shared" ca="1" si="522"/>
        <v>0</v>
      </c>
      <c r="O8402" s="29"/>
      <c r="P8402" s="29"/>
    </row>
    <row r="8403" spans="3:16" hidden="1" outlineLevel="2">
      <c r="C8403" s="33">
        <v>8379</v>
      </c>
      <c r="D8403" s="82">
        <f t="shared" ca="1" si="523"/>
        <v>-0.25917081719896951</v>
      </c>
      <c r="E8403" s="82">
        <f t="shared" ca="1" si="520"/>
        <v>232.50832625059104</v>
      </c>
      <c r="F8403" s="82">
        <f t="shared" ca="1" si="521"/>
        <v>238.87443243772287</v>
      </c>
      <c r="G8403" s="82">
        <f t="shared" ca="1" si="522"/>
        <v>0</v>
      </c>
      <c r="H8403" s="82">
        <f t="shared" ca="1" si="522"/>
        <v>0</v>
      </c>
      <c r="O8403" s="29"/>
      <c r="P8403" s="29"/>
    </row>
    <row r="8404" spans="3:16" hidden="1" outlineLevel="2">
      <c r="C8404" s="33">
        <v>8380</v>
      </c>
      <c r="D8404" s="82">
        <f t="shared" ca="1" si="523"/>
        <v>-1.0596100786443241</v>
      </c>
      <c r="E8404" s="82">
        <f t="shared" ca="1" si="520"/>
        <v>195.01119605291967</v>
      </c>
      <c r="F8404" s="82">
        <f t="shared" ca="1" si="521"/>
        <v>210.23919983061884</v>
      </c>
      <c r="G8404" s="82">
        <f t="shared" ca="1" si="522"/>
        <v>0</v>
      </c>
      <c r="H8404" s="82">
        <f t="shared" ca="1" si="522"/>
        <v>0</v>
      </c>
      <c r="O8404" s="29"/>
      <c r="P8404" s="29"/>
    </row>
    <row r="8405" spans="3:16" hidden="1" outlineLevel="2">
      <c r="C8405" s="33">
        <v>8381</v>
      </c>
      <c r="D8405" s="82">
        <f t="shared" ca="1" si="523"/>
        <v>-1.3623736972828577</v>
      </c>
      <c r="E8405" s="82">
        <f t="shared" ca="1" si="520"/>
        <v>182.46074528698796</v>
      </c>
      <c r="F8405" s="82">
        <f t="shared" ca="1" si="521"/>
        <v>200.32615182725962</v>
      </c>
      <c r="G8405" s="82">
        <f t="shared" ca="1" si="522"/>
        <v>0</v>
      </c>
      <c r="H8405" s="82">
        <f t="shared" ca="1" si="522"/>
        <v>0</v>
      </c>
      <c r="O8405" s="29"/>
      <c r="P8405" s="29"/>
    </row>
    <row r="8406" spans="3:16" hidden="1" outlineLevel="2">
      <c r="C8406" s="33">
        <v>8382</v>
      </c>
      <c r="D8406" s="82">
        <f t="shared" ca="1" si="523"/>
        <v>-1.225285312115489</v>
      </c>
      <c r="E8406" s="82">
        <f t="shared" ca="1" si="520"/>
        <v>188.04015388856496</v>
      </c>
      <c r="F8406" s="82">
        <f t="shared" ca="1" si="521"/>
        <v>204.75541489200842</v>
      </c>
      <c r="G8406" s="82">
        <f t="shared" ca="1" si="522"/>
        <v>0</v>
      </c>
      <c r="H8406" s="82">
        <f t="shared" ca="1" si="522"/>
        <v>0</v>
      </c>
      <c r="O8406" s="29"/>
      <c r="P8406" s="29"/>
    </row>
    <row r="8407" spans="3:16" hidden="1" outlineLevel="2">
      <c r="C8407" s="33">
        <v>8383</v>
      </c>
      <c r="D8407" s="82">
        <f t="shared" ca="1" si="523"/>
        <v>-0.61525725139797216</v>
      </c>
      <c r="E8407" s="82">
        <f t="shared" ca="1" si="520"/>
        <v>215.01080013795831</v>
      </c>
      <c r="F8407" s="82">
        <f t="shared" ca="1" si="521"/>
        <v>225.68324327623907</v>
      </c>
      <c r="G8407" s="82">
        <f t="shared" ca="1" si="522"/>
        <v>0</v>
      </c>
      <c r="H8407" s="82">
        <f t="shared" ca="1" si="522"/>
        <v>0</v>
      </c>
      <c r="O8407" s="29"/>
      <c r="P8407" s="29"/>
    </row>
    <row r="8408" spans="3:16" hidden="1" outlineLevel="2">
      <c r="C8408" s="33">
        <v>8384</v>
      </c>
      <c r="D8408" s="82">
        <f t="shared" ca="1" si="523"/>
        <v>-1.6536681871761845</v>
      </c>
      <c r="E8408" s="82">
        <f t="shared" ca="1" si="520"/>
        <v>171.14875422272218</v>
      </c>
      <c r="F8408" s="82">
        <f t="shared" ca="1" si="521"/>
        <v>191.23007941077603</v>
      </c>
      <c r="G8408" s="82">
        <f t="shared" ca="1" si="522"/>
        <v>0</v>
      </c>
      <c r="H8408" s="82">
        <f t="shared" ca="1" si="522"/>
        <v>0</v>
      </c>
      <c r="O8408" s="29"/>
      <c r="P8408" s="29"/>
    </row>
    <row r="8409" spans="3:16" hidden="1" outlineLevel="2">
      <c r="C8409" s="33">
        <v>8385</v>
      </c>
      <c r="D8409" s="82">
        <f t="shared" ca="1" si="523"/>
        <v>0.87216176528830092</v>
      </c>
      <c r="E8409" s="82">
        <f t="shared" ref="E8409:E8472" ca="1" si="524">$H$9 * EXP(($H$17 - $H$18 - ($H$11^2)/2)*$H$14 + $H$11*SQRT($H$14)*D8409)</f>
        <v>298.12043638530116</v>
      </c>
      <c r="F8409" s="82">
        <f t="shared" ref="F8409:F8472" ca="1" si="525">$H$9 * EXP(($H$17 - $H$18 - ($H$12^2)/2)*$H$14 + $H$12*SQRT($H$14)*D8409)</f>
        <v>286.12154916721431</v>
      </c>
      <c r="G8409" s="82">
        <f t="shared" ref="G8409:H8472" ca="1" si="526">MAX(E8409-$H$16, 0)</f>
        <v>48.120436385301161</v>
      </c>
      <c r="H8409" s="82">
        <f t="shared" ca="1" si="526"/>
        <v>36.121549167214312</v>
      </c>
      <c r="O8409" s="29"/>
      <c r="P8409" s="29"/>
    </row>
    <row r="8410" spans="3:16" hidden="1" outlineLevel="2">
      <c r="C8410" s="33">
        <v>8386</v>
      </c>
      <c r="D8410" s="82">
        <f t="shared" ref="D8410:D8473" ca="1" si="527">_xlfn.NORM.S.INV(RAND())</f>
        <v>-1.0515715273702886</v>
      </c>
      <c r="E8410" s="82">
        <f t="shared" ca="1" si="524"/>
        <v>195.35592835693046</v>
      </c>
      <c r="F8410" s="82">
        <f t="shared" ca="1" si="525"/>
        <v>210.50897725969838</v>
      </c>
      <c r="G8410" s="82">
        <f t="shared" ca="1" si="526"/>
        <v>0</v>
      </c>
      <c r="H8410" s="82">
        <f t="shared" ca="1" si="526"/>
        <v>0</v>
      </c>
      <c r="O8410" s="29"/>
      <c r="P8410" s="29"/>
    </row>
    <row r="8411" spans="3:16" hidden="1" outlineLevel="2">
      <c r="C8411" s="33">
        <v>8387</v>
      </c>
      <c r="D8411" s="82">
        <f t="shared" ca="1" si="527"/>
        <v>1.479449530833538</v>
      </c>
      <c r="E8411" s="82">
        <f t="shared" ca="1" si="524"/>
        <v>340.67474785093947</v>
      </c>
      <c r="F8411" s="82">
        <f t="shared" ca="1" si="525"/>
        <v>315.22788889985679</v>
      </c>
      <c r="G8411" s="82">
        <f t="shared" ca="1" si="526"/>
        <v>90.674747850939468</v>
      </c>
      <c r="H8411" s="82">
        <f t="shared" ca="1" si="526"/>
        <v>65.227888899856794</v>
      </c>
      <c r="O8411" s="29"/>
      <c r="P8411" s="29"/>
    </row>
    <row r="8412" spans="3:16" hidden="1" outlineLevel="2">
      <c r="C8412" s="33">
        <v>8388</v>
      </c>
      <c r="D8412" s="82">
        <f t="shared" ca="1" si="527"/>
        <v>-0.57543426345730586</v>
      </c>
      <c r="E8412" s="82">
        <f t="shared" ca="1" si="524"/>
        <v>216.90034215072905</v>
      </c>
      <c r="F8412" s="82">
        <f t="shared" ca="1" si="525"/>
        <v>227.12154178812042</v>
      </c>
      <c r="G8412" s="82">
        <f t="shared" ca="1" si="526"/>
        <v>0</v>
      </c>
      <c r="H8412" s="82">
        <f t="shared" ca="1" si="526"/>
        <v>0</v>
      </c>
      <c r="O8412" s="29"/>
      <c r="P8412" s="29"/>
    </row>
    <row r="8413" spans="3:16" hidden="1" outlineLevel="2">
      <c r="C8413" s="33">
        <v>8389</v>
      </c>
      <c r="D8413" s="82">
        <f t="shared" ca="1" si="527"/>
        <v>-0.79697711750642042</v>
      </c>
      <c r="E8413" s="82">
        <f t="shared" ca="1" si="524"/>
        <v>206.59524780746966</v>
      </c>
      <c r="F8413" s="82">
        <f t="shared" ca="1" si="525"/>
        <v>219.23475943325244</v>
      </c>
      <c r="G8413" s="82">
        <f t="shared" ca="1" si="526"/>
        <v>0</v>
      </c>
      <c r="H8413" s="82">
        <f t="shared" ca="1" si="526"/>
        <v>0</v>
      </c>
      <c r="O8413" s="29"/>
      <c r="P8413" s="29"/>
    </row>
    <row r="8414" spans="3:16" hidden="1" outlineLevel="2">
      <c r="C8414" s="33">
        <v>8390</v>
      </c>
      <c r="D8414" s="82">
        <f t="shared" ca="1" si="527"/>
        <v>0.368360401655623</v>
      </c>
      <c r="E8414" s="82">
        <f t="shared" ca="1" si="524"/>
        <v>266.88143342170798</v>
      </c>
      <c r="F8414" s="82">
        <f t="shared" ca="1" si="525"/>
        <v>264.0257222370339</v>
      </c>
      <c r="G8414" s="82">
        <f t="shared" ca="1" si="526"/>
        <v>16.881433421707982</v>
      </c>
      <c r="H8414" s="82">
        <f t="shared" ca="1" si="526"/>
        <v>14.025722237033904</v>
      </c>
      <c r="O8414" s="29"/>
      <c r="P8414" s="29"/>
    </row>
    <row r="8415" spans="3:16" hidden="1" outlineLevel="2">
      <c r="C8415" s="33">
        <v>8391</v>
      </c>
      <c r="D8415" s="82">
        <f t="shared" ca="1" si="527"/>
        <v>-2.9197593581488883</v>
      </c>
      <c r="E8415" s="82">
        <f t="shared" ca="1" si="524"/>
        <v>129.58706766640256</v>
      </c>
      <c r="F8415" s="82">
        <f t="shared" ca="1" si="525"/>
        <v>156.25681625517092</v>
      </c>
      <c r="G8415" s="82">
        <f t="shared" ca="1" si="526"/>
        <v>0</v>
      </c>
      <c r="H8415" s="82">
        <f t="shared" ca="1" si="526"/>
        <v>0</v>
      </c>
      <c r="O8415" s="29"/>
      <c r="P8415" s="29"/>
    </row>
    <row r="8416" spans="3:16" hidden="1" outlineLevel="2">
      <c r="C8416" s="33">
        <v>8392</v>
      </c>
      <c r="D8416" s="82">
        <f t="shared" ca="1" si="527"/>
        <v>-0.24721769094016449</v>
      </c>
      <c r="E8416" s="82">
        <f t="shared" ca="1" si="524"/>
        <v>233.11976294940669</v>
      </c>
      <c r="F8416" s="82">
        <f t="shared" ca="1" si="525"/>
        <v>239.33036535270014</v>
      </c>
      <c r="G8416" s="82">
        <f t="shared" ca="1" si="526"/>
        <v>0</v>
      </c>
      <c r="H8416" s="82">
        <f t="shared" ca="1" si="526"/>
        <v>0</v>
      </c>
      <c r="O8416" s="29"/>
      <c r="P8416" s="29"/>
    </row>
    <row r="8417" spans="3:16" hidden="1" outlineLevel="2">
      <c r="C8417" s="33">
        <v>8393</v>
      </c>
      <c r="D8417" s="82">
        <f t="shared" ca="1" si="527"/>
        <v>0.2859895887306973</v>
      </c>
      <c r="E8417" s="82">
        <f t="shared" ca="1" si="524"/>
        <v>262.09481570410503</v>
      </c>
      <c r="F8417" s="82">
        <f t="shared" ca="1" si="525"/>
        <v>260.57901061003167</v>
      </c>
      <c r="G8417" s="82">
        <f t="shared" ca="1" si="526"/>
        <v>12.094815704105031</v>
      </c>
      <c r="H8417" s="82">
        <f t="shared" ca="1" si="526"/>
        <v>10.579010610031673</v>
      </c>
      <c r="O8417" s="29"/>
      <c r="P8417" s="29"/>
    </row>
    <row r="8418" spans="3:16" hidden="1" outlineLevel="2">
      <c r="C8418" s="33">
        <v>8394</v>
      </c>
      <c r="D8418" s="82">
        <f t="shared" ca="1" si="527"/>
        <v>-0.76629309228921383</v>
      </c>
      <c r="E8418" s="82">
        <f t="shared" ca="1" si="524"/>
        <v>207.99276932901455</v>
      </c>
      <c r="F8418" s="82">
        <f t="shared" ca="1" si="525"/>
        <v>220.31053267690226</v>
      </c>
      <c r="G8418" s="82">
        <f t="shared" ca="1" si="526"/>
        <v>0</v>
      </c>
      <c r="H8418" s="82">
        <f t="shared" ca="1" si="526"/>
        <v>0</v>
      </c>
      <c r="O8418" s="29"/>
      <c r="P8418" s="29"/>
    </row>
    <row r="8419" spans="3:16" hidden="1" outlineLevel="2">
      <c r="C8419" s="33">
        <v>8395</v>
      </c>
      <c r="D8419" s="82">
        <f t="shared" ca="1" si="527"/>
        <v>-0.39217437264367216</v>
      </c>
      <c r="E8419" s="82">
        <f t="shared" ca="1" si="524"/>
        <v>225.81206181482341</v>
      </c>
      <c r="F8419" s="82">
        <f t="shared" ca="1" si="525"/>
        <v>233.85945098017592</v>
      </c>
      <c r="G8419" s="82">
        <f t="shared" ca="1" si="526"/>
        <v>0</v>
      </c>
      <c r="H8419" s="82">
        <f t="shared" ca="1" si="526"/>
        <v>0</v>
      </c>
      <c r="O8419" s="29"/>
      <c r="P8419" s="29"/>
    </row>
    <row r="8420" spans="3:16" hidden="1" outlineLevel="2">
      <c r="C8420" s="33">
        <v>8396</v>
      </c>
      <c r="D8420" s="82">
        <f t="shared" ca="1" si="527"/>
        <v>-0.77410321874748134</v>
      </c>
      <c r="E8420" s="82">
        <f t="shared" ca="1" si="524"/>
        <v>207.63615827665345</v>
      </c>
      <c r="F8420" s="82">
        <f t="shared" ca="1" si="525"/>
        <v>220.03621206448739</v>
      </c>
      <c r="G8420" s="82">
        <f t="shared" ca="1" si="526"/>
        <v>0</v>
      </c>
      <c r="H8420" s="82">
        <f t="shared" ca="1" si="526"/>
        <v>0</v>
      </c>
      <c r="O8420" s="29"/>
      <c r="P8420" s="29"/>
    </row>
    <row r="8421" spans="3:16" hidden="1" outlineLevel="2">
      <c r="C8421" s="33">
        <v>8397</v>
      </c>
      <c r="D8421" s="82">
        <f t="shared" ca="1" si="527"/>
        <v>9.9592156433870538E-2</v>
      </c>
      <c r="E8421" s="82">
        <f t="shared" ca="1" si="524"/>
        <v>251.57770048428347</v>
      </c>
      <c r="F8421" s="82">
        <f t="shared" ca="1" si="525"/>
        <v>252.94462649337203</v>
      </c>
      <c r="G8421" s="82">
        <f t="shared" ca="1" si="526"/>
        <v>1.5777004842834685</v>
      </c>
      <c r="H8421" s="82">
        <f t="shared" ca="1" si="526"/>
        <v>2.9446264933720272</v>
      </c>
      <c r="O8421" s="29"/>
      <c r="P8421" s="29"/>
    </row>
    <row r="8422" spans="3:16" hidden="1" outlineLevel="2">
      <c r="C8422" s="33">
        <v>8398</v>
      </c>
      <c r="D8422" s="82">
        <f t="shared" ca="1" si="527"/>
        <v>0.68026416924063671</v>
      </c>
      <c r="E8422" s="82">
        <f t="shared" ca="1" si="524"/>
        <v>285.81211126566393</v>
      </c>
      <c r="F8422" s="82">
        <f t="shared" ca="1" si="525"/>
        <v>277.49523680083041</v>
      </c>
      <c r="G8422" s="82">
        <f t="shared" ca="1" si="526"/>
        <v>35.81211126566393</v>
      </c>
      <c r="H8422" s="82">
        <f t="shared" ca="1" si="526"/>
        <v>27.495236800830412</v>
      </c>
      <c r="O8422" s="29"/>
      <c r="P8422" s="29"/>
    </row>
    <row r="8423" spans="3:16" hidden="1" outlineLevel="2">
      <c r="C8423" s="33">
        <v>8399</v>
      </c>
      <c r="D8423" s="82">
        <f t="shared" ca="1" si="527"/>
        <v>1.0786529797512265</v>
      </c>
      <c r="E8423" s="82">
        <f t="shared" ca="1" si="524"/>
        <v>311.95748522292263</v>
      </c>
      <c r="F8423" s="82">
        <f t="shared" ca="1" si="525"/>
        <v>295.70364420253111</v>
      </c>
      <c r="G8423" s="82">
        <f t="shared" ca="1" si="526"/>
        <v>61.957485222922628</v>
      </c>
      <c r="H8423" s="82">
        <f t="shared" ca="1" si="526"/>
        <v>45.703644202531109</v>
      </c>
      <c r="O8423" s="29"/>
      <c r="P8423" s="29"/>
    </row>
    <row r="8424" spans="3:16" hidden="1" outlineLevel="2">
      <c r="C8424" s="33">
        <v>8400</v>
      </c>
      <c r="D8424" s="82">
        <f t="shared" ca="1" si="527"/>
        <v>6.3867594678635566E-3</v>
      </c>
      <c r="E8424" s="82">
        <f t="shared" ca="1" si="524"/>
        <v>246.47811389125886</v>
      </c>
      <c r="F8424" s="82">
        <f t="shared" ca="1" si="525"/>
        <v>249.21145937726214</v>
      </c>
      <c r="G8424" s="82">
        <f t="shared" ca="1" si="526"/>
        <v>0</v>
      </c>
      <c r="H8424" s="82">
        <f t="shared" ca="1" si="526"/>
        <v>0</v>
      </c>
      <c r="O8424" s="29"/>
      <c r="P8424" s="29"/>
    </row>
    <row r="8425" spans="3:16" hidden="1" outlineLevel="2">
      <c r="C8425" s="33">
        <v>8401</v>
      </c>
      <c r="D8425" s="82">
        <f t="shared" ca="1" si="527"/>
        <v>0.22510798307046267</v>
      </c>
      <c r="E8425" s="82">
        <f t="shared" ca="1" si="524"/>
        <v>258.6122113895421</v>
      </c>
      <c r="F8425" s="82">
        <f t="shared" ca="1" si="525"/>
        <v>258.06044148227704</v>
      </c>
      <c r="G8425" s="82">
        <f t="shared" ca="1" si="526"/>
        <v>8.6122113895420966</v>
      </c>
      <c r="H8425" s="82">
        <f t="shared" ca="1" si="526"/>
        <v>8.0604414822770423</v>
      </c>
      <c r="O8425" s="29"/>
      <c r="P8425" s="29"/>
    </row>
    <row r="8426" spans="3:16" hidden="1" outlineLevel="2">
      <c r="C8426" s="33">
        <v>8402</v>
      </c>
      <c r="D8426" s="82">
        <f t="shared" ca="1" si="527"/>
        <v>0.63047950490707361</v>
      </c>
      <c r="E8426" s="82">
        <f t="shared" ca="1" si="524"/>
        <v>282.70280010112333</v>
      </c>
      <c r="F8426" s="82">
        <f t="shared" ca="1" si="525"/>
        <v>275.30009132793185</v>
      </c>
      <c r="G8426" s="82">
        <f t="shared" ca="1" si="526"/>
        <v>32.70280010112333</v>
      </c>
      <c r="H8426" s="82">
        <f t="shared" ca="1" si="526"/>
        <v>25.300091327931852</v>
      </c>
      <c r="O8426" s="29"/>
      <c r="P8426" s="29"/>
    </row>
    <row r="8427" spans="3:16" hidden="1" outlineLevel="2">
      <c r="C8427" s="33">
        <v>8403</v>
      </c>
      <c r="D8427" s="82">
        <f t="shared" ca="1" si="527"/>
        <v>-1.7779838554262997</v>
      </c>
      <c r="E8427" s="82">
        <f t="shared" ca="1" si="524"/>
        <v>166.5372458851048</v>
      </c>
      <c r="F8427" s="82">
        <f t="shared" ca="1" si="525"/>
        <v>187.47500615168488</v>
      </c>
      <c r="G8427" s="82">
        <f t="shared" ca="1" si="526"/>
        <v>0</v>
      </c>
      <c r="H8427" s="82">
        <f t="shared" ca="1" si="526"/>
        <v>0</v>
      </c>
      <c r="O8427" s="29"/>
      <c r="P8427" s="29"/>
    </row>
    <row r="8428" spans="3:16" hidden="1" outlineLevel="2">
      <c r="C8428" s="33">
        <v>8404</v>
      </c>
      <c r="D8428" s="82">
        <f t="shared" ca="1" si="527"/>
        <v>-0.68606013791157894</v>
      </c>
      <c r="E8428" s="82">
        <f t="shared" ca="1" si="524"/>
        <v>211.69186599614397</v>
      </c>
      <c r="F8428" s="82">
        <f t="shared" ca="1" si="525"/>
        <v>223.14849087105037</v>
      </c>
      <c r="G8428" s="82">
        <f t="shared" ca="1" si="526"/>
        <v>0</v>
      </c>
      <c r="H8428" s="82">
        <f t="shared" ca="1" si="526"/>
        <v>0</v>
      </c>
      <c r="O8428" s="29"/>
      <c r="P8428" s="29"/>
    </row>
    <row r="8429" spans="3:16" hidden="1" outlineLevel="2">
      <c r="C8429" s="33">
        <v>8405</v>
      </c>
      <c r="D8429" s="82">
        <f t="shared" ca="1" si="527"/>
        <v>-0.34787910793135429</v>
      </c>
      <c r="E8429" s="82">
        <f t="shared" ca="1" si="524"/>
        <v>228.0204762461338</v>
      </c>
      <c r="F8429" s="82">
        <f t="shared" ca="1" si="525"/>
        <v>235.51782772411414</v>
      </c>
      <c r="G8429" s="82">
        <f t="shared" ca="1" si="526"/>
        <v>0</v>
      </c>
      <c r="H8429" s="82">
        <f t="shared" ca="1" si="526"/>
        <v>0</v>
      </c>
      <c r="O8429" s="29"/>
      <c r="P8429" s="29"/>
    </row>
    <row r="8430" spans="3:16" hidden="1" outlineLevel="2">
      <c r="C8430" s="33">
        <v>8406</v>
      </c>
      <c r="D8430" s="82">
        <f t="shared" ca="1" si="527"/>
        <v>2.0620356776558504</v>
      </c>
      <c r="E8430" s="82">
        <f t="shared" ca="1" si="524"/>
        <v>387.1961917531176</v>
      </c>
      <c r="F8430" s="82">
        <f t="shared" ca="1" si="525"/>
        <v>345.92928043173595</v>
      </c>
      <c r="G8430" s="82">
        <f t="shared" ca="1" si="526"/>
        <v>137.1961917531176</v>
      </c>
      <c r="H8430" s="82">
        <f t="shared" ca="1" si="526"/>
        <v>95.929280431735947</v>
      </c>
      <c r="O8430" s="29"/>
      <c r="P8430" s="29"/>
    </row>
    <row r="8431" spans="3:16" hidden="1" outlineLevel="2">
      <c r="C8431" s="33">
        <v>8407</v>
      </c>
      <c r="D8431" s="82">
        <f t="shared" ca="1" si="527"/>
        <v>-0.77057366589087672</v>
      </c>
      <c r="E8431" s="82">
        <f t="shared" ca="1" si="524"/>
        <v>207.79724218261799</v>
      </c>
      <c r="F8431" s="82">
        <f t="shared" ca="1" si="525"/>
        <v>220.16014072633172</v>
      </c>
      <c r="G8431" s="82">
        <f t="shared" ca="1" si="526"/>
        <v>0</v>
      </c>
      <c r="H8431" s="82">
        <f t="shared" ca="1" si="526"/>
        <v>0</v>
      </c>
      <c r="O8431" s="29"/>
      <c r="P8431" s="29"/>
    </row>
    <row r="8432" spans="3:16" hidden="1" outlineLevel="2">
      <c r="C8432" s="33">
        <v>8408</v>
      </c>
      <c r="D8432" s="82">
        <f t="shared" ca="1" si="527"/>
        <v>-0.60510152612931056</v>
      </c>
      <c r="E8432" s="82">
        <f t="shared" ca="1" si="524"/>
        <v>215.49110492421835</v>
      </c>
      <c r="F8432" s="82">
        <f t="shared" ca="1" si="525"/>
        <v>226.04917305017904</v>
      </c>
      <c r="G8432" s="82">
        <f t="shared" ca="1" si="526"/>
        <v>0</v>
      </c>
      <c r="H8432" s="82">
        <f t="shared" ca="1" si="526"/>
        <v>0</v>
      </c>
      <c r="O8432" s="29"/>
      <c r="P8432" s="29"/>
    </row>
    <row r="8433" spans="3:16" hidden="1" outlineLevel="2">
      <c r="C8433" s="33">
        <v>8409</v>
      </c>
      <c r="D8433" s="82">
        <f t="shared" ca="1" si="527"/>
        <v>-0.6718502518997197</v>
      </c>
      <c r="E8433" s="82">
        <f t="shared" ca="1" si="524"/>
        <v>212.35382938919275</v>
      </c>
      <c r="F8433" s="82">
        <f t="shared" ca="1" si="525"/>
        <v>223.65491282299814</v>
      </c>
      <c r="G8433" s="82">
        <f t="shared" ca="1" si="526"/>
        <v>0</v>
      </c>
      <c r="H8433" s="82">
        <f t="shared" ca="1" si="526"/>
        <v>0</v>
      </c>
      <c r="O8433" s="29"/>
      <c r="P8433" s="29"/>
    </row>
    <row r="8434" spans="3:16" hidden="1" outlineLevel="2">
      <c r="C8434" s="33">
        <v>8410</v>
      </c>
      <c r="D8434" s="82">
        <f t="shared" ca="1" si="527"/>
        <v>-0.72211726625375627</v>
      </c>
      <c r="E8434" s="82">
        <f t="shared" ca="1" si="524"/>
        <v>210.02140168282287</v>
      </c>
      <c r="F8434" s="82">
        <f t="shared" ca="1" si="525"/>
        <v>221.8686019716593</v>
      </c>
      <c r="G8434" s="82">
        <f t="shared" ca="1" si="526"/>
        <v>0</v>
      </c>
      <c r="H8434" s="82">
        <f t="shared" ca="1" si="526"/>
        <v>0</v>
      </c>
      <c r="O8434" s="29"/>
      <c r="P8434" s="29"/>
    </row>
    <row r="8435" spans="3:16" hidden="1" outlineLevel="2">
      <c r="C8435" s="33">
        <v>8411</v>
      </c>
      <c r="D8435" s="82">
        <f t="shared" ca="1" si="527"/>
        <v>1.5300227100564638</v>
      </c>
      <c r="E8435" s="82">
        <f t="shared" ca="1" si="524"/>
        <v>344.4813402985763</v>
      </c>
      <c r="F8435" s="82">
        <f t="shared" ca="1" si="525"/>
        <v>317.78137564799368</v>
      </c>
      <c r="G8435" s="82">
        <f t="shared" ca="1" si="526"/>
        <v>94.481340298576299</v>
      </c>
      <c r="H8435" s="82">
        <f t="shared" ca="1" si="526"/>
        <v>67.781375647993684</v>
      </c>
      <c r="O8435" s="29"/>
      <c r="P8435" s="29"/>
    </row>
    <row r="8436" spans="3:16" hidden="1" outlineLevel="2">
      <c r="C8436" s="33">
        <v>8412</v>
      </c>
      <c r="D8436" s="82">
        <f t="shared" ca="1" si="527"/>
        <v>0.67479955820049697</v>
      </c>
      <c r="E8436" s="82">
        <f t="shared" ca="1" si="524"/>
        <v>285.46915380262544</v>
      </c>
      <c r="F8436" s="82">
        <f t="shared" ca="1" si="525"/>
        <v>277.25343410418805</v>
      </c>
      <c r="G8436" s="82">
        <f t="shared" ca="1" si="526"/>
        <v>35.469153802625442</v>
      </c>
      <c r="H8436" s="82">
        <f t="shared" ca="1" si="526"/>
        <v>27.253434104188045</v>
      </c>
      <c r="O8436" s="29"/>
      <c r="P8436" s="29"/>
    </row>
    <row r="8437" spans="3:16" hidden="1" outlineLevel="2">
      <c r="C8437" s="33">
        <v>8413</v>
      </c>
      <c r="D8437" s="82">
        <f t="shared" ca="1" si="527"/>
        <v>-1.1083951680039563</v>
      </c>
      <c r="E8437" s="82">
        <f t="shared" ca="1" si="524"/>
        <v>192.93206325199117</v>
      </c>
      <c r="F8437" s="82">
        <f t="shared" ca="1" si="525"/>
        <v>208.60935007826231</v>
      </c>
      <c r="G8437" s="82">
        <f t="shared" ca="1" si="526"/>
        <v>0</v>
      </c>
      <c r="H8437" s="82">
        <f t="shared" ca="1" si="526"/>
        <v>0</v>
      </c>
      <c r="O8437" s="29"/>
      <c r="P8437" s="29"/>
    </row>
    <row r="8438" spans="3:16" hidden="1" outlineLevel="2">
      <c r="C8438" s="33">
        <v>8414</v>
      </c>
      <c r="D8438" s="82">
        <f t="shared" ca="1" si="527"/>
        <v>0.65510819600827042</v>
      </c>
      <c r="E8438" s="82">
        <f t="shared" ca="1" si="524"/>
        <v>284.23673910843786</v>
      </c>
      <c r="F8438" s="82">
        <f t="shared" ca="1" si="525"/>
        <v>276.38386043089491</v>
      </c>
      <c r="G8438" s="82">
        <f t="shared" ca="1" si="526"/>
        <v>34.23673910843786</v>
      </c>
      <c r="H8438" s="82">
        <f t="shared" ca="1" si="526"/>
        <v>26.383860430894913</v>
      </c>
      <c r="O8438" s="29"/>
      <c r="P8438" s="29"/>
    </row>
    <row r="8439" spans="3:16" hidden="1" outlineLevel="2">
      <c r="C8439" s="33">
        <v>8415</v>
      </c>
      <c r="D8439" s="82">
        <f t="shared" ca="1" si="527"/>
        <v>-0.40210325287291604</v>
      </c>
      <c r="E8439" s="82">
        <f t="shared" ca="1" si="524"/>
        <v>225.31998279430107</v>
      </c>
      <c r="F8439" s="82">
        <f t="shared" ca="1" si="525"/>
        <v>233.48932724645209</v>
      </c>
      <c r="G8439" s="82">
        <f t="shared" ca="1" si="526"/>
        <v>0</v>
      </c>
      <c r="H8439" s="82">
        <f t="shared" ca="1" si="526"/>
        <v>0</v>
      </c>
      <c r="O8439" s="29"/>
      <c r="P8439" s="29"/>
    </row>
    <row r="8440" spans="3:16" hidden="1" outlineLevel="2">
      <c r="C8440" s="33">
        <v>8416</v>
      </c>
      <c r="D8440" s="82">
        <f t="shared" ca="1" si="527"/>
        <v>-0.38979646724498279</v>
      </c>
      <c r="E8440" s="82">
        <f t="shared" ca="1" si="524"/>
        <v>225.930071114806</v>
      </c>
      <c r="F8440" s="82">
        <f t="shared" ca="1" si="525"/>
        <v>233.94818037341614</v>
      </c>
      <c r="G8440" s="82">
        <f t="shared" ca="1" si="526"/>
        <v>0</v>
      </c>
      <c r="H8440" s="82">
        <f t="shared" ca="1" si="526"/>
        <v>0</v>
      </c>
      <c r="O8440" s="29"/>
      <c r="P8440" s="29"/>
    </row>
    <row r="8441" spans="3:16" hidden="1" outlineLevel="2">
      <c r="C8441" s="33">
        <v>8417</v>
      </c>
      <c r="D8441" s="82">
        <f t="shared" ca="1" si="527"/>
        <v>1.1801786928599773</v>
      </c>
      <c r="E8441" s="82">
        <f t="shared" ca="1" si="524"/>
        <v>318.99445021765649</v>
      </c>
      <c r="F8441" s="82">
        <f t="shared" ca="1" si="525"/>
        <v>300.53189763625659</v>
      </c>
      <c r="G8441" s="82">
        <f t="shared" ca="1" si="526"/>
        <v>68.994450217656492</v>
      </c>
      <c r="H8441" s="82">
        <f t="shared" ca="1" si="526"/>
        <v>50.531897636256588</v>
      </c>
      <c r="O8441" s="29"/>
      <c r="P8441" s="29"/>
    </row>
    <row r="8442" spans="3:16" hidden="1" outlineLevel="2">
      <c r="C8442" s="33">
        <v>8418</v>
      </c>
      <c r="D8442" s="82">
        <f t="shared" ca="1" si="527"/>
        <v>-0.81386257061509248</v>
      </c>
      <c r="E8442" s="82">
        <f t="shared" ca="1" si="524"/>
        <v>205.83019969434611</v>
      </c>
      <c r="F8442" s="82">
        <f t="shared" ca="1" si="525"/>
        <v>218.64500261336244</v>
      </c>
      <c r="G8442" s="82">
        <f t="shared" ca="1" si="526"/>
        <v>0</v>
      </c>
      <c r="H8442" s="82">
        <f t="shared" ca="1" si="526"/>
        <v>0</v>
      </c>
      <c r="O8442" s="29"/>
      <c r="P8442" s="29"/>
    </row>
    <row r="8443" spans="3:16" hidden="1" outlineLevel="2">
      <c r="C8443" s="33">
        <v>8419</v>
      </c>
      <c r="D8443" s="82">
        <f t="shared" ca="1" si="527"/>
        <v>-1.4785259167354323</v>
      </c>
      <c r="E8443" s="82">
        <f t="shared" ca="1" si="524"/>
        <v>177.86317779932327</v>
      </c>
      <c r="F8443" s="82">
        <f t="shared" ca="1" si="525"/>
        <v>196.64839181035319</v>
      </c>
      <c r="G8443" s="82">
        <f t="shared" ca="1" si="526"/>
        <v>0</v>
      </c>
      <c r="H8443" s="82">
        <f t="shared" ca="1" si="526"/>
        <v>0</v>
      </c>
      <c r="O8443" s="29"/>
      <c r="P8443" s="29"/>
    </row>
    <row r="8444" spans="3:16" hidden="1" outlineLevel="2">
      <c r="C8444" s="33">
        <v>8420</v>
      </c>
      <c r="D8444" s="82">
        <f t="shared" ca="1" si="527"/>
        <v>0.99970413670266689</v>
      </c>
      <c r="E8444" s="82">
        <f t="shared" ca="1" si="524"/>
        <v>306.59284016044774</v>
      </c>
      <c r="F8444" s="82">
        <f t="shared" ca="1" si="525"/>
        <v>292.00275493748569</v>
      </c>
      <c r="G8444" s="82">
        <f t="shared" ca="1" si="526"/>
        <v>56.592840160447736</v>
      </c>
      <c r="H8444" s="82">
        <f t="shared" ca="1" si="526"/>
        <v>42.00275493748569</v>
      </c>
      <c r="O8444" s="29"/>
      <c r="P8444" s="29"/>
    </row>
    <row r="8445" spans="3:16" hidden="1" outlineLevel="2">
      <c r="C8445" s="33">
        <v>8421</v>
      </c>
      <c r="D8445" s="82">
        <f t="shared" ca="1" si="527"/>
        <v>-0.9074715696799488</v>
      </c>
      <c r="E8445" s="82">
        <f t="shared" ca="1" si="524"/>
        <v>201.64005255591894</v>
      </c>
      <c r="F8445" s="82">
        <f t="shared" ca="1" si="525"/>
        <v>215.40418848172405</v>
      </c>
      <c r="G8445" s="82">
        <f t="shared" ca="1" si="526"/>
        <v>0</v>
      </c>
      <c r="H8445" s="82">
        <f t="shared" ca="1" si="526"/>
        <v>0</v>
      </c>
      <c r="O8445" s="29"/>
      <c r="P8445" s="29"/>
    </row>
    <row r="8446" spans="3:16" hidden="1" outlineLevel="2">
      <c r="C8446" s="33">
        <v>8422</v>
      </c>
      <c r="D8446" s="82">
        <f t="shared" ca="1" si="527"/>
        <v>-0.25500450751011294</v>
      </c>
      <c r="E8446" s="82">
        <f t="shared" ca="1" si="524"/>
        <v>232.72126265665386</v>
      </c>
      <c r="F8446" s="82">
        <f t="shared" ca="1" si="525"/>
        <v>239.03325097333999</v>
      </c>
      <c r="G8446" s="82">
        <f t="shared" ca="1" si="526"/>
        <v>0</v>
      </c>
      <c r="H8446" s="82">
        <f t="shared" ca="1" si="526"/>
        <v>0</v>
      </c>
      <c r="O8446" s="29"/>
      <c r="P8446" s="29"/>
    </row>
    <row r="8447" spans="3:16" hidden="1" outlineLevel="2">
      <c r="C8447" s="33">
        <v>8423</v>
      </c>
      <c r="D8447" s="82">
        <f t="shared" ca="1" si="527"/>
        <v>-0.86319813889250296</v>
      </c>
      <c r="E8447" s="82">
        <f t="shared" ca="1" si="524"/>
        <v>203.61109090712935</v>
      </c>
      <c r="F8447" s="82">
        <f t="shared" ca="1" si="525"/>
        <v>216.93093709908121</v>
      </c>
      <c r="G8447" s="82">
        <f t="shared" ca="1" si="526"/>
        <v>0</v>
      </c>
      <c r="H8447" s="82">
        <f t="shared" ca="1" si="526"/>
        <v>0</v>
      </c>
      <c r="O8447" s="29"/>
      <c r="P8447" s="29"/>
    </row>
    <row r="8448" spans="3:16" hidden="1" outlineLevel="2">
      <c r="C8448" s="33">
        <v>8424</v>
      </c>
      <c r="D8448" s="82">
        <f t="shared" ca="1" si="527"/>
        <v>0.2595125936172078</v>
      </c>
      <c r="E8448" s="82">
        <f t="shared" ca="1" si="524"/>
        <v>260.57452873780625</v>
      </c>
      <c r="F8448" s="82">
        <f t="shared" ca="1" si="525"/>
        <v>259.48069565338454</v>
      </c>
      <c r="G8448" s="82">
        <f t="shared" ca="1" si="526"/>
        <v>10.574528737806247</v>
      </c>
      <c r="H8448" s="82">
        <f t="shared" ca="1" si="526"/>
        <v>9.4806956533845437</v>
      </c>
      <c r="O8448" s="29"/>
      <c r="P8448" s="29"/>
    </row>
    <row r="8449" spans="3:16" hidden="1" outlineLevel="2">
      <c r="C8449" s="33">
        <v>8425</v>
      </c>
      <c r="D8449" s="82">
        <f t="shared" ca="1" si="527"/>
        <v>0.53432354752112177</v>
      </c>
      <c r="E8449" s="82">
        <f t="shared" ca="1" si="524"/>
        <v>276.79279591728084</v>
      </c>
      <c r="F8449" s="82">
        <f t="shared" ca="1" si="525"/>
        <v>271.10934365776927</v>
      </c>
      <c r="G8449" s="82">
        <f t="shared" ca="1" si="526"/>
        <v>26.792795917280841</v>
      </c>
      <c r="H8449" s="82">
        <f t="shared" ca="1" si="526"/>
        <v>21.109343657769273</v>
      </c>
      <c r="O8449" s="29"/>
      <c r="P8449" s="29"/>
    </row>
    <row r="8450" spans="3:16" hidden="1" outlineLevel="2">
      <c r="C8450" s="33">
        <v>8426</v>
      </c>
      <c r="D8450" s="82">
        <f t="shared" ca="1" si="527"/>
        <v>0.74138932814290726</v>
      </c>
      <c r="E8450" s="82">
        <f t="shared" ca="1" si="524"/>
        <v>289.67650423427898</v>
      </c>
      <c r="F8450" s="82">
        <f t="shared" ca="1" si="525"/>
        <v>280.21436902354719</v>
      </c>
      <c r="G8450" s="82">
        <f t="shared" ca="1" si="526"/>
        <v>39.67650423427898</v>
      </c>
      <c r="H8450" s="82">
        <f t="shared" ca="1" si="526"/>
        <v>30.214369023547192</v>
      </c>
      <c r="O8450" s="29"/>
      <c r="P8450" s="29"/>
    </row>
    <row r="8451" spans="3:16" hidden="1" outlineLevel="2">
      <c r="C8451" s="33">
        <v>8427</v>
      </c>
      <c r="D8451" s="82">
        <f t="shared" ca="1" si="527"/>
        <v>-2.7452003579781496E-2</v>
      </c>
      <c r="E8451" s="82">
        <f t="shared" ca="1" si="524"/>
        <v>244.65236754242756</v>
      </c>
      <c r="F8451" s="82">
        <f t="shared" ca="1" si="525"/>
        <v>247.86978710279558</v>
      </c>
      <c r="G8451" s="82">
        <f t="shared" ca="1" si="526"/>
        <v>0</v>
      </c>
      <c r="H8451" s="82">
        <f t="shared" ca="1" si="526"/>
        <v>0</v>
      </c>
      <c r="O8451" s="29"/>
      <c r="P8451" s="29"/>
    </row>
    <row r="8452" spans="3:16" hidden="1" outlineLevel="2">
      <c r="C8452" s="33">
        <v>8428</v>
      </c>
      <c r="D8452" s="82">
        <f t="shared" ca="1" si="527"/>
        <v>0.14189294263618255</v>
      </c>
      <c r="E8452" s="82">
        <f t="shared" ca="1" si="524"/>
        <v>253.92679998498755</v>
      </c>
      <c r="F8452" s="82">
        <f t="shared" ca="1" si="525"/>
        <v>254.65730441215786</v>
      </c>
      <c r="G8452" s="82">
        <f t="shared" ca="1" si="526"/>
        <v>3.9267999849875537</v>
      </c>
      <c r="H8452" s="82">
        <f t="shared" ca="1" si="526"/>
        <v>4.6573044121578562</v>
      </c>
      <c r="O8452" s="29"/>
      <c r="P8452" s="29"/>
    </row>
    <row r="8453" spans="3:16" hidden="1" outlineLevel="2">
      <c r="C8453" s="33">
        <v>8429</v>
      </c>
      <c r="D8453" s="82">
        <f t="shared" ca="1" si="527"/>
        <v>-0.89431269422000026</v>
      </c>
      <c r="E8453" s="82">
        <f t="shared" ca="1" si="524"/>
        <v>202.22388014936189</v>
      </c>
      <c r="F8453" s="82">
        <f t="shared" ca="1" si="525"/>
        <v>215.85684051316713</v>
      </c>
      <c r="G8453" s="82">
        <f t="shared" ca="1" si="526"/>
        <v>0</v>
      </c>
      <c r="H8453" s="82">
        <f t="shared" ca="1" si="526"/>
        <v>0</v>
      </c>
      <c r="O8453" s="29"/>
      <c r="P8453" s="29"/>
    </row>
    <row r="8454" spans="3:16" hidden="1" outlineLevel="2">
      <c r="C8454" s="33">
        <v>8430</v>
      </c>
      <c r="D8454" s="82">
        <f t="shared" ca="1" si="527"/>
        <v>1.653270749904767</v>
      </c>
      <c r="E8454" s="82">
        <f t="shared" ca="1" si="524"/>
        <v>353.93718446018062</v>
      </c>
      <c r="F8454" s="82">
        <f t="shared" ca="1" si="525"/>
        <v>324.09124729595652</v>
      </c>
      <c r="G8454" s="82">
        <f t="shared" ca="1" si="526"/>
        <v>103.93718446018062</v>
      </c>
      <c r="H8454" s="82">
        <f t="shared" ca="1" si="526"/>
        <v>74.091247295956521</v>
      </c>
      <c r="O8454" s="29"/>
      <c r="P8454" s="29"/>
    </row>
    <row r="8455" spans="3:16" hidden="1" outlineLevel="2">
      <c r="C8455" s="33">
        <v>8431</v>
      </c>
      <c r="D8455" s="82">
        <f t="shared" ca="1" si="527"/>
        <v>1.6901638040919769</v>
      </c>
      <c r="E8455" s="82">
        <f t="shared" ca="1" si="524"/>
        <v>356.81785274424692</v>
      </c>
      <c r="F8455" s="82">
        <f t="shared" ca="1" si="525"/>
        <v>326.0042967064046</v>
      </c>
      <c r="G8455" s="82">
        <f t="shared" ca="1" si="526"/>
        <v>106.81785274424692</v>
      </c>
      <c r="H8455" s="82">
        <f t="shared" ca="1" si="526"/>
        <v>76.004296706404602</v>
      </c>
      <c r="O8455" s="29"/>
      <c r="P8455" s="29"/>
    </row>
    <row r="8456" spans="3:16" hidden="1" outlineLevel="2">
      <c r="C8456" s="33">
        <v>8432</v>
      </c>
      <c r="D8456" s="82">
        <f t="shared" ca="1" si="527"/>
        <v>-0.10934754393217598</v>
      </c>
      <c r="E8456" s="82">
        <f t="shared" ca="1" si="524"/>
        <v>240.28952727020322</v>
      </c>
      <c r="F8456" s="82">
        <f t="shared" ca="1" si="525"/>
        <v>244.65253100817833</v>
      </c>
      <c r="G8456" s="82">
        <f t="shared" ca="1" si="526"/>
        <v>0</v>
      </c>
      <c r="H8456" s="82">
        <f t="shared" ca="1" si="526"/>
        <v>0</v>
      </c>
      <c r="O8456" s="29"/>
      <c r="P8456" s="29"/>
    </row>
    <row r="8457" spans="3:16" hidden="1" outlineLevel="2">
      <c r="C8457" s="33">
        <v>8433</v>
      </c>
      <c r="D8457" s="82">
        <f t="shared" ca="1" si="527"/>
        <v>8.9005836605501223E-2</v>
      </c>
      <c r="E8457" s="82">
        <f t="shared" ca="1" si="524"/>
        <v>250.99321565917043</v>
      </c>
      <c r="F8457" s="82">
        <f t="shared" ca="1" si="525"/>
        <v>252.5178117260823</v>
      </c>
      <c r="G8457" s="82">
        <f t="shared" ca="1" si="526"/>
        <v>0.99321565917043131</v>
      </c>
      <c r="H8457" s="82">
        <f t="shared" ca="1" si="526"/>
        <v>2.5178117260823001</v>
      </c>
      <c r="O8457" s="29"/>
      <c r="P8457" s="29"/>
    </row>
    <row r="8458" spans="3:16" hidden="1" outlineLevel="2">
      <c r="C8458" s="33">
        <v>8434</v>
      </c>
      <c r="D8458" s="82">
        <f t="shared" ca="1" si="527"/>
        <v>0.48810234333074226</v>
      </c>
      <c r="E8458" s="82">
        <f t="shared" ca="1" si="524"/>
        <v>273.99604538434437</v>
      </c>
      <c r="F8458" s="82">
        <f t="shared" ca="1" si="525"/>
        <v>269.11765607488138</v>
      </c>
      <c r="G8458" s="82">
        <f t="shared" ca="1" si="526"/>
        <v>23.99604538434437</v>
      </c>
      <c r="H8458" s="82">
        <f t="shared" ca="1" si="526"/>
        <v>19.117656074881381</v>
      </c>
      <c r="O8458" s="29"/>
      <c r="P8458" s="29"/>
    </row>
    <row r="8459" spans="3:16" hidden="1" outlineLevel="2">
      <c r="C8459" s="33">
        <v>8435</v>
      </c>
      <c r="D8459" s="82">
        <f t="shared" ca="1" si="527"/>
        <v>-0.32591591566009848</v>
      </c>
      <c r="E8459" s="82">
        <f t="shared" ca="1" si="524"/>
        <v>229.12348429194265</v>
      </c>
      <c r="F8459" s="82">
        <f t="shared" ca="1" si="525"/>
        <v>236.34446681026475</v>
      </c>
      <c r="G8459" s="82">
        <f t="shared" ca="1" si="526"/>
        <v>0</v>
      </c>
      <c r="H8459" s="82">
        <f t="shared" ca="1" si="526"/>
        <v>0</v>
      </c>
      <c r="O8459" s="29"/>
      <c r="P8459" s="29"/>
    </row>
    <row r="8460" spans="3:16" hidden="1" outlineLevel="2">
      <c r="C8460" s="33">
        <v>8436</v>
      </c>
      <c r="D8460" s="82">
        <f t="shared" ca="1" si="527"/>
        <v>0.71191362061361863</v>
      </c>
      <c r="E8460" s="82">
        <f t="shared" ca="1" si="524"/>
        <v>287.80654115502381</v>
      </c>
      <c r="F8460" s="82">
        <f t="shared" ca="1" si="525"/>
        <v>278.89984172064794</v>
      </c>
      <c r="G8460" s="82">
        <f t="shared" ca="1" si="526"/>
        <v>37.806541155023808</v>
      </c>
      <c r="H8460" s="82">
        <f t="shared" ca="1" si="526"/>
        <v>28.899841720647942</v>
      </c>
      <c r="O8460" s="29"/>
      <c r="P8460" s="29"/>
    </row>
    <row r="8461" spans="3:16" hidden="1" outlineLevel="2">
      <c r="C8461" s="33">
        <v>8437</v>
      </c>
      <c r="D8461" s="82">
        <f t="shared" ca="1" si="527"/>
        <v>-0.37131457652866312</v>
      </c>
      <c r="E8461" s="82">
        <f t="shared" ca="1" si="524"/>
        <v>226.84938450791907</v>
      </c>
      <c r="F8461" s="82">
        <f t="shared" ca="1" si="525"/>
        <v>234.63896409505946</v>
      </c>
      <c r="G8461" s="82">
        <f t="shared" ca="1" si="526"/>
        <v>0</v>
      </c>
      <c r="H8461" s="82">
        <f t="shared" ca="1" si="526"/>
        <v>0</v>
      </c>
      <c r="O8461" s="29"/>
      <c r="P8461" s="29"/>
    </row>
    <row r="8462" spans="3:16" hidden="1" outlineLevel="2">
      <c r="C8462" s="33">
        <v>8438</v>
      </c>
      <c r="D8462" s="82">
        <f t="shared" ca="1" si="527"/>
        <v>-0.28125699142226751</v>
      </c>
      <c r="E8462" s="82">
        <f t="shared" ca="1" si="524"/>
        <v>231.38277117022145</v>
      </c>
      <c r="F8462" s="82">
        <f t="shared" ca="1" si="525"/>
        <v>238.03427449464377</v>
      </c>
      <c r="G8462" s="82">
        <f t="shared" ca="1" si="526"/>
        <v>0</v>
      </c>
      <c r="H8462" s="82">
        <f t="shared" ca="1" si="526"/>
        <v>0</v>
      </c>
      <c r="O8462" s="29"/>
      <c r="P8462" s="29"/>
    </row>
    <row r="8463" spans="3:16" hidden="1" outlineLevel="2">
      <c r="C8463" s="33">
        <v>8439</v>
      </c>
      <c r="D8463" s="82">
        <f t="shared" ca="1" si="527"/>
        <v>0.43842985098080234</v>
      </c>
      <c r="E8463" s="82">
        <f t="shared" ca="1" si="524"/>
        <v>271.02195910659469</v>
      </c>
      <c r="F8463" s="82">
        <f t="shared" ca="1" si="525"/>
        <v>266.99355971873797</v>
      </c>
      <c r="G8463" s="82">
        <f t="shared" ca="1" si="526"/>
        <v>21.021959106594693</v>
      </c>
      <c r="H8463" s="82">
        <f t="shared" ca="1" si="526"/>
        <v>16.99355971873797</v>
      </c>
      <c r="O8463" s="29"/>
      <c r="P8463" s="29"/>
    </row>
    <row r="8464" spans="3:16" hidden="1" outlineLevel="2">
      <c r="C8464" s="33">
        <v>8440</v>
      </c>
      <c r="D8464" s="82">
        <f t="shared" ca="1" si="527"/>
        <v>1.6624215858352749</v>
      </c>
      <c r="E8464" s="82">
        <f t="shared" ca="1" si="524"/>
        <v>354.64952013475147</v>
      </c>
      <c r="F8464" s="82">
        <f t="shared" ca="1" si="525"/>
        <v>324.56470451277772</v>
      </c>
      <c r="G8464" s="82">
        <f t="shared" ca="1" si="526"/>
        <v>104.64952013475147</v>
      </c>
      <c r="H8464" s="82">
        <f t="shared" ca="1" si="526"/>
        <v>74.564704512777723</v>
      </c>
      <c r="O8464" s="29"/>
      <c r="P8464" s="29"/>
    </row>
    <row r="8465" spans="3:16" hidden="1" outlineLevel="2">
      <c r="C8465" s="33">
        <v>8441</v>
      </c>
      <c r="D8465" s="82">
        <f t="shared" ca="1" si="527"/>
        <v>-0.21405190811084512</v>
      </c>
      <c r="E8465" s="82">
        <f t="shared" ca="1" si="524"/>
        <v>234.82472115084289</v>
      </c>
      <c r="F8465" s="82">
        <f t="shared" ca="1" si="525"/>
        <v>240.59998342318787</v>
      </c>
      <c r="G8465" s="82">
        <f t="shared" ca="1" si="526"/>
        <v>0</v>
      </c>
      <c r="H8465" s="82">
        <f t="shared" ca="1" si="526"/>
        <v>0</v>
      </c>
      <c r="O8465" s="29"/>
      <c r="P8465" s="29"/>
    </row>
    <row r="8466" spans="3:16" hidden="1" outlineLevel="2">
      <c r="C8466" s="33">
        <v>8442</v>
      </c>
      <c r="D8466" s="82">
        <f t="shared" ca="1" si="527"/>
        <v>0.63298000397373233</v>
      </c>
      <c r="E8466" s="82">
        <f t="shared" ca="1" si="524"/>
        <v>282.85815937456886</v>
      </c>
      <c r="F8466" s="82">
        <f t="shared" ca="1" si="525"/>
        <v>275.4099300097609</v>
      </c>
      <c r="G8466" s="82">
        <f t="shared" ca="1" si="526"/>
        <v>32.858159374568856</v>
      </c>
      <c r="H8466" s="82">
        <f t="shared" ca="1" si="526"/>
        <v>25.409930009760899</v>
      </c>
      <c r="O8466" s="29"/>
      <c r="P8466" s="29"/>
    </row>
    <row r="8467" spans="3:16" hidden="1" outlineLevel="2">
      <c r="C8467" s="33">
        <v>8443</v>
      </c>
      <c r="D8467" s="82">
        <f t="shared" ca="1" si="527"/>
        <v>1.2248137043657732</v>
      </c>
      <c r="E8467" s="82">
        <f t="shared" ca="1" si="524"/>
        <v>322.13822302599704</v>
      </c>
      <c r="F8467" s="82">
        <f t="shared" ca="1" si="525"/>
        <v>302.67947579969518</v>
      </c>
      <c r="G8467" s="82">
        <f t="shared" ca="1" si="526"/>
        <v>72.138223025997036</v>
      </c>
      <c r="H8467" s="82">
        <f t="shared" ca="1" si="526"/>
        <v>52.679475799695183</v>
      </c>
      <c r="O8467" s="29"/>
      <c r="P8467" s="29"/>
    </row>
    <row r="8468" spans="3:16" hidden="1" outlineLevel="2">
      <c r="C8468" s="33">
        <v>8444</v>
      </c>
      <c r="D8468" s="82">
        <f t="shared" ca="1" si="527"/>
        <v>-0.81738903615444125</v>
      </c>
      <c r="E8468" s="82">
        <f t="shared" ca="1" si="524"/>
        <v>205.67078014786426</v>
      </c>
      <c r="F8468" s="82">
        <f t="shared" ca="1" si="525"/>
        <v>218.52203445104894</v>
      </c>
      <c r="G8468" s="82">
        <f t="shared" ca="1" si="526"/>
        <v>0</v>
      </c>
      <c r="H8468" s="82">
        <f t="shared" ca="1" si="526"/>
        <v>0</v>
      </c>
      <c r="O8468" s="29"/>
      <c r="P8468" s="29"/>
    </row>
    <row r="8469" spans="3:16" hidden="1" outlineLevel="2">
      <c r="C8469" s="33">
        <v>8445</v>
      </c>
      <c r="D8469" s="82">
        <f t="shared" ca="1" si="527"/>
        <v>-1.6939725257106377</v>
      </c>
      <c r="E8469" s="82">
        <f t="shared" ca="1" si="524"/>
        <v>169.63983816005972</v>
      </c>
      <c r="F8469" s="82">
        <f t="shared" ca="1" si="525"/>
        <v>190.00448094716927</v>
      </c>
      <c r="G8469" s="82">
        <f t="shared" ca="1" si="526"/>
        <v>0</v>
      </c>
      <c r="H8469" s="82">
        <f t="shared" ca="1" si="526"/>
        <v>0</v>
      </c>
      <c r="O8469" s="29"/>
      <c r="P8469" s="29"/>
    </row>
    <row r="8470" spans="3:16" hidden="1" outlineLevel="2">
      <c r="C8470" s="33">
        <v>8446</v>
      </c>
      <c r="D8470" s="82">
        <f t="shared" ca="1" si="527"/>
        <v>1.9581140238188</v>
      </c>
      <c r="E8470" s="82">
        <f t="shared" ca="1" si="524"/>
        <v>378.45542644416855</v>
      </c>
      <c r="F8470" s="82">
        <f t="shared" ca="1" si="525"/>
        <v>340.24161505116922</v>
      </c>
      <c r="G8470" s="82">
        <f t="shared" ca="1" si="526"/>
        <v>128.45542644416855</v>
      </c>
      <c r="H8470" s="82">
        <f t="shared" ca="1" si="526"/>
        <v>90.241615051169219</v>
      </c>
      <c r="O8470" s="29"/>
      <c r="P8470" s="29"/>
    </row>
    <row r="8471" spans="3:16" hidden="1" outlineLevel="2">
      <c r="C8471" s="33">
        <v>8447</v>
      </c>
      <c r="D8471" s="82">
        <f t="shared" ca="1" si="527"/>
        <v>-0.17626439717980202</v>
      </c>
      <c r="E8471" s="82">
        <f t="shared" ca="1" si="524"/>
        <v>236.78247138306568</v>
      </c>
      <c r="F8471" s="82">
        <f t="shared" ca="1" si="525"/>
        <v>242.05473611581675</v>
      </c>
      <c r="G8471" s="82">
        <f t="shared" ca="1" si="526"/>
        <v>0</v>
      </c>
      <c r="H8471" s="82">
        <f t="shared" ca="1" si="526"/>
        <v>0</v>
      </c>
      <c r="O8471" s="29"/>
      <c r="P8471" s="29"/>
    </row>
    <row r="8472" spans="3:16" hidden="1" outlineLevel="2">
      <c r="C8472" s="33">
        <v>8448</v>
      </c>
      <c r="D8472" s="82">
        <f t="shared" ca="1" si="527"/>
        <v>0.12187799446661179</v>
      </c>
      <c r="E8472" s="82">
        <f t="shared" ca="1" si="524"/>
        <v>252.81258369942614</v>
      </c>
      <c r="F8472" s="82">
        <f t="shared" ca="1" si="525"/>
        <v>253.84549685030029</v>
      </c>
      <c r="G8472" s="82">
        <f t="shared" ca="1" si="526"/>
        <v>2.8125836994261419</v>
      </c>
      <c r="H8472" s="82">
        <f t="shared" ca="1" si="526"/>
        <v>3.8454968503002931</v>
      </c>
      <c r="O8472" s="29"/>
      <c r="P8472" s="29"/>
    </row>
    <row r="8473" spans="3:16" hidden="1" outlineLevel="2">
      <c r="C8473" s="33">
        <v>8449</v>
      </c>
      <c r="D8473" s="82">
        <f t="shared" ca="1" si="527"/>
        <v>-1.3751717916315598</v>
      </c>
      <c r="E8473" s="82">
        <f t="shared" ref="E8473:E8536" ca="1" si="528">$H$9 * EXP(($H$17 - $H$18 - ($H$11^2)/2)*$H$14 + $H$11*SQRT($H$14)*D8473)</f>
        <v>181.94839691760311</v>
      </c>
      <c r="F8473" s="82">
        <f t="shared" ref="F8473:F8536" ca="1" si="529">$H$9 * EXP(($H$17 - $H$18 - ($H$12^2)/2)*$H$14 + $H$12*SQRT($H$14)*D8473)</f>
        <v>199.91757349572467</v>
      </c>
      <c r="G8473" s="82">
        <f t="shared" ref="G8473:H8536" ca="1" si="530">MAX(E8473-$H$16, 0)</f>
        <v>0</v>
      </c>
      <c r="H8473" s="82">
        <f t="shared" ca="1" si="530"/>
        <v>0</v>
      </c>
      <c r="O8473" s="29"/>
      <c r="P8473" s="29"/>
    </row>
    <row r="8474" spans="3:16" hidden="1" outlineLevel="2">
      <c r="C8474" s="33">
        <v>8450</v>
      </c>
      <c r="D8474" s="82">
        <f t="shared" ref="D8474:D8537" ca="1" si="531">_xlfn.NORM.S.INV(RAND())</f>
        <v>1.4712815934219727</v>
      </c>
      <c r="E8474" s="82">
        <f t="shared" ca="1" si="528"/>
        <v>340.06391304756943</v>
      </c>
      <c r="F8474" s="82">
        <f t="shared" ca="1" si="529"/>
        <v>314.81741102073647</v>
      </c>
      <c r="G8474" s="82">
        <f t="shared" ca="1" si="530"/>
        <v>90.063913047569429</v>
      </c>
      <c r="H8474" s="82">
        <f t="shared" ca="1" si="530"/>
        <v>64.817411020736472</v>
      </c>
      <c r="O8474" s="29"/>
      <c r="P8474" s="29"/>
    </row>
    <row r="8475" spans="3:16" hidden="1" outlineLevel="2">
      <c r="C8475" s="33">
        <v>8451</v>
      </c>
      <c r="D8475" s="82">
        <f t="shared" ca="1" si="531"/>
        <v>2.0447615970954933</v>
      </c>
      <c r="E8475" s="82">
        <f t="shared" ca="1" si="528"/>
        <v>385.7294177987049</v>
      </c>
      <c r="F8475" s="82">
        <f t="shared" ca="1" si="529"/>
        <v>344.97731835389095</v>
      </c>
      <c r="G8475" s="82">
        <f t="shared" ca="1" si="530"/>
        <v>135.7294177987049</v>
      </c>
      <c r="H8475" s="82">
        <f t="shared" ca="1" si="530"/>
        <v>94.977318353890951</v>
      </c>
      <c r="O8475" s="29"/>
      <c r="P8475" s="29"/>
    </row>
    <row r="8476" spans="3:16" hidden="1" outlineLevel="2">
      <c r="C8476" s="33">
        <v>8452</v>
      </c>
      <c r="D8476" s="82">
        <f t="shared" ca="1" si="531"/>
        <v>-1.1558303785157484</v>
      </c>
      <c r="E8476" s="82">
        <f t="shared" ca="1" si="528"/>
        <v>190.93171730593261</v>
      </c>
      <c r="F8476" s="82">
        <f t="shared" ca="1" si="529"/>
        <v>207.03671457964509</v>
      </c>
      <c r="G8476" s="82">
        <f t="shared" ca="1" si="530"/>
        <v>0</v>
      </c>
      <c r="H8476" s="82">
        <f t="shared" ca="1" si="530"/>
        <v>0</v>
      </c>
      <c r="O8476" s="29"/>
      <c r="P8476" s="29"/>
    </row>
    <row r="8477" spans="3:16" hidden="1" outlineLevel="2">
      <c r="C8477" s="33">
        <v>8453</v>
      </c>
      <c r="D8477" s="82">
        <f t="shared" ca="1" si="531"/>
        <v>0.91786399380566919</v>
      </c>
      <c r="E8477" s="82">
        <f t="shared" ca="1" si="528"/>
        <v>301.12909216149285</v>
      </c>
      <c r="F8477" s="82">
        <f t="shared" ca="1" si="529"/>
        <v>288.2152166784619</v>
      </c>
      <c r="G8477" s="82">
        <f t="shared" ca="1" si="530"/>
        <v>51.129092161492849</v>
      </c>
      <c r="H8477" s="82">
        <f t="shared" ca="1" si="530"/>
        <v>38.2152166784619</v>
      </c>
      <c r="O8477" s="29"/>
      <c r="P8477" s="29"/>
    </row>
    <row r="8478" spans="3:16" hidden="1" outlineLevel="2">
      <c r="C8478" s="33">
        <v>8454</v>
      </c>
      <c r="D8478" s="82">
        <f t="shared" ca="1" si="531"/>
        <v>-1.1092011856430775</v>
      </c>
      <c r="E8478" s="82">
        <f t="shared" ca="1" si="528"/>
        <v>192.89789902736928</v>
      </c>
      <c r="F8478" s="82">
        <f t="shared" ca="1" si="529"/>
        <v>208.58252839480772</v>
      </c>
      <c r="G8478" s="82">
        <f t="shared" ca="1" si="530"/>
        <v>0</v>
      </c>
      <c r="H8478" s="82">
        <f t="shared" ca="1" si="530"/>
        <v>0</v>
      </c>
      <c r="O8478" s="29"/>
      <c r="P8478" s="29"/>
    </row>
    <row r="8479" spans="3:16" hidden="1" outlineLevel="2">
      <c r="C8479" s="33">
        <v>8455</v>
      </c>
      <c r="D8479" s="82">
        <f t="shared" ca="1" si="531"/>
        <v>-2.7678545244333721</v>
      </c>
      <c r="E8479" s="82">
        <f t="shared" ca="1" si="528"/>
        <v>133.98513588696164</v>
      </c>
      <c r="F8479" s="82">
        <f t="shared" ca="1" si="529"/>
        <v>160.08964097158722</v>
      </c>
      <c r="G8479" s="82">
        <f t="shared" ca="1" si="530"/>
        <v>0</v>
      </c>
      <c r="H8479" s="82">
        <f t="shared" ca="1" si="530"/>
        <v>0</v>
      </c>
      <c r="O8479" s="29"/>
      <c r="P8479" s="29"/>
    </row>
    <row r="8480" spans="3:16" hidden="1" outlineLevel="2">
      <c r="C8480" s="33">
        <v>8456</v>
      </c>
      <c r="D8480" s="82">
        <f t="shared" ca="1" si="531"/>
        <v>0.72923928268822813</v>
      </c>
      <c r="E8480" s="82">
        <f t="shared" ca="1" si="528"/>
        <v>288.90422797442659</v>
      </c>
      <c r="F8480" s="82">
        <f t="shared" ca="1" si="529"/>
        <v>279.67176486180978</v>
      </c>
      <c r="G8480" s="82">
        <f t="shared" ca="1" si="530"/>
        <v>38.90422797442659</v>
      </c>
      <c r="H8480" s="82">
        <f t="shared" ca="1" si="530"/>
        <v>29.671764861809777</v>
      </c>
      <c r="O8480" s="29"/>
      <c r="P8480" s="29"/>
    </row>
    <row r="8481" spans="3:16" hidden="1" outlineLevel="2">
      <c r="C8481" s="33">
        <v>8457</v>
      </c>
      <c r="D8481" s="82">
        <f t="shared" ca="1" si="531"/>
        <v>-1.5633625174476686</v>
      </c>
      <c r="E8481" s="82">
        <f t="shared" ca="1" si="528"/>
        <v>174.5785281578832</v>
      </c>
      <c r="F8481" s="82">
        <f t="shared" ca="1" si="529"/>
        <v>194.00492545012176</v>
      </c>
      <c r="G8481" s="82">
        <f t="shared" ca="1" si="530"/>
        <v>0</v>
      </c>
      <c r="H8481" s="82">
        <f t="shared" ca="1" si="530"/>
        <v>0</v>
      </c>
      <c r="O8481" s="29"/>
      <c r="P8481" s="29"/>
    </row>
    <row r="8482" spans="3:16" hidden="1" outlineLevel="2">
      <c r="C8482" s="33">
        <v>8458</v>
      </c>
      <c r="D8482" s="82">
        <f t="shared" ca="1" si="531"/>
        <v>-0.8709841823862805</v>
      </c>
      <c r="E8482" s="82">
        <f t="shared" ca="1" si="528"/>
        <v>203.26306794374918</v>
      </c>
      <c r="F8482" s="82">
        <f t="shared" ca="1" si="529"/>
        <v>216.66165699462695</v>
      </c>
      <c r="G8482" s="82">
        <f t="shared" ca="1" si="530"/>
        <v>0</v>
      </c>
      <c r="H8482" s="82">
        <f t="shared" ca="1" si="530"/>
        <v>0</v>
      </c>
      <c r="O8482" s="29"/>
      <c r="P8482" s="29"/>
    </row>
    <row r="8483" spans="3:16" hidden="1" outlineLevel="2">
      <c r="C8483" s="33">
        <v>8459</v>
      </c>
      <c r="D8483" s="82">
        <f t="shared" ca="1" si="531"/>
        <v>0.97601459875325514</v>
      </c>
      <c r="E8483" s="82">
        <f t="shared" ca="1" si="528"/>
        <v>305.00118158174257</v>
      </c>
      <c r="F8483" s="82">
        <f t="shared" ca="1" si="529"/>
        <v>290.90132010557807</v>
      </c>
      <c r="G8483" s="82">
        <f t="shared" ca="1" si="530"/>
        <v>55.001181581742571</v>
      </c>
      <c r="H8483" s="82">
        <f t="shared" ca="1" si="530"/>
        <v>40.901320105578066</v>
      </c>
      <c r="O8483" s="29"/>
      <c r="P8483" s="29"/>
    </row>
    <row r="8484" spans="3:16" hidden="1" outlineLevel="2">
      <c r="C8484" s="33">
        <v>8460</v>
      </c>
      <c r="D8484" s="82">
        <f t="shared" ca="1" si="531"/>
        <v>-0.68195847454702563</v>
      </c>
      <c r="E8484" s="82">
        <f t="shared" ca="1" si="528"/>
        <v>211.88272865136096</v>
      </c>
      <c r="F8484" s="82">
        <f t="shared" ca="1" si="529"/>
        <v>223.294551006343</v>
      </c>
      <c r="G8484" s="82">
        <f t="shared" ca="1" si="530"/>
        <v>0</v>
      </c>
      <c r="H8484" s="82">
        <f t="shared" ca="1" si="530"/>
        <v>0</v>
      </c>
      <c r="O8484" s="29"/>
      <c r="P8484" s="29"/>
    </row>
    <row r="8485" spans="3:16" hidden="1" outlineLevel="2">
      <c r="C8485" s="33">
        <v>8461</v>
      </c>
      <c r="D8485" s="82">
        <f t="shared" ca="1" si="531"/>
        <v>-0.52469237969624904</v>
      </c>
      <c r="E8485" s="82">
        <f t="shared" ca="1" si="528"/>
        <v>219.33204816938095</v>
      </c>
      <c r="F8485" s="82">
        <f t="shared" ca="1" si="529"/>
        <v>228.96748988082223</v>
      </c>
      <c r="G8485" s="82">
        <f t="shared" ca="1" si="530"/>
        <v>0</v>
      </c>
      <c r="H8485" s="82">
        <f t="shared" ca="1" si="530"/>
        <v>0</v>
      </c>
      <c r="O8485" s="29"/>
      <c r="P8485" s="29"/>
    </row>
    <row r="8486" spans="3:16" hidden="1" outlineLevel="2">
      <c r="C8486" s="33">
        <v>8462</v>
      </c>
      <c r="D8486" s="82">
        <f t="shared" ca="1" si="531"/>
        <v>-0.86616444599506526</v>
      </c>
      <c r="E8486" s="82">
        <f t="shared" ca="1" si="528"/>
        <v>203.47843179251902</v>
      </c>
      <c r="F8486" s="82">
        <f t="shared" ca="1" si="529"/>
        <v>216.82830800631936</v>
      </c>
      <c r="G8486" s="82">
        <f t="shared" ca="1" si="530"/>
        <v>0</v>
      </c>
      <c r="H8486" s="82">
        <f t="shared" ca="1" si="530"/>
        <v>0</v>
      </c>
      <c r="O8486" s="29"/>
      <c r="P8486" s="29"/>
    </row>
    <row r="8487" spans="3:16" hidden="1" outlineLevel="2">
      <c r="C8487" s="33">
        <v>8463</v>
      </c>
      <c r="D8487" s="82">
        <f t="shared" ca="1" si="531"/>
        <v>2.41621751529058</v>
      </c>
      <c r="E8487" s="82">
        <f t="shared" ca="1" si="528"/>
        <v>418.53094356124922</v>
      </c>
      <c r="F8487" s="82">
        <f t="shared" ca="1" si="529"/>
        <v>366.03762022773327</v>
      </c>
      <c r="G8487" s="82">
        <f t="shared" ca="1" si="530"/>
        <v>168.53094356124922</v>
      </c>
      <c r="H8487" s="82">
        <f t="shared" ca="1" si="530"/>
        <v>116.03762022773327</v>
      </c>
      <c r="O8487" s="29"/>
      <c r="P8487" s="29"/>
    </row>
    <row r="8488" spans="3:16" hidden="1" outlineLevel="2">
      <c r="C8488" s="33">
        <v>8464</v>
      </c>
      <c r="D8488" s="82">
        <f t="shared" ca="1" si="531"/>
        <v>1.1631203738447287</v>
      </c>
      <c r="E8488" s="82">
        <f t="shared" ca="1" si="528"/>
        <v>317.80110301656862</v>
      </c>
      <c r="F8488" s="82">
        <f t="shared" ca="1" si="529"/>
        <v>299.71518051391195</v>
      </c>
      <c r="G8488" s="82">
        <f t="shared" ca="1" si="530"/>
        <v>67.801103016568618</v>
      </c>
      <c r="H8488" s="82">
        <f t="shared" ca="1" si="530"/>
        <v>49.715180513911946</v>
      </c>
      <c r="O8488" s="29"/>
      <c r="P8488" s="29"/>
    </row>
    <row r="8489" spans="3:16" hidden="1" outlineLevel="2">
      <c r="C8489" s="33">
        <v>8465</v>
      </c>
      <c r="D8489" s="82">
        <f t="shared" ca="1" si="531"/>
        <v>0.15524431476588221</v>
      </c>
      <c r="E8489" s="82">
        <f t="shared" ca="1" si="528"/>
        <v>254.67278940409636</v>
      </c>
      <c r="F8489" s="82">
        <f t="shared" ca="1" si="529"/>
        <v>255.20027994776513</v>
      </c>
      <c r="G8489" s="82">
        <f t="shared" ca="1" si="530"/>
        <v>4.6727894040963633</v>
      </c>
      <c r="H8489" s="82">
        <f t="shared" ca="1" si="530"/>
        <v>5.2002799477651251</v>
      </c>
      <c r="O8489" s="29"/>
      <c r="P8489" s="29"/>
    </row>
    <row r="8490" spans="3:16" hidden="1" outlineLevel="2">
      <c r="C8490" s="33">
        <v>8466</v>
      </c>
      <c r="D8490" s="82">
        <f t="shared" ca="1" si="531"/>
        <v>1.3863834931108685</v>
      </c>
      <c r="E8490" s="82">
        <f t="shared" ca="1" si="528"/>
        <v>333.77934632447347</v>
      </c>
      <c r="F8490" s="82">
        <f t="shared" ca="1" si="529"/>
        <v>310.58239828786435</v>
      </c>
      <c r="G8490" s="82">
        <f t="shared" ca="1" si="530"/>
        <v>83.779346324473465</v>
      </c>
      <c r="H8490" s="82">
        <f t="shared" ca="1" si="530"/>
        <v>60.582398287864351</v>
      </c>
      <c r="O8490" s="29"/>
      <c r="P8490" s="29"/>
    </row>
    <row r="8491" spans="3:16" hidden="1" outlineLevel="2">
      <c r="C8491" s="33">
        <v>8467</v>
      </c>
      <c r="D8491" s="82">
        <f t="shared" ca="1" si="531"/>
        <v>-1.4826194220829567</v>
      </c>
      <c r="E8491" s="82">
        <f t="shared" ca="1" si="528"/>
        <v>177.70327826865193</v>
      </c>
      <c r="F8491" s="82">
        <f t="shared" ca="1" si="529"/>
        <v>196.52001706255507</v>
      </c>
      <c r="G8491" s="82">
        <f t="shared" ca="1" si="530"/>
        <v>0</v>
      </c>
      <c r="H8491" s="82">
        <f t="shared" ca="1" si="530"/>
        <v>0</v>
      </c>
      <c r="O8491" s="29"/>
      <c r="P8491" s="29"/>
    </row>
    <row r="8492" spans="3:16" hidden="1" outlineLevel="2">
      <c r="C8492" s="33">
        <v>8468</v>
      </c>
      <c r="D8492" s="82">
        <f t="shared" ca="1" si="531"/>
        <v>0.1016483778188144</v>
      </c>
      <c r="E8492" s="82">
        <f t="shared" ca="1" si="528"/>
        <v>251.69138496722346</v>
      </c>
      <c r="F8492" s="82">
        <f t="shared" ca="1" si="529"/>
        <v>253.02761199016584</v>
      </c>
      <c r="G8492" s="82">
        <f t="shared" ca="1" si="530"/>
        <v>1.6913849672234562</v>
      </c>
      <c r="H8492" s="82">
        <f t="shared" ca="1" si="530"/>
        <v>3.0276119901658376</v>
      </c>
      <c r="O8492" s="29"/>
      <c r="P8492" s="29"/>
    </row>
    <row r="8493" spans="3:16" hidden="1" outlineLevel="2">
      <c r="C8493" s="33">
        <v>8469</v>
      </c>
      <c r="D8493" s="82">
        <f t="shared" ca="1" si="531"/>
        <v>2.053291710294467</v>
      </c>
      <c r="E8493" s="82">
        <f t="shared" ca="1" si="528"/>
        <v>386.45302964131514</v>
      </c>
      <c r="F8493" s="82">
        <f t="shared" ca="1" si="529"/>
        <v>345.44707885671727</v>
      </c>
      <c r="G8493" s="82">
        <f t="shared" ca="1" si="530"/>
        <v>136.45302964131514</v>
      </c>
      <c r="H8493" s="82">
        <f t="shared" ca="1" si="530"/>
        <v>95.447078856717269</v>
      </c>
      <c r="O8493" s="29"/>
      <c r="P8493" s="29"/>
    </row>
    <row r="8494" spans="3:16" hidden="1" outlineLevel="2">
      <c r="C8494" s="33">
        <v>8470</v>
      </c>
      <c r="D8494" s="82">
        <f t="shared" ca="1" si="531"/>
        <v>0.39561644115187095</v>
      </c>
      <c r="E8494" s="82">
        <f t="shared" ca="1" si="528"/>
        <v>268.4844692633929</v>
      </c>
      <c r="F8494" s="82">
        <f t="shared" ca="1" si="529"/>
        <v>265.17622891610506</v>
      </c>
      <c r="G8494" s="82">
        <f t="shared" ca="1" si="530"/>
        <v>18.484469263392896</v>
      </c>
      <c r="H8494" s="82">
        <f t="shared" ca="1" si="530"/>
        <v>15.17622891610506</v>
      </c>
      <c r="O8494" s="29"/>
      <c r="P8494" s="29"/>
    </row>
    <row r="8495" spans="3:16" hidden="1" outlineLevel="2">
      <c r="C8495" s="33">
        <v>8471</v>
      </c>
      <c r="D8495" s="82">
        <f t="shared" ca="1" si="531"/>
        <v>-0.56153784415416341</v>
      </c>
      <c r="E8495" s="82">
        <f t="shared" ca="1" si="528"/>
        <v>217.56360762589298</v>
      </c>
      <c r="F8495" s="82">
        <f t="shared" ca="1" si="529"/>
        <v>227.62559727807346</v>
      </c>
      <c r="G8495" s="82">
        <f t="shared" ca="1" si="530"/>
        <v>0</v>
      </c>
      <c r="H8495" s="82">
        <f t="shared" ca="1" si="530"/>
        <v>0</v>
      </c>
      <c r="O8495" s="29"/>
      <c r="P8495" s="29"/>
    </row>
    <row r="8496" spans="3:16" hidden="1" outlineLevel="2">
      <c r="C8496" s="33">
        <v>8472</v>
      </c>
      <c r="D8496" s="82">
        <f t="shared" ca="1" si="531"/>
        <v>-2.5036867272517234</v>
      </c>
      <c r="E8496" s="82">
        <f t="shared" ca="1" si="528"/>
        <v>141.99199419300987</v>
      </c>
      <c r="F8496" s="82">
        <f t="shared" ca="1" si="529"/>
        <v>166.98031818193328</v>
      </c>
      <c r="G8496" s="82">
        <f t="shared" ca="1" si="530"/>
        <v>0</v>
      </c>
      <c r="H8496" s="82">
        <f t="shared" ca="1" si="530"/>
        <v>0</v>
      </c>
      <c r="O8496" s="29"/>
      <c r="P8496" s="29"/>
    </row>
    <row r="8497" spans="3:16" hidden="1" outlineLevel="2">
      <c r="C8497" s="33">
        <v>8473</v>
      </c>
      <c r="D8497" s="82">
        <f t="shared" ca="1" si="531"/>
        <v>-0.31072669282098109</v>
      </c>
      <c r="E8497" s="82">
        <f t="shared" ca="1" si="528"/>
        <v>229.88941788338232</v>
      </c>
      <c r="F8497" s="82">
        <f t="shared" ca="1" si="529"/>
        <v>236.91784729297339</v>
      </c>
      <c r="G8497" s="82">
        <f t="shared" ca="1" si="530"/>
        <v>0</v>
      </c>
      <c r="H8497" s="82">
        <f t="shared" ca="1" si="530"/>
        <v>0</v>
      </c>
      <c r="O8497" s="29"/>
      <c r="P8497" s="29"/>
    </row>
    <row r="8498" spans="3:16" hidden="1" outlineLevel="2">
      <c r="C8498" s="33">
        <v>8474</v>
      </c>
      <c r="D8498" s="82">
        <f t="shared" ca="1" si="531"/>
        <v>-0.76987849615996073</v>
      </c>
      <c r="E8498" s="82">
        <f t="shared" ca="1" si="528"/>
        <v>207.82898349428564</v>
      </c>
      <c r="F8498" s="82">
        <f t="shared" ca="1" si="529"/>
        <v>220.1845575556311</v>
      </c>
      <c r="G8498" s="82">
        <f t="shared" ca="1" si="530"/>
        <v>0</v>
      </c>
      <c r="H8498" s="82">
        <f t="shared" ca="1" si="530"/>
        <v>0</v>
      </c>
      <c r="O8498" s="29"/>
      <c r="P8498" s="29"/>
    </row>
    <row r="8499" spans="3:16" hidden="1" outlineLevel="2">
      <c r="C8499" s="33">
        <v>8475</v>
      </c>
      <c r="D8499" s="82">
        <f t="shared" ca="1" si="531"/>
        <v>-1.1297758932153736</v>
      </c>
      <c r="E8499" s="82">
        <f t="shared" ca="1" si="528"/>
        <v>192.02785551178081</v>
      </c>
      <c r="F8499" s="82">
        <f t="shared" ca="1" si="529"/>
        <v>207.89903439929432</v>
      </c>
      <c r="G8499" s="82">
        <f t="shared" ca="1" si="530"/>
        <v>0</v>
      </c>
      <c r="H8499" s="82">
        <f t="shared" ca="1" si="530"/>
        <v>0</v>
      </c>
      <c r="O8499" s="29"/>
      <c r="P8499" s="29"/>
    </row>
    <row r="8500" spans="3:16" hidden="1" outlineLevel="2">
      <c r="C8500" s="33">
        <v>8476</v>
      </c>
      <c r="D8500" s="82">
        <f t="shared" ca="1" si="531"/>
        <v>4.5472743459410998E-4</v>
      </c>
      <c r="E8500" s="82">
        <f t="shared" ca="1" si="528"/>
        <v>246.15707331376879</v>
      </c>
      <c r="F8500" s="82">
        <f t="shared" ca="1" si="529"/>
        <v>248.9757365407786</v>
      </c>
      <c r="G8500" s="82">
        <f t="shared" ca="1" si="530"/>
        <v>0</v>
      </c>
      <c r="H8500" s="82">
        <f t="shared" ca="1" si="530"/>
        <v>0</v>
      </c>
      <c r="O8500" s="29"/>
      <c r="P8500" s="29"/>
    </row>
    <row r="8501" spans="3:16" hidden="1" outlineLevel="2">
      <c r="C8501" s="33">
        <v>8477</v>
      </c>
      <c r="D8501" s="82">
        <f t="shared" ca="1" si="531"/>
        <v>0.91724993281452494</v>
      </c>
      <c r="E8501" s="82">
        <f t="shared" ca="1" si="528"/>
        <v>301.08846691622796</v>
      </c>
      <c r="F8501" s="82">
        <f t="shared" ca="1" si="529"/>
        <v>288.18698460460809</v>
      </c>
      <c r="G8501" s="82">
        <f t="shared" ca="1" si="530"/>
        <v>51.088466916227958</v>
      </c>
      <c r="H8501" s="82">
        <f t="shared" ca="1" si="530"/>
        <v>38.186984604608085</v>
      </c>
      <c r="O8501" s="29"/>
      <c r="P8501" s="29"/>
    </row>
    <row r="8502" spans="3:16" hidden="1" outlineLevel="2">
      <c r="C8502" s="33">
        <v>8478</v>
      </c>
      <c r="D8502" s="82">
        <f t="shared" ca="1" si="531"/>
        <v>1.0314158392493222</v>
      </c>
      <c r="E8502" s="82">
        <f t="shared" ca="1" si="528"/>
        <v>308.7365031067248</v>
      </c>
      <c r="F8502" s="82">
        <f t="shared" ca="1" si="529"/>
        <v>293.48370744889633</v>
      </c>
      <c r="G8502" s="82">
        <f t="shared" ca="1" si="530"/>
        <v>58.736503106724797</v>
      </c>
      <c r="H8502" s="82">
        <f t="shared" ca="1" si="530"/>
        <v>43.483707448896325</v>
      </c>
      <c r="O8502" s="29"/>
      <c r="P8502" s="29"/>
    </row>
    <row r="8503" spans="3:16" hidden="1" outlineLevel="2">
      <c r="C8503" s="33">
        <v>8479</v>
      </c>
      <c r="D8503" s="82">
        <f t="shared" ca="1" si="531"/>
        <v>-1.2960676334918741</v>
      </c>
      <c r="E8503" s="82">
        <f t="shared" ca="1" si="528"/>
        <v>185.13837862592717</v>
      </c>
      <c r="F8503" s="82">
        <f t="shared" ca="1" si="529"/>
        <v>202.45637676081054</v>
      </c>
      <c r="G8503" s="82">
        <f t="shared" ca="1" si="530"/>
        <v>0</v>
      </c>
      <c r="H8503" s="82">
        <f t="shared" ca="1" si="530"/>
        <v>0</v>
      </c>
      <c r="O8503" s="29"/>
      <c r="P8503" s="29"/>
    </row>
    <row r="8504" spans="3:16" hidden="1" outlineLevel="2">
      <c r="C8504" s="33">
        <v>8480</v>
      </c>
      <c r="D8504" s="82">
        <f t="shared" ca="1" si="531"/>
        <v>0.70588826278257844</v>
      </c>
      <c r="E8504" s="82">
        <f t="shared" ca="1" si="528"/>
        <v>287.42577605904427</v>
      </c>
      <c r="F8504" s="82">
        <f t="shared" ca="1" si="529"/>
        <v>278.63188907990218</v>
      </c>
      <c r="G8504" s="82">
        <f t="shared" ca="1" si="530"/>
        <v>37.425776059044267</v>
      </c>
      <c r="H8504" s="82">
        <f t="shared" ca="1" si="530"/>
        <v>28.63188907990218</v>
      </c>
      <c r="O8504" s="29"/>
      <c r="P8504" s="29"/>
    </row>
    <row r="8505" spans="3:16" hidden="1" outlineLevel="2">
      <c r="C8505" s="33">
        <v>8481</v>
      </c>
      <c r="D8505" s="82">
        <f t="shared" ca="1" si="531"/>
        <v>0.80130093944963776</v>
      </c>
      <c r="E8505" s="82">
        <f t="shared" ca="1" si="528"/>
        <v>293.51487477472654</v>
      </c>
      <c r="F8505" s="82">
        <f t="shared" ca="1" si="529"/>
        <v>282.9053714409547</v>
      </c>
      <c r="G8505" s="82">
        <f t="shared" ca="1" si="530"/>
        <v>43.514874774726536</v>
      </c>
      <c r="H8505" s="82">
        <f t="shared" ca="1" si="530"/>
        <v>32.905371440954696</v>
      </c>
      <c r="O8505" s="29"/>
      <c r="P8505" s="29"/>
    </row>
    <row r="8506" spans="3:16" hidden="1" outlineLevel="2">
      <c r="C8506" s="33">
        <v>8482</v>
      </c>
      <c r="D8506" s="82">
        <f t="shared" ca="1" si="531"/>
        <v>2.6538833073817898</v>
      </c>
      <c r="E8506" s="82">
        <f t="shared" ca="1" si="528"/>
        <v>440.96686193390468</v>
      </c>
      <c r="F8506" s="82">
        <f t="shared" ca="1" si="529"/>
        <v>380.18210138316743</v>
      </c>
      <c r="G8506" s="82">
        <f t="shared" ca="1" si="530"/>
        <v>190.96686193390468</v>
      </c>
      <c r="H8506" s="82">
        <f t="shared" ca="1" si="530"/>
        <v>130.18210138316743</v>
      </c>
      <c r="O8506" s="29"/>
      <c r="P8506" s="29"/>
    </row>
    <row r="8507" spans="3:16" hidden="1" outlineLevel="2">
      <c r="C8507" s="33">
        <v>8483</v>
      </c>
      <c r="D8507" s="82">
        <f t="shared" ca="1" si="531"/>
        <v>-2.4862232681704386</v>
      </c>
      <c r="E8507" s="82">
        <f t="shared" ca="1" si="528"/>
        <v>142.53786347768474</v>
      </c>
      <c r="F8507" s="82">
        <f t="shared" ca="1" si="529"/>
        <v>167.44615765319742</v>
      </c>
      <c r="G8507" s="82">
        <f t="shared" ca="1" si="530"/>
        <v>0</v>
      </c>
      <c r="H8507" s="82">
        <f t="shared" ca="1" si="530"/>
        <v>0</v>
      </c>
      <c r="O8507" s="29"/>
      <c r="P8507" s="29"/>
    </row>
    <row r="8508" spans="3:16" hidden="1" outlineLevel="2">
      <c r="C8508" s="33">
        <v>8484</v>
      </c>
      <c r="D8508" s="82">
        <f t="shared" ca="1" si="531"/>
        <v>7.5672837039050839E-2</v>
      </c>
      <c r="E8508" s="82">
        <f t="shared" ca="1" si="528"/>
        <v>250.2590147033346</v>
      </c>
      <c r="F8508" s="82">
        <f t="shared" ca="1" si="529"/>
        <v>251.98128206822042</v>
      </c>
      <c r="G8508" s="82">
        <f t="shared" ca="1" si="530"/>
        <v>0.25901470333459997</v>
      </c>
      <c r="H8508" s="82">
        <f t="shared" ca="1" si="530"/>
        <v>1.9812820682204233</v>
      </c>
      <c r="O8508" s="29"/>
      <c r="P8508" s="29"/>
    </row>
    <row r="8509" spans="3:16" hidden="1" outlineLevel="2">
      <c r="C8509" s="33">
        <v>8485</v>
      </c>
      <c r="D8509" s="82">
        <f t="shared" ca="1" si="531"/>
        <v>0.94426354111727773</v>
      </c>
      <c r="E8509" s="82">
        <f t="shared" ca="1" si="528"/>
        <v>302.88083524721083</v>
      </c>
      <c r="F8509" s="82">
        <f t="shared" ca="1" si="529"/>
        <v>289.43158149654994</v>
      </c>
      <c r="G8509" s="82">
        <f t="shared" ca="1" si="530"/>
        <v>52.880835247210825</v>
      </c>
      <c r="H8509" s="82">
        <f t="shared" ca="1" si="530"/>
        <v>39.431581496549938</v>
      </c>
      <c r="O8509" s="29"/>
      <c r="P8509" s="29"/>
    </row>
    <row r="8510" spans="3:16" hidden="1" outlineLevel="2">
      <c r="C8510" s="33">
        <v>8486</v>
      </c>
      <c r="D8510" s="82">
        <f t="shared" ca="1" si="531"/>
        <v>-0.77804124489757787</v>
      </c>
      <c r="E8510" s="82">
        <f t="shared" ca="1" si="528"/>
        <v>207.45657959576405</v>
      </c>
      <c r="F8510" s="82">
        <f t="shared" ca="1" si="529"/>
        <v>219.89802353885719</v>
      </c>
      <c r="G8510" s="82">
        <f t="shared" ca="1" si="530"/>
        <v>0</v>
      </c>
      <c r="H8510" s="82">
        <f t="shared" ca="1" si="530"/>
        <v>0</v>
      </c>
      <c r="O8510" s="29"/>
      <c r="P8510" s="29"/>
    </row>
    <row r="8511" spans="3:16" hidden="1" outlineLevel="2">
      <c r="C8511" s="33">
        <v>8487</v>
      </c>
      <c r="D8511" s="82">
        <f t="shared" ca="1" si="531"/>
        <v>0.42979041086223002</v>
      </c>
      <c r="E8511" s="82">
        <f t="shared" ca="1" si="528"/>
        <v>270.5079876279903</v>
      </c>
      <c r="F8511" s="82">
        <f t="shared" ca="1" si="529"/>
        <v>266.62583503949929</v>
      </c>
      <c r="G8511" s="82">
        <f t="shared" ca="1" si="530"/>
        <v>20.507987627990303</v>
      </c>
      <c r="H8511" s="82">
        <f t="shared" ca="1" si="530"/>
        <v>16.625835039499293</v>
      </c>
      <c r="O8511" s="29"/>
      <c r="P8511" s="29"/>
    </row>
    <row r="8512" spans="3:16" hidden="1" outlineLevel="2">
      <c r="C8512" s="33">
        <v>8488</v>
      </c>
      <c r="D8512" s="82">
        <f t="shared" ca="1" si="531"/>
        <v>1.6526587419227454</v>
      </c>
      <c r="E8512" s="82">
        <f t="shared" ca="1" si="528"/>
        <v>353.8895945211965</v>
      </c>
      <c r="F8512" s="82">
        <f t="shared" ca="1" si="529"/>
        <v>324.05960712468215</v>
      </c>
      <c r="G8512" s="82">
        <f t="shared" ca="1" si="530"/>
        <v>103.8895945211965</v>
      </c>
      <c r="H8512" s="82">
        <f t="shared" ca="1" si="530"/>
        <v>74.059607124682145</v>
      </c>
      <c r="O8512" s="29"/>
      <c r="P8512" s="29"/>
    </row>
    <row r="8513" spans="3:16" hidden="1" outlineLevel="2">
      <c r="C8513" s="33">
        <v>8489</v>
      </c>
      <c r="D8513" s="82">
        <f t="shared" ca="1" si="531"/>
        <v>-0.10227768009149181</v>
      </c>
      <c r="E8513" s="82">
        <f t="shared" ca="1" si="528"/>
        <v>240.66307346180955</v>
      </c>
      <c r="F8513" s="82">
        <f t="shared" ca="1" si="529"/>
        <v>244.92861506643462</v>
      </c>
      <c r="G8513" s="82">
        <f t="shared" ca="1" si="530"/>
        <v>0</v>
      </c>
      <c r="H8513" s="82">
        <f t="shared" ca="1" si="530"/>
        <v>0</v>
      </c>
      <c r="O8513" s="29"/>
      <c r="P8513" s="29"/>
    </row>
    <row r="8514" spans="3:16" hidden="1" outlineLevel="2">
      <c r="C8514" s="33">
        <v>8490</v>
      </c>
      <c r="D8514" s="82">
        <f t="shared" ca="1" si="531"/>
        <v>-1.2711816908151714</v>
      </c>
      <c r="E8514" s="82">
        <f t="shared" ca="1" si="528"/>
        <v>186.15345679310582</v>
      </c>
      <c r="F8514" s="82">
        <f t="shared" ca="1" si="529"/>
        <v>203.26172470128509</v>
      </c>
      <c r="G8514" s="82">
        <f t="shared" ca="1" si="530"/>
        <v>0</v>
      </c>
      <c r="H8514" s="82">
        <f t="shared" ca="1" si="530"/>
        <v>0</v>
      </c>
      <c r="O8514" s="29"/>
      <c r="P8514" s="29"/>
    </row>
    <row r="8515" spans="3:16" hidden="1" outlineLevel="2">
      <c r="C8515" s="33">
        <v>8491</v>
      </c>
      <c r="D8515" s="82">
        <f t="shared" ca="1" si="531"/>
        <v>-0.26759330822270122</v>
      </c>
      <c r="E8515" s="82">
        <f t="shared" ca="1" si="528"/>
        <v>232.07845504559194</v>
      </c>
      <c r="F8515" s="82">
        <f t="shared" ca="1" si="529"/>
        <v>238.55369169396258</v>
      </c>
      <c r="G8515" s="82">
        <f t="shared" ca="1" si="530"/>
        <v>0</v>
      </c>
      <c r="H8515" s="82">
        <f t="shared" ca="1" si="530"/>
        <v>0</v>
      </c>
      <c r="O8515" s="29"/>
      <c r="P8515" s="29"/>
    </row>
    <row r="8516" spans="3:16" hidden="1" outlineLevel="2">
      <c r="C8516" s="33">
        <v>8492</v>
      </c>
      <c r="D8516" s="82">
        <f t="shared" ca="1" si="531"/>
        <v>0.31887388499546099</v>
      </c>
      <c r="E8516" s="82">
        <f t="shared" ca="1" si="528"/>
        <v>263.99535969998243</v>
      </c>
      <c r="F8516" s="82">
        <f t="shared" ca="1" si="529"/>
        <v>261.94958705032059</v>
      </c>
      <c r="G8516" s="82">
        <f t="shared" ca="1" si="530"/>
        <v>13.99535969998243</v>
      </c>
      <c r="H8516" s="82">
        <f t="shared" ca="1" si="530"/>
        <v>11.949587050320588</v>
      </c>
      <c r="O8516" s="29"/>
      <c r="P8516" s="29"/>
    </row>
    <row r="8517" spans="3:16" hidden="1" outlineLevel="2">
      <c r="C8517" s="33">
        <v>8493</v>
      </c>
      <c r="D8517" s="82">
        <f t="shared" ca="1" si="531"/>
        <v>-0.89919894428928571</v>
      </c>
      <c r="E8517" s="82">
        <f t="shared" ca="1" si="528"/>
        <v>202.00689196188085</v>
      </c>
      <c r="F8517" s="82">
        <f t="shared" ca="1" si="529"/>
        <v>215.68864752374151</v>
      </c>
      <c r="G8517" s="82">
        <f t="shared" ca="1" si="530"/>
        <v>0</v>
      </c>
      <c r="H8517" s="82">
        <f t="shared" ca="1" si="530"/>
        <v>0</v>
      </c>
      <c r="O8517" s="29"/>
      <c r="P8517" s="29"/>
    </row>
    <row r="8518" spans="3:16" hidden="1" outlineLevel="2">
      <c r="C8518" s="33">
        <v>8494</v>
      </c>
      <c r="D8518" s="82">
        <f t="shared" ca="1" si="531"/>
        <v>0.69379683074829179</v>
      </c>
      <c r="E8518" s="82">
        <f t="shared" ca="1" si="528"/>
        <v>286.6631919377856</v>
      </c>
      <c r="F8518" s="82">
        <f t="shared" ca="1" si="529"/>
        <v>278.09494951761582</v>
      </c>
      <c r="G8518" s="82">
        <f t="shared" ca="1" si="530"/>
        <v>36.663191937785598</v>
      </c>
      <c r="H8518" s="82">
        <f t="shared" ca="1" si="530"/>
        <v>28.094949517615817</v>
      </c>
      <c r="O8518" s="29"/>
      <c r="P8518" s="29"/>
    </row>
    <row r="8519" spans="3:16" hidden="1" outlineLevel="2">
      <c r="C8519" s="33">
        <v>8495</v>
      </c>
      <c r="D8519" s="82">
        <f t="shared" ca="1" si="531"/>
        <v>-0.73408122657584474</v>
      </c>
      <c r="E8519" s="82">
        <f t="shared" ca="1" si="528"/>
        <v>209.47004974909532</v>
      </c>
      <c r="F8519" s="82">
        <f t="shared" ca="1" si="529"/>
        <v>221.44555160950557</v>
      </c>
      <c r="G8519" s="82">
        <f t="shared" ca="1" si="530"/>
        <v>0</v>
      </c>
      <c r="H8519" s="82">
        <f t="shared" ca="1" si="530"/>
        <v>0</v>
      </c>
      <c r="O8519" s="29"/>
      <c r="P8519" s="29"/>
    </row>
    <row r="8520" spans="3:16" hidden="1" outlineLevel="2">
      <c r="C8520" s="33">
        <v>8496</v>
      </c>
      <c r="D8520" s="82">
        <f t="shared" ca="1" si="531"/>
        <v>-1.4576274567808238</v>
      </c>
      <c r="E8520" s="82">
        <f t="shared" ca="1" si="528"/>
        <v>178.68175352210119</v>
      </c>
      <c r="F8520" s="82">
        <f t="shared" ca="1" si="529"/>
        <v>197.30508795077455</v>
      </c>
      <c r="G8520" s="82">
        <f t="shared" ca="1" si="530"/>
        <v>0</v>
      </c>
      <c r="H8520" s="82">
        <f t="shared" ca="1" si="530"/>
        <v>0</v>
      </c>
      <c r="O8520" s="29"/>
      <c r="P8520" s="29"/>
    </row>
    <row r="8521" spans="3:16" hidden="1" outlineLevel="2">
      <c r="C8521" s="33">
        <v>8497</v>
      </c>
      <c r="D8521" s="82">
        <f t="shared" ca="1" si="531"/>
        <v>-0.57382218942032803</v>
      </c>
      <c r="E8521" s="82">
        <f t="shared" ca="1" si="528"/>
        <v>216.97718141622576</v>
      </c>
      <c r="F8521" s="82">
        <f t="shared" ca="1" si="529"/>
        <v>227.17995818870315</v>
      </c>
      <c r="G8521" s="82">
        <f t="shared" ca="1" si="530"/>
        <v>0</v>
      </c>
      <c r="H8521" s="82">
        <f t="shared" ca="1" si="530"/>
        <v>0</v>
      </c>
      <c r="O8521" s="29"/>
      <c r="P8521" s="29"/>
    </row>
    <row r="8522" spans="3:16" hidden="1" outlineLevel="2">
      <c r="C8522" s="33">
        <v>8498</v>
      </c>
      <c r="D8522" s="82">
        <f t="shared" ca="1" si="531"/>
        <v>-0.11983089843507627</v>
      </c>
      <c r="E8522" s="82">
        <f t="shared" ca="1" si="528"/>
        <v>239.73669152974142</v>
      </c>
      <c r="F8522" s="82">
        <f t="shared" ca="1" si="529"/>
        <v>244.24372005833456</v>
      </c>
      <c r="G8522" s="82">
        <f t="shared" ca="1" si="530"/>
        <v>0</v>
      </c>
      <c r="H8522" s="82">
        <f t="shared" ca="1" si="530"/>
        <v>0</v>
      </c>
      <c r="O8522" s="29"/>
      <c r="P8522" s="29"/>
    </row>
    <row r="8523" spans="3:16" hidden="1" outlineLevel="2">
      <c r="C8523" s="33">
        <v>8499</v>
      </c>
      <c r="D8523" s="82">
        <f t="shared" ca="1" si="531"/>
        <v>0.87552333002269656</v>
      </c>
      <c r="E8523" s="82">
        <f t="shared" ca="1" si="528"/>
        <v>298.34070604880424</v>
      </c>
      <c r="F8523" s="82">
        <f t="shared" ca="1" si="529"/>
        <v>286.27502646258665</v>
      </c>
      <c r="G8523" s="82">
        <f t="shared" ca="1" si="530"/>
        <v>48.340706048804236</v>
      </c>
      <c r="H8523" s="82">
        <f t="shared" ca="1" si="530"/>
        <v>36.275026462586652</v>
      </c>
      <c r="O8523" s="29"/>
      <c r="P8523" s="29"/>
    </row>
    <row r="8524" spans="3:16" hidden="1" outlineLevel="2">
      <c r="C8524" s="33">
        <v>8500</v>
      </c>
      <c r="D8524" s="82">
        <f t="shared" ca="1" si="531"/>
        <v>-0.89523206711053493</v>
      </c>
      <c r="E8524" s="82">
        <f t="shared" ca="1" si="528"/>
        <v>202.18303492007558</v>
      </c>
      <c r="F8524" s="82">
        <f t="shared" ca="1" si="529"/>
        <v>215.82518412959405</v>
      </c>
      <c r="G8524" s="82">
        <f t="shared" ca="1" si="530"/>
        <v>0</v>
      </c>
      <c r="H8524" s="82">
        <f t="shared" ca="1" si="530"/>
        <v>0</v>
      </c>
      <c r="O8524" s="29"/>
      <c r="P8524" s="29"/>
    </row>
    <row r="8525" spans="3:16" hidden="1" outlineLevel="2">
      <c r="C8525" s="33">
        <v>8501</v>
      </c>
      <c r="D8525" s="82">
        <f t="shared" ca="1" si="531"/>
        <v>0.35852167829743153</v>
      </c>
      <c r="E8525" s="82">
        <f t="shared" ca="1" si="528"/>
        <v>266.30513311283369</v>
      </c>
      <c r="F8525" s="82">
        <f t="shared" ca="1" si="529"/>
        <v>263.61164643863646</v>
      </c>
      <c r="G8525" s="82">
        <f t="shared" ca="1" si="530"/>
        <v>16.305133112833687</v>
      </c>
      <c r="H8525" s="82">
        <f t="shared" ca="1" si="530"/>
        <v>13.611646438636456</v>
      </c>
      <c r="O8525" s="29"/>
      <c r="P8525" s="29"/>
    </row>
    <row r="8526" spans="3:16" hidden="1" outlineLevel="2">
      <c r="C8526" s="33">
        <v>8502</v>
      </c>
      <c r="D8526" s="82">
        <f t="shared" ca="1" si="531"/>
        <v>0.20739684519958712</v>
      </c>
      <c r="E8526" s="82">
        <f t="shared" ca="1" si="528"/>
        <v>257.60779954723216</v>
      </c>
      <c r="F8526" s="82">
        <f t="shared" ca="1" si="529"/>
        <v>257.33234295804664</v>
      </c>
      <c r="G8526" s="82">
        <f t="shared" ca="1" si="530"/>
        <v>7.6077995472321618</v>
      </c>
      <c r="H8526" s="82">
        <f t="shared" ca="1" si="530"/>
        <v>7.3323429580466382</v>
      </c>
      <c r="O8526" s="29"/>
      <c r="P8526" s="29"/>
    </row>
    <row r="8527" spans="3:16" hidden="1" outlineLevel="2">
      <c r="C8527" s="33">
        <v>8503</v>
      </c>
      <c r="D8527" s="82">
        <f t="shared" ca="1" si="531"/>
        <v>2.0337090223910756</v>
      </c>
      <c r="E8527" s="82">
        <f t="shared" ca="1" si="528"/>
        <v>384.79383964841708</v>
      </c>
      <c r="F8527" s="82">
        <f t="shared" ca="1" si="529"/>
        <v>344.36959374497462</v>
      </c>
      <c r="G8527" s="82">
        <f t="shared" ca="1" si="530"/>
        <v>134.79383964841708</v>
      </c>
      <c r="H8527" s="82">
        <f t="shared" ca="1" si="530"/>
        <v>94.369593744974622</v>
      </c>
      <c r="O8527" s="29"/>
      <c r="P8527" s="29"/>
    </row>
    <row r="8528" spans="3:16" hidden="1" outlineLevel="2">
      <c r="C8528" s="33">
        <v>8504</v>
      </c>
      <c r="D8528" s="82">
        <f t="shared" ca="1" si="531"/>
        <v>-1.2613067592716938</v>
      </c>
      <c r="E8528" s="82">
        <f t="shared" ca="1" si="528"/>
        <v>186.55778821431733</v>
      </c>
      <c r="F8528" s="82">
        <f t="shared" ca="1" si="529"/>
        <v>203.58218000179642</v>
      </c>
      <c r="G8528" s="82">
        <f t="shared" ca="1" si="530"/>
        <v>0</v>
      </c>
      <c r="H8528" s="82">
        <f t="shared" ca="1" si="530"/>
        <v>0</v>
      </c>
      <c r="O8528" s="29"/>
      <c r="P8528" s="29"/>
    </row>
    <row r="8529" spans="3:16" hidden="1" outlineLevel="2">
      <c r="C8529" s="33">
        <v>8505</v>
      </c>
      <c r="D8529" s="82">
        <f t="shared" ca="1" si="531"/>
        <v>-1.0701083542792553</v>
      </c>
      <c r="E8529" s="82">
        <f t="shared" ca="1" si="528"/>
        <v>194.56189462122134</v>
      </c>
      <c r="F8529" s="82">
        <f t="shared" ca="1" si="529"/>
        <v>209.88739347264558</v>
      </c>
      <c r="G8529" s="82">
        <f t="shared" ca="1" si="530"/>
        <v>0</v>
      </c>
      <c r="H8529" s="82">
        <f t="shared" ca="1" si="530"/>
        <v>0</v>
      </c>
      <c r="O8529" s="29"/>
      <c r="P8529" s="29"/>
    </row>
    <row r="8530" spans="3:16" hidden="1" outlineLevel="2">
      <c r="C8530" s="33">
        <v>8506</v>
      </c>
      <c r="D8530" s="82">
        <f t="shared" ca="1" si="531"/>
        <v>1.2028228531927212</v>
      </c>
      <c r="E8530" s="82">
        <f t="shared" ca="1" si="528"/>
        <v>320.58549071141522</v>
      </c>
      <c r="F8530" s="82">
        <f t="shared" ca="1" si="529"/>
        <v>301.61949233992942</v>
      </c>
      <c r="G8530" s="82">
        <f t="shared" ca="1" si="530"/>
        <v>70.585490711415218</v>
      </c>
      <c r="H8530" s="82">
        <f t="shared" ca="1" si="530"/>
        <v>51.619492339929423</v>
      </c>
      <c r="O8530" s="29"/>
      <c r="P8530" s="29"/>
    </row>
    <row r="8531" spans="3:16" hidden="1" outlineLevel="2">
      <c r="C8531" s="33">
        <v>8507</v>
      </c>
      <c r="D8531" s="82">
        <f t="shared" ca="1" si="531"/>
        <v>-0.29740008092414921</v>
      </c>
      <c r="E8531" s="82">
        <f t="shared" ca="1" si="528"/>
        <v>230.56353565433685</v>
      </c>
      <c r="F8531" s="82">
        <f t="shared" ca="1" si="529"/>
        <v>237.42206128585605</v>
      </c>
      <c r="G8531" s="82">
        <f t="shared" ca="1" si="530"/>
        <v>0</v>
      </c>
      <c r="H8531" s="82">
        <f t="shared" ca="1" si="530"/>
        <v>0</v>
      </c>
      <c r="O8531" s="29"/>
      <c r="P8531" s="29"/>
    </row>
    <row r="8532" spans="3:16" hidden="1" outlineLevel="2">
      <c r="C8532" s="33">
        <v>8508</v>
      </c>
      <c r="D8532" s="82">
        <f t="shared" ca="1" si="531"/>
        <v>1.3645063453725312</v>
      </c>
      <c r="E8532" s="82">
        <f t="shared" ca="1" si="528"/>
        <v>332.1788013826403</v>
      </c>
      <c r="F8532" s="82">
        <f t="shared" ca="1" si="529"/>
        <v>309.50035271796105</v>
      </c>
      <c r="G8532" s="82">
        <f t="shared" ca="1" si="530"/>
        <v>82.178801382640302</v>
      </c>
      <c r="H8532" s="82">
        <f t="shared" ca="1" si="530"/>
        <v>59.50035271796105</v>
      </c>
      <c r="O8532" s="29"/>
      <c r="P8532" s="29"/>
    </row>
    <row r="8533" spans="3:16" hidden="1" outlineLevel="2">
      <c r="C8533" s="33">
        <v>8509</v>
      </c>
      <c r="D8533" s="82">
        <f t="shared" ca="1" si="531"/>
        <v>1.3200279325233986</v>
      </c>
      <c r="E8533" s="82">
        <f t="shared" ca="1" si="528"/>
        <v>328.94835975444477</v>
      </c>
      <c r="F8533" s="82">
        <f t="shared" ca="1" si="529"/>
        <v>307.31205602798639</v>
      </c>
      <c r="G8533" s="82">
        <f t="shared" ca="1" si="530"/>
        <v>78.948359754444766</v>
      </c>
      <c r="H8533" s="82">
        <f t="shared" ca="1" si="530"/>
        <v>57.312056027986387</v>
      </c>
      <c r="O8533" s="29"/>
      <c r="P8533" s="29"/>
    </row>
    <row r="8534" spans="3:16" hidden="1" outlineLevel="2">
      <c r="C8534" s="33">
        <v>8510</v>
      </c>
      <c r="D8534" s="82">
        <f t="shared" ca="1" si="531"/>
        <v>0.32438963001444504</v>
      </c>
      <c r="E8534" s="82">
        <f t="shared" ca="1" si="528"/>
        <v>264.31548848759599</v>
      </c>
      <c r="F8534" s="82">
        <f t="shared" ca="1" si="529"/>
        <v>262.18018137896325</v>
      </c>
      <c r="G8534" s="82">
        <f t="shared" ca="1" si="530"/>
        <v>14.315488487595985</v>
      </c>
      <c r="H8534" s="82">
        <f t="shared" ca="1" si="530"/>
        <v>12.180181378963255</v>
      </c>
      <c r="O8534" s="29"/>
      <c r="P8534" s="29"/>
    </row>
    <row r="8535" spans="3:16" hidden="1" outlineLevel="2">
      <c r="C8535" s="33">
        <v>8511</v>
      </c>
      <c r="D8535" s="82">
        <f t="shared" ca="1" si="531"/>
        <v>1.321119368859905</v>
      </c>
      <c r="E8535" s="82">
        <f t="shared" ca="1" si="528"/>
        <v>329.0272529007874</v>
      </c>
      <c r="F8535" s="82">
        <f t="shared" ca="1" si="529"/>
        <v>307.36556806126561</v>
      </c>
      <c r="G8535" s="82">
        <f t="shared" ca="1" si="530"/>
        <v>79.027252900787403</v>
      </c>
      <c r="H8535" s="82">
        <f t="shared" ca="1" si="530"/>
        <v>57.365568061265606</v>
      </c>
      <c r="O8535" s="29"/>
      <c r="P8535" s="29"/>
    </row>
    <row r="8536" spans="3:16" hidden="1" outlineLevel="2">
      <c r="C8536" s="33">
        <v>8512</v>
      </c>
      <c r="D8536" s="82">
        <f t="shared" ca="1" si="531"/>
        <v>0.83578045062759276</v>
      </c>
      <c r="E8536" s="82">
        <f t="shared" ca="1" si="528"/>
        <v>295.74689621932993</v>
      </c>
      <c r="F8536" s="82">
        <f t="shared" ca="1" si="529"/>
        <v>284.46576044752123</v>
      </c>
      <c r="G8536" s="82">
        <f t="shared" ca="1" si="530"/>
        <v>45.746896219329926</v>
      </c>
      <c r="H8536" s="82">
        <f t="shared" ca="1" si="530"/>
        <v>34.465760447521234</v>
      </c>
      <c r="O8536" s="29"/>
      <c r="P8536" s="29"/>
    </row>
    <row r="8537" spans="3:16" hidden="1" outlineLevel="2">
      <c r="C8537" s="33">
        <v>8513</v>
      </c>
      <c r="D8537" s="82">
        <f t="shared" ca="1" si="531"/>
        <v>1.1094432279286439</v>
      </c>
      <c r="E8537" s="82">
        <f t="shared" ref="E8537:E8600" ca="1" si="532">$H$9 * EXP(($H$17 - $H$18 - ($H$11^2)/2)*$H$14 + $H$11*SQRT($H$14)*D8537)</f>
        <v>314.07506372850082</v>
      </c>
      <c r="F8537" s="82">
        <f t="shared" ref="F8537:F8600" ca="1" si="533">$H$9 * EXP(($H$17 - $H$18 - ($H$12^2)/2)*$H$14 + $H$12*SQRT($H$14)*D8537)</f>
        <v>297.15968164816877</v>
      </c>
      <c r="G8537" s="82">
        <f t="shared" ref="G8537:H8600" ca="1" si="534">MAX(E8537-$H$16, 0)</f>
        <v>64.075063728500822</v>
      </c>
      <c r="H8537" s="82">
        <f t="shared" ca="1" si="534"/>
        <v>47.159681648168771</v>
      </c>
      <c r="O8537" s="29"/>
      <c r="P8537" s="29"/>
    </row>
    <row r="8538" spans="3:16" hidden="1" outlineLevel="2">
      <c r="C8538" s="33">
        <v>8514</v>
      </c>
      <c r="D8538" s="82">
        <f t="shared" ref="D8538:D8601" ca="1" si="535">_xlfn.NORM.S.INV(RAND())</f>
        <v>0.39875784523388075</v>
      </c>
      <c r="E8538" s="82">
        <f t="shared" ca="1" si="532"/>
        <v>268.6698454432381</v>
      </c>
      <c r="F8538" s="82">
        <f t="shared" ca="1" si="533"/>
        <v>265.30915274943891</v>
      </c>
      <c r="G8538" s="82">
        <f t="shared" ca="1" si="534"/>
        <v>18.669845443238103</v>
      </c>
      <c r="H8538" s="82">
        <f t="shared" ca="1" si="534"/>
        <v>15.309152749438908</v>
      </c>
      <c r="O8538" s="29"/>
      <c r="P8538" s="29"/>
    </row>
    <row r="8539" spans="3:16" hidden="1" outlineLevel="2">
      <c r="C8539" s="33">
        <v>8515</v>
      </c>
      <c r="D8539" s="82">
        <f t="shared" ca="1" si="535"/>
        <v>9.8479530077158789E-2</v>
      </c>
      <c r="E8539" s="82">
        <f t="shared" ca="1" si="532"/>
        <v>251.51620694743954</v>
      </c>
      <c r="F8539" s="82">
        <f t="shared" ca="1" si="533"/>
        <v>252.89973418918578</v>
      </c>
      <c r="G8539" s="82">
        <f t="shared" ca="1" si="534"/>
        <v>1.5162069474395423</v>
      </c>
      <c r="H8539" s="82">
        <f t="shared" ca="1" si="534"/>
        <v>2.8997341891857786</v>
      </c>
      <c r="O8539" s="29"/>
      <c r="P8539" s="29"/>
    </row>
    <row r="8540" spans="3:16" hidden="1" outlineLevel="2">
      <c r="C8540" s="33">
        <v>8516</v>
      </c>
      <c r="D8540" s="82">
        <f t="shared" ca="1" si="535"/>
        <v>-1.0194676736908092E-2</v>
      </c>
      <c r="E8540" s="82">
        <f t="shared" ca="1" si="532"/>
        <v>245.58177817082785</v>
      </c>
      <c r="F8540" s="82">
        <f t="shared" ca="1" si="533"/>
        <v>248.55311744175307</v>
      </c>
      <c r="G8540" s="82">
        <f t="shared" ca="1" si="534"/>
        <v>0</v>
      </c>
      <c r="H8540" s="82">
        <f t="shared" ca="1" si="534"/>
        <v>0</v>
      </c>
      <c r="O8540" s="29"/>
      <c r="P8540" s="29"/>
    </row>
    <row r="8541" spans="3:16" hidden="1" outlineLevel="2">
      <c r="C8541" s="33">
        <v>8517</v>
      </c>
      <c r="D8541" s="82">
        <f t="shared" ca="1" si="535"/>
        <v>-0.27805714165651713</v>
      </c>
      <c r="E8541" s="82">
        <f t="shared" ca="1" si="532"/>
        <v>231.54550369077771</v>
      </c>
      <c r="F8541" s="82">
        <f t="shared" ca="1" si="533"/>
        <v>238.15581347039475</v>
      </c>
      <c r="G8541" s="82">
        <f t="shared" ca="1" si="534"/>
        <v>0</v>
      </c>
      <c r="H8541" s="82">
        <f t="shared" ca="1" si="534"/>
        <v>0</v>
      </c>
      <c r="O8541" s="29"/>
      <c r="P8541" s="29"/>
    </row>
    <row r="8542" spans="3:16" hidden="1" outlineLevel="2">
      <c r="C8542" s="33">
        <v>8518</v>
      </c>
      <c r="D8542" s="82">
        <f t="shared" ca="1" si="535"/>
        <v>1.6578059752017407</v>
      </c>
      <c r="E8542" s="82">
        <f t="shared" ca="1" si="532"/>
        <v>354.29004453634718</v>
      </c>
      <c r="F8542" s="82">
        <f t="shared" ca="1" si="533"/>
        <v>324.32580997874987</v>
      </c>
      <c r="G8542" s="82">
        <f t="shared" ca="1" si="534"/>
        <v>104.29004453634718</v>
      </c>
      <c r="H8542" s="82">
        <f t="shared" ca="1" si="534"/>
        <v>74.325809978749874</v>
      </c>
      <c r="O8542" s="29"/>
      <c r="P8542" s="29"/>
    </row>
    <row r="8543" spans="3:16" hidden="1" outlineLevel="2">
      <c r="C8543" s="33">
        <v>8519</v>
      </c>
      <c r="D8543" s="82">
        <f t="shared" ca="1" si="535"/>
        <v>-0.30840044416528956</v>
      </c>
      <c r="E8543" s="82">
        <f t="shared" ca="1" si="532"/>
        <v>230.006947461192</v>
      </c>
      <c r="F8543" s="82">
        <f t="shared" ca="1" si="533"/>
        <v>237.00578398743943</v>
      </c>
      <c r="G8543" s="82">
        <f t="shared" ca="1" si="534"/>
        <v>0</v>
      </c>
      <c r="H8543" s="82">
        <f t="shared" ca="1" si="534"/>
        <v>0</v>
      </c>
      <c r="O8543" s="29"/>
      <c r="P8543" s="29"/>
    </row>
    <row r="8544" spans="3:16" hidden="1" outlineLevel="2">
      <c r="C8544" s="33">
        <v>8520</v>
      </c>
      <c r="D8544" s="82">
        <f t="shared" ca="1" si="535"/>
        <v>1.0577355731088083</v>
      </c>
      <c r="E8544" s="82">
        <f t="shared" ca="1" si="532"/>
        <v>310.52705486730929</v>
      </c>
      <c r="F8544" s="82">
        <f t="shared" ca="1" si="533"/>
        <v>294.7185545529033</v>
      </c>
      <c r="G8544" s="82">
        <f t="shared" ca="1" si="534"/>
        <v>60.527054867309289</v>
      </c>
      <c r="H8544" s="82">
        <f t="shared" ca="1" si="534"/>
        <v>44.718554552903299</v>
      </c>
      <c r="O8544" s="29"/>
      <c r="P8544" s="29"/>
    </row>
    <row r="8545" spans="3:16" hidden="1" outlineLevel="2">
      <c r="C8545" s="33">
        <v>8521</v>
      </c>
      <c r="D8545" s="82">
        <f t="shared" ca="1" si="535"/>
        <v>-0.95015716902188208</v>
      </c>
      <c r="E8545" s="82">
        <f t="shared" ca="1" si="532"/>
        <v>199.75777229396206</v>
      </c>
      <c r="F8545" s="82">
        <f t="shared" ca="1" si="533"/>
        <v>213.94237038567317</v>
      </c>
      <c r="G8545" s="82">
        <f t="shared" ca="1" si="534"/>
        <v>0</v>
      </c>
      <c r="H8545" s="82">
        <f t="shared" ca="1" si="534"/>
        <v>0</v>
      </c>
      <c r="O8545" s="29"/>
      <c r="P8545" s="29"/>
    </row>
    <row r="8546" spans="3:16" hidden="1" outlineLevel="2">
      <c r="C8546" s="33">
        <v>8522</v>
      </c>
      <c r="D8546" s="82">
        <f t="shared" ca="1" si="535"/>
        <v>0.46489052693299637</v>
      </c>
      <c r="E8546" s="82">
        <f t="shared" ca="1" si="532"/>
        <v>272.60222275954436</v>
      </c>
      <c r="F8546" s="82">
        <f t="shared" ca="1" si="533"/>
        <v>268.12297667374321</v>
      </c>
      <c r="G8546" s="82">
        <f t="shared" ca="1" si="534"/>
        <v>22.602222759544361</v>
      </c>
      <c r="H8546" s="82">
        <f t="shared" ca="1" si="534"/>
        <v>18.12297667374321</v>
      </c>
      <c r="O8546" s="29"/>
      <c r="P8546" s="29"/>
    </row>
    <row r="8547" spans="3:16" hidden="1" outlineLevel="2">
      <c r="C8547" s="33">
        <v>8523</v>
      </c>
      <c r="D8547" s="82">
        <f t="shared" ca="1" si="535"/>
        <v>-0.64592571969475798</v>
      </c>
      <c r="E8547" s="82">
        <f t="shared" ca="1" si="532"/>
        <v>213.56685384803961</v>
      </c>
      <c r="F8547" s="82">
        <f t="shared" ca="1" si="533"/>
        <v>224.58179251878494</v>
      </c>
      <c r="G8547" s="82">
        <f t="shared" ca="1" si="534"/>
        <v>0</v>
      </c>
      <c r="H8547" s="82">
        <f t="shared" ca="1" si="534"/>
        <v>0</v>
      </c>
      <c r="O8547" s="29"/>
      <c r="P8547" s="29"/>
    </row>
    <row r="8548" spans="3:16" hidden="1" outlineLevel="2">
      <c r="C8548" s="33">
        <v>8524</v>
      </c>
      <c r="D8548" s="82">
        <f t="shared" ca="1" si="535"/>
        <v>-0.80831008256153369</v>
      </c>
      <c r="E8548" s="82">
        <f t="shared" ca="1" si="532"/>
        <v>206.08145933640759</v>
      </c>
      <c r="F8548" s="82">
        <f t="shared" ca="1" si="533"/>
        <v>218.83875862381495</v>
      </c>
      <c r="G8548" s="82">
        <f t="shared" ca="1" si="534"/>
        <v>0</v>
      </c>
      <c r="H8548" s="82">
        <f t="shared" ca="1" si="534"/>
        <v>0</v>
      </c>
      <c r="O8548" s="29"/>
      <c r="P8548" s="29"/>
    </row>
    <row r="8549" spans="3:16" hidden="1" outlineLevel="2">
      <c r="C8549" s="33">
        <v>8525</v>
      </c>
      <c r="D8549" s="82">
        <f t="shared" ca="1" si="535"/>
        <v>-1.6827096110576298</v>
      </c>
      <c r="E8549" s="82">
        <f t="shared" ca="1" si="532"/>
        <v>170.06015538030121</v>
      </c>
      <c r="F8549" s="82">
        <f t="shared" ca="1" si="533"/>
        <v>190.34617741581297</v>
      </c>
      <c r="G8549" s="82">
        <f t="shared" ca="1" si="534"/>
        <v>0</v>
      </c>
      <c r="H8549" s="82">
        <f t="shared" ca="1" si="534"/>
        <v>0</v>
      </c>
      <c r="O8549" s="29"/>
      <c r="P8549" s="29"/>
    </row>
    <row r="8550" spans="3:16" hidden="1" outlineLevel="2">
      <c r="C8550" s="33">
        <v>8526</v>
      </c>
      <c r="D8550" s="82">
        <f t="shared" ca="1" si="535"/>
        <v>-0.18507780383567968</v>
      </c>
      <c r="E8550" s="82">
        <f t="shared" ca="1" si="532"/>
        <v>236.32439911354516</v>
      </c>
      <c r="F8550" s="82">
        <f t="shared" ca="1" si="533"/>
        <v>241.71465089259254</v>
      </c>
      <c r="G8550" s="82">
        <f t="shared" ca="1" si="534"/>
        <v>0</v>
      </c>
      <c r="H8550" s="82">
        <f t="shared" ca="1" si="534"/>
        <v>0</v>
      </c>
      <c r="O8550" s="29"/>
      <c r="P8550" s="29"/>
    </row>
    <row r="8551" spans="3:16" hidden="1" outlineLevel="2">
      <c r="C8551" s="33">
        <v>8527</v>
      </c>
      <c r="D8551" s="82">
        <f t="shared" ca="1" si="535"/>
        <v>0.23940120716418484</v>
      </c>
      <c r="E8551" s="82">
        <f t="shared" ca="1" si="532"/>
        <v>259.42564556917102</v>
      </c>
      <c r="F8551" s="82">
        <f t="shared" ca="1" si="533"/>
        <v>258.6495326363202</v>
      </c>
      <c r="G8551" s="82">
        <f t="shared" ca="1" si="534"/>
        <v>9.4256455691710244</v>
      </c>
      <c r="H8551" s="82">
        <f t="shared" ca="1" si="534"/>
        <v>8.6495326363202025</v>
      </c>
      <c r="O8551" s="29"/>
      <c r="P8551" s="29"/>
    </row>
    <row r="8552" spans="3:16" hidden="1" outlineLevel="2">
      <c r="C8552" s="33">
        <v>8528</v>
      </c>
      <c r="D8552" s="82">
        <f t="shared" ca="1" si="535"/>
        <v>0.64010957379153888</v>
      </c>
      <c r="E8552" s="82">
        <f t="shared" ca="1" si="532"/>
        <v>283.30159778306256</v>
      </c>
      <c r="F8552" s="82">
        <f t="shared" ca="1" si="533"/>
        <v>275.72334918050336</v>
      </c>
      <c r="G8552" s="82">
        <f t="shared" ca="1" si="534"/>
        <v>33.301597783062562</v>
      </c>
      <c r="H8552" s="82">
        <f t="shared" ca="1" si="534"/>
        <v>25.723349180503362</v>
      </c>
      <c r="O8552" s="29"/>
      <c r="P8552" s="29"/>
    </row>
    <row r="8553" spans="3:16" hidden="1" outlineLevel="2">
      <c r="C8553" s="33">
        <v>8529</v>
      </c>
      <c r="D8553" s="82">
        <f t="shared" ca="1" si="535"/>
        <v>2.3332783715400849</v>
      </c>
      <c r="E8553" s="82">
        <f t="shared" ca="1" si="532"/>
        <v>410.97311359624263</v>
      </c>
      <c r="F8553" s="82">
        <f t="shared" ca="1" si="533"/>
        <v>361.2264471100525</v>
      </c>
      <c r="G8553" s="82">
        <f t="shared" ca="1" si="534"/>
        <v>160.97311359624263</v>
      </c>
      <c r="H8553" s="82">
        <f t="shared" ca="1" si="534"/>
        <v>111.2264471100525</v>
      </c>
      <c r="O8553" s="29"/>
      <c r="P8553" s="29"/>
    </row>
    <row r="8554" spans="3:16" hidden="1" outlineLevel="2">
      <c r="C8554" s="33">
        <v>8530</v>
      </c>
      <c r="D8554" s="82">
        <f t="shared" ca="1" si="535"/>
        <v>-0.85084964858023138</v>
      </c>
      <c r="E8554" s="82">
        <f t="shared" ca="1" si="532"/>
        <v>204.16426986609574</v>
      </c>
      <c r="F8554" s="82">
        <f t="shared" ca="1" si="533"/>
        <v>217.35869577716758</v>
      </c>
      <c r="G8554" s="82">
        <f t="shared" ca="1" si="534"/>
        <v>0</v>
      </c>
      <c r="H8554" s="82">
        <f t="shared" ca="1" si="534"/>
        <v>0</v>
      </c>
      <c r="O8554" s="29"/>
      <c r="P8554" s="29"/>
    </row>
    <row r="8555" spans="3:16" hidden="1" outlineLevel="2">
      <c r="C8555" s="33">
        <v>8531</v>
      </c>
      <c r="D8555" s="82">
        <f t="shared" ca="1" si="535"/>
        <v>-4.3722773397538058E-3</v>
      </c>
      <c r="E8555" s="82">
        <f t="shared" ca="1" si="532"/>
        <v>245.89614522231489</v>
      </c>
      <c r="F8555" s="82">
        <f t="shared" ca="1" si="533"/>
        <v>248.78408902667528</v>
      </c>
      <c r="G8555" s="82">
        <f t="shared" ca="1" si="534"/>
        <v>0</v>
      </c>
      <c r="H8555" s="82">
        <f t="shared" ca="1" si="534"/>
        <v>0</v>
      </c>
      <c r="O8555" s="29"/>
      <c r="P8555" s="29"/>
    </row>
    <row r="8556" spans="3:16" hidden="1" outlineLevel="2">
      <c r="C8556" s="33">
        <v>8532</v>
      </c>
      <c r="D8556" s="82">
        <f t="shared" ca="1" si="535"/>
        <v>1.4310326470650334</v>
      </c>
      <c r="E8556" s="82">
        <f t="shared" ca="1" si="532"/>
        <v>337.0698754893516</v>
      </c>
      <c r="F8556" s="82">
        <f t="shared" ca="1" si="533"/>
        <v>312.80250228324684</v>
      </c>
      <c r="G8556" s="82">
        <f t="shared" ca="1" si="534"/>
        <v>87.069875489351602</v>
      </c>
      <c r="H8556" s="82">
        <f t="shared" ca="1" si="534"/>
        <v>62.802502283246838</v>
      </c>
      <c r="O8556" s="29"/>
      <c r="P8556" s="29"/>
    </row>
    <row r="8557" spans="3:16" hidden="1" outlineLevel="2">
      <c r="C8557" s="33">
        <v>8533</v>
      </c>
      <c r="D8557" s="82">
        <f t="shared" ca="1" si="535"/>
        <v>-1.1519231986241503</v>
      </c>
      <c r="E8557" s="82">
        <f t="shared" ca="1" si="532"/>
        <v>191.09569658856262</v>
      </c>
      <c r="F8557" s="82">
        <f t="shared" ca="1" si="533"/>
        <v>207.16580135957804</v>
      </c>
      <c r="G8557" s="82">
        <f t="shared" ca="1" si="534"/>
        <v>0</v>
      </c>
      <c r="H8557" s="82">
        <f t="shared" ca="1" si="534"/>
        <v>0</v>
      </c>
      <c r="O8557" s="29"/>
      <c r="P8557" s="29"/>
    </row>
    <row r="8558" spans="3:16" hidden="1" outlineLevel="2">
      <c r="C8558" s="33">
        <v>8534</v>
      </c>
      <c r="D8558" s="82">
        <f t="shared" ca="1" si="535"/>
        <v>0.56625403060655721</v>
      </c>
      <c r="E8558" s="82">
        <f t="shared" ca="1" si="532"/>
        <v>278.74149892471763</v>
      </c>
      <c r="F8558" s="82">
        <f t="shared" ca="1" si="533"/>
        <v>272.49384118505543</v>
      </c>
      <c r="G8558" s="82">
        <f t="shared" ca="1" si="534"/>
        <v>28.741498924717632</v>
      </c>
      <c r="H8558" s="82">
        <f t="shared" ca="1" si="534"/>
        <v>22.49384118505543</v>
      </c>
      <c r="O8558" s="29"/>
      <c r="P8558" s="29"/>
    </row>
    <row r="8559" spans="3:16" hidden="1" outlineLevel="2">
      <c r="C8559" s="33">
        <v>8535</v>
      </c>
      <c r="D8559" s="82">
        <f t="shared" ca="1" si="535"/>
        <v>-1.2146160116611771</v>
      </c>
      <c r="E8559" s="82">
        <f t="shared" ca="1" si="532"/>
        <v>188.48147708065616</v>
      </c>
      <c r="F8559" s="82">
        <f t="shared" ca="1" si="533"/>
        <v>205.10421501214697</v>
      </c>
      <c r="G8559" s="82">
        <f t="shared" ca="1" si="534"/>
        <v>0</v>
      </c>
      <c r="H8559" s="82">
        <f t="shared" ca="1" si="534"/>
        <v>0</v>
      </c>
      <c r="O8559" s="29"/>
      <c r="P8559" s="29"/>
    </row>
    <row r="8560" spans="3:16" hidden="1" outlineLevel="2">
      <c r="C8560" s="33">
        <v>8536</v>
      </c>
      <c r="D8560" s="82">
        <f t="shared" ca="1" si="535"/>
        <v>-0.42897798654333408</v>
      </c>
      <c r="E8560" s="82">
        <f t="shared" ca="1" si="532"/>
        <v>223.99343357913338</v>
      </c>
      <c r="F8560" s="82">
        <f t="shared" ca="1" si="533"/>
        <v>232.49044060224995</v>
      </c>
      <c r="G8560" s="82">
        <f t="shared" ca="1" si="534"/>
        <v>0</v>
      </c>
      <c r="H8560" s="82">
        <f t="shared" ca="1" si="534"/>
        <v>0</v>
      </c>
      <c r="O8560" s="29"/>
      <c r="P8560" s="29"/>
    </row>
    <row r="8561" spans="3:16" hidden="1" outlineLevel="2">
      <c r="C8561" s="33">
        <v>8537</v>
      </c>
      <c r="D8561" s="82">
        <f t="shared" ca="1" si="535"/>
        <v>0.7657338539411741</v>
      </c>
      <c r="E8561" s="82">
        <f t="shared" ca="1" si="532"/>
        <v>291.2300987162954</v>
      </c>
      <c r="F8561" s="82">
        <f t="shared" ca="1" si="533"/>
        <v>281.30473163025528</v>
      </c>
      <c r="G8561" s="82">
        <f t="shared" ca="1" si="534"/>
        <v>41.230098716295402</v>
      </c>
      <c r="H8561" s="82">
        <f t="shared" ca="1" si="534"/>
        <v>31.304731630255276</v>
      </c>
      <c r="O8561" s="29"/>
      <c r="P8561" s="29"/>
    </row>
    <row r="8562" spans="3:16" hidden="1" outlineLevel="2">
      <c r="C8562" s="33">
        <v>8538</v>
      </c>
      <c r="D8562" s="82">
        <f t="shared" ca="1" si="535"/>
        <v>1.4492922896911682</v>
      </c>
      <c r="E8562" s="82">
        <f t="shared" ca="1" si="532"/>
        <v>338.42489251940293</v>
      </c>
      <c r="F8562" s="82">
        <f t="shared" ca="1" si="533"/>
        <v>313.71499795797371</v>
      </c>
      <c r="G8562" s="82">
        <f t="shared" ca="1" si="534"/>
        <v>88.424892519402931</v>
      </c>
      <c r="H8562" s="82">
        <f t="shared" ca="1" si="534"/>
        <v>63.714997957973708</v>
      </c>
      <c r="O8562" s="29"/>
      <c r="P8562" s="29"/>
    </row>
    <row r="8563" spans="3:16" hidden="1" outlineLevel="2">
      <c r="C8563" s="33">
        <v>8539</v>
      </c>
      <c r="D8563" s="82">
        <f t="shared" ca="1" si="535"/>
        <v>-0.82817983755166846</v>
      </c>
      <c r="E8563" s="82">
        <f t="shared" ca="1" si="532"/>
        <v>205.18373117791481</v>
      </c>
      <c r="F8563" s="82">
        <f t="shared" ca="1" si="533"/>
        <v>218.14618768129051</v>
      </c>
      <c r="G8563" s="82">
        <f t="shared" ca="1" si="534"/>
        <v>0</v>
      </c>
      <c r="H8563" s="82">
        <f t="shared" ca="1" si="534"/>
        <v>0</v>
      </c>
      <c r="O8563" s="29"/>
      <c r="P8563" s="29"/>
    </row>
    <row r="8564" spans="3:16" hidden="1" outlineLevel="2">
      <c r="C8564" s="33">
        <v>8540</v>
      </c>
      <c r="D8564" s="82">
        <f t="shared" ca="1" si="535"/>
        <v>0.84693661035346435</v>
      </c>
      <c r="E8564" s="82">
        <f t="shared" ca="1" si="532"/>
        <v>296.4727152721095</v>
      </c>
      <c r="F8564" s="82">
        <f t="shared" ca="1" si="533"/>
        <v>284.97247908558069</v>
      </c>
      <c r="G8564" s="82">
        <f t="shared" ca="1" si="534"/>
        <v>46.472715272109497</v>
      </c>
      <c r="H8564" s="82">
        <f t="shared" ca="1" si="534"/>
        <v>34.972479085580687</v>
      </c>
      <c r="O8564" s="29"/>
      <c r="P8564" s="29"/>
    </row>
    <row r="8565" spans="3:16" hidden="1" outlineLevel="2">
      <c r="C8565" s="33">
        <v>8541</v>
      </c>
      <c r="D8565" s="82">
        <f t="shared" ca="1" si="535"/>
        <v>0.48291837917674174</v>
      </c>
      <c r="E8565" s="82">
        <f t="shared" ca="1" si="532"/>
        <v>273.68414202928085</v>
      </c>
      <c r="F8565" s="82">
        <f t="shared" ca="1" si="533"/>
        <v>268.89519181262068</v>
      </c>
      <c r="G8565" s="82">
        <f t="shared" ca="1" si="534"/>
        <v>23.684142029280849</v>
      </c>
      <c r="H8565" s="82">
        <f t="shared" ca="1" si="534"/>
        <v>18.895191812620681</v>
      </c>
      <c r="O8565" s="29"/>
      <c r="P8565" s="29"/>
    </row>
    <row r="8566" spans="3:16" hidden="1" outlineLevel="2">
      <c r="C8566" s="33">
        <v>8542</v>
      </c>
      <c r="D8566" s="82">
        <f t="shared" ca="1" si="535"/>
        <v>-0.17675646346906457</v>
      </c>
      <c r="E8566" s="82">
        <f t="shared" ca="1" si="532"/>
        <v>236.75687310487459</v>
      </c>
      <c r="F8566" s="82">
        <f t="shared" ca="1" si="533"/>
        <v>242.03573602005986</v>
      </c>
      <c r="G8566" s="82">
        <f t="shared" ca="1" si="534"/>
        <v>0</v>
      </c>
      <c r="H8566" s="82">
        <f t="shared" ca="1" si="534"/>
        <v>0</v>
      </c>
      <c r="O8566" s="29"/>
      <c r="P8566" s="29"/>
    </row>
    <row r="8567" spans="3:16" hidden="1" outlineLevel="2">
      <c r="C8567" s="33">
        <v>8543</v>
      </c>
      <c r="D8567" s="82">
        <f t="shared" ca="1" si="535"/>
        <v>-0.54920356736511156</v>
      </c>
      <c r="E8567" s="82">
        <f t="shared" ca="1" si="532"/>
        <v>218.15401207261988</v>
      </c>
      <c r="F8567" s="82">
        <f t="shared" ca="1" si="533"/>
        <v>228.07392724352499</v>
      </c>
      <c r="G8567" s="82">
        <f t="shared" ca="1" si="534"/>
        <v>0</v>
      </c>
      <c r="H8567" s="82">
        <f t="shared" ca="1" si="534"/>
        <v>0</v>
      </c>
      <c r="O8567" s="29"/>
      <c r="P8567" s="29"/>
    </row>
    <row r="8568" spans="3:16" hidden="1" outlineLevel="2">
      <c r="C8568" s="33">
        <v>8544</v>
      </c>
      <c r="D8568" s="82">
        <f t="shared" ca="1" si="535"/>
        <v>-2.4945593850968715</v>
      </c>
      <c r="E8568" s="82">
        <f t="shared" ca="1" si="532"/>
        <v>142.27703353238806</v>
      </c>
      <c r="F8568" s="82">
        <f t="shared" ca="1" si="533"/>
        <v>167.22362902927651</v>
      </c>
      <c r="G8568" s="82">
        <f t="shared" ca="1" si="534"/>
        <v>0</v>
      </c>
      <c r="H8568" s="82">
        <f t="shared" ca="1" si="534"/>
        <v>0</v>
      </c>
      <c r="O8568" s="29"/>
      <c r="P8568" s="29"/>
    </row>
    <row r="8569" spans="3:16" hidden="1" outlineLevel="2">
      <c r="C8569" s="33">
        <v>8545</v>
      </c>
      <c r="D8569" s="82">
        <f t="shared" ca="1" si="535"/>
        <v>-3.6128797868557605E-2</v>
      </c>
      <c r="E8569" s="82">
        <f t="shared" ca="1" si="532"/>
        <v>244.18639976752075</v>
      </c>
      <c r="F8569" s="82">
        <f t="shared" ca="1" si="533"/>
        <v>247.52692617609708</v>
      </c>
      <c r="G8569" s="82">
        <f t="shared" ca="1" si="534"/>
        <v>0</v>
      </c>
      <c r="H8569" s="82">
        <f t="shared" ca="1" si="534"/>
        <v>0</v>
      </c>
      <c r="O8569" s="29"/>
      <c r="P8569" s="29"/>
    </row>
    <row r="8570" spans="3:16" hidden="1" outlineLevel="2">
      <c r="C8570" s="33">
        <v>8546</v>
      </c>
      <c r="D8570" s="82">
        <f t="shared" ca="1" si="535"/>
        <v>-0.16353791319990774</v>
      </c>
      <c r="E8570" s="82">
        <f t="shared" ca="1" si="532"/>
        <v>237.44549100801444</v>
      </c>
      <c r="F8570" s="82">
        <f t="shared" ca="1" si="533"/>
        <v>242.54666077055032</v>
      </c>
      <c r="G8570" s="82">
        <f t="shared" ca="1" si="534"/>
        <v>0</v>
      </c>
      <c r="H8570" s="82">
        <f t="shared" ca="1" si="534"/>
        <v>0</v>
      </c>
      <c r="O8570" s="29"/>
      <c r="P8570" s="29"/>
    </row>
    <row r="8571" spans="3:16" hidden="1" outlineLevel="2">
      <c r="C8571" s="33">
        <v>8547</v>
      </c>
      <c r="D8571" s="82">
        <f t="shared" ca="1" si="535"/>
        <v>1.8469253906374834</v>
      </c>
      <c r="E8571" s="82">
        <f t="shared" ca="1" si="532"/>
        <v>369.32182379087629</v>
      </c>
      <c r="F8571" s="82">
        <f t="shared" ca="1" si="533"/>
        <v>334.25973814080032</v>
      </c>
      <c r="G8571" s="82">
        <f t="shared" ca="1" si="534"/>
        <v>119.32182379087629</v>
      </c>
      <c r="H8571" s="82">
        <f t="shared" ca="1" si="534"/>
        <v>84.259738140800323</v>
      </c>
      <c r="O8571" s="29"/>
      <c r="P8571" s="29"/>
    </row>
    <row r="8572" spans="3:16" hidden="1" outlineLevel="2">
      <c r="C8572" s="33">
        <v>8548</v>
      </c>
      <c r="D8572" s="82">
        <f t="shared" ca="1" si="535"/>
        <v>-0.10464457514650063</v>
      </c>
      <c r="E8572" s="82">
        <f t="shared" ca="1" si="532"/>
        <v>240.53795061741951</v>
      </c>
      <c r="F8572" s="82">
        <f t="shared" ca="1" si="533"/>
        <v>244.83615117277128</v>
      </c>
      <c r="G8572" s="82">
        <f t="shared" ca="1" si="534"/>
        <v>0</v>
      </c>
      <c r="H8572" s="82">
        <f t="shared" ca="1" si="534"/>
        <v>0</v>
      </c>
      <c r="O8572" s="29"/>
      <c r="P8572" s="29"/>
    </row>
    <row r="8573" spans="3:16" hidden="1" outlineLevel="2">
      <c r="C8573" s="33">
        <v>8549</v>
      </c>
      <c r="D8573" s="82">
        <f t="shared" ca="1" si="535"/>
        <v>-0.46498123445458744</v>
      </c>
      <c r="E8573" s="82">
        <f t="shared" ca="1" si="532"/>
        <v>222.22852818456747</v>
      </c>
      <c r="F8573" s="82">
        <f t="shared" ca="1" si="533"/>
        <v>231.15895698026088</v>
      </c>
      <c r="G8573" s="82">
        <f t="shared" ca="1" si="534"/>
        <v>0</v>
      </c>
      <c r="H8573" s="82">
        <f t="shared" ca="1" si="534"/>
        <v>0</v>
      </c>
      <c r="O8573" s="29"/>
      <c r="P8573" s="29"/>
    </row>
    <row r="8574" spans="3:16" hidden="1" outlineLevel="2">
      <c r="C8574" s="33">
        <v>8550</v>
      </c>
      <c r="D8574" s="82">
        <f t="shared" ca="1" si="535"/>
        <v>-0.56068113815270093</v>
      </c>
      <c r="E8574" s="82">
        <f t="shared" ca="1" si="532"/>
        <v>217.60456385882566</v>
      </c>
      <c r="F8574" s="82">
        <f t="shared" ca="1" si="533"/>
        <v>227.65670858265082</v>
      </c>
      <c r="G8574" s="82">
        <f t="shared" ca="1" si="534"/>
        <v>0</v>
      </c>
      <c r="H8574" s="82">
        <f t="shared" ca="1" si="534"/>
        <v>0</v>
      </c>
      <c r="O8574" s="29"/>
      <c r="P8574" s="29"/>
    </row>
    <row r="8575" spans="3:16" hidden="1" outlineLevel="2">
      <c r="C8575" s="33">
        <v>8551</v>
      </c>
      <c r="D8575" s="82">
        <f t="shared" ca="1" si="535"/>
        <v>-1.3754496985963989</v>
      </c>
      <c r="E8575" s="82">
        <f t="shared" ca="1" si="532"/>
        <v>181.93728739301918</v>
      </c>
      <c r="F8575" s="82">
        <f t="shared" ca="1" si="533"/>
        <v>199.90871058420754</v>
      </c>
      <c r="G8575" s="82">
        <f t="shared" ca="1" si="534"/>
        <v>0</v>
      </c>
      <c r="H8575" s="82">
        <f t="shared" ca="1" si="534"/>
        <v>0</v>
      </c>
      <c r="O8575" s="29"/>
      <c r="P8575" s="29"/>
    </row>
    <row r="8576" spans="3:16" hidden="1" outlineLevel="2">
      <c r="C8576" s="33">
        <v>8552</v>
      </c>
      <c r="D8576" s="82">
        <f t="shared" ca="1" si="535"/>
        <v>-0.82642630281239282</v>
      </c>
      <c r="E8576" s="82">
        <f t="shared" ca="1" si="532"/>
        <v>205.26279941045547</v>
      </c>
      <c r="F8576" s="82">
        <f t="shared" ca="1" si="533"/>
        <v>218.20721979131585</v>
      </c>
      <c r="G8576" s="82">
        <f t="shared" ca="1" si="534"/>
        <v>0</v>
      </c>
      <c r="H8576" s="82">
        <f t="shared" ca="1" si="534"/>
        <v>0</v>
      </c>
      <c r="O8576" s="29"/>
      <c r="P8576" s="29"/>
    </row>
    <row r="8577" spans="3:16" hidden="1" outlineLevel="2">
      <c r="C8577" s="33">
        <v>8553</v>
      </c>
      <c r="D8577" s="82">
        <f t="shared" ca="1" si="535"/>
        <v>0.86158303112269263</v>
      </c>
      <c r="E8577" s="82">
        <f t="shared" ca="1" si="532"/>
        <v>297.42831558660072</v>
      </c>
      <c r="F8577" s="82">
        <f t="shared" ca="1" si="533"/>
        <v>285.63909784261671</v>
      </c>
      <c r="G8577" s="82">
        <f t="shared" ca="1" si="534"/>
        <v>47.428315586600718</v>
      </c>
      <c r="H8577" s="82">
        <f t="shared" ca="1" si="534"/>
        <v>35.639097842616707</v>
      </c>
      <c r="O8577" s="29"/>
      <c r="P8577" s="29"/>
    </row>
    <row r="8578" spans="3:16" hidden="1" outlineLevel="2">
      <c r="C8578" s="33">
        <v>8554</v>
      </c>
      <c r="D8578" s="82">
        <f t="shared" ca="1" si="535"/>
        <v>1.7763629393251554</v>
      </c>
      <c r="E8578" s="82">
        <f t="shared" ca="1" si="532"/>
        <v>363.64013465139629</v>
      </c>
      <c r="F8578" s="82">
        <f t="shared" ca="1" si="533"/>
        <v>330.51819025903512</v>
      </c>
      <c r="G8578" s="82">
        <f t="shared" ca="1" si="534"/>
        <v>113.64013465139629</v>
      </c>
      <c r="H8578" s="82">
        <f t="shared" ca="1" si="534"/>
        <v>80.518190259035123</v>
      </c>
      <c r="O8578" s="29"/>
      <c r="P8578" s="29"/>
    </row>
    <row r="8579" spans="3:16" hidden="1" outlineLevel="2">
      <c r="C8579" s="33">
        <v>8555</v>
      </c>
      <c r="D8579" s="82">
        <f t="shared" ca="1" si="535"/>
        <v>-0.55593792553271471</v>
      </c>
      <c r="E8579" s="82">
        <f t="shared" ca="1" si="532"/>
        <v>217.83146045599369</v>
      </c>
      <c r="F8579" s="82">
        <f t="shared" ca="1" si="533"/>
        <v>227.82903545377167</v>
      </c>
      <c r="G8579" s="82">
        <f t="shared" ca="1" si="534"/>
        <v>0</v>
      </c>
      <c r="H8579" s="82">
        <f t="shared" ca="1" si="534"/>
        <v>0</v>
      </c>
      <c r="O8579" s="29"/>
      <c r="P8579" s="29"/>
    </row>
    <row r="8580" spans="3:16" hidden="1" outlineLevel="2">
      <c r="C8580" s="33">
        <v>8556</v>
      </c>
      <c r="D8580" s="82">
        <f t="shared" ca="1" si="535"/>
        <v>9.8808597370939347E-2</v>
      </c>
      <c r="E8580" s="82">
        <f t="shared" ca="1" si="532"/>
        <v>251.53439254028129</v>
      </c>
      <c r="F8580" s="82">
        <f t="shared" ca="1" si="533"/>
        <v>252.91301058309017</v>
      </c>
      <c r="G8580" s="82">
        <f t="shared" ca="1" si="534"/>
        <v>1.5343925402812886</v>
      </c>
      <c r="H8580" s="82">
        <f t="shared" ca="1" si="534"/>
        <v>2.9130105830901698</v>
      </c>
      <c r="O8580" s="29"/>
      <c r="P8580" s="29"/>
    </row>
    <row r="8581" spans="3:16" hidden="1" outlineLevel="2">
      <c r="C8581" s="33">
        <v>8557</v>
      </c>
      <c r="D8581" s="82">
        <f t="shared" ca="1" si="535"/>
        <v>0.73168334897170262</v>
      </c>
      <c r="E8581" s="82">
        <f t="shared" ca="1" si="532"/>
        <v>289.05941112308511</v>
      </c>
      <c r="F8581" s="82">
        <f t="shared" ca="1" si="533"/>
        <v>279.78082898391784</v>
      </c>
      <c r="G8581" s="82">
        <f t="shared" ca="1" si="534"/>
        <v>39.059411123085113</v>
      </c>
      <c r="H8581" s="82">
        <f t="shared" ca="1" si="534"/>
        <v>29.780828983917843</v>
      </c>
      <c r="O8581" s="29"/>
      <c r="P8581" s="29"/>
    </row>
    <row r="8582" spans="3:16" hidden="1" outlineLevel="2">
      <c r="C8582" s="33">
        <v>8558</v>
      </c>
      <c r="D8582" s="82">
        <f t="shared" ca="1" si="535"/>
        <v>-1.7091692361284283</v>
      </c>
      <c r="E8582" s="82">
        <f t="shared" ca="1" si="532"/>
        <v>169.07436282998398</v>
      </c>
      <c r="F8582" s="82">
        <f t="shared" ca="1" si="533"/>
        <v>189.54441218530513</v>
      </c>
      <c r="G8582" s="82">
        <f t="shared" ca="1" si="534"/>
        <v>0</v>
      </c>
      <c r="H8582" s="82">
        <f t="shared" ca="1" si="534"/>
        <v>0</v>
      </c>
      <c r="O8582" s="29"/>
      <c r="P8582" s="29"/>
    </row>
    <row r="8583" spans="3:16" hidden="1" outlineLevel="2">
      <c r="C8583" s="33">
        <v>8559</v>
      </c>
      <c r="D8583" s="82">
        <f t="shared" ca="1" si="535"/>
        <v>-1.03337225189435</v>
      </c>
      <c r="E8583" s="82">
        <f t="shared" ca="1" si="532"/>
        <v>196.13865542244292</v>
      </c>
      <c r="F8583" s="82">
        <f t="shared" ca="1" si="533"/>
        <v>211.12103296490102</v>
      </c>
      <c r="G8583" s="82">
        <f t="shared" ca="1" si="534"/>
        <v>0</v>
      </c>
      <c r="H8583" s="82">
        <f t="shared" ca="1" si="534"/>
        <v>0</v>
      </c>
      <c r="O8583" s="29"/>
      <c r="P8583" s="29"/>
    </row>
    <row r="8584" spans="3:16" hidden="1" outlineLevel="2">
      <c r="C8584" s="33">
        <v>8560</v>
      </c>
      <c r="D8584" s="82">
        <f t="shared" ca="1" si="535"/>
        <v>-0.79348231589033447</v>
      </c>
      <c r="E8584" s="82">
        <f t="shared" ca="1" si="532"/>
        <v>206.75394552262063</v>
      </c>
      <c r="F8584" s="82">
        <f t="shared" ca="1" si="533"/>
        <v>219.35702063110278</v>
      </c>
      <c r="G8584" s="82">
        <f t="shared" ca="1" si="534"/>
        <v>0</v>
      </c>
      <c r="H8584" s="82">
        <f t="shared" ca="1" si="534"/>
        <v>0</v>
      </c>
      <c r="O8584" s="29"/>
      <c r="P8584" s="29"/>
    </row>
    <row r="8585" spans="3:16" hidden="1" outlineLevel="2">
      <c r="C8585" s="33">
        <v>8561</v>
      </c>
      <c r="D8585" s="82">
        <f t="shared" ca="1" si="535"/>
        <v>-1.2742722492852376</v>
      </c>
      <c r="E8585" s="82">
        <f t="shared" ca="1" si="532"/>
        <v>186.02709327919868</v>
      </c>
      <c r="F8585" s="82">
        <f t="shared" ca="1" si="533"/>
        <v>203.16153544503408</v>
      </c>
      <c r="G8585" s="82">
        <f t="shared" ca="1" si="534"/>
        <v>0</v>
      </c>
      <c r="H8585" s="82">
        <f t="shared" ca="1" si="534"/>
        <v>0</v>
      </c>
      <c r="O8585" s="29"/>
      <c r="P8585" s="29"/>
    </row>
    <row r="8586" spans="3:16" hidden="1" outlineLevel="2">
      <c r="C8586" s="33">
        <v>8562</v>
      </c>
      <c r="D8586" s="82">
        <f t="shared" ca="1" si="535"/>
        <v>-2.3652572886414456E-2</v>
      </c>
      <c r="E8586" s="82">
        <f t="shared" ca="1" si="532"/>
        <v>244.85668727165464</v>
      </c>
      <c r="F8586" s="82">
        <f t="shared" ca="1" si="533"/>
        <v>248.02006993829778</v>
      </c>
      <c r="G8586" s="82">
        <f t="shared" ca="1" si="534"/>
        <v>0</v>
      </c>
      <c r="H8586" s="82">
        <f t="shared" ca="1" si="534"/>
        <v>0</v>
      </c>
      <c r="O8586" s="29"/>
      <c r="P8586" s="29"/>
    </row>
    <row r="8587" spans="3:16" hidden="1" outlineLevel="2">
      <c r="C8587" s="33">
        <v>8563</v>
      </c>
      <c r="D8587" s="82">
        <f t="shared" ca="1" si="535"/>
        <v>-0.89602981677289817</v>
      </c>
      <c r="E8587" s="82">
        <f t="shared" ca="1" si="532"/>
        <v>202.14759976411483</v>
      </c>
      <c r="F8587" s="82">
        <f t="shared" ca="1" si="533"/>
        <v>215.79771930990731</v>
      </c>
      <c r="G8587" s="82">
        <f t="shared" ca="1" si="534"/>
        <v>0</v>
      </c>
      <c r="H8587" s="82">
        <f t="shared" ca="1" si="534"/>
        <v>0</v>
      </c>
      <c r="O8587" s="29"/>
      <c r="P8587" s="29"/>
    </row>
    <row r="8588" spans="3:16" hidden="1" outlineLevel="2">
      <c r="C8588" s="33">
        <v>8564</v>
      </c>
      <c r="D8588" s="82">
        <f t="shared" ca="1" si="535"/>
        <v>1.3712112509433578</v>
      </c>
      <c r="E8588" s="82">
        <f t="shared" ca="1" si="532"/>
        <v>332.66851883662957</v>
      </c>
      <c r="F8588" s="82">
        <f t="shared" ca="1" si="533"/>
        <v>309.8315766715009</v>
      </c>
      <c r="G8588" s="82">
        <f t="shared" ca="1" si="534"/>
        <v>82.668518836629573</v>
      </c>
      <c r="H8588" s="82">
        <f t="shared" ca="1" si="534"/>
        <v>59.831576671500898</v>
      </c>
      <c r="O8588" s="29"/>
      <c r="P8588" s="29"/>
    </row>
    <row r="8589" spans="3:16" hidden="1" outlineLevel="2">
      <c r="C8589" s="33">
        <v>8565</v>
      </c>
      <c r="D8589" s="82">
        <f t="shared" ca="1" si="535"/>
        <v>-0.32573019714655582</v>
      </c>
      <c r="E8589" s="82">
        <f t="shared" ca="1" si="532"/>
        <v>229.13283392859506</v>
      </c>
      <c r="F8589" s="82">
        <f t="shared" ca="1" si="533"/>
        <v>236.35146914244515</v>
      </c>
      <c r="G8589" s="82">
        <f t="shared" ca="1" si="534"/>
        <v>0</v>
      </c>
      <c r="H8589" s="82">
        <f t="shared" ca="1" si="534"/>
        <v>0</v>
      </c>
      <c r="O8589" s="29"/>
      <c r="P8589" s="29"/>
    </row>
    <row r="8590" spans="3:16" hidden="1" outlineLevel="2">
      <c r="C8590" s="33">
        <v>8566</v>
      </c>
      <c r="D8590" s="82">
        <f t="shared" ca="1" si="535"/>
        <v>-0.97436270611097719</v>
      </c>
      <c r="E8590" s="82">
        <f t="shared" ca="1" si="532"/>
        <v>198.69821333450287</v>
      </c>
      <c r="F8590" s="82">
        <f t="shared" ca="1" si="533"/>
        <v>213.11783569777393</v>
      </c>
      <c r="G8590" s="82">
        <f t="shared" ca="1" si="534"/>
        <v>0</v>
      </c>
      <c r="H8590" s="82">
        <f t="shared" ca="1" si="534"/>
        <v>0</v>
      </c>
      <c r="O8590" s="29"/>
      <c r="P8590" s="29"/>
    </row>
    <row r="8591" spans="3:16" hidden="1" outlineLevel="2">
      <c r="C8591" s="33">
        <v>8567</v>
      </c>
      <c r="D8591" s="82">
        <f t="shared" ca="1" si="535"/>
        <v>-0.46204196853264673</v>
      </c>
      <c r="E8591" s="82">
        <f t="shared" ca="1" si="532"/>
        <v>222.37209034985989</v>
      </c>
      <c r="F8591" s="82">
        <f t="shared" ca="1" si="533"/>
        <v>231.26737140409674</v>
      </c>
      <c r="G8591" s="82">
        <f t="shared" ca="1" si="534"/>
        <v>0</v>
      </c>
      <c r="H8591" s="82">
        <f t="shared" ca="1" si="534"/>
        <v>0</v>
      </c>
      <c r="O8591" s="29"/>
      <c r="P8591" s="29"/>
    </row>
    <row r="8592" spans="3:16" hidden="1" outlineLevel="2">
      <c r="C8592" s="33">
        <v>8568</v>
      </c>
      <c r="D8592" s="82">
        <f t="shared" ca="1" si="535"/>
        <v>0.59547113977391841</v>
      </c>
      <c r="E8592" s="82">
        <f t="shared" ca="1" si="532"/>
        <v>280.53662376383545</v>
      </c>
      <c r="F8592" s="82">
        <f t="shared" ca="1" si="533"/>
        <v>273.76688125489568</v>
      </c>
      <c r="G8592" s="82">
        <f t="shared" ca="1" si="534"/>
        <v>30.536623763835451</v>
      </c>
      <c r="H8592" s="82">
        <f t="shared" ca="1" si="534"/>
        <v>23.766881254895679</v>
      </c>
      <c r="O8592" s="29"/>
      <c r="P8592" s="29"/>
    </row>
    <row r="8593" spans="3:16" hidden="1" outlineLevel="2">
      <c r="C8593" s="33">
        <v>8569</v>
      </c>
      <c r="D8593" s="82">
        <f t="shared" ca="1" si="535"/>
        <v>1.7835787787131465</v>
      </c>
      <c r="E8593" s="82">
        <f t="shared" ca="1" si="532"/>
        <v>364.21711902927177</v>
      </c>
      <c r="F8593" s="82">
        <f t="shared" ca="1" si="533"/>
        <v>330.89887708615879</v>
      </c>
      <c r="G8593" s="82">
        <f t="shared" ca="1" si="534"/>
        <v>114.21711902927177</v>
      </c>
      <c r="H8593" s="82">
        <f t="shared" ca="1" si="534"/>
        <v>80.898877086158791</v>
      </c>
      <c r="O8593" s="29"/>
      <c r="P8593" s="29"/>
    </row>
    <row r="8594" spans="3:16" hidden="1" outlineLevel="2">
      <c r="C8594" s="33">
        <v>8570</v>
      </c>
      <c r="D8594" s="82">
        <f t="shared" ca="1" si="535"/>
        <v>-0.72789465857943514</v>
      </c>
      <c r="E8594" s="82">
        <f t="shared" ca="1" si="532"/>
        <v>209.75497306756088</v>
      </c>
      <c r="F8594" s="82">
        <f t="shared" ca="1" si="533"/>
        <v>221.66421028597159</v>
      </c>
      <c r="G8594" s="82">
        <f t="shared" ca="1" si="534"/>
        <v>0</v>
      </c>
      <c r="H8594" s="82">
        <f t="shared" ca="1" si="534"/>
        <v>0</v>
      </c>
      <c r="O8594" s="29"/>
      <c r="P8594" s="29"/>
    </row>
    <row r="8595" spans="3:16" hidden="1" outlineLevel="2">
      <c r="C8595" s="33">
        <v>8571</v>
      </c>
      <c r="D8595" s="82">
        <f t="shared" ca="1" si="535"/>
        <v>2.5524303933917225</v>
      </c>
      <c r="E8595" s="82">
        <f t="shared" ca="1" si="532"/>
        <v>431.24610341340724</v>
      </c>
      <c r="F8595" s="82">
        <f t="shared" ca="1" si="533"/>
        <v>374.0785564902414</v>
      </c>
      <c r="G8595" s="82">
        <f t="shared" ca="1" si="534"/>
        <v>181.24610341340724</v>
      </c>
      <c r="H8595" s="82">
        <f t="shared" ca="1" si="534"/>
        <v>124.0785564902414</v>
      </c>
      <c r="O8595" s="29"/>
      <c r="P8595" s="29"/>
    </row>
    <row r="8596" spans="3:16" hidden="1" outlineLevel="2">
      <c r="C8596" s="33">
        <v>8572</v>
      </c>
      <c r="D8596" s="82">
        <f t="shared" ca="1" si="535"/>
        <v>-0.64173095219279719</v>
      </c>
      <c r="E8596" s="82">
        <f t="shared" ca="1" si="532"/>
        <v>213.76377980468283</v>
      </c>
      <c r="F8596" s="82">
        <f t="shared" ca="1" si="533"/>
        <v>224.73212865871267</v>
      </c>
      <c r="G8596" s="82">
        <f t="shared" ca="1" si="534"/>
        <v>0</v>
      </c>
      <c r="H8596" s="82">
        <f t="shared" ca="1" si="534"/>
        <v>0</v>
      </c>
      <c r="O8596" s="29"/>
      <c r="P8596" s="29"/>
    </row>
    <row r="8597" spans="3:16" hidden="1" outlineLevel="2">
      <c r="C8597" s="33">
        <v>8573</v>
      </c>
      <c r="D8597" s="82">
        <f t="shared" ca="1" si="535"/>
        <v>0.82967186761408784</v>
      </c>
      <c r="E8597" s="82">
        <f t="shared" ca="1" si="532"/>
        <v>295.3502253275567</v>
      </c>
      <c r="F8597" s="82">
        <f t="shared" ca="1" si="533"/>
        <v>284.18868724281043</v>
      </c>
      <c r="G8597" s="82">
        <f t="shared" ca="1" si="534"/>
        <v>45.3502253275567</v>
      </c>
      <c r="H8597" s="82">
        <f t="shared" ca="1" si="534"/>
        <v>34.188687242810431</v>
      </c>
      <c r="O8597" s="29"/>
      <c r="P8597" s="29"/>
    </row>
    <row r="8598" spans="3:16" hidden="1" outlineLevel="2">
      <c r="C8598" s="33">
        <v>8574</v>
      </c>
      <c r="D8598" s="82">
        <f t="shared" ca="1" si="535"/>
        <v>-0.37445502598604319</v>
      </c>
      <c r="E8598" s="82">
        <f t="shared" ca="1" si="532"/>
        <v>226.69291105799971</v>
      </c>
      <c r="F8598" s="82">
        <f t="shared" ca="1" si="533"/>
        <v>234.52144219762624</v>
      </c>
      <c r="G8598" s="82">
        <f t="shared" ca="1" si="534"/>
        <v>0</v>
      </c>
      <c r="H8598" s="82">
        <f t="shared" ca="1" si="534"/>
        <v>0</v>
      </c>
      <c r="O8598" s="29"/>
      <c r="P8598" s="29"/>
    </row>
    <row r="8599" spans="3:16" hidden="1" outlineLevel="2">
      <c r="C8599" s="33">
        <v>8575</v>
      </c>
      <c r="D8599" s="82">
        <f t="shared" ca="1" si="535"/>
        <v>0.51559825558585215</v>
      </c>
      <c r="E8599" s="82">
        <f t="shared" ca="1" si="532"/>
        <v>275.65634323259638</v>
      </c>
      <c r="F8599" s="82">
        <f t="shared" ca="1" si="533"/>
        <v>270.30069434895427</v>
      </c>
      <c r="G8599" s="82">
        <f t="shared" ca="1" si="534"/>
        <v>25.656343232596384</v>
      </c>
      <c r="H8599" s="82">
        <f t="shared" ca="1" si="534"/>
        <v>20.300694348954266</v>
      </c>
      <c r="O8599" s="29"/>
      <c r="P8599" s="29"/>
    </row>
    <row r="8600" spans="3:16" hidden="1" outlineLevel="2">
      <c r="C8600" s="33">
        <v>8576</v>
      </c>
      <c r="D8600" s="82">
        <f t="shared" ca="1" si="535"/>
        <v>0.52047386236097726</v>
      </c>
      <c r="E8600" s="82">
        <f t="shared" ca="1" si="532"/>
        <v>275.95179757029712</v>
      </c>
      <c r="F8600" s="82">
        <f t="shared" ca="1" si="533"/>
        <v>270.51101425414782</v>
      </c>
      <c r="G8600" s="82">
        <f t="shared" ca="1" si="534"/>
        <v>25.951797570297117</v>
      </c>
      <c r="H8600" s="82">
        <f t="shared" ca="1" si="534"/>
        <v>20.511014254147824</v>
      </c>
      <c r="O8600" s="29"/>
      <c r="P8600" s="29"/>
    </row>
    <row r="8601" spans="3:16" hidden="1" outlineLevel="2">
      <c r="C8601" s="33">
        <v>8577</v>
      </c>
      <c r="D8601" s="82">
        <f t="shared" ca="1" si="535"/>
        <v>2.4310206077274511E-2</v>
      </c>
      <c r="E8601" s="82">
        <f t="shared" ref="E8601:E8664" ca="1" si="536">$H$9 * EXP(($H$17 - $H$18 - ($H$11^2)/2)*$H$14 + $H$11*SQRT($H$14)*D8601)</f>
        <v>247.45067383213399</v>
      </c>
      <c r="F8601" s="82">
        <f t="shared" ref="F8601:F8664" ca="1" si="537">$H$9 * EXP(($H$17 - $H$18 - ($H$12^2)/2)*$H$14 + $H$12*SQRT($H$14)*D8601)</f>
        <v>249.92504518806902</v>
      </c>
      <c r="G8601" s="82">
        <f t="shared" ref="G8601:H8664" ca="1" si="538">MAX(E8601-$H$16, 0)</f>
        <v>0</v>
      </c>
      <c r="H8601" s="82">
        <f t="shared" ca="1" si="538"/>
        <v>0</v>
      </c>
      <c r="O8601" s="29"/>
      <c r="P8601" s="29"/>
    </row>
    <row r="8602" spans="3:16" hidden="1" outlineLevel="2">
      <c r="C8602" s="33">
        <v>8578</v>
      </c>
      <c r="D8602" s="82">
        <f t="shared" ref="D8602:D8665" ca="1" si="539">_xlfn.NORM.S.INV(RAND())</f>
        <v>-0.12692453466656634</v>
      </c>
      <c r="E8602" s="82">
        <f t="shared" ca="1" si="536"/>
        <v>239.36333298772888</v>
      </c>
      <c r="F8602" s="82">
        <f t="shared" ca="1" si="537"/>
        <v>243.96748280317237</v>
      </c>
      <c r="G8602" s="82">
        <f t="shared" ca="1" si="538"/>
        <v>0</v>
      </c>
      <c r="H8602" s="82">
        <f t="shared" ca="1" si="538"/>
        <v>0</v>
      </c>
      <c r="O8602" s="29"/>
      <c r="P8602" s="29"/>
    </row>
    <row r="8603" spans="3:16" hidden="1" outlineLevel="2">
      <c r="C8603" s="33">
        <v>8579</v>
      </c>
      <c r="D8603" s="82">
        <f t="shared" ca="1" si="539"/>
        <v>-0.20113327993850719</v>
      </c>
      <c r="E8603" s="82">
        <f t="shared" ca="1" si="536"/>
        <v>235.49220042421393</v>
      </c>
      <c r="F8603" s="82">
        <f t="shared" ca="1" si="537"/>
        <v>241.09634164445038</v>
      </c>
      <c r="G8603" s="82">
        <f t="shared" ca="1" si="538"/>
        <v>0</v>
      </c>
      <c r="H8603" s="82">
        <f t="shared" ca="1" si="538"/>
        <v>0</v>
      </c>
      <c r="O8603" s="29"/>
      <c r="P8603" s="29"/>
    </row>
    <row r="8604" spans="3:16" hidden="1" outlineLevel="2">
      <c r="C8604" s="33">
        <v>8580</v>
      </c>
      <c r="D8604" s="82">
        <f t="shared" ca="1" si="539"/>
        <v>-4.2490610233324407E-2</v>
      </c>
      <c r="E8604" s="82">
        <f t="shared" ca="1" si="536"/>
        <v>243.84531689996447</v>
      </c>
      <c r="F8604" s="82">
        <f t="shared" ca="1" si="537"/>
        <v>247.27584244048452</v>
      </c>
      <c r="G8604" s="82">
        <f t="shared" ca="1" si="538"/>
        <v>0</v>
      </c>
      <c r="H8604" s="82">
        <f t="shared" ca="1" si="538"/>
        <v>0</v>
      </c>
      <c r="O8604" s="29"/>
      <c r="P8604" s="29"/>
    </row>
    <row r="8605" spans="3:16" hidden="1" outlineLevel="2">
      <c r="C8605" s="33">
        <v>8581</v>
      </c>
      <c r="D8605" s="82">
        <f t="shared" ca="1" si="539"/>
        <v>-0.29898879141003215</v>
      </c>
      <c r="E8605" s="82">
        <f t="shared" ca="1" si="536"/>
        <v>230.48306812668767</v>
      </c>
      <c r="F8605" s="82">
        <f t="shared" ca="1" si="537"/>
        <v>237.36189593725365</v>
      </c>
      <c r="G8605" s="82">
        <f t="shared" ca="1" si="538"/>
        <v>0</v>
      </c>
      <c r="H8605" s="82">
        <f t="shared" ca="1" si="538"/>
        <v>0</v>
      </c>
      <c r="O8605" s="29"/>
      <c r="P8605" s="29"/>
    </row>
    <row r="8606" spans="3:16" hidden="1" outlineLevel="2">
      <c r="C8606" s="33">
        <v>8582</v>
      </c>
      <c r="D8606" s="82">
        <f t="shared" ca="1" si="539"/>
        <v>0.54789065580818819</v>
      </c>
      <c r="E8606" s="82">
        <f t="shared" ca="1" si="536"/>
        <v>277.61912035946352</v>
      </c>
      <c r="F8606" s="82">
        <f t="shared" ca="1" si="537"/>
        <v>271.6967484386426</v>
      </c>
      <c r="G8606" s="82">
        <f t="shared" ca="1" si="538"/>
        <v>27.619120359463523</v>
      </c>
      <c r="H8606" s="82">
        <f t="shared" ca="1" si="538"/>
        <v>21.696748438642601</v>
      </c>
      <c r="O8606" s="29"/>
      <c r="P8606" s="29"/>
    </row>
    <row r="8607" spans="3:16" hidden="1" outlineLevel="2">
      <c r="C8607" s="33">
        <v>8583</v>
      </c>
      <c r="D8607" s="82">
        <f t="shared" ca="1" si="539"/>
        <v>-1.1298533941548012</v>
      </c>
      <c r="E8607" s="82">
        <f t="shared" ca="1" si="536"/>
        <v>192.0245856562133</v>
      </c>
      <c r="F8607" s="82">
        <f t="shared" ca="1" si="537"/>
        <v>207.89646404854045</v>
      </c>
      <c r="G8607" s="82">
        <f t="shared" ca="1" si="538"/>
        <v>0</v>
      </c>
      <c r="H8607" s="82">
        <f t="shared" ca="1" si="538"/>
        <v>0</v>
      </c>
      <c r="O8607" s="29"/>
      <c r="P8607" s="29"/>
    </row>
    <row r="8608" spans="3:16" hidden="1" outlineLevel="2">
      <c r="C8608" s="33">
        <v>8584</v>
      </c>
      <c r="D8608" s="82">
        <f t="shared" ca="1" si="539"/>
        <v>0.72977597318503684</v>
      </c>
      <c r="E8608" s="82">
        <f t="shared" ca="1" si="536"/>
        <v>288.9382973738397</v>
      </c>
      <c r="F8608" s="82">
        <f t="shared" ca="1" si="537"/>
        <v>279.69571051881405</v>
      </c>
      <c r="G8608" s="82">
        <f t="shared" ca="1" si="538"/>
        <v>38.938297373839703</v>
      </c>
      <c r="H8608" s="82">
        <f t="shared" ca="1" si="538"/>
        <v>29.695710518814053</v>
      </c>
      <c r="O8608" s="29"/>
      <c r="P8608" s="29"/>
    </row>
    <row r="8609" spans="3:16" hidden="1" outlineLevel="2">
      <c r="C8609" s="33">
        <v>8585</v>
      </c>
      <c r="D8609" s="82">
        <f t="shared" ca="1" si="539"/>
        <v>0.74832151011354198</v>
      </c>
      <c r="E8609" s="82">
        <f t="shared" ca="1" si="536"/>
        <v>290.11804933979329</v>
      </c>
      <c r="F8609" s="82">
        <f t="shared" ca="1" si="537"/>
        <v>280.5244221772428</v>
      </c>
      <c r="G8609" s="82">
        <f t="shared" ca="1" si="538"/>
        <v>40.118049339793288</v>
      </c>
      <c r="H8609" s="82">
        <f t="shared" ca="1" si="538"/>
        <v>30.524422177242798</v>
      </c>
      <c r="O8609" s="29"/>
      <c r="P8609" s="29"/>
    </row>
    <row r="8610" spans="3:16" hidden="1" outlineLevel="2">
      <c r="C8610" s="33">
        <v>8586</v>
      </c>
      <c r="D8610" s="82">
        <f t="shared" ca="1" si="539"/>
        <v>-2.0076365047824001</v>
      </c>
      <c r="E8610" s="82">
        <f t="shared" ca="1" si="536"/>
        <v>158.34254512051092</v>
      </c>
      <c r="F8610" s="82">
        <f t="shared" ca="1" si="537"/>
        <v>180.73097802980402</v>
      </c>
      <c r="G8610" s="82">
        <f t="shared" ca="1" si="538"/>
        <v>0</v>
      </c>
      <c r="H8610" s="82">
        <f t="shared" ca="1" si="538"/>
        <v>0</v>
      </c>
      <c r="O8610" s="29"/>
      <c r="P8610" s="29"/>
    </row>
    <row r="8611" spans="3:16" hidden="1" outlineLevel="2">
      <c r="C8611" s="33">
        <v>8587</v>
      </c>
      <c r="D8611" s="82">
        <f t="shared" ca="1" si="539"/>
        <v>1.3756817240291095</v>
      </c>
      <c r="E8611" s="82">
        <f t="shared" ca="1" si="536"/>
        <v>332.99543738705029</v>
      </c>
      <c r="F8611" s="82">
        <f t="shared" ca="1" si="537"/>
        <v>310.05261605968252</v>
      </c>
      <c r="G8611" s="82">
        <f t="shared" ca="1" si="538"/>
        <v>82.995437387050288</v>
      </c>
      <c r="H8611" s="82">
        <f t="shared" ca="1" si="538"/>
        <v>60.052616059682521</v>
      </c>
      <c r="O8611" s="29"/>
      <c r="P8611" s="29"/>
    </row>
    <row r="8612" spans="3:16" hidden="1" outlineLevel="2">
      <c r="C8612" s="33">
        <v>8588</v>
      </c>
      <c r="D8612" s="82">
        <f t="shared" ca="1" si="539"/>
        <v>-2.575237906167525</v>
      </c>
      <c r="E8612" s="82">
        <f t="shared" ca="1" si="536"/>
        <v>139.77720477499977</v>
      </c>
      <c r="F8612" s="82">
        <f t="shared" ca="1" si="537"/>
        <v>165.08517742570697</v>
      </c>
      <c r="G8612" s="82">
        <f t="shared" ca="1" si="538"/>
        <v>0</v>
      </c>
      <c r="H8612" s="82">
        <f t="shared" ca="1" si="538"/>
        <v>0</v>
      </c>
      <c r="O8612" s="29"/>
      <c r="P8612" s="29"/>
    </row>
    <row r="8613" spans="3:16" hidden="1" outlineLevel="2">
      <c r="C8613" s="33">
        <v>8589</v>
      </c>
      <c r="D8613" s="82">
        <f t="shared" ca="1" si="539"/>
        <v>0.53236484113740112</v>
      </c>
      <c r="E8613" s="82">
        <f t="shared" ca="1" si="536"/>
        <v>276.6737014071831</v>
      </c>
      <c r="F8613" s="82">
        <f t="shared" ca="1" si="537"/>
        <v>271.02464400846947</v>
      </c>
      <c r="G8613" s="82">
        <f t="shared" ca="1" si="538"/>
        <v>26.673701407183103</v>
      </c>
      <c r="H8613" s="82">
        <f t="shared" ca="1" si="538"/>
        <v>21.024644008469465</v>
      </c>
      <c r="O8613" s="29"/>
      <c r="P8613" s="29"/>
    </row>
    <row r="8614" spans="3:16" hidden="1" outlineLevel="2">
      <c r="C8614" s="33">
        <v>8590</v>
      </c>
      <c r="D8614" s="82">
        <f t="shared" ca="1" si="539"/>
        <v>0.1946066005044397</v>
      </c>
      <c r="E8614" s="82">
        <f t="shared" ca="1" si="536"/>
        <v>256.88488187439981</v>
      </c>
      <c r="F8614" s="82">
        <f t="shared" ca="1" si="537"/>
        <v>256.80781834285278</v>
      </c>
      <c r="G8614" s="82">
        <f t="shared" ca="1" si="538"/>
        <v>6.8848818743998095</v>
      </c>
      <c r="H8614" s="82">
        <f t="shared" ca="1" si="538"/>
        <v>6.8078183428527836</v>
      </c>
      <c r="O8614" s="29"/>
      <c r="P8614" s="29"/>
    </row>
    <row r="8615" spans="3:16" hidden="1" outlineLevel="2">
      <c r="C8615" s="33">
        <v>8591</v>
      </c>
      <c r="D8615" s="82">
        <f t="shared" ca="1" si="539"/>
        <v>1.9242168307116754</v>
      </c>
      <c r="E8615" s="82">
        <f t="shared" ca="1" si="536"/>
        <v>375.64725712979941</v>
      </c>
      <c r="F8615" s="82">
        <f t="shared" ca="1" si="537"/>
        <v>338.406712079952</v>
      </c>
      <c r="G8615" s="82">
        <f t="shared" ca="1" si="538"/>
        <v>125.64725712979941</v>
      </c>
      <c r="H8615" s="82">
        <f t="shared" ca="1" si="538"/>
        <v>88.406712079952001</v>
      </c>
      <c r="O8615" s="29"/>
      <c r="P8615" s="29"/>
    </row>
    <row r="8616" spans="3:16" hidden="1" outlineLevel="2">
      <c r="C8616" s="33">
        <v>8592</v>
      </c>
      <c r="D8616" s="82">
        <f t="shared" ca="1" si="539"/>
        <v>0.32704898770060298</v>
      </c>
      <c r="E8616" s="82">
        <f t="shared" ca="1" si="536"/>
        <v>264.46997384494773</v>
      </c>
      <c r="F8616" s="82">
        <f t="shared" ca="1" si="537"/>
        <v>262.29143249523872</v>
      </c>
      <c r="G8616" s="82">
        <f t="shared" ca="1" si="538"/>
        <v>14.469973844947731</v>
      </c>
      <c r="H8616" s="82">
        <f t="shared" ca="1" si="538"/>
        <v>12.291432495238723</v>
      </c>
      <c r="O8616" s="29"/>
      <c r="P8616" s="29"/>
    </row>
    <row r="8617" spans="3:16" hidden="1" outlineLevel="2">
      <c r="C8617" s="33">
        <v>8593</v>
      </c>
      <c r="D8617" s="82">
        <f t="shared" ca="1" si="539"/>
        <v>-1.9261662147551508</v>
      </c>
      <c r="E8617" s="82">
        <f t="shared" ca="1" si="536"/>
        <v>161.20244448718083</v>
      </c>
      <c r="F8617" s="82">
        <f t="shared" ca="1" si="537"/>
        <v>183.09522458295973</v>
      </c>
      <c r="G8617" s="82">
        <f t="shared" ca="1" si="538"/>
        <v>0</v>
      </c>
      <c r="H8617" s="82">
        <f t="shared" ca="1" si="538"/>
        <v>0</v>
      </c>
      <c r="O8617" s="29"/>
      <c r="P8617" s="29"/>
    </row>
    <row r="8618" spans="3:16" hidden="1" outlineLevel="2">
      <c r="C8618" s="33">
        <v>8594</v>
      </c>
      <c r="D8618" s="82">
        <f t="shared" ca="1" si="539"/>
        <v>-1.0392511302456675</v>
      </c>
      <c r="E8618" s="82">
        <f t="shared" ca="1" si="536"/>
        <v>195.88547024230024</v>
      </c>
      <c r="F8618" s="82">
        <f t="shared" ca="1" si="537"/>
        <v>210.92312741236577</v>
      </c>
      <c r="G8618" s="82">
        <f t="shared" ca="1" si="538"/>
        <v>0</v>
      </c>
      <c r="H8618" s="82">
        <f t="shared" ca="1" si="538"/>
        <v>0</v>
      </c>
      <c r="O8618" s="29"/>
      <c r="P8618" s="29"/>
    </row>
    <row r="8619" spans="3:16" hidden="1" outlineLevel="2">
      <c r="C8619" s="33">
        <v>8595</v>
      </c>
      <c r="D8619" s="82">
        <f t="shared" ca="1" si="539"/>
        <v>-0.12724320118089841</v>
      </c>
      <c r="E8619" s="82">
        <f t="shared" ca="1" si="536"/>
        <v>239.34657430347829</v>
      </c>
      <c r="F8619" s="82">
        <f t="shared" ca="1" si="537"/>
        <v>243.95508076756715</v>
      </c>
      <c r="G8619" s="82">
        <f t="shared" ca="1" si="538"/>
        <v>0</v>
      </c>
      <c r="H8619" s="82">
        <f t="shared" ca="1" si="538"/>
        <v>0</v>
      </c>
      <c r="O8619" s="29"/>
      <c r="P8619" s="29"/>
    </row>
    <row r="8620" spans="3:16" hidden="1" outlineLevel="2">
      <c r="C8620" s="33">
        <v>8596</v>
      </c>
      <c r="D8620" s="82">
        <f t="shared" ca="1" si="539"/>
        <v>0.12716967268515184</v>
      </c>
      <c r="E8620" s="82">
        <f t="shared" ca="1" si="536"/>
        <v>253.1066909133196</v>
      </c>
      <c r="F8620" s="82">
        <f t="shared" ca="1" si="537"/>
        <v>254.05987565744508</v>
      </c>
      <c r="G8620" s="82">
        <f t="shared" ca="1" si="538"/>
        <v>3.1066909133195963</v>
      </c>
      <c r="H8620" s="82">
        <f t="shared" ca="1" si="538"/>
        <v>4.0598756574450761</v>
      </c>
      <c r="O8620" s="29"/>
      <c r="P8620" s="29"/>
    </row>
    <row r="8621" spans="3:16" hidden="1" outlineLevel="2">
      <c r="C8621" s="33">
        <v>8597</v>
      </c>
      <c r="D8621" s="82">
        <f t="shared" ca="1" si="539"/>
        <v>-0.13472041903514312</v>
      </c>
      <c r="E8621" s="82">
        <f t="shared" ca="1" si="536"/>
        <v>238.95368371564243</v>
      </c>
      <c r="F8621" s="82">
        <f t="shared" ca="1" si="537"/>
        <v>243.66425924288907</v>
      </c>
      <c r="G8621" s="82">
        <f t="shared" ca="1" si="538"/>
        <v>0</v>
      </c>
      <c r="H8621" s="82">
        <f t="shared" ca="1" si="538"/>
        <v>0</v>
      </c>
      <c r="O8621" s="29"/>
      <c r="P8621" s="29"/>
    </row>
    <row r="8622" spans="3:16" hidden="1" outlineLevel="2">
      <c r="C8622" s="33">
        <v>8598</v>
      </c>
      <c r="D8622" s="82">
        <f t="shared" ca="1" si="539"/>
        <v>-0.8082744067089217</v>
      </c>
      <c r="E8622" s="82">
        <f t="shared" ca="1" si="536"/>
        <v>206.08307472143431</v>
      </c>
      <c r="F8622" s="82">
        <f t="shared" ca="1" si="537"/>
        <v>218.84000410014107</v>
      </c>
      <c r="G8622" s="82">
        <f t="shared" ca="1" si="538"/>
        <v>0</v>
      </c>
      <c r="H8622" s="82">
        <f t="shared" ca="1" si="538"/>
        <v>0</v>
      </c>
      <c r="O8622" s="29"/>
      <c r="P8622" s="29"/>
    </row>
    <row r="8623" spans="3:16" hidden="1" outlineLevel="2">
      <c r="C8623" s="33">
        <v>8599</v>
      </c>
      <c r="D8623" s="82">
        <f t="shared" ca="1" si="539"/>
        <v>1.0303649999041922</v>
      </c>
      <c r="E8623" s="82">
        <f t="shared" ca="1" si="536"/>
        <v>308.66522843275021</v>
      </c>
      <c r="F8623" s="82">
        <f t="shared" ca="1" si="537"/>
        <v>293.43451260829818</v>
      </c>
      <c r="G8623" s="82">
        <f t="shared" ca="1" si="538"/>
        <v>58.665228432750212</v>
      </c>
      <c r="H8623" s="82">
        <f t="shared" ca="1" si="538"/>
        <v>43.434512608298178</v>
      </c>
      <c r="O8623" s="29"/>
      <c r="P8623" s="29"/>
    </row>
    <row r="8624" spans="3:16" hidden="1" outlineLevel="2">
      <c r="C8624" s="33">
        <v>8600</v>
      </c>
      <c r="D8624" s="82">
        <f t="shared" ca="1" si="539"/>
        <v>8.6357805088229281E-2</v>
      </c>
      <c r="E8624" s="82">
        <f t="shared" ca="1" si="536"/>
        <v>250.84722674847197</v>
      </c>
      <c r="F8624" s="82">
        <f t="shared" ca="1" si="537"/>
        <v>252.41116216379666</v>
      </c>
      <c r="G8624" s="82">
        <f t="shared" ca="1" si="538"/>
        <v>0.84722674847196799</v>
      </c>
      <c r="H8624" s="82">
        <f t="shared" ca="1" si="538"/>
        <v>2.4111621637966607</v>
      </c>
      <c r="O8624" s="29"/>
      <c r="P8624" s="29"/>
    </row>
    <row r="8625" spans="3:16" hidden="1" outlineLevel="2">
      <c r="C8625" s="33">
        <v>8601</v>
      </c>
      <c r="D8625" s="82">
        <f t="shared" ca="1" si="539"/>
        <v>-0.35660192085167025</v>
      </c>
      <c r="E8625" s="82">
        <f t="shared" ca="1" si="536"/>
        <v>227.58388465110531</v>
      </c>
      <c r="F8625" s="82">
        <f t="shared" ca="1" si="537"/>
        <v>235.19032580361355</v>
      </c>
      <c r="G8625" s="82">
        <f t="shared" ca="1" si="538"/>
        <v>0</v>
      </c>
      <c r="H8625" s="82">
        <f t="shared" ca="1" si="538"/>
        <v>0</v>
      </c>
      <c r="O8625" s="29"/>
      <c r="P8625" s="29"/>
    </row>
    <row r="8626" spans="3:16" hidden="1" outlineLevel="2">
      <c r="C8626" s="33">
        <v>8602</v>
      </c>
      <c r="D8626" s="82">
        <f t="shared" ca="1" si="539"/>
        <v>-0.31342287079595688</v>
      </c>
      <c r="E8626" s="82">
        <f t="shared" ca="1" si="536"/>
        <v>229.75327342269026</v>
      </c>
      <c r="F8626" s="82">
        <f t="shared" ca="1" si="537"/>
        <v>236.81596737723049</v>
      </c>
      <c r="G8626" s="82">
        <f t="shared" ca="1" si="538"/>
        <v>0</v>
      </c>
      <c r="H8626" s="82">
        <f t="shared" ca="1" si="538"/>
        <v>0</v>
      </c>
      <c r="O8626" s="29"/>
      <c r="P8626" s="29"/>
    </row>
    <row r="8627" spans="3:16" hidden="1" outlineLevel="2">
      <c r="C8627" s="33">
        <v>8603</v>
      </c>
      <c r="D8627" s="82">
        <f t="shared" ca="1" si="539"/>
        <v>0.76069150337667768</v>
      </c>
      <c r="E8627" s="82">
        <f t="shared" ca="1" si="536"/>
        <v>290.90762835006456</v>
      </c>
      <c r="F8627" s="82">
        <f t="shared" ca="1" si="537"/>
        <v>281.07854285407336</v>
      </c>
      <c r="G8627" s="82">
        <f t="shared" ca="1" si="538"/>
        <v>40.907628350064556</v>
      </c>
      <c r="H8627" s="82">
        <f t="shared" ca="1" si="538"/>
        <v>31.078542854073362</v>
      </c>
      <c r="O8627" s="29"/>
      <c r="P8627" s="29"/>
    </row>
    <row r="8628" spans="3:16" hidden="1" outlineLevel="2">
      <c r="C8628" s="33">
        <v>8604</v>
      </c>
      <c r="D8628" s="82">
        <f t="shared" ca="1" si="539"/>
        <v>-1.2361660327218491</v>
      </c>
      <c r="E8628" s="82">
        <f t="shared" ca="1" si="536"/>
        <v>187.59114979291465</v>
      </c>
      <c r="F8628" s="82">
        <f t="shared" ca="1" si="537"/>
        <v>204.40031394717784</v>
      </c>
      <c r="G8628" s="82">
        <f t="shared" ca="1" si="538"/>
        <v>0</v>
      </c>
      <c r="H8628" s="82">
        <f t="shared" ca="1" si="538"/>
        <v>0</v>
      </c>
      <c r="O8628" s="29"/>
      <c r="P8628" s="29"/>
    </row>
    <row r="8629" spans="3:16" hidden="1" outlineLevel="2">
      <c r="C8629" s="33">
        <v>8605</v>
      </c>
      <c r="D8629" s="82">
        <f t="shared" ca="1" si="539"/>
        <v>0.90645620896677925</v>
      </c>
      <c r="E8629" s="82">
        <f t="shared" ca="1" si="536"/>
        <v>300.37526645084648</v>
      </c>
      <c r="F8629" s="82">
        <f t="shared" ca="1" si="537"/>
        <v>287.69118354376116</v>
      </c>
      <c r="G8629" s="82">
        <f t="shared" ca="1" si="538"/>
        <v>50.375266450846482</v>
      </c>
      <c r="H8629" s="82">
        <f t="shared" ca="1" si="538"/>
        <v>37.691183543761156</v>
      </c>
      <c r="O8629" s="29"/>
      <c r="P8629" s="29"/>
    </row>
    <row r="8630" spans="3:16" hidden="1" outlineLevel="2">
      <c r="C8630" s="33">
        <v>8606</v>
      </c>
      <c r="D8630" s="82">
        <f t="shared" ca="1" si="539"/>
        <v>-0.8376134356614211</v>
      </c>
      <c r="E8630" s="82">
        <f t="shared" ca="1" si="536"/>
        <v>204.75888535086759</v>
      </c>
      <c r="F8630" s="82">
        <f t="shared" ca="1" si="537"/>
        <v>217.81814233005872</v>
      </c>
      <c r="G8630" s="82">
        <f t="shared" ca="1" si="538"/>
        <v>0</v>
      </c>
      <c r="H8630" s="82">
        <f t="shared" ca="1" si="538"/>
        <v>0</v>
      </c>
      <c r="O8630" s="29"/>
      <c r="P8630" s="29"/>
    </row>
    <row r="8631" spans="3:16" hidden="1" outlineLevel="2">
      <c r="C8631" s="33">
        <v>8607</v>
      </c>
      <c r="D8631" s="82">
        <f t="shared" ca="1" si="539"/>
        <v>0.87571684475703726</v>
      </c>
      <c r="E8631" s="82">
        <f t="shared" ca="1" si="536"/>
        <v>298.35339123519043</v>
      </c>
      <c r="F8631" s="82">
        <f t="shared" ca="1" si="537"/>
        <v>286.28386417454141</v>
      </c>
      <c r="G8631" s="82">
        <f t="shared" ca="1" si="538"/>
        <v>48.353391235190429</v>
      </c>
      <c r="H8631" s="82">
        <f t="shared" ca="1" si="538"/>
        <v>36.283864174541407</v>
      </c>
      <c r="O8631" s="29"/>
      <c r="P8631" s="29"/>
    </row>
    <row r="8632" spans="3:16" hidden="1" outlineLevel="2">
      <c r="C8632" s="33">
        <v>8608</v>
      </c>
      <c r="D8632" s="82">
        <f t="shared" ca="1" si="539"/>
        <v>0.64042687084010697</v>
      </c>
      <c r="E8632" s="82">
        <f t="shared" ca="1" si="536"/>
        <v>283.32134888195969</v>
      </c>
      <c r="F8632" s="82">
        <f t="shared" ca="1" si="537"/>
        <v>275.73730599179805</v>
      </c>
      <c r="G8632" s="82">
        <f t="shared" ca="1" si="538"/>
        <v>33.321348881959693</v>
      </c>
      <c r="H8632" s="82">
        <f t="shared" ca="1" si="538"/>
        <v>25.737305991798053</v>
      </c>
      <c r="O8632" s="29"/>
      <c r="P8632" s="29"/>
    </row>
    <row r="8633" spans="3:16" hidden="1" outlineLevel="2">
      <c r="C8633" s="33">
        <v>8609</v>
      </c>
      <c r="D8633" s="82">
        <f t="shared" ca="1" si="539"/>
        <v>1.9086624552055742</v>
      </c>
      <c r="E8633" s="82">
        <f t="shared" ca="1" si="536"/>
        <v>374.36565868414175</v>
      </c>
      <c r="F8633" s="82">
        <f t="shared" ca="1" si="537"/>
        <v>337.56804715903576</v>
      </c>
      <c r="G8633" s="82">
        <f t="shared" ca="1" si="538"/>
        <v>124.36565868414175</v>
      </c>
      <c r="H8633" s="82">
        <f t="shared" ca="1" si="538"/>
        <v>87.568047159035757</v>
      </c>
      <c r="O8633" s="29"/>
      <c r="P8633" s="29"/>
    </row>
    <row r="8634" spans="3:16" hidden="1" outlineLevel="2">
      <c r="C8634" s="33">
        <v>8610</v>
      </c>
      <c r="D8634" s="82">
        <f t="shared" ca="1" si="539"/>
        <v>0.39915238893373306</v>
      </c>
      <c r="E8634" s="82">
        <f t="shared" ca="1" si="536"/>
        <v>268.69313675406698</v>
      </c>
      <c r="F8634" s="82">
        <f t="shared" ca="1" si="537"/>
        <v>265.3258519872906</v>
      </c>
      <c r="G8634" s="82">
        <f t="shared" ca="1" si="538"/>
        <v>18.693136754066984</v>
      </c>
      <c r="H8634" s="82">
        <f t="shared" ca="1" si="538"/>
        <v>15.325851987290605</v>
      </c>
      <c r="O8634" s="29"/>
      <c r="P8634" s="29"/>
    </row>
    <row r="8635" spans="3:16" hidden="1" outlineLevel="2">
      <c r="C8635" s="33">
        <v>8611</v>
      </c>
      <c r="D8635" s="82">
        <f t="shared" ca="1" si="539"/>
        <v>1.1002686762223421</v>
      </c>
      <c r="E8635" s="82">
        <f t="shared" ca="1" si="536"/>
        <v>313.44259111120647</v>
      </c>
      <c r="F8635" s="82">
        <f t="shared" ca="1" si="537"/>
        <v>296.7250787701397</v>
      </c>
      <c r="G8635" s="82">
        <f t="shared" ca="1" si="538"/>
        <v>63.442591111206468</v>
      </c>
      <c r="H8635" s="82">
        <f t="shared" ca="1" si="538"/>
        <v>46.725078770139703</v>
      </c>
      <c r="O8635" s="29"/>
      <c r="P8635" s="29"/>
    </row>
    <row r="8636" spans="3:16" hidden="1" outlineLevel="2">
      <c r="C8636" s="33">
        <v>8612</v>
      </c>
      <c r="D8636" s="82">
        <f t="shared" ca="1" si="539"/>
        <v>-0.68069340932609246</v>
      </c>
      <c r="E8636" s="82">
        <f t="shared" ca="1" si="536"/>
        <v>211.94163063228945</v>
      </c>
      <c r="F8636" s="82">
        <f t="shared" ca="1" si="537"/>
        <v>223.339619236429</v>
      </c>
      <c r="G8636" s="82">
        <f t="shared" ca="1" si="538"/>
        <v>0</v>
      </c>
      <c r="H8636" s="82">
        <f t="shared" ca="1" si="538"/>
        <v>0</v>
      </c>
      <c r="O8636" s="29"/>
      <c r="P8636" s="29"/>
    </row>
    <row r="8637" spans="3:16" hidden="1" outlineLevel="2">
      <c r="C8637" s="33">
        <v>8613</v>
      </c>
      <c r="D8637" s="82">
        <f t="shared" ca="1" si="539"/>
        <v>-0.36963313169274437</v>
      </c>
      <c r="E8637" s="82">
        <f t="shared" ca="1" si="536"/>
        <v>226.93320718425016</v>
      </c>
      <c r="F8637" s="82">
        <f t="shared" ca="1" si="537"/>
        <v>234.70191132771643</v>
      </c>
      <c r="G8637" s="82">
        <f t="shared" ca="1" si="538"/>
        <v>0</v>
      </c>
      <c r="H8637" s="82">
        <f t="shared" ca="1" si="538"/>
        <v>0</v>
      </c>
      <c r="O8637" s="29"/>
      <c r="P8637" s="29"/>
    </row>
    <row r="8638" spans="3:16" hidden="1" outlineLevel="2">
      <c r="C8638" s="33">
        <v>8614</v>
      </c>
      <c r="D8638" s="82">
        <f t="shared" ca="1" si="539"/>
        <v>1.7409315020333054</v>
      </c>
      <c r="E8638" s="82">
        <f t="shared" ca="1" si="536"/>
        <v>360.82024386676028</v>
      </c>
      <c r="F8638" s="82">
        <f t="shared" ca="1" si="537"/>
        <v>328.65527554616182</v>
      </c>
      <c r="G8638" s="82">
        <f t="shared" ca="1" si="538"/>
        <v>110.82024386676028</v>
      </c>
      <c r="H8638" s="82">
        <f t="shared" ca="1" si="538"/>
        <v>78.655275546161818</v>
      </c>
      <c r="O8638" s="29"/>
      <c r="P8638" s="29"/>
    </row>
    <row r="8639" spans="3:16" hidden="1" outlineLevel="2">
      <c r="C8639" s="33">
        <v>8615</v>
      </c>
      <c r="D8639" s="82">
        <f t="shared" ca="1" si="539"/>
        <v>-0.17724381532662126</v>
      </c>
      <c r="E8639" s="82">
        <f t="shared" ca="1" si="536"/>
        <v>236.73152280866108</v>
      </c>
      <c r="F8639" s="82">
        <f t="shared" ca="1" si="537"/>
        <v>242.01691943212927</v>
      </c>
      <c r="G8639" s="82">
        <f t="shared" ca="1" si="538"/>
        <v>0</v>
      </c>
      <c r="H8639" s="82">
        <f t="shared" ca="1" si="538"/>
        <v>0</v>
      </c>
      <c r="O8639" s="29"/>
      <c r="P8639" s="29"/>
    </row>
    <row r="8640" spans="3:16" hidden="1" outlineLevel="2">
      <c r="C8640" s="33">
        <v>8616</v>
      </c>
      <c r="D8640" s="82">
        <f t="shared" ca="1" si="539"/>
        <v>-1.5308507214995466</v>
      </c>
      <c r="E8640" s="82">
        <f t="shared" ca="1" si="536"/>
        <v>175.83006874863375</v>
      </c>
      <c r="F8640" s="82">
        <f t="shared" ca="1" si="537"/>
        <v>195.01375101849897</v>
      </c>
      <c r="G8640" s="82">
        <f t="shared" ca="1" si="538"/>
        <v>0</v>
      </c>
      <c r="H8640" s="82">
        <f t="shared" ca="1" si="538"/>
        <v>0</v>
      </c>
      <c r="O8640" s="29"/>
      <c r="P8640" s="29"/>
    </row>
    <row r="8641" spans="3:16" hidden="1" outlineLevel="2">
      <c r="C8641" s="33">
        <v>8617</v>
      </c>
      <c r="D8641" s="82">
        <f t="shared" ca="1" si="539"/>
        <v>2.1573701419381854</v>
      </c>
      <c r="E8641" s="82">
        <f t="shared" ca="1" si="536"/>
        <v>395.39212638024446</v>
      </c>
      <c r="F8641" s="82">
        <f t="shared" ca="1" si="537"/>
        <v>351.23054592242954</v>
      </c>
      <c r="G8641" s="82">
        <f t="shared" ca="1" si="538"/>
        <v>145.39212638024446</v>
      </c>
      <c r="H8641" s="82">
        <f t="shared" ca="1" si="538"/>
        <v>101.23054592242954</v>
      </c>
      <c r="O8641" s="29"/>
      <c r="P8641" s="29"/>
    </row>
    <row r="8642" spans="3:16" hidden="1" outlineLevel="2">
      <c r="C8642" s="33">
        <v>8618</v>
      </c>
      <c r="D8642" s="82">
        <f t="shared" ca="1" si="539"/>
        <v>-0.25027967241690291</v>
      </c>
      <c r="E8642" s="82">
        <f t="shared" ca="1" si="536"/>
        <v>232.96298079074549</v>
      </c>
      <c r="F8642" s="82">
        <f t="shared" ca="1" si="537"/>
        <v>239.21348811610505</v>
      </c>
      <c r="G8642" s="82">
        <f t="shared" ca="1" si="538"/>
        <v>0</v>
      </c>
      <c r="H8642" s="82">
        <f t="shared" ca="1" si="538"/>
        <v>0</v>
      </c>
      <c r="O8642" s="29"/>
      <c r="P8642" s="29"/>
    </row>
    <row r="8643" spans="3:16" hidden="1" outlineLevel="2">
      <c r="C8643" s="33">
        <v>8619</v>
      </c>
      <c r="D8643" s="82">
        <f t="shared" ca="1" si="539"/>
        <v>-2.4950325677334573</v>
      </c>
      <c r="E8643" s="82">
        <f t="shared" ca="1" si="536"/>
        <v>142.26224237717113</v>
      </c>
      <c r="F8643" s="82">
        <f t="shared" ca="1" si="537"/>
        <v>167.21100652024737</v>
      </c>
      <c r="G8643" s="82">
        <f t="shared" ca="1" si="538"/>
        <v>0</v>
      </c>
      <c r="H8643" s="82">
        <f t="shared" ca="1" si="538"/>
        <v>0</v>
      </c>
      <c r="O8643" s="29"/>
      <c r="P8643" s="29"/>
    </row>
    <row r="8644" spans="3:16" hidden="1" outlineLevel="2">
      <c r="C8644" s="33">
        <v>8620</v>
      </c>
      <c r="D8644" s="82">
        <f t="shared" ca="1" si="539"/>
        <v>1.0681131275211504</v>
      </c>
      <c r="E8644" s="82">
        <f t="shared" ca="1" si="536"/>
        <v>311.23589899569396</v>
      </c>
      <c r="F8644" s="82">
        <f t="shared" ca="1" si="537"/>
        <v>295.20686686356584</v>
      </c>
      <c r="G8644" s="82">
        <f t="shared" ca="1" si="538"/>
        <v>61.235898995693958</v>
      </c>
      <c r="H8644" s="82">
        <f t="shared" ca="1" si="538"/>
        <v>45.206866863565836</v>
      </c>
      <c r="O8644" s="29"/>
      <c r="P8644" s="29"/>
    </row>
    <row r="8645" spans="3:16" hidden="1" outlineLevel="2">
      <c r="C8645" s="33">
        <v>8621</v>
      </c>
      <c r="D8645" s="82">
        <f t="shared" ca="1" si="539"/>
        <v>0.14856217474870081</v>
      </c>
      <c r="E8645" s="82">
        <f t="shared" ca="1" si="536"/>
        <v>254.2991605437841</v>
      </c>
      <c r="F8645" s="82">
        <f t="shared" ca="1" si="537"/>
        <v>254.9283851486687</v>
      </c>
      <c r="G8645" s="82">
        <f t="shared" ca="1" si="538"/>
        <v>4.2991605437840974</v>
      </c>
      <c r="H8645" s="82">
        <f t="shared" ca="1" si="538"/>
        <v>4.9283851486686956</v>
      </c>
      <c r="O8645" s="29"/>
      <c r="P8645" s="29"/>
    </row>
    <row r="8646" spans="3:16" hidden="1" outlineLevel="2">
      <c r="C8646" s="33">
        <v>8622</v>
      </c>
      <c r="D8646" s="82">
        <f t="shared" ca="1" si="539"/>
        <v>0.43840750382997945</v>
      </c>
      <c r="E8646" s="82">
        <f t="shared" ca="1" si="536"/>
        <v>271.02062838672089</v>
      </c>
      <c r="F8646" s="82">
        <f t="shared" ca="1" si="537"/>
        <v>266.99260789220028</v>
      </c>
      <c r="G8646" s="82">
        <f t="shared" ca="1" si="538"/>
        <v>21.020628386720887</v>
      </c>
      <c r="H8646" s="82">
        <f t="shared" ca="1" si="538"/>
        <v>16.992607892200283</v>
      </c>
      <c r="O8646" s="29"/>
      <c r="P8646" s="29"/>
    </row>
    <row r="8647" spans="3:16" hidden="1" outlineLevel="2">
      <c r="C8647" s="33">
        <v>8623</v>
      </c>
      <c r="D8647" s="82">
        <f t="shared" ca="1" si="539"/>
        <v>1.5995072808842599</v>
      </c>
      <c r="E8647" s="82">
        <f t="shared" ca="1" si="536"/>
        <v>349.78083573503221</v>
      </c>
      <c r="F8647" s="82">
        <f t="shared" ca="1" si="537"/>
        <v>321.32348278885377</v>
      </c>
      <c r="G8647" s="82">
        <f t="shared" ca="1" si="538"/>
        <v>99.780835735032213</v>
      </c>
      <c r="H8647" s="82">
        <f t="shared" ca="1" si="538"/>
        <v>71.323482788853767</v>
      </c>
      <c r="O8647" s="29"/>
      <c r="P8647" s="29"/>
    </row>
    <row r="8648" spans="3:16" hidden="1" outlineLevel="2">
      <c r="C8648" s="33">
        <v>8624</v>
      </c>
      <c r="D8648" s="82">
        <f t="shared" ca="1" si="539"/>
        <v>0.87478233174908115</v>
      </c>
      <c r="E8648" s="82">
        <f t="shared" ca="1" si="536"/>
        <v>298.29213746669188</v>
      </c>
      <c r="F8648" s="82">
        <f t="shared" ca="1" si="537"/>
        <v>286.24118799958194</v>
      </c>
      <c r="G8648" s="82">
        <f t="shared" ca="1" si="538"/>
        <v>48.292137466691884</v>
      </c>
      <c r="H8648" s="82">
        <f t="shared" ca="1" si="538"/>
        <v>36.241187999581939</v>
      </c>
      <c r="O8648" s="29"/>
      <c r="P8648" s="29"/>
    </row>
    <row r="8649" spans="3:16" hidden="1" outlineLevel="2">
      <c r="C8649" s="33">
        <v>8625</v>
      </c>
      <c r="D8649" s="82">
        <f t="shared" ca="1" si="539"/>
        <v>0.99356859035980472</v>
      </c>
      <c r="E8649" s="82">
        <f t="shared" ca="1" si="536"/>
        <v>306.17980823674827</v>
      </c>
      <c r="F8649" s="82">
        <f t="shared" ca="1" si="537"/>
        <v>291.71708581335997</v>
      </c>
      <c r="G8649" s="82">
        <f t="shared" ca="1" si="538"/>
        <v>56.179808236748272</v>
      </c>
      <c r="H8649" s="82">
        <f t="shared" ca="1" si="538"/>
        <v>41.717085813359972</v>
      </c>
      <c r="O8649" s="29"/>
      <c r="P8649" s="29"/>
    </row>
    <row r="8650" spans="3:16" hidden="1" outlineLevel="2">
      <c r="C8650" s="33">
        <v>8626</v>
      </c>
      <c r="D8650" s="82">
        <f t="shared" ca="1" si="539"/>
        <v>0.55859266764900573</v>
      </c>
      <c r="E8650" s="82">
        <f t="shared" ca="1" si="536"/>
        <v>278.27268202337717</v>
      </c>
      <c r="F8650" s="82">
        <f t="shared" ca="1" si="537"/>
        <v>272.16100311429756</v>
      </c>
      <c r="G8650" s="82">
        <f t="shared" ca="1" si="538"/>
        <v>28.272682023377172</v>
      </c>
      <c r="H8650" s="82">
        <f t="shared" ca="1" si="538"/>
        <v>22.161003114297557</v>
      </c>
      <c r="O8650" s="29"/>
      <c r="P8650" s="29"/>
    </row>
    <row r="8651" spans="3:16" hidden="1" outlineLevel="2">
      <c r="C8651" s="33">
        <v>8627</v>
      </c>
      <c r="D8651" s="82">
        <f t="shared" ca="1" si="539"/>
        <v>-0.52582420221095183</v>
      </c>
      <c r="E8651" s="82">
        <f t="shared" ca="1" si="536"/>
        <v>219.27751164046984</v>
      </c>
      <c r="F8651" s="82">
        <f t="shared" ca="1" si="537"/>
        <v>228.92615196442415</v>
      </c>
      <c r="G8651" s="82">
        <f t="shared" ca="1" si="538"/>
        <v>0</v>
      </c>
      <c r="H8651" s="82">
        <f t="shared" ca="1" si="538"/>
        <v>0</v>
      </c>
      <c r="O8651" s="29"/>
      <c r="P8651" s="29"/>
    </row>
    <row r="8652" spans="3:16" hidden="1" outlineLevel="2">
      <c r="C8652" s="33">
        <v>8628</v>
      </c>
      <c r="D8652" s="82">
        <f t="shared" ca="1" si="539"/>
        <v>1.175988340452665</v>
      </c>
      <c r="E8652" s="82">
        <f t="shared" ca="1" si="536"/>
        <v>318.70089159893314</v>
      </c>
      <c r="F8652" s="82">
        <f t="shared" ca="1" si="537"/>
        <v>300.33106623897044</v>
      </c>
      <c r="G8652" s="82">
        <f t="shared" ca="1" si="538"/>
        <v>68.70089159893314</v>
      </c>
      <c r="H8652" s="82">
        <f t="shared" ca="1" si="538"/>
        <v>50.331066238970436</v>
      </c>
      <c r="O8652" s="29"/>
      <c r="P8652" s="29"/>
    </row>
    <row r="8653" spans="3:16" hidden="1" outlineLevel="2">
      <c r="C8653" s="33">
        <v>8629</v>
      </c>
      <c r="D8653" s="82">
        <f t="shared" ca="1" si="539"/>
        <v>0.23258169782405036</v>
      </c>
      <c r="E8653" s="82">
        <f t="shared" ca="1" si="536"/>
        <v>259.03722539309132</v>
      </c>
      <c r="F8653" s="82">
        <f t="shared" ca="1" si="537"/>
        <v>258.36830094994059</v>
      </c>
      <c r="G8653" s="82">
        <f t="shared" ca="1" si="538"/>
        <v>9.0372253930913189</v>
      </c>
      <c r="H8653" s="82">
        <f t="shared" ca="1" si="538"/>
        <v>8.3683009499405898</v>
      </c>
      <c r="O8653" s="29"/>
      <c r="P8653" s="29"/>
    </row>
    <row r="8654" spans="3:16" hidden="1" outlineLevel="2">
      <c r="C8654" s="33">
        <v>8630</v>
      </c>
      <c r="D8654" s="82">
        <f t="shared" ca="1" si="539"/>
        <v>-0.41137879026764679</v>
      </c>
      <c r="E8654" s="82">
        <f t="shared" ca="1" si="536"/>
        <v>224.86125253133193</v>
      </c>
      <c r="F8654" s="82">
        <f t="shared" ca="1" si="537"/>
        <v>233.14408774718939</v>
      </c>
      <c r="G8654" s="82">
        <f t="shared" ca="1" si="538"/>
        <v>0</v>
      </c>
      <c r="H8654" s="82">
        <f t="shared" ca="1" si="538"/>
        <v>0</v>
      </c>
      <c r="O8654" s="29"/>
      <c r="P8654" s="29"/>
    </row>
    <row r="8655" spans="3:16" hidden="1" outlineLevel="2">
      <c r="C8655" s="33">
        <v>8631</v>
      </c>
      <c r="D8655" s="82">
        <f t="shared" ca="1" si="539"/>
        <v>2.4674911725778745</v>
      </c>
      <c r="E8655" s="82">
        <f t="shared" ca="1" si="536"/>
        <v>423.27261583528781</v>
      </c>
      <c r="F8655" s="82">
        <f t="shared" ca="1" si="537"/>
        <v>369.04392520873154</v>
      </c>
      <c r="G8655" s="82">
        <f t="shared" ca="1" si="538"/>
        <v>173.27261583528781</v>
      </c>
      <c r="H8655" s="82">
        <f t="shared" ca="1" si="538"/>
        <v>119.04392520873154</v>
      </c>
      <c r="O8655" s="29"/>
      <c r="P8655" s="29"/>
    </row>
    <row r="8656" spans="3:16" hidden="1" outlineLevel="2">
      <c r="C8656" s="33">
        <v>8632</v>
      </c>
      <c r="D8656" s="82">
        <f t="shared" ca="1" si="539"/>
        <v>1.1185667271410422</v>
      </c>
      <c r="E8656" s="82">
        <f t="shared" ca="1" si="536"/>
        <v>314.70528248589329</v>
      </c>
      <c r="F8656" s="82">
        <f t="shared" ca="1" si="537"/>
        <v>297.59249738792681</v>
      </c>
      <c r="G8656" s="82">
        <f t="shared" ca="1" si="538"/>
        <v>64.705282485893292</v>
      </c>
      <c r="H8656" s="82">
        <f t="shared" ca="1" si="538"/>
        <v>47.592497387926812</v>
      </c>
      <c r="O8656" s="29"/>
      <c r="P8656" s="29"/>
    </row>
    <row r="8657" spans="3:16" hidden="1" outlineLevel="2">
      <c r="C8657" s="33">
        <v>8633</v>
      </c>
      <c r="D8657" s="82">
        <f t="shared" ca="1" si="539"/>
        <v>0.5920230147763258</v>
      </c>
      <c r="E8657" s="82">
        <f t="shared" ca="1" si="536"/>
        <v>280.3241676986454</v>
      </c>
      <c r="F8657" s="82">
        <f t="shared" ca="1" si="537"/>
        <v>273.61633148151572</v>
      </c>
      <c r="G8657" s="82">
        <f t="shared" ca="1" si="538"/>
        <v>30.324167698645397</v>
      </c>
      <c r="H8657" s="82">
        <f t="shared" ca="1" si="538"/>
        <v>23.616331481515715</v>
      </c>
      <c r="O8657" s="29"/>
      <c r="P8657" s="29"/>
    </row>
    <row r="8658" spans="3:16" hidden="1" outlineLevel="2">
      <c r="C8658" s="33">
        <v>8634</v>
      </c>
      <c r="D8658" s="82">
        <f t="shared" ca="1" si="539"/>
        <v>-1.4020264888653471</v>
      </c>
      <c r="E8658" s="82">
        <f t="shared" ca="1" si="536"/>
        <v>180.8779899251463</v>
      </c>
      <c r="F8658" s="82">
        <f t="shared" ca="1" si="537"/>
        <v>199.06294586586063</v>
      </c>
      <c r="G8658" s="82">
        <f t="shared" ca="1" si="538"/>
        <v>0</v>
      </c>
      <c r="H8658" s="82">
        <f t="shared" ca="1" si="538"/>
        <v>0</v>
      </c>
      <c r="O8658" s="29"/>
      <c r="P8658" s="29"/>
    </row>
    <row r="8659" spans="3:16" hidden="1" outlineLevel="2">
      <c r="C8659" s="33">
        <v>8635</v>
      </c>
      <c r="D8659" s="82">
        <f t="shared" ca="1" si="539"/>
        <v>-0.80582865905081946</v>
      </c>
      <c r="E8659" s="82">
        <f t="shared" ca="1" si="536"/>
        <v>206.19384716444321</v>
      </c>
      <c r="F8659" s="82">
        <f t="shared" ca="1" si="537"/>
        <v>218.92540426791339</v>
      </c>
      <c r="G8659" s="82">
        <f t="shared" ca="1" si="538"/>
        <v>0</v>
      </c>
      <c r="H8659" s="82">
        <f t="shared" ca="1" si="538"/>
        <v>0</v>
      </c>
      <c r="O8659" s="29"/>
      <c r="P8659" s="29"/>
    </row>
    <row r="8660" spans="3:16" hidden="1" outlineLevel="2">
      <c r="C8660" s="33">
        <v>8636</v>
      </c>
      <c r="D8660" s="82">
        <f t="shared" ca="1" si="539"/>
        <v>-1.0142831539898061</v>
      </c>
      <c r="E8660" s="82">
        <f t="shared" ca="1" si="536"/>
        <v>196.96302269062778</v>
      </c>
      <c r="F8660" s="82">
        <f t="shared" ca="1" si="537"/>
        <v>211.76492637081003</v>
      </c>
      <c r="G8660" s="82">
        <f t="shared" ca="1" si="538"/>
        <v>0</v>
      </c>
      <c r="H8660" s="82">
        <f t="shared" ca="1" si="538"/>
        <v>0</v>
      </c>
      <c r="O8660" s="29"/>
      <c r="P8660" s="29"/>
    </row>
    <row r="8661" spans="3:16" hidden="1" outlineLevel="2">
      <c r="C8661" s="33">
        <v>8637</v>
      </c>
      <c r="D8661" s="82">
        <f t="shared" ca="1" si="539"/>
        <v>-0.79504044629102044</v>
      </c>
      <c r="E8661" s="82">
        <f t="shared" ca="1" si="536"/>
        <v>206.68317631407504</v>
      </c>
      <c r="F8661" s="82">
        <f t="shared" ca="1" si="537"/>
        <v>219.30250299663797</v>
      </c>
      <c r="G8661" s="82">
        <f t="shared" ca="1" si="538"/>
        <v>0</v>
      </c>
      <c r="H8661" s="82">
        <f t="shared" ca="1" si="538"/>
        <v>0</v>
      </c>
      <c r="O8661" s="29"/>
      <c r="P8661" s="29"/>
    </row>
    <row r="8662" spans="3:16" hidden="1" outlineLevel="2">
      <c r="C8662" s="33">
        <v>8638</v>
      </c>
      <c r="D8662" s="82">
        <f t="shared" ca="1" si="539"/>
        <v>-0.72354225327251931</v>
      </c>
      <c r="E8662" s="82">
        <f t="shared" ca="1" si="536"/>
        <v>209.95565595398958</v>
      </c>
      <c r="F8662" s="82">
        <f t="shared" ca="1" si="537"/>
        <v>221.81817149995442</v>
      </c>
      <c r="G8662" s="82">
        <f t="shared" ca="1" si="538"/>
        <v>0</v>
      </c>
      <c r="H8662" s="82">
        <f t="shared" ca="1" si="538"/>
        <v>0</v>
      </c>
      <c r="O8662" s="29"/>
      <c r="P8662" s="29"/>
    </row>
    <row r="8663" spans="3:16" hidden="1" outlineLevel="2">
      <c r="C8663" s="33">
        <v>8639</v>
      </c>
      <c r="D8663" s="82">
        <f t="shared" ca="1" si="539"/>
        <v>1.1255559005824414</v>
      </c>
      <c r="E8663" s="82">
        <f t="shared" ca="1" si="536"/>
        <v>315.18892494450029</v>
      </c>
      <c r="F8663" s="82">
        <f t="shared" ca="1" si="537"/>
        <v>297.92448782004067</v>
      </c>
      <c r="G8663" s="82">
        <f t="shared" ca="1" si="538"/>
        <v>65.188924944500286</v>
      </c>
      <c r="H8663" s="82">
        <f t="shared" ca="1" si="538"/>
        <v>47.924487820040667</v>
      </c>
      <c r="O8663" s="29"/>
      <c r="P8663" s="29"/>
    </row>
    <row r="8664" spans="3:16" hidden="1" outlineLevel="2">
      <c r="C8664" s="33">
        <v>8640</v>
      </c>
      <c r="D8664" s="82">
        <f t="shared" ca="1" si="539"/>
        <v>0.26040185990993481</v>
      </c>
      <c r="E8664" s="82">
        <f t="shared" ca="1" si="536"/>
        <v>260.62544626321687</v>
      </c>
      <c r="F8664" s="82">
        <f t="shared" ca="1" si="537"/>
        <v>259.51750883279163</v>
      </c>
      <c r="G8664" s="82">
        <f t="shared" ca="1" si="538"/>
        <v>10.625446263216872</v>
      </c>
      <c r="H8664" s="82">
        <f t="shared" ca="1" si="538"/>
        <v>9.5175088327916342</v>
      </c>
      <c r="O8664" s="29"/>
      <c r="P8664" s="29"/>
    </row>
    <row r="8665" spans="3:16" hidden="1" outlineLevel="2">
      <c r="C8665" s="33">
        <v>8641</v>
      </c>
      <c r="D8665" s="82">
        <f t="shared" ca="1" si="539"/>
        <v>-4.1395937855826265E-2</v>
      </c>
      <c r="E8665" s="82">
        <f t="shared" ref="E8665:E8728" ca="1" si="540">$H$9 * EXP(($H$17 - $H$18 - ($H$11^2)/2)*$H$14 + $H$11*SQRT($H$14)*D8665)</f>
        <v>243.90397282335493</v>
      </c>
      <c r="F8665" s="82">
        <f t="shared" ref="F8665:F8728" ca="1" si="541">$H$9 * EXP(($H$17 - $H$18 - ($H$12^2)/2)*$H$14 + $H$12*SQRT($H$14)*D8665)</f>
        <v>247.31902808525524</v>
      </c>
      <c r="G8665" s="82">
        <f t="shared" ref="G8665:H8728" ca="1" si="542">MAX(E8665-$H$16, 0)</f>
        <v>0</v>
      </c>
      <c r="H8665" s="82">
        <f t="shared" ca="1" si="542"/>
        <v>0</v>
      </c>
      <c r="O8665" s="29"/>
      <c r="P8665" s="29"/>
    </row>
    <row r="8666" spans="3:16" hidden="1" outlineLevel="2">
      <c r="C8666" s="33">
        <v>8642</v>
      </c>
      <c r="D8666" s="82">
        <f t="shared" ref="D8666:D8729" ca="1" si="543">_xlfn.NORM.S.INV(RAND())</f>
        <v>-0.45485346523512027</v>
      </c>
      <c r="E8666" s="82">
        <f t="shared" ca="1" si="540"/>
        <v>222.72358833262712</v>
      </c>
      <c r="F8666" s="82">
        <f t="shared" ca="1" si="541"/>
        <v>231.53273266275684</v>
      </c>
      <c r="G8666" s="82">
        <f t="shared" ca="1" si="542"/>
        <v>0</v>
      </c>
      <c r="H8666" s="82">
        <f t="shared" ca="1" si="542"/>
        <v>0</v>
      </c>
      <c r="O8666" s="29"/>
      <c r="P8666" s="29"/>
    </row>
    <row r="8667" spans="3:16" hidden="1" outlineLevel="2">
      <c r="C8667" s="33">
        <v>8643</v>
      </c>
      <c r="D8667" s="82">
        <f t="shared" ca="1" si="543"/>
        <v>0.51102882861216381</v>
      </c>
      <c r="E8667" s="82">
        <f t="shared" ca="1" si="540"/>
        <v>275.37973009151028</v>
      </c>
      <c r="F8667" s="82">
        <f t="shared" ca="1" si="541"/>
        <v>270.10373061895785</v>
      </c>
      <c r="G8667" s="82">
        <f t="shared" ca="1" si="542"/>
        <v>25.379730091510282</v>
      </c>
      <c r="H8667" s="82">
        <f t="shared" ca="1" si="542"/>
        <v>20.103730618957854</v>
      </c>
      <c r="O8667" s="29"/>
      <c r="P8667" s="29"/>
    </row>
    <row r="8668" spans="3:16" hidden="1" outlineLevel="2">
      <c r="C8668" s="33">
        <v>8644</v>
      </c>
      <c r="D8668" s="82">
        <f t="shared" ca="1" si="543"/>
        <v>7.0851745779939565E-2</v>
      </c>
      <c r="E8668" s="82">
        <f t="shared" ca="1" si="540"/>
        <v>249.99406334254363</v>
      </c>
      <c r="F8668" s="82">
        <f t="shared" ca="1" si="541"/>
        <v>251.78755858260055</v>
      </c>
      <c r="G8668" s="82">
        <f t="shared" ca="1" si="542"/>
        <v>0</v>
      </c>
      <c r="H8668" s="82">
        <f t="shared" ca="1" si="542"/>
        <v>1.7875585826005533</v>
      </c>
      <c r="O8668" s="29"/>
      <c r="P8668" s="29"/>
    </row>
    <row r="8669" spans="3:16" hidden="1" outlineLevel="2">
      <c r="C8669" s="33">
        <v>8645</v>
      </c>
      <c r="D8669" s="82">
        <f t="shared" ca="1" si="543"/>
        <v>-1.3906907872334087</v>
      </c>
      <c r="E8669" s="82">
        <f t="shared" ca="1" si="540"/>
        <v>181.32905182432881</v>
      </c>
      <c r="F8669" s="82">
        <f t="shared" ca="1" si="541"/>
        <v>199.42324831092881</v>
      </c>
      <c r="G8669" s="82">
        <f t="shared" ca="1" si="542"/>
        <v>0</v>
      </c>
      <c r="H8669" s="82">
        <f t="shared" ca="1" si="542"/>
        <v>0</v>
      </c>
      <c r="O8669" s="29"/>
      <c r="P8669" s="29"/>
    </row>
    <row r="8670" spans="3:16" hidden="1" outlineLevel="2">
      <c r="C8670" s="33">
        <v>8646</v>
      </c>
      <c r="D8670" s="82">
        <f t="shared" ca="1" si="543"/>
        <v>-1.3171092734312129</v>
      </c>
      <c r="E8670" s="82">
        <f t="shared" ca="1" si="540"/>
        <v>184.28442637843034</v>
      </c>
      <c r="F8670" s="82">
        <f t="shared" ca="1" si="541"/>
        <v>201.77792654686715</v>
      </c>
      <c r="G8670" s="82">
        <f t="shared" ca="1" si="542"/>
        <v>0</v>
      </c>
      <c r="H8670" s="82">
        <f t="shared" ca="1" si="542"/>
        <v>0</v>
      </c>
      <c r="O8670" s="29"/>
      <c r="P8670" s="29"/>
    </row>
    <row r="8671" spans="3:16" hidden="1" outlineLevel="2">
      <c r="C8671" s="33">
        <v>8647</v>
      </c>
      <c r="D8671" s="82">
        <f t="shared" ca="1" si="543"/>
        <v>-6.4163542556984976E-2</v>
      </c>
      <c r="E8671" s="82">
        <f t="shared" ca="1" si="540"/>
        <v>242.68691424711506</v>
      </c>
      <c r="F8671" s="82">
        <f t="shared" ca="1" si="541"/>
        <v>246.42237993264419</v>
      </c>
      <c r="G8671" s="82">
        <f t="shared" ca="1" si="542"/>
        <v>0</v>
      </c>
      <c r="H8671" s="82">
        <f t="shared" ca="1" si="542"/>
        <v>0</v>
      </c>
      <c r="O8671" s="29"/>
      <c r="P8671" s="29"/>
    </row>
    <row r="8672" spans="3:16" hidden="1" outlineLevel="2">
      <c r="C8672" s="33">
        <v>8648</v>
      </c>
      <c r="D8672" s="82">
        <f t="shared" ca="1" si="543"/>
        <v>0.70283330571376734</v>
      </c>
      <c r="E8672" s="82">
        <f t="shared" ca="1" si="540"/>
        <v>287.23291428955582</v>
      </c>
      <c r="F8672" s="82">
        <f t="shared" ca="1" si="541"/>
        <v>278.4961309815144</v>
      </c>
      <c r="G8672" s="82">
        <f t="shared" ca="1" si="542"/>
        <v>37.232914289555822</v>
      </c>
      <c r="H8672" s="82">
        <f t="shared" ca="1" si="542"/>
        <v>28.496130981514398</v>
      </c>
      <c r="O8672" s="29"/>
      <c r="P8672" s="29"/>
    </row>
    <row r="8673" spans="3:16" hidden="1" outlineLevel="2">
      <c r="C8673" s="33">
        <v>8649</v>
      </c>
      <c r="D8673" s="82">
        <f t="shared" ca="1" si="543"/>
        <v>-1.5169896953062973</v>
      </c>
      <c r="E8673" s="82">
        <f t="shared" ca="1" si="540"/>
        <v>176.36637280942298</v>
      </c>
      <c r="F8673" s="82">
        <f t="shared" ca="1" si="541"/>
        <v>195.44544550834144</v>
      </c>
      <c r="G8673" s="82">
        <f t="shared" ca="1" si="542"/>
        <v>0</v>
      </c>
      <c r="H8673" s="82">
        <f t="shared" ca="1" si="542"/>
        <v>0</v>
      </c>
      <c r="O8673" s="29"/>
      <c r="P8673" s="29"/>
    </row>
    <row r="8674" spans="3:16" hidden="1" outlineLevel="2">
      <c r="C8674" s="33">
        <v>8650</v>
      </c>
      <c r="D8674" s="82">
        <f t="shared" ca="1" si="543"/>
        <v>-2.0882768418687911</v>
      </c>
      <c r="E8674" s="82">
        <f t="shared" ca="1" si="540"/>
        <v>155.5617480203841</v>
      </c>
      <c r="F8674" s="82">
        <f t="shared" ca="1" si="541"/>
        <v>178.42088161264599</v>
      </c>
      <c r="G8674" s="82">
        <f t="shared" ca="1" si="542"/>
        <v>0</v>
      </c>
      <c r="H8674" s="82">
        <f t="shared" ca="1" si="542"/>
        <v>0</v>
      </c>
      <c r="O8674" s="29"/>
      <c r="P8674" s="29"/>
    </row>
    <row r="8675" spans="3:16" hidden="1" outlineLevel="2">
      <c r="C8675" s="33">
        <v>8651</v>
      </c>
      <c r="D8675" s="82">
        <f t="shared" ca="1" si="543"/>
        <v>0.57690403583258543</v>
      </c>
      <c r="E8675" s="82">
        <f t="shared" ca="1" si="540"/>
        <v>279.39451028789273</v>
      </c>
      <c r="F8675" s="82">
        <f t="shared" ca="1" si="541"/>
        <v>272.95719327685714</v>
      </c>
      <c r="G8675" s="82">
        <f t="shared" ca="1" si="542"/>
        <v>29.394510287892729</v>
      </c>
      <c r="H8675" s="82">
        <f t="shared" ca="1" si="542"/>
        <v>22.95719327685714</v>
      </c>
      <c r="O8675" s="29"/>
      <c r="P8675" s="29"/>
    </row>
    <row r="8676" spans="3:16" hidden="1" outlineLevel="2">
      <c r="C8676" s="33">
        <v>8652</v>
      </c>
      <c r="D8676" s="82">
        <f t="shared" ca="1" si="543"/>
        <v>-2.028599542745074</v>
      </c>
      <c r="E8676" s="82">
        <f t="shared" ca="1" si="540"/>
        <v>157.61491086848571</v>
      </c>
      <c r="F8676" s="82">
        <f t="shared" ca="1" si="541"/>
        <v>180.12759029261025</v>
      </c>
      <c r="G8676" s="82">
        <f t="shared" ca="1" si="542"/>
        <v>0</v>
      </c>
      <c r="H8676" s="82">
        <f t="shared" ca="1" si="542"/>
        <v>0</v>
      </c>
      <c r="O8676" s="29"/>
      <c r="P8676" s="29"/>
    </row>
    <row r="8677" spans="3:16" hidden="1" outlineLevel="2">
      <c r="C8677" s="33">
        <v>8653</v>
      </c>
      <c r="D8677" s="82">
        <f t="shared" ca="1" si="543"/>
        <v>1.1641726350464656</v>
      </c>
      <c r="E8677" s="82">
        <f t="shared" ca="1" si="540"/>
        <v>317.87458658395127</v>
      </c>
      <c r="F8677" s="82">
        <f t="shared" ca="1" si="541"/>
        <v>299.76549631452241</v>
      </c>
      <c r="G8677" s="82">
        <f t="shared" ca="1" si="542"/>
        <v>67.87458658395127</v>
      </c>
      <c r="H8677" s="82">
        <f t="shared" ca="1" si="542"/>
        <v>49.765496314522409</v>
      </c>
      <c r="O8677" s="29"/>
      <c r="P8677" s="29"/>
    </row>
    <row r="8678" spans="3:16" hidden="1" outlineLevel="2">
      <c r="C8678" s="33">
        <v>8654</v>
      </c>
      <c r="D8678" s="82">
        <f t="shared" ca="1" si="543"/>
        <v>-0.324591730320611</v>
      </c>
      <c r="E8678" s="82">
        <f t="shared" ca="1" si="540"/>
        <v>229.1901561607304</v>
      </c>
      <c r="F8678" s="82">
        <f t="shared" ca="1" si="541"/>
        <v>236.39439843799693</v>
      </c>
      <c r="G8678" s="82">
        <f t="shared" ca="1" si="542"/>
        <v>0</v>
      </c>
      <c r="H8678" s="82">
        <f t="shared" ca="1" si="542"/>
        <v>0</v>
      </c>
      <c r="O8678" s="29"/>
      <c r="P8678" s="29"/>
    </row>
    <row r="8679" spans="3:16" hidden="1" outlineLevel="2">
      <c r="C8679" s="33">
        <v>8655</v>
      </c>
      <c r="D8679" s="82">
        <f t="shared" ca="1" si="543"/>
        <v>-0.87827113484742525</v>
      </c>
      <c r="E8679" s="82">
        <f t="shared" ca="1" si="540"/>
        <v>202.93789240950267</v>
      </c>
      <c r="F8679" s="82">
        <f t="shared" ca="1" si="541"/>
        <v>216.40994075721778</v>
      </c>
      <c r="G8679" s="82">
        <f t="shared" ca="1" si="542"/>
        <v>0</v>
      </c>
      <c r="H8679" s="82">
        <f t="shared" ca="1" si="542"/>
        <v>0</v>
      </c>
      <c r="O8679" s="29"/>
      <c r="P8679" s="29"/>
    </row>
    <row r="8680" spans="3:16" hidden="1" outlineLevel="2">
      <c r="C8680" s="33">
        <v>8656</v>
      </c>
      <c r="D8680" s="82">
        <f t="shared" ca="1" si="543"/>
        <v>-1.0005546824639013</v>
      </c>
      <c r="E8680" s="82">
        <f t="shared" ca="1" si="540"/>
        <v>197.55803111624888</v>
      </c>
      <c r="F8680" s="82">
        <f t="shared" ca="1" si="541"/>
        <v>212.22921442595842</v>
      </c>
      <c r="G8680" s="82">
        <f t="shared" ca="1" si="542"/>
        <v>0</v>
      </c>
      <c r="H8680" s="82">
        <f t="shared" ca="1" si="542"/>
        <v>0</v>
      </c>
      <c r="O8680" s="29"/>
      <c r="P8680" s="29"/>
    </row>
    <row r="8681" spans="3:16" hidden="1" outlineLevel="2">
      <c r="C8681" s="33">
        <v>8657</v>
      </c>
      <c r="D8681" s="82">
        <f t="shared" ca="1" si="543"/>
        <v>2.370577168709662E-2</v>
      </c>
      <c r="E8681" s="82">
        <f t="shared" ca="1" si="540"/>
        <v>247.41781364456602</v>
      </c>
      <c r="F8681" s="82">
        <f t="shared" ca="1" si="541"/>
        <v>249.90094759618236</v>
      </c>
      <c r="G8681" s="82">
        <f t="shared" ca="1" si="542"/>
        <v>0</v>
      </c>
      <c r="H8681" s="82">
        <f t="shared" ca="1" si="542"/>
        <v>0</v>
      </c>
      <c r="O8681" s="29"/>
      <c r="P8681" s="29"/>
    </row>
    <row r="8682" spans="3:16" hidden="1" outlineLevel="2">
      <c r="C8682" s="33">
        <v>8658</v>
      </c>
      <c r="D8682" s="82">
        <f t="shared" ca="1" si="543"/>
        <v>0.72225915032479704</v>
      </c>
      <c r="E8682" s="82">
        <f t="shared" ca="1" si="540"/>
        <v>288.46149115543079</v>
      </c>
      <c r="F8682" s="82">
        <f t="shared" ca="1" si="541"/>
        <v>279.36051716770589</v>
      </c>
      <c r="G8682" s="82">
        <f t="shared" ca="1" si="542"/>
        <v>38.461491155430792</v>
      </c>
      <c r="H8682" s="82">
        <f t="shared" ca="1" si="542"/>
        <v>29.360517167705893</v>
      </c>
      <c r="O8682" s="29"/>
      <c r="P8682" s="29"/>
    </row>
    <row r="8683" spans="3:16" hidden="1" outlineLevel="2">
      <c r="C8683" s="33">
        <v>8659</v>
      </c>
      <c r="D8683" s="82">
        <f t="shared" ca="1" si="543"/>
        <v>-0.47835802307875891</v>
      </c>
      <c r="E8683" s="82">
        <f t="shared" ca="1" si="540"/>
        <v>221.57633736055891</v>
      </c>
      <c r="F8683" s="82">
        <f t="shared" ca="1" si="541"/>
        <v>230.66619757111954</v>
      </c>
      <c r="G8683" s="82">
        <f t="shared" ca="1" si="542"/>
        <v>0</v>
      </c>
      <c r="H8683" s="82">
        <f t="shared" ca="1" si="542"/>
        <v>0</v>
      </c>
      <c r="O8683" s="29"/>
      <c r="P8683" s="29"/>
    </row>
    <row r="8684" spans="3:16" hidden="1" outlineLevel="2">
      <c r="C8684" s="33">
        <v>8660</v>
      </c>
      <c r="D8684" s="82">
        <f t="shared" ca="1" si="543"/>
        <v>-0.13388210182730861</v>
      </c>
      <c r="E8684" s="82">
        <f t="shared" ca="1" si="540"/>
        <v>238.99770099306897</v>
      </c>
      <c r="F8684" s="82">
        <f t="shared" ca="1" si="541"/>
        <v>243.6968477818468</v>
      </c>
      <c r="G8684" s="82">
        <f t="shared" ca="1" si="542"/>
        <v>0</v>
      </c>
      <c r="H8684" s="82">
        <f t="shared" ca="1" si="542"/>
        <v>0</v>
      </c>
      <c r="O8684" s="29"/>
      <c r="P8684" s="29"/>
    </row>
    <row r="8685" spans="3:16" hidden="1" outlineLevel="2">
      <c r="C8685" s="33">
        <v>8661</v>
      </c>
      <c r="D8685" s="82">
        <f t="shared" ca="1" si="543"/>
        <v>0.96063496188105424</v>
      </c>
      <c r="E8685" s="82">
        <f t="shared" ca="1" si="540"/>
        <v>303.9722769882041</v>
      </c>
      <c r="F8685" s="82">
        <f t="shared" ca="1" si="541"/>
        <v>290.18847568532192</v>
      </c>
      <c r="G8685" s="82">
        <f t="shared" ca="1" si="542"/>
        <v>53.972276988204101</v>
      </c>
      <c r="H8685" s="82">
        <f t="shared" ca="1" si="542"/>
        <v>40.188475685321919</v>
      </c>
      <c r="O8685" s="29"/>
      <c r="P8685" s="29"/>
    </row>
    <row r="8686" spans="3:16" hidden="1" outlineLevel="2">
      <c r="C8686" s="33">
        <v>8662</v>
      </c>
      <c r="D8686" s="82">
        <f t="shared" ca="1" si="543"/>
        <v>-0.31032288688039039</v>
      </c>
      <c r="E8686" s="82">
        <f t="shared" ca="1" si="540"/>
        <v>229.90981515217948</v>
      </c>
      <c r="F8686" s="82">
        <f t="shared" ca="1" si="541"/>
        <v>236.93310959724343</v>
      </c>
      <c r="G8686" s="82">
        <f t="shared" ca="1" si="542"/>
        <v>0</v>
      </c>
      <c r="H8686" s="82">
        <f t="shared" ca="1" si="542"/>
        <v>0</v>
      </c>
      <c r="O8686" s="29"/>
      <c r="P8686" s="29"/>
    </row>
    <row r="8687" spans="3:16" hidden="1" outlineLevel="2">
      <c r="C8687" s="33">
        <v>8663</v>
      </c>
      <c r="D8687" s="82">
        <f t="shared" ca="1" si="543"/>
        <v>-1.1094128566978483</v>
      </c>
      <c r="E8687" s="82">
        <f t="shared" ca="1" si="540"/>
        <v>192.88892804627855</v>
      </c>
      <c r="F8687" s="82">
        <f t="shared" ca="1" si="541"/>
        <v>208.57548523234072</v>
      </c>
      <c r="G8687" s="82">
        <f t="shared" ca="1" si="542"/>
        <v>0</v>
      </c>
      <c r="H8687" s="82">
        <f t="shared" ca="1" si="542"/>
        <v>0</v>
      </c>
      <c r="O8687" s="29"/>
      <c r="P8687" s="29"/>
    </row>
    <row r="8688" spans="3:16" hidden="1" outlineLevel="2">
      <c r="C8688" s="33">
        <v>8664</v>
      </c>
      <c r="D8688" s="82">
        <f t="shared" ca="1" si="543"/>
        <v>-0.2909805570681589</v>
      </c>
      <c r="E8688" s="82">
        <f t="shared" ca="1" si="540"/>
        <v>230.88896808121675</v>
      </c>
      <c r="F8688" s="82">
        <f t="shared" ca="1" si="541"/>
        <v>237.66532757102942</v>
      </c>
      <c r="G8688" s="82">
        <f t="shared" ca="1" si="542"/>
        <v>0</v>
      </c>
      <c r="H8688" s="82">
        <f t="shared" ca="1" si="542"/>
        <v>0</v>
      </c>
      <c r="O8688" s="29"/>
      <c r="P8688" s="29"/>
    </row>
    <row r="8689" spans="3:16" hidden="1" outlineLevel="2">
      <c r="C8689" s="33">
        <v>8665</v>
      </c>
      <c r="D8689" s="82">
        <f t="shared" ca="1" si="543"/>
        <v>7.4320623365525626E-2</v>
      </c>
      <c r="E8689" s="82">
        <f t="shared" ca="1" si="540"/>
        <v>250.18467315382273</v>
      </c>
      <c r="F8689" s="82">
        <f t="shared" ca="1" si="541"/>
        <v>251.9269317112564</v>
      </c>
      <c r="G8689" s="82">
        <f t="shared" ca="1" si="542"/>
        <v>0.18467315382272886</v>
      </c>
      <c r="H8689" s="82">
        <f t="shared" ca="1" si="542"/>
        <v>1.9269317112564011</v>
      </c>
      <c r="O8689" s="29"/>
      <c r="P8689" s="29"/>
    </row>
    <row r="8690" spans="3:16" hidden="1" outlineLevel="2">
      <c r="C8690" s="33">
        <v>8666</v>
      </c>
      <c r="D8690" s="82">
        <f t="shared" ca="1" si="543"/>
        <v>-0.8367707855180716</v>
      </c>
      <c r="E8690" s="82">
        <f t="shared" ca="1" si="540"/>
        <v>204.79679862826777</v>
      </c>
      <c r="F8690" s="82">
        <f t="shared" ca="1" si="541"/>
        <v>217.84742469688666</v>
      </c>
      <c r="G8690" s="82">
        <f t="shared" ca="1" si="542"/>
        <v>0</v>
      </c>
      <c r="H8690" s="82">
        <f t="shared" ca="1" si="542"/>
        <v>0</v>
      </c>
      <c r="O8690" s="29"/>
      <c r="P8690" s="29"/>
    </row>
    <row r="8691" spans="3:16" hidden="1" outlineLevel="2">
      <c r="C8691" s="33">
        <v>8667</v>
      </c>
      <c r="D8691" s="82">
        <f t="shared" ca="1" si="543"/>
        <v>0.47225290563529604</v>
      </c>
      <c r="E8691" s="82">
        <f t="shared" ca="1" si="540"/>
        <v>273.04354917767841</v>
      </c>
      <c r="F8691" s="82">
        <f t="shared" ca="1" si="541"/>
        <v>268.43807267174111</v>
      </c>
      <c r="G8691" s="82">
        <f t="shared" ca="1" si="542"/>
        <v>23.043549177678415</v>
      </c>
      <c r="H8691" s="82">
        <f t="shared" ca="1" si="542"/>
        <v>18.438072671741111</v>
      </c>
      <c r="O8691" s="29"/>
      <c r="P8691" s="29"/>
    </row>
    <row r="8692" spans="3:16" hidden="1" outlineLevel="2">
      <c r="C8692" s="33">
        <v>8668</v>
      </c>
      <c r="D8692" s="82">
        <f t="shared" ca="1" si="543"/>
        <v>0.24362706108728524</v>
      </c>
      <c r="E8692" s="82">
        <f t="shared" ca="1" si="540"/>
        <v>259.66663061263586</v>
      </c>
      <c r="F8692" s="82">
        <f t="shared" ca="1" si="541"/>
        <v>258.82395742757058</v>
      </c>
      <c r="G8692" s="82">
        <f t="shared" ca="1" si="542"/>
        <v>9.6666306126358563</v>
      </c>
      <c r="H8692" s="82">
        <f t="shared" ca="1" si="542"/>
        <v>8.8239574275705763</v>
      </c>
      <c r="O8692" s="29"/>
      <c r="P8692" s="29"/>
    </row>
    <row r="8693" spans="3:16" hidden="1" outlineLevel="2">
      <c r="C8693" s="33">
        <v>8669</v>
      </c>
      <c r="D8693" s="82">
        <f t="shared" ca="1" si="543"/>
        <v>-0.2905576620009902</v>
      </c>
      <c r="E8693" s="82">
        <f t="shared" ca="1" si="540"/>
        <v>230.91042251452293</v>
      </c>
      <c r="F8693" s="82">
        <f t="shared" ca="1" si="541"/>
        <v>237.68136182412806</v>
      </c>
      <c r="G8693" s="82">
        <f t="shared" ca="1" si="542"/>
        <v>0</v>
      </c>
      <c r="H8693" s="82">
        <f t="shared" ca="1" si="542"/>
        <v>0</v>
      </c>
      <c r="O8693" s="29"/>
      <c r="P8693" s="29"/>
    </row>
    <row r="8694" spans="3:16" hidden="1" outlineLevel="2">
      <c r="C8694" s="33">
        <v>8670</v>
      </c>
      <c r="D8694" s="82">
        <f t="shared" ca="1" si="543"/>
        <v>0.13310046169985681</v>
      </c>
      <c r="E8694" s="82">
        <f t="shared" ca="1" si="540"/>
        <v>253.43672603701259</v>
      </c>
      <c r="F8694" s="82">
        <f t="shared" ca="1" si="541"/>
        <v>254.30036157925304</v>
      </c>
      <c r="G8694" s="82">
        <f t="shared" ca="1" si="542"/>
        <v>3.4367260370125905</v>
      </c>
      <c r="H8694" s="82">
        <f t="shared" ca="1" si="542"/>
        <v>4.3003615792530354</v>
      </c>
      <c r="O8694" s="29"/>
      <c r="P8694" s="29"/>
    </row>
    <row r="8695" spans="3:16" hidden="1" outlineLevel="2">
      <c r="C8695" s="33">
        <v>8671</v>
      </c>
      <c r="D8695" s="82">
        <f t="shared" ca="1" si="543"/>
        <v>1.0342578621635776</v>
      </c>
      <c r="E8695" s="82">
        <f t="shared" ca="1" si="540"/>
        <v>308.9293498133834</v>
      </c>
      <c r="F8695" s="82">
        <f t="shared" ca="1" si="541"/>
        <v>293.61679752195806</v>
      </c>
      <c r="G8695" s="82">
        <f t="shared" ca="1" si="542"/>
        <v>58.929349813383396</v>
      </c>
      <c r="H8695" s="82">
        <f t="shared" ca="1" si="542"/>
        <v>43.616797521958063</v>
      </c>
      <c r="O8695" s="29"/>
      <c r="P8695" s="29"/>
    </row>
    <row r="8696" spans="3:16" hidden="1" outlineLevel="2">
      <c r="C8696" s="33">
        <v>8672</v>
      </c>
      <c r="D8696" s="82">
        <f t="shared" ca="1" si="543"/>
        <v>-0.5502478207856063</v>
      </c>
      <c r="E8696" s="82">
        <f t="shared" ca="1" si="540"/>
        <v>218.10396480650101</v>
      </c>
      <c r="F8696" s="82">
        <f t="shared" ca="1" si="541"/>
        <v>228.03593621849473</v>
      </c>
      <c r="G8696" s="82">
        <f t="shared" ca="1" si="542"/>
        <v>0</v>
      </c>
      <c r="H8696" s="82">
        <f t="shared" ca="1" si="542"/>
        <v>0</v>
      </c>
      <c r="O8696" s="29"/>
      <c r="P8696" s="29"/>
    </row>
    <row r="8697" spans="3:16" hidden="1" outlineLevel="2">
      <c r="C8697" s="33">
        <v>8673</v>
      </c>
      <c r="D8697" s="82">
        <f t="shared" ca="1" si="543"/>
        <v>-3.2230733837884287E-2</v>
      </c>
      <c r="E8697" s="82">
        <f t="shared" ca="1" si="540"/>
        <v>244.39562665850207</v>
      </c>
      <c r="F8697" s="82">
        <f t="shared" ca="1" si="541"/>
        <v>247.68089829790404</v>
      </c>
      <c r="G8697" s="82">
        <f t="shared" ca="1" si="542"/>
        <v>0</v>
      </c>
      <c r="H8697" s="82">
        <f t="shared" ca="1" si="542"/>
        <v>0</v>
      </c>
      <c r="O8697" s="29"/>
      <c r="P8697" s="29"/>
    </row>
    <row r="8698" spans="3:16" hidden="1" outlineLevel="2">
      <c r="C8698" s="33">
        <v>8674</v>
      </c>
      <c r="D8698" s="82">
        <f t="shared" ca="1" si="543"/>
        <v>-0.52035745259293031</v>
      </c>
      <c r="E8698" s="82">
        <f t="shared" ca="1" si="540"/>
        <v>219.54105082304463</v>
      </c>
      <c r="F8698" s="82">
        <f t="shared" ca="1" si="541"/>
        <v>229.12588486833283</v>
      </c>
      <c r="G8698" s="82">
        <f t="shared" ca="1" si="542"/>
        <v>0</v>
      </c>
      <c r="H8698" s="82">
        <f t="shared" ca="1" si="542"/>
        <v>0</v>
      </c>
      <c r="O8698" s="29"/>
      <c r="P8698" s="29"/>
    </row>
    <row r="8699" spans="3:16" hidden="1" outlineLevel="2">
      <c r="C8699" s="33">
        <v>8675</v>
      </c>
      <c r="D8699" s="82">
        <f t="shared" ca="1" si="543"/>
        <v>9.9547025896451244E-2</v>
      </c>
      <c r="E8699" s="82">
        <f t="shared" ca="1" si="540"/>
        <v>251.57520588057332</v>
      </c>
      <c r="F8699" s="82">
        <f t="shared" ca="1" si="541"/>
        <v>252.94280540912717</v>
      </c>
      <c r="G8699" s="82">
        <f t="shared" ca="1" si="542"/>
        <v>1.5752058805733213</v>
      </c>
      <c r="H8699" s="82">
        <f t="shared" ca="1" si="542"/>
        <v>2.9428054091271747</v>
      </c>
      <c r="O8699" s="29"/>
      <c r="P8699" s="29"/>
    </row>
    <row r="8700" spans="3:16" hidden="1" outlineLevel="2">
      <c r="C8700" s="33">
        <v>8676</v>
      </c>
      <c r="D8700" s="82">
        <f t="shared" ca="1" si="543"/>
        <v>-1.2114193656779308</v>
      </c>
      <c r="E8700" s="82">
        <f t="shared" ca="1" si="540"/>
        <v>188.61390416301728</v>
      </c>
      <c r="F8700" s="82">
        <f t="shared" ca="1" si="541"/>
        <v>205.20883520228276</v>
      </c>
      <c r="G8700" s="82">
        <f t="shared" ca="1" si="542"/>
        <v>0</v>
      </c>
      <c r="H8700" s="82">
        <f t="shared" ca="1" si="542"/>
        <v>0</v>
      </c>
      <c r="O8700" s="29"/>
      <c r="P8700" s="29"/>
    </row>
    <row r="8701" spans="3:16" hidden="1" outlineLevel="2">
      <c r="C8701" s="33">
        <v>8677</v>
      </c>
      <c r="D8701" s="82">
        <f t="shared" ca="1" si="543"/>
        <v>-0.28842754865988524</v>
      </c>
      <c r="E8701" s="82">
        <f t="shared" ca="1" si="540"/>
        <v>231.01851834692047</v>
      </c>
      <c r="F8701" s="82">
        <f t="shared" ca="1" si="541"/>
        <v>237.7621424601621</v>
      </c>
      <c r="G8701" s="82">
        <f t="shared" ca="1" si="542"/>
        <v>0</v>
      </c>
      <c r="H8701" s="82">
        <f t="shared" ca="1" si="542"/>
        <v>0</v>
      </c>
      <c r="O8701" s="29"/>
      <c r="P8701" s="29"/>
    </row>
    <row r="8702" spans="3:16" hidden="1" outlineLevel="2">
      <c r="C8702" s="33">
        <v>8678</v>
      </c>
      <c r="D8702" s="82">
        <f t="shared" ca="1" si="543"/>
        <v>-0.35121422595383883</v>
      </c>
      <c r="E8702" s="82">
        <f t="shared" ca="1" si="540"/>
        <v>227.85344911816949</v>
      </c>
      <c r="F8702" s="82">
        <f t="shared" ca="1" si="541"/>
        <v>235.39255540853313</v>
      </c>
      <c r="G8702" s="82">
        <f t="shared" ca="1" si="542"/>
        <v>0</v>
      </c>
      <c r="H8702" s="82">
        <f t="shared" ca="1" si="542"/>
        <v>0</v>
      </c>
      <c r="O8702" s="29"/>
      <c r="P8702" s="29"/>
    </row>
    <row r="8703" spans="3:16" hidden="1" outlineLevel="2">
      <c r="C8703" s="33">
        <v>8679</v>
      </c>
      <c r="D8703" s="82">
        <f t="shared" ca="1" si="543"/>
        <v>0.19239902982130178</v>
      </c>
      <c r="E8703" s="82">
        <f t="shared" ca="1" si="540"/>
        <v>256.76031318008791</v>
      </c>
      <c r="F8703" s="82">
        <f t="shared" ca="1" si="541"/>
        <v>256.71739469428707</v>
      </c>
      <c r="G8703" s="82">
        <f t="shared" ca="1" si="542"/>
        <v>6.7603131800879055</v>
      </c>
      <c r="H8703" s="82">
        <f t="shared" ca="1" si="542"/>
        <v>6.7173946942870657</v>
      </c>
      <c r="O8703" s="29"/>
      <c r="P8703" s="29"/>
    </row>
    <row r="8704" spans="3:16" hidden="1" outlineLevel="2">
      <c r="C8704" s="33">
        <v>8680</v>
      </c>
      <c r="D8704" s="82">
        <f t="shared" ca="1" si="543"/>
        <v>-1.282513504232843</v>
      </c>
      <c r="E8704" s="82">
        <f t="shared" ca="1" si="540"/>
        <v>185.69055266573022</v>
      </c>
      <c r="F8704" s="82">
        <f t="shared" ca="1" si="541"/>
        <v>202.89461304589787</v>
      </c>
      <c r="G8704" s="82">
        <f t="shared" ca="1" si="542"/>
        <v>0</v>
      </c>
      <c r="H8704" s="82">
        <f t="shared" ca="1" si="542"/>
        <v>0</v>
      </c>
      <c r="O8704" s="29"/>
      <c r="P8704" s="29"/>
    </row>
    <row r="8705" spans="3:16" hidden="1" outlineLevel="2">
      <c r="C8705" s="33">
        <v>8681</v>
      </c>
      <c r="D8705" s="82">
        <f t="shared" ca="1" si="543"/>
        <v>7.2630809151301726E-2</v>
      </c>
      <c r="E8705" s="82">
        <f t="shared" ca="1" si="540"/>
        <v>250.09180215670153</v>
      </c>
      <c r="F8705" s="82">
        <f t="shared" ca="1" si="541"/>
        <v>251.85902844606051</v>
      </c>
      <c r="G8705" s="82">
        <f t="shared" ca="1" si="542"/>
        <v>9.1802156701533022E-2</v>
      </c>
      <c r="H8705" s="82">
        <f t="shared" ca="1" si="542"/>
        <v>1.8590284460605062</v>
      </c>
      <c r="O8705" s="29"/>
      <c r="P8705" s="29"/>
    </row>
    <row r="8706" spans="3:16" hidden="1" outlineLevel="2">
      <c r="C8706" s="33">
        <v>8682</v>
      </c>
      <c r="D8706" s="82">
        <f t="shared" ca="1" si="543"/>
        <v>-0.94249994198467135</v>
      </c>
      <c r="E8706" s="82">
        <f t="shared" ca="1" si="540"/>
        <v>200.09413021656522</v>
      </c>
      <c r="F8706" s="82">
        <f t="shared" ca="1" si="541"/>
        <v>214.20386891192797</v>
      </c>
      <c r="G8706" s="82">
        <f t="shared" ca="1" si="542"/>
        <v>0</v>
      </c>
      <c r="H8706" s="82">
        <f t="shared" ca="1" si="542"/>
        <v>0</v>
      </c>
      <c r="O8706" s="29"/>
      <c r="P8706" s="29"/>
    </row>
    <row r="8707" spans="3:16" hidden="1" outlineLevel="2">
      <c r="C8707" s="33">
        <v>8683</v>
      </c>
      <c r="D8707" s="82">
        <f t="shared" ca="1" si="543"/>
        <v>-0.58131294700044178</v>
      </c>
      <c r="E8707" s="82">
        <f t="shared" ca="1" si="540"/>
        <v>216.62036606182804</v>
      </c>
      <c r="F8707" s="82">
        <f t="shared" ca="1" si="541"/>
        <v>226.9086443575485</v>
      </c>
      <c r="G8707" s="82">
        <f t="shared" ca="1" si="542"/>
        <v>0</v>
      </c>
      <c r="H8707" s="82">
        <f t="shared" ca="1" si="542"/>
        <v>0</v>
      </c>
      <c r="O8707" s="29"/>
      <c r="P8707" s="29"/>
    </row>
    <row r="8708" spans="3:16" hidden="1" outlineLevel="2">
      <c r="C8708" s="33">
        <v>8684</v>
      </c>
      <c r="D8708" s="82">
        <f t="shared" ca="1" si="543"/>
        <v>-1.301529908478833</v>
      </c>
      <c r="E8708" s="82">
        <f t="shared" ca="1" si="540"/>
        <v>184.91631854071213</v>
      </c>
      <c r="F8708" s="82">
        <f t="shared" ca="1" si="541"/>
        <v>202.28003651044943</v>
      </c>
      <c r="G8708" s="82">
        <f t="shared" ca="1" si="542"/>
        <v>0</v>
      </c>
      <c r="H8708" s="82">
        <f t="shared" ca="1" si="542"/>
        <v>0</v>
      </c>
      <c r="O8708" s="29"/>
      <c r="P8708" s="29"/>
    </row>
    <row r="8709" spans="3:16" hidden="1" outlineLevel="2">
      <c r="C8709" s="33">
        <v>8685</v>
      </c>
      <c r="D8709" s="82">
        <f t="shared" ca="1" si="543"/>
        <v>-0.12589982767213465</v>
      </c>
      <c r="E8709" s="82">
        <f t="shared" ca="1" si="540"/>
        <v>239.41723032168628</v>
      </c>
      <c r="F8709" s="82">
        <f t="shared" ca="1" si="541"/>
        <v>244.0073671772337</v>
      </c>
      <c r="G8709" s="82">
        <f t="shared" ca="1" si="542"/>
        <v>0</v>
      </c>
      <c r="H8709" s="82">
        <f t="shared" ca="1" si="542"/>
        <v>0</v>
      </c>
      <c r="O8709" s="29"/>
      <c r="P8709" s="29"/>
    </row>
    <row r="8710" spans="3:16" hidden="1" outlineLevel="2">
      <c r="C8710" s="33">
        <v>8686</v>
      </c>
      <c r="D8710" s="82">
        <f t="shared" ca="1" si="543"/>
        <v>-0.79387227567631002</v>
      </c>
      <c r="E8710" s="82">
        <f t="shared" ca="1" si="540"/>
        <v>206.73623154494376</v>
      </c>
      <c r="F8710" s="82">
        <f t="shared" ca="1" si="541"/>
        <v>219.34337500424917</v>
      </c>
      <c r="G8710" s="82">
        <f t="shared" ca="1" si="542"/>
        <v>0</v>
      </c>
      <c r="H8710" s="82">
        <f t="shared" ca="1" si="542"/>
        <v>0</v>
      </c>
      <c r="O8710" s="29"/>
      <c r="P8710" s="29"/>
    </row>
    <row r="8711" spans="3:16" hidden="1" outlineLevel="2">
      <c r="C8711" s="33">
        <v>8687</v>
      </c>
      <c r="D8711" s="82">
        <f t="shared" ca="1" si="543"/>
        <v>1.0285198796884509E-3</v>
      </c>
      <c r="E8711" s="82">
        <f t="shared" ca="1" si="540"/>
        <v>246.18810858823815</v>
      </c>
      <c r="F8711" s="82">
        <f t="shared" ca="1" si="541"/>
        <v>248.998527749895</v>
      </c>
      <c r="G8711" s="82">
        <f t="shared" ca="1" si="542"/>
        <v>0</v>
      </c>
      <c r="H8711" s="82">
        <f t="shared" ca="1" si="542"/>
        <v>0</v>
      </c>
      <c r="O8711" s="29"/>
      <c r="P8711" s="29"/>
    </row>
    <row r="8712" spans="3:16" hidden="1" outlineLevel="2">
      <c r="C8712" s="33">
        <v>8688</v>
      </c>
      <c r="D8712" s="82">
        <f t="shared" ca="1" si="543"/>
        <v>-0.92070010932572011</v>
      </c>
      <c r="E8712" s="82">
        <f t="shared" ca="1" si="540"/>
        <v>201.0548330616007</v>
      </c>
      <c r="F8712" s="82">
        <f t="shared" ca="1" si="541"/>
        <v>214.95009683199336</v>
      </c>
      <c r="G8712" s="82">
        <f t="shared" ca="1" si="542"/>
        <v>0</v>
      </c>
      <c r="H8712" s="82">
        <f t="shared" ca="1" si="542"/>
        <v>0</v>
      </c>
      <c r="O8712" s="29"/>
      <c r="P8712" s="29"/>
    </row>
    <row r="8713" spans="3:16" hidden="1" outlineLevel="2">
      <c r="C8713" s="33">
        <v>8689</v>
      </c>
      <c r="D8713" s="82">
        <f t="shared" ca="1" si="543"/>
        <v>-0.29920468114953391</v>
      </c>
      <c r="E8713" s="82">
        <f t="shared" ca="1" si="540"/>
        <v>230.47213556850352</v>
      </c>
      <c r="F8713" s="82">
        <f t="shared" ca="1" si="541"/>
        <v>237.35372124968023</v>
      </c>
      <c r="G8713" s="82">
        <f t="shared" ca="1" si="542"/>
        <v>0</v>
      </c>
      <c r="H8713" s="82">
        <f t="shared" ca="1" si="542"/>
        <v>0</v>
      </c>
      <c r="O8713" s="29"/>
      <c r="P8713" s="29"/>
    </row>
    <row r="8714" spans="3:16" hidden="1" outlineLevel="2">
      <c r="C8714" s="33">
        <v>8690</v>
      </c>
      <c r="D8714" s="82">
        <f t="shared" ca="1" si="543"/>
        <v>0.24582968456935672</v>
      </c>
      <c r="E8714" s="82">
        <f t="shared" ca="1" si="540"/>
        <v>259.79232693440133</v>
      </c>
      <c r="F8714" s="82">
        <f t="shared" ca="1" si="541"/>
        <v>258.91491873183338</v>
      </c>
      <c r="G8714" s="82">
        <f t="shared" ca="1" si="542"/>
        <v>9.7923269344013306</v>
      </c>
      <c r="H8714" s="82">
        <f t="shared" ca="1" si="542"/>
        <v>8.9149187318333816</v>
      </c>
      <c r="O8714" s="29"/>
      <c r="P8714" s="29"/>
    </row>
    <row r="8715" spans="3:16" hidden="1" outlineLevel="2">
      <c r="C8715" s="33">
        <v>8691</v>
      </c>
      <c r="D8715" s="82">
        <f t="shared" ca="1" si="543"/>
        <v>1.1659568140089158</v>
      </c>
      <c r="E8715" s="82">
        <f t="shared" ca="1" si="540"/>
        <v>317.99922169887355</v>
      </c>
      <c r="F8715" s="82">
        <f t="shared" ca="1" si="541"/>
        <v>299.85082941037666</v>
      </c>
      <c r="G8715" s="82">
        <f t="shared" ca="1" si="542"/>
        <v>67.999221698873555</v>
      </c>
      <c r="H8715" s="82">
        <f t="shared" ca="1" si="542"/>
        <v>49.850829410376662</v>
      </c>
      <c r="O8715" s="29"/>
      <c r="P8715" s="29"/>
    </row>
    <row r="8716" spans="3:16" hidden="1" outlineLevel="2">
      <c r="C8716" s="33">
        <v>8692</v>
      </c>
      <c r="D8716" s="82">
        <f t="shared" ca="1" si="543"/>
        <v>1.2064721326745804</v>
      </c>
      <c r="E8716" s="82">
        <f t="shared" ca="1" si="540"/>
        <v>320.84264050382279</v>
      </c>
      <c r="F8716" s="82">
        <f t="shared" ca="1" si="541"/>
        <v>301.79513442665069</v>
      </c>
      <c r="G8716" s="82">
        <f t="shared" ca="1" si="542"/>
        <v>70.842640503822793</v>
      </c>
      <c r="H8716" s="82">
        <f t="shared" ca="1" si="542"/>
        <v>51.795134426650691</v>
      </c>
      <c r="O8716" s="29"/>
      <c r="P8716" s="29"/>
    </row>
    <row r="8717" spans="3:16" hidden="1" outlineLevel="2">
      <c r="C8717" s="33">
        <v>8693</v>
      </c>
      <c r="D8717" s="82">
        <f t="shared" ca="1" si="543"/>
        <v>-0.84876799060140162</v>
      </c>
      <c r="E8717" s="82">
        <f t="shared" ca="1" si="540"/>
        <v>204.25767043148568</v>
      </c>
      <c r="F8717" s="82">
        <f t="shared" ca="1" si="541"/>
        <v>217.43088862019133</v>
      </c>
      <c r="G8717" s="82">
        <f t="shared" ca="1" si="542"/>
        <v>0</v>
      </c>
      <c r="H8717" s="82">
        <f t="shared" ca="1" si="542"/>
        <v>0</v>
      </c>
      <c r="O8717" s="29"/>
      <c r="P8717" s="29"/>
    </row>
    <row r="8718" spans="3:16" hidden="1" outlineLevel="2">
      <c r="C8718" s="33">
        <v>8694</v>
      </c>
      <c r="D8718" s="82">
        <f t="shared" ca="1" si="543"/>
        <v>-0.44220563600600082</v>
      </c>
      <c r="E8718" s="82">
        <f t="shared" ca="1" si="540"/>
        <v>223.34338159786515</v>
      </c>
      <c r="F8718" s="82">
        <f t="shared" ca="1" si="541"/>
        <v>232.00036252279253</v>
      </c>
      <c r="G8718" s="82">
        <f t="shared" ca="1" si="542"/>
        <v>0</v>
      </c>
      <c r="H8718" s="82">
        <f t="shared" ca="1" si="542"/>
        <v>0</v>
      </c>
      <c r="O8718" s="29"/>
      <c r="P8718" s="29"/>
    </row>
    <row r="8719" spans="3:16" hidden="1" outlineLevel="2">
      <c r="C8719" s="33">
        <v>8695</v>
      </c>
      <c r="D8719" s="82">
        <f t="shared" ca="1" si="543"/>
        <v>-1.1293617956086128</v>
      </c>
      <c r="E8719" s="82">
        <f t="shared" ca="1" si="540"/>
        <v>192.04532771926102</v>
      </c>
      <c r="F8719" s="82">
        <f t="shared" ca="1" si="541"/>
        <v>207.91276865646125</v>
      </c>
      <c r="G8719" s="82">
        <f t="shared" ca="1" si="542"/>
        <v>0</v>
      </c>
      <c r="H8719" s="82">
        <f t="shared" ca="1" si="542"/>
        <v>0</v>
      </c>
      <c r="O8719" s="29"/>
      <c r="P8719" s="29"/>
    </row>
    <row r="8720" spans="3:16" hidden="1" outlineLevel="2">
      <c r="C8720" s="33">
        <v>8696</v>
      </c>
      <c r="D8720" s="82">
        <f t="shared" ca="1" si="543"/>
        <v>-0.53438445367439102</v>
      </c>
      <c r="E8720" s="82">
        <f t="shared" ca="1" si="540"/>
        <v>218.8654773748805</v>
      </c>
      <c r="F8720" s="82">
        <f t="shared" ca="1" si="541"/>
        <v>228.61374474121607</v>
      </c>
      <c r="G8720" s="82">
        <f t="shared" ca="1" si="542"/>
        <v>0</v>
      </c>
      <c r="H8720" s="82">
        <f t="shared" ca="1" si="542"/>
        <v>0</v>
      </c>
      <c r="O8720" s="29"/>
      <c r="P8720" s="29"/>
    </row>
    <row r="8721" spans="3:16" hidden="1" outlineLevel="2">
      <c r="C8721" s="33">
        <v>8697</v>
      </c>
      <c r="D8721" s="82">
        <f t="shared" ca="1" si="543"/>
        <v>-1.5193692708493263</v>
      </c>
      <c r="E8721" s="82">
        <f t="shared" ca="1" si="540"/>
        <v>176.27418726550911</v>
      </c>
      <c r="F8721" s="82">
        <f t="shared" ca="1" si="541"/>
        <v>195.37126697188828</v>
      </c>
      <c r="G8721" s="82">
        <f t="shared" ca="1" si="542"/>
        <v>0</v>
      </c>
      <c r="H8721" s="82">
        <f t="shared" ca="1" si="542"/>
        <v>0</v>
      </c>
      <c r="O8721" s="29"/>
      <c r="P8721" s="29"/>
    </row>
    <row r="8722" spans="3:16" hidden="1" outlineLevel="2">
      <c r="C8722" s="33">
        <v>8698</v>
      </c>
      <c r="D8722" s="82">
        <f t="shared" ca="1" si="543"/>
        <v>-0.33780084741134692</v>
      </c>
      <c r="E8722" s="82">
        <f t="shared" ca="1" si="540"/>
        <v>228.5259532782265</v>
      </c>
      <c r="F8722" s="82">
        <f t="shared" ca="1" si="541"/>
        <v>235.89678842282814</v>
      </c>
      <c r="G8722" s="82">
        <f t="shared" ca="1" si="542"/>
        <v>0</v>
      </c>
      <c r="H8722" s="82">
        <f t="shared" ca="1" si="542"/>
        <v>0</v>
      </c>
      <c r="O8722" s="29"/>
      <c r="P8722" s="29"/>
    </row>
    <row r="8723" spans="3:16" hidden="1" outlineLevel="2">
      <c r="C8723" s="33">
        <v>8699</v>
      </c>
      <c r="D8723" s="82">
        <f t="shared" ca="1" si="543"/>
        <v>-1.3546865624092952</v>
      </c>
      <c r="E8723" s="82">
        <f t="shared" ca="1" si="540"/>
        <v>182.76917898723644</v>
      </c>
      <c r="F8723" s="82">
        <f t="shared" ca="1" si="541"/>
        <v>200.57196440661119</v>
      </c>
      <c r="G8723" s="82">
        <f t="shared" ca="1" si="542"/>
        <v>0</v>
      </c>
      <c r="H8723" s="82">
        <f t="shared" ca="1" si="542"/>
        <v>0</v>
      </c>
      <c r="O8723" s="29"/>
      <c r="P8723" s="29"/>
    </row>
    <row r="8724" spans="3:16" hidden="1" outlineLevel="2">
      <c r="C8724" s="33">
        <v>8700</v>
      </c>
      <c r="D8724" s="82">
        <f t="shared" ca="1" si="543"/>
        <v>0.42923406021904043</v>
      </c>
      <c r="E8724" s="82">
        <f t="shared" ca="1" si="540"/>
        <v>270.47492303255422</v>
      </c>
      <c r="F8724" s="82">
        <f t="shared" ca="1" si="541"/>
        <v>266.60217218200916</v>
      </c>
      <c r="G8724" s="82">
        <f t="shared" ca="1" si="542"/>
        <v>20.474923032554216</v>
      </c>
      <c r="H8724" s="82">
        <f t="shared" ca="1" si="542"/>
        <v>16.602172182009156</v>
      </c>
      <c r="O8724" s="29"/>
      <c r="P8724" s="29"/>
    </row>
    <row r="8725" spans="3:16" hidden="1" outlineLevel="2">
      <c r="C8725" s="33">
        <v>8701</v>
      </c>
      <c r="D8725" s="82">
        <f t="shared" ca="1" si="543"/>
        <v>-0.91826002612625035</v>
      </c>
      <c r="E8725" s="82">
        <f t="shared" ca="1" si="540"/>
        <v>201.16265239539092</v>
      </c>
      <c r="F8725" s="82">
        <f t="shared" ca="1" si="541"/>
        <v>215.0337846889704</v>
      </c>
      <c r="G8725" s="82">
        <f t="shared" ca="1" si="542"/>
        <v>0</v>
      </c>
      <c r="H8725" s="82">
        <f t="shared" ca="1" si="542"/>
        <v>0</v>
      </c>
      <c r="O8725" s="29"/>
      <c r="P8725" s="29"/>
    </row>
    <row r="8726" spans="3:16" hidden="1" outlineLevel="2">
      <c r="C8726" s="33">
        <v>8702</v>
      </c>
      <c r="D8726" s="82">
        <f t="shared" ca="1" si="543"/>
        <v>1.7038512984965382</v>
      </c>
      <c r="E8726" s="82">
        <f t="shared" ca="1" si="540"/>
        <v>357.89254668874958</v>
      </c>
      <c r="F8726" s="82">
        <f t="shared" ca="1" si="541"/>
        <v>326.71691530116863</v>
      </c>
      <c r="G8726" s="82">
        <f t="shared" ca="1" si="542"/>
        <v>107.89254668874958</v>
      </c>
      <c r="H8726" s="82">
        <f t="shared" ca="1" si="542"/>
        <v>76.716915301168626</v>
      </c>
      <c r="O8726" s="29"/>
      <c r="P8726" s="29"/>
    </row>
    <row r="8727" spans="3:16" hidden="1" outlineLevel="2">
      <c r="C8727" s="33">
        <v>8703</v>
      </c>
      <c r="D8727" s="82">
        <f t="shared" ca="1" si="543"/>
        <v>0.23427707466284972</v>
      </c>
      <c r="E8727" s="82">
        <f t="shared" ca="1" si="540"/>
        <v>259.13373496389102</v>
      </c>
      <c r="F8727" s="82">
        <f t="shared" ca="1" si="541"/>
        <v>258.43818850434667</v>
      </c>
      <c r="G8727" s="82">
        <f t="shared" ca="1" si="542"/>
        <v>9.1337349638910155</v>
      </c>
      <c r="H8727" s="82">
        <f t="shared" ca="1" si="542"/>
        <v>8.4381885043466696</v>
      </c>
      <c r="O8727" s="29"/>
      <c r="P8727" s="29"/>
    </row>
    <row r="8728" spans="3:16" hidden="1" outlineLevel="2">
      <c r="C8728" s="33">
        <v>8704</v>
      </c>
      <c r="D8728" s="82">
        <f t="shared" ca="1" si="543"/>
        <v>-0.75290095215571518</v>
      </c>
      <c r="E8728" s="82">
        <f t="shared" ca="1" si="540"/>
        <v>208.60568171195325</v>
      </c>
      <c r="F8728" s="82">
        <f t="shared" ca="1" si="541"/>
        <v>220.78171054444877</v>
      </c>
      <c r="G8728" s="82">
        <f t="shared" ca="1" si="542"/>
        <v>0</v>
      </c>
      <c r="H8728" s="82">
        <f t="shared" ca="1" si="542"/>
        <v>0</v>
      </c>
      <c r="O8728" s="29"/>
      <c r="P8728" s="29"/>
    </row>
    <row r="8729" spans="3:16" hidden="1" outlineLevel="2">
      <c r="C8729" s="33">
        <v>8705</v>
      </c>
      <c r="D8729" s="82">
        <f t="shared" ca="1" si="543"/>
        <v>-0.60663217483891374</v>
      </c>
      <c r="E8729" s="82">
        <f t="shared" ref="E8729:E8792" ca="1" si="544">$H$9 * EXP(($H$17 - $H$18 - ($H$11^2)/2)*$H$14 + $H$11*SQRT($H$14)*D8729)</f>
        <v>215.41864582675407</v>
      </c>
      <c r="F8729" s="82">
        <f t="shared" ref="F8729:F8792" ca="1" si="545">$H$9 * EXP(($H$17 - $H$18 - ($H$12^2)/2)*$H$14 + $H$12*SQRT($H$14)*D8729)</f>
        <v>225.99398296457042</v>
      </c>
      <c r="G8729" s="82">
        <f t="shared" ref="G8729:H8792" ca="1" si="546">MAX(E8729-$H$16, 0)</f>
        <v>0</v>
      </c>
      <c r="H8729" s="82">
        <f t="shared" ca="1" si="546"/>
        <v>0</v>
      </c>
      <c r="O8729" s="29"/>
      <c r="P8729" s="29"/>
    </row>
    <row r="8730" spans="3:16" hidden="1" outlineLevel="2">
      <c r="C8730" s="33">
        <v>8706</v>
      </c>
      <c r="D8730" s="82">
        <f t="shared" ref="D8730:D8793" ca="1" si="547">_xlfn.NORM.S.INV(RAND())</f>
        <v>1.0746131290501877</v>
      </c>
      <c r="E8730" s="82">
        <f t="shared" ca="1" si="544"/>
        <v>311.68070881719979</v>
      </c>
      <c r="F8730" s="82">
        <f t="shared" ca="1" si="545"/>
        <v>295.51313423947926</v>
      </c>
      <c r="G8730" s="82">
        <f t="shared" ca="1" si="546"/>
        <v>61.680708817199786</v>
      </c>
      <c r="H8730" s="82">
        <f t="shared" ca="1" si="546"/>
        <v>45.513134239479257</v>
      </c>
      <c r="O8730" s="29"/>
      <c r="P8730" s="29"/>
    </row>
    <row r="8731" spans="3:16" hidden="1" outlineLevel="2">
      <c r="C8731" s="33">
        <v>8707</v>
      </c>
      <c r="D8731" s="82">
        <f t="shared" ca="1" si="547"/>
        <v>1.2164057385609257</v>
      </c>
      <c r="E8731" s="82">
        <f t="shared" ca="1" si="544"/>
        <v>321.54366646438058</v>
      </c>
      <c r="F8731" s="82">
        <f t="shared" ca="1" si="545"/>
        <v>302.27376336378364</v>
      </c>
      <c r="G8731" s="82">
        <f t="shared" ca="1" si="546"/>
        <v>71.543666464380578</v>
      </c>
      <c r="H8731" s="82">
        <f t="shared" ca="1" si="546"/>
        <v>52.273763363783644</v>
      </c>
      <c r="O8731" s="29"/>
      <c r="P8731" s="29"/>
    </row>
    <row r="8732" spans="3:16" hidden="1" outlineLevel="2">
      <c r="C8732" s="33">
        <v>8708</v>
      </c>
      <c r="D8732" s="82">
        <f t="shared" ca="1" si="547"/>
        <v>0.3148219317083959</v>
      </c>
      <c r="E8732" s="82">
        <f t="shared" ca="1" si="544"/>
        <v>263.76043510598623</v>
      </c>
      <c r="F8732" s="82">
        <f t="shared" ca="1" si="545"/>
        <v>261.78031804990229</v>
      </c>
      <c r="G8732" s="82">
        <f t="shared" ca="1" si="546"/>
        <v>13.760435105986232</v>
      </c>
      <c r="H8732" s="82">
        <f t="shared" ca="1" si="546"/>
        <v>11.780318049902291</v>
      </c>
      <c r="O8732" s="29"/>
      <c r="P8732" s="29"/>
    </row>
    <row r="8733" spans="3:16" hidden="1" outlineLevel="2">
      <c r="C8733" s="33">
        <v>8709</v>
      </c>
      <c r="D8733" s="82">
        <f t="shared" ca="1" si="547"/>
        <v>-0.48185114517589805</v>
      </c>
      <c r="E8733" s="82">
        <f t="shared" ca="1" si="544"/>
        <v>221.40634415417156</v>
      </c>
      <c r="F8733" s="82">
        <f t="shared" ca="1" si="545"/>
        <v>230.53769483923705</v>
      </c>
      <c r="G8733" s="82">
        <f t="shared" ca="1" si="546"/>
        <v>0</v>
      </c>
      <c r="H8733" s="82">
        <f t="shared" ca="1" si="546"/>
        <v>0</v>
      </c>
      <c r="O8733" s="29"/>
      <c r="P8733" s="29"/>
    </row>
    <row r="8734" spans="3:16" hidden="1" outlineLevel="2">
      <c r="C8734" s="33">
        <v>8710</v>
      </c>
      <c r="D8734" s="82">
        <f t="shared" ca="1" si="547"/>
        <v>0.87874345418980304</v>
      </c>
      <c r="E8734" s="82">
        <f t="shared" ca="1" si="544"/>
        <v>298.5518603067996</v>
      </c>
      <c r="F8734" s="82">
        <f t="shared" ca="1" si="545"/>
        <v>286.42212327858039</v>
      </c>
      <c r="G8734" s="82">
        <f t="shared" ca="1" si="546"/>
        <v>48.551860306799597</v>
      </c>
      <c r="H8734" s="82">
        <f t="shared" ca="1" si="546"/>
        <v>36.422123278580386</v>
      </c>
      <c r="O8734" s="29"/>
      <c r="P8734" s="29"/>
    </row>
    <row r="8735" spans="3:16" hidden="1" outlineLevel="2">
      <c r="C8735" s="33">
        <v>8711</v>
      </c>
      <c r="D8735" s="82">
        <f t="shared" ca="1" si="547"/>
        <v>0.9372281375457322</v>
      </c>
      <c r="E8735" s="82">
        <f t="shared" ca="1" si="544"/>
        <v>302.41300719742571</v>
      </c>
      <c r="F8735" s="82">
        <f t="shared" ca="1" si="545"/>
        <v>289.10692292036197</v>
      </c>
      <c r="G8735" s="82">
        <f t="shared" ca="1" si="546"/>
        <v>52.413007197425713</v>
      </c>
      <c r="H8735" s="82">
        <f t="shared" ca="1" si="546"/>
        <v>39.106922920361967</v>
      </c>
      <c r="O8735" s="29"/>
      <c r="P8735" s="29"/>
    </row>
    <row r="8736" spans="3:16" hidden="1" outlineLevel="2">
      <c r="C8736" s="33">
        <v>8712</v>
      </c>
      <c r="D8736" s="82">
        <f t="shared" ca="1" si="547"/>
        <v>1.3037870477072573</v>
      </c>
      <c r="E8736" s="82">
        <f t="shared" ca="1" si="544"/>
        <v>327.7766397424403</v>
      </c>
      <c r="F8736" s="82">
        <f t="shared" ca="1" si="545"/>
        <v>306.51688152969854</v>
      </c>
      <c r="G8736" s="82">
        <f t="shared" ca="1" si="546"/>
        <v>77.776639742440295</v>
      </c>
      <c r="H8736" s="82">
        <f t="shared" ca="1" si="546"/>
        <v>56.516881529698537</v>
      </c>
      <c r="O8736" s="29"/>
      <c r="P8736" s="29"/>
    </row>
    <row r="8737" spans="3:16" hidden="1" outlineLevel="2">
      <c r="C8737" s="33">
        <v>8713</v>
      </c>
      <c r="D8737" s="82">
        <f t="shared" ca="1" si="547"/>
        <v>0.34103734236445393</v>
      </c>
      <c r="E8737" s="82">
        <f t="shared" ca="1" si="544"/>
        <v>265.28406238370565</v>
      </c>
      <c r="F8737" s="82">
        <f t="shared" ca="1" si="545"/>
        <v>262.87739663373884</v>
      </c>
      <c r="G8737" s="82">
        <f t="shared" ca="1" si="546"/>
        <v>15.284062383705646</v>
      </c>
      <c r="H8737" s="82">
        <f t="shared" ca="1" si="546"/>
        <v>12.87739663373884</v>
      </c>
      <c r="O8737" s="29"/>
      <c r="P8737" s="29"/>
    </row>
    <row r="8738" spans="3:16" hidden="1" outlineLevel="2">
      <c r="C8738" s="33">
        <v>8714</v>
      </c>
      <c r="D8738" s="82">
        <f t="shared" ca="1" si="547"/>
        <v>2.2807912890832571</v>
      </c>
      <c r="E8738" s="82">
        <f t="shared" ca="1" si="544"/>
        <v>406.2608982892466</v>
      </c>
      <c r="F8738" s="82">
        <f t="shared" ca="1" si="545"/>
        <v>358.21447687718597</v>
      </c>
      <c r="G8738" s="82">
        <f t="shared" ca="1" si="546"/>
        <v>156.2608982892466</v>
      </c>
      <c r="H8738" s="82">
        <f t="shared" ca="1" si="546"/>
        <v>108.21447687718597</v>
      </c>
      <c r="O8738" s="29"/>
      <c r="P8738" s="29"/>
    </row>
    <row r="8739" spans="3:16" hidden="1" outlineLevel="2">
      <c r="C8739" s="33">
        <v>8715</v>
      </c>
      <c r="D8739" s="82">
        <f t="shared" ca="1" si="547"/>
        <v>7.9385908747148903E-2</v>
      </c>
      <c r="E8739" s="82">
        <f t="shared" ca="1" si="544"/>
        <v>250.46326434383835</v>
      </c>
      <c r="F8739" s="82">
        <f t="shared" ca="1" si="545"/>
        <v>252.13058415781163</v>
      </c>
      <c r="G8739" s="82">
        <f t="shared" ca="1" si="546"/>
        <v>0.4632643438383468</v>
      </c>
      <c r="H8739" s="82">
        <f t="shared" ca="1" si="546"/>
        <v>2.1305841578116258</v>
      </c>
      <c r="O8739" s="29"/>
      <c r="P8739" s="29"/>
    </row>
    <row r="8740" spans="3:16" hidden="1" outlineLevel="2">
      <c r="C8740" s="33">
        <v>8716</v>
      </c>
      <c r="D8740" s="82">
        <f t="shared" ca="1" si="547"/>
        <v>-6.2657966602797641E-2</v>
      </c>
      <c r="E8740" s="82">
        <f t="shared" ca="1" si="544"/>
        <v>242.76720803241145</v>
      </c>
      <c r="F8740" s="82">
        <f t="shared" ca="1" si="545"/>
        <v>246.48157296800312</v>
      </c>
      <c r="G8740" s="82">
        <f t="shared" ca="1" si="546"/>
        <v>0</v>
      </c>
      <c r="H8740" s="82">
        <f t="shared" ca="1" si="546"/>
        <v>0</v>
      </c>
      <c r="O8740" s="29"/>
      <c r="P8740" s="29"/>
    </row>
    <row r="8741" spans="3:16" hidden="1" outlineLevel="2">
      <c r="C8741" s="33">
        <v>8717</v>
      </c>
      <c r="D8741" s="82">
        <f t="shared" ca="1" si="547"/>
        <v>-1.2307271713793027</v>
      </c>
      <c r="E8741" s="82">
        <f t="shared" ca="1" si="544"/>
        <v>187.81545580733444</v>
      </c>
      <c r="F8741" s="82">
        <f t="shared" ca="1" si="545"/>
        <v>204.57773845294682</v>
      </c>
      <c r="G8741" s="82">
        <f t="shared" ca="1" si="546"/>
        <v>0</v>
      </c>
      <c r="H8741" s="82">
        <f t="shared" ca="1" si="546"/>
        <v>0</v>
      </c>
      <c r="O8741" s="29"/>
      <c r="P8741" s="29"/>
    </row>
    <row r="8742" spans="3:16" hidden="1" outlineLevel="2">
      <c r="C8742" s="33">
        <v>8718</v>
      </c>
      <c r="D8742" s="82">
        <f t="shared" ca="1" si="547"/>
        <v>-0.46320375181134787</v>
      </c>
      <c r="E8742" s="82">
        <f t="shared" ca="1" si="544"/>
        <v>222.31533444650148</v>
      </c>
      <c r="F8742" s="82">
        <f t="shared" ca="1" si="545"/>
        <v>231.22451311021496</v>
      </c>
      <c r="G8742" s="82">
        <f t="shared" ca="1" si="546"/>
        <v>0</v>
      </c>
      <c r="H8742" s="82">
        <f t="shared" ca="1" si="546"/>
        <v>0</v>
      </c>
      <c r="O8742" s="29"/>
      <c r="P8742" s="29"/>
    </row>
    <row r="8743" spans="3:16" hidden="1" outlineLevel="2">
      <c r="C8743" s="33">
        <v>8719</v>
      </c>
      <c r="D8743" s="82">
        <f t="shared" ca="1" si="547"/>
        <v>1.941866406803942</v>
      </c>
      <c r="E8743" s="82">
        <f t="shared" ca="1" si="544"/>
        <v>377.1068035590863</v>
      </c>
      <c r="F8743" s="82">
        <f t="shared" ca="1" si="545"/>
        <v>339.36087036706806</v>
      </c>
      <c r="G8743" s="82">
        <f t="shared" ca="1" si="546"/>
        <v>127.1068035590863</v>
      </c>
      <c r="H8743" s="82">
        <f t="shared" ca="1" si="546"/>
        <v>89.36087036706806</v>
      </c>
      <c r="O8743" s="29"/>
      <c r="P8743" s="29"/>
    </row>
    <row r="8744" spans="3:16" hidden="1" outlineLevel="2">
      <c r="C8744" s="33">
        <v>8720</v>
      </c>
      <c r="D8744" s="82">
        <f t="shared" ca="1" si="547"/>
        <v>-0.3276759506319174</v>
      </c>
      <c r="E8744" s="82">
        <f t="shared" ca="1" si="544"/>
        <v>229.03489769850674</v>
      </c>
      <c r="F8744" s="82">
        <f t="shared" ca="1" si="545"/>
        <v>236.27811673708928</v>
      </c>
      <c r="G8744" s="82">
        <f t="shared" ca="1" si="546"/>
        <v>0</v>
      </c>
      <c r="H8744" s="82">
        <f t="shared" ca="1" si="546"/>
        <v>0</v>
      </c>
      <c r="O8744" s="29"/>
      <c r="P8744" s="29"/>
    </row>
    <row r="8745" spans="3:16" hidden="1" outlineLevel="2">
      <c r="C8745" s="33">
        <v>8721</v>
      </c>
      <c r="D8745" s="82">
        <f t="shared" ca="1" si="547"/>
        <v>-0.24810990906038241</v>
      </c>
      <c r="E8745" s="82">
        <f t="shared" ca="1" si="544"/>
        <v>233.07406795451459</v>
      </c>
      <c r="F8745" s="82">
        <f t="shared" ca="1" si="545"/>
        <v>239.29630308376846</v>
      </c>
      <c r="G8745" s="82">
        <f t="shared" ca="1" si="546"/>
        <v>0</v>
      </c>
      <c r="H8745" s="82">
        <f t="shared" ca="1" si="546"/>
        <v>0</v>
      </c>
      <c r="O8745" s="29"/>
      <c r="P8745" s="29"/>
    </row>
    <row r="8746" spans="3:16" hidden="1" outlineLevel="2">
      <c r="C8746" s="33">
        <v>8722</v>
      </c>
      <c r="D8746" s="82">
        <f t="shared" ca="1" si="547"/>
        <v>0.61612773112878605</v>
      </c>
      <c r="E8746" s="82">
        <f t="shared" ca="1" si="544"/>
        <v>281.81275460602899</v>
      </c>
      <c r="F8746" s="82">
        <f t="shared" ca="1" si="545"/>
        <v>274.67051192891893</v>
      </c>
      <c r="G8746" s="82">
        <f t="shared" ca="1" si="546"/>
        <v>31.812754606028989</v>
      </c>
      <c r="H8746" s="82">
        <f t="shared" ca="1" si="546"/>
        <v>24.670511928918927</v>
      </c>
      <c r="O8746" s="29"/>
      <c r="P8746" s="29"/>
    </row>
    <row r="8747" spans="3:16" hidden="1" outlineLevel="2">
      <c r="C8747" s="33">
        <v>8723</v>
      </c>
      <c r="D8747" s="82">
        <f t="shared" ca="1" si="547"/>
        <v>-1.0905138253002915</v>
      </c>
      <c r="E8747" s="82">
        <f t="shared" ca="1" si="544"/>
        <v>193.69154792540797</v>
      </c>
      <c r="F8747" s="82">
        <f t="shared" ca="1" si="545"/>
        <v>209.20527165230749</v>
      </c>
      <c r="G8747" s="82">
        <f t="shared" ca="1" si="546"/>
        <v>0</v>
      </c>
      <c r="H8747" s="82">
        <f t="shared" ca="1" si="546"/>
        <v>0</v>
      </c>
      <c r="O8747" s="29"/>
      <c r="P8747" s="29"/>
    </row>
    <row r="8748" spans="3:16" hidden="1" outlineLevel="2">
      <c r="C8748" s="33">
        <v>8724</v>
      </c>
      <c r="D8748" s="82">
        <f t="shared" ca="1" si="547"/>
        <v>-0.27788013168951387</v>
      </c>
      <c r="E8748" s="82">
        <f t="shared" ca="1" si="544"/>
        <v>231.55450910278728</v>
      </c>
      <c r="F8748" s="82">
        <f t="shared" ca="1" si="545"/>
        <v>238.1625386002988</v>
      </c>
      <c r="G8748" s="82">
        <f t="shared" ca="1" si="546"/>
        <v>0</v>
      </c>
      <c r="H8748" s="82">
        <f t="shared" ca="1" si="546"/>
        <v>0</v>
      </c>
      <c r="O8748" s="29"/>
      <c r="P8748" s="29"/>
    </row>
    <row r="8749" spans="3:16" hidden="1" outlineLevel="2">
      <c r="C8749" s="33">
        <v>8725</v>
      </c>
      <c r="D8749" s="82">
        <f t="shared" ca="1" si="547"/>
        <v>-0.78872771286673304</v>
      </c>
      <c r="E8749" s="82">
        <f t="shared" ca="1" si="544"/>
        <v>206.97004613718678</v>
      </c>
      <c r="F8749" s="82">
        <f t="shared" ca="1" si="545"/>
        <v>219.52346386791581</v>
      </c>
      <c r="G8749" s="82">
        <f t="shared" ca="1" si="546"/>
        <v>0</v>
      </c>
      <c r="H8749" s="82">
        <f t="shared" ca="1" si="546"/>
        <v>0</v>
      </c>
      <c r="O8749" s="29"/>
      <c r="P8749" s="29"/>
    </row>
    <row r="8750" spans="3:16" hidden="1" outlineLevel="2">
      <c r="C8750" s="33">
        <v>8726</v>
      </c>
      <c r="D8750" s="82">
        <f t="shared" ca="1" si="547"/>
        <v>-1.0806376050461584</v>
      </c>
      <c r="E8750" s="82">
        <f t="shared" ca="1" si="544"/>
        <v>194.11230729098293</v>
      </c>
      <c r="F8750" s="82">
        <f t="shared" ca="1" si="545"/>
        <v>209.5351404175594</v>
      </c>
      <c r="G8750" s="82">
        <f t="shared" ca="1" si="546"/>
        <v>0</v>
      </c>
      <c r="H8750" s="82">
        <f t="shared" ca="1" si="546"/>
        <v>0</v>
      </c>
      <c r="O8750" s="29"/>
      <c r="P8750" s="29"/>
    </row>
    <row r="8751" spans="3:16" hidden="1" outlineLevel="2">
      <c r="C8751" s="33">
        <v>8727</v>
      </c>
      <c r="D8751" s="82">
        <f t="shared" ca="1" si="547"/>
        <v>-2.060175296210915</v>
      </c>
      <c r="E8751" s="82">
        <f t="shared" ca="1" si="544"/>
        <v>156.52521209238532</v>
      </c>
      <c r="F8751" s="82">
        <f t="shared" ca="1" si="545"/>
        <v>179.22253264208902</v>
      </c>
      <c r="G8751" s="82">
        <f t="shared" ca="1" si="546"/>
        <v>0</v>
      </c>
      <c r="H8751" s="82">
        <f t="shared" ca="1" si="546"/>
        <v>0</v>
      </c>
      <c r="O8751" s="29"/>
      <c r="P8751" s="29"/>
    </row>
    <row r="8752" spans="3:16" hidden="1" outlineLevel="2">
      <c r="C8752" s="33">
        <v>8728</v>
      </c>
      <c r="D8752" s="82">
        <f t="shared" ca="1" si="547"/>
        <v>-5.4342050610272238E-2</v>
      </c>
      <c r="E8752" s="82">
        <f t="shared" ca="1" si="544"/>
        <v>243.2111825092116</v>
      </c>
      <c r="F8752" s="82">
        <f t="shared" ca="1" si="545"/>
        <v>246.80877673200376</v>
      </c>
      <c r="G8752" s="82">
        <f t="shared" ca="1" si="546"/>
        <v>0</v>
      </c>
      <c r="H8752" s="82">
        <f t="shared" ca="1" si="546"/>
        <v>0</v>
      </c>
      <c r="O8752" s="29"/>
      <c r="P8752" s="29"/>
    </row>
    <row r="8753" spans="3:16" hidden="1" outlineLevel="2">
      <c r="C8753" s="33">
        <v>8729</v>
      </c>
      <c r="D8753" s="82">
        <f t="shared" ca="1" si="547"/>
        <v>-1.0278621563047079</v>
      </c>
      <c r="E8753" s="82">
        <f t="shared" ca="1" si="544"/>
        <v>196.37625535467382</v>
      </c>
      <c r="F8753" s="82">
        <f t="shared" ca="1" si="545"/>
        <v>211.30669245856453</v>
      </c>
      <c r="G8753" s="82">
        <f t="shared" ca="1" si="546"/>
        <v>0</v>
      </c>
      <c r="H8753" s="82">
        <f t="shared" ca="1" si="546"/>
        <v>0</v>
      </c>
      <c r="O8753" s="29"/>
      <c r="P8753" s="29"/>
    </row>
    <row r="8754" spans="3:16" hidden="1" outlineLevel="2">
      <c r="C8754" s="33">
        <v>8730</v>
      </c>
      <c r="D8754" s="82">
        <f t="shared" ca="1" si="547"/>
        <v>-0.53299994292203634</v>
      </c>
      <c r="E8754" s="82">
        <f t="shared" ca="1" si="544"/>
        <v>218.93206610350788</v>
      </c>
      <c r="F8754" s="82">
        <f t="shared" ca="1" si="545"/>
        <v>228.66424368208382</v>
      </c>
      <c r="G8754" s="82">
        <f t="shared" ca="1" si="546"/>
        <v>0</v>
      </c>
      <c r="H8754" s="82">
        <f t="shared" ca="1" si="546"/>
        <v>0</v>
      </c>
      <c r="O8754" s="29"/>
      <c r="P8754" s="29"/>
    </row>
    <row r="8755" spans="3:16" hidden="1" outlineLevel="2">
      <c r="C8755" s="33">
        <v>8731</v>
      </c>
      <c r="D8755" s="82">
        <f t="shared" ca="1" si="547"/>
        <v>0.31851601242549804</v>
      </c>
      <c r="E8755" s="82">
        <f t="shared" ca="1" si="544"/>
        <v>263.97460250332745</v>
      </c>
      <c r="F8755" s="82">
        <f t="shared" ca="1" si="545"/>
        <v>261.9346326373132</v>
      </c>
      <c r="G8755" s="82">
        <f t="shared" ca="1" si="546"/>
        <v>13.974602503327446</v>
      </c>
      <c r="H8755" s="82">
        <f t="shared" ca="1" si="546"/>
        <v>11.9346326373132</v>
      </c>
      <c r="O8755" s="29"/>
      <c r="P8755" s="29"/>
    </row>
    <row r="8756" spans="3:16" hidden="1" outlineLevel="2">
      <c r="C8756" s="33">
        <v>8732</v>
      </c>
      <c r="D8756" s="82">
        <f t="shared" ca="1" si="547"/>
        <v>1.2431664749220236E-2</v>
      </c>
      <c r="E8756" s="82">
        <f t="shared" ca="1" si="544"/>
        <v>246.80569388425786</v>
      </c>
      <c r="F8756" s="82">
        <f t="shared" ca="1" si="545"/>
        <v>249.45189707691657</v>
      </c>
      <c r="G8756" s="82">
        <f t="shared" ca="1" si="546"/>
        <v>0</v>
      </c>
      <c r="H8756" s="82">
        <f t="shared" ca="1" si="546"/>
        <v>0</v>
      </c>
      <c r="O8756" s="29"/>
      <c r="P8756" s="29"/>
    </row>
    <row r="8757" spans="3:16" hidden="1" outlineLevel="2">
      <c r="C8757" s="33">
        <v>8733</v>
      </c>
      <c r="D8757" s="82">
        <f t="shared" ca="1" si="547"/>
        <v>-0.23163214674153851</v>
      </c>
      <c r="E8757" s="82">
        <f t="shared" ca="1" si="544"/>
        <v>233.91942399670202</v>
      </c>
      <c r="F8757" s="82">
        <f t="shared" ca="1" si="545"/>
        <v>239.92615838853038</v>
      </c>
      <c r="G8757" s="82">
        <f t="shared" ca="1" si="546"/>
        <v>0</v>
      </c>
      <c r="H8757" s="82">
        <f t="shared" ca="1" si="546"/>
        <v>0</v>
      </c>
      <c r="O8757" s="29"/>
      <c r="P8757" s="29"/>
    </row>
    <row r="8758" spans="3:16" hidden="1" outlineLevel="2">
      <c r="C8758" s="33">
        <v>8734</v>
      </c>
      <c r="D8758" s="82">
        <f t="shared" ca="1" si="547"/>
        <v>0.7921184138635653</v>
      </c>
      <c r="E8758" s="82">
        <f t="shared" ca="1" si="544"/>
        <v>292.92329229892101</v>
      </c>
      <c r="F8758" s="82">
        <f t="shared" ca="1" si="545"/>
        <v>282.49125647570872</v>
      </c>
      <c r="G8758" s="82">
        <f t="shared" ca="1" si="546"/>
        <v>42.923292298921012</v>
      </c>
      <c r="H8758" s="82">
        <f t="shared" ca="1" si="546"/>
        <v>32.491256475708724</v>
      </c>
      <c r="O8758" s="29"/>
      <c r="P8758" s="29"/>
    </row>
    <row r="8759" spans="3:16" hidden="1" outlineLevel="2">
      <c r="C8759" s="33">
        <v>8735</v>
      </c>
      <c r="D8759" s="82">
        <f t="shared" ca="1" si="547"/>
        <v>-0.67270691277565253</v>
      </c>
      <c r="E8759" s="82">
        <f t="shared" ca="1" si="544"/>
        <v>212.31386352322642</v>
      </c>
      <c r="F8759" s="82">
        <f t="shared" ca="1" si="545"/>
        <v>223.62435000905654</v>
      </c>
      <c r="G8759" s="82">
        <f t="shared" ca="1" si="546"/>
        <v>0</v>
      </c>
      <c r="H8759" s="82">
        <f t="shared" ca="1" si="546"/>
        <v>0</v>
      </c>
      <c r="O8759" s="29"/>
      <c r="P8759" s="29"/>
    </row>
    <row r="8760" spans="3:16" hidden="1" outlineLevel="2">
      <c r="C8760" s="33">
        <v>8736</v>
      </c>
      <c r="D8760" s="82">
        <f t="shared" ca="1" si="547"/>
        <v>-0.81637479205796726</v>
      </c>
      <c r="E8760" s="82">
        <f t="shared" ca="1" si="544"/>
        <v>205.71661803003232</v>
      </c>
      <c r="F8760" s="82">
        <f t="shared" ca="1" si="545"/>
        <v>218.5573941448886</v>
      </c>
      <c r="G8760" s="82">
        <f t="shared" ca="1" si="546"/>
        <v>0</v>
      </c>
      <c r="H8760" s="82">
        <f t="shared" ca="1" si="546"/>
        <v>0</v>
      </c>
      <c r="O8760" s="29"/>
      <c r="P8760" s="29"/>
    </row>
    <row r="8761" spans="3:16" hidden="1" outlineLevel="2">
      <c r="C8761" s="33">
        <v>8737</v>
      </c>
      <c r="D8761" s="82">
        <f t="shared" ca="1" si="547"/>
        <v>-6.3180348163533531E-2</v>
      </c>
      <c r="E8761" s="82">
        <f t="shared" ca="1" si="544"/>
        <v>242.73934592204844</v>
      </c>
      <c r="F8761" s="82">
        <f t="shared" ca="1" si="545"/>
        <v>246.46103346941914</v>
      </c>
      <c r="G8761" s="82">
        <f t="shared" ca="1" si="546"/>
        <v>0</v>
      </c>
      <c r="H8761" s="82">
        <f t="shared" ca="1" si="546"/>
        <v>0</v>
      </c>
      <c r="O8761" s="29"/>
      <c r="P8761" s="29"/>
    </row>
    <row r="8762" spans="3:16" hidden="1" outlineLevel="2">
      <c r="C8762" s="33">
        <v>8738</v>
      </c>
      <c r="D8762" s="82">
        <f t="shared" ca="1" si="547"/>
        <v>-1.128596707204355</v>
      </c>
      <c r="E8762" s="82">
        <f t="shared" ca="1" si="544"/>
        <v>192.07761362225941</v>
      </c>
      <c r="F8762" s="82">
        <f t="shared" ca="1" si="545"/>
        <v>207.93814651210528</v>
      </c>
      <c r="G8762" s="82">
        <f t="shared" ca="1" si="546"/>
        <v>0</v>
      </c>
      <c r="H8762" s="82">
        <f t="shared" ca="1" si="546"/>
        <v>0</v>
      </c>
      <c r="O8762" s="29"/>
      <c r="P8762" s="29"/>
    </row>
    <row r="8763" spans="3:16" hidden="1" outlineLevel="2">
      <c r="C8763" s="33">
        <v>8739</v>
      </c>
      <c r="D8763" s="82">
        <f t="shared" ca="1" si="547"/>
        <v>1.3684489797539705</v>
      </c>
      <c r="E8763" s="82">
        <f t="shared" ca="1" si="544"/>
        <v>332.46667880575046</v>
      </c>
      <c r="F8763" s="82">
        <f t="shared" ca="1" si="545"/>
        <v>309.69507689381197</v>
      </c>
      <c r="G8763" s="82">
        <f t="shared" ca="1" si="546"/>
        <v>82.466678805750462</v>
      </c>
      <c r="H8763" s="82">
        <f t="shared" ca="1" si="546"/>
        <v>59.695076893811972</v>
      </c>
      <c r="O8763" s="29"/>
      <c r="P8763" s="29"/>
    </row>
    <row r="8764" spans="3:16" hidden="1" outlineLevel="2">
      <c r="C8764" s="33">
        <v>8740</v>
      </c>
      <c r="D8764" s="82">
        <f t="shared" ca="1" si="547"/>
        <v>1.732408551491553</v>
      </c>
      <c r="E8764" s="82">
        <f t="shared" ca="1" si="544"/>
        <v>360.14519476980576</v>
      </c>
      <c r="F8764" s="82">
        <f t="shared" ca="1" si="545"/>
        <v>328.20872461026084</v>
      </c>
      <c r="G8764" s="82">
        <f t="shared" ca="1" si="546"/>
        <v>110.14519476980576</v>
      </c>
      <c r="H8764" s="82">
        <f t="shared" ca="1" si="546"/>
        <v>78.208724610260845</v>
      </c>
      <c r="O8764" s="29"/>
      <c r="P8764" s="29"/>
    </row>
    <row r="8765" spans="3:16" hidden="1" outlineLevel="2">
      <c r="C8765" s="33">
        <v>8741</v>
      </c>
      <c r="D8765" s="82">
        <f t="shared" ca="1" si="547"/>
        <v>-0.90285316273265148</v>
      </c>
      <c r="E8765" s="82">
        <f t="shared" ca="1" si="544"/>
        <v>201.84476791824162</v>
      </c>
      <c r="F8765" s="82">
        <f t="shared" ca="1" si="545"/>
        <v>215.56294880513897</v>
      </c>
      <c r="G8765" s="82">
        <f t="shared" ca="1" si="546"/>
        <v>0</v>
      </c>
      <c r="H8765" s="82">
        <f t="shared" ca="1" si="546"/>
        <v>0</v>
      </c>
      <c r="O8765" s="29"/>
      <c r="P8765" s="29"/>
    </row>
    <row r="8766" spans="3:16" hidden="1" outlineLevel="2">
      <c r="C8766" s="33">
        <v>8742</v>
      </c>
      <c r="D8766" s="82">
        <f t="shared" ca="1" si="547"/>
        <v>-0.91017597261093841</v>
      </c>
      <c r="E8766" s="82">
        <f t="shared" ca="1" si="544"/>
        <v>201.52027367637282</v>
      </c>
      <c r="F8766" s="82">
        <f t="shared" ca="1" si="545"/>
        <v>215.31127740362382</v>
      </c>
      <c r="G8766" s="82">
        <f t="shared" ca="1" si="546"/>
        <v>0</v>
      </c>
      <c r="H8766" s="82">
        <f t="shared" ca="1" si="546"/>
        <v>0</v>
      </c>
      <c r="O8766" s="29"/>
      <c r="P8766" s="29"/>
    </row>
    <row r="8767" spans="3:16" hidden="1" outlineLevel="2">
      <c r="C8767" s="33">
        <v>8743</v>
      </c>
      <c r="D8767" s="82">
        <f t="shared" ca="1" si="547"/>
        <v>0.219079748614813</v>
      </c>
      <c r="E8767" s="82">
        <f t="shared" ca="1" si="544"/>
        <v>258.26990685494462</v>
      </c>
      <c r="F8767" s="82">
        <f t="shared" ca="1" si="545"/>
        <v>257.81239195640933</v>
      </c>
      <c r="G8767" s="82">
        <f t="shared" ca="1" si="546"/>
        <v>8.2699068549446224</v>
      </c>
      <c r="H8767" s="82">
        <f t="shared" ca="1" si="546"/>
        <v>7.8123919564093285</v>
      </c>
      <c r="O8767" s="29"/>
      <c r="P8767" s="29"/>
    </row>
    <row r="8768" spans="3:16" hidden="1" outlineLevel="2">
      <c r="C8768" s="33">
        <v>8744</v>
      </c>
      <c r="D8768" s="82">
        <f t="shared" ca="1" si="547"/>
        <v>0.59890316418309719</v>
      </c>
      <c r="E8768" s="82">
        <f t="shared" ca="1" si="544"/>
        <v>280.74824768500224</v>
      </c>
      <c r="F8768" s="82">
        <f t="shared" ca="1" si="545"/>
        <v>273.91681031140757</v>
      </c>
      <c r="G8768" s="82">
        <f t="shared" ca="1" si="546"/>
        <v>30.748247685002241</v>
      </c>
      <c r="H8768" s="82">
        <f t="shared" ca="1" si="546"/>
        <v>23.916810311407573</v>
      </c>
      <c r="O8768" s="29"/>
      <c r="P8768" s="29"/>
    </row>
    <row r="8769" spans="3:16" hidden="1" outlineLevel="2">
      <c r="C8769" s="33">
        <v>8745</v>
      </c>
      <c r="D8769" s="82">
        <f t="shared" ca="1" si="547"/>
        <v>-0.39457899568924126</v>
      </c>
      <c r="E8769" s="82">
        <f t="shared" ca="1" si="544"/>
        <v>225.6927892690926</v>
      </c>
      <c r="F8769" s="82">
        <f t="shared" ca="1" si="545"/>
        <v>233.76975886365048</v>
      </c>
      <c r="G8769" s="82">
        <f t="shared" ca="1" si="546"/>
        <v>0</v>
      </c>
      <c r="H8769" s="82">
        <f t="shared" ca="1" si="546"/>
        <v>0</v>
      </c>
      <c r="O8769" s="29"/>
      <c r="P8769" s="29"/>
    </row>
    <row r="8770" spans="3:16" hidden="1" outlineLevel="2">
      <c r="C8770" s="33">
        <v>8746</v>
      </c>
      <c r="D8770" s="82">
        <f t="shared" ca="1" si="547"/>
        <v>-1.6306316686648394</v>
      </c>
      <c r="E8770" s="82">
        <f t="shared" ca="1" si="544"/>
        <v>172.01721699619034</v>
      </c>
      <c r="F8770" s="82">
        <f t="shared" ca="1" si="545"/>
        <v>191.93413498227662</v>
      </c>
      <c r="G8770" s="82">
        <f t="shared" ca="1" si="546"/>
        <v>0</v>
      </c>
      <c r="H8770" s="82">
        <f t="shared" ca="1" si="546"/>
        <v>0</v>
      </c>
      <c r="O8770" s="29"/>
      <c r="P8770" s="29"/>
    </row>
    <row r="8771" spans="3:16" hidden="1" outlineLevel="2">
      <c r="C8771" s="33">
        <v>8747</v>
      </c>
      <c r="D8771" s="82">
        <f t="shared" ca="1" si="547"/>
        <v>0.12684739087321603</v>
      </c>
      <c r="E8771" s="82">
        <f t="shared" ca="1" si="544"/>
        <v>253.08876896935118</v>
      </c>
      <c r="F8771" s="82">
        <f t="shared" ca="1" si="545"/>
        <v>254.04681405830189</v>
      </c>
      <c r="G8771" s="82">
        <f t="shared" ca="1" si="546"/>
        <v>3.0887689693511788</v>
      </c>
      <c r="H8771" s="82">
        <f t="shared" ca="1" si="546"/>
        <v>4.0468140583018908</v>
      </c>
      <c r="O8771" s="29"/>
      <c r="P8771" s="29"/>
    </row>
    <row r="8772" spans="3:16" hidden="1" outlineLevel="2">
      <c r="C8772" s="33">
        <v>8748</v>
      </c>
      <c r="D8772" s="82">
        <f t="shared" ca="1" si="547"/>
        <v>-0.37011729070032046</v>
      </c>
      <c r="E8772" s="82">
        <f t="shared" ca="1" si="544"/>
        <v>226.90906791957983</v>
      </c>
      <c r="F8772" s="82">
        <f t="shared" ca="1" si="545"/>
        <v>234.68378442899186</v>
      </c>
      <c r="G8772" s="82">
        <f t="shared" ca="1" si="546"/>
        <v>0</v>
      </c>
      <c r="H8772" s="82">
        <f t="shared" ca="1" si="546"/>
        <v>0</v>
      </c>
      <c r="O8772" s="29"/>
      <c r="P8772" s="29"/>
    </row>
    <row r="8773" spans="3:16" hidden="1" outlineLevel="2">
      <c r="C8773" s="33">
        <v>8749</v>
      </c>
      <c r="D8773" s="82">
        <f t="shared" ca="1" si="547"/>
        <v>-0.15536082381487223</v>
      </c>
      <c r="E8773" s="82">
        <f t="shared" ca="1" si="544"/>
        <v>237.87247730088518</v>
      </c>
      <c r="F8773" s="82">
        <f t="shared" ca="1" si="545"/>
        <v>242.86326227595694</v>
      </c>
      <c r="G8773" s="82">
        <f t="shared" ca="1" si="546"/>
        <v>0</v>
      </c>
      <c r="H8773" s="82">
        <f t="shared" ca="1" si="546"/>
        <v>0</v>
      </c>
      <c r="O8773" s="29"/>
      <c r="P8773" s="29"/>
    </row>
    <row r="8774" spans="3:16" hidden="1" outlineLevel="2">
      <c r="C8774" s="33">
        <v>8750</v>
      </c>
      <c r="D8774" s="82">
        <f t="shared" ca="1" si="547"/>
        <v>0.40315361884086126</v>
      </c>
      <c r="E8774" s="82">
        <f t="shared" ca="1" si="544"/>
        <v>268.92945761693278</v>
      </c>
      <c r="F8774" s="82">
        <f t="shared" ca="1" si="545"/>
        <v>265.49526521820434</v>
      </c>
      <c r="G8774" s="82">
        <f t="shared" ca="1" si="546"/>
        <v>18.92945761693278</v>
      </c>
      <c r="H8774" s="82">
        <f t="shared" ca="1" si="546"/>
        <v>15.495265218204338</v>
      </c>
      <c r="O8774" s="29"/>
      <c r="P8774" s="29"/>
    </row>
    <row r="8775" spans="3:16" hidden="1" outlineLevel="2">
      <c r="C8775" s="33">
        <v>8751</v>
      </c>
      <c r="D8775" s="82">
        <f t="shared" ca="1" si="547"/>
        <v>0.22413330771388901</v>
      </c>
      <c r="E8775" s="82">
        <f t="shared" ca="1" si="544"/>
        <v>258.5568351346775</v>
      </c>
      <c r="F8775" s="82">
        <f t="shared" ca="1" si="545"/>
        <v>258.02031941555856</v>
      </c>
      <c r="G8775" s="82">
        <f t="shared" ca="1" si="546"/>
        <v>8.5568351346774989</v>
      </c>
      <c r="H8775" s="82">
        <f t="shared" ca="1" si="546"/>
        <v>8.0203194155585606</v>
      </c>
      <c r="O8775" s="29"/>
      <c r="P8775" s="29"/>
    </row>
    <row r="8776" spans="3:16" hidden="1" outlineLevel="2">
      <c r="C8776" s="33">
        <v>8752</v>
      </c>
      <c r="D8776" s="82">
        <f t="shared" ca="1" si="547"/>
        <v>2.08053605055101</v>
      </c>
      <c r="E8776" s="82">
        <f t="shared" ca="1" si="544"/>
        <v>388.77327853587713</v>
      </c>
      <c r="F8776" s="82">
        <f t="shared" ca="1" si="545"/>
        <v>346.95173606369434</v>
      </c>
      <c r="G8776" s="82">
        <f t="shared" ca="1" si="546"/>
        <v>138.77327853587713</v>
      </c>
      <c r="H8776" s="82">
        <f t="shared" ca="1" si="546"/>
        <v>96.951736063694341</v>
      </c>
      <c r="O8776" s="29"/>
      <c r="P8776" s="29"/>
    </row>
    <row r="8777" spans="3:16" hidden="1" outlineLevel="2">
      <c r="C8777" s="33">
        <v>8753</v>
      </c>
      <c r="D8777" s="82">
        <f t="shared" ca="1" si="547"/>
        <v>-1.2090719251115547</v>
      </c>
      <c r="E8777" s="82">
        <f t="shared" ca="1" si="544"/>
        <v>188.71121055767838</v>
      </c>
      <c r="F8777" s="82">
        <f t="shared" ca="1" si="545"/>
        <v>205.28569648327783</v>
      </c>
      <c r="G8777" s="82">
        <f t="shared" ca="1" si="546"/>
        <v>0</v>
      </c>
      <c r="H8777" s="82">
        <f t="shared" ca="1" si="546"/>
        <v>0</v>
      </c>
      <c r="O8777" s="29"/>
      <c r="P8777" s="29"/>
    </row>
    <row r="8778" spans="3:16" hidden="1" outlineLevel="2">
      <c r="C8778" s="33">
        <v>8754</v>
      </c>
      <c r="D8778" s="82">
        <f t="shared" ca="1" si="547"/>
        <v>-1.1539899772812405</v>
      </c>
      <c r="E8778" s="82">
        <f t="shared" ca="1" si="544"/>
        <v>191.00893902637466</v>
      </c>
      <c r="F8778" s="82">
        <f t="shared" ca="1" si="545"/>
        <v>207.09750837756471</v>
      </c>
      <c r="G8778" s="82">
        <f t="shared" ca="1" si="546"/>
        <v>0</v>
      </c>
      <c r="H8778" s="82">
        <f t="shared" ca="1" si="546"/>
        <v>0</v>
      </c>
      <c r="O8778" s="29"/>
      <c r="P8778" s="29"/>
    </row>
    <row r="8779" spans="3:16" hidden="1" outlineLevel="2">
      <c r="C8779" s="33">
        <v>8755</v>
      </c>
      <c r="D8779" s="82">
        <f t="shared" ca="1" si="547"/>
        <v>-1.7001800104943832E-2</v>
      </c>
      <c r="E8779" s="82">
        <f t="shared" ca="1" si="544"/>
        <v>245.21475278989092</v>
      </c>
      <c r="F8779" s="82">
        <f t="shared" ca="1" si="545"/>
        <v>248.28335425108756</v>
      </c>
      <c r="G8779" s="82">
        <f t="shared" ca="1" si="546"/>
        <v>0</v>
      </c>
      <c r="H8779" s="82">
        <f t="shared" ca="1" si="546"/>
        <v>0</v>
      </c>
      <c r="O8779" s="29"/>
      <c r="P8779" s="29"/>
    </row>
    <row r="8780" spans="3:16" hidden="1" outlineLevel="2">
      <c r="C8780" s="33">
        <v>8756</v>
      </c>
      <c r="D8780" s="82">
        <f t="shared" ca="1" si="547"/>
        <v>8.4416627846837747E-2</v>
      </c>
      <c r="E8780" s="82">
        <f t="shared" ca="1" si="544"/>
        <v>250.7402614389531</v>
      </c>
      <c r="F8780" s="82">
        <f t="shared" ca="1" si="545"/>
        <v>252.33300979565828</v>
      </c>
      <c r="G8780" s="82">
        <f t="shared" ca="1" si="546"/>
        <v>0.74026143895309815</v>
      </c>
      <c r="H8780" s="82">
        <f t="shared" ca="1" si="546"/>
        <v>2.3330097956582847</v>
      </c>
      <c r="O8780" s="29"/>
      <c r="P8780" s="29"/>
    </row>
    <row r="8781" spans="3:16" hidden="1" outlineLevel="2">
      <c r="C8781" s="33">
        <v>8757</v>
      </c>
      <c r="D8781" s="82">
        <f t="shared" ca="1" si="547"/>
        <v>-0.94453044338796532</v>
      </c>
      <c r="E8781" s="82">
        <f t="shared" ca="1" si="544"/>
        <v>200.00488152896756</v>
      </c>
      <c r="F8781" s="82">
        <f t="shared" ca="1" si="545"/>
        <v>214.13449504458168</v>
      </c>
      <c r="G8781" s="82">
        <f t="shared" ca="1" si="546"/>
        <v>0</v>
      </c>
      <c r="H8781" s="82">
        <f t="shared" ca="1" si="546"/>
        <v>0</v>
      </c>
      <c r="O8781" s="29"/>
      <c r="P8781" s="29"/>
    </row>
    <row r="8782" spans="3:16" hidden="1" outlineLevel="2">
      <c r="C8782" s="33">
        <v>8758</v>
      </c>
      <c r="D8782" s="82">
        <f t="shared" ca="1" si="547"/>
        <v>0.57256090982721686</v>
      </c>
      <c r="E8782" s="82">
        <f t="shared" ca="1" si="544"/>
        <v>279.12802442782788</v>
      </c>
      <c r="F8782" s="82">
        <f t="shared" ca="1" si="545"/>
        <v>272.76814088799273</v>
      </c>
      <c r="G8782" s="82">
        <f t="shared" ca="1" si="546"/>
        <v>29.128024427827881</v>
      </c>
      <c r="H8782" s="82">
        <f t="shared" ca="1" si="546"/>
        <v>22.768140887992729</v>
      </c>
      <c r="O8782" s="29"/>
      <c r="P8782" s="29"/>
    </row>
    <row r="8783" spans="3:16" hidden="1" outlineLevel="2">
      <c r="C8783" s="33">
        <v>8759</v>
      </c>
      <c r="D8783" s="82">
        <f t="shared" ca="1" si="547"/>
        <v>4.0178609190425908E-2</v>
      </c>
      <c r="E8783" s="82">
        <f t="shared" ca="1" si="544"/>
        <v>248.31492553907785</v>
      </c>
      <c r="F8783" s="82">
        <f t="shared" ca="1" si="545"/>
        <v>250.55851869132511</v>
      </c>
      <c r="G8783" s="82">
        <f t="shared" ca="1" si="546"/>
        <v>0</v>
      </c>
      <c r="H8783" s="82">
        <f t="shared" ca="1" si="546"/>
        <v>0.55851869132510501</v>
      </c>
      <c r="O8783" s="29"/>
      <c r="P8783" s="29"/>
    </row>
    <row r="8784" spans="3:16" hidden="1" outlineLevel="2">
      <c r="C8784" s="33">
        <v>8760</v>
      </c>
      <c r="D8784" s="82">
        <f t="shared" ca="1" si="547"/>
        <v>-0.57268041326895347</v>
      </c>
      <c r="E8784" s="82">
        <f t="shared" ca="1" si="544"/>
        <v>217.03162047096131</v>
      </c>
      <c r="F8784" s="82">
        <f t="shared" ca="1" si="545"/>
        <v>227.2213415891143</v>
      </c>
      <c r="G8784" s="82">
        <f t="shared" ca="1" si="546"/>
        <v>0</v>
      </c>
      <c r="H8784" s="82">
        <f t="shared" ca="1" si="546"/>
        <v>0</v>
      </c>
      <c r="O8784" s="29"/>
      <c r="P8784" s="29"/>
    </row>
    <row r="8785" spans="3:16" hidden="1" outlineLevel="2">
      <c r="C8785" s="33">
        <v>8761</v>
      </c>
      <c r="D8785" s="82">
        <f t="shared" ca="1" si="547"/>
        <v>1.4321279486941667</v>
      </c>
      <c r="E8785" s="82">
        <f t="shared" ca="1" si="544"/>
        <v>337.15100278545992</v>
      </c>
      <c r="F8785" s="82">
        <f t="shared" ca="1" si="545"/>
        <v>312.85716327819677</v>
      </c>
      <c r="G8785" s="82">
        <f t="shared" ca="1" si="546"/>
        <v>87.151002785459923</v>
      </c>
      <c r="H8785" s="82">
        <f t="shared" ca="1" si="546"/>
        <v>62.857163278196765</v>
      </c>
      <c r="O8785" s="29"/>
      <c r="P8785" s="29"/>
    </row>
    <row r="8786" spans="3:16" hidden="1" outlineLevel="2">
      <c r="C8786" s="33">
        <v>8762</v>
      </c>
      <c r="D8786" s="82">
        <f t="shared" ca="1" si="547"/>
        <v>-0.35506641652190613</v>
      </c>
      <c r="E8786" s="82">
        <f t="shared" ca="1" si="544"/>
        <v>227.66067857911042</v>
      </c>
      <c r="F8786" s="82">
        <f t="shared" ca="1" si="545"/>
        <v>235.24794395615686</v>
      </c>
      <c r="G8786" s="82">
        <f t="shared" ca="1" si="546"/>
        <v>0</v>
      </c>
      <c r="H8786" s="82">
        <f t="shared" ca="1" si="546"/>
        <v>0</v>
      </c>
      <c r="O8786" s="29"/>
      <c r="P8786" s="29"/>
    </row>
    <row r="8787" spans="3:16" hidden="1" outlineLevel="2">
      <c r="C8787" s="33">
        <v>8763</v>
      </c>
      <c r="D8787" s="82">
        <f t="shared" ca="1" si="547"/>
        <v>0.14894694173260473</v>
      </c>
      <c r="E8787" s="82">
        <f t="shared" ca="1" si="544"/>
        <v>254.32065973646326</v>
      </c>
      <c r="F8787" s="82">
        <f t="shared" ca="1" si="545"/>
        <v>254.94403336927826</v>
      </c>
      <c r="G8787" s="82">
        <f t="shared" ca="1" si="546"/>
        <v>4.3206597364632557</v>
      </c>
      <c r="H8787" s="82">
        <f t="shared" ca="1" si="546"/>
        <v>4.9440333692782588</v>
      </c>
      <c r="O8787" s="29"/>
      <c r="P8787" s="29"/>
    </row>
    <row r="8788" spans="3:16" hidden="1" outlineLevel="2">
      <c r="C8788" s="33">
        <v>8764</v>
      </c>
      <c r="D8788" s="82">
        <f t="shared" ca="1" si="547"/>
        <v>1.3524076551826969</v>
      </c>
      <c r="E8788" s="82">
        <f t="shared" ca="1" si="544"/>
        <v>331.29695237647906</v>
      </c>
      <c r="F8788" s="82">
        <f t="shared" ca="1" si="545"/>
        <v>308.9035701912976</v>
      </c>
      <c r="G8788" s="82">
        <f t="shared" ca="1" si="546"/>
        <v>81.296952376479055</v>
      </c>
      <c r="H8788" s="82">
        <f t="shared" ca="1" si="546"/>
        <v>58.903570191297604</v>
      </c>
      <c r="O8788" s="29"/>
      <c r="P8788" s="29"/>
    </row>
    <row r="8789" spans="3:16" hidden="1" outlineLevel="2">
      <c r="C8789" s="33">
        <v>8765</v>
      </c>
      <c r="D8789" s="82">
        <f t="shared" ca="1" si="547"/>
        <v>-2.073545999831282</v>
      </c>
      <c r="E8789" s="82">
        <f t="shared" ca="1" si="544"/>
        <v>156.06605440162781</v>
      </c>
      <c r="F8789" s="82">
        <f t="shared" ca="1" si="545"/>
        <v>178.84065923314577</v>
      </c>
      <c r="G8789" s="82">
        <f t="shared" ca="1" si="546"/>
        <v>0</v>
      </c>
      <c r="H8789" s="82">
        <f t="shared" ca="1" si="546"/>
        <v>0</v>
      </c>
      <c r="O8789" s="29"/>
      <c r="P8789" s="29"/>
    </row>
    <row r="8790" spans="3:16" hidden="1" outlineLevel="2">
      <c r="C8790" s="33">
        <v>8766</v>
      </c>
      <c r="D8790" s="82">
        <f t="shared" ca="1" si="547"/>
        <v>0.39194790182301031</v>
      </c>
      <c r="E8790" s="82">
        <f t="shared" ca="1" si="544"/>
        <v>268.26814840380081</v>
      </c>
      <c r="F8790" s="82">
        <f t="shared" ca="1" si="545"/>
        <v>265.0210844349059</v>
      </c>
      <c r="G8790" s="82">
        <f t="shared" ca="1" si="546"/>
        <v>18.268148403800808</v>
      </c>
      <c r="H8790" s="82">
        <f t="shared" ca="1" si="546"/>
        <v>15.021084434905902</v>
      </c>
      <c r="O8790" s="29"/>
      <c r="P8790" s="29"/>
    </row>
    <row r="8791" spans="3:16" hidden="1" outlineLevel="2">
      <c r="C8791" s="33">
        <v>8767</v>
      </c>
      <c r="D8791" s="82">
        <f t="shared" ca="1" si="547"/>
        <v>0.84711332015548035</v>
      </c>
      <c r="E8791" s="82">
        <f t="shared" ca="1" si="544"/>
        <v>296.48422632027007</v>
      </c>
      <c r="F8791" s="82">
        <f t="shared" ca="1" si="545"/>
        <v>284.98051259523072</v>
      </c>
      <c r="G8791" s="82">
        <f t="shared" ca="1" si="546"/>
        <v>46.484226320270068</v>
      </c>
      <c r="H8791" s="82">
        <f t="shared" ca="1" si="546"/>
        <v>34.980512595230721</v>
      </c>
      <c r="O8791" s="29"/>
      <c r="P8791" s="29"/>
    </row>
    <row r="8792" spans="3:16" hidden="1" outlineLevel="2">
      <c r="C8792" s="33">
        <v>8768</v>
      </c>
      <c r="D8792" s="82">
        <f t="shared" ca="1" si="547"/>
        <v>-0.87249962459502617</v>
      </c>
      <c r="E8792" s="82">
        <f t="shared" ca="1" si="544"/>
        <v>203.19539943222944</v>
      </c>
      <c r="F8792" s="82">
        <f t="shared" ca="1" si="545"/>
        <v>216.60928434072574</v>
      </c>
      <c r="G8792" s="82">
        <f t="shared" ca="1" si="546"/>
        <v>0</v>
      </c>
      <c r="H8792" s="82">
        <f t="shared" ca="1" si="546"/>
        <v>0</v>
      </c>
      <c r="O8792" s="29"/>
      <c r="P8792" s="29"/>
    </row>
    <row r="8793" spans="3:16" hidden="1" outlineLevel="2">
      <c r="C8793" s="33">
        <v>8769</v>
      </c>
      <c r="D8793" s="82">
        <f t="shared" ca="1" si="547"/>
        <v>-0.59523228113348703</v>
      </c>
      <c r="E8793" s="82">
        <f t="shared" ref="E8793:E8856" ca="1" si="548">$H$9 * EXP(($H$17 - $H$18 - ($H$11^2)/2)*$H$14 + $H$11*SQRT($H$14)*D8793)</f>
        <v>215.95888885625394</v>
      </c>
      <c r="F8793" s="82">
        <f t="shared" ref="F8793:F8856" ca="1" si="549">$H$9 * EXP(($H$17 - $H$18 - ($H$12^2)/2)*$H$14 + $H$12*SQRT($H$14)*D8793)</f>
        <v>226.40534885572728</v>
      </c>
      <c r="G8793" s="82">
        <f t="shared" ref="G8793:H8856" ca="1" si="550">MAX(E8793-$H$16, 0)</f>
        <v>0</v>
      </c>
      <c r="H8793" s="82">
        <f t="shared" ca="1" si="550"/>
        <v>0</v>
      </c>
      <c r="O8793" s="29"/>
      <c r="P8793" s="29"/>
    </row>
    <row r="8794" spans="3:16" hidden="1" outlineLevel="2">
      <c r="C8794" s="33">
        <v>8770</v>
      </c>
      <c r="D8794" s="82">
        <f t="shared" ref="D8794:D8857" ca="1" si="551">_xlfn.NORM.S.INV(RAND())</f>
        <v>-1.0742354894128421</v>
      </c>
      <c r="E8794" s="82">
        <f t="shared" ca="1" si="548"/>
        <v>194.38554657552964</v>
      </c>
      <c r="F8794" s="82">
        <f t="shared" ca="1" si="549"/>
        <v>209.7492508424169</v>
      </c>
      <c r="G8794" s="82">
        <f t="shared" ca="1" si="550"/>
        <v>0</v>
      </c>
      <c r="H8794" s="82">
        <f t="shared" ca="1" si="550"/>
        <v>0</v>
      </c>
      <c r="O8794" s="29"/>
      <c r="P8794" s="29"/>
    </row>
    <row r="8795" spans="3:16" hidden="1" outlineLevel="2">
      <c r="C8795" s="33">
        <v>8771</v>
      </c>
      <c r="D8795" s="82">
        <f t="shared" ca="1" si="551"/>
        <v>-0.95874616789013234</v>
      </c>
      <c r="E8795" s="82">
        <f t="shared" ca="1" si="548"/>
        <v>199.38115732453278</v>
      </c>
      <c r="F8795" s="82">
        <f t="shared" ca="1" si="549"/>
        <v>213.64943118710639</v>
      </c>
      <c r="G8795" s="82">
        <f t="shared" ca="1" si="550"/>
        <v>0</v>
      </c>
      <c r="H8795" s="82">
        <f t="shared" ca="1" si="550"/>
        <v>0</v>
      </c>
      <c r="O8795" s="29"/>
      <c r="P8795" s="29"/>
    </row>
    <row r="8796" spans="3:16" hidden="1" outlineLevel="2">
      <c r="C8796" s="33">
        <v>8772</v>
      </c>
      <c r="D8796" s="82">
        <f t="shared" ca="1" si="551"/>
        <v>-0.7220023894690405</v>
      </c>
      <c r="E8796" s="82">
        <f t="shared" ca="1" si="548"/>
        <v>210.02670273860022</v>
      </c>
      <c r="F8796" s="82">
        <f t="shared" ca="1" si="549"/>
        <v>221.87266797503972</v>
      </c>
      <c r="G8796" s="82">
        <f t="shared" ca="1" si="550"/>
        <v>0</v>
      </c>
      <c r="H8796" s="82">
        <f t="shared" ca="1" si="550"/>
        <v>0</v>
      </c>
      <c r="O8796" s="29"/>
      <c r="P8796" s="29"/>
    </row>
    <row r="8797" spans="3:16" hidden="1" outlineLevel="2">
      <c r="C8797" s="33">
        <v>8773</v>
      </c>
      <c r="D8797" s="82">
        <f t="shared" ca="1" si="551"/>
        <v>0.39479615799880841</v>
      </c>
      <c r="E8797" s="82">
        <f t="shared" ca="1" si="548"/>
        <v>268.43608491531529</v>
      </c>
      <c r="F8797" s="82">
        <f t="shared" ca="1" si="549"/>
        <v>265.14153082326459</v>
      </c>
      <c r="G8797" s="82">
        <f t="shared" ca="1" si="550"/>
        <v>18.436084915315291</v>
      </c>
      <c r="H8797" s="82">
        <f t="shared" ca="1" si="550"/>
        <v>15.141530823264588</v>
      </c>
      <c r="O8797" s="29"/>
      <c r="P8797" s="29"/>
    </row>
    <row r="8798" spans="3:16" hidden="1" outlineLevel="2">
      <c r="C8798" s="33">
        <v>8774</v>
      </c>
      <c r="D8798" s="82">
        <f t="shared" ca="1" si="551"/>
        <v>-1.9288564380764019</v>
      </c>
      <c r="E8798" s="82">
        <f t="shared" ca="1" si="548"/>
        <v>161.10718841292106</v>
      </c>
      <c r="F8798" s="82">
        <f t="shared" ca="1" si="549"/>
        <v>183.01666343887157</v>
      </c>
      <c r="G8798" s="82">
        <f t="shared" ca="1" si="550"/>
        <v>0</v>
      </c>
      <c r="H8798" s="82">
        <f t="shared" ca="1" si="550"/>
        <v>0</v>
      </c>
      <c r="O8798" s="29"/>
      <c r="P8798" s="29"/>
    </row>
    <row r="8799" spans="3:16" hidden="1" outlineLevel="2">
      <c r="C8799" s="33">
        <v>8775</v>
      </c>
      <c r="D8799" s="82">
        <f t="shared" ca="1" si="551"/>
        <v>-1.2464639508250237</v>
      </c>
      <c r="E8799" s="82">
        <f t="shared" ca="1" si="548"/>
        <v>187.16718321669393</v>
      </c>
      <c r="F8799" s="82">
        <f t="shared" ca="1" si="549"/>
        <v>204.06480048641077</v>
      </c>
      <c r="G8799" s="82">
        <f t="shared" ca="1" si="550"/>
        <v>0</v>
      </c>
      <c r="H8799" s="82">
        <f t="shared" ca="1" si="550"/>
        <v>0</v>
      </c>
      <c r="O8799" s="29"/>
      <c r="P8799" s="29"/>
    </row>
    <row r="8800" spans="3:16" hidden="1" outlineLevel="2">
      <c r="C8800" s="33">
        <v>8776</v>
      </c>
      <c r="D8800" s="82">
        <f t="shared" ca="1" si="551"/>
        <v>0.96058913130525836</v>
      </c>
      <c r="E8800" s="82">
        <f t="shared" ca="1" si="548"/>
        <v>303.96921609503318</v>
      </c>
      <c r="F8800" s="82">
        <f t="shared" ca="1" si="549"/>
        <v>290.18635405592312</v>
      </c>
      <c r="G8800" s="82">
        <f t="shared" ca="1" si="550"/>
        <v>53.969216095033175</v>
      </c>
      <c r="H8800" s="82">
        <f t="shared" ca="1" si="550"/>
        <v>40.186354055923118</v>
      </c>
      <c r="O8800" s="29"/>
      <c r="P8800" s="29"/>
    </row>
    <row r="8801" spans="3:16" hidden="1" outlineLevel="2">
      <c r="C8801" s="33">
        <v>8777</v>
      </c>
      <c r="D8801" s="82">
        <f t="shared" ca="1" si="551"/>
        <v>1.0820103171455389</v>
      </c>
      <c r="E8801" s="82">
        <f t="shared" ca="1" si="548"/>
        <v>312.18768858269806</v>
      </c>
      <c r="F8801" s="82">
        <f t="shared" ca="1" si="549"/>
        <v>295.86206186782067</v>
      </c>
      <c r="G8801" s="82">
        <f t="shared" ca="1" si="550"/>
        <v>62.187688582698058</v>
      </c>
      <c r="H8801" s="82">
        <f t="shared" ca="1" si="550"/>
        <v>45.862061867820671</v>
      </c>
      <c r="O8801" s="29"/>
      <c r="P8801" s="29"/>
    </row>
    <row r="8802" spans="3:16" hidden="1" outlineLevel="2">
      <c r="C8802" s="33">
        <v>8778</v>
      </c>
      <c r="D8802" s="82">
        <f t="shared" ca="1" si="551"/>
        <v>-1.749857690368813</v>
      </c>
      <c r="E8802" s="82">
        <f t="shared" ca="1" si="548"/>
        <v>167.5695925923485</v>
      </c>
      <c r="F8802" s="82">
        <f t="shared" ca="1" si="549"/>
        <v>188.3180772801004</v>
      </c>
      <c r="G8802" s="82">
        <f t="shared" ca="1" si="550"/>
        <v>0</v>
      </c>
      <c r="H8802" s="82">
        <f t="shared" ca="1" si="550"/>
        <v>0</v>
      </c>
      <c r="O8802" s="29"/>
      <c r="P8802" s="29"/>
    </row>
    <row r="8803" spans="3:16" hidden="1" outlineLevel="2">
      <c r="C8803" s="33">
        <v>8779</v>
      </c>
      <c r="D8803" s="82">
        <f t="shared" ca="1" si="551"/>
        <v>0.83509361358348189</v>
      </c>
      <c r="E8803" s="82">
        <f t="shared" ca="1" si="548"/>
        <v>295.70226875559291</v>
      </c>
      <c r="F8803" s="82">
        <f t="shared" ca="1" si="549"/>
        <v>284.43459340770556</v>
      </c>
      <c r="G8803" s="82">
        <f t="shared" ca="1" si="550"/>
        <v>45.702268755592911</v>
      </c>
      <c r="H8803" s="82">
        <f t="shared" ca="1" si="550"/>
        <v>34.434593407705563</v>
      </c>
      <c r="O8803" s="29"/>
      <c r="P8803" s="29"/>
    </row>
    <row r="8804" spans="3:16" hidden="1" outlineLevel="2">
      <c r="C8804" s="33">
        <v>8780</v>
      </c>
      <c r="D8804" s="82">
        <f t="shared" ca="1" si="551"/>
        <v>2.6714219828675372</v>
      </c>
      <c r="E8804" s="82">
        <f t="shared" ca="1" si="548"/>
        <v>442.66941581784943</v>
      </c>
      <c r="F8804" s="82">
        <f t="shared" ca="1" si="549"/>
        <v>381.24730294634031</v>
      </c>
      <c r="G8804" s="82">
        <f t="shared" ca="1" si="550"/>
        <v>192.66941581784943</v>
      </c>
      <c r="H8804" s="82">
        <f t="shared" ca="1" si="550"/>
        <v>131.24730294634031</v>
      </c>
      <c r="O8804" s="29"/>
      <c r="P8804" s="29"/>
    </row>
    <row r="8805" spans="3:16" hidden="1" outlineLevel="2">
      <c r="C8805" s="33">
        <v>8781</v>
      </c>
      <c r="D8805" s="82">
        <f t="shared" ca="1" si="551"/>
        <v>-0.16063013712678484</v>
      </c>
      <c r="E8805" s="82">
        <f t="shared" ca="1" si="548"/>
        <v>237.59723960819528</v>
      </c>
      <c r="F8805" s="82">
        <f t="shared" ca="1" si="549"/>
        <v>242.65919706947628</v>
      </c>
      <c r="G8805" s="82">
        <f t="shared" ca="1" si="550"/>
        <v>0</v>
      </c>
      <c r="H8805" s="82">
        <f t="shared" ca="1" si="550"/>
        <v>0</v>
      </c>
      <c r="O8805" s="29"/>
      <c r="P8805" s="29"/>
    </row>
    <row r="8806" spans="3:16" hidden="1" outlineLevel="2">
      <c r="C8806" s="33">
        <v>8782</v>
      </c>
      <c r="D8806" s="82">
        <f t="shared" ca="1" si="551"/>
        <v>-1.6070541483142666</v>
      </c>
      <c r="E8806" s="82">
        <f t="shared" ca="1" si="548"/>
        <v>172.91063870055078</v>
      </c>
      <c r="F8806" s="82">
        <f t="shared" ca="1" si="549"/>
        <v>192.65740920893111</v>
      </c>
      <c r="G8806" s="82">
        <f t="shared" ca="1" si="550"/>
        <v>0</v>
      </c>
      <c r="H8806" s="82">
        <f t="shared" ca="1" si="550"/>
        <v>0</v>
      </c>
      <c r="O8806" s="29"/>
      <c r="P8806" s="29"/>
    </row>
    <row r="8807" spans="3:16" hidden="1" outlineLevel="2">
      <c r="C8807" s="33">
        <v>8783</v>
      </c>
      <c r="D8807" s="82">
        <f t="shared" ca="1" si="551"/>
        <v>2.7441196671546471</v>
      </c>
      <c r="E8807" s="82">
        <f t="shared" ca="1" si="548"/>
        <v>449.79686671788403</v>
      </c>
      <c r="F8807" s="82">
        <f t="shared" ca="1" si="549"/>
        <v>385.69447309796061</v>
      </c>
      <c r="G8807" s="82">
        <f t="shared" ca="1" si="550"/>
        <v>199.79686671788403</v>
      </c>
      <c r="H8807" s="82">
        <f t="shared" ca="1" si="550"/>
        <v>135.69447309796061</v>
      </c>
      <c r="O8807" s="29"/>
      <c r="P8807" s="29"/>
    </row>
    <row r="8808" spans="3:16" hidden="1" outlineLevel="2">
      <c r="C8808" s="33">
        <v>8784</v>
      </c>
      <c r="D8808" s="82">
        <f t="shared" ca="1" si="551"/>
        <v>1.8072621093275543</v>
      </c>
      <c r="E8808" s="82">
        <f t="shared" ca="1" si="548"/>
        <v>366.11729857307063</v>
      </c>
      <c r="F8808" s="82">
        <f t="shared" ca="1" si="549"/>
        <v>332.15142509301859</v>
      </c>
      <c r="G8808" s="82">
        <f t="shared" ca="1" si="550"/>
        <v>116.11729857307063</v>
      </c>
      <c r="H8808" s="82">
        <f t="shared" ca="1" si="550"/>
        <v>82.151425093018588</v>
      </c>
      <c r="O8808" s="29"/>
      <c r="P8808" s="29"/>
    </row>
    <row r="8809" spans="3:16" hidden="1" outlineLevel="2">
      <c r="C8809" s="33">
        <v>8785</v>
      </c>
      <c r="D8809" s="82">
        <f t="shared" ca="1" si="551"/>
        <v>-0.75726053614557209</v>
      </c>
      <c r="E8809" s="82">
        <f t="shared" ca="1" si="548"/>
        <v>208.40596046507707</v>
      </c>
      <c r="F8809" s="82">
        <f t="shared" ca="1" si="549"/>
        <v>220.62821606199381</v>
      </c>
      <c r="G8809" s="82">
        <f t="shared" ca="1" si="550"/>
        <v>0</v>
      </c>
      <c r="H8809" s="82">
        <f t="shared" ca="1" si="550"/>
        <v>0</v>
      </c>
      <c r="O8809" s="29"/>
      <c r="P8809" s="29"/>
    </row>
    <row r="8810" spans="3:16" hidden="1" outlineLevel="2">
      <c r="C8810" s="33">
        <v>8786</v>
      </c>
      <c r="D8810" s="82">
        <f t="shared" ca="1" si="551"/>
        <v>-0.59852763702273337</v>
      </c>
      <c r="E8810" s="82">
        <f t="shared" ca="1" si="548"/>
        <v>215.80258227545784</v>
      </c>
      <c r="F8810" s="82">
        <f t="shared" ca="1" si="549"/>
        <v>226.28635884733839</v>
      </c>
      <c r="G8810" s="82">
        <f t="shared" ca="1" si="550"/>
        <v>0</v>
      </c>
      <c r="H8810" s="82">
        <f t="shared" ca="1" si="550"/>
        <v>0</v>
      </c>
      <c r="O8810" s="29"/>
      <c r="P8810" s="29"/>
    </row>
    <row r="8811" spans="3:16" hidden="1" outlineLevel="2">
      <c r="C8811" s="33">
        <v>8787</v>
      </c>
      <c r="D8811" s="82">
        <f t="shared" ca="1" si="551"/>
        <v>-1.4512449430591912</v>
      </c>
      <c r="E8811" s="82">
        <f t="shared" ca="1" si="548"/>
        <v>178.93250158188565</v>
      </c>
      <c r="F8811" s="82">
        <f t="shared" ca="1" si="549"/>
        <v>197.50608366374485</v>
      </c>
      <c r="G8811" s="82">
        <f t="shared" ca="1" si="550"/>
        <v>0</v>
      </c>
      <c r="H8811" s="82">
        <f t="shared" ca="1" si="550"/>
        <v>0</v>
      </c>
      <c r="O8811" s="29"/>
      <c r="P8811" s="29"/>
    </row>
    <row r="8812" spans="3:16" hidden="1" outlineLevel="2">
      <c r="C8812" s="33">
        <v>8788</v>
      </c>
      <c r="D8812" s="82">
        <f t="shared" ca="1" si="551"/>
        <v>0.81585732959436552</v>
      </c>
      <c r="E8812" s="82">
        <f t="shared" ca="1" si="548"/>
        <v>294.45511656766791</v>
      </c>
      <c r="F8812" s="82">
        <f t="shared" ca="1" si="549"/>
        <v>283.56308207385115</v>
      </c>
      <c r="G8812" s="82">
        <f t="shared" ca="1" si="550"/>
        <v>44.455116567667915</v>
      </c>
      <c r="H8812" s="82">
        <f t="shared" ca="1" si="550"/>
        <v>33.563082073851149</v>
      </c>
      <c r="O8812" s="29"/>
      <c r="P8812" s="29"/>
    </row>
    <row r="8813" spans="3:16" hidden="1" outlineLevel="2">
      <c r="C8813" s="33">
        <v>8789</v>
      </c>
      <c r="D8813" s="82">
        <f t="shared" ca="1" si="551"/>
        <v>-0.7972088830187426</v>
      </c>
      <c r="E8813" s="82">
        <f t="shared" ca="1" si="548"/>
        <v>206.58472772485908</v>
      </c>
      <c r="F8813" s="82">
        <f t="shared" ca="1" si="549"/>
        <v>219.22665382084824</v>
      </c>
      <c r="G8813" s="82">
        <f t="shared" ca="1" si="550"/>
        <v>0</v>
      </c>
      <c r="H8813" s="82">
        <f t="shared" ca="1" si="550"/>
        <v>0</v>
      </c>
      <c r="O8813" s="29"/>
      <c r="P8813" s="29"/>
    </row>
    <row r="8814" spans="3:16" hidden="1" outlineLevel="2">
      <c r="C8814" s="33">
        <v>8790</v>
      </c>
      <c r="D8814" s="82">
        <f t="shared" ca="1" si="551"/>
        <v>2.9992535938258503E-2</v>
      </c>
      <c r="E8814" s="82">
        <f t="shared" ca="1" si="548"/>
        <v>247.75980819732683</v>
      </c>
      <c r="F8814" s="82">
        <f t="shared" ca="1" si="549"/>
        <v>250.15170196776182</v>
      </c>
      <c r="G8814" s="82">
        <f t="shared" ca="1" si="550"/>
        <v>0</v>
      </c>
      <c r="H8814" s="82">
        <f t="shared" ca="1" si="550"/>
        <v>0.15170196776182365</v>
      </c>
      <c r="O8814" s="29"/>
      <c r="P8814" s="29"/>
    </row>
    <row r="8815" spans="3:16" hidden="1" outlineLevel="2">
      <c r="C8815" s="33">
        <v>8791</v>
      </c>
      <c r="D8815" s="82">
        <f t="shared" ca="1" si="551"/>
        <v>-0.91119991258189426</v>
      </c>
      <c r="E8815" s="82">
        <f t="shared" ca="1" si="548"/>
        <v>201.47494161607639</v>
      </c>
      <c r="F8815" s="82">
        <f t="shared" ca="1" si="549"/>
        <v>215.27610990801625</v>
      </c>
      <c r="G8815" s="82">
        <f t="shared" ca="1" si="550"/>
        <v>0</v>
      </c>
      <c r="H8815" s="82">
        <f t="shared" ca="1" si="550"/>
        <v>0</v>
      </c>
      <c r="O8815" s="29"/>
      <c r="P8815" s="29"/>
    </row>
    <row r="8816" spans="3:16" hidden="1" outlineLevel="2">
      <c r="C8816" s="33">
        <v>8792</v>
      </c>
      <c r="D8816" s="82">
        <f t="shared" ca="1" si="551"/>
        <v>1.0593428136408685</v>
      </c>
      <c r="E8816" s="82">
        <f t="shared" ca="1" si="548"/>
        <v>310.63673250151487</v>
      </c>
      <c r="F8816" s="82">
        <f t="shared" ca="1" si="549"/>
        <v>294.79412981633317</v>
      </c>
      <c r="G8816" s="82">
        <f t="shared" ca="1" si="550"/>
        <v>60.636732501514871</v>
      </c>
      <c r="H8816" s="82">
        <f t="shared" ca="1" si="550"/>
        <v>44.794129816333168</v>
      </c>
      <c r="O8816" s="29"/>
      <c r="P8816" s="29"/>
    </row>
    <row r="8817" spans="3:16" hidden="1" outlineLevel="2">
      <c r="C8817" s="33">
        <v>8793</v>
      </c>
      <c r="D8817" s="82">
        <f t="shared" ca="1" si="551"/>
        <v>-1.010458539257783</v>
      </c>
      <c r="E8817" s="82">
        <f t="shared" ca="1" si="548"/>
        <v>197.12860576830045</v>
      </c>
      <c r="F8817" s="82">
        <f t="shared" ca="1" si="549"/>
        <v>211.89417021221141</v>
      </c>
      <c r="G8817" s="82">
        <f t="shared" ca="1" si="550"/>
        <v>0</v>
      </c>
      <c r="H8817" s="82">
        <f t="shared" ca="1" si="550"/>
        <v>0</v>
      </c>
      <c r="O8817" s="29"/>
      <c r="P8817" s="29"/>
    </row>
    <row r="8818" spans="3:16" hidden="1" outlineLevel="2">
      <c r="C8818" s="33">
        <v>8794</v>
      </c>
      <c r="D8818" s="82">
        <f t="shared" ca="1" si="551"/>
        <v>-0.29729785615167198</v>
      </c>
      <c r="E8818" s="82">
        <f t="shared" ca="1" si="548"/>
        <v>230.56871425856946</v>
      </c>
      <c r="F8818" s="82">
        <f t="shared" ca="1" si="549"/>
        <v>237.42593311694296</v>
      </c>
      <c r="G8818" s="82">
        <f t="shared" ca="1" si="550"/>
        <v>0</v>
      </c>
      <c r="H8818" s="82">
        <f t="shared" ca="1" si="550"/>
        <v>0</v>
      </c>
      <c r="O8818" s="29"/>
      <c r="P8818" s="29"/>
    </row>
    <row r="8819" spans="3:16" hidden="1" outlineLevel="2">
      <c r="C8819" s="33">
        <v>8795</v>
      </c>
      <c r="D8819" s="82">
        <f t="shared" ca="1" si="551"/>
        <v>-1.2154039909355505</v>
      </c>
      <c r="E8819" s="82">
        <f t="shared" ca="1" si="548"/>
        <v>188.44884784161269</v>
      </c>
      <c r="F8819" s="82">
        <f t="shared" ca="1" si="549"/>
        <v>205.07843413308521</v>
      </c>
      <c r="G8819" s="82">
        <f t="shared" ca="1" si="550"/>
        <v>0</v>
      </c>
      <c r="H8819" s="82">
        <f t="shared" ca="1" si="550"/>
        <v>0</v>
      </c>
      <c r="O8819" s="29"/>
      <c r="P8819" s="29"/>
    </row>
    <row r="8820" spans="3:16" hidden="1" outlineLevel="2">
      <c r="C8820" s="33">
        <v>8796</v>
      </c>
      <c r="D8820" s="82">
        <f t="shared" ca="1" si="551"/>
        <v>0.2482967966736834</v>
      </c>
      <c r="E8820" s="82">
        <f t="shared" ca="1" si="548"/>
        <v>259.933188978256</v>
      </c>
      <c r="F8820" s="82">
        <f t="shared" ca="1" si="549"/>
        <v>259.01684052662853</v>
      </c>
      <c r="G8820" s="82">
        <f t="shared" ca="1" si="550"/>
        <v>9.9331889782559983</v>
      </c>
      <c r="H8820" s="82">
        <f t="shared" ca="1" si="550"/>
        <v>9.0168405266285276</v>
      </c>
      <c r="O8820" s="29"/>
      <c r="P8820" s="29"/>
    </row>
    <row r="8821" spans="3:16" hidden="1" outlineLevel="2">
      <c r="C8821" s="33">
        <v>8797</v>
      </c>
      <c r="D8821" s="82">
        <f t="shared" ca="1" si="551"/>
        <v>0.2745787794432456</v>
      </c>
      <c r="E8821" s="82">
        <f t="shared" ca="1" si="548"/>
        <v>261.43853196643107</v>
      </c>
      <c r="F8821" s="82">
        <f t="shared" ca="1" si="549"/>
        <v>260.10510015077301</v>
      </c>
      <c r="G8821" s="82">
        <f t="shared" ca="1" si="550"/>
        <v>11.438531966431071</v>
      </c>
      <c r="H8821" s="82">
        <f t="shared" ca="1" si="550"/>
        <v>10.105100150773012</v>
      </c>
      <c r="O8821" s="29"/>
      <c r="P8821" s="29"/>
    </row>
    <row r="8822" spans="3:16" hidden="1" outlineLevel="2">
      <c r="C8822" s="33">
        <v>8798</v>
      </c>
      <c r="D8822" s="82">
        <f t="shared" ca="1" si="551"/>
        <v>0.54591280800076747</v>
      </c>
      <c r="E8822" s="82">
        <f t="shared" ca="1" si="548"/>
        <v>277.49850324022276</v>
      </c>
      <c r="F8822" s="82">
        <f t="shared" ca="1" si="549"/>
        <v>271.61103588467523</v>
      </c>
      <c r="G8822" s="82">
        <f t="shared" ca="1" si="550"/>
        <v>27.49850324022276</v>
      </c>
      <c r="H8822" s="82">
        <f t="shared" ca="1" si="550"/>
        <v>21.611035884675232</v>
      </c>
      <c r="O8822" s="29"/>
      <c r="P8822" s="29"/>
    </row>
    <row r="8823" spans="3:16" hidden="1" outlineLevel="2">
      <c r="C8823" s="33">
        <v>8799</v>
      </c>
      <c r="D8823" s="82">
        <f t="shared" ca="1" si="551"/>
        <v>-1.1669476814335109</v>
      </c>
      <c r="E8823" s="82">
        <f t="shared" ca="1" si="548"/>
        <v>190.46590787097125</v>
      </c>
      <c r="F8823" s="82">
        <f t="shared" ca="1" si="549"/>
        <v>206.66985709257526</v>
      </c>
      <c r="G8823" s="82">
        <f t="shared" ca="1" si="550"/>
        <v>0</v>
      </c>
      <c r="H8823" s="82">
        <f t="shared" ca="1" si="550"/>
        <v>0</v>
      </c>
      <c r="O8823" s="29"/>
      <c r="P8823" s="29"/>
    </row>
    <row r="8824" spans="3:16" hidden="1" outlineLevel="2">
      <c r="C8824" s="33">
        <v>8800</v>
      </c>
      <c r="D8824" s="82">
        <f t="shared" ca="1" si="551"/>
        <v>-0.39512590602160652</v>
      </c>
      <c r="E8824" s="82">
        <f t="shared" ca="1" si="548"/>
        <v>225.66567057402767</v>
      </c>
      <c r="F8824" s="82">
        <f t="shared" ca="1" si="549"/>
        <v>233.7493639838905</v>
      </c>
      <c r="G8824" s="82">
        <f t="shared" ca="1" si="550"/>
        <v>0</v>
      </c>
      <c r="H8824" s="82">
        <f t="shared" ca="1" si="550"/>
        <v>0</v>
      </c>
      <c r="O8824" s="29"/>
      <c r="P8824" s="29"/>
    </row>
    <row r="8825" spans="3:16" hidden="1" outlineLevel="2">
      <c r="C8825" s="33">
        <v>8801</v>
      </c>
      <c r="D8825" s="82">
        <f t="shared" ca="1" si="551"/>
        <v>0.83336389146970125</v>
      </c>
      <c r="E8825" s="82">
        <f t="shared" ca="1" si="548"/>
        <v>295.58990932243518</v>
      </c>
      <c r="F8825" s="82">
        <f t="shared" ca="1" si="549"/>
        <v>284.35611783889891</v>
      </c>
      <c r="G8825" s="82">
        <f t="shared" ca="1" si="550"/>
        <v>45.589909322435176</v>
      </c>
      <c r="H8825" s="82">
        <f t="shared" ca="1" si="550"/>
        <v>34.356117838898911</v>
      </c>
      <c r="O8825" s="29"/>
      <c r="P8825" s="29"/>
    </row>
    <row r="8826" spans="3:16" hidden="1" outlineLevel="2">
      <c r="C8826" s="33">
        <v>8802</v>
      </c>
      <c r="D8826" s="82">
        <f t="shared" ca="1" si="551"/>
        <v>1.2344141035770306</v>
      </c>
      <c r="E8826" s="82">
        <f t="shared" ca="1" si="548"/>
        <v>322.8184451324517</v>
      </c>
      <c r="F8826" s="82">
        <f t="shared" ca="1" si="549"/>
        <v>303.14339304050645</v>
      </c>
      <c r="G8826" s="82">
        <f t="shared" ca="1" si="550"/>
        <v>72.8184451324517</v>
      </c>
      <c r="H8826" s="82">
        <f t="shared" ca="1" si="550"/>
        <v>53.143393040506453</v>
      </c>
      <c r="O8826" s="29"/>
      <c r="P8826" s="29"/>
    </row>
    <row r="8827" spans="3:16" hidden="1" outlineLevel="2">
      <c r="C8827" s="33">
        <v>8803</v>
      </c>
      <c r="D8827" s="82">
        <f t="shared" ca="1" si="551"/>
        <v>-1.0612103591780822</v>
      </c>
      <c r="E8827" s="82">
        <f t="shared" ca="1" si="548"/>
        <v>194.94264085501237</v>
      </c>
      <c r="F8827" s="82">
        <f t="shared" ca="1" si="549"/>
        <v>210.18553496814198</v>
      </c>
      <c r="G8827" s="82">
        <f t="shared" ca="1" si="550"/>
        <v>0</v>
      </c>
      <c r="H8827" s="82">
        <f t="shared" ca="1" si="550"/>
        <v>0</v>
      </c>
      <c r="O8827" s="29"/>
      <c r="P8827" s="29"/>
    </row>
    <row r="8828" spans="3:16" hidden="1" outlineLevel="2">
      <c r="C8828" s="33">
        <v>8804</v>
      </c>
      <c r="D8828" s="82">
        <f t="shared" ca="1" si="551"/>
        <v>6.1968861932793764E-3</v>
      </c>
      <c r="E8828" s="82">
        <f t="shared" ca="1" si="548"/>
        <v>246.46783149794379</v>
      </c>
      <c r="F8828" s="82">
        <f t="shared" ca="1" si="549"/>
        <v>249.20391087292549</v>
      </c>
      <c r="G8828" s="82">
        <f t="shared" ca="1" si="550"/>
        <v>0</v>
      </c>
      <c r="H8828" s="82">
        <f t="shared" ca="1" si="550"/>
        <v>0</v>
      </c>
      <c r="O8828" s="29"/>
      <c r="P8828" s="29"/>
    </row>
    <row r="8829" spans="3:16" hidden="1" outlineLevel="2">
      <c r="C8829" s="33">
        <v>8805</v>
      </c>
      <c r="D8829" s="82">
        <f t="shared" ca="1" si="551"/>
        <v>0.79548885955779569</v>
      </c>
      <c r="E8829" s="82">
        <f t="shared" ca="1" si="548"/>
        <v>293.14029399366257</v>
      </c>
      <c r="F8829" s="82">
        <f t="shared" ca="1" si="549"/>
        <v>282.64318689714997</v>
      </c>
      <c r="G8829" s="82">
        <f t="shared" ca="1" si="550"/>
        <v>43.140293993662567</v>
      </c>
      <c r="H8829" s="82">
        <f t="shared" ca="1" si="550"/>
        <v>32.643186897149974</v>
      </c>
      <c r="O8829" s="29"/>
      <c r="P8829" s="29"/>
    </row>
    <row r="8830" spans="3:16" hidden="1" outlineLevel="2">
      <c r="C8830" s="33">
        <v>8806</v>
      </c>
      <c r="D8830" s="82">
        <f t="shared" ca="1" si="551"/>
        <v>0.38024603039061444</v>
      </c>
      <c r="E8830" s="82">
        <f t="shared" ca="1" si="548"/>
        <v>267.57929419152026</v>
      </c>
      <c r="F8830" s="82">
        <f t="shared" ca="1" si="549"/>
        <v>264.52681234772962</v>
      </c>
      <c r="G8830" s="82">
        <f t="shared" ca="1" si="550"/>
        <v>17.579294191520262</v>
      </c>
      <c r="H8830" s="82">
        <f t="shared" ca="1" si="550"/>
        <v>14.526812347729617</v>
      </c>
      <c r="O8830" s="29"/>
      <c r="P8830" s="29"/>
    </row>
    <row r="8831" spans="3:16" hidden="1" outlineLevel="2">
      <c r="C8831" s="33">
        <v>8807</v>
      </c>
      <c r="D8831" s="82">
        <f t="shared" ca="1" si="551"/>
        <v>0.45109646817185384</v>
      </c>
      <c r="E8831" s="82">
        <f t="shared" ca="1" si="548"/>
        <v>271.77727855512035</v>
      </c>
      <c r="F8831" s="82">
        <f t="shared" ca="1" si="549"/>
        <v>267.53361215103638</v>
      </c>
      <c r="G8831" s="82">
        <f t="shared" ca="1" si="550"/>
        <v>21.777278555120347</v>
      </c>
      <c r="H8831" s="82">
        <f t="shared" ca="1" si="550"/>
        <v>17.53361215103638</v>
      </c>
      <c r="O8831" s="29"/>
      <c r="P8831" s="29"/>
    </row>
    <row r="8832" spans="3:16" hidden="1" outlineLevel="2">
      <c r="C8832" s="33">
        <v>8808</v>
      </c>
      <c r="D8832" s="82">
        <f t="shared" ca="1" si="551"/>
        <v>0.20453299455287902</v>
      </c>
      <c r="E8832" s="82">
        <f t="shared" ca="1" si="548"/>
        <v>257.44575522714268</v>
      </c>
      <c r="F8832" s="82">
        <f t="shared" ca="1" si="549"/>
        <v>257.2148041792579</v>
      </c>
      <c r="G8832" s="82">
        <f t="shared" ca="1" si="550"/>
        <v>7.4457552271426835</v>
      </c>
      <c r="H8832" s="82">
        <f t="shared" ca="1" si="550"/>
        <v>7.2148041792578965</v>
      </c>
      <c r="O8832" s="29"/>
      <c r="P8832" s="29"/>
    </row>
    <row r="8833" spans="3:16" hidden="1" outlineLevel="2">
      <c r="C8833" s="33">
        <v>8809</v>
      </c>
      <c r="D8833" s="82">
        <f t="shared" ca="1" si="551"/>
        <v>0.25825026346877139</v>
      </c>
      <c r="E8833" s="82">
        <f t="shared" ca="1" si="548"/>
        <v>260.50226743966294</v>
      </c>
      <c r="F8833" s="82">
        <f t="shared" ca="1" si="549"/>
        <v>259.42844762362358</v>
      </c>
      <c r="G8833" s="82">
        <f t="shared" ca="1" si="550"/>
        <v>10.502267439662944</v>
      </c>
      <c r="H8833" s="82">
        <f t="shared" ca="1" si="550"/>
        <v>9.4284476236235832</v>
      </c>
      <c r="O8833" s="29"/>
      <c r="P8833" s="29"/>
    </row>
    <row r="8834" spans="3:16" hidden="1" outlineLevel="2">
      <c r="C8834" s="33">
        <v>8810</v>
      </c>
      <c r="D8834" s="82">
        <f t="shared" ca="1" si="551"/>
        <v>-1.4553642909100424</v>
      </c>
      <c r="E8834" s="82">
        <f t="shared" ca="1" si="548"/>
        <v>178.77062566281907</v>
      </c>
      <c r="F8834" s="82">
        <f t="shared" ca="1" si="549"/>
        <v>197.37633529950631</v>
      </c>
      <c r="G8834" s="82">
        <f t="shared" ca="1" si="550"/>
        <v>0</v>
      </c>
      <c r="H8834" s="82">
        <f t="shared" ca="1" si="550"/>
        <v>0</v>
      </c>
      <c r="O8834" s="29"/>
      <c r="P8834" s="29"/>
    </row>
    <row r="8835" spans="3:16" hidden="1" outlineLevel="2">
      <c r="C8835" s="33">
        <v>8811</v>
      </c>
      <c r="D8835" s="82">
        <f t="shared" ca="1" si="551"/>
        <v>-7.2945184734733964E-2</v>
      </c>
      <c r="E8835" s="82">
        <f t="shared" ca="1" si="548"/>
        <v>242.21910989808362</v>
      </c>
      <c r="F8835" s="82">
        <f t="shared" ca="1" si="549"/>
        <v>246.07740514720558</v>
      </c>
      <c r="G8835" s="82">
        <f t="shared" ca="1" si="550"/>
        <v>0</v>
      </c>
      <c r="H8835" s="82">
        <f t="shared" ca="1" si="550"/>
        <v>0</v>
      </c>
      <c r="O8835" s="29"/>
      <c r="P8835" s="29"/>
    </row>
    <row r="8836" spans="3:16" hidden="1" outlineLevel="2">
      <c r="C8836" s="33">
        <v>8812</v>
      </c>
      <c r="D8836" s="82">
        <f t="shared" ca="1" si="551"/>
        <v>-0.20758522440544269</v>
      </c>
      <c r="E8836" s="82">
        <f t="shared" ca="1" si="548"/>
        <v>235.15860473724697</v>
      </c>
      <c r="F8836" s="82">
        <f t="shared" ca="1" si="549"/>
        <v>240.84831782206493</v>
      </c>
      <c r="G8836" s="82">
        <f t="shared" ca="1" si="550"/>
        <v>0</v>
      </c>
      <c r="H8836" s="82">
        <f t="shared" ca="1" si="550"/>
        <v>0</v>
      </c>
      <c r="O8836" s="29"/>
      <c r="P8836" s="29"/>
    </row>
    <row r="8837" spans="3:16" hidden="1" outlineLevel="2">
      <c r="C8837" s="33">
        <v>8813</v>
      </c>
      <c r="D8837" s="82">
        <f t="shared" ca="1" si="551"/>
        <v>-1.4843836637387355</v>
      </c>
      <c r="E8837" s="82">
        <f t="shared" ca="1" si="548"/>
        <v>177.63440821676997</v>
      </c>
      <c r="F8837" s="82">
        <f t="shared" ca="1" si="549"/>
        <v>196.46471524703611</v>
      </c>
      <c r="G8837" s="82">
        <f t="shared" ca="1" si="550"/>
        <v>0</v>
      </c>
      <c r="H8837" s="82">
        <f t="shared" ca="1" si="550"/>
        <v>0</v>
      </c>
      <c r="O8837" s="29"/>
      <c r="P8837" s="29"/>
    </row>
    <row r="8838" spans="3:16" hidden="1" outlineLevel="2">
      <c r="C8838" s="33">
        <v>8814</v>
      </c>
      <c r="D8838" s="82">
        <f t="shared" ca="1" si="551"/>
        <v>-1.4598750633114512</v>
      </c>
      <c r="E8838" s="82">
        <f t="shared" ca="1" si="548"/>
        <v>178.59353610672076</v>
      </c>
      <c r="F8838" s="82">
        <f t="shared" ca="1" si="549"/>
        <v>197.23435588363199</v>
      </c>
      <c r="G8838" s="82">
        <f t="shared" ca="1" si="550"/>
        <v>0</v>
      </c>
      <c r="H8838" s="82">
        <f t="shared" ca="1" si="550"/>
        <v>0</v>
      </c>
      <c r="O8838" s="29"/>
      <c r="P8838" s="29"/>
    </row>
    <row r="8839" spans="3:16" hidden="1" outlineLevel="2">
      <c r="C8839" s="33">
        <v>8815</v>
      </c>
      <c r="D8839" s="82">
        <f t="shared" ca="1" si="551"/>
        <v>1.6045915632440295</v>
      </c>
      <c r="E8839" s="82">
        <f t="shared" ca="1" si="548"/>
        <v>350.17179304545971</v>
      </c>
      <c r="F8839" s="82">
        <f t="shared" ca="1" si="549"/>
        <v>321.58420852411172</v>
      </c>
      <c r="G8839" s="82">
        <f t="shared" ca="1" si="550"/>
        <v>100.17179304545971</v>
      </c>
      <c r="H8839" s="82">
        <f t="shared" ca="1" si="550"/>
        <v>71.584208524111716</v>
      </c>
      <c r="O8839" s="29"/>
      <c r="P8839" s="29"/>
    </row>
    <row r="8840" spans="3:16" hidden="1" outlineLevel="2">
      <c r="C8840" s="33">
        <v>8816</v>
      </c>
      <c r="D8840" s="82">
        <f t="shared" ca="1" si="551"/>
        <v>1.0667464827301911</v>
      </c>
      <c r="E8840" s="82">
        <f t="shared" ca="1" si="548"/>
        <v>311.14245719448394</v>
      </c>
      <c r="F8840" s="82">
        <f t="shared" ca="1" si="549"/>
        <v>295.14251362578483</v>
      </c>
      <c r="G8840" s="82">
        <f t="shared" ca="1" si="550"/>
        <v>61.142457194483939</v>
      </c>
      <c r="H8840" s="82">
        <f t="shared" ca="1" si="550"/>
        <v>45.142513625784829</v>
      </c>
      <c r="O8840" s="29"/>
      <c r="P8840" s="29"/>
    </row>
    <row r="8841" spans="3:16" hidden="1" outlineLevel="2">
      <c r="C8841" s="33">
        <v>8817</v>
      </c>
      <c r="D8841" s="82">
        <f t="shared" ca="1" si="551"/>
        <v>0.17469468529621626</v>
      </c>
      <c r="E8841" s="82">
        <f t="shared" ca="1" si="548"/>
        <v>255.76347559187192</v>
      </c>
      <c r="F8841" s="82">
        <f t="shared" ca="1" si="549"/>
        <v>255.99336290405347</v>
      </c>
      <c r="G8841" s="82">
        <f t="shared" ca="1" si="550"/>
        <v>5.7634755918719236</v>
      </c>
      <c r="H8841" s="82">
        <f t="shared" ca="1" si="550"/>
        <v>5.9933629040534697</v>
      </c>
      <c r="O8841" s="29"/>
      <c r="P8841" s="29"/>
    </row>
    <row r="8842" spans="3:16" hidden="1" outlineLevel="2">
      <c r="C8842" s="33">
        <v>8818</v>
      </c>
      <c r="D8842" s="82">
        <f t="shared" ca="1" si="551"/>
        <v>1.7436486123232593</v>
      </c>
      <c r="E8842" s="82">
        <f t="shared" ca="1" si="548"/>
        <v>361.03571488957527</v>
      </c>
      <c r="F8842" s="82">
        <f t="shared" ca="1" si="549"/>
        <v>328.79776333246787</v>
      </c>
      <c r="G8842" s="82">
        <f t="shared" ca="1" si="550"/>
        <v>111.03571488957527</v>
      </c>
      <c r="H8842" s="82">
        <f t="shared" ca="1" si="550"/>
        <v>78.797763332467866</v>
      </c>
      <c r="O8842" s="29"/>
      <c r="P8842" s="29"/>
    </row>
    <row r="8843" spans="3:16" hidden="1" outlineLevel="2">
      <c r="C8843" s="33">
        <v>8819</v>
      </c>
      <c r="D8843" s="82">
        <f t="shared" ca="1" si="551"/>
        <v>0.15773089884435817</v>
      </c>
      <c r="E8843" s="82">
        <f t="shared" ca="1" si="548"/>
        <v>254.81196574184031</v>
      </c>
      <c r="F8843" s="82">
        <f t="shared" ca="1" si="549"/>
        <v>255.30153252188828</v>
      </c>
      <c r="G8843" s="82">
        <f t="shared" ca="1" si="550"/>
        <v>4.8119657418403108</v>
      </c>
      <c r="H8843" s="82">
        <f t="shared" ca="1" si="550"/>
        <v>5.3015325218882765</v>
      </c>
      <c r="O8843" s="29"/>
      <c r="P8843" s="29"/>
    </row>
    <row r="8844" spans="3:16" hidden="1" outlineLevel="2">
      <c r="C8844" s="33">
        <v>8820</v>
      </c>
      <c r="D8844" s="82">
        <f t="shared" ca="1" si="551"/>
        <v>0.43079475176490717</v>
      </c>
      <c r="E8844" s="82">
        <f t="shared" ca="1" si="548"/>
        <v>270.56768706438226</v>
      </c>
      <c r="F8844" s="82">
        <f t="shared" ca="1" si="549"/>
        <v>266.66855725909363</v>
      </c>
      <c r="G8844" s="82">
        <f t="shared" ca="1" si="550"/>
        <v>20.567687064382255</v>
      </c>
      <c r="H8844" s="82">
        <f t="shared" ca="1" si="550"/>
        <v>16.668557259093632</v>
      </c>
      <c r="O8844" s="29"/>
      <c r="P8844" s="29"/>
    </row>
    <row r="8845" spans="3:16" hidden="1" outlineLevel="2">
      <c r="C8845" s="33">
        <v>8821</v>
      </c>
      <c r="D8845" s="82">
        <f t="shared" ca="1" si="551"/>
        <v>0.4659184905134981</v>
      </c>
      <c r="E8845" s="82">
        <f t="shared" ca="1" si="548"/>
        <v>272.66379957651577</v>
      </c>
      <c r="F8845" s="82">
        <f t="shared" ca="1" si="549"/>
        <v>268.16694936112685</v>
      </c>
      <c r="G8845" s="82">
        <f t="shared" ca="1" si="550"/>
        <v>22.663799576515771</v>
      </c>
      <c r="H8845" s="82">
        <f t="shared" ca="1" si="550"/>
        <v>18.166949361126854</v>
      </c>
      <c r="O8845" s="29"/>
      <c r="P8845" s="29"/>
    </row>
    <row r="8846" spans="3:16" hidden="1" outlineLevel="2">
      <c r="C8846" s="33">
        <v>8822</v>
      </c>
      <c r="D8846" s="82">
        <f t="shared" ca="1" si="551"/>
        <v>-0.18699081370594475</v>
      </c>
      <c r="E8846" s="82">
        <f t="shared" ca="1" si="548"/>
        <v>236.22508852077976</v>
      </c>
      <c r="F8846" s="82">
        <f t="shared" ca="1" si="549"/>
        <v>241.64089621714325</v>
      </c>
      <c r="G8846" s="82">
        <f t="shared" ca="1" si="550"/>
        <v>0</v>
      </c>
      <c r="H8846" s="82">
        <f t="shared" ca="1" si="550"/>
        <v>0</v>
      </c>
      <c r="O8846" s="29"/>
      <c r="P8846" s="29"/>
    </row>
    <row r="8847" spans="3:16" hidden="1" outlineLevel="2">
      <c r="C8847" s="33">
        <v>8823</v>
      </c>
      <c r="D8847" s="82">
        <f t="shared" ca="1" si="551"/>
        <v>-0.80798048388236199</v>
      </c>
      <c r="E8847" s="82">
        <f t="shared" ca="1" si="548"/>
        <v>206.09638388409337</v>
      </c>
      <c r="F8847" s="82">
        <f t="shared" ca="1" si="549"/>
        <v>218.85026548199025</v>
      </c>
      <c r="G8847" s="82">
        <f t="shared" ca="1" si="550"/>
        <v>0</v>
      </c>
      <c r="H8847" s="82">
        <f t="shared" ca="1" si="550"/>
        <v>0</v>
      </c>
      <c r="O8847" s="29"/>
      <c r="P8847" s="29"/>
    </row>
    <row r="8848" spans="3:16" hidden="1" outlineLevel="2">
      <c r="C8848" s="33">
        <v>8824</v>
      </c>
      <c r="D8848" s="82">
        <f t="shared" ca="1" si="551"/>
        <v>-0.33483469339127414</v>
      </c>
      <c r="E8848" s="82">
        <f t="shared" ca="1" si="548"/>
        <v>228.67493459937776</v>
      </c>
      <c r="F8848" s="82">
        <f t="shared" ca="1" si="549"/>
        <v>236.00843723799915</v>
      </c>
      <c r="G8848" s="82">
        <f t="shared" ca="1" si="550"/>
        <v>0</v>
      </c>
      <c r="H8848" s="82">
        <f t="shared" ca="1" si="550"/>
        <v>0</v>
      </c>
      <c r="O8848" s="29"/>
      <c r="P8848" s="29"/>
    </row>
    <row r="8849" spans="3:16" hidden="1" outlineLevel="2">
      <c r="C8849" s="33">
        <v>8825</v>
      </c>
      <c r="D8849" s="82">
        <f t="shared" ca="1" si="551"/>
        <v>0.14538874794301979</v>
      </c>
      <c r="E8849" s="82">
        <f t="shared" ca="1" si="548"/>
        <v>254.12191183354227</v>
      </c>
      <c r="F8849" s="82">
        <f t="shared" ca="1" si="549"/>
        <v>254.79936058698942</v>
      </c>
      <c r="G8849" s="82">
        <f t="shared" ca="1" si="550"/>
        <v>4.1219118335422706</v>
      </c>
      <c r="H8849" s="82">
        <f t="shared" ca="1" si="550"/>
        <v>4.7993605869894225</v>
      </c>
      <c r="O8849" s="29"/>
      <c r="P8849" s="29"/>
    </row>
    <row r="8850" spans="3:16" hidden="1" outlineLevel="2">
      <c r="C8850" s="33">
        <v>8826</v>
      </c>
      <c r="D8850" s="82">
        <f t="shared" ca="1" si="551"/>
        <v>0.26630941667367058</v>
      </c>
      <c r="E8850" s="82">
        <f t="shared" ca="1" si="548"/>
        <v>260.96395327725901</v>
      </c>
      <c r="F8850" s="82">
        <f t="shared" ca="1" si="549"/>
        <v>259.76219806825168</v>
      </c>
      <c r="G8850" s="82">
        <f t="shared" ca="1" si="550"/>
        <v>10.963953277259009</v>
      </c>
      <c r="H8850" s="82">
        <f t="shared" ca="1" si="550"/>
        <v>9.7621980682516778</v>
      </c>
      <c r="O8850" s="29"/>
      <c r="P8850" s="29"/>
    </row>
    <row r="8851" spans="3:16" hidden="1" outlineLevel="2">
      <c r="C8851" s="33">
        <v>8827</v>
      </c>
      <c r="D8851" s="82">
        <f t="shared" ca="1" si="551"/>
        <v>-0.32218009086943106</v>
      </c>
      <c r="E8851" s="82">
        <f t="shared" ca="1" si="548"/>
        <v>229.31163048027648</v>
      </c>
      <c r="F8851" s="82">
        <f t="shared" ca="1" si="549"/>
        <v>236.48536226901959</v>
      </c>
      <c r="G8851" s="82">
        <f t="shared" ca="1" si="550"/>
        <v>0</v>
      </c>
      <c r="H8851" s="82">
        <f t="shared" ca="1" si="550"/>
        <v>0</v>
      </c>
      <c r="O8851" s="29"/>
      <c r="P8851" s="29"/>
    </row>
    <row r="8852" spans="3:16" hidden="1" outlineLevel="2">
      <c r="C8852" s="33">
        <v>8828</v>
      </c>
      <c r="D8852" s="82">
        <f t="shared" ca="1" si="551"/>
        <v>-0.1535252028377162</v>
      </c>
      <c r="E8852" s="82">
        <f t="shared" ca="1" si="548"/>
        <v>237.96843412330199</v>
      </c>
      <c r="F8852" s="82">
        <f t="shared" ca="1" si="549"/>
        <v>242.93439084361106</v>
      </c>
      <c r="G8852" s="82">
        <f t="shared" ca="1" si="550"/>
        <v>0</v>
      </c>
      <c r="H8852" s="82">
        <f t="shared" ca="1" si="550"/>
        <v>0</v>
      </c>
      <c r="O8852" s="29"/>
      <c r="P8852" s="29"/>
    </row>
    <row r="8853" spans="3:16" hidden="1" outlineLevel="2">
      <c r="C8853" s="33">
        <v>8829</v>
      </c>
      <c r="D8853" s="82">
        <f t="shared" ca="1" si="551"/>
        <v>0.14360750430527305</v>
      </c>
      <c r="E8853" s="82">
        <f t="shared" ca="1" si="548"/>
        <v>254.02247631854647</v>
      </c>
      <c r="F8853" s="82">
        <f t="shared" ca="1" si="549"/>
        <v>254.72696775025707</v>
      </c>
      <c r="G8853" s="82">
        <f t="shared" ca="1" si="550"/>
        <v>4.0224763185464667</v>
      </c>
      <c r="H8853" s="82">
        <f t="shared" ca="1" si="550"/>
        <v>4.7269677502570744</v>
      </c>
      <c r="O8853" s="29"/>
      <c r="P8853" s="29"/>
    </row>
    <row r="8854" spans="3:16" hidden="1" outlineLevel="2">
      <c r="C8854" s="33">
        <v>8830</v>
      </c>
      <c r="D8854" s="82">
        <f t="shared" ca="1" si="551"/>
        <v>0.51598653510631109</v>
      </c>
      <c r="E8854" s="82">
        <f t="shared" ca="1" si="548"/>
        <v>275.6798607822256</v>
      </c>
      <c r="F8854" s="82">
        <f t="shared" ca="1" si="549"/>
        <v>270.31743763642464</v>
      </c>
      <c r="G8854" s="82">
        <f t="shared" ca="1" si="550"/>
        <v>25.679860782225603</v>
      </c>
      <c r="H8854" s="82">
        <f t="shared" ca="1" si="550"/>
        <v>20.317437636424643</v>
      </c>
      <c r="O8854" s="29"/>
      <c r="P8854" s="29"/>
    </row>
    <row r="8855" spans="3:16" hidden="1" outlineLevel="2">
      <c r="C8855" s="33">
        <v>8831</v>
      </c>
      <c r="D8855" s="82">
        <f t="shared" ca="1" si="551"/>
        <v>0.2937250690090441</v>
      </c>
      <c r="E8855" s="82">
        <f t="shared" ca="1" si="548"/>
        <v>262.54065249053463</v>
      </c>
      <c r="F8855" s="82">
        <f t="shared" ca="1" si="549"/>
        <v>260.90076934333769</v>
      </c>
      <c r="G8855" s="82">
        <f t="shared" ca="1" si="550"/>
        <v>12.540652490534626</v>
      </c>
      <c r="H8855" s="82">
        <f t="shared" ca="1" si="550"/>
        <v>10.900769343337686</v>
      </c>
      <c r="O8855" s="29"/>
      <c r="P8855" s="29"/>
    </row>
    <row r="8856" spans="3:16" hidden="1" outlineLevel="2">
      <c r="C8856" s="33">
        <v>8832</v>
      </c>
      <c r="D8856" s="82">
        <f t="shared" ca="1" si="551"/>
        <v>-0.34793438787312564</v>
      </c>
      <c r="E8856" s="82">
        <f t="shared" ca="1" si="548"/>
        <v>228.01770675578121</v>
      </c>
      <c r="F8856" s="82">
        <f t="shared" ca="1" si="549"/>
        <v>235.51575077868182</v>
      </c>
      <c r="G8856" s="82">
        <f t="shared" ca="1" si="550"/>
        <v>0</v>
      </c>
      <c r="H8856" s="82">
        <f t="shared" ca="1" si="550"/>
        <v>0</v>
      </c>
      <c r="O8856" s="29"/>
      <c r="P8856" s="29"/>
    </row>
    <row r="8857" spans="3:16" hidden="1" outlineLevel="2">
      <c r="C8857" s="33">
        <v>8833</v>
      </c>
      <c r="D8857" s="82">
        <f t="shared" ca="1" si="551"/>
        <v>0.69569728307143852</v>
      </c>
      <c r="E8857" s="82">
        <f t="shared" ref="E8857:E8920" ca="1" si="552">$H$9 * EXP(($H$17 - $H$18 - ($H$11^2)/2)*$H$14 + $H$11*SQRT($H$14)*D8857)</f>
        <v>286.78291578250003</v>
      </c>
      <c r="F8857" s="82">
        <f t="shared" ref="F8857:F8920" ca="1" si="553">$H$9 * EXP(($H$17 - $H$18 - ($H$12^2)/2)*$H$14 + $H$12*SQRT($H$14)*D8857)</f>
        <v>278.17927358628333</v>
      </c>
      <c r="G8857" s="82">
        <f t="shared" ref="G8857:H8920" ca="1" si="554">MAX(E8857-$H$16, 0)</f>
        <v>36.782915782500027</v>
      </c>
      <c r="H8857" s="82">
        <f t="shared" ca="1" si="554"/>
        <v>28.17927358628333</v>
      </c>
      <c r="O8857" s="29"/>
      <c r="P8857" s="29"/>
    </row>
    <row r="8858" spans="3:16" hidden="1" outlineLevel="2">
      <c r="C8858" s="33">
        <v>8834</v>
      </c>
      <c r="D8858" s="82">
        <f t="shared" ref="D8858:D8921" ca="1" si="555">_xlfn.NORM.S.INV(RAND())</f>
        <v>1.9737142782324351</v>
      </c>
      <c r="E8858" s="82">
        <f t="shared" ca="1" si="552"/>
        <v>379.75485377624329</v>
      </c>
      <c r="F8858" s="82">
        <f t="shared" ca="1" si="553"/>
        <v>341.0894186770401</v>
      </c>
      <c r="G8858" s="82">
        <f t="shared" ca="1" si="554"/>
        <v>129.75485377624329</v>
      </c>
      <c r="H8858" s="82">
        <f t="shared" ca="1" si="554"/>
        <v>91.089418677040101</v>
      </c>
      <c r="O8858" s="29"/>
      <c r="P8858" s="29"/>
    </row>
    <row r="8859" spans="3:16" hidden="1" outlineLevel="2">
      <c r="C8859" s="33">
        <v>8835</v>
      </c>
      <c r="D8859" s="82">
        <f t="shared" ca="1" si="555"/>
        <v>-0.48062749753109413</v>
      </c>
      <c r="E8859" s="82">
        <f t="shared" ca="1" si="552"/>
        <v>221.46587826761586</v>
      </c>
      <c r="F8859" s="82">
        <f t="shared" ca="1" si="553"/>
        <v>230.58270145434895</v>
      </c>
      <c r="G8859" s="82">
        <f t="shared" ca="1" si="554"/>
        <v>0</v>
      </c>
      <c r="H8859" s="82">
        <f t="shared" ca="1" si="554"/>
        <v>0</v>
      </c>
      <c r="O8859" s="29"/>
      <c r="P8859" s="29"/>
    </row>
    <row r="8860" spans="3:16" hidden="1" outlineLevel="2">
      <c r="C8860" s="33">
        <v>8836</v>
      </c>
      <c r="D8860" s="82">
        <f t="shared" ca="1" si="555"/>
        <v>0.58600603678598795</v>
      </c>
      <c r="E8860" s="82">
        <f t="shared" ca="1" si="552"/>
        <v>279.95381715143407</v>
      </c>
      <c r="F8860" s="82">
        <f t="shared" ca="1" si="553"/>
        <v>273.35382038931124</v>
      </c>
      <c r="G8860" s="82">
        <f t="shared" ca="1" si="554"/>
        <v>29.953817151434066</v>
      </c>
      <c r="H8860" s="82">
        <f t="shared" ca="1" si="554"/>
        <v>23.353820389311238</v>
      </c>
      <c r="O8860" s="29"/>
      <c r="P8860" s="29"/>
    </row>
    <row r="8861" spans="3:16" hidden="1" outlineLevel="2">
      <c r="C8861" s="33">
        <v>8837</v>
      </c>
      <c r="D8861" s="82">
        <f t="shared" ca="1" si="555"/>
        <v>-0.63111107266223887</v>
      </c>
      <c r="E8861" s="82">
        <f t="shared" ca="1" si="552"/>
        <v>214.26314878225512</v>
      </c>
      <c r="F8861" s="82">
        <f t="shared" ca="1" si="553"/>
        <v>225.11318424076302</v>
      </c>
      <c r="G8861" s="82">
        <f t="shared" ca="1" si="554"/>
        <v>0</v>
      </c>
      <c r="H8861" s="82">
        <f t="shared" ca="1" si="554"/>
        <v>0</v>
      </c>
      <c r="O8861" s="29"/>
      <c r="P8861" s="29"/>
    </row>
    <row r="8862" spans="3:16" hidden="1" outlineLevel="2">
      <c r="C8862" s="33">
        <v>8838</v>
      </c>
      <c r="D8862" s="82">
        <f t="shared" ca="1" si="555"/>
        <v>-0.22488856848596406</v>
      </c>
      <c r="E8862" s="82">
        <f t="shared" ca="1" si="552"/>
        <v>234.26627226977246</v>
      </c>
      <c r="F8862" s="82">
        <f t="shared" ca="1" si="553"/>
        <v>240.18440656548211</v>
      </c>
      <c r="G8862" s="82">
        <f t="shared" ca="1" si="554"/>
        <v>0</v>
      </c>
      <c r="H8862" s="82">
        <f t="shared" ca="1" si="554"/>
        <v>0</v>
      </c>
      <c r="O8862" s="29"/>
      <c r="P8862" s="29"/>
    </row>
    <row r="8863" spans="3:16" hidden="1" outlineLevel="2">
      <c r="C8863" s="33">
        <v>8839</v>
      </c>
      <c r="D8863" s="82">
        <f t="shared" ca="1" si="555"/>
        <v>-1.258916930077506</v>
      </c>
      <c r="E8863" s="82">
        <f t="shared" ca="1" si="552"/>
        <v>186.65577225397544</v>
      </c>
      <c r="F8863" s="82">
        <f t="shared" ca="1" si="553"/>
        <v>203.65980919075645</v>
      </c>
      <c r="G8863" s="82">
        <f t="shared" ca="1" si="554"/>
        <v>0</v>
      </c>
      <c r="H8863" s="82">
        <f t="shared" ca="1" si="554"/>
        <v>0</v>
      </c>
      <c r="O8863" s="29"/>
      <c r="P8863" s="29"/>
    </row>
    <row r="8864" spans="3:16" hidden="1" outlineLevel="2">
      <c r="C8864" s="33">
        <v>8840</v>
      </c>
      <c r="D8864" s="82">
        <f t="shared" ca="1" si="555"/>
        <v>-0.26000116429288467</v>
      </c>
      <c r="E8864" s="82">
        <f t="shared" ca="1" si="552"/>
        <v>232.46591123481898</v>
      </c>
      <c r="F8864" s="82">
        <f t="shared" ca="1" si="553"/>
        <v>238.84279245687014</v>
      </c>
      <c r="G8864" s="82">
        <f t="shared" ca="1" si="554"/>
        <v>0</v>
      </c>
      <c r="H8864" s="82">
        <f t="shared" ca="1" si="554"/>
        <v>0</v>
      </c>
      <c r="O8864" s="29"/>
      <c r="P8864" s="29"/>
    </row>
    <row r="8865" spans="3:16" hidden="1" outlineLevel="2">
      <c r="C8865" s="33">
        <v>8841</v>
      </c>
      <c r="D8865" s="82">
        <f t="shared" ca="1" si="555"/>
        <v>-0.5703887319704618</v>
      </c>
      <c r="E8865" s="82">
        <f t="shared" ca="1" si="552"/>
        <v>217.14092738783788</v>
      </c>
      <c r="F8865" s="82">
        <f t="shared" ca="1" si="553"/>
        <v>227.30442577454443</v>
      </c>
      <c r="G8865" s="82">
        <f t="shared" ca="1" si="554"/>
        <v>0</v>
      </c>
      <c r="H8865" s="82">
        <f t="shared" ca="1" si="554"/>
        <v>0</v>
      </c>
      <c r="O8865" s="29"/>
      <c r="P8865" s="29"/>
    </row>
    <row r="8866" spans="3:16" hidden="1" outlineLevel="2">
      <c r="C8866" s="33">
        <v>8842</v>
      </c>
      <c r="D8866" s="82">
        <f t="shared" ca="1" si="555"/>
        <v>-0.60177471442376285</v>
      </c>
      <c r="E8866" s="82">
        <f t="shared" ca="1" si="552"/>
        <v>215.64867631624082</v>
      </c>
      <c r="F8866" s="82">
        <f t="shared" ca="1" si="553"/>
        <v>226.16917326680644</v>
      </c>
      <c r="G8866" s="82">
        <f t="shared" ca="1" si="554"/>
        <v>0</v>
      </c>
      <c r="H8866" s="82">
        <f t="shared" ca="1" si="554"/>
        <v>0</v>
      </c>
      <c r="O8866" s="29"/>
      <c r="P8866" s="29"/>
    </row>
    <row r="8867" spans="3:16" hidden="1" outlineLevel="2">
      <c r="C8867" s="33">
        <v>8843</v>
      </c>
      <c r="D8867" s="82">
        <f t="shared" ca="1" si="555"/>
        <v>-0.47794224381417422</v>
      </c>
      <c r="E8867" s="82">
        <f t="shared" ca="1" si="552"/>
        <v>221.59657999871408</v>
      </c>
      <c r="F8867" s="82">
        <f t="shared" ca="1" si="553"/>
        <v>230.68149776111429</v>
      </c>
      <c r="G8867" s="82">
        <f t="shared" ca="1" si="554"/>
        <v>0</v>
      </c>
      <c r="H8867" s="82">
        <f t="shared" ca="1" si="554"/>
        <v>0</v>
      </c>
      <c r="O8867" s="29"/>
      <c r="P8867" s="29"/>
    </row>
    <row r="8868" spans="3:16" hidden="1" outlineLevel="2">
      <c r="C8868" s="33">
        <v>8844</v>
      </c>
      <c r="D8868" s="82">
        <f t="shared" ca="1" si="555"/>
        <v>-0.10450955708878688</v>
      </c>
      <c r="E8868" s="82">
        <f t="shared" ca="1" si="552"/>
        <v>240.54508642241416</v>
      </c>
      <c r="F8868" s="82">
        <f t="shared" ca="1" si="553"/>
        <v>244.84142477919414</v>
      </c>
      <c r="G8868" s="82">
        <f t="shared" ca="1" si="554"/>
        <v>0</v>
      </c>
      <c r="H8868" s="82">
        <f t="shared" ca="1" si="554"/>
        <v>0</v>
      </c>
      <c r="O8868" s="29"/>
      <c r="P8868" s="29"/>
    </row>
    <row r="8869" spans="3:16" hidden="1" outlineLevel="2">
      <c r="C8869" s="33">
        <v>8845</v>
      </c>
      <c r="D8869" s="82">
        <f t="shared" ca="1" si="555"/>
        <v>0.63323539203511259</v>
      </c>
      <c r="E8869" s="82">
        <f t="shared" ca="1" si="552"/>
        <v>282.87403177297523</v>
      </c>
      <c r="F8869" s="82">
        <f t="shared" ca="1" si="553"/>
        <v>275.42115083170029</v>
      </c>
      <c r="G8869" s="82">
        <f t="shared" ca="1" si="554"/>
        <v>32.874031772975229</v>
      </c>
      <c r="H8869" s="82">
        <f t="shared" ca="1" si="554"/>
        <v>25.421150831700288</v>
      </c>
      <c r="O8869" s="29"/>
      <c r="P8869" s="29"/>
    </row>
    <row r="8870" spans="3:16" hidden="1" outlineLevel="2">
      <c r="C8870" s="33">
        <v>8846</v>
      </c>
      <c r="D8870" s="82">
        <f t="shared" ca="1" si="555"/>
        <v>0.71928570080003196</v>
      </c>
      <c r="E8870" s="82">
        <f t="shared" ca="1" si="552"/>
        <v>288.2730969129961</v>
      </c>
      <c r="F8870" s="82">
        <f t="shared" ca="1" si="553"/>
        <v>279.22803475306051</v>
      </c>
      <c r="G8870" s="82">
        <f t="shared" ca="1" si="554"/>
        <v>38.273096912996095</v>
      </c>
      <c r="H8870" s="82">
        <f t="shared" ca="1" si="554"/>
        <v>29.228034753060513</v>
      </c>
      <c r="O8870" s="29"/>
      <c r="P8870" s="29"/>
    </row>
    <row r="8871" spans="3:16" hidden="1" outlineLevel="2">
      <c r="C8871" s="33">
        <v>8847</v>
      </c>
      <c r="D8871" s="82">
        <f t="shared" ca="1" si="555"/>
        <v>-1.6694293503808424</v>
      </c>
      <c r="E8871" s="82">
        <f t="shared" ca="1" si="552"/>
        <v>170.55709543580153</v>
      </c>
      <c r="F8871" s="82">
        <f t="shared" ca="1" si="553"/>
        <v>190.74986604731004</v>
      </c>
      <c r="G8871" s="82">
        <f t="shared" ca="1" si="554"/>
        <v>0</v>
      </c>
      <c r="H8871" s="82">
        <f t="shared" ca="1" si="554"/>
        <v>0</v>
      </c>
      <c r="O8871" s="29"/>
      <c r="P8871" s="29"/>
    </row>
    <row r="8872" spans="3:16" hidden="1" outlineLevel="2">
      <c r="C8872" s="33">
        <v>8848</v>
      </c>
      <c r="D8872" s="82">
        <f t="shared" ca="1" si="555"/>
        <v>0.37687141397382595</v>
      </c>
      <c r="E8872" s="82">
        <f t="shared" ca="1" si="552"/>
        <v>267.38096940644004</v>
      </c>
      <c r="F8872" s="82">
        <f t="shared" ca="1" si="553"/>
        <v>264.38444419294319</v>
      </c>
      <c r="G8872" s="82">
        <f t="shared" ca="1" si="554"/>
        <v>17.380969406440045</v>
      </c>
      <c r="H8872" s="82">
        <f t="shared" ca="1" si="554"/>
        <v>14.384444192943192</v>
      </c>
      <c r="O8872" s="29"/>
      <c r="P8872" s="29"/>
    </row>
    <row r="8873" spans="3:16" hidden="1" outlineLevel="2">
      <c r="C8873" s="33">
        <v>8849</v>
      </c>
      <c r="D8873" s="82">
        <f t="shared" ca="1" si="555"/>
        <v>0.98745615526681929</v>
      </c>
      <c r="E8873" s="82">
        <f t="shared" ca="1" si="552"/>
        <v>305.76888539741202</v>
      </c>
      <c r="F8873" s="82">
        <f t="shared" ca="1" si="553"/>
        <v>291.43277063794721</v>
      </c>
      <c r="G8873" s="82">
        <f t="shared" ca="1" si="554"/>
        <v>55.768885397412021</v>
      </c>
      <c r="H8873" s="82">
        <f t="shared" ca="1" si="554"/>
        <v>41.432770637947215</v>
      </c>
      <c r="O8873" s="29"/>
      <c r="P8873" s="29"/>
    </row>
    <row r="8874" spans="3:16" hidden="1" outlineLevel="2">
      <c r="C8874" s="33">
        <v>8850</v>
      </c>
      <c r="D8874" s="82">
        <f t="shared" ca="1" si="555"/>
        <v>1.2246388683898777</v>
      </c>
      <c r="E8874" s="82">
        <f t="shared" ca="1" si="552"/>
        <v>322.12584857933734</v>
      </c>
      <c r="F8874" s="82">
        <f t="shared" ca="1" si="553"/>
        <v>302.67103383840936</v>
      </c>
      <c r="G8874" s="82">
        <f t="shared" ca="1" si="554"/>
        <v>72.125848579337344</v>
      </c>
      <c r="H8874" s="82">
        <f t="shared" ca="1" si="554"/>
        <v>52.671033838409357</v>
      </c>
      <c r="O8874" s="29"/>
      <c r="P8874" s="29"/>
    </row>
    <row r="8875" spans="3:16" hidden="1" outlineLevel="2">
      <c r="C8875" s="33">
        <v>8851</v>
      </c>
      <c r="D8875" s="82">
        <f t="shared" ca="1" si="555"/>
        <v>1.8366762170952158</v>
      </c>
      <c r="E8875" s="82">
        <f t="shared" ca="1" si="552"/>
        <v>368.49108214219149</v>
      </c>
      <c r="F8875" s="82">
        <f t="shared" ca="1" si="553"/>
        <v>333.71366154945071</v>
      </c>
      <c r="G8875" s="82">
        <f t="shared" ca="1" si="554"/>
        <v>118.49108214219149</v>
      </c>
      <c r="H8875" s="82">
        <f t="shared" ca="1" si="554"/>
        <v>83.713661549450705</v>
      </c>
      <c r="O8875" s="29"/>
      <c r="P8875" s="29"/>
    </row>
    <row r="8876" spans="3:16" hidden="1" outlineLevel="2">
      <c r="C8876" s="33">
        <v>8852</v>
      </c>
      <c r="D8876" s="82">
        <f t="shared" ca="1" si="555"/>
        <v>0.14042701584593975</v>
      </c>
      <c r="E8876" s="82">
        <f t="shared" ca="1" si="552"/>
        <v>253.84502660449425</v>
      </c>
      <c r="F8876" s="82">
        <f t="shared" ca="1" si="553"/>
        <v>254.59775831841065</v>
      </c>
      <c r="G8876" s="82">
        <f t="shared" ca="1" si="554"/>
        <v>3.8450266044942509</v>
      </c>
      <c r="H8876" s="82">
        <f t="shared" ca="1" si="554"/>
        <v>4.597758318410655</v>
      </c>
      <c r="O8876" s="29"/>
      <c r="P8876" s="29"/>
    </row>
    <row r="8877" spans="3:16" hidden="1" outlineLevel="2">
      <c r="C8877" s="33">
        <v>8853</v>
      </c>
      <c r="D8877" s="82">
        <f t="shared" ca="1" si="555"/>
        <v>0.39070833644203956</v>
      </c>
      <c r="E8877" s="82">
        <f t="shared" ca="1" si="552"/>
        <v>268.19509499595881</v>
      </c>
      <c r="F8877" s="82">
        <f t="shared" ca="1" si="553"/>
        <v>264.96868307428048</v>
      </c>
      <c r="G8877" s="82">
        <f t="shared" ca="1" si="554"/>
        <v>18.195094995958812</v>
      </c>
      <c r="H8877" s="82">
        <f t="shared" ca="1" si="554"/>
        <v>14.968683074280477</v>
      </c>
      <c r="O8877" s="29"/>
      <c r="P8877" s="29"/>
    </row>
    <row r="8878" spans="3:16" hidden="1" outlineLevel="2">
      <c r="C8878" s="33">
        <v>8854</v>
      </c>
      <c r="D8878" s="82">
        <f t="shared" ca="1" si="555"/>
        <v>-0.67785670977071555</v>
      </c>
      <c r="E8878" s="82">
        <f t="shared" ca="1" si="552"/>
        <v>212.07376811486736</v>
      </c>
      <c r="F8878" s="82">
        <f t="shared" ca="1" si="553"/>
        <v>223.44071035899466</v>
      </c>
      <c r="G8878" s="82">
        <f t="shared" ca="1" si="554"/>
        <v>0</v>
      </c>
      <c r="H8878" s="82">
        <f t="shared" ca="1" si="554"/>
        <v>0</v>
      </c>
      <c r="O8878" s="29"/>
      <c r="P8878" s="29"/>
    </row>
    <row r="8879" spans="3:16" hidden="1" outlineLevel="2">
      <c r="C8879" s="33">
        <v>8855</v>
      </c>
      <c r="D8879" s="82">
        <f t="shared" ca="1" si="555"/>
        <v>1.5423319751195832</v>
      </c>
      <c r="E8879" s="82">
        <f t="shared" ca="1" si="552"/>
        <v>345.41426439413681</v>
      </c>
      <c r="F8879" s="82">
        <f t="shared" ca="1" si="553"/>
        <v>318.40600541446094</v>
      </c>
      <c r="G8879" s="82">
        <f t="shared" ca="1" si="554"/>
        <v>95.414264394136808</v>
      </c>
      <c r="H8879" s="82">
        <f t="shared" ca="1" si="554"/>
        <v>68.406005414460935</v>
      </c>
      <c r="O8879" s="29"/>
      <c r="P8879" s="29"/>
    </row>
    <row r="8880" spans="3:16" hidden="1" outlineLevel="2">
      <c r="C8880" s="33">
        <v>8856</v>
      </c>
      <c r="D8880" s="82">
        <f t="shared" ca="1" si="555"/>
        <v>-0.2432316140190843</v>
      </c>
      <c r="E8880" s="82">
        <f t="shared" ca="1" si="552"/>
        <v>233.32401951673319</v>
      </c>
      <c r="F8880" s="82">
        <f t="shared" ca="1" si="553"/>
        <v>239.48260129696715</v>
      </c>
      <c r="G8880" s="82">
        <f t="shared" ca="1" si="554"/>
        <v>0</v>
      </c>
      <c r="H8880" s="82">
        <f t="shared" ca="1" si="554"/>
        <v>0</v>
      </c>
      <c r="O8880" s="29"/>
      <c r="P8880" s="29"/>
    </row>
    <row r="8881" spans="3:16" hidden="1" outlineLevel="2">
      <c r="C8881" s="33">
        <v>8857</v>
      </c>
      <c r="D8881" s="82">
        <f t="shared" ca="1" si="555"/>
        <v>0.58353430144726592</v>
      </c>
      <c r="E8881" s="82">
        <f t="shared" ca="1" si="552"/>
        <v>279.80182137989317</v>
      </c>
      <c r="F8881" s="82">
        <f t="shared" ca="1" si="553"/>
        <v>273.24605553856514</v>
      </c>
      <c r="G8881" s="82">
        <f t="shared" ca="1" si="554"/>
        <v>29.80182137989317</v>
      </c>
      <c r="H8881" s="82">
        <f t="shared" ca="1" si="554"/>
        <v>23.246055538565145</v>
      </c>
      <c r="O8881" s="29"/>
      <c r="P8881" s="29"/>
    </row>
    <row r="8882" spans="3:16" hidden="1" outlineLevel="2">
      <c r="C8882" s="33">
        <v>8858</v>
      </c>
      <c r="D8882" s="82">
        <f t="shared" ca="1" si="555"/>
        <v>0.34687143940092074</v>
      </c>
      <c r="E8882" s="82">
        <f t="shared" ca="1" si="552"/>
        <v>265.62433284889579</v>
      </c>
      <c r="F8882" s="82">
        <f t="shared" ca="1" si="553"/>
        <v>263.12217027323919</v>
      </c>
      <c r="G8882" s="82">
        <f t="shared" ca="1" si="554"/>
        <v>15.62433284889579</v>
      </c>
      <c r="H8882" s="82">
        <f t="shared" ca="1" si="554"/>
        <v>13.122170273239192</v>
      </c>
      <c r="O8882" s="29"/>
      <c r="P8882" s="29"/>
    </row>
    <row r="8883" spans="3:16" hidden="1" outlineLevel="2">
      <c r="C8883" s="33">
        <v>8859</v>
      </c>
      <c r="D8883" s="82">
        <f t="shared" ca="1" si="555"/>
        <v>-0.67306625179873603</v>
      </c>
      <c r="E8883" s="82">
        <f t="shared" ca="1" si="552"/>
        <v>212.29710149140854</v>
      </c>
      <c r="F8883" s="82">
        <f t="shared" ca="1" si="553"/>
        <v>223.61153122995327</v>
      </c>
      <c r="G8883" s="82">
        <f t="shared" ca="1" si="554"/>
        <v>0</v>
      </c>
      <c r="H8883" s="82">
        <f t="shared" ca="1" si="554"/>
        <v>0</v>
      </c>
      <c r="O8883" s="29"/>
      <c r="P8883" s="29"/>
    </row>
    <row r="8884" spans="3:16" hidden="1" outlineLevel="2">
      <c r="C8884" s="33">
        <v>8860</v>
      </c>
      <c r="D8884" s="82">
        <f t="shared" ca="1" si="555"/>
        <v>-0.86650648861257429</v>
      </c>
      <c r="E8884" s="82">
        <f t="shared" ca="1" si="552"/>
        <v>203.46314052969709</v>
      </c>
      <c r="F8884" s="82">
        <f t="shared" ca="1" si="553"/>
        <v>216.81647704618504</v>
      </c>
      <c r="G8884" s="82">
        <f t="shared" ca="1" si="554"/>
        <v>0</v>
      </c>
      <c r="H8884" s="82">
        <f t="shared" ca="1" si="554"/>
        <v>0</v>
      </c>
      <c r="O8884" s="29"/>
      <c r="P8884" s="29"/>
    </row>
    <row r="8885" spans="3:16" hidden="1" outlineLevel="2">
      <c r="C8885" s="33">
        <v>8861</v>
      </c>
      <c r="D8885" s="82">
        <f t="shared" ca="1" si="555"/>
        <v>1.1358292584560563</v>
      </c>
      <c r="E8885" s="82">
        <f t="shared" ca="1" si="552"/>
        <v>315.90117858154872</v>
      </c>
      <c r="F8885" s="82">
        <f t="shared" ca="1" si="553"/>
        <v>298.41315163769866</v>
      </c>
      <c r="G8885" s="82">
        <f t="shared" ca="1" si="554"/>
        <v>65.90117858154872</v>
      </c>
      <c r="H8885" s="82">
        <f t="shared" ca="1" si="554"/>
        <v>48.413151637698661</v>
      </c>
      <c r="O8885" s="29"/>
      <c r="P8885" s="29"/>
    </row>
    <row r="8886" spans="3:16" hidden="1" outlineLevel="2">
      <c r="C8886" s="33">
        <v>8862</v>
      </c>
      <c r="D8886" s="82">
        <f t="shared" ca="1" si="555"/>
        <v>1.3171532253488591</v>
      </c>
      <c r="E8886" s="82">
        <f t="shared" ca="1" si="552"/>
        <v>328.7406555633562</v>
      </c>
      <c r="F8886" s="82">
        <f t="shared" ca="1" si="553"/>
        <v>307.17115658710367</v>
      </c>
      <c r="G8886" s="82">
        <f t="shared" ca="1" si="554"/>
        <v>78.740655563356199</v>
      </c>
      <c r="H8886" s="82">
        <f t="shared" ca="1" si="554"/>
        <v>57.171156587103667</v>
      </c>
      <c r="O8886" s="29"/>
      <c r="P8886" s="29"/>
    </row>
    <row r="8887" spans="3:16" hidden="1" outlineLevel="2">
      <c r="C8887" s="33">
        <v>8863</v>
      </c>
      <c r="D8887" s="82">
        <f t="shared" ca="1" si="555"/>
        <v>0.43095260555465198</v>
      </c>
      <c r="E8887" s="82">
        <f t="shared" ca="1" si="552"/>
        <v>270.57707131379982</v>
      </c>
      <c r="F8887" s="82">
        <f t="shared" ca="1" si="553"/>
        <v>266.67527259791569</v>
      </c>
      <c r="G8887" s="82">
        <f t="shared" ca="1" si="554"/>
        <v>20.57707131379982</v>
      </c>
      <c r="H8887" s="82">
        <f t="shared" ca="1" si="554"/>
        <v>16.675272597915693</v>
      </c>
      <c r="O8887" s="29"/>
      <c r="P8887" s="29"/>
    </row>
    <row r="8888" spans="3:16" hidden="1" outlineLevel="2">
      <c r="C8888" s="33">
        <v>8864</v>
      </c>
      <c r="D8888" s="82">
        <f t="shared" ca="1" si="555"/>
        <v>-1.1475978376428011</v>
      </c>
      <c r="E8888" s="82">
        <f t="shared" ca="1" si="552"/>
        <v>191.27739064298331</v>
      </c>
      <c r="F8888" s="82">
        <f t="shared" ca="1" si="553"/>
        <v>207.30879802272148</v>
      </c>
      <c r="G8888" s="82">
        <f t="shared" ca="1" si="554"/>
        <v>0</v>
      </c>
      <c r="H8888" s="82">
        <f t="shared" ca="1" si="554"/>
        <v>0</v>
      </c>
      <c r="O8888" s="29"/>
      <c r="P8888" s="29"/>
    </row>
    <row r="8889" spans="3:16" hidden="1" outlineLevel="2">
      <c r="C8889" s="33">
        <v>8865</v>
      </c>
      <c r="D8889" s="82">
        <f t="shared" ca="1" si="555"/>
        <v>1.3257466826105271</v>
      </c>
      <c r="E8889" s="82">
        <f t="shared" ca="1" si="552"/>
        <v>329.36194285610833</v>
      </c>
      <c r="F8889" s="82">
        <f t="shared" ca="1" si="553"/>
        <v>307.59254414814126</v>
      </c>
      <c r="G8889" s="82">
        <f t="shared" ca="1" si="554"/>
        <v>79.361942856108328</v>
      </c>
      <c r="H8889" s="82">
        <f t="shared" ca="1" si="554"/>
        <v>57.592544148141258</v>
      </c>
      <c r="O8889" s="29"/>
      <c r="P8889" s="29"/>
    </row>
    <row r="8890" spans="3:16" hidden="1" outlineLevel="2">
      <c r="C8890" s="33">
        <v>8866</v>
      </c>
      <c r="D8890" s="82">
        <f t="shared" ca="1" si="555"/>
        <v>1.2872556655998133</v>
      </c>
      <c r="E8890" s="82">
        <f t="shared" ca="1" si="552"/>
        <v>326.58824766624696</v>
      </c>
      <c r="F8890" s="82">
        <f t="shared" ca="1" si="553"/>
        <v>305.70959693849505</v>
      </c>
      <c r="G8890" s="82">
        <f t="shared" ca="1" si="554"/>
        <v>76.588247666246957</v>
      </c>
      <c r="H8890" s="82">
        <f t="shared" ca="1" si="554"/>
        <v>55.709596938495054</v>
      </c>
      <c r="O8890" s="29"/>
      <c r="P8890" s="29"/>
    </row>
    <row r="8891" spans="3:16" hidden="1" outlineLevel="2">
      <c r="C8891" s="33">
        <v>8867</v>
      </c>
      <c r="D8891" s="82">
        <f t="shared" ca="1" si="555"/>
        <v>-0.3529946681401131</v>
      </c>
      <c r="E8891" s="82">
        <f t="shared" ca="1" si="552"/>
        <v>227.7643323130244</v>
      </c>
      <c r="F8891" s="82">
        <f t="shared" ca="1" si="553"/>
        <v>235.32570646281602</v>
      </c>
      <c r="G8891" s="82">
        <f t="shared" ca="1" si="554"/>
        <v>0</v>
      </c>
      <c r="H8891" s="82">
        <f t="shared" ca="1" si="554"/>
        <v>0</v>
      </c>
      <c r="O8891" s="29"/>
      <c r="P8891" s="29"/>
    </row>
    <row r="8892" spans="3:16" hidden="1" outlineLevel="2">
      <c r="C8892" s="33">
        <v>8868</v>
      </c>
      <c r="D8892" s="82">
        <f t="shared" ca="1" si="555"/>
        <v>-0.476710479826571</v>
      </c>
      <c r="E8892" s="82">
        <f t="shared" ca="1" si="552"/>
        <v>221.65656054191192</v>
      </c>
      <c r="F8892" s="82">
        <f t="shared" ca="1" si="553"/>
        <v>230.72683119040354</v>
      </c>
      <c r="G8892" s="82">
        <f t="shared" ca="1" si="554"/>
        <v>0</v>
      </c>
      <c r="H8892" s="82">
        <f t="shared" ca="1" si="554"/>
        <v>0</v>
      </c>
      <c r="O8892" s="29"/>
      <c r="P8892" s="29"/>
    </row>
    <row r="8893" spans="3:16" hidden="1" outlineLevel="2">
      <c r="C8893" s="33">
        <v>8869</v>
      </c>
      <c r="D8893" s="82">
        <f t="shared" ca="1" si="555"/>
        <v>-1.0243905851416797</v>
      </c>
      <c r="E8893" s="82">
        <f t="shared" ca="1" si="552"/>
        <v>196.52610018239548</v>
      </c>
      <c r="F8893" s="82">
        <f t="shared" ca="1" si="553"/>
        <v>211.42374887539248</v>
      </c>
      <c r="G8893" s="82">
        <f t="shared" ca="1" si="554"/>
        <v>0</v>
      </c>
      <c r="H8893" s="82">
        <f t="shared" ca="1" si="554"/>
        <v>0</v>
      </c>
      <c r="O8893" s="29"/>
      <c r="P8893" s="29"/>
    </row>
    <row r="8894" spans="3:16" hidden="1" outlineLevel="2">
      <c r="C8894" s="33">
        <v>8870</v>
      </c>
      <c r="D8894" s="82">
        <f t="shared" ca="1" si="555"/>
        <v>-1.1244200951857368</v>
      </c>
      <c r="E8894" s="82">
        <f t="shared" ca="1" si="552"/>
        <v>192.25395784579848</v>
      </c>
      <c r="F8894" s="82">
        <f t="shared" ca="1" si="553"/>
        <v>208.07673866135974</v>
      </c>
      <c r="G8894" s="82">
        <f t="shared" ca="1" si="554"/>
        <v>0</v>
      </c>
      <c r="H8894" s="82">
        <f t="shared" ca="1" si="554"/>
        <v>0</v>
      </c>
      <c r="O8894" s="29"/>
      <c r="P8894" s="29"/>
    </row>
    <row r="8895" spans="3:16" hidden="1" outlineLevel="2">
      <c r="C8895" s="33">
        <v>8871</v>
      </c>
      <c r="D8895" s="82">
        <f t="shared" ca="1" si="555"/>
        <v>0.62886439182704401</v>
      </c>
      <c r="E8895" s="82">
        <f t="shared" ca="1" si="552"/>
        <v>282.60249637715862</v>
      </c>
      <c r="F8895" s="82">
        <f t="shared" ca="1" si="553"/>
        <v>275.22916802064418</v>
      </c>
      <c r="G8895" s="82">
        <f t="shared" ca="1" si="554"/>
        <v>32.602496377158616</v>
      </c>
      <c r="H8895" s="82">
        <f t="shared" ca="1" si="554"/>
        <v>25.229168020644181</v>
      </c>
      <c r="O8895" s="29"/>
      <c r="P8895" s="29"/>
    </row>
    <row r="8896" spans="3:16" hidden="1" outlineLevel="2">
      <c r="C8896" s="33">
        <v>8872</v>
      </c>
      <c r="D8896" s="82">
        <f t="shared" ca="1" si="555"/>
        <v>1.0723922179036425</v>
      </c>
      <c r="E8896" s="82">
        <f t="shared" ca="1" si="552"/>
        <v>311.52865538816121</v>
      </c>
      <c r="F8896" s="82">
        <f t="shared" ca="1" si="553"/>
        <v>295.40845352524866</v>
      </c>
      <c r="G8896" s="82">
        <f t="shared" ca="1" si="554"/>
        <v>61.528655388161212</v>
      </c>
      <c r="H8896" s="82">
        <f t="shared" ca="1" si="554"/>
        <v>45.40845352524866</v>
      </c>
      <c r="O8896" s="29"/>
      <c r="P8896" s="29"/>
    </row>
    <row r="8897" spans="3:16" hidden="1" outlineLevel="2">
      <c r="C8897" s="33">
        <v>8873</v>
      </c>
      <c r="D8897" s="82">
        <f t="shared" ca="1" si="555"/>
        <v>1.7686484613831026</v>
      </c>
      <c r="E8897" s="82">
        <f t="shared" ca="1" si="552"/>
        <v>363.02428966601218</v>
      </c>
      <c r="F8897" s="82">
        <f t="shared" ca="1" si="553"/>
        <v>330.11168109946226</v>
      </c>
      <c r="G8897" s="82">
        <f t="shared" ca="1" si="554"/>
        <v>113.02428966601218</v>
      </c>
      <c r="H8897" s="82">
        <f t="shared" ca="1" si="554"/>
        <v>80.11168109946226</v>
      </c>
      <c r="O8897" s="29"/>
      <c r="P8897" s="29"/>
    </row>
    <row r="8898" spans="3:16" hidden="1" outlineLevel="2">
      <c r="C8898" s="33">
        <v>8874</v>
      </c>
      <c r="D8898" s="82">
        <f t="shared" ca="1" si="555"/>
        <v>-1.4472488836844775</v>
      </c>
      <c r="E8898" s="82">
        <f t="shared" ca="1" si="552"/>
        <v>179.08967275816937</v>
      </c>
      <c r="F8898" s="82">
        <f t="shared" ca="1" si="553"/>
        <v>197.63203027365989</v>
      </c>
      <c r="G8898" s="82">
        <f t="shared" ca="1" si="554"/>
        <v>0</v>
      </c>
      <c r="H8898" s="82">
        <f t="shared" ca="1" si="554"/>
        <v>0</v>
      </c>
      <c r="O8898" s="29"/>
      <c r="P8898" s="29"/>
    </row>
    <row r="8899" spans="3:16" hidden="1" outlineLevel="2">
      <c r="C8899" s="33">
        <v>8875</v>
      </c>
      <c r="D8899" s="82">
        <f t="shared" ca="1" si="555"/>
        <v>0.91815188278729065</v>
      </c>
      <c r="E8899" s="82">
        <f t="shared" ca="1" si="552"/>
        <v>301.14814030097114</v>
      </c>
      <c r="F8899" s="82">
        <f t="shared" ca="1" si="553"/>
        <v>288.22845361723063</v>
      </c>
      <c r="G8899" s="82">
        <f t="shared" ca="1" si="554"/>
        <v>51.148140300971136</v>
      </c>
      <c r="H8899" s="82">
        <f t="shared" ca="1" si="554"/>
        <v>38.228453617230628</v>
      </c>
      <c r="O8899" s="29"/>
      <c r="P8899" s="29"/>
    </row>
    <row r="8900" spans="3:16" hidden="1" outlineLevel="2">
      <c r="C8900" s="33">
        <v>8876</v>
      </c>
      <c r="D8900" s="82">
        <f t="shared" ca="1" si="555"/>
        <v>0.33250279498412655</v>
      </c>
      <c r="E8900" s="82">
        <f t="shared" ca="1" si="552"/>
        <v>264.78707473376249</v>
      </c>
      <c r="F8900" s="82">
        <f t="shared" ca="1" si="553"/>
        <v>262.51973383962428</v>
      </c>
      <c r="G8900" s="82">
        <f t="shared" ca="1" si="554"/>
        <v>14.787074733762495</v>
      </c>
      <c r="H8900" s="82">
        <f t="shared" ca="1" si="554"/>
        <v>12.51973383962428</v>
      </c>
      <c r="O8900" s="29"/>
      <c r="P8900" s="29"/>
    </row>
    <row r="8901" spans="3:16" hidden="1" outlineLevel="2">
      <c r="C8901" s="33">
        <v>8877</v>
      </c>
      <c r="D8901" s="82">
        <f t="shared" ca="1" si="555"/>
        <v>-6.0577183325782359E-2</v>
      </c>
      <c r="E8901" s="82">
        <f t="shared" ca="1" si="552"/>
        <v>242.87822189678096</v>
      </c>
      <c r="F8901" s="82">
        <f t="shared" ca="1" si="553"/>
        <v>246.56340418790734</v>
      </c>
      <c r="G8901" s="82">
        <f t="shared" ca="1" si="554"/>
        <v>0</v>
      </c>
      <c r="H8901" s="82">
        <f t="shared" ca="1" si="554"/>
        <v>0</v>
      </c>
      <c r="O8901" s="29"/>
      <c r="P8901" s="29"/>
    </row>
    <row r="8902" spans="3:16" hidden="1" outlineLevel="2">
      <c r="C8902" s="33">
        <v>8878</v>
      </c>
      <c r="D8902" s="82">
        <f t="shared" ca="1" si="555"/>
        <v>0.77298172254633979</v>
      </c>
      <c r="E8902" s="82">
        <f t="shared" ca="1" si="552"/>
        <v>291.69424351086582</v>
      </c>
      <c r="F8902" s="82">
        <f t="shared" ca="1" si="553"/>
        <v>281.63017399244495</v>
      </c>
      <c r="G8902" s="82">
        <f t="shared" ca="1" si="554"/>
        <v>41.694243510865817</v>
      </c>
      <c r="H8902" s="82">
        <f t="shared" ca="1" si="554"/>
        <v>31.630173992444952</v>
      </c>
      <c r="O8902" s="29"/>
      <c r="P8902" s="29"/>
    </row>
    <row r="8903" spans="3:16" hidden="1" outlineLevel="2">
      <c r="C8903" s="33">
        <v>8879</v>
      </c>
      <c r="D8903" s="82">
        <f t="shared" ca="1" si="555"/>
        <v>7.5272018734287974E-2</v>
      </c>
      <c r="E8903" s="82">
        <f t="shared" ca="1" si="552"/>
        <v>250.2369763458822</v>
      </c>
      <c r="F8903" s="82">
        <f t="shared" ca="1" si="553"/>
        <v>251.96517050866521</v>
      </c>
      <c r="G8903" s="82">
        <f t="shared" ca="1" si="554"/>
        <v>0.23697634588219785</v>
      </c>
      <c r="H8903" s="82">
        <f t="shared" ca="1" si="554"/>
        <v>1.96517050866521</v>
      </c>
      <c r="O8903" s="29"/>
      <c r="P8903" s="29"/>
    </row>
    <row r="8904" spans="3:16" hidden="1" outlineLevel="2">
      <c r="C8904" s="33">
        <v>8880</v>
      </c>
      <c r="D8904" s="82">
        <f t="shared" ca="1" si="555"/>
        <v>2.2318312835842709</v>
      </c>
      <c r="E8904" s="82">
        <f t="shared" ca="1" si="552"/>
        <v>401.91405752498514</v>
      </c>
      <c r="F8904" s="82">
        <f t="shared" ca="1" si="553"/>
        <v>355.42755168721084</v>
      </c>
      <c r="G8904" s="82">
        <f t="shared" ca="1" si="554"/>
        <v>151.91405752498514</v>
      </c>
      <c r="H8904" s="82">
        <f t="shared" ca="1" si="554"/>
        <v>105.42755168721084</v>
      </c>
      <c r="O8904" s="29"/>
      <c r="P8904" s="29"/>
    </row>
    <row r="8905" spans="3:16" hidden="1" outlineLevel="2">
      <c r="C8905" s="33">
        <v>8881</v>
      </c>
      <c r="D8905" s="82">
        <f t="shared" ca="1" si="555"/>
        <v>2.8814116481306216</v>
      </c>
      <c r="E8905" s="82">
        <f t="shared" ca="1" si="552"/>
        <v>463.57179740539942</v>
      </c>
      <c r="F8905" s="82">
        <f t="shared" ca="1" si="553"/>
        <v>394.23508192949606</v>
      </c>
      <c r="G8905" s="82">
        <f t="shared" ca="1" si="554"/>
        <v>213.57179740539942</v>
      </c>
      <c r="H8905" s="82">
        <f t="shared" ca="1" si="554"/>
        <v>144.23508192949606</v>
      </c>
      <c r="O8905" s="29"/>
      <c r="P8905" s="29"/>
    </row>
    <row r="8906" spans="3:16" hidden="1" outlineLevel="2">
      <c r="C8906" s="33">
        <v>8882</v>
      </c>
      <c r="D8906" s="82">
        <f t="shared" ca="1" si="555"/>
        <v>0.56825075051827256</v>
      </c>
      <c r="E8906" s="82">
        <f t="shared" ca="1" si="552"/>
        <v>278.86381262843457</v>
      </c>
      <c r="F8906" s="82">
        <f t="shared" ca="1" si="553"/>
        <v>272.58065296230808</v>
      </c>
      <c r="G8906" s="82">
        <f t="shared" ca="1" si="554"/>
        <v>28.863812628434573</v>
      </c>
      <c r="H8906" s="82">
        <f t="shared" ca="1" si="554"/>
        <v>22.580652962308079</v>
      </c>
      <c r="O8906" s="29"/>
      <c r="P8906" s="29"/>
    </row>
    <row r="8907" spans="3:16" hidden="1" outlineLevel="2">
      <c r="C8907" s="33">
        <v>8883</v>
      </c>
      <c r="D8907" s="82">
        <f t="shared" ca="1" si="555"/>
        <v>0.61174934484987764</v>
      </c>
      <c r="E8907" s="82">
        <f t="shared" ca="1" si="552"/>
        <v>281.54178105106308</v>
      </c>
      <c r="F8907" s="82">
        <f t="shared" ca="1" si="553"/>
        <v>274.4787289386328</v>
      </c>
      <c r="G8907" s="82">
        <f t="shared" ca="1" si="554"/>
        <v>31.541781051063083</v>
      </c>
      <c r="H8907" s="82">
        <f t="shared" ca="1" si="554"/>
        <v>24.478728938632798</v>
      </c>
      <c r="O8907" s="29"/>
      <c r="P8907" s="29"/>
    </row>
    <row r="8908" spans="3:16" hidden="1" outlineLevel="2">
      <c r="C8908" s="33">
        <v>8884</v>
      </c>
      <c r="D8908" s="82">
        <f t="shared" ca="1" si="555"/>
        <v>0.92892890062825995</v>
      </c>
      <c r="E8908" s="82">
        <f t="shared" ca="1" si="552"/>
        <v>301.8620678424096</v>
      </c>
      <c r="F8908" s="82">
        <f t="shared" ca="1" si="553"/>
        <v>288.72441112705008</v>
      </c>
      <c r="G8908" s="82">
        <f t="shared" ca="1" si="554"/>
        <v>51.862067842409601</v>
      </c>
      <c r="H8908" s="82">
        <f t="shared" ca="1" si="554"/>
        <v>38.724411127050075</v>
      </c>
      <c r="O8908" s="29"/>
      <c r="P8908" s="29"/>
    </row>
    <row r="8909" spans="3:16" hidden="1" outlineLevel="2">
      <c r="C8909" s="33">
        <v>8885</v>
      </c>
      <c r="D8909" s="82">
        <f t="shared" ca="1" si="555"/>
        <v>1.2361497966651138</v>
      </c>
      <c r="E8909" s="82">
        <f t="shared" ca="1" si="552"/>
        <v>322.94157833010792</v>
      </c>
      <c r="F8909" s="82">
        <f t="shared" ca="1" si="553"/>
        <v>303.22734228775084</v>
      </c>
      <c r="G8909" s="82">
        <f t="shared" ca="1" si="554"/>
        <v>72.941578330107916</v>
      </c>
      <c r="H8909" s="82">
        <f t="shared" ca="1" si="554"/>
        <v>53.227342287750844</v>
      </c>
      <c r="O8909" s="29"/>
      <c r="P8909" s="29"/>
    </row>
    <row r="8910" spans="3:16" hidden="1" outlineLevel="2">
      <c r="C8910" s="33">
        <v>8886</v>
      </c>
      <c r="D8910" s="82">
        <f t="shared" ca="1" si="555"/>
        <v>0.87878743874620191</v>
      </c>
      <c r="E8910" s="82">
        <f t="shared" ca="1" si="552"/>
        <v>298.55474555490991</v>
      </c>
      <c r="F8910" s="82">
        <f t="shared" ca="1" si="553"/>
        <v>286.42413303737294</v>
      </c>
      <c r="G8910" s="82">
        <f t="shared" ca="1" si="554"/>
        <v>48.554745554909914</v>
      </c>
      <c r="H8910" s="82">
        <f t="shared" ca="1" si="554"/>
        <v>36.42413303737294</v>
      </c>
      <c r="O8910" s="29"/>
      <c r="P8910" s="29"/>
    </row>
    <row r="8911" spans="3:16" hidden="1" outlineLevel="2">
      <c r="C8911" s="33">
        <v>8887</v>
      </c>
      <c r="D8911" s="82">
        <f t="shared" ca="1" si="555"/>
        <v>-1.0453971185147859</v>
      </c>
      <c r="E8911" s="82">
        <f t="shared" ca="1" si="552"/>
        <v>195.62113088903655</v>
      </c>
      <c r="F8911" s="82">
        <f t="shared" ca="1" si="553"/>
        <v>210.71642826697504</v>
      </c>
      <c r="G8911" s="82">
        <f t="shared" ca="1" si="554"/>
        <v>0</v>
      </c>
      <c r="H8911" s="82">
        <f t="shared" ca="1" si="554"/>
        <v>0</v>
      </c>
      <c r="O8911" s="29"/>
      <c r="P8911" s="29"/>
    </row>
    <row r="8912" spans="3:16" hidden="1" outlineLevel="2">
      <c r="C8912" s="33">
        <v>8888</v>
      </c>
      <c r="D8912" s="82">
        <f t="shared" ca="1" si="555"/>
        <v>0.38889571546430673</v>
      </c>
      <c r="E8912" s="82">
        <f t="shared" ca="1" si="552"/>
        <v>268.08830454439232</v>
      </c>
      <c r="F8912" s="82">
        <f t="shared" ca="1" si="553"/>
        <v>264.8920750261658</v>
      </c>
      <c r="G8912" s="82">
        <f t="shared" ca="1" si="554"/>
        <v>18.088304544392315</v>
      </c>
      <c r="H8912" s="82">
        <f t="shared" ca="1" si="554"/>
        <v>14.892075026165799</v>
      </c>
      <c r="O8912" s="29"/>
      <c r="P8912" s="29"/>
    </row>
    <row r="8913" spans="3:16" hidden="1" outlineLevel="2">
      <c r="C8913" s="33">
        <v>8889</v>
      </c>
      <c r="D8913" s="82">
        <f t="shared" ca="1" si="555"/>
        <v>-0.69489553346317889</v>
      </c>
      <c r="E8913" s="82">
        <f t="shared" ca="1" si="552"/>
        <v>211.28131249249034</v>
      </c>
      <c r="F8913" s="82">
        <f t="shared" ca="1" si="553"/>
        <v>222.83418712434306</v>
      </c>
      <c r="G8913" s="82">
        <f t="shared" ca="1" si="554"/>
        <v>0</v>
      </c>
      <c r="H8913" s="82">
        <f t="shared" ca="1" si="554"/>
        <v>0</v>
      </c>
      <c r="O8913" s="29"/>
      <c r="P8913" s="29"/>
    </row>
    <row r="8914" spans="3:16" hidden="1" outlineLevel="2">
      <c r="C8914" s="33">
        <v>8890</v>
      </c>
      <c r="D8914" s="82">
        <f t="shared" ca="1" si="555"/>
        <v>-0.49436565786002612</v>
      </c>
      <c r="E8914" s="82">
        <f t="shared" ca="1" si="552"/>
        <v>220.79839377488983</v>
      </c>
      <c r="F8914" s="82">
        <f t="shared" ca="1" si="553"/>
        <v>230.07790636119816</v>
      </c>
      <c r="G8914" s="82">
        <f t="shared" ca="1" si="554"/>
        <v>0</v>
      </c>
      <c r="H8914" s="82">
        <f t="shared" ca="1" si="554"/>
        <v>0</v>
      </c>
      <c r="O8914" s="29"/>
      <c r="P8914" s="29"/>
    </row>
    <row r="8915" spans="3:16" hidden="1" outlineLevel="2">
      <c r="C8915" s="33">
        <v>8891</v>
      </c>
      <c r="D8915" s="82">
        <f t="shared" ca="1" si="555"/>
        <v>-0.64657907610205734</v>
      </c>
      <c r="E8915" s="82">
        <f t="shared" ca="1" si="552"/>
        <v>213.53619795998785</v>
      </c>
      <c r="F8915" s="82">
        <f t="shared" ca="1" si="553"/>
        <v>224.55838595275665</v>
      </c>
      <c r="G8915" s="82">
        <f t="shared" ca="1" si="554"/>
        <v>0</v>
      </c>
      <c r="H8915" s="82">
        <f t="shared" ca="1" si="554"/>
        <v>0</v>
      </c>
      <c r="O8915" s="29"/>
      <c r="P8915" s="29"/>
    </row>
    <row r="8916" spans="3:16" hidden="1" outlineLevel="2">
      <c r="C8916" s="33">
        <v>8892</v>
      </c>
      <c r="D8916" s="82">
        <f t="shared" ca="1" si="555"/>
        <v>-2.0210590396245891</v>
      </c>
      <c r="E8916" s="82">
        <f t="shared" ca="1" si="552"/>
        <v>157.87625846202576</v>
      </c>
      <c r="F8916" s="82">
        <f t="shared" ca="1" si="553"/>
        <v>180.3443993579105</v>
      </c>
      <c r="G8916" s="82">
        <f t="shared" ca="1" si="554"/>
        <v>0</v>
      </c>
      <c r="H8916" s="82">
        <f t="shared" ca="1" si="554"/>
        <v>0</v>
      </c>
      <c r="O8916" s="29"/>
      <c r="P8916" s="29"/>
    </row>
    <row r="8917" spans="3:16" hidden="1" outlineLevel="2">
      <c r="C8917" s="33">
        <v>8893</v>
      </c>
      <c r="D8917" s="82">
        <f t="shared" ca="1" si="555"/>
        <v>-0.88162243409073959</v>
      </c>
      <c r="E8917" s="82">
        <f t="shared" ca="1" si="552"/>
        <v>202.78851753957937</v>
      </c>
      <c r="F8917" s="82">
        <f t="shared" ca="1" si="553"/>
        <v>216.29427362580822</v>
      </c>
      <c r="G8917" s="82">
        <f t="shared" ca="1" si="554"/>
        <v>0</v>
      </c>
      <c r="H8917" s="82">
        <f t="shared" ca="1" si="554"/>
        <v>0</v>
      </c>
      <c r="O8917" s="29"/>
      <c r="P8917" s="29"/>
    </row>
    <row r="8918" spans="3:16" hidden="1" outlineLevel="2">
      <c r="C8918" s="33">
        <v>8894</v>
      </c>
      <c r="D8918" s="82">
        <f t="shared" ca="1" si="555"/>
        <v>1.2952755602143597</v>
      </c>
      <c r="E8918" s="82">
        <f t="shared" ca="1" si="552"/>
        <v>327.1642350533121</v>
      </c>
      <c r="F8918" s="82">
        <f t="shared" ca="1" si="553"/>
        <v>306.10097025986568</v>
      </c>
      <c r="G8918" s="82">
        <f t="shared" ca="1" si="554"/>
        <v>77.164235053312098</v>
      </c>
      <c r="H8918" s="82">
        <f t="shared" ca="1" si="554"/>
        <v>56.100970259865676</v>
      </c>
      <c r="O8918" s="29"/>
      <c r="P8918" s="29"/>
    </row>
    <row r="8919" spans="3:16" hidden="1" outlineLevel="2">
      <c r="C8919" s="33">
        <v>8895</v>
      </c>
      <c r="D8919" s="82">
        <f t="shared" ca="1" si="555"/>
        <v>0.93372361287972871</v>
      </c>
      <c r="E8919" s="82">
        <f t="shared" ca="1" si="552"/>
        <v>302.18023909604506</v>
      </c>
      <c r="F8919" s="82">
        <f t="shared" ca="1" si="553"/>
        <v>288.94533761792957</v>
      </c>
      <c r="G8919" s="82">
        <f t="shared" ca="1" si="554"/>
        <v>52.180239096045057</v>
      </c>
      <c r="H8919" s="82">
        <f t="shared" ca="1" si="554"/>
        <v>38.945337617929567</v>
      </c>
      <c r="O8919" s="29"/>
      <c r="P8919" s="29"/>
    </row>
    <row r="8920" spans="3:16" hidden="1" outlineLevel="2">
      <c r="C8920" s="33">
        <v>8896</v>
      </c>
      <c r="D8920" s="82">
        <f t="shared" ca="1" si="555"/>
        <v>-0.95727446189543408</v>
      </c>
      <c r="E8920" s="82">
        <f t="shared" ca="1" si="552"/>
        <v>199.44563902148252</v>
      </c>
      <c r="F8920" s="82">
        <f t="shared" ca="1" si="553"/>
        <v>213.69959718084272</v>
      </c>
      <c r="G8920" s="82">
        <f t="shared" ca="1" si="554"/>
        <v>0</v>
      </c>
      <c r="H8920" s="82">
        <f t="shared" ca="1" si="554"/>
        <v>0</v>
      </c>
      <c r="O8920" s="29"/>
      <c r="P8920" s="29"/>
    </row>
    <row r="8921" spans="3:16" hidden="1" outlineLevel="2">
      <c r="C8921" s="33">
        <v>8897</v>
      </c>
      <c r="D8921" s="82">
        <f t="shared" ca="1" si="555"/>
        <v>0.23045523951533484</v>
      </c>
      <c r="E8921" s="82">
        <f t="shared" ref="E8921:E8984" ca="1" si="556">$H$9 * EXP(($H$17 - $H$18 - ($H$11^2)/2)*$H$14 + $H$11*SQRT($H$14)*D8921)</f>
        <v>258.91622725987969</v>
      </c>
      <c r="F8921" s="82">
        <f t="shared" ref="F8921:F8984" ca="1" si="557">$H$9 * EXP(($H$17 - $H$18 - ($H$12^2)/2)*$H$14 + $H$12*SQRT($H$14)*D8921)</f>
        <v>258.28066988719371</v>
      </c>
      <c r="G8921" s="82">
        <f t="shared" ref="G8921:H8984" ca="1" si="558">MAX(E8921-$H$16, 0)</f>
        <v>8.9162272598796903</v>
      </c>
      <c r="H8921" s="82">
        <f t="shared" ca="1" si="558"/>
        <v>8.2806698871937101</v>
      </c>
      <c r="O8921" s="29"/>
      <c r="P8921" s="29"/>
    </row>
    <row r="8922" spans="3:16" hidden="1" outlineLevel="2">
      <c r="C8922" s="33">
        <v>8898</v>
      </c>
      <c r="D8922" s="82">
        <f t="shared" ref="D8922:D8985" ca="1" si="559">_xlfn.NORM.S.INV(RAND())</f>
        <v>1.5993828812773387</v>
      </c>
      <c r="E8922" s="82">
        <f t="shared" ca="1" si="556"/>
        <v>349.77127546514225</v>
      </c>
      <c r="F8922" s="82">
        <f t="shared" ca="1" si="557"/>
        <v>321.31710613559954</v>
      </c>
      <c r="G8922" s="82">
        <f t="shared" ca="1" si="558"/>
        <v>99.771275465142253</v>
      </c>
      <c r="H8922" s="82">
        <f t="shared" ca="1" si="558"/>
        <v>71.317106135599545</v>
      </c>
      <c r="O8922" s="29"/>
      <c r="P8922" s="29"/>
    </row>
    <row r="8923" spans="3:16" hidden="1" outlineLevel="2">
      <c r="C8923" s="33">
        <v>8899</v>
      </c>
      <c r="D8923" s="82">
        <f t="shared" ca="1" si="559"/>
        <v>-1.9829967843047109</v>
      </c>
      <c r="E8923" s="82">
        <f t="shared" ca="1" si="556"/>
        <v>159.20209399177492</v>
      </c>
      <c r="F8923" s="82">
        <f t="shared" ca="1" si="557"/>
        <v>181.44277778814603</v>
      </c>
      <c r="G8923" s="82">
        <f t="shared" ca="1" si="558"/>
        <v>0</v>
      </c>
      <c r="H8923" s="82">
        <f t="shared" ca="1" si="558"/>
        <v>0</v>
      </c>
      <c r="O8923" s="29"/>
      <c r="P8923" s="29"/>
    </row>
    <row r="8924" spans="3:16" hidden="1" outlineLevel="2">
      <c r="C8924" s="33">
        <v>8900</v>
      </c>
      <c r="D8924" s="82">
        <f t="shared" ca="1" si="559"/>
        <v>1.9496124834195336</v>
      </c>
      <c r="E8924" s="82">
        <f t="shared" ca="1" si="556"/>
        <v>377.74916113065967</v>
      </c>
      <c r="F8924" s="82">
        <f t="shared" ca="1" si="557"/>
        <v>339.78048202922133</v>
      </c>
      <c r="G8924" s="82">
        <f t="shared" ca="1" si="558"/>
        <v>127.74916113065967</v>
      </c>
      <c r="H8924" s="82">
        <f t="shared" ca="1" si="558"/>
        <v>89.780482029221332</v>
      </c>
      <c r="O8924" s="29"/>
      <c r="P8924" s="29"/>
    </row>
    <row r="8925" spans="3:16" hidden="1" outlineLevel="2">
      <c r="C8925" s="33">
        <v>8901</v>
      </c>
      <c r="D8925" s="82">
        <f t="shared" ca="1" si="559"/>
        <v>-0.86618125087907971</v>
      </c>
      <c r="E8925" s="82">
        <f t="shared" ca="1" si="556"/>
        <v>203.47768049117073</v>
      </c>
      <c r="F8925" s="82">
        <f t="shared" ca="1" si="557"/>
        <v>216.82772672474658</v>
      </c>
      <c r="G8925" s="82">
        <f t="shared" ca="1" si="558"/>
        <v>0</v>
      </c>
      <c r="H8925" s="82">
        <f t="shared" ca="1" si="558"/>
        <v>0</v>
      </c>
      <c r="O8925" s="29"/>
      <c r="P8925" s="29"/>
    </row>
    <row r="8926" spans="3:16" hidden="1" outlineLevel="2">
      <c r="C8926" s="33">
        <v>8902</v>
      </c>
      <c r="D8926" s="82">
        <f t="shared" ca="1" si="559"/>
        <v>0.29931092623780436</v>
      </c>
      <c r="E8926" s="82">
        <f t="shared" ca="1" si="556"/>
        <v>262.8630665653061</v>
      </c>
      <c r="F8926" s="82">
        <f t="shared" ca="1" si="557"/>
        <v>261.13336111260378</v>
      </c>
      <c r="G8926" s="82">
        <f t="shared" ca="1" si="558"/>
        <v>12.863066565306099</v>
      </c>
      <c r="H8926" s="82">
        <f t="shared" ca="1" si="558"/>
        <v>11.133361112603779</v>
      </c>
      <c r="O8926" s="29"/>
      <c r="P8926" s="29"/>
    </row>
    <row r="8927" spans="3:16" hidden="1" outlineLevel="2">
      <c r="C8927" s="33">
        <v>8903</v>
      </c>
      <c r="D8927" s="82">
        <f t="shared" ca="1" si="559"/>
        <v>1.7612858981845401</v>
      </c>
      <c r="E8927" s="82">
        <f t="shared" ca="1" si="556"/>
        <v>362.43751066500545</v>
      </c>
      <c r="F8927" s="82">
        <f t="shared" ca="1" si="557"/>
        <v>329.72418213691236</v>
      </c>
      <c r="G8927" s="82">
        <f t="shared" ca="1" si="558"/>
        <v>112.43751066500545</v>
      </c>
      <c r="H8927" s="82">
        <f t="shared" ca="1" si="558"/>
        <v>79.724182136912361</v>
      </c>
      <c r="O8927" s="29"/>
      <c r="P8927" s="29"/>
    </row>
    <row r="8928" spans="3:16" hidden="1" outlineLevel="2">
      <c r="C8928" s="33">
        <v>8904</v>
      </c>
      <c r="D8928" s="82">
        <f t="shared" ca="1" si="559"/>
        <v>-0.36036542798087284</v>
      </c>
      <c r="E8928" s="82">
        <f t="shared" ca="1" si="556"/>
        <v>227.39577296725307</v>
      </c>
      <c r="F8928" s="82">
        <f t="shared" ca="1" si="557"/>
        <v>235.04916391204176</v>
      </c>
      <c r="G8928" s="82">
        <f t="shared" ca="1" si="558"/>
        <v>0</v>
      </c>
      <c r="H8928" s="82">
        <f t="shared" ca="1" si="558"/>
        <v>0</v>
      </c>
      <c r="O8928" s="29"/>
      <c r="P8928" s="29"/>
    </row>
    <row r="8929" spans="3:16" hidden="1" outlineLevel="2">
      <c r="C8929" s="33">
        <v>8905</v>
      </c>
      <c r="D8929" s="82">
        <f t="shared" ca="1" si="559"/>
        <v>1.300867695587772</v>
      </c>
      <c r="E8929" s="82">
        <f t="shared" ca="1" si="556"/>
        <v>327.56646221843363</v>
      </c>
      <c r="F8929" s="82">
        <f t="shared" ca="1" si="557"/>
        <v>306.37416463369181</v>
      </c>
      <c r="G8929" s="82">
        <f t="shared" ca="1" si="558"/>
        <v>77.566462218433628</v>
      </c>
      <c r="H8929" s="82">
        <f t="shared" ca="1" si="558"/>
        <v>56.374164633691805</v>
      </c>
      <c r="O8929" s="29"/>
      <c r="P8929" s="29"/>
    </row>
    <row r="8930" spans="3:16" hidden="1" outlineLevel="2">
      <c r="C8930" s="33">
        <v>8906</v>
      </c>
      <c r="D8930" s="82">
        <f t="shared" ca="1" si="559"/>
        <v>-0.10029366416261234</v>
      </c>
      <c r="E8930" s="82">
        <f t="shared" ca="1" si="556"/>
        <v>240.76800604014724</v>
      </c>
      <c r="F8930" s="82">
        <f t="shared" ca="1" si="557"/>
        <v>245.006148505683</v>
      </c>
      <c r="G8930" s="82">
        <f t="shared" ca="1" si="558"/>
        <v>0</v>
      </c>
      <c r="H8930" s="82">
        <f t="shared" ca="1" si="558"/>
        <v>0</v>
      </c>
      <c r="O8930" s="29"/>
      <c r="P8930" s="29"/>
    </row>
    <row r="8931" spans="3:16" hidden="1" outlineLevel="2">
      <c r="C8931" s="33">
        <v>8907</v>
      </c>
      <c r="D8931" s="82">
        <f t="shared" ca="1" si="559"/>
        <v>-2.2449082020232582</v>
      </c>
      <c r="E8931" s="82">
        <f t="shared" ca="1" si="556"/>
        <v>150.2992608623947</v>
      </c>
      <c r="F8931" s="82">
        <f t="shared" ca="1" si="557"/>
        <v>174.01791416544677</v>
      </c>
      <c r="G8931" s="82">
        <f t="shared" ca="1" si="558"/>
        <v>0</v>
      </c>
      <c r="H8931" s="82">
        <f t="shared" ca="1" si="558"/>
        <v>0</v>
      </c>
      <c r="O8931" s="29"/>
      <c r="P8931" s="29"/>
    </row>
    <row r="8932" spans="3:16" hidden="1" outlineLevel="2">
      <c r="C8932" s="33">
        <v>8908</v>
      </c>
      <c r="D8932" s="82">
        <f t="shared" ca="1" si="559"/>
        <v>0.38976411725178117</v>
      </c>
      <c r="E8932" s="82">
        <f t="shared" ca="1" si="556"/>
        <v>268.13946107440665</v>
      </c>
      <c r="F8932" s="82">
        <f t="shared" ca="1" si="557"/>
        <v>264.92877412450548</v>
      </c>
      <c r="G8932" s="82">
        <f t="shared" ca="1" si="558"/>
        <v>18.139461074406654</v>
      </c>
      <c r="H8932" s="82">
        <f t="shared" ca="1" si="558"/>
        <v>14.92877412450548</v>
      </c>
      <c r="O8932" s="29"/>
      <c r="P8932" s="29"/>
    </row>
    <row r="8933" spans="3:16" hidden="1" outlineLevel="2">
      <c r="C8933" s="33">
        <v>8909</v>
      </c>
      <c r="D8933" s="82">
        <f t="shared" ca="1" si="559"/>
        <v>1.7265945689456501</v>
      </c>
      <c r="E8933" s="82">
        <f t="shared" ca="1" si="556"/>
        <v>359.68543066918124</v>
      </c>
      <c r="F8933" s="82">
        <f t="shared" ca="1" si="557"/>
        <v>327.9044553376595</v>
      </c>
      <c r="G8933" s="82">
        <f t="shared" ca="1" si="558"/>
        <v>109.68543066918124</v>
      </c>
      <c r="H8933" s="82">
        <f t="shared" ca="1" si="558"/>
        <v>77.904455337659499</v>
      </c>
      <c r="O8933" s="29"/>
      <c r="P8933" s="29"/>
    </row>
    <row r="8934" spans="3:16" hidden="1" outlineLevel="2">
      <c r="C8934" s="33">
        <v>8910</v>
      </c>
      <c r="D8934" s="82">
        <f t="shared" ca="1" si="559"/>
        <v>-1.09261316116875</v>
      </c>
      <c r="E8934" s="82">
        <f t="shared" ca="1" si="556"/>
        <v>193.60222693954361</v>
      </c>
      <c r="F8934" s="82">
        <f t="shared" ca="1" si="557"/>
        <v>209.13522014791585</v>
      </c>
      <c r="G8934" s="82">
        <f t="shared" ca="1" si="558"/>
        <v>0</v>
      </c>
      <c r="H8934" s="82">
        <f t="shared" ca="1" si="558"/>
        <v>0</v>
      </c>
      <c r="O8934" s="29"/>
      <c r="P8934" s="29"/>
    </row>
    <row r="8935" spans="3:16" hidden="1" outlineLevel="2">
      <c r="C8935" s="33">
        <v>8911</v>
      </c>
      <c r="D8935" s="82">
        <f t="shared" ca="1" si="559"/>
        <v>0.37407693444539775</v>
      </c>
      <c r="E8935" s="82">
        <f t="shared" ca="1" si="556"/>
        <v>267.21685028815392</v>
      </c>
      <c r="F8935" s="82">
        <f t="shared" ca="1" si="557"/>
        <v>264.2666088232524</v>
      </c>
      <c r="G8935" s="82">
        <f t="shared" ca="1" si="558"/>
        <v>17.216850288153921</v>
      </c>
      <c r="H8935" s="82">
        <f t="shared" ca="1" si="558"/>
        <v>14.266608823252398</v>
      </c>
      <c r="O8935" s="29"/>
      <c r="P8935" s="29"/>
    </row>
    <row r="8936" spans="3:16" hidden="1" outlineLevel="2">
      <c r="C8936" s="33">
        <v>8912</v>
      </c>
      <c r="D8936" s="82">
        <f t="shared" ca="1" si="559"/>
        <v>-0.96783217773826502</v>
      </c>
      <c r="E8936" s="82">
        <f t="shared" ca="1" si="556"/>
        <v>198.9835220013542</v>
      </c>
      <c r="F8936" s="82">
        <f t="shared" ca="1" si="557"/>
        <v>213.33997735047245</v>
      </c>
      <c r="G8936" s="82">
        <f t="shared" ca="1" si="558"/>
        <v>0</v>
      </c>
      <c r="H8936" s="82">
        <f t="shared" ca="1" si="558"/>
        <v>0</v>
      </c>
      <c r="O8936" s="29"/>
      <c r="P8936" s="29"/>
    </row>
    <row r="8937" spans="3:16" hidden="1" outlineLevel="2">
      <c r="C8937" s="33">
        <v>8913</v>
      </c>
      <c r="D8937" s="82">
        <f t="shared" ca="1" si="559"/>
        <v>0.82737776354441872</v>
      </c>
      <c r="E8937" s="82">
        <f t="shared" ca="1" si="556"/>
        <v>295.20139136587704</v>
      </c>
      <c r="F8937" s="82">
        <f t="shared" ca="1" si="557"/>
        <v>284.08470095584255</v>
      </c>
      <c r="G8937" s="82">
        <f t="shared" ca="1" si="558"/>
        <v>45.201391365877043</v>
      </c>
      <c r="H8937" s="82">
        <f t="shared" ca="1" si="558"/>
        <v>34.08470095584255</v>
      </c>
      <c r="O8937" s="29"/>
      <c r="P8937" s="29"/>
    </row>
    <row r="8938" spans="3:16" hidden="1" outlineLevel="2">
      <c r="C8938" s="33">
        <v>8914</v>
      </c>
      <c r="D8938" s="82">
        <f t="shared" ca="1" si="559"/>
        <v>-0.30572713412101649</v>
      </c>
      <c r="E8938" s="82">
        <f t="shared" ca="1" si="556"/>
        <v>230.14208590229623</v>
      </c>
      <c r="F8938" s="82">
        <f t="shared" ca="1" si="557"/>
        <v>237.10688058087504</v>
      </c>
      <c r="G8938" s="82">
        <f t="shared" ca="1" si="558"/>
        <v>0</v>
      </c>
      <c r="H8938" s="82">
        <f t="shared" ca="1" si="558"/>
        <v>0</v>
      </c>
      <c r="O8938" s="29"/>
      <c r="P8938" s="29"/>
    </row>
    <row r="8939" spans="3:16" hidden="1" outlineLevel="2">
      <c r="C8939" s="33">
        <v>8915</v>
      </c>
      <c r="D8939" s="82">
        <f t="shared" ca="1" si="559"/>
        <v>1.1323826453625641</v>
      </c>
      <c r="E8939" s="82">
        <f t="shared" ca="1" si="556"/>
        <v>315.66204508242822</v>
      </c>
      <c r="F8939" s="82">
        <f t="shared" ca="1" si="557"/>
        <v>298.24912033200263</v>
      </c>
      <c r="G8939" s="82">
        <f t="shared" ca="1" si="558"/>
        <v>65.662045082428222</v>
      </c>
      <c r="H8939" s="82">
        <f t="shared" ca="1" si="558"/>
        <v>48.249120332002633</v>
      </c>
      <c r="O8939" s="29"/>
      <c r="P8939" s="29"/>
    </row>
    <row r="8940" spans="3:16" hidden="1" outlineLevel="2">
      <c r="C8940" s="33">
        <v>8916</v>
      </c>
      <c r="D8940" s="82">
        <f t="shared" ca="1" si="559"/>
        <v>0.5074463454372774</v>
      </c>
      <c r="E8940" s="82">
        <f t="shared" ca="1" si="556"/>
        <v>275.16305634803672</v>
      </c>
      <c r="F8940" s="82">
        <f t="shared" ca="1" si="557"/>
        <v>269.94940917269383</v>
      </c>
      <c r="G8940" s="82">
        <f t="shared" ca="1" si="558"/>
        <v>25.163056348036719</v>
      </c>
      <c r="H8940" s="82">
        <f t="shared" ca="1" si="558"/>
        <v>19.949409172693834</v>
      </c>
      <c r="O8940" s="29"/>
      <c r="P8940" s="29"/>
    </row>
    <row r="8941" spans="3:16" hidden="1" outlineLevel="2">
      <c r="C8941" s="33">
        <v>8917</v>
      </c>
      <c r="D8941" s="82">
        <f t="shared" ca="1" si="559"/>
        <v>-0.96235557313284292</v>
      </c>
      <c r="E8941" s="82">
        <f t="shared" ca="1" si="556"/>
        <v>199.22310218211302</v>
      </c>
      <c r="F8941" s="82">
        <f t="shared" ca="1" si="557"/>
        <v>213.52644736218005</v>
      </c>
      <c r="G8941" s="82">
        <f t="shared" ca="1" si="558"/>
        <v>0</v>
      </c>
      <c r="H8941" s="82">
        <f t="shared" ca="1" si="558"/>
        <v>0</v>
      </c>
      <c r="O8941" s="29"/>
      <c r="P8941" s="29"/>
    </row>
    <row r="8942" spans="3:16" hidden="1" outlineLevel="2">
      <c r="C8942" s="33">
        <v>8918</v>
      </c>
      <c r="D8942" s="82">
        <f t="shared" ca="1" si="559"/>
        <v>-0.69012815384561621</v>
      </c>
      <c r="E8942" s="82">
        <f t="shared" ca="1" si="556"/>
        <v>211.50273887495857</v>
      </c>
      <c r="F8942" s="82">
        <f t="shared" ca="1" si="557"/>
        <v>223.00372328772897</v>
      </c>
      <c r="G8942" s="82">
        <f t="shared" ca="1" si="558"/>
        <v>0</v>
      </c>
      <c r="H8942" s="82">
        <f t="shared" ca="1" si="558"/>
        <v>0</v>
      </c>
      <c r="O8942" s="29"/>
      <c r="P8942" s="29"/>
    </row>
    <row r="8943" spans="3:16" hidden="1" outlineLevel="2">
      <c r="C8943" s="33">
        <v>8919</v>
      </c>
      <c r="D8943" s="82">
        <f t="shared" ca="1" si="559"/>
        <v>-0.12506667445622979</v>
      </c>
      <c r="E8943" s="82">
        <f t="shared" ca="1" si="556"/>
        <v>239.46106129321535</v>
      </c>
      <c r="F8943" s="82">
        <f t="shared" ca="1" si="557"/>
        <v>244.03980056489209</v>
      </c>
      <c r="G8943" s="82">
        <f t="shared" ca="1" si="558"/>
        <v>0</v>
      </c>
      <c r="H8943" s="82">
        <f t="shared" ca="1" si="558"/>
        <v>0</v>
      </c>
      <c r="O8943" s="29"/>
      <c r="P8943" s="29"/>
    </row>
    <row r="8944" spans="3:16" hidden="1" outlineLevel="2">
      <c r="C8944" s="33">
        <v>8920</v>
      </c>
      <c r="D8944" s="82">
        <f t="shared" ca="1" si="559"/>
        <v>-0.88459561777581186</v>
      </c>
      <c r="E8944" s="82">
        <f t="shared" ca="1" si="556"/>
        <v>202.65608816582358</v>
      </c>
      <c r="F8944" s="82">
        <f t="shared" ca="1" si="557"/>
        <v>216.19170857245024</v>
      </c>
      <c r="G8944" s="82">
        <f t="shared" ca="1" si="558"/>
        <v>0</v>
      </c>
      <c r="H8944" s="82">
        <f t="shared" ca="1" si="558"/>
        <v>0</v>
      </c>
      <c r="O8944" s="29"/>
      <c r="P8944" s="29"/>
    </row>
    <row r="8945" spans="3:16" hidden="1" outlineLevel="2">
      <c r="C8945" s="33">
        <v>8921</v>
      </c>
      <c r="D8945" s="82">
        <f t="shared" ca="1" si="559"/>
        <v>-7.7924219940309972E-2</v>
      </c>
      <c r="E8945" s="82">
        <f t="shared" ca="1" si="556"/>
        <v>241.95427382581229</v>
      </c>
      <c r="F8945" s="82">
        <f t="shared" ca="1" si="557"/>
        <v>245.88202514688592</v>
      </c>
      <c r="G8945" s="82">
        <f t="shared" ca="1" si="558"/>
        <v>0</v>
      </c>
      <c r="H8945" s="82">
        <f t="shared" ca="1" si="558"/>
        <v>0</v>
      </c>
      <c r="O8945" s="29"/>
      <c r="P8945" s="29"/>
    </row>
    <row r="8946" spans="3:16" hidden="1" outlineLevel="2">
      <c r="C8946" s="33">
        <v>8922</v>
      </c>
      <c r="D8946" s="82">
        <f t="shared" ca="1" si="559"/>
        <v>1.0491700681795302</v>
      </c>
      <c r="E8946" s="82">
        <f t="shared" ca="1" si="556"/>
        <v>309.94320003275561</v>
      </c>
      <c r="F8946" s="82">
        <f t="shared" ca="1" si="557"/>
        <v>294.31611616390262</v>
      </c>
      <c r="G8946" s="82">
        <f t="shared" ca="1" si="558"/>
        <v>59.943200032755612</v>
      </c>
      <c r="H8946" s="82">
        <f t="shared" ca="1" si="558"/>
        <v>44.31611616390262</v>
      </c>
      <c r="O8946" s="29"/>
      <c r="P8946" s="29"/>
    </row>
    <row r="8947" spans="3:16" hidden="1" outlineLevel="2">
      <c r="C8947" s="33">
        <v>8923</v>
      </c>
      <c r="D8947" s="82">
        <f t="shared" ca="1" si="559"/>
        <v>-0.26640629512930408</v>
      </c>
      <c r="E8947" s="82">
        <f t="shared" ca="1" si="556"/>
        <v>232.13899025336178</v>
      </c>
      <c r="F8947" s="82">
        <f t="shared" ca="1" si="557"/>
        <v>238.59886880013724</v>
      </c>
      <c r="G8947" s="82">
        <f t="shared" ca="1" si="558"/>
        <v>0</v>
      </c>
      <c r="H8947" s="82">
        <f t="shared" ca="1" si="558"/>
        <v>0</v>
      </c>
      <c r="O8947" s="29"/>
      <c r="P8947" s="29"/>
    </row>
    <row r="8948" spans="3:16" hidden="1" outlineLevel="2">
      <c r="C8948" s="33">
        <v>8924</v>
      </c>
      <c r="D8948" s="82">
        <f t="shared" ca="1" si="559"/>
        <v>-1.3256757444716423</v>
      </c>
      <c r="E8948" s="82">
        <f t="shared" ca="1" si="556"/>
        <v>183.93789464810766</v>
      </c>
      <c r="F8948" s="82">
        <f t="shared" ca="1" si="557"/>
        <v>201.50236759353524</v>
      </c>
      <c r="G8948" s="82">
        <f t="shared" ca="1" si="558"/>
        <v>0</v>
      </c>
      <c r="H8948" s="82">
        <f t="shared" ca="1" si="558"/>
        <v>0</v>
      </c>
      <c r="O8948" s="29"/>
      <c r="P8948" s="29"/>
    </row>
    <row r="8949" spans="3:16" hidden="1" outlineLevel="2">
      <c r="C8949" s="33">
        <v>8925</v>
      </c>
      <c r="D8949" s="82">
        <f t="shared" ca="1" si="559"/>
        <v>-0.75767019205974562</v>
      </c>
      <c r="E8949" s="82">
        <f t="shared" ca="1" si="556"/>
        <v>208.38720314070292</v>
      </c>
      <c r="F8949" s="82">
        <f t="shared" ca="1" si="557"/>
        <v>220.61379817128213</v>
      </c>
      <c r="G8949" s="82">
        <f t="shared" ca="1" si="558"/>
        <v>0</v>
      </c>
      <c r="H8949" s="82">
        <f t="shared" ca="1" si="558"/>
        <v>0</v>
      </c>
      <c r="O8949" s="29"/>
      <c r="P8949" s="29"/>
    </row>
    <row r="8950" spans="3:16" hidden="1" outlineLevel="2">
      <c r="C8950" s="33">
        <v>8926</v>
      </c>
      <c r="D8950" s="82">
        <f t="shared" ca="1" si="559"/>
        <v>-0.597763579782433</v>
      </c>
      <c r="E8950" s="82">
        <f t="shared" ca="1" si="556"/>
        <v>215.83881325331197</v>
      </c>
      <c r="F8950" s="82">
        <f t="shared" ca="1" si="557"/>
        <v>226.31394215701383</v>
      </c>
      <c r="G8950" s="82">
        <f t="shared" ca="1" si="558"/>
        <v>0</v>
      </c>
      <c r="H8950" s="82">
        <f t="shared" ca="1" si="558"/>
        <v>0</v>
      </c>
      <c r="O8950" s="29"/>
      <c r="P8950" s="29"/>
    </row>
    <row r="8951" spans="3:16" hidden="1" outlineLevel="2">
      <c r="C8951" s="33">
        <v>8927</v>
      </c>
      <c r="D8951" s="82">
        <f t="shared" ca="1" si="559"/>
        <v>-0.14411241768692679</v>
      </c>
      <c r="E8951" s="82">
        <f t="shared" ca="1" si="556"/>
        <v>238.46109461403259</v>
      </c>
      <c r="F8951" s="82">
        <f t="shared" ca="1" si="557"/>
        <v>243.29945474598756</v>
      </c>
      <c r="G8951" s="82">
        <f t="shared" ca="1" si="558"/>
        <v>0</v>
      </c>
      <c r="H8951" s="82">
        <f t="shared" ca="1" si="558"/>
        <v>0</v>
      </c>
      <c r="O8951" s="29"/>
      <c r="P8951" s="29"/>
    </row>
    <row r="8952" spans="3:16" hidden="1" outlineLevel="2">
      <c r="C8952" s="33">
        <v>8928</v>
      </c>
      <c r="D8952" s="82">
        <f t="shared" ca="1" si="559"/>
        <v>-1.0304926535089309</v>
      </c>
      <c r="E8952" s="82">
        <f t="shared" ca="1" si="556"/>
        <v>196.26279023097271</v>
      </c>
      <c r="F8952" s="82">
        <f t="shared" ca="1" si="557"/>
        <v>211.21803901400861</v>
      </c>
      <c r="G8952" s="82">
        <f t="shared" ca="1" si="558"/>
        <v>0</v>
      </c>
      <c r="H8952" s="82">
        <f t="shared" ca="1" si="558"/>
        <v>0</v>
      </c>
      <c r="O8952" s="29"/>
      <c r="P8952" s="29"/>
    </row>
    <row r="8953" spans="3:16" hidden="1" outlineLevel="2">
      <c r="C8953" s="33">
        <v>8929</v>
      </c>
      <c r="D8953" s="82">
        <f t="shared" ca="1" si="559"/>
        <v>0.7415315013296826</v>
      </c>
      <c r="E8953" s="82">
        <f t="shared" ca="1" si="556"/>
        <v>289.68555319745582</v>
      </c>
      <c r="F8953" s="82">
        <f t="shared" ca="1" si="557"/>
        <v>280.22072450802267</v>
      </c>
      <c r="G8953" s="82">
        <f t="shared" ca="1" si="558"/>
        <v>39.685553197455818</v>
      </c>
      <c r="H8953" s="82">
        <f t="shared" ca="1" si="558"/>
        <v>30.22072450802267</v>
      </c>
      <c r="O8953" s="29"/>
      <c r="P8953" s="29"/>
    </row>
    <row r="8954" spans="3:16" hidden="1" outlineLevel="2">
      <c r="C8954" s="33">
        <v>8930</v>
      </c>
      <c r="D8954" s="82">
        <f t="shared" ca="1" si="559"/>
        <v>-0.73225419262219127</v>
      </c>
      <c r="E8954" s="82">
        <f t="shared" ca="1" si="556"/>
        <v>209.554153776882</v>
      </c>
      <c r="F8954" s="82">
        <f t="shared" ca="1" si="557"/>
        <v>221.51010402654586</v>
      </c>
      <c r="G8954" s="82">
        <f t="shared" ca="1" si="558"/>
        <v>0</v>
      </c>
      <c r="H8954" s="82">
        <f t="shared" ca="1" si="558"/>
        <v>0</v>
      </c>
      <c r="O8954" s="29"/>
      <c r="P8954" s="29"/>
    </row>
    <row r="8955" spans="3:16" hidden="1" outlineLevel="2">
      <c r="C8955" s="33">
        <v>8931</v>
      </c>
      <c r="D8955" s="82">
        <f t="shared" ca="1" si="559"/>
        <v>0.13220262693108703</v>
      </c>
      <c r="E8955" s="82">
        <f t="shared" ca="1" si="556"/>
        <v>253.3867359143614</v>
      </c>
      <c r="F8955" s="82">
        <f t="shared" ca="1" si="557"/>
        <v>254.26394090905998</v>
      </c>
      <c r="G8955" s="82">
        <f t="shared" ca="1" si="558"/>
        <v>3.3867359143613953</v>
      </c>
      <c r="H8955" s="82">
        <f t="shared" ca="1" si="558"/>
        <v>4.2639409090599827</v>
      </c>
      <c r="O8955" s="29"/>
      <c r="P8955" s="29"/>
    </row>
    <row r="8956" spans="3:16" hidden="1" outlineLevel="2">
      <c r="C8956" s="33">
        <v>8932</v>
      </c>
      <c r="D8956" s="82">
        <f t="shared" ca="1" si="559"/>
        <v>0.31197194341342877</v>
      </c>
      <c r="E8956" s="82">
        <f t="shared" ca="1" si="556"/>
        <v>263.59532341396766</v>
      </c>
      <c r="F8956" s="82">
        <f t="shared" ca="1" si="557"/>
        <v>261.6613262641327</v>
      </c>
      <c r="G8956" s="82">
        <f t="shared" ca="1" si="558"/>
        <v>13.595323413967662</v>
      </c>
      <c r="H8956" s="82">
        <f t="shared" ca="1" si="558"/>
        <v>11.661326264132697</v>
      </c>
      <c r="O8956" s="29"/>
      <c r="P8956" s="29"/>
    </row>
    <row r="8957" spans="3:16" hidden="1" outlineLevel="2">
      <c r="C8957" s="33">
        <v>8933</v>
      </c>
      <c r="D8957" s="82">
        <f t="shared" ca="1" si="559"/>
        <v>1.3753757450681623</v>
      </c>
      <c r="E8957" s="82">
        <f t="shared" ca="1" si="556"/>
        <v>332.97305139635779</v>
      </c>
      <c r="F8957" s="82">
        <f t="shared" ca="1" si="557"/>
        <v>310.03748211982742</v>
      </c>
      <c r="G8957" s="82">
        <f t="shared" ca="1" si="558"/>
        <v>82.973051396357789</v>
      </c>
      <c r="H8957" s="82">
        <f t="shared" ca="1" si="558"/>
        <v>60.037482119827416</v>
      </c>
      <c r="O8957" s="29"/>
      <c r="P8957" s="29"/>
    </row>
    <row r="8958" spans="3:16" hidden="1" outlineLevel="2">
      <c r="C8958" s="33">
        <v>8934</v>
      </c>
      <c r="D8958" s="82">
        <f t="shared" ca="1" si="559"/>
        <v>-0.72966200232473821</v>
      </c>
      <c r="E8958" s="82">
        <f t="shared" ca="1" si="556"/>
        <v>209.67353826572523</v>
      </c>
      <c r="F8958" s="82">
        <f t="shared" ca="1" si="557"/>
        <v>221.60172309217049</v>
      </c>
      <c r="G8958" s="82">
        <f t="shared" ca="1" si="558"/>
        <v>0</v>
      </c>
      <c r="H8958" s="82">
        <f t="shared" ca="1" si="558"/>
        <v>0</v>
      </c>
      <c r="O8958" s="29"/>
      <c r="P8958" s="29"/>
    </row>
    <row r="8959" spans="3:16" hidden="1" outlineLevel="2">
      <c r="C8959" s="33">
        <v>8935</v>
      </c>
      <c r="D8959" s="82">
        <f t="shared" ca="1" si="559"/>
        <v>-0.27426666218989093</v>
      </c>
      <c r="E8959" s="82">
        <f t="shared" ca="1" si="556"/>
        <v>231.73842154731082</v>
      </c>
      <c r="F8959" s="82">
        <f t="shared" ca="1" si="557"/>
        <v>238.29986646323326</v>
      </c>
      <c r="G8959" s="82">
        <f t="shared" ca="1" si="558"/>
        <v>0</v>
      </c>
      <c r="H8959" s="82">
        <f t="shared" ca="1" si="558"/>
        <v>0</v>
      </c>
      <c r="O8959" s="29"/>
      <c r="P8959" s="29"/>
    </row>
    <row r="8960" spans="3:16" hidden="1" outlineLevel="2">
      <c r="C8960" s="33">
        <v>8936</v>
      </c>
      <c r="D8960" s="82">
        <f t="shared" ca="1" si="559"/>
        <v>0.91832854425763955</v>
      </c>
      <c r="E8960" s="82">
        <f t="shared" ca="1" si="556"/>
        <v>301.1598296822304</v>
      </c>
      <c r="F8960" s="82">
        <f t="shared" ca="1" si="557"/>
        <v>288.23657669197968</v>
      </c>
      <c r="G8960" s="82">
        <f t="shared" ca="1" si="558"/>
        <v>51.159829682230395</v>
      </c>
      <c r="H8960" s="82">
        <f t="shared" ca="1" si="558"/>
        <v>38.236576691979678</v>
      </c>
      <c r="O8960" s="29"/>
      <c r="P8960" s="29"/>
    </row>
    <row r="8961" spans="3:16" hidden="1" outlineLevel="2">
      <c r="C8961" s="33">
        <v>8937</v>
      </c>
      <c r="D8961" s="82">
        <f t="shared" ca="1" si="559"/>
        <v>-8.1800480302857942E-2</v>
      </c>
      <c r="E8961" s="82">
        <f t="shared" ca="1" si="556"/>
        <v>241.74829509347592</v>
      </c>
      <c r="F8961" s="82">
        <f t="shared" ca="1" si="557"/>
        <v>245.73002602160153</v>
      </c>
      <c r="G8961" s="82">
        <f t="shared" ca="1" si="558"/>
        <v>0</v>
      </c>
      <c r="H8961" s="82">
        <f t="shared" ca="1" si="558"/>
        <v>0</v>
      </c>
      <c r="O8961" s="29"/>
      <c r="P8961" s="29"/>
    </row>
    <row r="8962" spans="3:16" hidden="1" outlineLevel="2">
      <c r="C8962" s="33">
        <v>8938</v>
      </c>
      <c r="D8962" s="82">
        <f t="shared" ca="1" si="559"/>
        <v>1.5722240338801121</v>
      </c>
      <c r="E8962" s="82">
        <f t="shared" ca="1" si="556"/>
        <v>347.69032653409204</v>
      </c>
      <c r="F8962" s="82">
        <f t="shared" ca="1" si="557"/>
        <v>319.92798426070527</v>
      </c>
      <c r="G8962" s="82">
        <f t="shared" ca="1" si="558"/>
        <v>97.690326534092037</v>
      </c>
      <c r="H8962" s="82">
        <f t="shared" ca="1" si="558"/>
        <v>69.927984260705273</v>
      </c>
      <c r="O8962" s="29"/>
      <c r="P8962" s="29"/>
    </row>
    <row r="8963" spans="3:16" hidden="1" outlineLevel="2">
      <c r="C8963" s="33">
        <v>8939</v>
      </c>
      <c r="D8963" s="82">
        <f t="shared" ca="1" si="559"/>
        <v>-0.26615741835271112</v>
      </c>
      <c r="E8963" s="82">
        <f t="shared" ca="1" si="556"/>
        <v>232.15168445542895</v>
      </c>
      <c r="F8963" s="82">
        <f t="shared" ca="1" si="557"/>
        <v>238.60834200681444</v>
      </c>
      <c r="G8963" s="82">
        <f t="shared" ca="1" si="558"/>
        <v>0</v>
      </c>
      <c r="H8963" s="82">
        <f t="shared" ca="1" si="558"/>
        <v>0</v>
      </c>
      <c r="O8963" s="29"/>
      <c r="P8963" s="29"/>
    </row>
    <row r="8964" spans="3:16" hidden="1" outlineLevel="2">
      <c r="C8964" s="33">
        <v>8940</v>
      </c>
      <c r="D8964" s="82">
        <f t="shared" ca="1" si="559"/>
        <v>-0.97050343957391771</v>
      </c>
      <c r="E8964" s="82">
        <f t="shared" ca="1" si="556"/>
        <v>198.86676922941572</v>
      </c>
      <c r="F8964" s="82">
        <f t="shared" ca="1" si="557"/>
        <v>213.24908406336067</v>
      </c>
      <c r="G8964" s="82">
        <f t="shared" ca="1" si="558"/>
        <v>0</v>
      </c>
      <c r="H8964" s="82">
        <f t="shared" ca="1" si="558"/>
        <v>0</v>
      </c>
      <c r="O8964" s="29"/>
      <c r="P8964" s="29"/>
    </row>
    <row r="8965" spans="3:16" hidden="1" outlineLevel="2">
      <c r="C8965" s="33">
        <v>8941</v>
      </c>
      <c r="D8965" s="82">
        <f t="shared" ca="1" si="559"/>
        <v>1.3695711075502837</v>
      </c>
      <c r="E8965" s="82">
        <f t="shared" ca="1" si="556"/>
        <v>332.54865826565498</v>
      </c>
      <c r="F8965" s="82">
        <f t="shared" ca="1" si="557"/>
        <v>309.75052045679763</v>
      </c>
      <c r="G8965" s="82">
        <f t="shared" ca="1" si="558"/>
        <v>82.548658265654979</v>
      </c>
      <c r="H8965" s="82">
        <f t="shared" ca="1" si="558"/>
        <v>59.750520456797631</v>
      </c>
      <c r="O8965" s="29"/>
      <c r="P8965" s="29"/>
    </row>
    <row r="8966" spans="3:16" hidden="1" outlineLevel="2">
      <c r="C8966" s="33">
        <v>8942</v>
      </c>
      <c r="D8966" s="82">
        <f t="shared" ca="1" si="559"/>
        <v>5.1498422654911663E-3</v>
      </c>
      <c r="E8966" s="82">
        <f t="shared" ca="1" si="556"/>
        <v>246.41113760737335</v>
      </c>
      <c r="F8966" s="82">
        <f t="shared" ca="1" si="557"/>
        <v>249.16228923915807</v>
      </c>
      <c r="G8966" s="82">
        <f t="shared" ca="1" si="558"/>
        <v>0</v>
      </c>
      <c r="H8966" s="82">
        <f t="shared" ca="1" si="558"/>
        <v>0</v>
      </c>
      <c r="O8966" s="29"/>
      <c r="P8966" s="29"/>
    </row>
    <row r="8967" spans="3:16" hidden="1" outlineLevel="2">
      <c r="C8967" s="33">
        <v>8943</v>
      </c>
      <c r="D8967" s="82">
        <f t="shared" ca="1" si="559"/>
        <v>-0.75558153858297761</v>
      </c>
      <c r="E8967" s="82">
        <f t="shared" ca="1" si="556"/>
        <v>208.48285604537443</v>
      </c>
      <c r="F8967" s="82">
        <f t="shared" ca="1" si="557"/>
        <v>220.68731843520061</v>
      </c>
      <c r="G8967" s="82">
        <f t="shared" ca="1" si="558"/>
        <v>0</v>
      </c>
      <c r="H8967" s="82">
        <f t="shared" ca="1" si="558"/>
        <v>0</v>
      </c>
      <c r="O8967" s="29"/>
      <c r="P8967" s="29"/>
    </row>
    <row r="8968" spans="3:16" hidden="1" outlineLevel="2">
      <c r="C8968" s="33">
        <v>8944</v>
      </c>
      <c r="D8968" s="82">
        <f t="shared" ca="1" si="559"/>
        <v>-0.96351828019202113</v>
      </c>
      <c r="E8968" s="82">
        <f t="shared" ca="1" si="556"/>
        <v>199.17221415616297</v>
      </c>
      <c r="F8968" s="82">
        <f t="shared" ca="1" si="557"/>
        <v>213.48684534166688</v>
      </c>
      <c r="G8968" s="82">
        <f t="shared" ca="1" si="558"/>
        <v>0</v>
      </c>
      <c r="H8968" s="82">
        <f t="shared" ca="1" si="558"/>
        <v>0</v>
      </c>
      <c r="O8968" s="29"/>
      <c r="P8968" s="29"/>
    </row>
    <row r="8969" spans="3:16" hidden="1" outlineLevel="2">
      <c r="C8969" s="33">
        <v>8945</v>
      </c>
      <c r="D8969" s="82">
        <f t="shared" ca="1" si="559"/>
        <v>2.0697333453098827</v>
      </c>
      <c r="E8969" s="82">
        <f t="shared" ca="1" si="556"/>
        <v>387.85161013132972</v>
      </c>
      <c r="F8969" s="82">
        <f t="shared" ca="1" si="557"/>
        <v>346.3543390238591</v>
      </c>
      <c r="G8969" s="82">
        <f t="shared" ca="1" si="558"/>
        <v>137.85161013132972</v>
      </c>
      <c r="H8969" s="82">
        <f t="shared" ca="1" si="558"/>
        <v>96.354339023859097</v>
      </c>
      <c r="O8969" s="29"/>
      <c r="P8969" s="29"/>
    </row>
    <row r="8970" spans="3:16" hidden="1" outlineLevel="2">
      <c r="C8970" s="33">
        <v>8946</v>
      </c>
      <c r="D8970" s="82">
        <f t="shared" ca="1" si="559"/>
        <v>5.6779286155065958E-2</v>
      </c>
      <c r="E8970" s="82">
        <f t="shared" ca="1" si="556"/>
        <v>249.22229041126133</v>
      </c>
      <c r="F8970" s="82">
        <f t="shared" ca="1" si="557"/>
        <v>251.22294343769747</v>
      </c>
      <c r="G8970" s="82">
        <f t="shared" ca="1" si="558"/>
        <v>0</v>
      </c>
      <c r="H8970" s="82">
        <f t="shared" ca="1" si="558"/>
        <v>1.2229434376974666</v>
      </c>
      <c r="O8970" s="29"/>
      <c r="P8970" s="29"/>
    </row>
    <row r="8971" spans="3:16" hidden="1" outlineLevel="2">
      <c r="C8971" s="33">
        <v>8947</v>
      </c>
      <c r="D8971" s="82">
        <f t="shared" ca="1" si="559"/>
        <v>0.87361181697319179</v>
      </c>
      <c r="E8971" s="82">
        <f t="shared" ca="1" si="556"/>
        <v>298.21543242144719</v>
      </c>
      <c r="F8971" s="82">
        <f t="shared" ca="1" si="557"/>
        <v>286.18774336445915</v>
      </c>
      <c r="G8971" s="82">
        <f t="shared" ca="1" si="558"/>
        <v>48.21543242144719</v>
      </c>
      <c r="H8971" s="82">
        <f t="shared" ca="1" si="558"/>
        <v>36.187743364459152</v>
      </c>
      <c r="O8971" s="29"/>
      <c r="P8971" s="29"/>
    </row>
    <row r="8972" spans="3:16" hidden="1" outlineLevel="2">
      <c r="C8972" s="33">
        <v>8948</v>
      </c>
      <c r="D8972" s="82">
        <f t="shared" ca="1" si="559"/>
        <v>0.1268893591453274</v>
      </c>
      <c r="E8972" s="82">
        <f t="shared" ca="1" si="556"/>
        <v>253.09110273387432</v>
      </c>
      <c r="F8972" s="82">
        <f t="shared" ca="1" si="557"/>
        <v>254.0485149314828</v>
      </c>
      <c r="G8972" s="82">
        <f t="shared" ca="1" si="558"/>
        <v>3.0911027338743224</v>
      </c>
      <c r="H8972" s="82">
        <f t="shared" ca="1" si="558"/>
        <v>4.0485149314827993</v>
      </c>
      <c r="O8972" s="29"/>
      <c r="P8972" s="29"/>
    </row>
    <row r="8973" spans="3:16" hidden="1" outlineLevel="2">
      <c r="C8973" s="33">
        <v>8949</v>
      </c>
      <c r="D8973" s="82">
        <f t="shared" ca="1" si="559"/>
        <v>-1.3081982983586908</v>
      </c>
      <c r="E8973" s="82">
        <f t="shared" ca="1" si="556"/>
        <v>184.64558679935766</v>
      </c>
      <c r="F8973" s="82">
        <f t="shared" ca="1" si="557"/>
        <v>202.06496708960671</v>
      </c>
      <c r="G8973" s="82">
        <f t="shared" ca="1" si="558"/>
        <v>0</v>
      </c>
      <c r="H8973" s="82">
        <f t="shared" ca="1" si="558"/>
        <v>0</v>
      </c>
      <c r="O8973" s="29"/>
      <c r="P8973" s="29"/>
    </row>
    <row r="8974" spans="3:16" hidden="1" outlineLevel="2">
      <c r="C8974" s="33">
        <v>8950</v>
      </c>
      <c r="D8974" s="82">
        <f t="shared" ca="1" si="559"/>
        <v>0.8519371191446734</v>
      </c>
      <c r="E8974" s="82">
        <f t="shared" ca="1" si="556"/>
        <v>296.79862595346071</v>
      </c>
      <c r="F8974" s="82">
        <f t="shared" ca="1" si="557"/>
        <v>285.19989768841288</v>
      </c>
      <c r="G8974" s="82">
        <f t="shared" ca="1" si="558"/>
        <v>46.798625953460714</v>
      </c>
      <c r="H8974" s="82">
        <f t="shared" ca="1" si="558"/>
        <v>35.199897688412875</v>
      </c>
      <c r="O8974" s="29"/>
      <c r="P8974" s="29"/>
    </row>
    <row r="8975" spans="3:16" hidden="1" outlineLevel="2">
      <c r="C8975" s="33">
        <v>8951</v>
      </c>
      <c r="D8975" s="82">
        <f t="shared" ca="1" si="559"/>
        <v>2.5380479789440715E-2</v>
      </c>
      <c r="E8975" s="82">
        <f t="shared" ca="1" si="556"/>
        <v>247.50887016677663</v>
      </c>
      <c r="F8975" s="82">
        <f t="shared" ca="1" si="557"/>
        <v>249.96772056356738</v>
      </c>
      <c r="G8975" s="82">
        <f t="shared" ca="1" si="558"/>
        <v>0</v>
      </c>
      <c r="H8975" s="82">
        <f t="shared" ca="1" si="558"/>
        <v>0</v>
      </c>
      <c r="O8975" s="29"/>
      <c r="P8975" s="29"/>
    </row>
    <row r="8976" spans="3:16" hidden="1" outlineLevel="2">
      <c r="C8976" s="33">
        <v>8952</v>
      </c>
      <c r="D8976" s="82">
        <f t="shared" ca="1" si="559"/>
        <v>-0.72129022599855708</v>
      </c>
      <c r="E8976" s="82">
        <f t="shared" ca="1" si="556"/>
        <v>210.05956892050762</v>
      </c>
      <c r="F8976" s="82">
        <f t="shared" ca="1" si="557"/>
        <v>221.89787628944143</v>
      </c>
      <c r="G8976" s="82">
        <f t="shared" ca="1" si="558"/>
        <v>0</v>
      </c>
      <c r="H8976" s="82">
        <f t="shared" ca="1" si="558"/>
        <v>0</v>
      </c>
      <c r="O8976" s="29"/>
      <c r="P8976" s="29"/>
    </row>
    <row r="8977" spans="3:16" hidden="1" outlineLevel="2">
      <c r="C8977" s="33">
        <v>8953</v>
      </c>
      <c r="D8977" s="82">
        <f t="shared" ca="1" si="559"/>
        <v>0.93586308801277873</v>
      </c>
      <c r="E8977" s="82">
        <f t="shared" ca="1" si="556"/>
        <v>302.3223202422767</v>
      </c>
      <c r="F8977" s="82">
        <f t="shared" ca="1" si="557"/>
        <v>289.0439729900317</v>
      </c>
      <c r="G8977" s="82">
        <f t="shared" ca="1" si="558"/>
        <v>52.322320242276703</v>
      </c>
      <c r="H8977" s="82">
        <f t="shared" ca="1" si="558"/>
        <v>39.043972990031705</v>
      </c>
      <c r="O8977" s="29"/>
      <c r="P8977" s="29"/>
    </row>
    <row r="8978" spans="3:16" hidden="1" outlineLevel="2">
      <c r="C8978" s="33">
        <v>8954</v>
      </c>
      <c r="D8978" s="82">
        <f t="shared" ca="1" si="559"/>
        <v>-1.3536674285882795</v>
      </c>
      <c r="E8978" s="82">
        <f t="shared" ca="1" si="556"/>
        <v>182.81010918740066</v>
      </c>
      <c r="F8978" s="82">
        <f t="shared" ca="1" si="557"/>
        <v>200.60457602743273</v>
      </c>
      <c r="G8978" s="82">
        <f t="shared" ca="1" si="558"/>
        <v>0</v>
      </c>
      <c r="H8978" s="82">
        <f t="shared" ca="1" si="558"/>
        <v>0</v>
      </c>
      <c r="O8978" s="29"/>
      <c r="P8978" s="29"/>
    </row>
    <row r="8979" spans="3:16" hidden="1" outlineLevel="2">
      <c r="C8979" s="33">
        <v>8955</v>
      </c>
      <c r="D8979" s="82">
        <f t="shared" ca="1" si="559"/>
        <v>-0.25184077462745369</v>
      </c>
      <c r="E8979" s="82">
        <f t="shared" ca="1" si="556"/>
        <v>232.88308850568964</v>
      </c>
      <c r="F8979" s="82">
        <f t="shared" ca="1" si="557"/>
        <v>239.15392209884027</v>
      </c>
      <c r="G8979" s="82">
        <f t="shared" ca="1" si="558"/>
        <v>0</v>
      </c>
      <c r="H8979" s="82">
        <f t="shared" ca="1" si="558"/>
        <v>0</v>
      </c>
      <c r="O8979" s="29"/>
      <c r="P8979" s="29"/>
    </row>
    <row r="8980" spans="3:16" hidden="1" outlineLevel="2">
      <c r="C8980" s="33">
        <v>8956</v>
      </c>
      <c r="D8980" s="82">
        <f t="shared" ca="1" si="559"/>
        <v>0.20131559380971692</v>
      </c>
      <c r="E8980" s="82">
        <f t="shared" ca="1" si="556"/>
        <v>257.26382767885565</v>
      </c>
      <c r="F8980" s="82">
        <f t="shared" ca="1" si="557"/>
        <v>257.08281895724514</v>
      </c>
      <c r="G8980" s="82">
        <f t="shared" ca="1" si="558"/>
        <v>7.2638276788556482</v>
      </c>
      <c r="H8980" s="82">
        <f t="shared" ca="1" si="558"/>
        <v>7.0828189572451379</v>
      </c>
      <c r="O8980" s="29"/>
      <c r="P8980" s="29"/>
    </row>
    <row r="8981" spans="3:16" hidden="1" outlineLevel="2">
      <c r="C8981" s="33">
        <v>8957</v>
      </c>
      <c r="D8981" s="82">
        <f t="shared" ca="1" si="559"/>
        <v>-5.6978291966096724E-2</v>
      </c>
      <c r="E8981" s="82">
        <f t="shared" ca="1" si="556"/>
        <v>243.07034964690021</v>
      </c>
      <c r="F8981" s="82">
        <f t="shared" ca="1" si="557"/>
        <v>246.70500236643392</v>
      </c>
      <c r="G8981" s="82">
        <f t="shared" ca="1" si="558"/>
        <v>0</v>
      </c>
      <c r="H8981" s="82">
        <f t="shared" ca="1" si="558"/>
        <v>0</v>
      </c>
      <c r="O8981" s="29"/>
      <c r="P8981" s="29"/>
    </row>
    <row r="8982" spans="3:16" hidden="1" outlineLevel="2">
      <c r="C8982" s="33">
        <v>8958</v>
      </c>
      <c r="D8982" s="82">
        <f t="shared" ca="1" si="559"/>
        <v>1.0244825328870981</v>
      </c>
      <c r="E8982" s="82">
        <f t="shared" ca="1" si="556"/>
        <v>308.26654549315759</v>
      </c>
      <c r="F8982" s="82">
        <f t="shared" ca="1" si="557"/>
        <v>293.15927829740082</v>
      </c>
      <c r="G8982" s="82">
        <f t="shared" ca="1" si="558"/>
        <v>58.266545493157594</v>
      </c>
      <c r="H8982" s="82">
        <f t="shared" ca="1" si="558"/>
        <v>43.159278297400817</v>
      </c>
      <c r="O8982" s="29"/>
      <c r="P8982" s="29"/>
    </row>
    <row r="8983" spans="3:16" hidden="1" outlineLevel="2">
      <c r="C8983" s="33">
        <v>8959</v>
      </c>
      <c r="D8983" s="82">
        <f t="shared" ca="1" si="559"/>
        <v>9.1647042332849097E-3</v>
      </c>
      <c r="E8983" s="82">
        <f t="shared" ca="1" si="556"/>
        <v>246.62859971204739</v>
      </c>
      <c r="F8983" s="82">
        <f t="shared" ca="1" si="557"/>
        <v>249.32192406937588</v>
      </c>
      <c r="G8983" s="82">
        <f t="shared" ca="1" si="558"/>
        <v>0</v>
      </c>
      <c r="H8983" s="82">
        <f t="shared" ca="1" si="558"/>
        <v>0</v>
      </c>
      <c r="O8983" s="29"/>
      <c r="P8983" s="29"/>
    </row>
    <row r="8984" spans="3:16" hidden="1" outlineLevel="2">
      <c r="C8984" s="33">
        <v>8960</v>
      </c>
      <c r="D8984" s="82">
        <f t="shared" ca="1" si="559"/>
        <v>0.71428479826324542</v>
      </c>
      <c r="E8984" s="82">
        <f t="shared" ca="1" si="556"/>
        <v>287.95652309163069</v>
      </c>
      <c r="F8984" s="82">
        <f t="shared" ca="1" si="557"/>
        <v>279.00536059277675</v>
      </c>
      <c r="G8984" s="82">
        <f t="shared" ca="1" si="558"/>
        <v>37.956523091630686</v>
      </c>
      <c r="H8984" s="82">
        <f t="shared" ca="1" si="558"/>
        <v>29.005360592776753</v>
      </c>
      <c r="O8984" s="29"/>
      <c r="P8984" s="29"/>
    </row>
    <row r="8985" spans="3:16" hidden="1" outlineLevel="2">
      <c r="C8985" s="33">
        <v>8961</v>
      </c>
      <c r="D8985" s="82">
        <f t="shared" ca="1" si="559"/>
        <v>-2.1287529055736694</v>
      </c>
      <c r="E8985" s="82">
        <f t="shared" ref="E8985:E9048" ca="1" si="560">$H$9 * EXP(($H$17 - $H$18 - ($H$11^2)/2)*$H$14 + $H$11*SQRT($H$14)*D8985)</f>
        <v>154.18443565752676</v>
      </c>
      <c r="F8985" s="82">
        <f t="shared" ref="F8985:F9048" ca="1" si="561">$H$9 * EXP(($H$17 - $H$18 - ($H$12^2)/2)*$H$14 + $H$12*SQRT($H$14)*D8985)</f>
        <v>177.27252119681441</v>
      </c>
      <c r="G8985" s="82">
        <f t="shared" ref="G8985:H9048" ca="1" si="562">MAX(E8985-$H$16, 0)</f>
        <v>0</v>
      </c>
      <c r="H8985" s="82">
        <f t="shared" ca="1" si="562"/>
        <v>0</v>
      </c>
      <c r="O8985" s="29"/>
      <c r="P8985" s="29"/>
    </row>
    <row r="8986" spans="3:16" hidden="1" outlineLevel="2">
      <c r="C8986" s="33">
        <v>8962</v>
      </c>
      <c r="D8986" s="82">
        <f t="shared" ref="D8986:D9049" ca="1" si="563">_xlfn.NORM.S.INV(RAND())</f>
        <v>-0.24005849548200772</v>
      </c>
      <c r="E8986" s="82">
        <f t="shared" ca="1" si="560"/>
        <v>233.48674599098655</v>
      </c>
      <c r="F8986" s="82">
        <f t="shared" ca="1" si="561"/>
        <v>239.60385801939472</v>
      </c>
      <c r="G8986" s="82">
        <f t="shared" ca="1" si="562"/>
        <v>0</v>
      </c>
      <c r="H8986" s="82">
        <f t="shared" ca="1" si="562"/>
        <v>0</v>
      </c>
      <c r="O8986" s="29"/>
      <c r="P8986" s="29"/>
    </row>
    <row r="8987" spans="3:16" hidden="1" outlineLevel="2">
      <c r="C8987" s="33">
        <v>8963</v>
      </c>
      <c r="D8987" s="82">
        <f t="shared" ca="1" si="563"/>
        <v>-0.4242653326760179</v>
      </c>
      <c r="E8987" s="82">
        <f t="shared" ca="1" si="560"/>
        <v>224.22548635190938</v>
      </c>
      <c r="F8987" s="82">
        <f t="shared" ca="1" si="561"/>
        <v>232.66529217466285</v>
      </c>
      <c r="G8987" s="82">
        <f t="shared" ca="1" si="562"/>
        <v>0</v>
      </c>
      <c r="H8987" s="82">
        <f t="shared" ca="1" si="562"/>
        <v>0</v>
      </c>
      <c r="O8987" s="29"/>
      <c r="P8987" s="29"/>
    </row>
    <row r="8988" spans="3:16" hidden="1" outlineLevel="2">
      <c r="C8988" s="33">
        <v>8964</v>
      </c>
      <c r="D8988" s="82">
        <f t="shared" ca="1" si="563"/>
        <v>-0.65096434787817337</v>
      </c>
      <c r="E8988" s="82">
        <f t="shared" ca="1" si="560"/>
        <v>213.33055214253977</v>
      </c>
      <c r="F8988" s="82">
        <f t="shared" ca="1" si="561"/>
        <v>224.40134622698457</v>
      </c>
      <c r="G8988" s="82">
        <f t="shared" ca="1" si="562"/>
        <v>0</v>
      </c>
      <c r="H8988" s="82">
        <f t="shared" ca="1" si="562"/>
        <v>0</v>
      </c>
      <c r="O8988" s="29"/>
      <c r="P8988" s="29"/>
    </row>
    <row r="8989" spans="3:16" hidden="1" outlineLevel="2">
      <c r="C8989" s="33">
        <v>8965</v>
      </c>
      <c r="D8989" s="82">
        <f t="shared" ca="1" si="563"/>
        <v>-0.34325899335222121</v>
      </c>
      <c r="E8989" s="82">
        <f t="shared" ca="1" si="560"/>
        <v>228.25206001139574</v>
      </c>
      <c r="F8989" s="82">
        <f t="shared" ca="1" si="561"/>
        <v>235.69147669976044</v>
      </c>
      <c r="G8989" s="82">
        <f t="shared" ca="1" si="562"/>
        <v>0</v>
      </c>
      <c r="H8989" s="82">
        <f t="shared" ca="1" si="562"/>
        <v>0</v>
      </c>
      <c r="O8989" s="29"/>
      <c r="P8989" s="29"/>
    </row>
    <row r="8990" spans="3:16" hidden="1" outlineLevel="2">
      <c r="C8990" s="33">
        <v>8966</v>
      </c>
      <c r="D8990" s="82">
        <f t="shared" ca="1" si="563"/>
        <v>1.5195215879902402</v>
      </c>
      <c r="E8990" s="82">
        <f t="shared" ca="1" si="560"/>
        <v>343.68744805528894</v>
      </c>
      <c r="F8990" s="82">
        <f t="shared" ca="1" si="561"/>
        <v>317.24946820578208</v>
      </c>
      <c r="G8990" s="82">
        <f t="shared" ca="1" si="562"/>
        <v>93.687448055288939</v>
      </c>
      <c r="H8990" s="82">
        <f t="shared" ca="1" si="562"/>
        <v>67.24946820578208</v>
      </c>
      <c r="O8990" s="29"/>
      <c r="P8990" s="29"/>
    </row>
    <row r="8991" spans="3:16" hidden="1" outlineLevel="2">
      <c r="C8991" s="33">
        <v>8967</v>
      </c>
      <c r="D8991" s="82">
        <f t="shared" ca="1" si="563"/>
        <v>0.56674975413488615</v>
      </c>
      <c r="E8991" s="82">
        <f t="shared" ca="1" si="560"/>
        <v>278.77186061065078</v>
      </c>
      <c r="F8991" s="82">
        <f t="shared" ca="1" si="561"/>
        <v>272.51539127231496</v>
      </c>
      <c r="G8991" s="82">
        <f t="shared" ca="1" si="562"/>
        <v>28.771860610650776</v>
      </c>
      <c r="H8991" s="82">
        <f t="shared" ca="1" si="562"/>
        <v>22.515391272314957</v>
      </c>
      <c r="O8991" s="29"/>
      <c r="P8991" s="29"/>
    </row>
    <row r="8992" spans="3:16" hidden="1" outlineLevel="2">
      <c r="C8992" s="33">
        <v>8968</v>
      </c>
      <c r="D8992" s="82">
        <f t="shared" ca="1" si="563"/>
        <v>-1.2524288784676199</v>
      </c>
      <c r="E8992" s="82">
        <f t="shared" ca="1" si="560"/>
        <v>186.9220447905185</v>
      </c>
      <c r="F8992" s="82">
        <f t="shared" ca="1" si="561"/>
        <v>203.87071086996386</v>
      </c>
      <c r="G8992" s="82">
        <f t="shared" ca="1" si="562"/>
        <v>0</v>
      </c>
      <c r="H8992" s="82">
        <f t="shared" ca="1" si="562"/>
        <v>0</v>
      </c>
      <c r="O8992" s="29"/>
      <c r="P8992" s="29"/>
    </row>
    <row r="8993" spans="3:16" hidden="1" outlineLevel="2">
      <c r="C8993" s="33">
        <v>8969</v>
      </c>
      <c r="D8993" s="82">
        <f t="shared" ca="1" si="563"/>
        <v>-0.86376938627870548</v>
      </c>
      <c r="E8993" s="82">
        <f t="shared" ca="1" si="560"/>
        <v>203.5855368729602</v>
      </c>
      <c r="F8993" s="82">
        <f t="shared" ca="1" si="561"/>
        <v>216.91116915211208</v>
      </c>
      <c r="G8993" s="82">
        <f t="shared" ca="1" si="562"/>
        <v>0</v>
      </c>
      <c r="H8993" s="82">
        <f t="shared" ca="1" si="562"/>
        <v>0</v>
      </c>
      <c r="O8993" s="29"/>
      <c r="P8993" s="29"/>
    </row>
    <row r="8994" spans="3:16" hidden="1" outlineLevel="2">
      <c r="C8994" s="33">
        <v>8970</v>
      </c>
      <c r="D8994" s="82">
        <f t="shared" ca="1" si="563"/>
        <v>-1.0093509462318027</v>
      </c>
      <c r="E8994" s="82">
        <f t="shared" ca="1" si="560"/>
        <v>197.17658394909344</v>
      </c>
      <c r="F8994" s="82">
        <f t="shared" ca="1" si="561"/>
        <v>211.93161343542451</v>
      </c>
      <c r="G8994" s="82">
        <f t="shared" ca="1" si="562"/>
        <v>0</v>
      </c>
      <c r="H8994" s="82">
        <f t="shared" ca="1" si="562"/>
        <v>0</v>
      </c>
      <c r="O8994" s="29"/>
      <c r="P8994" s="29"/>
    </row>
    <row r="8995" spans="3:16" hidden="1" outlineLevel="2">
      <c r="C8995" s="33">
        <v>8971</v>
      </c>
      <c r="D8995" s="82">
        <f t="shared" ca="1" si="563"/>
        <v>-7.1498234764737045E-2</v>
      </c>
      <c r="E8995" s="82">
        <f t="shared" ca="1" si="560"/>
        <v>242.29612786045649</v>
      </c>
      <c r="F8995" s="82">
        <f t="shared" ca="1" si="561"/>
        <v>246.13421334553971</v>
      </c>
      <c r="G8995" s="82">
        <f t="shared" ca="1" si="562"/>
        <v>0</v>
      </c>
      <c r="H8995" s="82">
        <f t="shared" ca="1" si="562"/>
        <v>0</v>
      </c>
      <c r="O8995" s="29"/>
      <c r="P8995" s="29"/>
    </row>
    <row r="8996" spans="3:16" hidden="1" outlineLevel="2">
      <c r="C8996" s="33">
        <v>8972</v>
      </c>
      <c r="D8996" s="82">
        <f t="shared" ca="1" si="563"/>
        <v>0.32256557921209655</v>
      </c>
      <c r="E8996" s="82">
        <f t="shared" ca="1" si="560"/>
        <v>264.20957931193198</v>
      </c>
      <c r="F8996" s="82">
        <f t="shared" ca="1" si="561"/>
        <v>262.10390163237611</v>
      </c>
      <c r="G8996" s="82">
        <f t="shared" ca="1" si="562"/>
        <v>14.209579311931975</v>
      </c>
      <c r="H8996" s="82">
        <f t="shared" ca="1" si="562"/>
        <v>12.103901632376108</v>
      </c>
      <c r="O8996" s="29"/>
      <c r="P8996" s="29"/>
    </row>
    <row r="8997" spans="3:16" hidden="1" outlineLevel="2">
      <c r="C8997" s="33">
        <v>8973</v>
      </c>
      <c r="D8997" s="82">
        <f t="shared" ca="1" si="563"/>
        <v>-0.50634696420308645</v>
      </c>
      <c r="E8997" s="82">
        <f t="shared" ca="1" si="560"/>
        <v>220.21791059454733</v>
      </c>
      <c r="F8997" s="82">
        <f t="shared" ca="1" si="561"/>
        <v>229.63856736955819</v>
      </c>
      <c r="G8997" s="82">
        <f t="shared" ca="1" si="562"/>
        <v>0</v>
      </c>
      <c r="H8997" s="82">
        <f t="shared" ca="1" si="562"/>
        <v>0</v>
      </c>
      <c r="O8997" s="29"/>
      <c r="P8997" s="29"/>
    </row>
    <row r="8998" spans="3:16" hidden="1" outlineLevel="2">
      <c r="C8998" s="33">
        <v>8974</v>
      </c>
      <c r="D8998" s="82">
        <f t="shared" ca="1" si="563"/>
        <v>-0.13779864200178585</v>
      </c>
      <c r="E8998" s="82">
        <f t="shared" ca="1" si="560"/>
        <v>238.79212588343898</v>
      </c>
      <c r="F8998" s="82">
        <f t="shared" ca="1" si="561"/>
        <v>243.54463452825726</v>
      </c>
      <c r="G8998" s="82">
        <f t="shared" ca="1" si="562"/>
        <v>0</v>
      </c>
      <c r="H8998" s="82">
        <f t="shared" ca="1" si="562"/>
        <v>0</v>
      </c>
      <c r="O8998" s="29"/>
      <c r="P8998" s="29"/>
    </row>
    <row r="8999" spans="3:16" hidden="1" outlineLevel="2">
      <c r="C8999" s="33">
        <v>8975</v>
      </c>
      <c r="D8999" s="82">
        <f t="shared" ca="1" si="563"/>
        <v>1.4992657092250521</v>
      </c>
      <c r="E8999" s="82">
        <f t="shared" ca="1" si="560"/>
        <v>342.16125396926066</v>
      </c>
      <c r="F8999" s="82">
        <f t="shared" ca="1" si="561"/>
        <v>316.22597224022434</v>
      </c>
      <c r="G8999" s="82">
        <f t="shared" ca="1" si="562"/>
        <v>92.161253969260656</v>
      </c>
      <c r="H8999" s="82">
        <f t="shared" ca="1" si="562"/>
        <v>66.225972240224337</v>
      </c>
      <c r="O8999" s="29"/>
      <c r="P8999" s="29"/>
    </row>
    <row r="9000" spans="3:16" hidden="1" outlineLevel="2">
      <c r="C9000" s="33">
        <v>8976</v>
      </c>
      <c r="D9000" s="82">
        <f t="shared" ca="1" si="563"/>
        <v>0.13036525418747663</v>
      </c>
      <c r="E9000" s="82">
        <f t="shared" ca="1" si="560"/>
        <v>253.28446443076396</v>
      </c>
      <c r="F9000" s="82">
        <f t="shared" ca="1" si="561"/>
        <v>254.18942413691758</v>
      </c>
      <c r="G9000" s="82">
        <f t="shared" ca="1" si="562"/>
        <v>3.2844644307639612</v>
      </c>
      <c r="H9000" s="82">
        <f t="shared" ca="1" si="562"/>
        <v>4.1894241369175802</v>
      </c>
      <c r="O9000" s="29"/>
      <c r="P9000" s="29"/>
    </row>
    <row r="9001" spans="3:16" hidden="1" outlineLevel="2">
      <c r="C9001" s="33">
        <v>8977</v>
      </c>
      <c r="D9001" s="82">
        <f t="shared" ca="1" si="563"/>
        <v>1.5446205948564347</v>
      </c>
      <c r="E9001" s="82">
        <f t="shared" ca="1" si="560"/>
        <v>345.58799813548285</v>
      </c>
      <c r="F9001" s="82">
        <f t="shared" ca="1" si="561"/>
        <v>318.52227598649614</v>
      </c>
      <c r="G9001" s="82">
        <f t="shared" ca="1" si="562"/>
        <v>95.587998135482849</v>
      </c>
      <c r="H9001" s="82">
        <f t="shared" ca="1" si="562"/>
        <v>68.52227598649614</v>
      </c>
      <c r="O9001" s="29"/>
      <c r="P9001" s="29"/>
    </row>
    <row r="9002" spans="3:16" hidden="1" outlineLevel="2">
      <c r="C9002" s="33">
        <v>8978</v>
      </c>
      <c r="D9002" s="82">
        <f t="shared" ca="1" si="563"/>
        <v>-0.98841827726662035</v>
      </c>
      <c r="E9002" s="82">
        <f t="shared" ca="1" si="560"/>
        <v>198.0855341848318</v>
      </c>
      <c r="F9002" s="82">
        <f t="shared" ca="1" si="561"/>
        <v>212.64050746220281</v>
      </c>
      <c r="G9002" s="82">
        <f t="shared" ca="1" si="562"/>
        <v>0</v>
      </c>
      <c r="H9002" s="82">
        <f t="shared" ca="1" si="562"/>
        <v>0</v>
      </c>
      <c r="O9002" s="29"/>
      <c r="P9002" s="29"/>
    </row>
    <row r="9003" spans="3:16" hidden="1" outlineLevel="2">
      <c r="C9003" s="33">
        <v>8979</v>
      </c>
      <c r="D9003" s="82">
        <f t="shared" ca="1" si="563"/>
        <v>-1.1215978083135292</v>
      </c>
      <c r="E9003" s="82">
        <f t="shared" ca="1" si="560"/>
        <v>192.37321163126745</v>
      </c>
      <c r="F9003" s="82">
        <f t="shared" ca="1" si="561"/>
        <v>208.17044265391456</v>
      </c>
      <c r="G9003" s="82">
        <f t="shared" ca="1" si="562"/>
        <v>0</v>
      </c>
      <c r="H9003" s="82">
        <f t="shared" ca="1" si="562"/>
        <v>0</v>
      </c>
      <c r="O9003" s="29"/>
      <c r="P9003" s="29"/>
    </row>
    <row r="9004" spans="3:16" hidden="1" outlineLevel="2">
      <c r="C9004" s="33">
        <v>8980</v>
      </c>
      <c r="D9004" s="82">
        <f t="shared" ca="1" si="563"/>
        <v>-0.13126174254540768</v>
      </c>
      <c r="E9004" s="82">
        <f t="shared" ca="1" si="560"/>
        <v>239.13533972392364</v>
      </c>
      <c r="F9004" s="82">
        <f t="shared" ca="1" si="561"/>
        <v>243.7987390966243</v>
      </c>
      <c r="G9004" s="82">
        <f t="shared" ca="1" si="562"/>
        <v>0</v>
      </c>
      <c r="H9004" s="82">
        <f t="shared" ca="1" si="562"/>
        <v>0</v>
      </c>
      <c r="O9004" s="29"/>
      <c r="P9004" s="29"/>
    </row>
    <row r="9005" spans="3:16" hidden="1" outlineLevel="2">
      <c r="C9005" s="33">
        <v>8981</v>
      </c>
      <c r="D9005" s="82">
        <f t="shared" ca="1" si="563"/>
        <v>0.22210658679830433</v>
      </c>
      <c r="E9005" s="82">
        <f t="shared" ca="1" si="560"/>
        <v>258.44172479149074</v>
      </c>
      <c r="F9005" s="82">
        <f t="shared" ca="1" si="561"/>
        <v>257.93691034347501</v>
      </c>
      <c r="G9005" s="82">
        <f t="shared" ca="1" si="562"/>
        <v>8.4417247914907421</v>
      </c>
      <c r="H9005" s="82">
        <f t="shared" ca="1" si="562"/>
        <v>7.9369103434750059</v>
      </c>
      <c r="O9005" s="29"/>
      <c r="P9005" s="29"/>
    </row>
    <row r="9006" spans="3:16" hidden="1" outlineLevel="2">
      <c r="C9006" s="33">
        <v>8982</v>
      </c>
      <c r="D9006" s="82">
        <f t="shared" ca="1" si="563"/>
        <v>-0.59889590801510328</v>
      </c>
      <c r="E9006" s="82">
        <f t="shared" ca="1" si="560"/>
        <v>215.7851213343468</v>
      </c>
      <c r="F9006" s="82">
        <f t="shared" ca="1" si="561"/>
        <v>226.27306505878704</v>
      </c>
      <c r="G9006" s="82">
        <f t="shared" ca="1" si="562"/>
        <v>0</v>
      </c>
      <c r="H9006" s="82">
        <f t="shared" ca="1" si="562"/>
        <v>0</v>
      </c>
      <c r="O9006" s="29"/>
      <c r="P9006" s="29"/>
    </row>
    <row r="9007" spans="3:16" hidden="1" outlineLevel="2">
      <c r="C9007" s="33">
        <v>8983</v>
      </c>
      <c r="D9007" s="82">
        <f t="shared" ca="1" si="563"/>
        <v>-3.19629599323666E-2</v>
      </c>
      <c r="E9007" s="82">
        <f t="shared" ca="1" si="560"/>
        <v>244.41000588509476</v>
      </c>
      <c r="F9007" s="82">
        <f t="shared" ca="1" si="561"/>
        <v>247.6914787854532</v>
      </c>
      <c r="G9007" s="82">
        <f t="shared" ca="1" si="562"/>
        <v>0</v>
      </c>
      <c r="H9007" s="82">
        <f t="shared" ca="1" si="562"/>
        <v>0</v>
      </c>
      <c r="O9007" s="29"/>
      <c r="P9007" s="29"/>
    </row>
    <row r="9008" spans="3:16" hidden="1" outlineLevel="2">
      <c r="C9008" s="33">
        <v>8984</v>
      </c>
      <c r="D9008" s="82">
        <f t="shared" ca="1" si="563"/>
        <v>-0.1361410785150389</v>
      </c>
      <c r="E9008" s="82">
        <f t="shared" ca="1" si="560"/>
        <v>238.87910807143709</v>
      </c>
      <c r="F9008" s="82">
        <f t="shared" ca="1" si="561"/>
        <v>243.60904282224351</v>
      </c>
      <c r="G9008" s="82">
        <f t="shared" ca="1" si="562"/>
        <v>0</v>
      </c>
      <c r="H9008" s="82">
        <f t="shared" ca="1" si="562"/>
        <v>0</v>
      </c>
      <c r="O9008" s="29"/>
      <c r="P9008" s="29"/>
    </row>
    <row r="9009" spans="3:16" hidden="1" outlineLevel="2">
      <c r="C9009" s="33">
        <v>8985</v>
      </c>
      <c r="D9009" s="82">
        <f t="shared" ca="1" si="563"/>
        <v>0.62937722066813273</v>
      </c>
      <c r="E9009" s="82">
        <f t="shared" ca="1" si="560"/>
        <v>282.6343408432507</v>
      </c>
      <c r="F9009" s="82">
        <f t="shared" ca="1" si="561"/>
        <v>275.25168552738313</v>
      </c>
      <c r="G9009" s="82">
        <f t="shared" ca="1" si="562"/>
        <v>32.634340843250698</v>
      </c>
      <c r="H9009" s="82">
        <f t="shared" ca="1" si="562"/>
        <v>25.251685527383131</v>
      </c>
      <c r="O9009" s="29"/>
      <c r="P9009" s="29"/>
    </row>
    <row r="9010" spans="3:16" hidden="1" outlineLevel="2">
      <c r="C9010" s="33">
        <v>8986</v>
      </c>
      <c r="D9010" s="82">
        <f t="shared" ca="1" si="563"/>
        <v>-0.48349365949627393</v>
      </c>
      <c r="E9010" s="82">
        <f t="shared" ca="1" si="560"/>
        <v>221.32645608379283</v>
      </c>
      <c r="F9010" s="82">
        <f t="shared" ca="1" si="561"/>
        <v>230.47729582488768</v>
      </c>
      <c r="G9010" s="82">
        <f t="shared" ca="1" si="562"/>
        <v>0</v>
      </c>
      <c r="H9010" s="82">
        <f t="shared" ca="1" si="562"/>
        <v>0</v>
      </c>
      <c r="O9010" s="29"/>
      <c r="P9010" s="29"/>
    </row>
    <row r="9011" spans="3:16" hidden="1" outlineLevel="2">
      <c r="C9011" s="33">
        <v>8987</v>
      </c>
      <c r="D9011" s="82">
        <f t="shared" ca="1" si="563"/>
        <v>-0.13927688372543037</v>
      </c>
      <c r="E9011" s="82">
        <f t="shared" ca="1" si="560"/>
        <v>238.7145804905183</v>
      </c>
      <c r="F9011" s="82">
        <f t="shared" ca="1" si="561"/>
        <v>243.48720854326547</v>
      </c>
      <c r="G9011" s="82">
        <f t="shared" ca="1" si="562"/>
        <v>0</v>
      </c>
      <c r="H9011" s="82">
        <f t="shared" ca="1" si="562"/>
        <v>0</v>
      </c>
      <c r="O9011" s="29"/>
      <c r="P9011" s="29"/>
    </row>
    <row r="9012" spans="3:16" hidden="1" outlineLevel="2">
      <c r="C9012" s="33">
        <v>8988</v>
      </c>
      <c r="D9012" s="82">
        <f t="shared" ca="1" si="563"/>
        <v>-0.18986036201585119</v>
      </c>
      <c r="E9012" s="82">
        <f t="shared" ca="1" si="560"/>
        <v>236.07619913819596</v>
      </c>
      <c r="F9012" s="82">
        <f t="shared" ca="1" si="561"/>
        <v>241.53030510746524</v>
      </c>
      <c r="G9012" s="82">
        <f t="shared" ca="1" si="562"/>
        <v>0</v>
      </c>
      <c r="H9012" s="82">
        <f t="shared" ca="1" si="562"/>
        <v>0</v>
      </c>
      <c r="O9012" s="29"/>
      <c r="P9012" s="29"/>
    </row>
    <row r="9013" spans="3:16" hidden="1" outlineLevel="2">
      <c r="C9013" s="33">
        <v>8989</v>
      </c>
      <c r="D9013" s="82">
        <f t="shared" ca="1" si="563"/>
        <v>-0.72166371084987901</v>
      </c>
      <c r="E9013" s="82">
        <f t="shared" ca="1" si="560"/>
        <v>210.04233203841241</v>
      </c>
      <c r="F9013" s="82">
        <f t="shared" ca="1" si="561"/>
        <v>221.88465576033005</v>
      </c>
      <c r="G9013" s="82">
        <f t="shared" ca="1" si="562"/>
        <v>0</v>
      </c>
      <c r="H9013" s="82">
        <f t="shared" ca="1" si="562"/>
        <v>0</v>
      </c>
      <c r="O9013" s="29"/>
      <c r="P9013" s="29"/>
    </row>
    <row r="9014" spans="3:16" hidden="1" outlineLevel="2">
      <c r="C9014" s="33">
        <v>8990</v>
      </c>
      <c r="D9014" s="82">
        <f t="shared" ca="1" si="563"/>
        <v>-1.1105005601923246</v>
      </c>
      <c r="E9014" s="82">
        <f t="shared" ca="1" si="560"/>
        <v>192.84283589293</v>
      </c>
      <c r="F9014" s="82">
        <f t="shared" ca="1" si="561"/>
        <v>208.53929663541444</v>
      </c>
      <c r="G9014" s="82">
        <f t="shared" ca="1" si="562"/>
        <v>0</v>
      </c>
      <c r="H9014" s="82">
        <f t="shared" ca="1" si="562"/>
        <v>0</v>
      </c>
      <c r="O9014" s="29"/>
      <c r="P9014" s="29"/>
    </row>
    <row r="9015" spans="3:16" hidden="1" outlineLevel="2">
      <c r="C9015" s="33">
        <v>8991</v>
      </c>
      <c r="D9015" s="82">
        <f t="shared" ca="1" si="563"/>
        <v>2.0435867368976139</v>
      </c>
      <c r="E9015" s="82">
        <f t="shared" ca="1" si="560"/>
        <v>385.62986030171419</v>
      </c>
      <c r="F9015" s="82">
        <f t="shared" ca="1" si="561"/>
        <v>344.91266788594351</v>
      </c>
      <c r="G9015" s="82">
        <f t="shared" ca="1" si="562"/>
        <v>135.62986030171419</v>
      </c>
      <c r="H9015" s="82">
        <f t="shared" ca="1" si="562"/>
        <v>94.912667885943506</v>
      </c>
      <c r="O9015" s="29"/>
      <c r="P9015" s="29"/>
    </row>
    <row r="9016" spans="3:16" hidden="1" outlineLevel="2">
      <c r="C9016" s="33">
        <v>8992</v>
      </c>
      <c r="D9016" s="82">
        <f t="shared" ca="1" si="563"/>
        <v>0.75272814541615674</v>
      </c>
      <c r="E9016" s="82">
        <f t="shared" ca="1" si="560"/>
        <v>290.39907966587003</v>
      </c>
      <c r="F9016" s="82">
        <f t="shared" ca="1" si="561"/>
        <v>280.72169446557649</v>
      </c>
      <c r="G9016" s="82">
        <f t="shared" ca="1" si="562"/>
        <v>40.399079665870033</v>
      </c>
      <c r="H9016" s="82">
        <f t="shared" ca="1" si="562"/>
        <v>30.721694465576491</v>
      </c>
      <c r="O9016" s="29"/>
      <c r="P9016" s="29"/>
    </row>
    <row r="9017" spans="3:16" hidden="1" outlineLevel="2">
      <c r="C9017" s="33">
        <v>8993</v>
      </c>
      <c r="D9017" s="82">
        <f t="shared" ca="1" si="563"/>
        <v>-1.3080294176743936</v>
      </c>
      <c r="E9017" s="82">
        <f t="shared" ca="1" si="560"/>
        <v>184.65243833684588</v>
      </c>
      <c r="F9017" s="82">
        <f t="shared" ca="1" si="561"/>
        <v>202.07041101910454</v>
      </c>
      <c r="G9017" s="82">
        <f t="shared" ca="1" si="562"/>
        <v>0</v>
      </c>
      <c r="H9017" s="82">
        <f t="shared" ca="1" si="562"/>
        <v>0</v>
      </c>
      <c r="O9017" s="29"/>
      <c r="P9017" s="29"/>
    </row>
    <row r="9018" spans="3:16" hidden="1" outlineLevel="2">
      <c r="C9018" s="33">
        <v>8994</v>
      </c>
      <c r="D9018" s="82">
        <f t="shared" ca="1" si="563"/>
        <v>0.90392462340290547</v>
      </c>
      <c r="E9018" s="82">
        <f t="shared" ca="1" si="560"/>
        <v>300.20823545504072</v>
      </c>
      <c r="F9018" s="82">
        <f t="shared" ca="1" si="561"/>
        <v>287.57502073426582</v>
      </c>
      <c r="G9018" s="82">
        <f t="shared" ca="1" si="562"/>
        <v>50.208235455040722</v>
      </c>
      <c r="H9018" s="82">
        <f t="shared" ca="1" si="562"/>
        <v>37.57502073426582</v>
      </c>
      <c r="O9018" s="29"/>
      <c r="P9018" s="29"/>
    </row>
    <row r="9019" spans="3:16" hidden="1" outlineLevel="2">
      <c r="C9019" s="33">
        <v>8995</v>
      </c>
      <c r="D9019" s="82">
        <f t="shared" ca="1" si="563"/>
        <v>-1.0806902359648125</v>
      </c>
      <c r="E9019" s="82">
        <f t="shared" ca="1" si="560"/>
        <v>194.11006262058083</v>
      </c>
      <c r="F9019" s="82">
        <f t="shared" ca="1" si="561"/>
        <v>209.533381151062</v>
      </c>
      <c r="G9019" s="82">
        <f t="shared" ca="1" si="562"/>
        <v>0</v>
      </c>
      <c r="H9019" s="82">
        <f t="shared" ca="1" si="562"/>
        <v>0</v>
      </c>
      <c r="O9019" s="29"/>
      <c r="P9019" s="29"/>
    </row>
    <row r="9020" spans="3:16" hidden="1" outlineLevel="2">
      <c r="C9020" s="33">
        <v>8996</v>
      </c>
      <c r="D9020" s="82">
        <f t="shared" ca="1" si="563"/>
        <v>-0.65418103783544834</v>
      </c>
      <c r="E9020" s="82">
        <f t="shared" ca="1" si="560"/>
        <v>213.17983249564537</v>
      </c>
      <c r="F9020" s="82">
        <f t="shared" ca="1" si="561"/>
        <v>224.28622408165501</v>
      </c>
      <c r="G9020" s="82">
        <f t="shared" ca="1" si="562"/>
        <v>0</v>
      </c>
      <c r="H9020" s="82">
        <f t="shared" ca="1" si="562"/>
        <v>0</v>
      </c>
      <c r="O9020" s="29"/>
      <c r="P9020" s="29"/>
    </row>
    <row r="9021" spans="3:16" hidden="1" outlineLevel="2">
      <c r="C9021" s="33">
        <v>8997</v>
      </c>
      <c r="D9021" s="82">
        <f t="shared" ca="1" si="563"/>
        <v>-0.22067198715676153</v>
      </c>
      <c r="E9021" s="82">
        <f t="shared" ca="1" si="560"/>
        <v>234.48340860742957</v>
      </c>
      <c r="F9021" s="82">
        <f t="shared" ca="1" si="561"/>
        <v>240.34602355094418</v>
      </c>
      <c r="G9021" s="82">
        <f t="shared" ca="1" si="562"/>
        <v>0</v>
      </c>
      <c r="H9021" s="82">
        <f t="shared" ca="1" si="562"/>
        <v>0</v>
      </c>
      <c r="O9021" s="29"/>
      <c r="P9021" s="29"/>
    </row>
    <row r="9022" spans="3:16" hidden="1" outlineLevel="2">
      <c r="C9022" s="33">
        <v>8998</v>
      </c>
      <c r="D9022" s="82">
        <f t="shared" ca="1" si="563"/>
        <v>1.5882956762341651</v>
      </c>
      <c r="E9022" s="82">
        <f t="shared" ca="1" si="560"/>
        <v>348.92025810721748</v>
      </c>
      <c r="F9022" s="82">
        <f t="shared" ca="1" si="561"/>
        <v>320.74929023639066</v>
      </c>
      <c r="G9022" s="82">
        <f t="shared" ca="1" si="562"/>
        <v>98.920258107217478</v>
      </c>
      <c r="H9022" s="82">
        <f t="shared" ca="1" si="562"/>
        <v>70.749290236390664</v>
      </c>
      <c r="O9022" s="29"/>
      <c r="P9022" s="29"/>
    </row>
    <row r="9023" spans="3:16" hidden="1" outlineLevel="2">
      <c r="C9023" s="33">
        <v>8999</v>
      </c>
      <c r="D9023" s="82">
        <f t="shared" ca="1" si="563"/>
        <v>-7.4572766075155256E-2</v>
      </c>
      <c r="E9023" s="82">
        <f t="shared" ca="1" si="560"/>
        <v>242.1325065815065</v>
      </c>
      <c r="F9023" s="82">
        <f t="shared" ca="1" si="561"/>
        <v>246.01352091221924</v>
      </c>
      <c r="G9023" s="82">
        <f t="shared" ca="1" si="562"/>
        <v>0</v>
      </c>
      <c r="H9023" s="82">
        <f t="shared" ca="1" si="562"/>
        <v>0</v>
      </c>
      <c r="O9023" s="29"/>
      <c r="P9023" s="29"/>
    </row>
    <row r="9024" spans="3:16" hidden="1" outlineLevel="2">
      <c r="C9024" s="33">
        <v>9000</v>
      </c>
      <c r="D9024" s="82">
        <f t="shared" ca="1" si="563"/>
        <v>0.30415891202793932</v>
      </c>
      <c r="E9024" s="82">
        <f t="shared" ca="1" si="560"/>
        <v>263.14321183786342</v>
      </c>
      <c r="F9024" s="82">
        <f t="shared" ca="1" si="561"/>
        <v>261.33539642528052</v>
      </c>
      <c r="G9024" s="82">
        <f t="shared" ca="1" si="562"/>
        <v>13.143211837863419</v>
      </c>
      <c r="H9024" s="82">
        <f t="shared" ca="1" si="562"/>
        <v>11.335396425280521</v>
      </c>
      <c r="O9024" s="29"/>
      <c r="P9024" s="29"/>
    </row>
    <row r="9025" spans="3:16" hidden="1" outlineLevel="2">
      <c r="C9025" s="33">
        <v>9001</v>
      </c>
      <c r="D9025" s="82">
        <f t="shared" ca="1" si="563"/>
        <v>0.79376398459572084</v>
      </c>
      <c r="E9025" s="82">
        <f t="shared" ca="1" si="560"/>
        <v>293.02922012111844</v>
      </c>
      <c r="F9025" s="82">
        <f t="shared" ca="1" si="561"/>
        <v>282.56542407260321</v>
      </c>
      <c r="G9025" s="82">
        <f t="shared" ca="1" si="562"/>
        <v>43.029220121118442</v>
      </c>
      <c r="H9025" s="82">
        <f t="shared" ca="1" si="562"/>
        <v>32.565424072603207</v>
      </c>
      <c r="O9025" s="29"/>
      <c r="P9025" s="29"/>
    </row>
    <row r="9026" spans="3:16" hidden="1" outlineLevel="2">
      <c r="C9026" s="33">
        <v>9002</v>
      </c>
      <c r="D9026" s="82">
        <f t="shared" ca="1" si="563"/>
        <v>2.1365252555181917</v>
      </c>
      <c r="E9026" s="82">
        <f t="shared" ca="1" si="560"/>
        <v>393.58539130867257</v>
      </c>
      <c r="F9026" s="82">
        <f t="shared" ca="1" si="561"/>
        <v>350.06452709627359</v>
      </c>
      <c r="G9026" s="82">
        <f t="shared" ca="1" si="562"/>
        <v>143.58539130867257</v>
      </c>
      <c r="H9026" s="82">
        <f t="shared" ca="1" si="562"/>
        <v>100.06452709627359</v>
      </c>
      <c r="O9026" s="29"/>
      <c r="P9026" s="29"/>
    </row>
    <row r="9027" spans="3:16" hidden="1" outlineLevel="2">
      <c r="C9027" s="33">
        <v>9003</v>
      </c>
      <c r="D9027" s="82">
        <f t="shared" ca="1" si="563"/>
        <v>-0.31013489893309953</v>
      </c>
      <c r="E9027" s="82">
        <f t="shared" ca="1" si="560"/>
        <v>229.91931152061397</v>
      </c>
      <c r="F9027" s="82">
        <f t="shared" ca="1" si="561"/>
        <v>236.94021515067539</v>
      </c>
      <c r="G9027" s="82">
        <f t="shared" ca="1" si="562"/>
        <v>0</v>
      </c>
      <c r="H9027" s="82">
        <f t="shared" ca="1" si="562"/>
        <v>0</v>
      </c>
      <c r="O9027" s="29"/>
      <c r="P9027" s="29"/>
    </row>
    <row r="9028" spans="3:16" hidden="1" outlineLevel="2">
      <c r="C9028" s="33">
        <v>9004</v>
      </c>
      <c r="D9028" s="82">
        <f t="shared" ca="1" si="563"/>
        <v>-0.69364927717045444</v>
      </c>
      <c r="E9028" s="82">
        <f t="shared" ca="1" si="560"/>
        <v>211.33917389816409</v>
      </c>
      <c r="F9028" s="82">
        <f t="shared" ca="1" si="561"/>
        <v>222.87849368051471</v>
      </c>
      <c r="G9028" s="82">
        <f t="shared" ca="1" si="562"/>
        <v>0</v>
      </c>
      <c r="H9028" s="82">
        <f t="shared" ca="1" si="562"/>
        <v>0</v>
      </c>
      <c r="O9028" s="29"/>
      <c r="P9028" s="29"/>
    </row>
    <row r="9029" spans="3:16" hidden="1" outlineLevel="2">
      <c r="C9029" s="33">
        <v>9005</v>
      </c>
      <c r="D9029" s="82">
        <f t="shared" ca="1" si="563"/>
        <v>0.89743267766341128</v>
      </c>
      <c r="E9029" s="82">
        <f t="shared" ca="1" si="560"/>
        <v>299.78032898445321</v>
      </c>
      <c r="F9029" s="82">
        <f t="shared" ca="1" si="561"/>
        <v>287.277349539429</v>
      </c>
      <c r="G9029" s="82">
        <f t="shared" ca="1" si="562"/>
        <v>49.780328984453206</v>
      </c>
      <c r="H9029" s="82">
        <f t="shared" ca="1" si="562"/>
        <v>37.277349539428997</v>
      </c>
      <c r="O9029" s="29"/>
      <c r="P9029" s="29"/>
    </row>
    <row r="9030" spans="3:16" hidden="1" outlineLevel="2">
      <c r="C9030" s="33">
        <v>9006</v>
      </c>
      <c r="D9030" s="82">
        <f t="shared" ca="1" si="563"/>
        <v>-1.6740960978962212</v>
      </c>
      <c r="E9030" s="82">
        <f t="shared" ca="1" si="560"/>
        <v>170.38230304182059</v>
      </c>
      <c r="F9030" s="82">
        <f t="shared" ca="1" si="561"/>
        <v>190.60791044606879</v>
      </c>
      <c r="G9030" s="82">
        <f t="shared" ca="1" si="562"/>
        <v>0</v>
      </c>
      <c r="H9030" s="82">
        <f t="shared" ca="1" si="562"/>
        <v>0</v>
      </c>
      <c r="O9030" s="29"/>
      <c r="P9030" s="29"/>
    </row>
    <row r="9031" spans="3:16" hidden="1" outlineLevel="2">
      <c r="C9031" s="33">
        <v>9007</v>
      </c>
      <c r="D9031" s="82">
        <f t="shared" ca="1" si="563"/>
        <v>-8.9854570190147268E-2</v>
      </c>
      <c r="E9031" s="82">
        <f t="shared" ca="1" si="560"/>
        <v>241.3208732120203</v>
      </c>
      <c r="F9031" s="82">
        <f t="shared" ca="1" si="561"/>
        <v>245.41450277296389</v>
      </c>
      <c r="G9031" s="82">
        <f t="shared" ca="1" si="562"/>
        <v>0</v>
      </c>
      <c r="H9031" s="82">
        <f t="shared" ca="1" si="562"/>
        <v>0</v>
      </c>
      <c r="O9031" s="29"/>
      <c r="P9031" s="29"/>
    </row>
    <row r="9032" spans="3:16" hidden="1" outlineLevel="2">
      <c r="C9032" s="33">
        <v>9008</v>
      </c>
      <c r="D9032" s="82">
        <f t="shared" ca="1" si="563"/>
        <v>-9.7626159645882518E-2</v>
      </c>
      <c r="E9032" s="82">
        <f t="shared" ca="1" si="560"/>
        <v>240.90915974545226</v>
      </c>
      <c r="F9032" s="82">
        <f t="shared" ca="1" si="561"/>
        <v>245.11043070752606</v>
      </c>
      <c r="G9032" s="82">
        <f t="shared" ca="1" si="562"/>
        <v>0</v>
      </c>
      <c r="H9032" s="82">
        <f t="shared" ca="1" si="562"/>
        <v>0</v>
      </c>
      <c r="O9032" s="29"/>
      <c r="P9032" s="29"/>
    </row>
    <row r="9033" spans="3:16" hidden="1" outlineLevel="2">
      <c r="C9033" s="33">
        <v>9009</v>
      </c>
      <c r="D9033" s="82">
        <f t="shared" ca="1" si="563"/>
        <v>-1.4890889167808854</v>
      </c>
      <c r="E9033" s="82">
        <f t="shared" ca="1" si="560"/>
        <v>177.45086147689483</v>
      </c>
      <c r="F9033" s="82">
        <f t="shared" ca="1" si="561"/>
        <v>196.3173007481507</v>
      </c>
      <c r="G9033" s="82">
        <f t="shared" ca="1" si="562"/>
        <v>0</v>
      </c>
      <c r="H9033" s="82">
        <f t="shared" ca="1" si="562"/>
        <v>0</v>
      </c>
      <c r="O9033" s="29"/>
      <c r="P9033" s="29"/>
    </row>
    <row r="9034" spans="3:16" hidden="1" outlineLevel="2">
      <c r="C9034" s="33">
        <v>9010</v>
      </c>
      <c r="D9034" s="82">
        <f t="shared" ca="1" si="563"/>
        <v>-1.7898309386486404</v>
      </c>
      <c r="E9034" s="82">
        <f t="shared" ca="1" si="560"/>
        <v>166.10431479320542</v>
      </c>
      <c r="F9034" s="82">
        <f t="shared" ca="1" si="561"/>
        <v>187.12102501171609</v>
      </c>
      <c r="G9034" s="82">
        <f t="shared" ca="1" si="562"/>
        <v>0</v>
      </c>
      <c r="H9034" s="82">
        <f t="shared" ca="1" si="562"/>
        <v>0</v>
      </c>
      <c r="O9034" s="29"/>
      <c r="P9034" s="29"/>
    </row>
    <row r="9035" spans="3:16" hidden="1" outlineLevel="2">
      <c r="C9035" s="33">
        <v>9011</v>
      </c>
      <c r="D9035" s="82">
        <f t="shared" ca="1" si="563"/>
        <v>0.99002441519070683</v>
      </c>
      <c r="E9035" s="82">
        <f t="shared" ca="1" si="560"/>
        <v>305.94147549446296</v>
      </c>
      <c r="F9035" s="82">
        <f t="shared" ca="1" si="561"/>
        <v>291.55219748521654</v>
      </c>
      <c r="G9035" s="82">
        <f t="shared" ca="1" si="562"/>
        <v>55.941475494462964</v>
      </c>
      <c r="H9035" s="82">
        <f t="shared" ca="1" si="562"/>
        <v>41.552197485216539</v>
      </c>
      <c r="O9035" s="29"/>
      <c r="P9035" s="29"/>
    </row>
    <row r="9036" spans="3:16" hidden="1" outlineLevel="2">
      <c r="C9036" s="33">
        <v>9012</v>
      </c>
      <c r="D9036" s="82">
        <f t="shared" ca="1" si="563"/>
        <v>-0.21329298640002389</v>
      </c>
      <c r="E9036" s="82">
        <f t="shared" ca="1" si="560"/>
        <v>234.86388073490772</v>
      </c>
      <c r="F9036" s="82">
        <f t="shared" ca="1" si="561"/>
        <v>240.62911436311853</v>
      </c>
      <c r="G9036" s="82">
        <f t="shared" ca="1" si="562"/>
        <v>0</v>
      </c>
      <c r="H9036" s="82">
        <f t="shared" ca="1" si="562"/>
        <v>0</v>
      </c>
      <c r="O9036" s="29"/>
      <c r="P9036" s="29"/>
    </row>
    <row r="9037" spans="3:16" hidden="1" outlineLevel="2">
      <c r="C9037" s="33">
        <v>9013</v>
      </c>
      <c r="D9037" s="82">
        <f t="shared" ca="1" si="563"/>
        <v>-0.77376808162419908</v>
      </c>
      <c r="E9037" s="82">
        <f t="shared" ca="1" si="560"/>
        <v>207.65144810398155</v>
      </c>
      <c r="F9037" s="82">
        <f t="shared" ca="1" si="561"/>
        <v>220.04797630634425</v>
      </c>
      <c r="G9037" s="82">
        <f t="shared" ca="1" si="562"/>
        <v>0</v>
      </c>
      <c r="H9037" s="82">
        <f t="shared" ca="1" si="562"/>
        <v>0</v>
      </c>
      <c r="O9037" s="29"/>
      <c r="P9037" s="29"/>
    </row>
    <row r="9038" spans="3:16" hidden="1" outlineLevel="2">
      <c r="C9038" s="33">
        <v>9014</v>
      </c>
      <c r="D9038" s="82">
        <f t="shared" ca="1" si="563"/>
        <v>1.0808451414454512</v>
      </c>
      <c r="E9038" s="82">
        <f t="shared" ca="1" si="560"/>
        <v>312.10777645949685</v>
      </c>
      <c r="F9038" s="82">
        <f t="shared" ca="1" si="561"/>
        <v>295.80707284861325</v>
      </c>
      <c r="G9038" s="82">
        <f t="shared" ca="1" si="562"/>
        <v>62.107776459496847</v>
      </c>
      <c r="H9038" s="82">
        <f t="shared" ca="1" si="562"/>
        <v>45.807072848613245</v>
      </c>
      <c r="O9038" s="29"/>
      <c r="P9038" s="29"/>
    </row>
    <row r="9039" spans="3:16" hidden="1" outlineLevel="2">
      <c r="C9039" s="33">
        <v>9015</v>
      </c>
      <c r="D9039" s="82">
        <f t="shared" ca="1" si="563"/>
        <v>-0.64816773154282625</v>
      </c>
      <c r="E9039" s="82">
        <f t="shared" ca="1" si="560"/>
        <v>213.4616756179052</v>
      </c>
      <c r="F9039" s="82">
        <f t="shared" ca="1" si="561"/>
        <v>224.50148237165459</v>
      </c>
      <c r="G9039" s="82">
        <f t="shared" ca="1" si="562"/>
        <v>0</v>
      </c>
      <c r="H9039" s="82">
        <f t="shared" ca="1" si="562"/>
        <v>0</v>
      </c>
      <c r="O9039" s="29"/>
      <c r="P9039" s="29"/>
    </row>
    <row r="9040" spans="3:16" hidden="1" outlineLevel="2">
      <c r="C9040" s="33">
        <v>9016</v>
      </c>
      <c r="D9040" s="82">
        <f t="shared" ca="1" si="563"/>
        <v>-0.95597727586728376</v>
      </c>
      <c r="E9040" s="82">
        <f t="shared" ca="1" si="560"/>
        <v>199.50249154765552</v>
      </c>
      <c r="F9040" s="82">
        <f t="shared" ca="1" si="561"/>
        <v>213.74382408496248</v>
      </c>
      <c r="G9040" s="82">
        <f t="shared" ca="1" si="562"/>
        <v>0</v>
      </c>
      <c r="H9040" s="82">
        <f t="shared" ca="1" si="562"/>
        <v>0</v>
      </c>
      <c r="O9040" s="29"/>
      <c r="P9040" s="29"/>
    </row>
    <row r="9041" spans="3:16" hidden="1" outlineLevel="2">
      <c r="C9041" s="33">
        <v>9017</v>
      </c>
      <c r="D9041" s="82">
        <f t="shared" ca="1" si="563"/>
        <v>-0.55791467572464293</v>
      </c>
      <c r="E9041" s="82">
        <f t="shared" ca="1" si="560"/>
        <v>217.73687177857934</v>
      </c>
      <c r="F9041" s="82">
        <f t="shared" ca="1" si="561"/>
        <v>227.75720178894969</v>
      </c>
      <c r="G9041" s="82">
        <f t="shared" ca="1" si="562"/>
        <v>0</v>
      </c>
      <c r="H9041" s="82">
        <f t="shared" ca="1" si="562"/>
        <v>0</v>
      </c>
      <c r="O9041" s="29"/>
      <c r="P9041" s="29"/>
    </row>
    <row r="9042" spans="3:16" hidden="1" outlineLevel="2">
      <c r="C9042" s="33">
        <v>9018</v>
      </c>
      <c r="D9042" s="82">
        <f t="shared" ca="1" si="563"/>
        <v>-0.77490436355014458</v>
      </c>
      <c r="E9042" s="82">
        <f t="shared" ca="1" si="560"/>
        <v>207.59961252903813</v>
      </c>
      <c r="F9042" s="82">
        <f t="shared" ca="1" si="561"/>
        <v>220.00809221026594</v>
      </c>
      <c r="G9042" s="82">
        <f t="shared" ca="1" si="562"/>
        <v>0</v>
      </c>
      <c r="H9042" s="82">
        <f t="shared" ca="1" si="562"/>
        <v>0</v>
      </c>
      <c r="O9042" s="29"/>
      <c r="P9042" s="29"/>
    </row>
    <row r="9043" spans="3:16" hidden="1" outlineLevel="2">
      <c r="C9043" s="33">
        <v>9019</v>
      </c>
      <c r="D9043" s="82">
        <f t="shared" ca="1" si="563"/>
        <v>0.17795693718298372</v>
      </c>
      <c r="E9043" s="82">
        <f t="shared" ca="1" si="560"/>
        <v>255.94686436208619</v>
      </c>
      <c r="F9043" s="82">
        <f t="shared" ca="1" si="561"/>
        <v>256.12662138137483</v>
      </c>
      <c r="G9043" s="82">
        <f t="shared" ca="1" si="562"/>
        <v>5.9468643620861883</v>
      </c>
      <c r="H9043" s="82">
        <f t="shared" ca="1" si="562"/>
        <v>6.1266213813748323</v>
      </c>
      <c r="O9043" s="29"/>
      <c r="P9043" s="29"/>
    </row>
    <row r="9044" spans="3:16" hidden="1" outlineLevel="2">
      <c r="C9044" s="33">
        <v>9020</v>
      </c>
      <c r="D9044" s="82">
        <f t="shared" ca="1" si="563"/>
        <v>1.0178176871415936</v>
      </c>
      <c r="E9044" s="82">
        <f t="shared" ca="1" si="560"/>
        <v>307.81545920966545</v>
      </c>
      <c r="F9044" s="82">
        <f t="shared" ca="1" si="561"/>
        <v>292.8477492640767</v>
      </c>
      <c r="G9044" s="82">
        <f t="shared" ca="1" si="562"/>
        <v>57.815459209665448</v>
      </c>
      <c r="H9044" s="82">
        <f t="shared" ca="1" si="562"/>
        <v>42.847749264076697</v>
      </c>
      <c r="O9044" s="29"/>
      <c r="P9044" s="29"/>
    </row>
    <row r="9045" spans="3:16" hidden="1" outlineLevel="2">
      <c r="C9045" s="33">
        <v>9021</v>
      </c>
      <c r="D9045" s="82">
        <f t="shared" ca="1" si="563"/>
        <v>-1.1493649107913975</v>
      </c>
      <c r="E9045" s="82">
        <f t="shared" ca="1" si="560"/>
        <v>191.20314090429807</v>
      </c>
      <c r="F9045" s="82">
        <f t="shared" ca="1" si="561"/>
        <v>207.25036656957036</v>
      </c>
      <c r="G9045" s="82">
        <f t="shared" ca="1" si="562"/>
        <v>0</v>
      </c>
      <c r="H9045" s="82">
        <f t="shared" ca="1" si="562"/>
        <v>0</v>
      </c>
      <c r="O9045" s="29"/>
      <c r="P9045" s="29"/>
    </row>
    <row r="9046" spans="3:16" hidden="1" outlineLevel="2">
      <c r="C9046" s="33">
        <v>9022</v>
      </c>
      <c r="D9046" s="82">
        <f t="shared" ca="1" si="563"/>
        <v>-0.36133706312551589</v>
      </c>
      <c r="E9046" s="82">
        <f t="shared" ca="1" si="560"/>
        <v>227.34723290659255</v>
      </c>
      <c r="F9046" s="82">
        <f t="shared" ca="1" si="561"/>
        <v>235.01273351492608</v>
      </c>
      <c r="G9046" s="82">
        <f t="shared" ca="1" si="562"/>
        <v>0</v>
      </c>
      <c r="H9046" s="82">
        <f t="shared" ca="1" si="562"/>
        <v>0</v>
      </c>
      <c r="O9046" s="29"/>
      <c r="P9046" s="29"/>
    </row>
    <row r="9047" spans="3:16" hidden="1" outlineLevel="2">
      <c r="C9047" s="33">
        <v>9023</v>
      </c>
      <c r="D9047" s="82">
        <f t="shared" ca="1" si="563"/>
        <v>1.0053881347842806</v>
      </c>
      <c r="E9047" s="82">
        <f t="shared" ca="1" si="560"/>
        <v>306.97597197415752</v>
      </c>
      <c r="F9047" s="82">
        <f t="shared" ca="1" si="561"/>
        <v>292.26764973144162</v>
      </c>
      <c r="G9047" s="82">
        <f t="shared" ca="1" si="562"/>
        <v>56.975971974157517</v>
      </c>
      <c r="H9047" s="82">
        <f t="shared" ca="1" si="562"/>
        <v>42.267649731441622</v>
      </c>
      <c r="O9047" s="29"/>
      <c r="P9047" s="29"/>
    </row>
    <row r="9048" spans="3:16" hidden="1" outlineLevel="2">
      <c r="C9048" s="33">
        <v>9024</v>
      </c>
      <c r="D9048" s="82">
        <f t="shared" ca="1" si="563"/>
        <v>0.47358454240560405</v>
      </c>
      <c r="E9048" s="82">
        <f t="shared" ca="1" si="560"/>
        <v>273.12344835411994</v>
      </c>
      <c r="F9048" s="82">
        <f t="shared" ca="1" si="561"/>
        <v>268.4951037599281</v>
      </c>
      <c r="G9048" s="82">
        <f t="shared" ca="1" si="562"/>
        <v>23.123448354119944</v>
      </c>
      <c r="H9048" s="82">
        <f t="shared" ca="1" si="562"/>
        <v>18.495103759928099</v>
      </c>
      <c r="O9048" s="29"/>
      <c r="P9048" s="29"/>
    </row>
    <row r="9049" spans="3:16" hidden="1" outlineLevel="2">
      <c r="C9049" s="33">
        <v>9025</v>
      </c>
      <c r="D9049" s="82">
        <f t="shared" ca="1" si="563"/>
        <v>1.1552215434037267</v>
      </c>
      <c r="E9049" s="82">
        <f t="shared" ref="E9049:E9112" ca="1" si="564">$H$9 * EXP(($H$17 - $H$18 - ($H$11^2)/2)*$H$14 + $H$11*SQRT($H$14)*D9049)</f>
        <v>317.2500384886896</v>
      </c>
      <c r="F9049" s="82">
        <f t="shared" ref="F9049:F9112" ca="1" si="565">$H$9 * EXP(($H$17 - $H$18 - ($H$12^2)/2)*$H$14 + $H$12*SQRT($H$14)*D9049)</f>
        <v>299.33775298404703</v>
      </c>
      <c r="G9049" s="82">
        <f t="shared" ref="G9049:H9112" ca="1" si="566">MAX(E9049-$H$16, 0)</f>
        <v>67.250038488689597</v>
      </c>
      <c r="H9049" s="82">
        <f t="shared" ca="1" si="566"/>
        <v>49.337752984047029</v>
      </c>
      <c r="O9049" s="29"/>
      <c r="P9049" s="29"/>
    </row>
    <row r="9050" spans="3:16" hidden="1" outlineLevel="2">
      <c r="C9050" s="33">
        <v>9026</v>
      </c>
      <c r="D9050" s="82">
        <f t="shared" ref="D9050:D9113" ca="1" si="567">_xlfn.NORM.S.INV(RAND())</f>
        <v>-0.98725841533815883</v>
      </c>
      <c r="E9050" s="82">
        <f t="shared" ca="1" si="564"/>
        <v>198.13602070784026</v>
      </c>
      <c r="F9050" s="82">
        <f t="shared" ca="1" si="565"/>
        <v>212.67985595575692</v>
      </c>
      <c r="G9050" s="82">
        <f t="shared" ca="1" si="566"/>
        <v>0</v>
      </c>
      <c r="H9050" s="82">
        <f t="shared" ca="1" si="566"/>
        <v>0</v>
      </c>
      <c r="O9050" s="29"/>
      <c r="P9050" s="29"/>
    </row>
    <row r="9051" spans="3:16" hidden="1" outlineLevel="2">
      <c r="C9051" s="33">
        <v>9027</v>
      </c>
      <c r="D9051" s="82">
        <f t="shared" ca="1" si="567"/>
        <v>-9.2499888187779863E-2</v>
      </c>
      <c r="E9051" s="82">
        <f t="shared" ca="1" si="564"/>
        <v>241.18065396201865</v>
      </c>
      <c r="F9051" s="82">
        <f t="shared" ca="1" si="565"/>
        <v>245.31095944609783</v>
      </c>
      <c r="G9051" s="82">
        <f t="shared" ca="1" si="566"/>
        <v>0</v>
      </c>
      <c r="H9051" s="82">
        <f t="shared" ca="1" si="566"/>
        <v>0</v>
      </c>
      <c r="O9051" s="29"/>
      <c r="P9051" s="29"/>
    </row>
    <row r="9052" spans="3:16" hidden="1" outlineLevel="2">
      <c r="C9052" s="33">
        <v>9028</v>
      </c>
      <c r="D9052" s="82">
        <f t="shared" ca="1" si="567"/>
        <v>-0.90406779827255723</v>
      </c>
      <c r="E9052" s="82">
        <f t="shared" ca="1" si="564"/>
        <v>201.79090788715814</v>
      </c>
      <c r="F9052" s="82">
        <f t="shared" ca="1" si="565"/>
        <v>215.5211836919969</v>
      </c>
      <c r="G9052" s="82">
        <f t="shared" ca="1" si="566"/>
        <v>0</v>
      </c>
      <c r="H9052" s="82">
        <f t="shared" ca="1" si="566"/>
        <v>0</v>
      </c>
      <c r="O9052" s="29"/>
      <c r="P9052" s="29"/>
    </row>
    <row r="9053" spans="3:16" hidden="1" outlineLevel="2">
      <c r="C9053" s="33">
        <v>9029</v>
      </c>
      <c r="D9053" s="82">
        <f t="shared" ca="1" si="567"/>
        <v>1.2704955799500521</v>
      </c>
      <c r="E9053" s="82">
        <f t="shared" ca="1" si="564"/>
        <v>325.38781317368557</v>
      </c>
      <c r="F9053" s="82">
        <f t="shared" ca="1" si="565"/>
        <v>304.89331443551623</v>
      </c>
      <c r="G9053" s="82">
        <f t="shared" ca="1" si="566"/>
        <v>75.387813173685572</v>
      </c>
      <c r="H9053" s="82">
        <f t="shared" ca="1" si="566"/>
        <v>54.893314435516231</v>
      </c>
      <c r="O9053" s="29"/>
      <c r="P9053" s="29"/>
    </row>
    <row r="9054" spans="3:16" hidden="1" outlineLevel="2">
      <c r="C9054" s="33">
        <v>9030</v>
      </c>
      <c r="D9054" s="82">
        <f t="shared" ca="1" si="567"/>
        <v>0.1888723778499303</v>
      </c>
      <c r="E9054" s="82">
        <f t="shared" ca="1" si="564"/>
        <v>256.56143674762217</v>
      </c>
      <c r="F9054" s="82">
        <f t="shared" ca="1" si="565"/>
        <v>256.57300660259932</v>
      </c>
      <c r="G9054" s="82">
        <f t="shared" ca="1" si="566"/>
        <v>6.5614367476221673</v>
      </c>
      <c r="H9054" s="82">
        <f t="shared" ca="1" si="566"/>
        <v>6.573006602599321</v>
      </c>
      <c r="O9054" s="29"/>
      <c r="P9054" s="29"/>
    </row>
    <row r="9055" spans="3:16" hidden="1" outlineLevel="2">
      <c r="C9055" s="33">
        <v>9031</v>
      </c>
      <c r="D9055" s="82">
        <f t="shared" ca="1" si="567"/>
        <v>-0.33180918592807712</v>
      </c>
      <c r="E9055" s="82">
        <f t="shared" ca="1" si="564"/>
        <v>228.82699713143242</v>
      </c>
      <c r="F9055" s="82">
        <f t="shared" ca="1" si="565"/>
        <v>236.12237461205007</v>
      </c>
      <c r="G9055" s="82">
        <f t="shared" ca="1" si="566"/>
        <v>0</v>
      </c>
      <c r="H9055" s="82">
        <f t="shared" ca="1" si="566"/>
        <v>0</v>
      </c>
      <c r="O9055" s="29"/>
      <c r="P9055" s="29"/>
    </row>
    <row r="9056" spans="3:16" hidden="1" outlineLevel="2">
      <c r="C9056" s="33">
        <v>9032</v>
      </c>
      <c r="D9056" s="82">
        <f t="shared" ca="1" si="567"/>
        <v>-1.0897886618432127</v>
      </c>
      <c r="E9056" s="82">
        <f t="shared" ca="1" si="564"/>
        <v>193.7224112174174</v>
      </c>
      <c r="F9056" s="82">
        <f t="shared" ca="1" si="565"/>
        <v>209.22947465742854</v>
      </c>
      <c r="G9056" s="82">
        <f t="shared" ca="1" si="566"/>
        <v>0</v>
      </c>
      <c r="H9056" s="82">
        <f t="shared" ca="1" si="566"/>
        <v>0</v>
      </c>
      <c r="O9056" s="29"/>
      <c r="P9056" s="29"/>
    </row>
    <row r="9057" spans="3:16" hidden="1" outlineLevel="2">
      <c r="C9057" s="33">
        <v>9033</v>
      </c>
      <c r="D9057" s="82">
        <f t="shared" ca="1" si="567"/>
        <v>0.93176880161446396</v>
      </c>
      <c r="E9057" s="82">
        <f t="shared" ca="1" si="564"/>
        <v>302.05047973438445</v>
      </c>
      <c r="F9057" s="82">
        <f t="shared" ca="1" si="565"/>
        <v>288.85524515764672</v>
      </c>
      <c r="G9057" s="82">
        <f t="shared" ca="1" si="566"/>
        <v>52.050479734384453</v>
      </c>
      <c r="H9057" s="82">
        <f t="shared" ca="1" si="566"/>
        <v>38.855245157646721</v>
      </c>
      <c r="O9057" s="29"/>
      <c r="P9057" s="29"/>
    </row>
    <row r="9058" spans="3:16" hidden="1" outlineLevel="2">
      <c r="C9058" s="33">
        <v>9034</v>
      </c>
      <c r="D9058" s="82">
        <f t="shared" ca="1" si="567"/>
        <v>0.81136940994855722</v>
      </c>
      <c r="E9058" s="82">
        <f t="shared" ca="1" si="564"/>
        <v>294.16490739010328</v>
      </c>
      <c r="F9058" s="82">
        <f t="shared" ca="1" si="565"/>
        <v>283.36013866943961</v>
      </c>
      <c r="G9058" s="82">
        <f t="shared" ca="1" si="566"/>
        <v>44.164907390103281</v>
      </c>
      <c r="H9058" s="82">
        <f t="shared" ca="1" si="566"/>
        <v>33.360138669439607</v>
      </c>
      <c r="O9058" s="29"/>
      <c r="P9058" s="29"/>
    </row>
    <row r="9059" spans="3:16" hidden="1" outlineLevel="2">
      <c r="C9059" s="33">
        <v>9035</v>
      </c>
      <c r="D9059" s="82">
        <f t="shared" ca="1" si="567"/>
        <v>0.50983930548729917</v>
      </c>
      <c r="E9059" s="82">
        <f t="shared" ca="1" si="564"/>
        <v>275.30776710536605</v>
      </c>
      <c r="F9059" s="82">
        <f t="shared" ca="1" si="565"/>
        <v>270.05248014289737</v>
      </c>
      <c r="G9059" s="82">
        <f t="shared" ca="1" si="566"/>
        <v>25.307767105366054</v>
      </c>
      <c r="H9059" s="82">
        <f t="shared" ca="1" si="566"/>
        <v>20.052480142897366</v>
      </c>
      <c r="O9059" s="29"/>
      <c r="P9059" s="29"/>
    </row>
    <row r="9060" spans="3:16" hidden="1" outlineLevel="2">
      <c r="C9060" s="33">
        <v>9036</v>
      </c>
      <c r="D9060" s="82">
        <f t="shared" ca="1" si="567"/>
        <v>1.3721650232253544</v>
      </c>
      <c r="E9060" s="82">
        <f t="shared" ca="1" si="564"/>
        <v>332.73823973529068</v>
      </c>
      <c r="F9060" s="82">
        <f t="shared" ca="1" si="565"/>
        <v>309.87872204184316</v>
      </c>
      <c r="G9060" s="82">
        <f t="shared" ca="1" si="566"/>
        <v>82.738239735290676</v>
      </c>
      <c r="H9060" s="82">
        <f t="shared" ca="1" si="566"/>
        <v>59.878722041843162</v>
      </c>
      <c r="O9060" s="29"/>
      <c r="P9060" s="29"/>
    </row>
    <row r="9061" spans="3:16" hidden="1" outlineLevel="2">
      <c r="C9061" s="33">
        <v>9037</v>
      </c>
      <c r="D9061" s="82">
        <f t="shared" ca="1" si="567"/>
        <v>-0.83941625255701025</v>
      </c>
      <c r="E9061" s="82">
        <f t="shared" ca="1" si="564"/>
        <v>204.67779495244238</v>
      </c>
      <c r="F9061" s="82">
        <f t="shared" ca="1" si="565"/>
        <v>217.7555070740255</v>
      </c>
      <c r="G9061" s="82">
        <f t="shared" ca="1" si="566"/>
        <v>0</v>
      </c>
      <c r="H9061" s="82">
        <f t="shared" ca="1" si="566"/>
        <v>0</v>
      </c>
      <c r="O9061" s="29"/>
      <c r="P9061" s="29"/>
    </row>
    <row r="9062" spans="3:16" hidden="1" outlineLevel="2">
      <c r="C9062" s="33">
        <v>9038</v>
      </c>
      <c r="D9062" s="82">
        <f t="shared" ca="1" si="567"/>
        <v>1.493227393798346</v>
      </c>
      <c r="E9062" s="82">
        <f t="shared" ca="1" si="564"/>
        <v>341.70760530835111</v>
      </c>
      <c r="F9062" s="82">
        <f t="shared" ca="1" si="565"/>
        <v>315.92150553085588</v>
      </c>
      <c r="G9062" s="82">
        <f t="shared" ca="1" si="566"/>
        <v>91.707605308351106</v>
      </c>
      <c r="H9062" s="82">
        <f t="shared" ca="1" si="566"/>
        <v>65.921505530855882</v>
      </c>
      <c r="O9062" s="29"/>
      <c r="P9062" s="29"/>
    </row>
    <row r="9063" spans="3:16" hidden="1" outlineLevel="2">
      <c r="C9063" s="33">
        <v>9039</v>
      </c>
      <c r="D9063" s="82">
        <f t="shared" ca="1" si="567"/>
        <v>0.16492754216920408</v>
      </c>
      <c r="E9063" s="82">
        <f t="shared" ca="1" si="564"/>
        <v>255.21519707141371</v>
      </c>
      <c r="F9063" s="82">
        <f t="shared" ca="1" si="565"/>
        <v>255.59480300917923</v>
      </c>
      <c r="G9063" s="82">
        <f t="shared" ca="1" si="566"/>
        <v>5.2151970714137121</v>
      </c>
      <c r="H9063" s="82">
        <f t="shared" ca="1" si="566"/>
        <v>5.5948030091792305</v>
      </c>
      <c r="O9063" s="29"/>
      <c r="P9063" s="29"/>
    </row>
    <row r="9064" spans="3:16" hidden="1" outlineLevel="2">
      <c r="C9064" s="33">
        <v>9040</v>
      </c>
      <c r="D9064" s="82">
        <f t="shared" ca="1" si="567"/>
        <v>-0.8864909045102749</v>
      </c>
      <c r="E9064" s="82">
        <f t="shared" ca="1" si="564"/>
        <v>202.57171482906881</v>
      </c>
      <c r="F9064" s="82">
        <f t="shared" ca="1" si="565"/>
        <v>216.12635280161837</v>
      </c>
      <c r="G9064" s="82">
        <f t="shared" ca="1" si="566"/>
        <v>0</v>
      </c>
      <c r="H9064" s="82">
        <f t="shared" ca="1" si="566"/>
        <v>0</v>
      </c>
      <c r="O9064" s="29"/>
      <c r="P9064" s="29"/>
    </row>
    <row r="9065" spans="3:16" hidden="1" outlineLevel="2">
      <c r="C9065" s="33">
        <v>9041</v>
      </c>
      <c r="D9065" s="82">
        <f t="shared" ca="1" si="567"/>
        <v>0.38499537842443721</v>
      </c>
      <c r="E9065" s="82">
        <f t="shared" ca="1" si="564"/>
        <v>267.85866059887087</v>
      </c>
      <c r="F9065" s="82">
        <f t="shared" ca="1" si="565"/>
        <v>264.72730749447356</v>
      </c>
      <c r="G9065" s="82">
        <f t="shared" ca="1" si="566"/>
        <v>17.85866059887087</v>
      </c>
      <c r="H9065" s="82">
        <f t="shared" ca="1" si="566"/>
        <v>14.727307494473564</v>
      </c>
      <c r="O9065" s="29"/>
      <c r="P9065" s="29"/>
    </row>
    <row r="9066" spans="3:16" hidden="1" outlineLevel="2">
      <c r="C9066" s="33">
        <v>9042</v>
      </c>
      <c r="D9066" s="82">
        <f t="shared" ca="1" si="567"/>
        <v>-0.96572519090986919</v>
      </c>
      <c r="E9066" s="82">
        <f t="shared" ca="1" si="564"/>
        <v>199.07566037297838</v>
      </c>
      <c r="F9066" s="82">
        <f t="shared" ca="1" si="565"/>
        <v>213.41169774879629</v>
      </c>
      <c r="G9066" s="82">
        <f t="shared" ca="1" si="566"/>
        <v>0</v>
      </c>
      <c r="H9066" s="82">
        <f t="shared" ca="1" si="566"/>
        <v>0</v>
      </c>
      <c r="O9066" s="29"/>
      <c r="P9066" s="29"/>
    </row>
    <row r="9067" spans="3:16" hidden="1" outlineLevel="2">
      <c r="C9067" s="33">
        <v>9043</v>
      </c>
      <c r="D9067" s="82">
        <f t="shared" ca="1" si="567"/>
        <v>-1.2011247341733637</v>
      </c>
      <c r="E9067" s="82">
        <f t="shared" ca="1" si="564"/>
        <v>189.0410113067027</v>
      </c>
      <c r="F9067" s="82">
        <f t="shared" ca="1" si="565"/>
        <v>205.54612186104947</v>
      </c>
      <c r="G9067" s="82">
        <f t="shared" ca="1" si="566"/>
        <v>0</v>
      </c>
      <c r="H9067" s="82">
        <f t="shared" ca="1" si="566"/>
        <v>0</v>
      </c>
      <c r="O9067" s="29"/>
      <c r="P9067" s="29"/>
    </row>
    <row r="9068" spans="3:16" hidden="1" outlineLevel="2">
      <c r="C9068" s="33">
        <v>9044</v>
      </c>
      <c r="D9068" s="82">
        <f t="shared" ca="1" si="567"/>
        <v>-2.924744675381373E-2</v>
      </c>
      <c r="E9068" s="82">
        <f t="shared" ca="1" si="564"/>
        <v>244.55587438958636</v>
      </c>
      <c r="F9068" s="82">
        <f t="shared" ca="1" si="565"/>
        <v>247.79880175720041</v>
      </c>
      <c r="G9068" s="82">
        <f t="shared" ca="1" si="566"/>
        <v>0</v>
      </c>
      <c r="H9068" s="82">
        <f t="shared" ca="1" si="566"/>
        <v>0</v>
      </c>
      <c r="O9068" s="29"/>
      <c r="P9068" s="29"/>
    </row>
    <row r="9069" spans="3:16" hidden="1" outlineLevel="2">
      <c r="C9069" s="33">
        <v>9045</v>
      </c>
      <c r="D9069" s="82">
        <f t="shared" ca="1" si="567"/>
        <v>0.285683014566049</v>
      </c>
      <c r="E9069" s="82">
        <f t="shared" ca="1" si="564"/>
        <v>262.07716181370074</v>
      </c>
      <c r="F9069" s="82">
        <f t="shared" ca="1" si="565"/>
        <v>260.56626677908025</v>
      </c>
      <c r="G9069" s="82">
        <f t="shared" ca="1" si="566"/>
        <v>12.077161813700741</v>
      </c>
      <c r="H9069" s="82">
        <f t="shared" ca="1" si="566"/>
        <v>10.566266779080252</v>
      </c>
      <c r="O9069" s="29"/>
      <c r="P9069" s="29"/>
    </row>
    <row r="9070" spans="3:16" hidden="1" outlineLevel="2">
      <c r="C9070" s="33">
        <v>9046</v>
      </c>
      <c r="D9070" s="82">
        <f t="shared" ca="1" si="567"/>
        <v>0.52444319749819612</v>
      </c>
      <c r="E9070" s="82">
        <f t="shared" ca="1" si="564"/>
        <v>276.19256706325416</v>
      </c>
      <c r="F9070" s="82">
        <f t="shared" ca="1" si="565"/>
        <v>270.68236100268132</v>
      </c>
      <c r="G9070" s="82">
        <f t="shared" ca="1" si="566"/>
        <v>26.19256706325416</v>
      </c>
      <c r="H9070" s="82">
        <f t="shared" ca="1" si="566"/>
        <v>20.682361002681318</v>
      </c>
      <c r="O9070" s="29"/>
      <c r="P9070" s="29"/>
    </row>
    <row r="9071" spans="3:16" hidden="1" outlineLevel="2">
      <c r="C9071" s="33">
        <v>9047</v>
      </c>
      <c r="D9071" s="82">
        <f t="shared" ca="1" si="567"/>
        <v>0.3892583246524644</v>
      </c>
      <c r="E9071" s="82">
        <f t="shared" ca="1" si="564"/>
        <v>268.1096642391372</v>
      </c>
      <c r="F9071" s="82">
        <f t="shared" ca="1" si="565"/>
        <v>264.90739845545295</v>
      </c>
      <c r="G9071" s="82">
        <f t="shared" ca="1" si="566"/>
        <v>18.109664239137203</v>
      </c>
      <c r="H9071" s="82">
        <f t="shared" ca="1" si="566"/>
        <v>14.907398455452949</v>
      </c>
      <c r="O9071" s="29"/>
      <c r="P9071" s="29"/>
    </row>
    <row r="9072" spans="3:16" hidden="1" outlineLevel="2">
      <c r="C9072" s="33">
        <v>9048</v>
      </c>
      <c r="D9072" s="82">
        <f t="shared" ca="1" si="567"/>
        <v>0.12022185423367214</v>
      </c>
      <c r="E9072" s="82">
        <f t="shared" ca="1" si="564"/>
        <v>252.72060699375444</v>
      </c>
      <c r="F9072" s="82">
        <f t="shared" ca="1" si="565"/>
        <v>253.77843973918104</v>
      </c>
      <c r="G9072" s="82">
        <f t="shared" ca="1" si="566"/>
        <v>2.7206069937544441</v>
      </c>
      <c r="H9072" s="82">
        <f t="shared" ca="1" si="566"/>
        <v>3.7784397391810387</v>
      </c>
      <c r="O9072" s="29"/>
      <c r="P9072" s="29"/>
    </row>
    <row r="9073" spans="3:16" hidden="1" outlineLevel="2">
      <c r="C9073" s="33">
        <v>9049</v>
      </c>
      <c r="D9073" s="82">
        <f t="shared" ca="1" si="567"/>
        <v>-1.9233891987520297</v>
      </c>
      <c r="E9073" s="82">
        <f t="shared" ca="1" si="564"/>
        <v>161.30083281385251</v>
      </c>
      <c r="F9073" s="82">
        <f t="shared" ca="1" si="565"/>
        <v>183.176355659618</v>
      </c>
      <c r="G9073" s="82">
        <f t="shared" ca="1" si="566"/>
        <v>0</v>
      </c>
      <c r="H9073" s="82">
        <f t="shared" ca="1" si="566"/>
        <v>0</v>
      </c>
      <c r="O9073" s="29"/>
      <c r="P9073" s="29"/>
    </row>
    <row r="9074" spans="3:16" hidden="1" outlineLevel="2">
      <c r="C9074" s="33">
        <v>9050</v>
      </c>
      <c r="D9074" s="82">
        <f t="shared" ca="1" si="567"/>
        <v>1.2458080122610016</v>
      </c>
      <c r="E9074" s="82">
        <f t="shared" ca="1" si="564"/>
        <v>323.62760785860274</v>
      </c>
      <c r="F9074" s="82">
        <f t="shared" ca="1" si="565"/>
        <v>303.69490030202996</v>
      </c>
      <c r="G9074" s="82">
        <f t="shared" ca="1" si="566"/>
        <v>73.627607858602744</v>
      </c>
      <c r="H9074" s="82">
        <f t="shared" ca="1" si="566"/>
        <v>53.694900302029964</v>
      </c>
      <c r="O9074" s="29"/>
      <c r="P9074" s="29"/>
    </row>
    <row r="9075" spans="3:16" hidden="1" outlineLevel="2">
      <c r="C9075" s="33">
        <v>9051</v>
      </c>
      <c r="D9075" s="82">
        <f t="shared" ca="1" si="567"/>
        <v>0.51099038105060324</v>
      </c>
      <c r="E9075" s="82">
        <f t="shared" ca="1" si="564"/>
        <v>275.37740382212445</v>
      </c>
      <c r="F9075" s="82">
        <f t="shared" ca="1" si="565"/>
        <v>270.10207395780247</v>
      </c>
      <c r="G9075" s="82">
        <f t="shared" ca="1" si="566"/>
        <v>25.37740382212445</v>
      </c>
      <c r="H9075" s="82">
        <f t="shared" ca="1" si="566"/>
        <v>20.102073957802475</v>
      </c>
      <c r="O9075" s="29"/>
      <c r="P9075" s="29"/>
    </row>
    <row r="9076" spans="3:16" hidden="1" outlineLevel="2">
      <c r="C9076" s="33">
        <v>9052</v>
      </c>
      <c r="D9076" s="82">
        <f t="shared" ca="1" si="567"/>
        <v>0.97735350164766477</v>
      </c>
      <c r="E9076" s="82">
        <f t="shared" ca="1" si="564"/>
        <v>305.0909194094865</v>
      </c>
      <c r="F9076" s="82">
        <f t="shared" ca="1" si="565"/>
        <v>290.9634608986558</v>
      </c>
      <c r="G9076" s="82">
        <f t="shared" ca="1" si="566"/>
        <v>55.090919409486503</v>
      </c>
      <c r="H9076" s="82">
        <f t="shared" ca="1" si="566"/>
        <v>40.963460898655796</v>
      </c>
      <c r="O9076" s="29"/>
      <c r="P9076" s="29"/>
    </row>
    <row r="9077" spans="3:16" hidden="1" outlineLevel="2">
      <c r="C9077" s="33">
        <v>9053</v>
      </c>
      <c r="D9077" s="82">
        <f t="shared" ca="1" si="567"/>
        <v>1.6474198590110671</v>
      </c>
      <c r="E9077" s="82">
        <f t="shared" ca="1" si="564"/>
        <v>353.48247903052402</v>
      </c>
      <c r="F9077" s="82">
        <f t="shared" ca="1" si="565"/>
        <v>323.78888873162771</v>
      </c>
      <c r="G9077" s="82">
        <f t="shared" ca="1" si="566"/>
        <v>103.48247903052402</v>
      </c>
      <c r="H9077" s="82">
        <f t="shared" ca="1" si="566"/>
        <v>73.788888731627708</v>
      </c>
      <c r="O9077" s="29"/>
      <c r="P9077" s="29"/>
    </row>
    <row r="9078" spans="3:16" hidden="1" outlineLevel="2">
      <c r="C9078" s="33">
        <v>9054</v>
      </c>
      <c r="D9078" s="82">
        <f t="shared" ca="1" si="567"/>
        <v>-5.0771686609745129E-3</v>
      </c>
      <c r="E9078" s="82">
        <f t="shared" ca="1" si="564"/>
        <v>245.85806483802477</v>
      </c>
      <c r="F9078" s="82">
        <f t="shared" ca="1" si="565"/>
        <v>248.75611493558606</v>
      </c>
      <c r="G9078" s="82">
        <f t="shared" ca="1" si="566"/>
        <v>0</v>
      </c>
      <c r="H9078" s="82">
        <f t="shared" ca="1" si="566"/>
        <v>0</v>
      </c>
      <c r="O9078" s="29"/>
      <c r="P9078" s="29"/>
    </row>
    <row r="9079" spans="3:16" hidden="1" outlineLevel="2">
      <c r="C9079" s="33">
        <v>9055</v>
      </c>
      <c r="D9079" s="82">
        <f t="shared" ca="1" si="567"/>
        <v>-0.24343732083620939</v>
      </c>
      <c r="E9079" s="82">
        <f t="shared" ca="1" si="564"/>
        <v>233.31347420583126</v>
      </c>
      <c r="F9079" s="82">
        <f t="shared" ca="1" si="565"/>
        <v>239.47474258877489</v>
      </c>
      <c r="G9079" s="82">
        <f t="shared" ca="1" si="566"/>
        <v>0</v>
      </c>
      <c r="H9079" s="82">
        <f t="shared" ca="1" si="566"/>
        <v>0</v>
      </c>
      <c r="O9079" s="29"/>
      <c r="P9079" s="29"/>
    </row>
    <row r="9080" spans="3:16" hidden="1" outlineLevel="2">
      <c r="C9080" s="33">
        <v>9056</v>
      </c>
      <c r="D9080" s="82">
        <f t="shared" ca="1" si="567"/>
        <v>-0.8138238312390057</v>
      </c>
      <c r="E9080" s="82">
        <f t="shared" ca="1" si="564"/>
        <v>205.83195165615368</v>
      </c>
      <c r="F9080" s="82">
        <f t="shared" ca="1" si="565"/>
        <v>218.6463538429829</v>
      </c>
      <c r="G9080" s="82">
        <f t="shared" ca="1" si="566"/>
        <v>0</v>
      </c>
      <c r="H9080" s="82">
        <f t="shared" ca="1" si="566"/>
        <v>0</v>
      </c>
      <c r="O9080" s="29"/>
      <c r="P9080" s="29"/>
    </row>
    <row r="9081" spans="3:16" hidden="1" outlineLevel="2">
      <c r="C9081" s="33">
        <v>9057</v>
      </c>
      <c r="D9081" s="82">
        <f t="shared" ca="1" si="567"/>
        <v>1.0965846419788186</v>
      </c>
      <c r="E9081" s="82">
        <f t="shared" ca="1" si="564"/>
        <v>313.1889807572943</v>
      </c>
      <c r="F9081" s="82">
        <f t="shared" ca="1" si="565"/>
        <v>296.55074322768871</v>
      </c>
      <c r="G9081" s="82">
        <f t="shared" ca="1" si="566"/>
        <v>63.188980757294303</v>
      </c>
      <c r="H9081" s="82">
        <f t="shared" ca="1" si="566"/>
        <v>46.550743227688713</v>
      </c>
      <c r="O9081" s="29"/>
      <c r="P9081" s="29"/>
    </row>
    <row r="9082" spans="3:16" hidden="1" outlineLevel="2">
      <c r="C9082" s="33">
        <v>9058</v>
      </c>
      <c r="D9082" s="82">
        <f t="shared" ca="1" si="567"/>
        <v>-1.0733427178946726</v>
      </c>
      <c r="E9082" s="82">
        <f t="shared" ca="1" si="564"/>
        <v>194.42368018906436</v>
      </c>
      <c r="F9082" s="82">
        <f t="shared" ca="1" si="565"/>
        <v>209.77912580082298</v>
      </c>
      <c r="G9082" s="82">
        <f t="shared" ca="1" si="566"/>
        <v>0</v>
      </c>
      <c r="H9082" s="82">
        <f t="shared" ca="1" si="566"/>
        <v>0</v>
      </c>
      <c r="O9082" s="29"/>
      <c r="P9082" s="29"/>
    </row>
    <row r="9083" spans="3:16" hidden="1" outlineLevel="2">
      <c r="C9083" s="33">
        <v>9059</v>
      </c>
      <c r="D9083" s="82">
        <f t="shared" ca="1" si="567"/>
        <v>-0.54182169195411678</v>
      </c>
      <c r="E9083" s="82">
        <f t="shared" ca="1" si="564"/>
        <v>218.50812617777891</v>
      </c>
      <c r="F9083" s="82">
        <f t="shared" ca="1" si="565"/>
        <v>228.34266812028238</v>
      </c>
      <c r="G9083" s="82">
        <f t="shared" ca="1" si="566"/>
        <v>0</v>
      </c>
      <c r="H9083" s="82">
        <f t="shared" ca="1" si="566"/>
        <v>0</v>
      </c>
      <c r="O9083" s="29"/>
      <c r="P9083" s="29"/>
    </row>
    <row r="9084" spans="3:16" hidden="1" outlineLevel="2">
      <c r="C9084" s="33">
        <v>9060</v>
      </c>
      <c r="D9084" s="82">
        <f t="shared" ca="1" si="567"/>
        <v>1.1181778715334607</v>
      </c>
      <c r="E9084" s="82">
        <f t="shared" ca="1" si="564"/>
        <v>314.67839594599133</v>
      </c>
      <c r="F9084" s="82">
        <f t="shared" ca="1" si="565"/>
        <v>297.57403735329672</v>
      </c>
      <c r="G9084" s="82">
        <f t="shared" ca="1" si="566"/>
        <v>64.678395945991326</v>
      </c>
      <c r="H9084" s="82">
        <f t="shared" ca="1" si="566"/>
        <v>47.574037353296717</v>
      </c>
      <c r="O9084" s="29"/>
      <c r="P9084" s="29"/>
    </row>
    <row r="9085" spans="3:16" hidden="1" outlineLevel="2">
      <c r="C9085" s="33">
        <v>9061</v>
      </c>
      <c r="D9085" s="82">
        <f t="shared" ca="1" si="567"/>
        <v>0.668182204650416</v>
      </c>
      <c r="E9085" s="82">
        <f t="shared" ca="1" si="564"/>
        <v>285.05440139568384</v>
      </c>
      <c r="F9085" s="82">
        <f t="shared" ca="1" si="565"/>
        <v>276.96090593111063</v>
      </c>
      <c r="G9085" s="82">
        <f t="shared" ca="1" si="566"/>
        <v>35.05440139568384</v>
      </c>
      <c r="H9085" s="82">
        <f t="shared" ca="1" si="566"/>
        <v>26.960905931110631</v>
      </c>
      <c r="O9085" s="29"/>
      <c r="P9085" s="29"/>
    </row>
    <row r="9086" spans="3:16" hidden="1" outlineLevel="2">
      <c r="C9086" s="33">
        <v>9062</v>
      </c>
      <c r="D9086" s="82">
        <f t="shared" ca="1" si="567"/>
        <v>-1.6129796245434915</v>
      </c>
      <c r="E9086" s="82">
        <f t="shared" ca="1" si="564"/>
        <v>172.68566934392172</v>
      </c>
      <c r="F9086" s="82">
        <f t="shared" ca="1" si="565"/>
        <v>192.47538071935801</v>
      </c>
      <c r="G9086" s="82">
        <f t="shared" ca="1" si="566"/>
        <v>0</v>
      </c>
      <c r="H9086" s="82">
        <f t="shared" ca="1" si="566"/>
        <v>0</v>
      </c>
      <c r="O9086" s="29"/>
      <c r="P9086" s="29"/>
    </row>
    <row r="9087" spans="3:16" hidden="1" outlineLevel="2">
      <c r="C9087" s="33">
        <v>9063</v>
      </c>
      <c r="D9087" s="82">
        <f t="shared" ca="1" si="567"/>
        <v>0.73960847613198966</v>
      </c>
      <c r="E9087" s="82">
        <f t="shared" ca="1" si="564"/>
        <v>289.56318145745422</v>
      </c>
      <c r="F9087" s="82">
        <f t="shared" ca="1" si="565"/>
        <v>280.13477285167681</v>
      </c>
      <c r="G9087" s="82">
        <f t="shared" ca="1" si="566"/>
        <v>39.56318145745422</v>
      </c>
      <c r="H9087" s="82">
        <f t="shared" ca="1" si="566"/>
        <v>30.134772851676814</v>
      </c>
      <c r="O9087" s="29"/>
      <c r="P9087" s="29"/>
    </row>
    <row r="9088" spans="3:16" hidden="1" outlineLevel="2">
      <c r="C9088" s="33">
        <v>9064</v>
      </c>
      <c r="D9088" s="82">
        <f t="shared" ca="1" si="567"/>
        <v>-0.16976017734777449</v>
      </c>
      <c r="E9088" s="82">
        <f t="shared" ca="1" si="564"/>
        <v>237.12109417546026</v>
      </c>
      <c r="F9088" s="82">
        <f t="shared" ca="1" si="565"/>
        <v>242.30602296755168</v>
      </c>
      <c r="G9088" s="82">
        <f t="shared" ca="1" si="566"/>
        <v>0</v>
      </c>
      <c r="H9088" s="82">
        <f t="shared" ca="1" si="566"/>
        <v>0</v>
      </c>
      <c r="O9088" s="29"/>
      <c r="P9088" s="29"/>
    </row>
    <row r="9089" spans="3:16" hidden="1" outlineLevel="2">
      <c r="C9089" s="33">
        <v>9065</v>
      </c>
      <c r="D9089" s="82">
        <f t="shared" ca="1" si="567"/>
        <v>-0.20211504052038495</v>
      </c>
      <c r="E9089" s="82">
        <f t="shared" ca="1" si="564"/>
        <v>235.4414083033044</v>
      </c>
      <c r="F9089" s="82">
        <f t="shared" ca="1" si="565"/>
        <v>241.058584613119</v>
      </c>
      <c r="G9089" s="82">
        <f t="shared" ca="1" si="566"/>
        <v>0</v>
      </c>
      <c r="H9089" s="82">
        <f t="shared" ca="1" si="566"/>
        <v>0</v>
      </c>
      <c r="O9089" s="29"/>
      <c r="P9089" s="29"/>
    </row>
    <row r="9090" spans="3:16" hidden="1" outlineLevel="2">
      <c r="C9090" s="33">
        <v>9066</v>
      </c>
      <c r="D9090" s="82">
        <f t="shared" ca="1" si="567"/>
        <v>-2.5055021301428662</v>
      </c>
      <c r="E9090" s="82">
        <f t="shared" ca="1" si="564"/>
        <v>141.93536878569586</v>
      </c>
      <c r="F9090" s="82">
        <f t="shared" ca="1" si="565"/>
        <v>166.93196655868135</v>
      </c>
      <c r="G9090" s="82">
        <f t="shared" ca="1" si="566"/>
        <v>0</v>
      </c>
      <c r="H9090" s="82">
        <f t="shared" ca="1" si="566"/>
        <v>0</v>
      </c>
      <c r="O9090" s="29"/>
      <c r="P9090" s="29"/>
    </row>
    <row r="9091" spans="3:16" hidden="1" outlineLevel="2">
      <c r="C9091" s="33">
        <v>9067</v>
      </c>
      <c r="D9091" s="82">
        <f t="shared" ca="1" si="567"/>
        <v>0.84590168077793948</v>
      </c>
      <c r="E9091" s="82">
        <f t="shared" ca="1" si="564"/>
        <v>296.40530792714048</v>
      </c>
      <c r="F9091" s="82">
        <f t="shared" ca="1" si="565"/>
        <v>284.9254340820321</v>
      </c>
      <c r="G9091" s="82">
        <f t="shared" ca="1" si="566"/>
        <v>46.405307927140484</v>
      </c>
      <c r="H9091" s="82">
        <f t="shared" ca="1" si="566"/>
        <v>34.925434082032098</v>
      </c>
      <c r="O9091" s="29"/>
      <c r="P9091" s="29"/>
    </row>
    <row r="9092" spans="3:16" hidden="1" outlineLevel="2">
      <c r="C9092" s="33">
        <v>9068</v>
      </c>
      <c r="D9092" s="82">
        <f t="shared" ca="1" si="567"/>
        <v>-2.1550588148318632</v>
      </c>
      <c r="E9092" s="82">
        <f t="shared" ca="1" si="564"/>
        <v>153.29584763640534</v>
      </c>
      <c r="F9092" s="82">
        <f t="shared" ca="1" si="565"/>
        <v>176.5301528721063</v>
      </c>
      <c r="G9092" s="82">
        <f t="shared" ca="1" si="566"/>
        <v>0</v>
      </c>
      <c r="H9092" s="82">
        <f t="shared" ca="1" si="566"/>
        <v>0</v>
      </c>
      <c r="O9092" s="29"/>
      <c r="P9092" s="29"/>
    </row>
    <row r="9093" spans="3:16" hidden="1" outlineLevel="2">
      <c r="C9093" s="33">
        <v>9069</v>
      </c>
      <c r="D9093" s="82">
        <f t="shared" ca="1" si="567"/>
        <v>-0.89733767001011633</v>
      </c>
      <c r="E9093" s="82">
        <f t="shared" ca="1" si="564"/>
        <v>202.08951980894918</v>
      </c>
      <c r="F9093" s="82">
        <f t="shared" ca="1" si="565"/>
        <v>215.75270027349356</v>
      </c>
      <c r="G9093" s="82">
        <f t="shared" ca="1" si="566"/>
        <v>0</v>
      </c>
      <c r="H9093" s="82">
        <f t="shared" ca="1" si="566"/>
        <v>0</v>
      </c>
      <c r="O9093" s="29"/>
      <c r="P9093" s="29"/>
    </row>
    <row r="9094" spans="3:16" hidden="1" outlineLevel="2">
      <c r="C9094" s="33">
        <v>9070</v>
      </c>
      <c r="D9094" s="82">
        <f t="shared" ca="1" si="567"/>
        <v>-0.51366640520638884</v>
      </c>
      <c r="E9094" s="82">
        <f t="shared" ca="1" si="564"/>
        <v>219.86404164846351</v>
      </c>
      <c r="F9094" s="82">
        <f t="shared" ca="1" si="565"/>
        <v>229.37058584526642</v>
      </c>
      <c r="G9094" s="82">
        <f t="shared" ca="1" si="566"/>
        <v>0</v>
      </c>
      <c r="H9094" s="82">
        <f t="shared" ca="1" si="566"/>
        <v>0</v>
      </c>
      <c r="O9094" s="29"/>
      <c r="P9094" s="29"/>
    </row>
    <row r="9095" spans="3:16" hidden="1" outlineLevel="2">
      <c r="C9095" s="33">
        <v>9071</v>
      </c>
      <c r="D9095" s="82">
        <f t="shared" ca="1" si="567"/>
        <v>1.2811909343749093</v>
      </c>
      <c r="E9095" s="82">
        <f t="shared" ca="1" si="564"/>
        <v>326.15335322181431</v>
      </c>
      <c r="F9095" s="82">
        <f t="shared" ca="1" si="565"/>
        <v>305.41396850817591</v>
      </c>
      <c r="G9095" s="82">
        <f t="shared" ca="1" si="566"/>
        <v>76.153353221814314</v>
      </c>
      <c r="H9095" s="82">
        <f t="shared" ca="1" si="566"/>
        <v>55.413968508175913</v>
      </c>
      <c r="O9095" s="29"/>
      <c r="P9095" s="29"/>
    </row>
    <row r="9096" spans="3:16" hidden="1" outlineLevel="2">
      <c r="C9096" s="33">
        <v>9072</v>
      </c>
      <c r="D9096" s="82">
        <f t="shared" ca="1" si="567"/>
        <v>-0.53963083579336202</v>
      </c>
      <c r="E9096" s="82">
        <f t="shared" ca="1" si="564"/>
        <v>218.61333376433024</v>
      </c>
      <c r="F9096" s="82">
        <f t="shared" ca="1" si="565"/>
        <v>228.42248825741831</v>
      </c>
      <c r="G9096" s="82">
        <f t="shared" ca="1" si="566"/>
        <v>0</v>
      </c>
      <c r="H9096" s="82">
        <f t="shared" ca="1" si="566"/>
        <v>0</v>
      </c>
      <c r="O9096" s="29"/>
      <c r="P9096" s="29"/>
    </row>
    <row r="9097" spans="3:16" hidden="1" outlineLevel="2">
      <c r="C9097" s="33">
        <v>9073</v>
      </c>
      <c r="D9097" s="82">
        <f t="shared" ca="1" si="567"/>
        <v>1.3982898535070385</v>
      </c>
      <c r="E9097" s="82">
        <f t="shared" ca="1" si="564"/>
        <v>334.65366093692751</v>
      </c>
      <c r="F9097" s="82">
        <f t="shared" ca="1" si="565"/>
        <v>311.17287668569998</v>
      </c>
      <c r="G9097" s="82">
        <f t="shared" ca="1" si="566"/>
        <v>84.653660936927508</v>
      </c>
      <c r="H9097" s="82">
        <f t="shared" ca="1" si="566"/>
        <v>61.172876685699975</v>
      </c>
      <c r="O9097" s="29"/>
      <c r="P9097" s="29"/>
    </row>
    <row r="9098" spans="3:16" hidden="1" outlineLevel="2">
      <c r="C9098" s="33">
        <v>9074</v>
      </c>
      <c r="D9098" s="82">
        <f t="shared" ca="1" si="567"/>
        <v>8.4056618366014108E-2</v>
      </c>
      <c r="E9098" s="82">
        <f t="shared" ca="1" si="564"/>
        <v>250.72042873610289</v>
      </c>
      <c r="F9098" s="82">
        <f t="shared" ca="1" si="565"/>
        <v>252.31851836802406</v>
      </c>
      <c r="G9098" s="82">
        <f t="shared" ca="1" si="566"/>
        <v>0.72042873610288893</v>
      </c>
      <c r="H9098" s="82">
        <f t="shared" ca="1" si="566"/>
        <v>2.3185183680240584</v>
      </c>
      <c r="O9098" s="29"/>
      <c r="P9098" s="29"/>
    </row>
    <row r="9099" spans="3:16" hidden="1" outlineLevel="2">
      <c r="C9099" s="33">
        <v>9075</v>
      </c>
      <c r="D9099" s="82">
        <f t="shared" ca="1" si="567"/>
        <v>1.5001613806318834</v>
      </c>
      <c r="E9099" s="82">
        <f t="shared" ca="1" si="564"/>
        <v>342.22859555542476</v>
      </c>
      <c r="F9099" s="82">
        <f t="shared" ca="1" si="565"/>
        <v>316.27115917803184</v>
      </c>
      <c r="G9099" s="82">
        <f t="shared" ca="1" si="566"/>
        <v>92.228595555424761</v>
      </c>
      <c r="H9099" s="82">
        <f t="shared" ca="1" si="566"/>
        <v>66.271159178031837</v>
      </c>
      <c r="O9099" s="29"/>
      <c r="P9099" s="29"/>
    </row>
    <row r="9100" spans="3:16" hidden="1" outlineLevel="2">
      <c r="C9100" s="33">
        <v>9076</v>
      </c>
      <c r="D9100" s="82">
        <f t="shared" ca="1" si="567"/>
        <v>-0.15748718640105663</v>
      </c>
      <c r="E9100" s="82">
        <f t="shared" ca="1" si="564"/>
        <v>237.7613703728085</v>
      </c>
      <c r="F9100" s="82">
        <f t="shared" ca="1" si="565"/>
        <v>242.78089378170336</v>
      </c>
      <c r="G9100" s="82">
        <f t="shared" ca="1" si="566"/>
        <v>0</v>
      </c>
      <c r="H9100" s="82">
        <f t="shared" ca="1" si="566"/>
        <v>0</v>
      </c>
      <c r="O9100" s="29"/>
      <c r="P9100" s="29"/>
    </row>
    <row r="9101" spans="3:16" hidden="1" outlineLevel="2">
      <c r="C9101" s="33">
        <v>9077</v>
      </c>
      <c r="D9101" s="82">
        <f t="shared" ca="1" si="567"/>
        <v>0.18483860272263639</v>
      </c>
      <c r="E9101" s="82">
        <f t="shared" ca="1" si="564"/>
        <v>256.3341512677892</v>
      </c>
      <c r="F9101" s="82">
        <f t="shared" ca="1" si="565"/>
        <v>256.40795545121546</v>
      </c>
      <c r="G9101" s="82">
        <f t="shared" ca="1" si="566"/>
        <v>6.3341512677891956</v>
      </c>
      <c r="H9101" s="82">
        <f t="shared" ca="1" si="566"/>
        <v>6.4079554512154573</v>
      </c>
      <c r="O9101" s="29"/>
      <c r="P9101" s="29"/>
    </row>
    <row r="9102" spans="3:16" hidden="1" outlineLevel="2">
      <c r="C9102" s="33">
        <v>9078</v>
      </c>
      <c r="D9102" s="82">
        <f t="shared" ca="1" si="567"/>
        <v>-0.55762988400515801</v>
      </c>
      <c r="E9102" s="82">
        <f t="shared" ca="1" si="564"/>
        <v>217.75049669959409</v>
      </c>
      <c r="F9102" s="82">
        <f t="shared" ca="1" si="565"/>
        <v>227.76754951634999</v>
      </c>
      <c r="G9102" s="82">
        <f t="shared" ca="1" si="566"/>
        <v>0</v>
      </c>
      <c r="H9102" s="82">
        <f t="shared" ca="1" si="566"/>
        <v>0</v>
      </c>
      <c r="O9102" s="29"/>
      <c r="P9102" s="29"/>
    </row>
    <row r="9103" spans="3:16" hidden="1" outlineLevel="2">
      <c r="C9103" s="33">
        <v>9079</v>
      </c>
      <c r="D9103" s="82">
        <f t="shared" ca="1" si="567"/>
        <v>-1.3861974735827007</v>
      </c>
      <c r="E9103" s="82">
        <f t="shared" ca="1" si="564"/>
        <v>181.50815760006722</v>
      </c>
      <c r="F9103" s="82">
        <f t="shared" ca="1" si="565"/>
        <v>199.56624758097692</v>
      </c>
      <c r="G9103" s="82">
        <f t="shared" ca="1" si="566"/>
        <v>0</v>
      </c>
      <c r="H9103" s="82">
        <f t="shared" ca="1" si="566"/>
        <v>0</v>
      </c>
      <c r="O9103" s="29"/>
      <c r="P9103" s="29"/>
    </row>
    <row r="9104" spans="3:16" hidden="1" outlineLevel="2">
      <c r="C9104" s="33">
        <v>9080</v>
      </c>
      <c r="D9104" s="82">
        <f t="shared" ca="1" si="567"/>
        <v>1.8690169585818039</v>
      </c>
      <c r="E9104" s="82">
        <f t="shared" ca="1" si="564"/>
        <v>371.11881937853241</v>
      </c>
      <c r="F9104" s="82">
        <f t="shared" ca="1" si="565"/>
        <v>335.4398189422605</v>
      </c>
      <c r="G9104" s="82">
        <f t="shared" ca="1" si="566"/>
        <v>121.11881937853241</v>
      </c>
      <c r="H9104" s="82">
        <f t="shared" ca="1" si="566"/>
        <v>85.439818942260501</v>
      </c>
      <c r="O9104" s="29"/>
      <c r="P9104" s="29"/>
    </row>
    <row r="9105" spans="3:16" hidden="1" outlineLevel="2">
      <c r="C9105" s="33">
        <v>9081</v>
      </c>
      <c r="D9105" s="82">
        <f t="shared" ca="1" si="567"/>
        <v>-0.52858459782830169</v>
      </c>
      <c r="E9105" s="82">
        <f t="shared" ca="1" si="564"/>
        <v>219.144559663823</v>
      </c>
      <c r="F9105" s="82">
        <f t="shared" ca="1" si="565"/>
        <v>228.82536444518897</v>
      </c>
      <c r="G9105" s="82">
        <f t="shared" ca="1" si="566"/>
        <v>0</v>
      </c>
      <c r="H9105" s="82">
        <f t="shared" ca="1" si="566"/>
        <v>0</v>
      </c>
      <c r="O9105" s="29"/>
      <c r="P9105" s="29"/>
    </row>
    <row r="9106" spans="3:16" hidden="1" outlineLevel="2">
      <c r="C9106" s="33">
        <v>9082</v>
      </c>
      <c r="D9106" s="82">
        <f t="shared" ca="1" si="567"/>
        <v>-0.51458039571405279</v>
      </c>
      <c r="E9106" s="82">
        <f t="shared" ca="1" si="564"/>
        <v>219.81989341252279</v>
      </c>
      <c r="F9106" s="82">
        <f t="shared" ca="1" si="565"/>
        <v>229.33714452727523</v>
      </c>
      <c r="G9106" s="82">
        <f t="shared" ca="1" si="566"/>
        <v>0</v>
      </c>
      <c r="H9106" s="82">
        <f t="shared" ca="1" si="566"/>
        <v>0</v>
      </c>
      <c r="O9106" s="29"/>
      <c r="P9106" s="29"/>
    </row>
    <row r="9107" spans="3:16" hidden="1" outlineLevel="2">
      <c r="C9107" s="33">
        <v>9083</v>
      </c>
      <c r="D9107" s="82">
        <f t="shared" ca="1" si="567"/>
        <v>0.18406562863910844</v>
      </c>
      <c r="E9107" s="82">
        <f t="shared" ca="1" si="564"/>
        <v>256.29062057348739</v>
      </c>
      <c r="F9107" s="82">
        <f t="shared" ca="1" si="565"/>
        <v>256.37633957009353</v>
      </c>
      <c r="G9107" s="82">
        <f t="shared" ca="1" si="566"/>
        <v>6.2906205734873879</v>
      </c>
      <c r="H9107" s="82">
        <f t="shared" ca="1" si="566"/>
        <v>6.3763395700935348</v>
      </c>
      <c r="O9107" s="29"/>
      <c r="P9107" s="29"/>
    </row>
    <row r="9108" spans="3:16" hidden="1" outlineLevel="2">
      <c r="C9108" s="33">
        <v>9084</v>
      </c>
      <c r="D9108" s="82">
        <f t="shared" ca="1" si="567"/>
        <v>-7.022936682696794E-2</v>
      </c>
      <c r="E9108" s="82">
        <f t="shared" ca="1" si="564"/>
        <v>242.36368706166596</v>
      </c>
      <c r="F9108" s="82">
        <f t="shared" ca="1" si="565"/>
        <v>246.18404071989335</v>
      </c>
      <c r="G9108" s="82">
        <f t="shared" ca="1" si="566"/>
        <v>0</v>
      </c>
      <c r="H9108" s="82">
        <f t="shared" ca="1" si="566"/>
        <v>0</v>
      </c>
      <c r="O9108" s="29"/>
      <c r="P9108" s="29"/>
    </row>
    <row r="9109" spans="3:16" hidden="1" outlineLevel="2">
      <c r="C9109" s="33">
        <v>9085</v>
      </c>
      <c r="D9109" s="82">
        <f t="shared" ca="1" si="567"/>
        <v>1.3606205637060587</v>
      </c>
      <c r="E9109" s="82">
        <f t="shared" ca="1" si="564"/>
        <v>331.89531905023989</v>
      </c>
      <c r="F9109" s="82">
        <f t="shared" ca="1" si="565"/>
        <v>309.30855626091716</v>
      </c>
      <c r="G9109" s="82">
        <f t="shared" ca="1" si="566"/>
        <v>81.895319050239891</v>
      </c>
      <c r="H9109" s="82">
        <f t="shared" ca="1" si="566"/>
        <v>59.308556260917157</v>
      </c>
      <c r="O9109" s="29"/>
      <c r="P9109" s="29"/>
    </row>
    <row r="9110" spans="3:16" hidden="1" outlineLevel="2">
      <c r="C9110" s="33">
        <v>9086</v>
      </c>
      <c r="D9110" s="82">
        <f t="shared" ca="1" si="567"/>
        <v>0.49158091336447668</v>
      </c>
      <c r="E9110" s="82">
        <f t="shared" ca="1" si="564"/>
        <v>274.20553962607983</v>
      </c>
      <c r="F9110" s="82">
        <f t="shared" ca="1" si="565"/>
        <v>269.26703835602098</v>
      </c>
      <c r="G9110" s="82">
        <f t="shared" ca="1" si="566"/>
        <v>24.205539626079826</v>
      </c>
      <c r="H9110" s="82">
        <f t="shared" ca="1" si="566"/>
        <v>19.267038356020976</v>
      </c>
      <c r="O9110" s="29"/>
      <c r="P9110" s="29"/>
    </row>
    <row r="9111" spans="3:16" hidden="1" outlineLevel="2">
      <c r="C9111" s="33">
        <v>9087</v>
      </c>
      <c r="D9111" s="82">
        <f t="shared" ca="1" si="567"/>
        <v>-2.3031465937119027</v>
      </c>
      <c r="E9111" s="82">
        <f t="shared" ca="1" si="564"/>
        <v>148.38830059368519</v>
      </c>
      <c r="F9111" s="82">
        <f t="shared" ca="1" si="565"/>
        <v>172.40866572389152</v>
      </c>
      <c r="G9111" s="82">
        <f t="shared" ca="1" si="566"/>
        <v>0</v>
      </c>
      <c r="H9111" s="82">
        <f t="shared" ca="1" si="566"/>
        <v>0</v>
      </c>
      <c r="O9111" s="29"/>
      <c r="P9111" s="29"/>
    </row>
    <row r="9112" spans="3:16" hidden="1" outlineLevel="2">
      <c r="C9112" s="33">
        <v>9088</v>
      </c>
      <c r="D9112" s="82">
        <f t="shared" ca="1" si="567"/>
        <v>1.5896818010571885</v>
      </c>
      <c r="E9112" s="82">
        <f t="shared" ca="1" si="564"/>
        <v>349.02653913105866</v>
      </c>
      <c r="F9112" s="82">
        <f t="shared" ca="1" si="565"/>
        <v>320.82022378715357</v>
      </c>
      <c r="G9112" s="82">
        <f t="shared" ca="1" si="566"/>
        <v>99.026539131058655</v>
      </c>
      <c r="H9112" s="82">
        <f t="shared" ca="1" si="566"/>
        <v>70.820223787153566</v>
      </c>
      <c r="O9112" s="29"/>
      <c r="P9112" s="29"/>
    </row>
    <row r="9113" spans="3:16" hidden="1" outlineLevel="2">
      <c r="C9113" s="33">
        <v>9089</v>
      </c>
      <c r="D9113" s="82">
        <f t="shared" ca="1" si="567"/>
        <v>-2.580827664078636E-2</v>
      </c>
      <c r="E9113" s="82">
        <f t="shared" ref="E9113:E9176" ca="1" si="568">$H$9 * EXP(($H$17 - $H$18 - ($H$11^2)/2)*$H$14 + $H$11*SQRT($H$14)*D9113)</f>
        <v>244.74074033728854</v>
      </c>
      <c r="F9113" s="82">
        <f t="shared" ref="F9113:F9176" ca="1" si="569">$H$9 * EXP(($H$17 - $H$18 - ($H$12^2)/2)*$H$14 + $H$12*SQRT($H$14)*D9113)</f>
        <v>247.93479196553869</v>
      </c>
      <c r="G9113" s="82">
        <f t="shared" ref="G9113:H9176" ca="1" si="570">MAX(E9113-$H$16, 0)</f>
        <v>0</v>
      </c>
      <c r="H9113" s="82">
        <f t="shared" ca="1" si="570"/>
        <v>0</v>
      </c>
      <c r="O9113" s="29"/>
      <c r="P9113" s="29"/>
    </row>
    <row r="9114" spans="3:16" hidden="1" outlineLevel="2">
      <c r="C9114" s="33">
        <v>9090</v>
      </c>
      <c r="D9114" s="82">
        <f t="shared" ref="D9114:D9177" ca="1" si="571">_xlfn.NORM.S.INV(RAND())</f>
        <v>0.19879561539003004</v>
      </c>
      <c r="E9114" s="82">
        <f t="shared" ca="1" si="568"/>
        <v>257.12142557911449</v>
      </c>
      <c r="F9114" s="82">
        <f t="shared" ca="1" si="569"/>
        <v>256.97949091023025</v>
      </c>
      <c r="G9114" s="82">
        <f t="shared" ca="1" si="570"/>
        <v>7.1214255791144865</v>
      </c>
      <c r="H9114" s="82">
        <f t="shared" ca="1" si="570"/>
        <v>6.979490910230254</v>
      </c>
      <c r="O9114" s="29"/>
      <c r="P9114" s="29"/>
    </row>
    <row r="9115" spans="3:16" hidden="1" outlineLevel="2">
      <c r="C9115" s="33">
        <v>9091</v>
      </c>
      <c r="D9115" s="82">
        <f t="shared" ca="1" si="571"/>
        <v>-1.0391736557728704</v>
      </c>
      <c r="E9115" s="82">
        <f t="shared" ca="1" si="568"/>
        <v>195.88880470311582</v>
      </c>
      <c r="F9115" s="82">
        <f t="shared" ca="1" si="569"/>
        <v>210.92573429304301</v>
      </c>
      <c r="G9115" s="82">
        <f t="shared" ca="1" si="570"/>
        <v>0</v>
      </c>
      <c r="H9115" s="82">
        <f t="shared" ca="1" si="570"/>
        <v>0</v>
      </c>
      <c r="O9115" s="29"/>
      <c r="P9115" s="29"/>
    </row>
    <row r="9116" spans="3:16" hidden="1" outlineLevel="2">
      <c r="C9116" s="33">
        <v>9092</v>
      </c>
      <c r="D9116" s="82">
        <f t="shared" ca="1" si="571"/>
        <v>0.21859483832442125</v>
      </c>
      <c r="E9116" s="82">
        <f t="shared" ca="1" si="568"/>
        <v>258.24239162541767</v>
      </c>
      <c r="F9116" s="82">
        <f t="shared" ca="1" si="569"/>
        <v>257.79244925308615</v>
      </c>
      <c r="G9116" s="82">
        <f t="shared" ca="1" si="570"/>
        <v>8.2423916254176675</v>
      </c>
      <c r="H9116" s="82">
        <f t="shared" ca="1" si="570"/>
        <v>7.7924492530861471</v>
      </c>
      <c r="O9116" s="29"/>
      <c r="P9116" s="29"/>
    </row>
    <row r="9117" spans="3:16" hidden="1" outlineLevel="2">
      <c r="C9117" s="33">
        <v>9093</v>
      </c>
      <c r="D9117" s="82">
        <f t="shared" ca="1" si="571"/>
        <v>-0.9754778079923262</v>
      </c>
      <c r="E9117" s="82">
        <f t="shared" ca="1" si="568"/>
        <v>198.64953716686034</v>
      </c>
      <c r="F9117" s="82">
        <f t="shared" ca="1" si="569"/>
        <v>213.07992765557023</v>
      </c>
      <c r="G9117" s="82">
        <f t="shared" ca="1" si="570"/>
        <v>0</v>
      </c>
      <c r="H9117" s="82">
        <f t="shared" ca="1" si="570"/>
        <v>0</v>
      </c>
      <c r="O9117" s="29"/>
      <c r="P9117" s="29"/>
    </row>
    <row r="9118" spans="3:16" hidden="1" outlineLevel="2">
      <c r="C9118" s="33">
        <v>9094</v>
      </c>
      <c r="D9118" s="82">
        <f t="shared" ca="1" si="571"/>
        <v>-0.6919348654435219</v>
      </c>
      <c r="E9118" s="82">
        <f t="shared" ca="1" si="568"/>
        <v>211.41879679998942</v>
      </c>
      <c r="F9118" s="82">
        <f t="shared" ca="1" si="569"/>
        <v>222.9394583635725</v>
      </c>
      <c r="G9118" s="82">
        <f t="shared" ca="1" si="570"/>
        <v>0</v>
      </c>
      <c r="H9118" s="82">
        <f t="shared" ca="1" si="570"/>
        <v>0</v>
      </c>
      <c r="O9118" s="29"/>
      <c r="P9118" s="29"/>
    </row>
    <row r="9119" spans="3:16" hidden="1" outlineLevel="2">
      <c r="C9119" s="33">
        <v>9095</v>
      </c>
      <c r="D9119" s="82">
        <f t="shared" ca="1" si="571"/>
        <v>-9.7232263154596321E-2</v>
      </c>
      <c r="E9119" s="82">
        <f t="shared" ca="1" si="568"/>
        <v>240.93001018847252</v>
      </c>
      <c r="F9119" s="82">
        <f t="shared" ca="1" si="569"/>
        <v>245.12583327740791</v>
      </c>
      <c r="G9119" s="82">
        <f t="shared" ca="1" si="570"/>
        <v>0</v>
      </c>
      <c r="H9119" s="82">
        <f t="shared" ca="1" si="570"/>
        <v>0</v>
      </c>
      <c r="O9119" s="29"/>
      <c r="P9119" s="29"/>
    </row>
    <row r="9120" spans="3:16" hidden="1" outlineLevel="2">
      <c r="C9120" s="33">
        <v>9096</v>
      </c>
      <c r="D9120" s="82">
        <f t="shared" ca="1" si="571"/>
        <v>-6.2267149519453578E-2</v>
      </c>
      <c r="E9120" s="82">
        <f t="shared" ca="1" si="568"/>
        <v>242.78805501856883</v>
      </c>
      <c r="F9120" s="82">
        <f t="shared" ca="1" si="569"/>
        <v>246.49694060778063</v>
      </c>
      <c r="G9120" s="82">
        <f t="shared" ca="1" si="570"/>
        <v>0</v>
      </c>
      <c r="H9120" s="82">
        <f t="shared" ca="1" si="570"/>
        <v>0</v>
      </c>
      <c r="O9120" s="29"/>
      <c r="P9120" s="29"/>
    </row>
    <row r="9121" spans="3:16" hidden="1" outlineLevel="2">
      <c r="C9121" s="33">
        <v>9097</v>
      </c>
      <c r="D9121" s="82">
        <f t="shared" ca="1" si="571"/>
        <v>5.9285555148192413E-2</v>
      </c>
      <c r="E9121" s="82">
        <f t="shared" ca="1" si="568"/>
        <v>249.35956660030621</v>
      </c>
      <c r="F9121" s="82">
        <f t="shared" ca="1" si="569"/>
        <v>251.32340720060864</v>
      </c>
      <c r="G9121" s="82">
        <f t="shared" ca="1" si="570"/>
        <v>0</v>
      </c>
      <c r="H9121" s="82">
        <f t="shared" ca="1" si="570"/>
        <v>1.3234072006086421</v>
      </c>
      <c r="O9121" s="29"/>
      <c r="P9121" s="29"/>
    </row>
    <row r="9122" spans="3:16" hidden="1" outlineLevel="2">
      <c r="C9122" s="33">
        <v>9098</v>
      </c>
      <c r="D9122" s="82">
        <f t="shared" ca="1" si="571"/>
        <v>0.42974922342877225</v>
      </c>
      <c r="E9122" s="82">
        <f t="shared" ca="1" si="568"/>
        <v>270.50553967018595</v>
      </c>
      <c r="F9122" s="82">
        <f t="shared" ca="1" si="569"/>
        <v>266.62408317234701</v>
      </c>
      <c r="G9122" s="82">
        <f t="shared" ca="1" si="570"/>
        <v>20.505539670185954</v>
      </c>
      <c r="H9122" s="82">
        <f t="shared" ca="1" si="570"/>
        <v>16.624083172347014</v>
      </c>
      <c r="O9122" s="29"/>
      <c r="P9122" s="29"/>
    </row>
    <row r="9123" spans="3:16" hidden="1" outlineLevel="2">
      <c r="C9123" s="33">
        <v>9099</v>
      </c>
      <c r="D9123" s="82">
        <f t="shared" ca="1" si="571"/>
        <v>1.0696086414140618</v>
      </c>
      <c r="E9123" s="82">
        <f t="shared" ca="1" si="568"/>
        <v>311.33818413917771</v>
      </c>
      <c r="F9123" s="82">
        <f t="shared" ca="1" si="569"/>
        <v>295.2773044314423</v>
      </c>
      <c r="G9123" s="82">
        <f t="shared" ca="1" si="570"/>
        <v>61.338184139177713</v>
      </c>
      <c r="H9123" s="82">
        <f t="shared" ca="1" si="570"/>
        <v>45.277304431442303</v>
      </c>
      <c r="O9123" s="29"/>
      <c r="P9123" s="29"/>
    </row>
    <row r="9124" spans="3:16" hidden="1" outlineLevel="2">
      <c r="C9124" s="33">
        <v>9100</v>
      </c>
      <c r="D9124" s="82">
        <f t="shared" ca="1" si="571"/>
        <v>-9.6045653421857669E-2</v>
      </c>
      <c r="E9124" s="82">
        <f t="shared" ca="1" si="568"/>
        <v>240.9928328727718</v>
      </c>
      <c r="F9124" s="82">
        <f t="shared" ca="1" si="569"/>
        <v>245.17223923433701</v>
      </c>
      <c r="G9124" s="82">
        <f t="shared" ca="1" si="570"/>
        <v>0</v>
      </c>
      <c r="H9124" s="82">
        <f t="shared" ca="1" si="570"/>
        <v>0</v>
      </c>
      <c r="O9124" s="29"/>
      <c r="P9124" s="29"/>
    </row>
    <row r="9125" spans="3:16" hidden="1" outlineLevel="2">
      <c r="C9125" s="33">
        <v>9101</v>
      </c>
      <c r="D9125" s="82">
        <f t="shared" ca="1" si="571"/>
        <v>-1.2062444126603384</v>
      </c>
      <c r="E9125" s="82">
        <f t="shared" ca="1" si="568"/>
        <v>188.82848360351178</v>
      </c>
      <c r="F9125" s="82">
        <f t="shared" ca="1" si="569"/>
        <v>205.37831478330747</v>
      </c>
      <c r="G9125" s="82">
        <f t="shared" ca="1" si="570"/>
        <v>0</v>
      </c>
      <c r="H9125" s="82">
        <f t="shared" ca="1" si="570"/>
        <v>0</v>
      </c>
      <c r="O9125" s="29"/>
      <c r="P9125" s="29"/>
    </row>
    <row r="9126" spans="3:16" hidden="1" outlineLevel="2">
      <c r="C9126" s="33">
        <v>9102</v>
      </c>
      <c r="D9126" s="82">
        <f t="shared" ca="1" si="571"/>
        <v>-0.29761831859955656</v>
      </c>
      <c r="E9126" s="82">
        <f t="shared" ca="1" si="568"/>
        <v>230.55248034225241</v>
      </c>
      <c r="F9126" s="82">
        <f t="shared" ca="1" si="569"/>
        <v>237.41379560037635</v>
      </c>
      <c r="G9126" s="82">
        <f t="shared" ca="1" si="570"/>
        <v>0</v>
      </c>
      <c r="H9126" s="82">
        <f t="shared" ca="1" si="570"/>
        <v>0</v>
      </c>
      <c r="O9126" s="29"/>
      <c r="P9126" s="29"/>
    </row>
    <row r="9127" spans="3:16" hidden="1" outlineLevel="2">
      <c r="C9127" s="33">
        <v>9103</v>
      </c>
      <c r="D9127" s="82">
        <f t="shared" ca="1" si="571"/>
        <v>1.4628508971836547</v>
      </c>
      <c r="E9127" s="82">
        <f t="shared" ca="1" si="568"/>
        <v>339.43457659696514</v>
      </c>
      <c r="F9127" s="82">
        <f t="shared" ca="1" si="569"/>
        <v>314.39428882511339</v>
      </c>
      <c r="G9127" s="82">
        <f t="shared" ca="1" si="570"/>
        <v>89.434576596965144</v>
      </c>
      <c r="H9127" s="82">
        <f t="shared" ca="1" si="570"/>
        <v>64.394288825113392</v>
      </c>
      <c r="O9127" s="29"/>
      <c r="P9127" s="29"/>
    </row>
    <row r="9128" spans="3:16" hidden="1" outlineLevel="2">
      <c r="C9128" s="33">
        <v>9104</v>
      </c>
      <c r="D9128" s="82">
        <f t="shared" ca="1" si="571"/>
        <v>0.29945996583126017</v>
      </c>
      <c r="E9128" s="82">
        <f t="shared" ca="1" si="568"/>
        <v>262.87167450878877</v>
      </c>
      <c r="F9128" s="82">
        <f t="shared" ca="1" si="569"/>
        <v>261.13956987180052</v>
      </c>
      <c r="G9128" s="82">
        <f t="shared" ca="1" si="570"/>
        <v>12.871674508788772</v>
      </c>
      <c r="H9128" s="82">
        <f t="shared" ca="1" si="570"/>
        <v>11.139569871800518</v>
      </c>
      <c r="O9128" s="29"/>
      <c r="P9128" s="29"/>
    </row>
    <row r="9129" spans="3:16" hidden="1" outlineLevel="2">
      <c r="C9129" s="33">
        <v>9105</v>
      </c>
      <c r="D9129" s="82">
        <f t="shared" ca="1" si="571"/>
        <v>0.1233391569361045</v>
      </c>
      <c r="E9129" s="82">
        <f t="shared" ca="1" si="568"/>
        <v>252.89375976148619</v>
      </c>
      <c r="F9129" s="82">
        <f t="shared" ca="1" si="569"/>
        <v>253.90467402499829</v>
      </c>
      <c r="G9129" s="82">
        <f t="shared" ca="1" si="570"/>
        <v>2.8937597614861943</v>
      </c>
      <c r="H9129" s="82">
        <f t="shared" ca="1" si="570"/>
        <v>3.9046740249982861</v>
      </c>
      <c r="O9129" s="29"/>
      <c r="P9129" s="29"/>
    </row>
    <row r="9130" spans="3:16" hidden="1" outlineLevel="2">
      <c r="C9130" s="33">
        <v>9106</v>
      </c>
      <c r="D9130" s="82">
        <f t="shared" ca="1" si="571"/>
        <v>-2.4742586616983786</v>
      </c>
      <c r="E9130" s="82">
        <f t="shared" ca="1" si="568"/>
        <v>142.91306163486794</v>
      </c>
      <c r="F9130" s="82">
        <f t="shared" ca="1" si="569"/>
        <v>167.76606467595516</v>
      </c>
      <c r="G9130" s="82">
        <f t="shared" ca="1" si="570"/>
        <v>0</v>
      </c>
      <c r="H9130" s="82">
        <f t="shared" ca="1" si="570"/>
        <v>0</v>
      </c>
      <c r="O9130" s="29"/>
      <c r="P9130" s="29"/>
    </row>
    <row r="9131" spans="3:16" hidden="1" outlineLevel="2">
      <c r="C9131" s="33">
        <v>9107</v>
      </c>
      <c r="D9131" s="82">
        <f t="shared" ca="1" si="571"/>
        <v>5.8906744961232861E-2</v>
      </c>
      <c r="E9131" s="82">
        <f t="shared" ca="1" si="568"/>
        <v>249.33881313231277</v>
      </c>
      <c r="F9131" s="82">
        <f t="shared" ca="1" si="569"/>
        <v>251.30822002189262</v>
      </c>
      <c r="G9131" s="82">
        <f t="shared" ca="1" si="570"/>
        <v>0</v>
      </c>
      <c r="H9131" s="82">
        <f t="shared" ca="1" si="570"/>
        <v>1.3082200218926232</v>
      </c>
      <c r="O9131" s="29"/>
      <c r="P9131" s="29"/>
    </row>
    <row r="9132" spans="3:16" hidden="1" outlineLevel="2">
      <c r="C9132" s="33">
        <v>9108</v>
      </c>
      <c r="D9132" s="82">
        <f t="shared" ca="1" si="571"/>
        <v>-9.3696040263174615E-2</v>
      </c>
      <c r="E9132" s="82">
        <f t="shared" ca="1" si="568"/>
        <v>241.11727678840509</v>
      </c>
      <c r="F9132" s="82">
        <f t="shared" ca="1" si="569"/>
        <v>245.26415387469487</v>
      </c>
      <c r="G9132" s="82">
        <f t="shared" ca="1" si="570"/>
        <v>0</v>
      </c>
      <c r="H9132" s="82">
        <f t="shared" ca="1" si="570"/>
        <v>0</v>
      </c>
      <c r="O9132" s="29"/>
      <c r="P9132" s="29"/>
    </row>
    <row r="9133" spans="3:16" hidden="1" outlineLevel="2">
      <c r="C9133" s="33">
        <v>9109</v>
      </c>
      <c r="D9133" s="82">
        <f t="shared" ca="1" si="571"/>
        <v>7.553360403890752E-2</v>
      </c>
      <c r="E9133" s="82">
        <f t="shared" ca="1" si="568"/>
        <v>250.251358978111</v>
      </c>
      <c r="F9133" s="82">
        <f t="shared" ca="1" si="569"/>
        <v>251.97568524903062</v>
      </c>
      <c r="G9133" s="82">
        <f t="shared" ca="1" si="570"/>
        <v>0.25135897811099994</v>
      </c>
      <c r="H9133" s="82">
        <f t="shared" ca="1" si="570"/>
        <v>1.9756852490306187</v>
      </c>
      <c r="O9133" s="29"/>
      <c r="P9133" s="29"/>
    </row>
    <row r="9134" spans="3:16" hidden="1" outlineLevel="2">
      <c r="C9134" s="33">
        <v>9110</v>
      </c>
      <c r="D9134" s="82">
        <f t="shared" ca="1" si="571"/>
        <v>-0.21690534628530275</v>
      </c>
      <c r="E9134" s="82">
        <f t="shared" ca="1" si="568"/>
        <v>234.67754507509105</v>
      </c>
      <c r="F9134" s="82">
        <f t="shared" ca="1" si="569"/>
        <v>240.49048676732673</v>
      </c>
      <c r="G9134" s="82">
        <f t="shared" ca="1" si="570"/>
        <v>0</v>
      </c>
      <c r="H9134" s="82">
        <f t="shared" ca="1" si="570"/>
        <v>0</v>
      </c>
      <c r="O9134" s="29"/>
      <c r="P9134" s="29"/>
    </row>
    <row r="9135" spans="3:16" hidden="1" outlineLevel="2">
      <c r="C9135" s="33">
        <v>9111</v>
      </c>
      <c r="D9135" s="82">
        <f t="shared" ca="1" si="571"/>
        <v>0.94167182406418681</v>
      </c>
      <c r="E9135" s="82">
        <f t="shared" ca="1" si="568"/>
        <v>302.70841160977375</v>
      </c>
      <c r="F9135" s="82">
        <f t="shared" ca="1" si="569"/>
        <v>289.31194068094783</v>
      </c>
      <c r="G9135" s="82">
        <f t="shared" ca="1" si="570"/>
        <v>52.708411609773748</v>
      </c>
      <c r="H9135" s="82">
        <f t="shared" ca="1" si="570"/>
        <v>39.311940680947828</v>
      </c>
      <c r="O9135" s="29"/>
      <c r="P9135" s="29"/>
    </row>
    <row r="9136" spans="3:16" hidden="1" outlineLevel="2">
      <c r="C9136" s="33">
        <v>9112</v>
      </c>
      <c r="D9136" s="82">
        <f t="shared" ca="1" si="571"/>
        <v>1.0381592597359202</v>
      </c>
      <c r="E9136" s="82">
        <f t="shared" ca="1" si="568"/>
        <v>309.19427704424658</v>
      </c>
      <c r="F9136" s="82">
        <f t="shared" ca="1" si="569"/>
        <v>293.7995957154792</v>
      </c>
      <c r="G9136" s="82">
        <f t="shared" ca="1" si="570"/>
        <v>59.194277044246576</v>
      </c>
      <c r="H9136" s="82">
        <f t="shared" ca="1" si="570"/>
        <v>43.799595715479199</v>
      </c>
      <c r="O9136" s="29"/>
      <c r="P9136" s="29"/>
    </row>
    <row r="9137" spans="3:16" hidden="1" outlineLevel="2">
      <c r="C9137" s="33">
        <v>9113</v>
      </c>
      <c r="D9137" s="82">
        <f t="shared" ca="1" si="571"/>
        <v>0.61140729291637985</v>
      </c>
      <c r="E9137" s="82">
        <f t="shared" ca="1" si="568"/>
        <v>281.52062280552803</v>
      </c>
      <c r="F9137" s="82">
        <f t="shared" ca="1" si="569"/>
        <v>274.46375194889799</v>
      </c>
      <c r="G9137" s="82">
        <f t="shared" ca="1" si="570"/>
        <v>31.520622805528035</v>
      </c>
      <c r="H9137" s="82">
        <f t="shared" ca="1" si="570"/>
        <v>24.463751948897993</v>
      </c>
      <c r="O9137" s="29"/>
      <c r="P9137" s="29"/>
    </row>
    <row r="9138" spans="3:16" hidden="1" outlineLevel="2">
      <c r="C9138" s="33">
        <v>9114</v>
      </c>
      <c r="D9138" s="82">
        <f t="shared" ca="1" si="571"/>
        <v>-0.46617375260829202</v>
      </c>
      <c r="E9138" s="82">
        <f t="shared" ca="1" si="568"/>
        <v>222.17030861595183</v>
      </c>
      <c r="F9138" s="82">
        <f t="shared" ca="1" si="569"/>
        <v>231.1149856045495</v>
      </c>
      <c r="G9138" s="82">
        <f t="shared" ca="1" si="570"/>
        <v>0</v>
      </c>
      <c r="H9138" s="82">
        <f t="shared" ca="1" si="570"/>
        <v>0</v>
      </c>
      <c r="O9138" s="29"/>
      <c r="P9138" s="29"/>
    </row>
    <row r="9139" spans="3:16" hidden="1" outlineLevel="2">
      <c r="C9139" s="33">
        <v>9115</v>
      </c>
      <c r="D9139" s="82">
        <f t="shared" ca="1" si="571"/>
        <v>4.2300760499551712E-2</v>
      </c>
      <c r="E9139" s="82">
        <f t="shared" ca="1" si="568"/>
        <v>248.43073432063278</v>
      </c>
      <c r="F9139" s="82">
        <f t="shared" ca="1" si="569"/>
        <v>250.64335752151405</v>
      </c>
      <c r="G9139" s="82">
        <f t="shared" ca="1" si="570"/>
        <v>0</v>
      </c>
      <c r="H9139" s="82">
        <f t="shared" ca="1" si="570"/>
        <v>0.6433575215140479</v>
      </c>
      <c r="O9139" s="29"/>
      <c r="P9139" s="29"/>
    </row>
    <row r="9140" spans="3:16" hidden="1" outlineLevel="2">
      <c r="C9140" s="33">
        <v>9116</v>
      </c>
      <c r="D9140" s="82">
        <f t="shared" ca="1" si="571"/>
        <v>0.38054350046935304</v>
      </c>
      <c r="E9140" s="82">
        <f t="shared" ca="1" si="568"/>
        <v>267.59678343619515</v>
      </c>
      <c r="F9140" s="82">
        <f t="shared" ca="1" si="569"/>
        <v>264.53936567725236</v>
      </c>
      <c r="G9140" s="82">
        <f t="shared" ca="1" si="570"/>
        <v>17.596783436195153</v>
      </c>
      <c r="H9140" s="82">
        <f t="shared" ca="1" si="570"/>
        <v>14.539365677252363</v>
      </c>
      <c r="O9140" s="29"/>
      <c r="P9140" s="29"/>
    </row>
    <row r="9141" spans="3:16" hidden="1" outlineLevel="2">
      <c r="C9141" s="33">
        <v>9117</v>
      </c>
      <c r="D9141" s="82">
        <f t="shared" ca="1" si="571"/>
        <v>0.86164545191492536</v>
      </c>
      <c r="E9141" s="82">
        <f t="shared" ca="1" si="568"/>
        <v>297.43239479257335</v>
      </c>
      <c r="F9141" s="82">
        <f t="shared" ca="1" si="569"/>
        <v>285.64194220370604</v>
      </c>
      <c r="G9141" s="82">
        <f t="shared" ca="1" si="570"/>
        <v>47.432394792573348</v>
      </c>
      <c r="H9141" s="82">
        <f t="shared" ca="1" si="570"/>
        <v>35.641942203706037</v>
      </c>
      <c r="O9141" s="29"/>
      <c r="P9141" s="29"/>
    </row>
    <row r="9142" spans="3:16" hidden="1" outlineLevel="2">
      <c r="C9142" s="33">
        <v>9118</v>
      </c>
      <c r="D9142" s="82">
        <f t="shared" ca="1" si="571"/>
        <v>1.8792121662363661</v>
      </c>
      <c r="E9142" s="82">
        <f t="shared" ca="1" si="568"/>
        <v>371.95107480088001</v>
      </c>
      <c r="F9142" s="82">
        <f t="shared" ca="1" si="569"/>
        <v>335.98582762373832</v>
      </c>
      <c r="G9142" s="82">
        <f t="shared" ca="1" si="570"/>
        <v>121.95107480088001</v>
      </c>
      <c r="H9142" s="82">
        <f t="shared" ca="1" si="570"/>
        <v>85.985827623738317</v>
      </c>
      <c r="O9142" s="29"/>
      <c r="P9142" s="29"/>
    </row>
    <row r="9143" spans="3:16" hidden="1" outlineLevel="2">
      <c r="C9143" s="33">
        <v>9119</v>
      </c>
      <c r="D9143" s="82">
        <f t="shared" ca="1" si="571"/>
        <v>-0.63914337343158112</v>
      </c>
      <c r="E9143" s="82">
        <f t="shared" ca="1" si="568"/>
        <v>213.88534583286719</v>
      </c>
      <c r="F9143" s="82">
        <f t="shared" ca="1" si="569"/>
        <v>224.82491499356757</v>
      </c>
      <c r="G9143" s="82">
        <f t="shared" ca="1" si="570"/>
        <v>0</v>
      </c>
      <c r="H9143" s="82">
        <f t="shared" ca="1" si="570"/>
        <v>0</v>
      </c>
      <c r="O9143" s="29"/>
      <c r="P9143" s="29"/>
    </row>
    <row r="9144" spans="3:16" hidden="1" outlineLevel="2">
      <c r="C9144" s="33">
        <v>9120</v>
      </c>
      <c r="D9144" s="82">
        <f t="shared" ca="1" si="571"/>
        <v>-1.316469696012484</v>
      </c>
      <c r="E9144" s="82">
        <f t="shared" ca="1" si="568"/>
        <v>184.31032480267606</v>
      </c>
      <c r="F9144" s="82">
        <f t="shared" ca="1" si="569"/>
        <v>201.79851504039053</v>
      </c>
      <c r="G9144" s="82">
        <f t="shared" ca="1" si="570"/>
        <v>0</v>
      </c>
      <c r="H9144" s="82">
        <f t="shared" ca="1" si="570"/>
        <v>0</v>
      </c>
      <c r="O9144" s="29"/>
      <c r="P9144" s="29"/>
    </row>
    <row r="9145" spans="3:16" hidden="1" outlineLevel="2">
      <c r="C9145" s="33">
        <v>9121</v>
      </c>
      <c r="D9145" s="82">
        <f t="shared" ca="1" si="571"/>
        <v>0.83404518317036591</v>
      </c>
      <c r="E9145" s="82">
        <f t="shared" ca="1" si="568"/>
        <v>295.63415962828668</v>
      </c>
      <c r="F9145" s="82">
        <f t="shared" ca="1" si="569"/>
        <v>284.3870247009126</v>
      </c>
      <c r="G9145" s="82">
        <f t="shared" ca="1" si="570"/>
        <v>45.634159628286682</v>
      </c>
      <c r="H9145" s="82">
        <f t="shared" ca="1" si="570"/>
        <v>34.387024700912605</v>
      </c>
      <c r="O9145" s="29"/>
      <c r="P9145" s="29"/>
    </row>
    <row r="9146" spans="3:16" hidden="1" outlineLevel="2">
      <c r="C9146" s="33">
        <v>9122</v>
      </c>
      <c r="D9146" s="82">
        <f t="shared" ca="1" si="571"/>
        <v>-0.78901907391294246</v>
      </c>
      <c r="E9146" s="82">
        <f t="shared" ca="1" si="568"/>
        <v>206.95679704407621</v>
      </c>
      <c r="F9146" s="82">
        <f t="shared" ca="1" si="569"/>
        <v>219.51326063080538</v>
      </c>
      <c r="G9146" s="82">
        <f t="shared" ca="1" si="570"/>
        <v>0</v>
      </c>
      <c r="H9146" s="82">
        <f t="shared" ca="1" si="570"/>
        <v>0</v>
      </c>
      <c r="O9146" s="29"/>
      <c r="P9146" s="29"/>
    </row>
    <row r="9147" spans="3:16" hidden="1" outlineLevel="2">
      <c r="C9147" s="33">
        <v>9123</v>
      </c>
      <c r="D9147" s="82">
        <f t="shared" ca="1" si="571"/>
        <v>0.10504617048575393</v>
      </c>
      <c r="E9147" s="82">
        <f t="shared" ca="1" si="568"/>
        <v>251.87935491251355</v>
      </c>
      <c r="F9147" s="82">
        <f t="shared" ca="1" si="569"/>
        <v>253.16480062583224</v>
      </c>
      <c r="G9147" s="82">
        <f t="shared" ca="1" si="570"/>
        <v>1.8793549125135485</v>
      </c>
      <c r="H9147" s="82">
        <f t="shared" ca="1" si="570"/>
        <v>3.1648006258322425</v>
      </c>
      <c r="O9147" s="29"/>
      <c r="P9147" s="29"/>
    </row>
    <row r="9148" spans="3:16" hidden="1" outlineLevel="2">
      <c r="C9148" s="33">
        <v>9124</v>
      </c>
      <c r="D9148" s="82">
        <f t="shared" ca="1" si="571"/>
        <v>0.83920034297930768</v>
      </c>
      <c r="E9148" s="82">
        <f t="shared" ca="1" si="568"/>
        <v>295.96920513263603</v>
      </c>
      <c r="F9148" s="82">
        <f t="shared" ca="1" si="569"/>
        <v>284.62099791440886</v>
      </c>
      <c r="G9148" s="82">
        <f t="shared" ca="1" si="570"/>
        <v>45.969205132636034</v>
      </c>
      <c r="H9148" s="82">
        <f t="shared" ca="1" si="570"/>
        <v>34.620997914408861</v>
      </c>
      <c r="O9148" s="29"/>
      <c r="P9148" s="29"/>
    </row>
    <row r="9149" spans="3:16" hidden="1" outlineLevel="2">
      <c r="C9149" s="33">
        <v>9125</v>
      </c>
      <c r="D9149" s="82">
        <f t="shared" ca="1" si="571"/>
        <v>-0.48854634727279067</v>
      </c>
      <c r="E9149" s="82">
        <f t="shared" ca="1" si="568"/>
        <v>221.0808857974836</v>
      </c>
      <c r="F9149" s="82">
        <f t="shared" ca="1" si="569"/>
        <v>230.29159611233095</v>
      </c>
      <c r="G9149" s="82">
        <f t="shared" ca="1" si="570"/>
        <v>0</v>
      </c>
      <c r="H9149" s="82">
        <f t="shared" ca="1" si="570"/>
        <v>0</v>
      </c>
      <c r="O9149" s="29"/>
      <c r="P9149" s="29"/>
    </row>
    <row r="9150" spans="3:16" hidden="1" outlineLevel="2">
      <c r="C9150" s="33">
        <v>9126</v>
      </c>
      <c r="D9150" s="82">
        <f t="shared" ca="1" si="571"/>
        <v>9.6393781468986681E-2</v>
      </c>
      <c r="E9150" s="82">
        <f t="shared" ca="1" si="568"/>
        <v>251.40097059650157</v>
      </c>
      <c r="F9150" s="82">
        <f t="shared" ca="1" si="569"/>
        <v>252.81559976583225</v>
      </c>
      <c r="G9150" s="82">
        <f t="shared" ca="1" si="570"/>
        <v>1.4009705965015655</v>
      </c>
      <c r="H9150" s="82">
        <f t="shared" ca="1" si="570"/>
        <v>2.8155997658322462</v>
      </c>
      <c r="O9150" s="29"/>
      <c r="P9150" s="29"/>
    </row>
    <row r="9151" spans="3:16" hidden="1" outlineLevel="2">
      <c r="C9151" s="33">
        <v>9127</v>
      </c>
      <c r="D9151" s="82">
        <f t="shared" ca="1" si="571"/>
        <v>-1.1211660402506092</v>
      </c>
      <c r="E9151" s="82">
        <f t="shared" ca="1" si="568"/>
        <v>192.39146221583928</v>
      </c>
      <c r="F9151" s="82">
        <f t="shared" ca="1" si="569"/>
        <v>208.18478169718682</v>
      </c>
      <c r="G9151" s="82">
        <f t="shared" ca="1" si="570"/>
        <v>0</v>
      </c>
      <c r="H9151" s="82">
        <f t="shared" ca="1" si="570"/>
        <v>0</v>
      </c>
      <c r="O9151" s="29"/>
      <c r="P9151" s="29"/>
    </row>
    <row r="9152" spans="3:16" hidden="1" outlineLevel="2">
      <c r="C9152" s="33">
        <v>9128</v>
      </c>
      <c r="D9152" s="82">
        <f t="shared" ca="1" si="571"/>
        <v>-1.1365219629534173</v>
      </c>
      <c r="E9152" s="82">
        <f t="shared" ca="1" si="568"/>
        <v>191.74343932631041</v>
      </c>
      <c r="F9152" s="82">
        <f t="shared" ca="1" si="569"/>
        <v>207.67541716760064</v>
      </c>
      <c r="G9152" s="82">
        <f t="shared" ca="1" si="570"/>
        <v>0</v>
      </c>
      <c r="H9152" s="82">
        <f t="shared" ca="1" si="570"/>
        <v>0</v>
      </c>
      <c r="O9152" s="29"/>
      <c r="P9152" s="29"/>
    </row>
    <row r="9153" spans="3:16" hidden="1" outlineLevel="2">
      <c r="C9153" s="33">
        <v>9129</v>
      </c>
      <c r="D9153" s="82">
        <f t="shared" ca="1" si="571"/>
        <v>0.20119003756716389</v>
      </c>
      <c r="E9153" s="82">
        <f t="shared" ca="1" si="568"/>
        <v>257.25673072280591</v>
      </c>
      <c r="F9153" s="82">
        <f t="shared" ca="1" si="569"/>
        <v>257.07766972296497</v>
      </c>
      <c r="G9153" s="82">
        <f t="shared" ca="1" si="570"/>
        <v>7.2567307228059121</v>
      </c>
      <c r="H9153" s="82">
        <f t="shared" ca="1" si="570"/>
        <v>7.0776697229649699</v>
      </c>
      <c r="O9153" s="29"/>
      <c r="P9153" s="29"/>
    </row>
    <row r="9154" spans="3:16" hidden="1" outlineLevel="2">
      <c r="C9154" s="33">
        <v>9130</v>
      </c>
      <c r="D9154" s="82">
        <f t="shared" ca="1" si="571"/>
        <v>-1.6722860977017227</v>
      </c>
      <c r="E9154" s="82">
        <f t="shared" ca="1" si="568"/>
        <v>170.4500750779552</v>
      </c>
      <c r="F9154" s="82">
        <f t="shared" ca="1" si="569"/>
        <v>190.66295544670444</v>
      </c>
      <c r="G9154" s="82">
        <f t="shared" ca="1" si="570"/>
        <v>0</v>
      </c>
      <c r="H9154" s="82">
        <f t="shared" ca="1" si="570"/>
        <v>0</v>
      </c>
      <c r="O9154" s="29"/>
      <c r="P9154" s="29"/>
    </row>
    <row r="9155" spans="3:16" hidden="1" outlineLevel="2">
      <c r="C9155" s="33">
        <v>9131</v>
      </c>
      <c r="D9155" s="82">
        <f t="shared" ca="1" si="571"/>
        <v>-0.75159536860364318</v>
      </c>
      <c r="E9155" s="82">
        <f t="shared" ca="1" si="568"/>
        <v>208.66553033509285</v>
      </c>
      <c r="F9155" s="82">
        <f t="shared" ca="1" si="569"/>
        <v>220.82769897925999</v>
      </c>
      <c r="G9155" s="82">
        <f t="shared" ca="1" si="570"/>
        <v>0</v>
      </c>
      <c r="H9155" s="82">
        <f t="shared" ca="1" si="570"/>
        <v>0</v>
      </c>
      <c r="O9155" s="29"/>
      <c r="P9155" s="29"/>
    </row>
    <row r="9156" spans="3:16" hidden="1" outlineLevel="2">
      <c r="C9156" s="33">
        <v>9132</v>
      </c>
      <c r="D9156" s="82">
        <f t="shared" ca="1" si="571"/>
        <v>1.4221875180100108</v>
      </c>
      <c r="E9156" s="82">
        <f t="shared" ca="1" si="568"/>
        <v>336.41544542169817</v>
      </c>
      <c r="F9156" s="82">
        <f t="shared" ca="1" si="569"/>
        <v>312.36143620086966</v>
      </c>
      <c r="G9156" s="82">
        <f t="shared" ca="1" si="570"/>
        <v>86.415445421698166</v>
      </c>
      <c r="H9156" s="82">
        <f t="shared" ca="1" si="570"/>
        <v>62.361436200869662</v>
      </c>
      <c r="O9156" s="29"/>
      <c r="P9156" s="29"/>
    </row>
    <row r="9157" spans="3:16" hidden="1" outlineLevel="2">
      <c r="C9157" s="33">
        <v>9133</v>
      </c>
      <c r="D9157" s="82">
        <f t="shared" ca="1" si="571"/>
        <v>-0.26530740897247451</v>
      </c>
      <c r="E9157" s="82">
        <f t="shared" ca="1" si="568"/>
        <v>232.1950452449646</v>
      </c>
      <c r="F9157" s="82">
        <f t="shared" ca="1" si="569"/>
        <v>238.64069946691646</v>
      </c>
      <c r="G9157" s="82">
        <f t="shared" ca="1" si="570"/>
        <v>0</v>
      </c>
      <c r="H9157" s="82">
        <f t="shared" ca="1" si="570"/>
        <v>0</v>
      </c>
      <c r="O9157" s="29"/>
      <c r="P9157" s="29"/>
    </row>
    <row r="9158" spans="3:16" hidden="1" outlineLevel="2">
      <c r="C9158" s="33">
        <v>9134</v>
      </c>
      <c r="D9158" s="82">
        <f t="shared" ca="1" si="571"/>
        <v>1.3738420810250331</v>
      </c>
      <c r="E9158" s="82">
        <f t="shared" ca="1" si="568"/>
        <v>332.86086835228048</v>
      </c>
      <c r="F9158" s="82">
        <f t="shared" ca="1" si="569"/>
        <v>309.96163712119653</v>
      </c>
      <c r="G9158" s="82">
        <f t="shared" ca="1" si="570"/>
        <v>82.860868352280477</v>
      </c>
      <c r="H9158" s="82">
        <f t="shared" ca="1" si="570"/>
        <v>59.961637121196532</v>
      </c>
      <c r="O9158" s="29"/>
      <c r="P9158" s="29"/>
    </row>
    <row r="9159" spans="3:16" hidden="1" outlineLevel="2">
      <c r="C9159" s="33">
        <v>9135</v>
      </c>
      <c r="D9159" s="82">
        <f t="shared" ca="1" si="571"/>
        <v>0.64463273761032647</v>
      </c>
      <c r="E9159" s="82">
        <f t="shared" ca="1" si="568"/>
        <v>283.58328570817395</v>
      </c>
      <c r="F9159" s="82">
        <f t="shared" ca="1" si="569"/>
        <v>275.92237443871346</v>
      </c>
      <c r="G9159" s="82">
        <f t="shared" ca="1" si="570"/>
        <v>33.583285708173946</v>
      </c>
      <c r="H9159" s="82">
        <f t="shared" ca="1" si="570"/>
        <v>25.922374438713462</v>
      </c>
      <c r="O9159" s="29"/>
      <c r="P9159" s="29"/>
    </row>
    <row r="9160" spans="3:16" hidden="1" outlineLevel="2">
      <c r="C9160" s="33">
        <v>9136</v>
      </c>
      <c r="D9160" s="82">
        <f t="shared" ca="1" si="571"/>
        <v>-0.38148372842689138</v>
      </c>
      <c r="E9160" s="82">
        <f t="shared" ca="1" si="568"/>
        <v>226.34309570577665</v>
      </c>
      <c r="F9160" s="82">
        <f t="shared" ca="1" si="569"/>
        <v>234.25862735213587</v>
      </c>
      <c r="G9160" s="82">
        <f t="shared" ca="1" si="570"/>
        <v>0</v>
      </c>
      <c r="H9160" s="82">
        <f t="shared" ca="1" si="570"/>
        <v>0</v>
      </c>
      <c r="O9160" s="29"/>
      <c r="P9160" s="29"/>
    </row>
    <row r="9161" spans="3:16" hidden="1" outlineLevel="2">
      <c r="C9161" s="33">
        <v>9137</v>
      </c>
      <c r="D9161" s="82">
        <f t="shared" ca="1" si="571"/>
        <v>0.29629392704758728</v>
      </c>
      <c r="E9161" s="82">
        <f t="shared" ca="1" si="568"/>
        <v>262.6888770954493</v>
      </c>
      <c r="F9161" s="82">
        <f t="shared" ca="1" si="569"/>
        <v>261.00770932190625</v>
      </c>
      <c r="G9161" s="82">
        <f t="shared" ca="1" si="570"/>
        <v>12.6888770954493</v>
      </c>
      <c r="H9161" s="82">
        <f t="shared" ca="1" si="570"/>
        <v>11.007709321906248</v>
      </c>
      <c r="O9161" s="29"/>
      <c r="P9161" s="29"/>
    </row>
    <row r="9162" spans="3:16" hidden="1" outlineLevel="2">
      <c r="C9162" s="33">
        <v>9138</v>
      </c>
      <c r="D9162" s="82">
        <f t="shared" ca="1" si="571"/>
        <v>-0.43901566079205101</v>
      </c>
      <c r="E9162" s="82">
        <f t="shared" ca="1" si="568"/>
        <v>223.49997507565917</v>
      </c>
      <c r="F9162" s="82">
        <f t="shared" ca="1" si="569"/>
        <v>232.1184549688071</v>
      </c>
      <c r="G9162" s="82">
        <f t="shared" ca="1" si="570"/>
        <v>0</v>
      </c>
      <c r="H9162" s="82">
        <f t="shared" ca="1" si="570"/>
        <v>0</v>
      </c>
      <c r="O9162" s="29"/>
      <c r="P9162" s="29"/>
    </row>
    <row r="9163" spans="3:16" hidden="1" outlineLevel="2">
      <c r="C9163" s="33">
        <v>9139</v>
      </c>
      <c r="D9163" s="82">
        <f t="shared" ca="1" si="571"/>
        <v>-0.16810249121760404</v>
      </c>
      <c r="E9163" s="82">
        <f t="shared" ca="1" si="568"/>
        <v>237.20747406702517</v>
      </c>
      <c r="F9163" s="82">
        <f t="shared" ca="1" si="569"/>
        <v>242.37010843785541</v>
      </c>
      <c r="G9163" s="82">
        <f t="shared" ca="1" si="570"/>
        <v>0</v>
      </c>
      <c r="H9163" s="82">
        <f t="shared" ca="1" si="570"/>
        <v>0</v>
      </c>
      <c r="O9163" s="29"/>
      <c r="P9163" s="29"/>
    </row>
    <row r="9164" spans="3:16" hidden="1" outlineLevel="2">
      <c r="C9164" s="33">
        <v>9140</v>
      </c>
      <c r="D9164" s="82">
        <f t="shared" ca="1" si="571"/>
        <v>-0.12702409828238928</v>
      </c>
      <c r="E9164" s="82">
        <f t="shared" ca="1" si="568"/>
        <v>239.35809680730841</v>
      </c>
      <c r="F9164" s="82">
        <f t="shared" ca="1" si="569"/>
        <v>243.96360786485047</v>
      </c>
      <c r="G9164" s="82">
        <f t="shared" ca="1" si="570"/>
        <v>0</v>
      </c>
      <c r="H9164" s="82">
        <f t="shared" ca="1" si="570"/>
        <v>0</v>
      </c>
      <c r="O9164" s="29"/>
      <c r="P9164" s="29"/>
    </row>
    <row r="9165" spans="3:16" hidden="1" outlineLevel="2">
      <c r="C9165" s="33">
        <v>9141</v>
      </c>
      <c r="D9165" s="82">
        <f t="shared" ca="1" si="571"/>
        <v>4.8485590915005358E-2</v>
      </c>
      <c r="E9165" s="82">
        <f t="shared" ca="1" si="568"/>
        <v>248.76855739007431</v>
      </c>
      <c r="F9165" s="82">
        <f t="shared" ca="1" si="569"/>
        <v>250.89077700683754</v>
      </c>
      <c r="G9165" s="82">
        <f t="shared" ca="1" si="570"/>
        <v>0</v>
      </c>
      <c r="H9165" s="82">
        <f t="shared" ca="1" si="570"/>
        <v>0.89077700683753847</v>
      </c>
      <c r="O9165" s="29"/>
      <c r="P9165" s="29"/>
    </row>
    <row r="9166" spans="3:16" hidden="1" outlineLevel="2">
      <c r="C9166" s="33">
        <v>9142</v>
      </c>
      <c r="D9166" s="82">
        <f t="shared" ca="1" si="571"/>
        <v>2.5408049740816638</v>
      </c>
      <c r="E9166" s="82">
        <f t="shared" ca="1" si="568"/>
        <v>430.14598270310171</v>
      </c>
      <c r="F9166" s="82">
        <f t="shared" ca="1" si="569"/>
        <v>373.38544288501021</v>
      </c>
      <c r="G9166" s="82">
        <f t="shared" ca="1" si="570"/>
        <v>180.14598270310171</v>
      </c>
      <c r="H9166" s="82">
        <f t="shared" ca="1" si="570"/>
        <v>123.38544288501021</v>
      </c>
      <c r="O9166" s="29"/>
      <c r="P9166" s="29"/>
    </row>
    <row r="9167" spans="3:16" hidden="1" outlineLevel="2">
      <c r="C9167" s="33">
        <v>9143</v>
      </c>
      <c r="D9167" s="82">
        <f t="shared" ca="1" si="571"/>
        <v>-0.41325156094466475</v>
      </c>
      <c r="E9167" s="82">
        <f t="shared" ca="1" si="568"/>
        <v>224.76874630881801</v>
      </c>
      <c r="F9167" s="82">
        <f t="shared" ca="1" si="569"/>
        <v>233.07444437817912</v>
      </c>
      <c r="G9167" s="82">
        <f t="shared" ca="1" si="570"/>
        <v>0</v>
      </c>
      <c r="H9167" s="82">
        <f t="shared" ca="1" si="570"/>
        <v>0</v>
      </c>
      <c r="O9167" s="29"/>
      <c r="P9167" s="29"/>
    </row>
    <row r="9168" spans="3:16" hidden="1" outlineLevel="2">
      <c r="C9168" s="33">
        <v>9144</v>
      </c>
      <c r="D9168" s="82">
        <f t="shared" ca="1" si="571"/>
        <v>0.4130653385878702</v>
      </c>
      <c r="E9168" s="82">
        <f t="shared" ca="1" si="568"/>
        <v>269.51575970258523</v>
      </c>
      <c r="F9168" s="82">
        <f t="shared" ca="1" si="569"/>
        <v>265.91539631564882</v>
      </c>
      <c r="G9168" s="82">
        <f t="shared" ca="1" si="570"/>
        <v>19.515759702585228</v>
      </c>
      <c r="H9168" s="82">
        <f t="shared" ca="1" si="570"/>
        <v>15.91539631564882</v>
      </c>
      <c r="O9168" s="29"/>
      <c r="P9168" s="29"/>
    </row>
    <row r="9169" spans="3:16" hidden="1" outlineLevel="2">
      <c r="C9169" s="33">
        <v>9145</v>
      </c>
      <c r="D9169" s="82">
        <f t="shared" ca="1" si="571"/>
        <v>-1.4746727779656008</v>
      </c>
      <c r="E9169" s="82">
        <f t="shared" ca="1" si="568"/>
        <v>178.01381964054144</v>
      </c>
      <c r="F9169" s="82">
        <f t="shared" ca="1" si="569"/>
        <v>196.76930513706546</v>
      </c>
      <c r="G9169" s="82">
        <f t="shared" ca="1" si="570"/>
        <v>0</v>
      </c>
      <c r="H9169" s="82">
        <f t="shared" ca="1" si="570"/>
        <v>0</v>
      </c>
      <c r="O9169" s="29"/>
      <c r="P9169" s="29"/>
    </row>
    <row r="9170" spans="3:16" hidden="1" outlineLevel="2">
      <c r="C9170" s="33">
        <v>9146</v>
      </c>
      <c r="D9170" s="82">
        <f t="shared" ca="1" si="571"/>
        <v>-1.2639253189651647</v>
      </c>
      <c r="E9170" s="82">
        <f t="shared" ca="1" si="568"/>
        <v>186.45048517967902</v>
      </c>
      <c r="F9170" s="82">
        <f t="shared" ca="1" si="569"/>
        <v>203.49715489806582</v>
      </c>
      <c r="G9170" s="82">
        <f t="shared" ca="1" si="570"/>
        <v>0</v>
      </c>
      <c r="H9170" s="82">
        <f t="shared" ca="1" si="570"/>
        <v>0</v>
      </c>
      <c r="O9170" s="29"/>
      <c r="P9170" s="29"/>
    </row>
    <row r="9171" spans="3:16" hidden="1" outlineLevel="2">
      <c r="C9171" s="33">
        <v>9147</v>
      </c>
      <c r="D9171" s="82">
        <f t="shared" ca="1" si="571"/>
        <v>0.74386946742424342</v>
      </c>
      <c r="E9171" s="82">
        <f t="shared" ca="1" si="568"/>
        <v>289.8343993678468</v>
      </c>
      <c r="F9171" s="82">
        <f t="shared" ca="1" si="569"/>
        <v>280.32525791125278</v>
      </c>
      <c r="G9171" s="82">
        <f t="shared" ca="1" si="570"/>
        <v>39.8343993678468</v>
      </c>
      <c r="H9171" s="82">
        <f t="shared" ca="1" si="570"/>
        <v>30.325257911252777</v>
      </c>
      <c r="O9171" s="29"/>
      <c r="P9171" s="29"/>
    </row>
    <row r="9172" spans="3:16" hidden="1" outlineLevel="2">
      <c r="C9172" s="33">
        <v>9148</v>
      </c>
      <c r="D9172" s="82">
        <f t="shared" ca="1" si="571"/>
        <v>-1.0024892110730248</v>
      </c>
      <c r="E9172" s="82">
        <f t="shared" ca="1" si="568"/>
        <v>197.47407765221209</v>
      </c>
      <c r="F9172" s="82">
        <f t="shared" ca="1" si="569"/>
        <v>212.1637283528616</v>
      </c>
      <c r="G9172" s="82">
        <f t="shared" ca="1" si="570"/>
        <v>0</v>
      </c>
      <c r="H9172" s="82">
        <f t="shared" ca="1" si="570"/>
        <v>0</v>
      </c>
      <c r="O9172" s="29"/>
      <c r="P9172" s="29"/>
    </row>
    <row r="9173" spans="3:16" hidden="1" outlineLevel="2">
      <c r="C9173" s="33">
        <v>9149</v>
      </c>
      <c r="D9173" s="82">
        <f t="shared" ca="1" si="571"/>
        <v>-1.3228641365194362</v>
      </c>
      <c r="E9173" s="82">
        <f t="shared" ca="1" si="568"/>
        <v>184.05155819222443</v>
      </c>
      <c r="F9173" s="82">
        <f t="shared" ca="1" si="569"/>
        <v>201.59276749440804</v>
      </c>
      <c r="G9173" s="82">
        <f t="shared" ca="1" si="570"/>
        <v>0</v>
      </c>
      <c r="H9173" s="82">
        <f t="shared" ca="1" si="570"/>
        <v>0</v>
      </c>
      <c r="O9173" s="29"/>
      <c r="P9173" s="29"/>
    </row>
    <row r="9174" spans="3:16" hidden="1" outlineLevel="2">
      <c r="C9174" s="33">
        <v>9150</v>
      </c>
      <c r="D9174" s="82">
        <f t="shared" ca="1" si="571"/>
        <v>-0.77810179768993215</v>
      </c>
      <c r="E9174" s="82">
        <f t="shared" ca="1" si="568"/>
        <v>207.4538195291226</v>
      </c>
      <c r="F9174" s="82">
        <f t="shared" ca="1" si="569"/>
        <v>219.89589936998209</v>
      </c>
      <c r="G9174" s="82">
        <f t="shared" ca="1" si="570"/>
        <v>0</v>
      </c>
      <c r="H9174" s="82">
        <f t="shared" ca="1" si="570"/>
        <v>0</v>
      </c>
      <c r="O9174" s="29"/>
      <c r="P9174" s="29"/>
    </row>
    <row r="9175" spans="3:16" hidden="1" outlineLevel="2">
      <c r="C9175" s="33">
        <v>9151</v>
      </c>
      <c r="D9175" s="82">
        <f t="shared" ca="1" si="571"/>
        <v>0.77745744174642906</v>
      </c>
      <c r="E9175" s="82">
        <f t="shared" ca="1" si="568"/>
        <v>291.9812325538544</v>
      </c>
      <c r="F9175" s="82">
        <f t="shared" ca="1" si="569"/>
        <v>281.83132986001323</v>
      </c>
      <c r="G9175" s="82">
        <f t="shared" ca="1" si="570"/>
        <v>41.981232553854397</v>
      </c>
      <c r="H9175" s="82">
        <f t="shared" ca="1" si="570"/>
        <v>31.831329860013227</v>
      </c>
      <c r="O9175" s="29"/>
      <c r="P9175" s="29"/>
    </row>
    <row r="9176" spans="3:16" hidden="1" outlineLevel="2">
      <c r="C9176" s="33">
        <v>9152</v>
      </c>
      <c r="D9176" s="82">
        <f t="shared" ca="1" si="571"/>
        <v>-0.55539006166727034</v>
      </c>
      <c r="E9176" s="82">
        <f t="shared" ca="1" si="568"/>
        <v>217.85768334088246</v>
      </c>
      <c r="F9176" s="82">
        <f t="shared" ca="1" si="569"/>
        <v>227.84894843778142</v>
      </c>
      <c r="G9176" s="82">
        <f t="shared" ca="1" si="570"/>
        <v>0</v>
      </c>
      <c r="H9176" s="82">
        <f t="shared" ca="1" si="570"/>
        <v>0</v>
      </c>
      <c r="O9176" s="29"/>
      <c r="P9176" s="29"/>
    </row>
    <row r="9177" spans="3:16" hidden="1" outlineLevel="2">
      <c r="C9177" s="33">
        <v>9153</v>
      </c>
      <c r="D9177" s="82">
        <f t="shared" ca="1" si="571"/>
        <v>-0.28013075372463286</v>
      </c>
      <c r="E9177" s="82">
        <f t="shared" ref="E9177:E9240" ca="1" si="572">$H$9 * EXP(($H$17 - $H$18 - ($H$11^2)/2)*$H$14 + $H$11*SQRT($H$14)*D9177)</f>
        <v>231.4400344055349</v>
      </c>
      <c r="F9177" s="82">
        <f t="shared" ref="F9177:F9240" ca="1" si="573">$H$9 * EXP(($H$17 - $H$18 - ($H$12^2)/2)*$H$14 + $H$12*SQRT($H$14)*D9177)</f>
        <v>238.07704498285065</v>
      </c>
      <c r="G9177" s="82">
        <f t="shared" ref="G9177:H9240" ca="1" si="574">MAX(E9177-$H$16, 0)</f>
        <v>0</v>
      </c>
      <c r="H9177" s="82">
        <f t="shared" ca="1" si="574"/>
        <v>0</v>
      </c>
      <c r="O9177" s="29"/>
      <c r="P9177" s="29"/>
    </row>
    <row r="9178" spans="3:16" hidden="1" outlineLevel="2">
      <c r="C9178" s="33">
        <v>9154</v>
      </c>
      <c r="D9178" s="82">
        <f t="shared" ref="D9178:D9241" ca="1" si="575">_xlfn.NORM.S.INV(RAND())</f>
        <v>0.30468836064472238</v>
      </c>
      <c r="E9178" s="82">
        <f t="shared" ca="1" si="572"/>
        <v>263.17382458601543</v>
      </c>
      <c r="F9178" s="82">
        <f t="shared" ca="1" si="573"/>
        <v>261.35747017086686</v>
      </c>
      <c r="G9178" s="82">
        <f t="shared" ca="1" si="574"/>
        <v>13.173824586015428</v>
      </c>
      <c r="H9178" s="82">
        <f t="shared" ca="1" si="574"/>
        <v>11.357470170866861</v>
      </c>
      <c r="O9178" s="29"/>
      <c r="P9178" s="29"/>
    </row>
    <row r="9179" spans="3:16" hidden="1" outlineLevel="2">
      <c r="C9179" s="33">
        <v>9155</v>
      </c>
      <c r="D9179" s="82">
        <f t="shared" ca="1" si="575"/>
        <v>-1.3308634357059601</v>
      </c>
      <c r="E9179" s="82">
        <f t="shared" ca="1" si="572"/>
        <v>183.72835851988521</v>
      </c>
      <c r="F9179" s="82">
        <f t="shared" ca="1" si="573"/>
        <v>201.33567733658336</v>
      </c>
      <c r="G9179" s="82">
        <f t="shared" ca="1" si="574"/>
        <v>0</v>
      </c>
      <c r="H9179" s="82">
        <f t="shared" ca="1" si="574"/>
        <v>0</v>
      </c>
      <c r="O9179" s="29"/>
      <c r="P9179" s="29"/>
    </row>
    <row r="9180" spans="3:16" hidden="1" outlineLevel="2">
      <c r="C9180" s="33">
        <v>9156</v>
      </c>
      <c r="D9180" s="82">
        <f t="shared" ca="1" si="575"/>
        <v>-1.9230831309696248</v>
      </c>
      <c r="E9180" s="82">
        <f t="shared" ca="1" si="572"/>
        <v>161.31168031983037</v>
      </c>
      <c r="F9180" s="82">
        <f t="shared" ca="1" si="573"/>
        <v>183.18529969011263</v>
      </c>
      <c r="G9180" s="82">
        <f t="shared" ca="1" si="574"/>
        <v>0</v>
      </c>
      <c r="H9180" s="82">
        <f t="shared" ca="1" si="574"/>
        <v>0</v>
      </c>
      <c r="O9180" s="29"/>
      <c r="P9180" s="29"/>
    </row>
    <row r="9181" spans="3:16" hidden="1" outlineLevel="2">
      <c r="C9181" s="33">
        <v>9157</v>
      </c>
      <c r="D9181" s="82">
        <f t="shared" ca="1" si="575"/>
        <v>7.0339548834657914E-2</v>
      </c>
      <c r="E9181" s="82">
        <f t="shared" ca="1" si="572"/>
        <v>249.96593116748195</v>
      </c>
      <c r="F9181" s="82">
        <f t="shared" ca="1" si="573"/>
        <v>251.76698598433472</v>
      </c>
      <c r="G9181" s="82">
        <f t="shared" ca="1" si="574"/>
        <v>0</v>
      </c>
      <c r="H9181" s="82">
        <f t="shared" ca="1" si="574"/>
        <v>1.766985984334724</v>
      </c>
      <c r="O9181" s="29"/>
      <c r="P9181" s="29"/>
    </row>
    <row r="9182" spans="3:16" hidden="1" outlineLevel="2">
      <c r="C9182" s="33">
        <v>9158</v>
      </c>
      <c r="D9182" s="82">
        <f t="shared" ca="1" si="575"/>
        <v>0.6791273443656457</v>
      </c>
      <c r="E9182" s="82">
        <f t="shared" ca="1" si="572"/>
        <v>285.74073052875525</v>
      </c>
      <c r="F9182" s="82">
        <f t="shared" ca="1" si="573"/>
        <v>277.44491625328226</v>
      </c>
      <c r="G9182" s="82">
        <f t="shared" ca="1" si="574"/>
        <v>35.74073052875525</v>
      </c>
      <c r="H9182" s="82">
        <f t="shared" ca="1" si="574"/>
        <v>27.444916253282258</v>
      </c>
      <c r="O9182" s="29"/>
      <c r="P9182" s="29"/>
    </row>
    <row r="9183" spans="3:16" hidden="1" outlineLevel="2">
      <c r="C9183" s="33">
        <v>9159</v>
      </c>
      <c r="D9183" s="82">
        <f t="shared" ca="1" si="575"/>
        <v>-0.40667869293362546</v>
      </c>
      <c r="E9183" s="82">
        <f t="shared" ca="1" si="572"/>
        <v>225.0935833432039</v>
      </c>
      <c r="F9183" s="82">
        <f t="shared" ca="1" si="573"/>
        <v>233.31896355034897</v>
      </c>
      <c r="G9183" s="82">
        <f t="shared" ca="1" si="574"/>
        <v>0</v>
      </c>
      <c r="H9183" s="82">
        <f t="shared" ca="1" si="574"/>
        <v>0</v>
      </c>
      <c r="O9183" s="29"/>
      <c r="P9183" s="29"/>
    </row>
    <row r="9184" spans="3:16" hidden="1" outlineLevel="2">
      <c r="C9184" s="33">
        <v>9160</v>
      </c>
      <c r="D9184" s="82">
        <f t="shared" ca="1" si="575"/>
        <v>1.4312230466870322</v>
      </c>
      <c r="E9184" s="82">
        <f t="shared" ca="1" si="572"/>
        <v>337.08397669269687</v>
      </c>
      <c r="F9184" s="82">
        <f t="shared" ca="1" si="573"/>
        <v>312.81200348485402</v>
      </c>
      <c r="G9184" s="82">
        <f t="shared" ca="1" si="574"/>
        <v>87.083976692696865</v>
      </c>
      <c r="H9184" s="82">
        <f t="shared" ca="1" si="574"/>
        <v>62.812003484854017</v>
      </c>
      <c r="O9184" s="29"/>
      <c r="P9184" s="29"/>
    </row>
    <row r="9185" spans="3:16" hidden="1" outlineLevel="2">
      <c r="C9185" s="33">
        <v>9161</v>
      </c>
      <c r="D9185" s="82">
        <f t="shared" ca="1" si="575"/>
        <v>-0.44417003805809308</v>
      </c>
      <c r="E9185" s="82">
        <f t="shared" ca="1" si="572"/>
        <v>223.24700517213327</v>
      </c>
      <c r="F9185" s="82">
        <f t="shared" ca="1" si="573"/>
        <v>231.92767052024359</v>
      </c>
      <c r="G9185" s="82">
        <f t="shared" ca="1" si="574"/>
        <v>0</v>
      </c>
      <c r="H9185" s="82">
        <f t="shared" ca="1" si="574"/>
        <v>0</v>
      </c>
      <c r="O9185" s="29"/>
      <c r="P9185" s="29"/>
    </row>
    <row r="9186" spans="3:16" hidden="1" outlineLevel="2">
      <c r="C9186" s="33">
        <v>9162</v>
      </c>
      <c r="D9186" s="82">
        <f t="shared" ca="1" si="575"/>
        <v>-0.35765229532627685</v>
      </c>
      <c r="E9186" s="82">
        <f t="shared" ca="1" si="572"/>
        <v>227.53136804872608</v>
      </c>
      <c r="F9186" s="82">
        <f t="shared" ca="1" si="573"/>
        <v>235.15091975715214</v>
      </c>
      <c r="G9186" s="82">
        <f t="shared" ca="1" si="574"/>
        <v>0</v>
      </c>
      <c r="H9186" s="82">
        <f t="shared" ca="1" si="574"/>
        <v>0</v>
      </c>
      <c r="O9186" s="29"/>
      <c r="P9186" s="29"/>
    </row>
    <row r="9187" spans="3:16" hidden="1" outlineLevel="2">
      <c r="C9187" s="33">
        <v>9163</v>
      </c>
      <c r="D9187" s="82">
        <f t="shared" ca="1" si="575"/>
        <v>0.30537095717606105</v>
      </c>
      <c r="E9187" s="82">
        <f t="shared" ca="1" si="572"/>
        <v>263.21329761061645</v>
      </c>
      <c r="F9187" s="82">
        <f t="shared" ca="1" si="573"/>
        <v>261.38593170320041</v>
      </c>
      <c r="G9187" s="82">
        <f t="shared" ca="1" si="574"/>
        <v>13.213297610616451</v>
      </c>
      <c r="H9187" s="82">
        <f t="shared" ca="1" si="574"/>
        <v>11.385931703200413</v>
      </c>
      <c r="O9187" s="29"/>
      <c r="P9187" s="29"/>
    </row>
    <row r="9188" spans="3:16" hidden="1" outlineLevel="2">
      <c r="C9188" s="33">
        <v>9164</v>
      </c>
      <c r="D9188" s="82">
        <f t="shared" ca="1" si="575"/>
        <v>-0.74649585278684683</v>
      </c>
      <c r="E9188" s="82">
        <f t="shared" ca="1" si="572"/>
        <v>208.89945932702346</v>
      </c>
      <c r="F9188" s="82">
        <f t="shared" ca="1" si="573"/>
        <v>221.00741830968022</v>
      </c>
      <c r="G9188" s="82">
        <f t="shared" ca="1" si="574"/>
        <v>0</v>
      </c>
      <c r="H9188" s="82">
        <f t="shared" ca="1" si="574"/>
        <v>0</v>
      </c>
      <c r="O9188" s="29"/>
      <c r="P9188" s="29"/>
    </row>
    <row r="9189" spans="3:16" hidden="1" outlineLevel="2">
      <c r="C9189" s="33">
        <v>9165</v>
      </c>
      <c r="D9189" s="82">
        <f t="shared" ca="1" si="575"/>
        <v>0.92012355124416467</v>
      </c>
      <c r="E9189" s="82">
        <f t="shared" ca="1" si="572"/>
        <v>301.27862789270682</v>
      </c>
      <c r="F9189" s="82">
        <f t="shared" ca="1" si="573"/>
        <v>288.31912592721534</v>
      </c>
      <c r="G9189" s="82">
        <f t="shared" ca="1" si="574"/>
        <v>51.278627892706822</v>
      </c>
      <c r="H9189" s="82">
        <f t="shared" ca="1" si="574"/>
        <v>38.319125927215339</v>
      </c>
      <c r="O9189" s="29"/>
      <c r="P9189" s="29"/>
    </row>
    <row r="9190" spans="3:16" hidden="1" outlineLevel="2">
      <c r="C9190" s="33">
        <v>9166</v>
      </c>
      <c r="D9190" s="82">
        <f t="shared" ca="1" si="575"/>
        <v>0.66121555217354233</v>
      </c>
      <c r="E9190" s="82">
        <f t="shared" ca="1" si="572"/>
        <v>284.61840728238553</v>
      </c>
      <c r="F9190" s="82">
        <f t="shared" ca="1" si="573"/>
        <v>276.65327007962361</v>
      </c>
      <c r="G9190" s="82">
        <f t="shared" ca="1" si="574"/>
        <v>34.618407282385533</v>
      </c>
      <c r="H9190" s="82">
        <f t="shared" ca="1" si="574"/>
        <v>26.65327007962361</v>
      </c>
      <c r="O9190" s="29"/>
      <c r="P9190" s="29"/>
    </row>
    <row r="9191" spans="3:16" hidden="1" outlineLevel="2">
      <c r="C9191" s="33">
        <v>9167</v>
      </c>
      <c r="D9191" s="82">
        <f t="shared" ca="1" si="575"/>
        <v>-1.0981662621601749</v>
      </c>
      <c r="E9191" s="82">
        <f t="shared" ca="1" si="572"/>
        <v>193.36615624705399</v>
      </c>
      <c r="F9191" s="82">
        <f t="shared" ca="1" si="573"/>
        <v>208.95003504952967</v>
      </c>
      <c r="G9191" s="82">
        <f t="shared" ca="1" si="574"/>
        <v>0</v>
      </c>
      <c r="H9191" s="82">
        <f t="shared" ca="1" si="574"/>
        <v>0</v>
      </c>
      <c r="O9191" s="29"/>
      <c r="P9191" s="29"/>
    </row>
    <row r="9192" spans="3:16" hidden="1" outlineLevel="2">
      <c r="C9192" s="33">
        <v>9168</v>
      </c>
      <c r="D9192" s="82">
        <f t="shared" ca="1" si="575"/>
        <v>0.30538763073246039</v>
      </c>
      <c r="E9192" s="82">
        <f t="shared" ca="1" si="572"/>
        <v>263.21426187901329</v>
      </c>
      <c r="F9192" s="82">
        <f t="shared" ca="1" si="573"/>
        <v>261.38662696227698</v>
      </c>
      <c r="G9192" s="82">
        <f t="shared" ca="1" si="574"/>
        <v>13.214261879013293</v>
      </c>
      <c r="H9192" s="82">
        <f t="shared" ca="1" si="574"/>
        <v>11.386626962276978</v>
      </c>
      <c r="O9192" s="29"/>
      <c r="P9192" s="29"/>
    </row>
    <row r="9193" spans="3:16" hidden="1" outlineLevel="2">
      <c r="C9193" s="33">
        <v>9169</v>
      </c>
      <c r="D9193" s="82">
        <f t="shared" ca="1" si="575"/>
        <v>1.2585905393994772</v>
      </c>
      <c r="E9193" s="82">
        <f t="shared" ca="1" si="572"/>
        <v>324.53780058535756</v>
      </c>
      <c r="F9193" s="82">
        <f t="shared" ca="1" si="573"/>
        <v>304.31481614335775</v>
      </c>
      <c r="G9193" s="82">
        <f t="shared" ca="1" si="574"/>
        <v>74.537800585357559</v>
      </c>
      <c r="H9193" s="82">
        <f t="shared" ca="1" si="574"/>
        <v>54.314816143357746</v>
      </c>
      <c r="O9193" s="29"/>
      <c r="P9193" s="29"/>
    </row>
    <row r="9194" spans="3:16" hidden="1" outlineLevel="2">
      <c r="C9194" s="33">
        <v>9170</v>
      </c>
      <c r="D9194" s="82">
        <f t="shared" ca="1" si="575"/>
        <v>0.59146054329459941</v>
      </c>
      <c r="E9194" s="82">
        <f t="shared" ca="1" si="572"/>
        <v>280.28952631084235</v>
      </c>
      <c r="F9194" s="82">
        <f t="shared" ca="1" si="573"/>
        <v>273.59178107562298</v>
      </c>
      <c r="G9194" s="82">
        <f t="shared" ca="1" si="574"/>
        <v>30.289526310842348</v>
      </c>
      <c r="H9194" s="82">
        <f t="shared" ca="1" si="574"/>
        <v>23.591781075622976</v>
      </c>
      <c r="O9194" s="29"/>
      <c r="P9194" s="29"/>
    </row>
    <row r="9195" spans="3:16" hidden="1" outlineLevel="2">
      <c r="C9195" s="33">
        <v>9171</v>
      </c>
      <c r="D9195" s="82">
        <f t="shared" ca="1" si="575"/>
        <v>-0.99840903707336537</v>
      </c>
      <c r="E9195" s="82">
        <f t="shared" ca="1" si="572"/>
        <v>197.65118824194855</v>
      </c>
      <c r="F9195" s="82">
        <f t="shared" ca="1" si="573"/>
        <v>212.30187069309318</v>
      </c>
      <c r="G9195" s="82">
        <f t="shared" ca="1" si="574"/>
        <v>0</v>
      </c>
      <c r="H9195" s="82">
        <f t="shared" ca="1" si="574"/>
        <v>0</v>
      </c>
      <c r="O9195" s="29"/>
      <c r="P9195" s="29"/>
    </row>
    <row r="9196" spans="3:16" hidden="1" outlineLevel="2">
      <c r="C9196" s="33">
        <v>9172</v>
      </c>
      <c r="D9196" s="82">
        <f t="shared" ca="1" si="575"/>
        <v>0.38255025792018171</v>
      </c>
      <c r="E9196" s="82">
        <f t="shared" ca="1" si="572"/>
        <v>267.7147971802836</v>
      </c>
      <c r="F9196" s="82">
        <f t="shared" ca="1" si="573"/>
        <v>264.62406703017768</v>
      </c>
      <c r="G9196" s="82">
        <f t="shared" ca="1" si="574"/>
        <v>17.714797180283597</v>
      </c>
      <c r="H9196" s="82">
        <f t="shared" ca="1" si="574"/>
        <v>14.624067030177685</v>
      </c>
      <c r="O9196" s="29"/>
      <c r="P9196" s="29"/>
    </row>
    <row r="9197" spans="3:16" hidden="1" outlineLevel="2">
      <c r="C9197" s="33">
        <v>9173</v>
      </c>
      <c r="D9197" s="82">
        <f t="shared" ca="1" si="575"/>
        <v>1.0306575692886992</v>
      </c>
      <c r="E9197" s="82">
        <f t="shared" ca="1" si="572"/>
        <v>308.6850707145843</v>
      </c>
      <c r="F9197" s="82">
        <f t="shared" ca="1" si="573"/>
        <v>293.44820835902721</v>
      </c>
      <c r="G9197" s="82">
        <f t="shared" ca="1" si="574"/>
        <v>58.685070714584299</v>
      </c>
      <c r="H9197" s="82">
        <f t="shared" ca="1" si="574"/>
        <v>43.448208359027205</v>
      </c>
      <c r="O9197" s="29"/>
      <c r="P9197" s="29"/>
    </row>
    <row r="9198" spans="3:16" hidden="1" outlineLevel="2">
      <c r="C9198" s="33">
        <v>9174</v>
      </c>
      <c r="D9198" s="82">
        <f t="shared" ca="1" si="575"/>
        <v>0.51229920702185006</v>
      </c>
      <c r="E9198" s="82">
        <f t="shared" ca="1" si="572"/>
        <v>275.45660537935589</v>
      </c>
      <c r="F9198" s="82">
        <f t="shared" ca="1" si="573"/>
        <v>270.15847547678112</v>
      </c>
      <c r="G9198" s="82">
        <f t="shared" ca="1" si="574"/>
        <v>25.456605379355892</v>
      </c>
      <c r="H9198" s="82">
        <f t="shared" ca="1" si="574"/>
        <v>20.158475476781121</v>
      </c>
      <c r="O9198" s="29"/>
      <c r="P9198" s="29"/>
    </row>
    <row r="9199" spans="3:16" hidden="1" outlineLevel="2">
      <c r="C9199" s="33">
        <v>9175</v>
      </c>
      <c r="D9199" s="82">
        <f t="shared" ca="1" si="575"/>
        <v>-0.81045652789648859</v>
      </c>
      <c r="E9199" s="82">
        <f t="shared" ca="1" si="572"/>
        <v>205.9842926443124</v>
      </c>
      <c r="F9199" s="82">
        <f t="shared" ca="1" si="573"/>
        <v>218.76383731428385</v>
      </c>
      <c r="G9199" s="82">
        <f t="shared" ca="1" si="574"/>
        <v>0</v>
      </c>
      <c r="H9199" s="82">
        <f t="shared" ca="1" si="574"/>
        <v>0</v>
      </c>
      <c r="O9199" s="29"/>
      <c r="P9199" s="29"/>
    </row>
    <row r="9200" spans="3:16" hidden="1" outlineLevel="2">
      <c r="C9200" s="33">
        <v>9176</v>
      </c>
      <c r="D9200" s="82">
        <f t="shared" ca="1" si="575"/>
        <v>0.72175879002216881</v>
      </c>
      <c r="E9200" s="82">
        <f t="shared" ca="1" si="572"/>
        <v>288.42978030514877</v>
      </c>
      <c r="F9200" s="82">
        <f t="shared" ca="1" si="573"/>
        <v>279.3382191540461</v>
      </c>
      <c r="G9200" s="82">
        <f t="shared" ca="1" si="574"/>
        <v>38.429780305148768</v>
      </c>
      <c r="H9200" s="82">
        <f t="shared" ca="1" si="574"/>
        <v>29.338219154046101</v>
      </c>
      <c r="O9200" s="29"/>
      <c r="P9200" s="29"/>
    </row>
    <row r="9201" spans="3:16" hidden="1" outlineLevel="2">
      <c r="C9201" s="33">
        <v>9177</v>
      </c>
      <c r="D9201" s="82">
        <f t="shared" ca="1" si="575"/>
        <v>0.55169019869618907</v>
      </c>
      <c r="E9201" s="82">
        <f t="shared" ca="1" si="572"/>
        <v>277.85097889311726</v>
      </c>
      <c r="F9201" s="82">
        <f t="shared" ca="1" si="573"/>
        <v>271.86148236736113</v>
      </c>
      <c r="G9201" s="82">
        <f t="shared" ca="1" si="574"/>
        <v>27.850978893117258</v>
      </c>
      <c r="H9201" s="82">
        <f t="shared" ca="1" si="574"/>
        <v>21.861482367361134</v>
      </c>
      <c r="O9201" s="29"/>
      <c r="P9201" s="29"/>
    </row>
    <row r="9202" spans="3:16" hidden="1" outlineLevel="2">
      <c r="C9202" s="33">
        <v>9178</v>
      </c>
      <c r="D9202" s="82">
        <f t="shared" ca="1" si="575"/>
        <v>0.35266612671644981</v>
      </c>
      <c r="E9202" s="82">
        <f t="shared" ca="1" si="572"/>
        <v>265.96273680320286</v>
      </c>
      <c r="F9202" s="82">
        <f t="shared" ca="1" si="573"/>
        <v>263.36551606219768</v>
      </c>
      <c r="G9202" s="82">
        <f t="shared" ca="1" si="574"/>
        <v>15.962736803202858</v>
      </c>
      <c r="H9202" s="82">
        <f t="shared" ca="1" si="574"/>
        <v>13.365516062197685</v>
      </c>
      <c r="O9202" s="29"/>
      <c r="P9202" s="29"/>
    </row>
    <row r="9203" spans="3:16" hidden="1" outlineLevel="2">
      <c r="C9203" s="33">
        <v>9179</v>
      </c>
      <c r="D9203" s="82">
        <f t="shared" ca="1" si="575"/>
        <v>-1.5532773703306855</v>
      </c>
      <c r="E9203" s="82">
        <f t="shared" ca="1" si="572"/>
        <v>174.96579952814446</v>
      </c>
      <c r="F9203" s="82">
        <f t="shared" ca="1" si="573"/>
        <v>194.31730316056883</v>
      </c>
      <c r="G9203" s="82">
        <f t="shared" ca="1" si="574"/>
        <v>0</v>
      </c>
      <c r="H9203" s="82">
        <f t="shared" ca="1" si="574"/>
        <v>0</v>
      </c>
      <c r="O9203" s="29"/>
      <c r="P9203" s="29"/>
    </row>
    <row r="9204" spans="3:16" hidden="1" outlineLevel="2">
      <c r="C9204" s="33">
        <v>9180</v>
      </c>
      <c r="D9204" s="82">
        <f t="shared" ca="1" si="575"/>
        <v>4.9711278703500436E-2</v>
      </c>
      <c r="E9204" s="82">
        <f t="shared" ca="1" si="572"/>
        <v>248.8355604899096</v>
      </c>
      <c r="F9204" s="82">
        <f t="shared" ca="1" si="573"/>
        <v>250.93983871366143</v>
      </c>
      <c r="G9204" s="82">
        <f t="shared" ca="1" si="574"/>
        <v>0</v>
      </c>
      <c r="H9204" s="82">
        <f t="shared" ca="1" si="574"/>
        <v>0.93983871366143035</v>
      </c>
      <c r="O9204" s="29"/>
      <c r="P9204" s="29"/>
    </row>
    <row r="9205" spans="3:16" hidden="1" outlineLevel="2">
      <c r="C9205" s="33">
        <v>9181</v>
      </c>
      <c r="D9205" s="82">
        <f t="shared" ca="1" si="575"/>
        <v>-1.6686411140874862</v>
      </c>
      <c r="E9205" s="82">
        <f t="shared" ca="1" si="572"/>
        <v>170.58663641559315</v>
      </c>
      <c r="F9205" s="82">
        <f t="shared" ca="1" si="573"/>
        <v>190.77385347133549</v>
      </c>
      <c r="G9205" s="82">
        <f t="shared" ca="1" si="574"/>
        <v>0</v>
      </c>
      <c r="H9205" s="82">
        <f t="shared" ca="1" si="574"/>
        <v>0</v>
      </c>
      <c r="O9205" s="29"/>
      <c r="P9205" s="29"/>
    </row>
    <row r="9206" spans="3:16" hidden="1" outlineLevel="2">
      <c r="C9206" s="33">
        <v>9182</v>
      </c>
      <c r="D9206" s="82">
        <f t="shared" ca="1" si="575"/>
        <v>-0.69249935695756726</v>
      </c>
      <c r="E9206" s="82">
        <f t="shared" ca="1" si="572"/>
        <v>211.39257665123282</v>
      </c>
      <c r="F9206" s="82">
        <f t="shared" ca="1" si="573"/>
        <v>222.91938313760724</v>
      </c>
      <c r="G9206" s="82">
        <f t="shared" ca="1" si="574"/>
        <v>0</v>
      </c>
      <c r="H9206" s="82">
        <f t="shared" ca="1" si="574"/>
        <v>0</v>
      </c>
      <c r="O9206" s="29"/>
      <c r="P9206" s="29"/>
    </row>
    <row r="9207" spans="3:16" hidden="1" outlineLevel="2">
      <c r="C9207" s="33">
        <v>9183</v>
      </c>
      <c r="D9207" s="82">
        <f t="shared" ca="1" si="575"/>
        <v>0.29645271722481403</v>
      </c>
      <c r="E9207" s="82">
        <f t="shared" ca="1" si="572"/>
        <v>262.69804212695556</v>
      </c>
      <c r="F9207" s="82">
        <f t="shared" ca="1" si="573"/>
        <v>261.01432109752625</v>
      </c>
      <c r="G9207" s="82">
        <f t="shared" ca="1" si="574"/>
        <v>12.698042126955556</v>
      </c>
      <c r="H9207" s="82">
        <f t="shared" ca="1" si="574"/>
        <v>11.014321097526249</v>
      </c>
      <c r="O9207" s="29"/>
      <c r="P9207" s="29"/>
    </row>
    <row r="9208" spans="3:16" hidden="1" outlineLevel="2">
      <c r="C9208" s="33">
        <v>9184</v>
      </c>
      <c r="D9208" s="82">
        <f t="shared" ca="1" si="575"/>
        <v>1.6551740815688138</v>
      </c>
      <c r="E9208" s="82">
        <f t="shared" ca="1" si="572"/>
        <v>354.08522905153865</v>
      </c>
      <c r="F9208" s="82">
        <f t="shared" ca="1" si="573"/>
        <v>324.18966729291293</v>
      </c>
      <c r="G9208" s="82">
        <f t="shared" ca="1" si="574"/>
        <v>104.08522905153865</v>
      </c>
      <c r="H9208" s="82">
        <f t="shared" ca="1" si="574"/>
        <v>74.189667292912929</v>
      </c>
      <c r="O9208" s="29"/>
      <c r="P9208" s="29"/>
    </row>
    <row r="9209" spans="3:16" hidden="1" outlineLevel="2">
      <c r="C9209" s="33">
        <v>9185</v>
      </c>
      <c r="D9209" s="82">
        <f t="shared" ca="1" si="575"/>
        <v>2.2295131555430272</v>
      </c>
      <c r="E9209" s="82">
        <f t="shared" ca="1" si="572"/>
        <v>401.70940312274206</v>
      </c>
      <c r="F9209" s="82">
        <f t="shared" ca="1" si="573"/>
        <v>355.29613701739652</v>
      </c>
      <c r="G9209" s="82">
        <f t="shared" ca="1" si="574"/>
        <v>151.70940312274206</v>
      </c>
      <c r="H9209" s="82">
        <f t="shared" ca="1" si="574"/>
        <v>105.29613701739652</v>
      </c>
      <c r="O9209" s="29"/>
      <c r="P9209" s="29"/>
    </row>
    <row r="9210" spans="3:16" hidden="1" outlineLevel="2">
      <c r="C9210" s="33">
        <v>9186</v>
      </c>
      <c r="D9210" s="82">
        <f t="shared" ca="1" si="575"/>
        <v>-1.0472500568249581</v>
      </c>
      <c r="E9210" s="82">
        <f t="shared" ca="1" si="572"/>
        <v>195.54150589868706</v>
      </c>
      <c r="F9210" s="82">
        <f t="shared" ca="1" si="573"/>
        <v>210.65415081889907</v>
      </c>
      <c r="G9210" s="82">
        <f t="shared" ca="1" si="574"/>
        <v>0</v>
      </c>
      <c r="H9210" s="82">
        <f t="shared" ca="1" si="574"/>
        <v>0</v>
      </c>
      <c r="O9210" s="29"/>
      <c r="P9210" s="29"/>
    </row>
    <row r="9211" spans="3:16" hidden="1" outlineLevel="2">
      <c r="C9211" s="33">
        <v>9187</v>
      </c>
      <c r="D9211" s="82">
        <f t="shared" ca="1" si="575"/>
        <v>0.59722344820786588</v>
      </c>
      <c r="E9211" s="82">
        <f t="shared" ca="1" si="572"/>
        <v>280.64465386740676</v>
      </c>
      <c r="F9211" s="82">
        <f t="shared" ca="1" si="573"/>
        <v>273.84342113900578</v>
      </c>
      <c r="G9211" s="82">
        <f t="shared" ca="1" si="574"/>
        <v>30.64465386740676</v>
      </c>
      <c r="H9211" s="82">
        <f t="shared" ca="1" si="574"/>
        <v>23.843421139005784</v>
      </c>
      <c r="O9211" s="29"/>
      <c r="P9211" s="29"/>
    </row>
    <row r="9212" spans="3:16" hidden="1" outlineLevel="2">
      <c r="C9212" s="33">
        <v>9188</v>
      </c>
      <c r="D9212" s="82">
        <f t="shared" ca="1" si="575"/>
        <v>1.0345307362196827</v>
      </c>
      <c r="E9212" s="82">
        <f t="shared" ca="1" si="572"/>
        <v>308.94787213857251</v>
      </c>
      <c r="F9212" s="82">
        <f t="shared" ca="1" si="573"/>
        <v>293.62957921060126</v>
      </c>
      <c r="G9212" s="82">
        <f t="shared" ca="1" si="574"/>
        <v>58.947872138572507</v>
      </c>
      <c r="H9212" s="82">
        <f t="shared" ca="1" si="574"/>
        <v>43.629579210601264</v>
      </c>
      <c r="O9212" s="29"/>
      <c r="P9212" s="29"/>
    </row>
    <row r="9213" spans="3:16" hidden="1" outlineLevel="2">
      <c r="C9213" s="33">
        <v>9189</v>
      </c>
      <c r="D9213" s="82">
        <f t="shared" ca="1" si="575"/>
        <v>-0.83953363584999841</v>
      </c>
      <c r="E9213" s="82">
        <f t="shared" ca="1" si="572"/>
        <v>204.67251618552044</v>
      </c>
      <c r="F9213" s="82">
        <f t="shared" ca="1" si="573"/>
        <v>217.75142945161778</v>
      </c>
      <c r="G9213" s="82">
        <f t="shared" ca="1" si="574"/>
        <v>0</v>
      </c>
      <c r="H9213" s="82">
        <f t="shared" ca="1" si="574"/>
        <v>0</v>
      </c>
      <c r="O9213" s="29"/>
      <c r="P9213" s="29"/>
    </row>
    <row r="9214" spans="3:16" hidden="1" outlineLevel="2">
      <c r="C9214" s="33">
        <v>9190</v>
      </c>
      <c r="D9214" s="82">
        <f t="shared" ca="1" si="575"/>
        <v>0.25811752410730654</v>
      </c>
      <c r="E9214" s="82">
        <f t="shared" ca="1" si="572"/>
        <v>260.49467002260269</v>
      </c>
      <c r="F9214" s="82">
        <f t="shared" ca="1" si="573"/>
        <v>259.42295413334449</v>
      </c>
      <c r="G9214" s="82">
        <f t="shared" ca="1" si="574"/>
        <v>10.494670022602691</v>
      </c>
      <c r="H9214" s="82">
        <f t="shared" ca="1" si="574"/>
        <v>9.4229541333444899</v>
      </c>
      <c r="O9214" s="29"/>
      <c r="P9214" s="29"/>
    </row>
    <row r="9215" spans="3:16" hidden="1" outlineLevel="2">
      <c r="C9215" s="33">
        <v>9191</v>
      </c>
      <c r="D9215" s="82">
        <f t="shared" ca="1" si="575"/>
        <v>0.43946954100662289</v>
      </c>
      <c r="E9215" s="82">
        <f t="shared" ca="1" si="572"/>
        <v>271.08387740771627</v>
      </c>
      <c r="F9215" s="82">
        <f t="shared" ca="1" si="573"/>
        <v>267.03784672434125</v>
      </c>
      <c r="G9215" s="82">
        <f t="shared" ca="1" si="574"/>
        <v>21.083877407716273</v>
      </c>
      <c r="H9215" s="82">
        <f t="shared" ca="1" si="574"/>
        <v>17.03784672434125</v>
      </c>
      <c r="O9215" s="29"/>
      <c r="P9215" s="29"/>
    </row>
    <row r="9216" spans="3:16" hidden="1" outlineLevel="2">
      <c r="C9216" s="33">
        <v>9192</v>
      </c>
      <c r="D9216" s="82">
        <f t="shared" ca="1" si="575"/>
        <v>1.2182118959324377</v>
      </c>
      <c r="E9216" s="82">
        <f t="shared" ca="1" si="572"/>
        <v>321.67129353234344</v>
      </c>
      <c r="F9216" s="82">
        <f t="shared" ca="1" si="573"/>
        <v>302.36087060253254</v>
      </c>
      <c r="G9216" s="82">
        <f t="shared" ca="1" si="574"/>
        <v>71.671293532343441</v>
      </c>
      <c r="H9216" s="82">
        <f t="shared" ca="1" si="574"/>
        <v>52.360870602532543</v>
      </c>
      <c r="O9216" s="29"/>
      <c r="P9216" s="29"/>
    </row>
    <row r="9217" spans="3:16" hidden="1" outlineLevel="2">
      <c r="C9217" s="33">
        <v>9193</v>
      </c>
      <c r="D9217" s="82">
        <f t="shared" ca="1" si="575"/>
        <v>0.60569070432209282</v>
      </c>
      <c r="E9217" s="82">
        <f t="shared" ca="1" si="572"/>
        <v>281.16724806044664</v>
      </c>
      <c r="F9217" s="82">
        <f t="shared" ca="1" si="573"/>
        <v>274.21356793338555</v>
      </c>
      <c r="G9217" s="82">
        <f t="shared" ca="1" si="574"/>
        <v>31.167248060446639</v>
      </c>
      <c r="H9217" s="82">
        <f t="shared" ca="1" si="574"/>
        <v>24.213567933385548</v>
      </c>
      <c r="O9217" s="29"/>
      <c r="P9217" s="29"/>
    </row>
    <row r="9218" spans="3:16" hidden="1" outlineLevel="2">
      <c r="C9218" s="33">
        <v>9194</v>
      </c>
      <c r="D9218" s="82">
        <f t="shared" ca="1" si="575"/>
        <v>1.5463568613897152</v>
      </c>
      <c r="E9218" s="82">
        <f t="shared" ca="1" si="572"/>
        <v>345.71985992204668</v>
      </c>
      <c r="F9218" s="82">
        <f t="shared" ca="1" si="573"/>
        <v>318.6105132415629</v>
      </c>
      <c r="G9218" s="82">
        <f t="shared" ca="1" si="574"/>
        <v>95.71985992204668</v>
      </c>
      <c r="H9218" s="82">
        <f t="shared" ca="1" si="574"/>
        <v>68.610513241562899</v>
      </c>
      <c r="O9218" s="29"/>
      <c r="P9218" s="29"/>
    </row>
    <row r="9219" spans="3:16" hidden="1" outlineLevel="2">
      <c r="C9219" s="33">
        <v>9195</v>
      </c>
      <c r="D9219" s="82">
        <f t="shared" ca="1" si="575"/>
        <v>1.6515362465285108</v>
      </c>
      <c r="E9219" s="82">
        <f t="shared" ca="1" si="572"/>
        <v>353.80232554605874</v>
      </c>
      <c r="F9219" s="82">
        <f t="shared" ca="1" si="573"/>
        <v>324.00158331732166</v>
      </c>
      <c r="G9219" s="82">
        <f t="shared" ca="1" si="574"/>
        <v>103.80232554605874</v>
      </c>
      <c r="H9219" s="82">
        <f t="shared" ca="1" si="574"/>
        <v>74.001583317321661</v>
      </c>
      <c r="O9219" s="29"/>
      <c r="P9219" s="29"/>
    </row>
    <row r="9220" spans="3:16" hidden="1" outlineLevel="2">
      <c r="C9220" s="33">
        <v>9196</v>
      </c>
      <c r="D9220" s="82">
        <f t="shared" ca="1" si="575"/>
        <v>-0.85796826494842093</v>
      </c>
      <c r="E9220" s="82">
        <f t="shared" ca="1" si="572"/>
        <v>203.84519190522306</v>
      </c>
      <c r="F9220" s="82">
        <f t="shared" ca="1" si="573"/>
        <v>217.11200002387218</v>
      </c>
      <c r="G9220" s="82">
        <f t="shared" ca="1" si="574"/>
        <v>0</v>
      </c>
      <c r="H9220" s="82">
        <f t="shared" ca="1" si="574"/>
        <v>0</v>
      </c>
      <c r="O9220" s="29"/>
      <c r="P9220" s="29"/>
    </row>
    <row r="9221" spans="3:16" hidden="1" outlineLevel="2">
      <c r="C9221" s="33">
        <v>9197</v>
      </c>
      <c r="D9221" s="82">
        <f t="shared" ca="1" si="575"/>
        <v>0.14293398634253304</v>
      </c>
      <c r="E9221" s="82">
        <f t="shared" ca="1" si="572"/>
        <v>253.98488822808068</v>
      </c>
      <c r="F9221" s="82">
        <f t="shared" ca="1" si="573"/>
        <v>254.69960016907291</v>
      </c>
      <c r="G9221" s="82">
        <f t="shared" ca="1" si="574"/>
        <v>3.9848882280806777</v>
      </c>
      <c r="H9221" s="82">
        <f t="shared" ca="1" si="574"/>
        <v>4.6996001690729088</v>
      </c>
      <c r="O9221" s="29"/>
      <c r="P9221" s="29"/>
    </row>
    <row r="9222" spans="3:16" hidden="1" outlineLevel="2">
      <c r="C9222" s="33">
        <v>9198</v>
      </c>
      <c r="D9222" s="82">
        <f t="shared" ca="1" si="575"/>
        <v>-2.1746482515957219</v>
      </c>
      <c r="E9222" s="82">
        <f t="shared" ca="1" si="572"/>
        <v>152.63746386156913</v>
      </c>
      <c r="F9222" s="82">
        <f t="shared" ca="1" si="573"/>
        <v>175.97934763123513</v>
      </c>
      <c r="G9222" s="82">
        <f t="shared" ca="1" si="574"/>
        <v>0</v>
      </c>
      <c r="H9222" s="82">
        <f t="shared" ca="1" si="574"/>
        <v>0</v>
      </c>
      <c r="O9222" s="29"/>
      <c r="P9222" s="29"/>
    </row>
    <row r="9223" spans="3:16" hidden="1" outlineLevel="2">
      <c r="C9223" s="33">
        <v>9199</v>
      </c>
      <c r="D9223" s="82">
        <f t="shared" ca="1" si="575"/>
        <v>0.71777689956017687</v>
      </c>
      <c r="E9223" s="82">
        <f t="shared" ca="1" si="572"/>
        <v>288.17754811436726</v>
      </c>
      <c r="F9223" s="82">
        <f t="shared" ca="1" si="573"/>
        <v>279.16083395600157</v>
      </c>
      <c r="G9223" s="82">
        <f t="shared" ca="1" si="574"/>
        <v>38.177548114367255</v>
      </c>
      <c r="H9223" s="82">
        <f t="shared" ca="1" si="574"/>
        <v>29.160833956001568</v>
      </c>
      <c r="O9223" s="29"/>
      <c r="P9223" s="29"/>
    </row>
    <row r="9224" spans="3:16" hidden="1" outlineLevel="2">
      <c r="C9224" s="33">
        <v>9200</v>
      </c>
      <c r="D9224" s="82">
        <f t="shared" ca="1" si="575"/>
        <v>0.82845548703169813</v>
      </c>
      <c r="E9224" s="82">
        <f t="shared" ca="1" si="572"/>
        <v>295.27130119433906</v>
      </c>
      <c r="F9224" s="82">
        <f t="shared" ca="1" si="573"/>
        <v>284.1335468613587</v>
      </c>
      <c r="G9224" s="82">
        <f t="shared" ca="1" si="574"/>
        <v>45.27130119433906</v>
      </c>
      <c r="H9224" s="82">
        <f t="shared" ca="1" si="574"/>
        <v>34.133546861358695</v>
      </c>
      <c r="O9224" s="29"/>
      <c r="P9224" s="29"/>
    </row>
    <row r="9225" spans="3:16" hidden="1" outlineLevel="2">
      <c r="C9225" s="33">
        <v>9201</v>
      </c>
      <c r="D9225" s="82">
        <f t="shared" ca="1" si="575"/>
        <v>0.63653632061011411</v>
      </c>
      <c r="E9225" s="82">
        <f t="shared" ca="1" si="572"/>
        <v>283.07926504797638</v>
      </c>
      <c r="F9225" s="82">
        <f t="shared" ca="1" si="573"/>
        <v>275.56622276733958</v>
      </c>
      <c r="G9225" s="82">
        <f t="shared" ca="1" si="574"/>
        <v>33.079265047976378</v>
      </c>
      <c r="H9225" s="82">
        <f t="shared" ca="1" si="574"/>
        <v>25.566222767339582</v>
      </c>
      <c r="O9225" s="29"/>
      <c r="P9225" s="29"/>
    </row>
    <row r="9226" spans="3:16" hidden="1" outlineLevel="2">
      <c r="C9226" s="33">
        <v>9202</v>
      </c>
      <c r="D9226" s="82">
        <f t="shared" ca="1" si="575"/>
        <v>-0.14606879290415833</v>
      </c>
      <c r="E9226" s="82">
        <f t="shared" ca="1" si="572"/>
        <v>238.35861501487796</v>
      </c>
      <c r="F9226" s="82">
        <f t="shared" ca="1" si="573"/>
        <v>243.22353387936423</v>
      </c>
      <c r="G9226" s="82">
        <f t="shared" ca="1" si="574"/>
        <v>0</v>
      </c>
      <c r="H9226" s="82">
        <f t="shared" ca="1" si="574"/>
        <v>0</v>
      </c>
      <c r="O9226" s="29"/>
      <c r="P9226" s="29"/>
    </row>
    <row r="9227" spans="3:16" hidden="1" outlineLevel="2">
      <c r="C9227" s="33">
        <v>9203</v>
      </c>
      <c r="D9227" s="82">
        <f t="shared" ca="1" si="575"/>
        <v>0.38663144016700601</v>
      </c>
      <c r="E9227" s="82">
        <f t="shared" ca="1" si="572"/>
        <v>267.95496463985836</v>
      </c>
      <c r="F9227" s="82">
        <f t="shared" ca="1" si="573"/>
        <v>264.79640951484828</v>
      </c>
      <c r="G9227" s="82">
        <f t="shared" ca="1" si="574"/>
        <v>17.95496463985836</v>
      </c>
      <c r="H9227" s="82">
        <f t="shared" ca="1" si="574"/>
        <v>14.796409514848278</v>
      </c>
      <c r="O9227" s="29"/>
      <c r="P9227" s="29"/>
    </row>
    <row r="9228" spans="3:16" hidden="1" outlineLevel="2">
      <c r="C9228" s="33">
        <v>9204</v>
      </c>
      <c r="D9228" s="82">
        <f t="shared" ca="1" si="575"/>
        <v>9.4340391722130892E-2</v>
      </c>
      <c r="E9228" s="82">
        <f t="shared" ca="1" si="572"/>
        <v>251.2875736283728</v>
      </c>
      <c r="F9228" s="82">
        <f t="shared" ca="1" si="573"/>
        <v>252.73279796821538</v>
      </c>
      <c r="G9228" s="82">
        <f t="shared" ca="1" si="574"/>
        <v>1.2875736283727974</v>
      </c>
      <c r="H9228" s="82">
        <f t="shared" ca="1" si="574"/>
        <v>2.7327979682153796</v>
      </c>
      <c r="O9228" s="29"/>
      <c r="P9228" s="29"/>
    </row>
    <row r="9229" spans="3:16" hidden="1" outlineLevel="2">
      <c r="C9229" s="33">
        <v>9205</v>
      </c>
      <c r="D9229" s="82">
        <f t="shared" ca="1" si="575"/>
        <v>-0.43510134451131743</v>
      </c>
      <c r="E9229" s="82">
        <f t="shared" ca="1" si="572"/>
        <v>223.6922759371997</v>
      </c>
      <c r="F9229" s="82">
        <f t="shared" ca="1" si="573"/>
        <v>232.26344456006808</v>
      </c>
      <c r="G9229" s="82">
        <f t="shared" ca="1" si="574"/>
        <v>0</v>
      </c>
      <c r="H9229" s="82">
        <f t="shared" ca="1" si="574"/>
        <v>0</v>
      </c>
      <c r="O9229" s="29"/>
      <c r="P9229" s="29"/>
    </row>
    <row r="9230" spans="3:16" hidden="1" outlineLevel="2">
      <c r="C9230" s="33">
        <v>9206</v>
      </c>
      <c r="D9230" s="82">
        <f t="shared" ca="1" si="575"/>
        <v>-0.86066469038713656</v>
      </c>
      <c r="E9230" s="82">
        <f t="shared" ca="1" si="572"/>
        <v>203.72446020552093</v>
      </c>
      <c r="F9230" s="82">
        <f t="shared" ca="1" si="573"/>
        <v>217.01862849332079</v>
      </c>
      <c r="G9230" s="82">
        <f t="shared" ca="1" si="574"/>
        <v>0</v>
      </c>
      <c r="H9230" s="82">
        <f t="shared" ca="1" si="574"/>
        <v>0</v>
      </c>
      <c r="O9230" s="29"/>
      <c r="P9230" s="29"/>
    </row>
    <row r="9231" spans="3:16" hidden="1" outlineLevel="2">
      <c r="C9231" s="33">
        <v>9207</v>
      </c>
      <c r="D9231" s="82">
        <f t="shared" ca="1" si="575"/>
        <v>-0.88587448302816407</v>
      </c>
      <c r="E9231" s="82">
        <f t="shared" ca="1" si="572"/>
        <v>202.59915248772435</v>
      </c>
      <c r="F9231" s="82">
        <f t="shared" ca="1" si="573"/>
        <v>216.14760688994744</v>
      </c>
      <c r="G9231" s="82">
        <f t="shared" ca="1" si="574"/>
        <v>0</v>
      </c>
      <c r="H9231" s="82">
        <f t="shared" ca="1" si="574"/>
        <v>0</v>
      </c>
      <c r="O9231" s="29"/>
      <c r="P9231" s="29"/>
    </row>
    <row r="9232" spans="3:16" hidden="1" outlineLevel="2">
      <c r="C9232" s="33">
        <v>9208</v>
      </c>
      <c r="D9232" s="82">
        <f t="shared" ca="1" si="575"/>
        <v>-1.5613031567902311</v>
      </c>
      <c r="E9232" s="82">
        <f t="shared" ca="1" si="572"/>
        <v>174.65753824947234</v>
      </c>
      <c r="F9232" s="82">
        <f t="shared" ca="1" si="573"/>
        <v>194.06867133371611</v>
      </c>
      <c r="G9232" s="82">
        <f t="shared" ca="1" si="574"/>
        <v>0</v>
      </c>
      <c r="H9232" s="82">
        <f t="shared" ca="1" si="574"/>
        <v>0</v>
      </c>
      <c r="O9232" s="29"/>
      <c r="P9232" s="29"/>
    </row>
    <row r="9233" spans="3:16" hidden="1" outlineLevel="2">
      <c r="C9233" s="33">
        <v>9209</v>
      </c>
      <c r="D9233" s="82">
        <f t="shared" ca="1" si="575"/>
        <v>-1.0169307251332909</v>
      </c>
      <c r="E9233" s="82">
        <f t="shared" ca="1" si="572"/>
        <v>196.84848007477757</v>
      </c>
      <c r="F9233" s="82">
        <f t="shared" ca="1" si="573"/>
        <v>211.67550412005721</v>
      </c>
      <c r="G9233" s="82">
        <f t="shared" ca="1" si="574"/>
        <v>0</v>
      </c>
      <c r="H9233" s="82">
        <f t="shared" ca="1" si="574"/>
        <v>0</v>
      </c>
      <c r="O9233" s="29"/>
      <c r="P9233" s="29"/>
    </row>
    <row r="9234" spans="3:16" hidden="1" outlineLevel="2">
      <c r="C9234" s="33">
        <v>9210</v>
      </c>
      <c r="D9234" s="82">
        <f t="shared" ca="1" si="575"/>
        <v>0.9869353146161215</v>
      </c>
      <c r="E9234" s="82">
        <f t="shared" ca="1" si="572"/>
        <v>305.73389616764325</v>
      </c>
      <c r="F9234" s="82">
        <f t="shared" ca="1" si="573"/>
        <v>291.40855695490808</v>
      </c>
      <c r="G9234" s="82">
        <f t="shared" ca="1" si="574"/>
        <v>55.733896167643252</v>
      </c>
      <c r="H9234" s="82">
        <f t="shared" ca="1" si="574"/>
        <v>41.408556954908079</v>
      </c>
      <c r="O9234" s="29"/>
      <c r="P9234" s="29"/>
    </row>
    <row r="9235" spans="3:16" hidden="1" outlineLevel="2">
      <c r="C9235" s="33">
        <v>9211</v>
      </c>
      <c r="D9235" s="82">
        <f t="shared" ca="1" si="575"/>
        <v>-0.23573835974329738</v>
      </c>
      <c r="E9235" s="82">
        <f t="shared" ca="1" si="572"/>
        <v>233.70847720088156</v>
      </c>
      <c r="F9235" s="82">
        <f t="shared" ca="1" si="573"/>
        <v>239.76904526016816</v>
      </c>
      <c r="G9235" s="82">
        <f t="shared" ca="1" si="574"/>
        <v>0</v>
      </c>
      <c r="H9235" s="82">
        <f t="shared" ca="1" si="574"/>
        <v>0</v>
      </c>
      <c r="O9235" s="29"/>
      <c r="P9235" s="29"/>
    </row>
    <row r="9236" spans="3:16" hidden="1" outlineLevel="2">
      <c r="C9236" s="33">
        <v>9212</v>
      </c>
      <c r="D9236" s="82">
        <f t="shared" ca="1" si="575"/>
        <v>-0.72886045796639498</v>
      </c>
      <c r="E9236" s="82">
        <f t="shared" ca="1" si="572"/>
        <v>209.7104675165447</v>
      </c>
      <c r="F9236" s="82">
        <f t="shared" ca="1" si="573"/>
        <v>221.63006075957406</v>
      </c>
      <c r="G9236" s="82">
        <f t="shared" ca="1" si="574"/>
        <v>0</v>
      </c>
      <c r="H9236" s="82">
        <f t="shared" ca="1" si="574"/>
        <v>0</v>
      </c>
      <c r="O9236" s="29"/>
      <c r="P9236" s="29"/>
    </row>
    <row r="9237" spans="3:16" hidden="1" outlineLevel="2">
      <c r="C9237" s="33">
        <v>9213</v>
      </c>
      <c r="D9237" s="82">
        <f t="shared" ca="1" si="575"/>
        <v>-0.44108673877132543</v>
      </c>
      <c r="E9237" s="82">
        <f t="shared" ca="1" si="572"/>
        <v>223.3982949228749</v>
      </c>
      <c r="F9237" s="82">
        <f t="shared" ca="1" si="573"/>
        <v>232.04177710282855</v>
      </c>
      <c r="G9237" s="82">
        <f t="shared" ca="1" si="574"/>
        <v>0</v>
      </c>
      <c r="H9237" s="82">
        <f t="shared" ca="1" si="574"/>
        <v>0</v>
      </c>
      <c r="O9237" s="29"/>
      <c r="P9237" s="29"/>
    </row>
    <row r="9238" spans="3:16" hidden="1" outlineLevel="2">
      <c r="C9238" s="33">
        <v>9214</v>
      </c>
      <c r="D9238" s="82">
        <f t="shared" ca="1" si="575"/>
        <v>-0.12077749309397551</v>
      </c>
      <c r="E9238" s="82">
        <f t="shared" ca="1" si="572"/>
        <v>239.68683587040474</v>
      </c>
      <c r="F9238" s="82">
        <f t="shared" ca="1" si="573"/>
        <v>244.20684011011201</v>
      </c>
      <c r="G9238" s="82">
        <f t="shared" ca="1" si="574"/>
        <v>0</v>
      </c>
      <c r="H9238" s="82">
        <f t="shared" ca="1" si="574"/>
        <v>0</v>
      </c>
      <c r="O9238" s="29"/>
      <c r="P9238" s="29"/>
    </row>
    <row r="9239" spans="3:16" hidden="1" outlineLevel="2">
      <c r="C9239" s="33">
        <v>9215</v>
      </c>
      <c r="D9239" s="82">
        <f t="shared" ca="1" si="575"/>
        <v>-0.96035185526697953</v>
      </c>
      <c r="E9239" s="82">
        <f t="shared" ca="1" si="572"/>
        <v>199.31082911380355</v>
      </c>
      <c r="F9239" s="82">
        <f t="shared" ca="1" si="573"/>
        <v>213.5947116077503</v>
      </c>
      <c r="G9239" s="82">
        <f t="shared" ca="1" si="574"/>
        <v>0</v>
      </c>
      <c r="H9239" s="82">
        <f t="shared" ca="1" si="574"/>
        <v>0</v>
      </c>
      <c r="O9239" s="29"/>
      <c r="P9239" s="29"/>
    </row>
    <row r="9240" spans="3:16" hidden="1" outlineLevel="2">
      <c r="C9240" s="33">
        <v>9216</v>
      </c>
      <c r="D9240" s="82">
        <f t="shared" ca="1" si="575"/>
        <v>-0.55072938818427786</v>
      </c>
      <c r="E9240" s="82">
        <f t="shared" ca="1" si="572"/>
        <v>218.0808889020642</v>
      </c>
      <c r="F9240" s="82">
        <f t="shared" ca="1" si="573"/>
        <v>228.01841842805175</v>
      </c>
      <c r="G9240" s="82">
        <f t="shared" ca="1" si="574"/>
        <v>0</v>
      </c>
      <c r="H9240" s="82">
        <f t="shared" ca="1" si="574"/>
        <v>0</v>
      </c>
      <c r="O9240" s="29"/>
      <c r="P9240" s="29"/>
    </row>
    <row r="9241" spans="3:16" hidden="1" outlineLevel="2">
      <c r="C9241" s="33">
        <v>9217</v>
      </c>
      <c r="D9241" s="82">
        <f t="shared" ca="1" si="575"/>
        <v>-0.30679640771908195</v>
      </c>
      <c r="E9241" s="82">
        <f t="shared" ref="E9241:E9304" ca="1" si="576">$H$9 * EXP(($H$17 - $H$18 - ($H$11^2)/2)*$H$14 + $H$11*SQRT($H$14)*D9241)</f>
        <v>230.08802354945811</v>
      </c>
      <c r="F9241" s="82">
        <f t="shared" ref="F9241:F9304" ca="1" si="577">$H$9 * EXP(($H$17 - $H$18 - ($H$12^2)/2)*$H$14 + $H$12*SQRT($H$14)*D9241)</f>
        <v>237.06643867651098</v>
      </c>
      <c r="G9241" s="82">
        <f t="shared" ref="G9241:H9304" ca="1" si="578">MAX(E9241-$H$16, 0)</f>
        <v>0</v>
      </c>
      <c r="H9241" s="82">
        <f t="shared" ca="1" si="578"/>
        <v>0</v>
      </c>
      <c r="O9241" s="29"/>
      <c r="P9241" s="29"/>
    </row>
    <row r="9242" spans="3:16" hidden="1" outlineLevel="2">
      <c r="C9242" s="33">
        <v>9218</v>
      </c>
      <c r="D9242" s="82">
        <f t="shared" ref="D9242:D9305" ca="1" si="579">_xlfn.NORM.S.INV(RAND())</f>
        <v>1.6027741370289892</v>
      </c>
      <c r="E9242" s="82">
        <f t="shared" ca="1" si="576"/>
        <v>350.03199139159926</v>
      </c>
      <c r="F9242" s="82">
        <f t="shared" ca="1" si="577"/>
        <v>321.49098528597392</v>
      </c>
      <c r="G9242" s="82">
        <f t="shared" ca="1" si="578"/>
        <v>100.03199139159926</v>
      </c>
      <c r="H9242" s="82">
        <f t="shared" ca="1" si="578"/>
        <v>71.49098528597392</v>
      </c>
      <c r="O9242" s="29"/>
      <c r="P9242" s="29"/>
    </row>
    <row r="9243" spans="3:16" hidden="1" outlineLevel="2">
      <c r="C9243" s="33">
        <v>9219</v>
      </c>
      <c r="D9243" s="82">
        <f t="shared" ca="1" si="579"/>
        <v>-0.20945957017849517</v>
      </c>
      <c r="E9243" s="82">
        <f t="shared" ca="1" si="576"/>
        <v>235.06178091311551</v>
      </c>
      <c r="F9243" s="82">
        <f t="shared" ca="1" si="577"/>
        <v>240.77631259264089</v>
      </c>
      <c r="G9243" s="82">
        <f t="shared" ca="1" si="578"/>
        <v>0</v>
      </c>
      <c r="H9243" s="82">
        <f t="shared" ca="1" si="578"/>
        <v>0</v>
      </c>
      <c r="O9243" s="29"/>
      <c r="P9243" s="29"/>
    </row>
    <row r="9244" spans="3:16" hidden="1" outlineLevel="2">
      <c r="C9244" s="33">
        <v>9220</v>
      </c>
      <c r="D9244" s="82">
        <f t="shared" ca="1" si="579"/>
        <v>-0.66277499058598899</v>
      </c>
      <c r="E9244" s="82">
        <f t="shared" ca="1" si="576"/>
        <v>212.77768053684892</v>
      </c>
      <c r="F9244" s="82">
        <f t="shared" ca="1" si="577"/>
        <v>223.97894462243599</v>
      </c>
      <c r="G9244" s="82">
        <f t="shared" ca="1" si="578"/>
        <v>0</v>
      </c>
      <c r="H9244" s="82">
        <f t="shared" ca="1" si="578"/>
        <v>0</v>
      </c>
      <c r="O9244" s="29"/>
      <c r="P9244" s="29"/>
    </row>
    <row r="9245" spans="3:16" hidden="1" outlineLevel="2">
      <c r="C9245" s="33">
        <v>9221</v>
      </c>
      <c r="D9245" s="82">
        <f t="shared" ca="1" si="579"/>
        <v>0.25282914055221772</v>
      </c>
      <c r="E9245" s="82">
        <f t="shared" ca="1" si="576"/>
        <v>260.19216640781792</v>
      </c>
      <c r="F9245" s="82">
        <f t="shared" ca="1" si="577"/>
        <v>259.2041861304462</v>
      </c>
      <c r="G9245" s="82">
        <f t="shared" ca="1" si="578"/>
        <v>10.192166407817922</v>
      </c>
      <c r="H9245" s="82">
        <f t="shared" ca="1" si="578"/>
        <v>9.2041861304462032</v>
      </c>
      <c r="O9245" s="29"/>
      <c r="P9245" s="29"/>
    </row>
    <row r="9246" spans="3:16" hidden="1" outlineLevel="2">
      <c r="C9246" s="33">
        <v>9222</v>
      </c>
      <c r="D9246" s="82">
        <f t="shared" ca="1" si="579"/>
        <v>0.46911258884452683</v>
      </c>
      <c r="E9246" s="82">
        <f t="shared" ca="1" si="576"/>
        <v>272.85522042387572</v>
      </c>
      <c r="F9246" s="82">
        <f t="shared" ca="1" si="577"/>
        <v>268.30362774100195</v>
      </c>
      <c r="G9246" s="82">
        <f t="shared" ca="1" si="578"/>
        <v>22.855220423875721</v>
      </c>
      <c r="H9246" s="82">
        <f t="shared" ca="1" si="578"/>
        <v>18.303627741001947</v>
      </c>
      <c r="O9246" s="29"/>
      <c r="P9246" s="29"/>
    </row>
    <row r="9247" spans="3:16" hidden="1" outlineLevel="2">
      <c r="C9247" s="33">
        <v>9223</v>
      </c>
      <c r="D9247" s="82">
        <f t="shared" ca="1" si="579"/>
        <v>-2.1683569500444566</v>
      </c>
      <c r="E9247" s="82">
        <f t="shared" ca="1" si="576"/>
        <v>152.84860016270142</v>
      </c>
      <c r="F9247" s="82">
        <f t="shared" ca="1" si="577"/>
        <v>176.15605546294555</v>
      </c>
      <c r="G9247" s="82">
        <f t="shared" ca="1" si="578"/>
        <v>0</v>
      </c>
      <c r="H9247" s="82">
        <f t="shared" ca="1" si="578"/>
        <v>0</v>
      </c>
      <c r="O9247" s="29"/>
      <c r="P9247" s="29"/>
    </row>
    <row r="9248" spans="3:16" hidden="1" outlineLevel="2">
      <c r="C9248" s="33">
        <v>9224</v>
      </c>
      <c r="D9248" s="82">
        <f t="shared" ca="1" si="579"/>
        <v>-0.89542406922930706</v>
      </c>
      <c r="E9248" s="82">
        <f t="shared" ca="1" si="576"/>
        <v>202.1745058311819</v>
      </c>
      <c r="F9248" s="82">
        <f t="shared" ca="1" si="577"/>
        <v>215.81857358669845</v>
      </c>
      <c r="G9248" s="82">
        <f t="shared" ca="1" si="578"/>
        <v>0</v>
      </c>
      <c r="H9248" s="82">
        <f t="shared" ca="1" si="578"/>
        <v>0</v>
      </c>
      <c r="O9248" s="29"/>
      <c r="P9248" s="29"/>
    </row>
    <row r="9249" spans="3:16" hidden="1" outlineLevel="2">
      <c r="C9249" s="33">
        <v>9225</v>
      </c>
      <c r="D9249" s="82">
        <f t="shared" ca="1" si="579"/>
        <v>-0.2902155960449887</v>
      </c>
      <c r="E9249" s="82">
        <f t="shared" ca="1" si="576"/>
        <v>230.92777776069931</v>
      </c>
      <c r="F9249" s="82">
        <f t="shared" ca="1" si="577"/>
        <v>237.69433219718377</v>
      </c>
      <c r="G9249" s="82">
        <f t="shared" ca="1" si="578"/>
        <v>0</v>
      </c>
      <c r="H9249" s="82">
        <f t="shared" ca="1" si="578"/>
        <v>0</v>
      </c>
      <c r="O9249" s="29"/>
      <c r="P9249" s="29"/>
    </row>
    <row r="9250" spans="3:16" hidden="1" outlineLevel="2">
      <c r="C9250" s="33">
        <v>9226</v>
      </c>
      <c r="D9250" s="82">
        <f t="shared" ca="1" si="579"/>
        <v>-2.0807362613557139</v>
      </c>
      <c r="E9250" s="82">
        <f t="shared" ca="1" si="576"/>
        <v>155.81969383202622</v>
      </c>
      <c r="F9250" s="82">
        <f t="shared" ca="1" si="577"/>
        <v>178.6356386178191</v>
      </c>
      <c r="G9250" s="82">
        <f t="shared" ca="1" si="578"/>
        <v>0</v>
      </c>
      <c r="H9250" s="82">
        <f t="shared" ca="1" si="578"/>
        <v>0</v>
      </c>
      <c r="O9250" s="29"/>
      <c r="P9250" s="29"/>
    </row>
    <row r="9251" spans="3:16" hidden="1" outlineLevel="2">
      <c r="C9251" s="33">
        <v>9227</v>
      </c>
      <c r="D9251" s="82">
        <f t="shared" ca="1" si="579"/>
        <v>-0.30783891693911308</v>
      </c>
      <c r="E9251" s="82">
        <f t="shared" ca="1" si="576"/>
        <v>230.03532662745727</v>
      </c>
      <c r="F9251" s="82">
        <f t="shared" ca="1" si="577"/>
        <v>237.02701569152345</v>
      </c>
      <c r="G9251" s="82">
        <f t="shared" ca="1" si="578"/>
        <v>0</v>
      </c>
      <c r="H9251" s="82">
        <f t="shared" ca="1" si="578"/>
        <v>0</v>
      </c>
      <c r="O9251" s="29"/>
      <c r="P9251" s="29"/>
    </row>
    <row r="9252" spans="3:16" hidden="1" outlineLevel="2">
      <c r="C9252" s="33">
        <v>9228</v>
      </c>
      <c r="D9252" s="82">
        <f t="shared" ca="1" si="579"/>
        <v>-0.8897489253683627</v>
      </c>
      <c r="E9252" s="82">
        <f t="shared" ca="1" si="576"/>
        <v>202.42675812670413</v>
      </c>
      <c r="F9252" s="82">
        <f t="shared" ca="1" si="577"/>
        <v>216.01405160951197</v>
      </c>
      <c r="G9252" s="82">
        <f t="shared" ca="1" si="578"/>
        <v>0</v>
      </c>
      <c r="H9252" s="82">
        <f t="shared" ca="1" si="578"/>
        <v>0</v>
      </c>
      <c r="O9252" s="29"/>
      <c r="P9252" s="29"/>
    </row>
    <row r="9253" spans="3:16" hidden="1" outlineLevel="2">
      <c r="C9253" s="33">
        <v>9229</v>
      </c>
      <c r="D9253" s="82">
        <f t="shared" ca="1" si="579"/>
        <v>2.739335162434458</v>
      </c>
      <c r="E9253" s="82">
        <f t="shared" ca="1" si="576"/>
        <v>449.32427486539768</v>
      </c>
      <c r="F9253" s="82">
        <f t="shared" ca="1" si="577"/>
        <v>385.40020016951792</v>
      </c>
      <c r="G9253" s="82">
        <f t="shared" ca="1" si="578"/>
        <v>199.32427486539768</v>
      </c>
      <c r="H9253" s="82">
        <f t="shared" ca="1" si="578"/>
        <v>135.40020016951792</v>
      </c>
      <c r="O9253" s="29"/>
      <c r="P9253" s="29"/>
    </row>
    <row r="9254" spans="3:16" hidden="1" outlineLevel="2">
      <c r="C9254" s="33">
        <v>9230</v>
      </c>
      <c r="D9254" s="82">
        <f t="shared" ca="1" si="579"/>
        <v>0.47161244675664837</v>
      </c>
      <c r="E9254" s="82">
        <f t="shared" ca="1" si="576"/>
        <v>273.00512950296121</v>
      </c>
      <c r="F9254" s="82">
        <f t="shared" ca="1" si="577"/>
        <v>268.41064753420608</v>
      </c>
      <c r="G9254" s="82">
        <f t="shared" ca="1" si="578"/>
        <v>23.005129502961211</v>
      </c>
      <c r="H9254" s="82">
        <f t="shared" ca="1" si="578"/>
        <v>18.410647534206078</v>
      </c>
      <c r="O9254" s="29"/>
      <c r="P9254" s="29"/>
    </row>
    <row r="9255" spans="3:16" hidden="1" outlineLevel="2">
      <c r="C9255" s="33">
        <v>9231</v>
      </c>
      <c r="D9255" s="82">
        <f t="shared" ca="1" si="579"/>
        <v>-0.3271964616339994</v>
      </c>
      <c r="E9255" s="82">
        <f t="shared" ca="1" si="576"/>
        <v>229.05902808357834</v>
      </c>
      <c r="F9255" s="82">
        <f t="shared" ca="1" si="577"/>
        <v>236.29619074194989</v>
      </c>
      <c r="G9255" s="82">
        <f t="shared" ca="1" si="578"/>
        <v>0</v>
      </c>
      <c r="H9255" s="82">
        <f t="shared" ca="1" si="578"/>
        <v>0</v>
      </c>
      <c r="O9255" s="29"/>
      <c r="P9255" s="29"/>
    </row>
    <row r="9256" spans="3:16" hidden="1" outlineLevel="2">
      <c r="C9256" s="33">
        <v>9232</v>
      </c>
      <c r="D9256" s="82">
        <f t="shared" ca="1" si="579"/>
        <v>1.3654726246171689</v>
      </c>
      <c r="E9256" s="82">
        <f t="shared" ca="1" si="576"/>
        <v>332.24933265788621</v>
      </c>
      <c r="F9256" s="82">
        <f t="shared" ca="1" si="577"/>
        <v>309.54806529895495</v>
      </c>
      <c r="G9256" s="82">
        <f t="shared" ca="1" si="578"/>
        <v>82.249332657886214</v>
      </c>
      <c r="H9256" s="82">
        <f t="shared" ca="1" si="578"/>
        <v>59.548065298954953</v>
      </c>
      <c r="O9256" s="29"/>
      <c r="P9256" s="29"/>
    </row>
    <row r="9257" spans="3:16" hidden="1" outlineLevel="2">
      <c r="C9257" s="33">
        <v>9233</v>
      </c>
      <c r="D9257" s="82">
        <f t="shared" ca="1" si="579"/>
        <v>-1.1078555065750262</v>
      </c>
      <c r="E9257" s="82">
        <f t="shared" ca="1" si="576"/>
        <v>192.95494096482554</v>
      </c>
      <c r="F9257" s="82">
        <f t="shared" ca="1" si="577"/>
        <v>208.6273102084748</v>
      </c>
      <c r="G9257" s="82">
        <f t="shared" ca="1" si="578"/>
        <v>0</v>
      </c>
      <c r="H9257" s="82">
        <f t="shared" ca="1" si="578"/>
        <v>0</v>
      </c>
      <c r="O9257" s="29"/>
      <c r="P9257" s="29"/>
    </row>
    <row r="9258" spans="3:16" hidden="1" outlineLevel="2">
      <c r="C9258" s="33">
        <v>9234</v>
      </c>
      <c r="D9258" s="82">
        <f t="shared" ca="1" si="579"/>
        <v>-0.75982771533752802</v>
      </c>
      <c r="E9258" s="82">
        <f t="shared" ca="1" si="576"/>
        <v>208.28844232417941</v>
      </c>
      <c r="F9258" s="82">
        <f t="shared" ca="1" si="577"/>
        <v>220.53787941886094</v>
      </c>
      <c r="G9258" s="82">
        <f t="shared" ca="1" si="578"/>
        <v>0</v>
      </c>
      <c r="H9258" s="82">
        <f t="shared" ca="1" si="578"/>
        <v>0</v>
      </c>
      <c r="O9258" s="29"/>
      <c r="P9258" s="29"/>
    </row>
    <row r="9259" spans="3:16" hidden="1" outlineLevel="2">
      <c r="C9259" s="33">
        <v>9235</v>
      </c>
      <c r="D9259" s="82">
        <f t="shared" ca="1" si="579"/>
        <v>1.8255157458764621E-2</v>
      </c>
      <c r="E9259" s="82">
        <f t="shared" ca="1" si="576"/>
        <v>247.12168702241323</v>
      </c>
      <c r="F9259" s="82">
        <f t="shared" ca="1" si="577"/>
        <v>249.68374741402786</v>
      </c>
      <c r="G9259" s="82">
        <f t="shared" ca="1" si="578"/>
        <v>0</v>
      </c>
      <c r="H9259" s="82">
        <f t="shared" ca="1" si="578"/>
        <v>0</v>
      </c>
      <c r="O9259" s="29"/>
      <c r="P9259" s="29"/>
    </row>
    <row r="9260" spans="3:16" hidden="1" outlineLevel="2">
      <c r="C9260" s="33">
        <v>9236</v>
      </c>
      <c r="D9260" s="82">
        <f t="shared" ca="1" si="579"/>
        <v>-0.29500497987154906</v>
      </c>
      <c r="E9260" s="82">
        <f t="shared" ca="1" si="576"/>
        <v>230.6848996344379</v>
      </c>
      <c r="F9260" s="82">
        <f t="shared" ca="1" si="577"/>
        <v>237.51279392043227</v>
      </c>
      <c r="G9260" s="82">
        <f t="shared" ca="1" si="578"/>
        <v>0</v>
      </c>
      <c r="H9260" s="82">
        <f t="shared" ca="1" si="578"/>
        <v>0</v>
      </c>
      <c r="O9260" s="29"/>
      <c r="P9260" s="29"/>
    </row>
    <row r="9261" spans="3:16" hidden="1" outlineLevel="2">
      <c r="C9261" s="33">
        <v>9237</v>
      </c>
      <c r="D9261" s="82">
        <f t="shared" ca="1" si="579"/>
        <v>-6.3083412423824745E-2</v>
      </c>
      <c r="E9261" s="82">
        <f t="shared" ca="1" si="576"/>
        <v>242.74451591319914</v>
      </c>
      <c r="F9261" s="82">
        <f t="shared" ca="1" si="577"/>
        <v>246.4648447523461</v>
      </c>
      <c r="G9261" s="82">
        <f t="shared" ca="1" si="578"/>
        <v>0</v>
      </c>
      <c r="H9261" s="82">
        <f t="shared" ca="1" si="578"/>
        <v>0</v>
      </c>
      <c r="O9261" s="29"/>
      <c r="P9261" s="29"/>
    </row>
    <row r="9262" spans="3:16" hidden="1" outlineLevel="2">
      <c r="C9262" s="33">
        <v>9238</v>
      </c>
      <c r="D9262" s="82">
        <f t="shared" ca="1" si="579"/>
        <v>-1.5873684439172933</v>
      </c>
      <c r="E9262" s="82">
        <f t="shared" ca="1" si="576"/>
        <v>173.66014156945749</v>
      </c>
      <c r="F9262" s="82">
        <f t="shared" ca="1" si="577"/>
        <v>193.26338381194529</v>
      </c>
      <c r="G9262" s="82">
        <f t="shared" ca="1" si="578"/>
        <v>0</v>
      </c>
      <c r="H9262" s="82">
        <f t="shared" ca="1" si="578"/>
        <v>0</v>
      </c>
      <c r="O9262" s="29"/>
      <c r="P9262" s="29"/>
    </row>
    <row r="9263" spans="3:16" hidden="1" outlineLevel="2">
      <c r="C9263" s="33">
        <v>9239</v>
      </c>
      <c r="D9263" s="82">
        <f t="shared" ca="1" si="579"/>
        <v>-1.0163410852360155</v>
      </c>
      <c r="E9263" s="82">
        <f t="shared" ca="1" si="576"/>
        <v>196.87398406474381</v>
      </c>
      <c r="F9263" s="82">
        <f t="shared" ca="1" si="577"/>
        <v>211.69541605790181</v>
      </c>
      <c r="G9263" s="82">
        <f t="shared" ca="1" si="578"/>
        <v>0</v>
      </c>
      <c r="H9263" s="82">
        <f t="shared" ca="1" si="578"/>
        <v>0</v>
      </c>
      <c r="O9263" s="29"/>
      <c r="P9263" s="29"/>
    </row>
    <row r="9264" spans="3:16" hidden="1" outlineLevel="2">
      <c r="C9264" s="33">
        <v>9240</v>
      </c>
      <c r="D9264" s="82">
        <f t="shared" ca="1" si="579"/>
        <v>0.60617667609925019</v>
      </c>
      <c r="E9264" s="82">
        <f t="shared" ca="1" si="576"/>
        <v>281.1972714715892</v>
      </c>
      <c r="F9264" s="82">
        <f t="shared" ca="1" si="577"/>
        <v>274.23482740469444</v>
      </c>
      <c r="G9264" s="82">
        <f t="shared" ca="1" si="578"/>
        <v>31.197271471589204</v>
      </c>
      <c r="H9264" s="82">
        <f t="shared" ca="1" si="578"/>
        <v>24.234827404694443</v>
      </c>
      <c r="O9264" s="29"/>
      <c r="P9264" s="29"/>
    </row>
    <row r="9265" spans="3:16" hidden="1" outlineLevel="2">
      <c r="C9265" s="33">
        <v>9241</v>
      </c>
      <c r="D9265" s="82">
        <f t="shared" ca="1" si="579"/>
        <v>0.67309331608676626</v>
      </c>
      <c r="E9265" s="82">
        <f t="shared" ca="1" si="576"/>
        <v>285.36215485404324</v>
      </c>
      <c r="F9265" s="82">
        <f t="shared" ca="1" si="577"/>
        <v>277.17797804423822</v>
      </c>
      <c r="G9265" s="82">
        <f t="shared" ca="1" si="578"/>
        <v>35.36215485404324</v>
      </c>
      <c r="H9265" s="82">
        <f t="shared" ca="1" si="578"/>
        <v>27.177978044238216</v>
      </c>
      <c r="O9265" s="29"/>
      <c r="P9265" s="29"/>
    </row>
    <row r="9266" spans="3:16" hidden="1" outlineLevel="2">
      <c r="C9266" s="33">
        <v>9242</v>
      </c>
      <c r="D9266" s="82">
        <f t="shared" ca="1" si="579"/>
        <v>-0.30652977492303307</v>
      </c>
      <c r="E9266" s="82">
        <f t="shared" ca="1" si="576"/>
        <v>230.1015032849576</v>
      </c>
      <c r="F9266" s="82">
        <f t="shared" ca="1" si="577"/>
        <v>237.07652257619125</v>
      </c>
      <c r="G9266" s="82">
        <f t="shared" ca="1" si="578"/>
        <v>0</v>
      </c>
      <c r="H9266" s="82">
        <f t="shared" ca="1" si="578"/>
        <v>0</v>
      </c>
      <c r="O9266" s="29"/>
      <c r="P9266" s="29"/>
    </row>
    <row r="9267" spans="3:16" hidden="1" outlineLevel="2">
      <c r="C9267" s="33">
        <v>9243</v>
      </c>
      <c r="D9267" s="82">
        <f t="shared" ca="1" si="579"/>
        <v>-0.48711633175760388</v>
      </c>
      <c r="E9267" s="82">
        <f t="shared" ca="1" si="576"/>
        <v>221.15035962769824</v>
      </c>
      <c r="F9267" s="82">
        <f t="shared" ca="1" si="577"/>
        <v>230.34413779955662</v>
      </c>
      <c r="G9267" s="82">
        <f t="shared" ca="1" si="578"/>
        <v>0</v>
      </c>
      <c r="H9267" s="82">
        <f t="shared" ca="1" si="578"/>
        <v>0</v>
      </c>
      <c r="O9267" s="29"/>
      <c r="P9267" s="29"/>
    </row>
    <row r="9268" spans="3:16" hidden="1" outlineLevel="2">
      <c r="C9268" s="33">
        <v>9244</v>
      </c>
      <c r="D9268" s="82">
        <f t="shared" ca="1" si="579"/>
        <v>-0.91232915899700562</v>
      </c>
      <c r="E9268" s="82">
        <f t="shared" ca="1" si="576"/>
        <v>201.42495923378297</v>
      </c>
      <c r="F9268" s="82">
        <f t="shared" ca="1" si="577"/>
        <v>215.23733229453728</v>
      </c>
      <c r="G9268" s="82">
        <f t="shared" ca="1" si="578"/>
        <v>0</v>
      </c>
      <c r="H9268" s="82">
        <f t="shared" ca="1" si="578"/>
        <v>0</v>
      </c>
      <c r="O9268" s="29"/>
      <c r="P9268" s="29"/>
    </row>
    <row r="9269" spans="3:16" hidden="1" outlineLevel="2">
      <c r="C9269" s="33">
        <v>9245</v>
      </c>
      <c r="D9269" s="82">
        <f t="shared" ca="1" si="579"/>
        <v>0.64723572102978766</v>
      </c>
      <c r="E9269" s="82">
        <f t="shared" ca="1" si="576"/>
        <v>283.74551799744262</v>
      </c>
      <c r="F9269" s="82">
        <f t="shared" ca="1" si="577"/>
        <v>276.03697431027035</v>
      </c>
      <c r="G9269" s="82">
        <f t="shared" ca="1" si="578"/>
        <v>33.745517997442619</v>
      </c>
      <c r="H9269" s="82">
        <f t="shared" ca="1" si="578"/>
        <v>26.036974310270352</v>
      </c>
      <c r="O9269" s="29"/>
      <c r="P9269" s="29"/>
    </row>
    <row r="9270" spans="3:16" hidden="1" outlineLevel="2">
      <c r="C9270" s="33">
        <v>9246</v>
      </c>
      <c r="D9270" s="82">
        <f t="shared" ca="1" si="579"/>
        <v>0.19692217726091391</v>
      </c>
      <c r="E9270" s="82">
        <f t="shared" ca="1" si="576"/>
        <v>257.01561007357606</v>
      </c>
      <c r="F9270" s="82">
        <f t="shared" ca="1" si="577"/>
        <v>256.90270022185115</v>
      </c>
      <c r="G9270" s="82">
        <f t="shared" ca="1" si="578"/>
        <v>7.015610073576056</v>
      </c>
      <c r="H9270" s="82">
        <f t="shared" ca="1" si="578"/>
        <v>6.9027002218511484</v>
      </c>
      <c r="O9270" s="29"/>
      <c r="P9270" s="29"/>
    </row>
    <row r="9271" spans="3:16" hidden="1" outlineLevel="2">
      <c r="C9271" s="33">
        <v>9247</v>
      </c>
      <c r="D9271" s="82">
        <f t="shared" ca="1" si="579"/>
        <v>0.51535968254928244</v>
      </c>
      <c r="E9271" s="82">
        <f t="shared" ca="1" si="576"/>
        <v>275.64189419120078</v>
      </c>
      <c r="F9271" s="82">
        <f t="shared" ca="1" si="577"/>
        <v>270.29040717952404</v>
      </c>
      <c r="G9271" s="82">
        <f t="shared" ca="1" si="578"/>
        <v>25.641894191200777</v>
      </c>
      <c r="H9271" s="82">
        <f t="shared" ca="1" si="578"/>
        <v>20.290407179524038</v>
      </c>
      <c r="O9271" s="29"/>
      <c r="P9271" s="29"/>
    </row>
    <row r="9272" spans="3:16" hidden="1" outlineLevel="2">
      <c r="C9272" s="33">
        <v>9248</v>
      </c>
      <c r="D9272" s="82">
        <f t="shared" ca="1" si="579"/>
        <v>2.6723429608099285</v>
      </c>
      <c r="E9272" s="82">
        <f t="shared" ca="1" si="576"/>
        <v>442.75900049982863</v>
      </c>
      <c r="F9272" s="82">
        <f t="shared" ca="1" si="577"/>
        <v>381.30332042409418</v>
      </c>
      <c r="G9272" s="82">
        <f t="shared" ca="1" si="578"/>
        <v>192.75900049982863</v>
      </c>
      <c r="H9272" s="82">
        <f t="shared" ca="1" si="578"/>
        <v>131.30332042409418</v>
      </c>
      <c r="O9272" s="29"/>
      <c r="P9272" s="29"/>
    </row>
    <row r="9273" spans="3:16" hidden="1" outlineLevel="2">
      <c r="C9273" s="33">
        <v>9249</v>
      </c>
      <c r="D9273" s="82">
        <f t="shared" ca="1" si="579"/>
        <v>0.76042700275131991</v>
      </c>
      <c r="E9273" s="82">
        <f t="shared" ca="1" si="576"/>
        <v>290.89072276278517</v>
      </c>
      <c r="F9273" s="82">
        <f t="shared" ca="1" si="577"/>
        <v>281.06668295832264</v>
      </c>
      <c r="G9273" s="82">
        <f t="shared" ca="1" si="578"/>
        <v>40.890722762785174</v>
      </c>
      <c r="H9273" s="82">
        <f t="shared" ca="1" si="578"/>
        <v>31.066682958322644</v>
      </c>
      <c r="O9273" s="29"/>
      <c r="P9273" s="29"/>
    </row>
    <row r="9274" spans="3:16" hidden="1" outlineLevel="2">
      <c r="C9274" s="33">
        <v>9250</v>
      </c>
      <c r="D9274" s="82">
        <f t="shared" ca="1" si="579"/>
        <v>0.85222978818122208</v>
      </c>
      <c r="E9274" s="82">
        <f t="shared" ca="1" si="576"/>
        <v>296.81771189969982</v>
      </c>
      <c r="F9274" s="82">
        <f t="shared" ca="1" si="577"/>
        <v>285.21321363115783</v>
      </c>
      <c r="G9274" s="82">
        <f t="shared" ca="1" si="578"/>
        <v>46.817711899699816</v>
      </c>
      <c r="H9274" s="82">
        <f t="shared" ca="1" si="578"/>
        <v>35.213213631157828</v>
      </c>
      <c r="O9274" s="29"/>
      <c r="P9274" s="29"/>
    </row>
    <row r="9275" spans="3:16" hidden="1" outlineLevel="2">
      <c r="C9275" s="33">
        <v>9251</v>
      </c>
      <c r="D9275" s="82">
        <f t="shared" ca="1" si="579"/>
        <v>-1.9242819481441242</v>
      </c>
      <c r="E9275" s="82">
        <f t="shared" ca="1" si="576"/>
        <v>161.26919658936112</v>
      </c>
      <c r="F9275" s="82">
        <f t="shared" ca="1" si="577"/>
        <v>183.15026988788188</v>
      </c>
      <c r="G9275" s="82">
        <f t="shared" ca="1" si="578"/>
        <v>0</v>
      </c>
      <c r="H9275" s="82">
        <f t="shared" ca="1" si="578"/>
        <v>0</v>
      </c>
      <c r="O9275" s="29"/>
      <c r="P9275" s="29"/>
    </row>
    <row r="9276" spans="3:16" hidden="1" outlineLevel="2">
      <c r="C9276" s="33">
        <v>9252</v>
      </c>
      <c r="D9276" s="82">
        <f t="shared" ca="1" si="579"/>
        <v>0.80802638972194041</v>
      </c>
      <c r="E9276" s="82">
        <f t="shared" ca="1" si="576"/>
        <v>293.94891848291911</v>
      </c>
      <c r="F9276" s="82">
        <f t="shared" ca="1" si="577"/>
        <v>283.20906193188557</v>
      </c>
      <c r="G9276" s="82">
        <f t="shared" ca="1" si="578"/>
        <v>43.948918482919112</v>
      </c>
      <c r="H9276" s="82">
        <f t="shared" ca="1" si="578"/>
        <v>33.209061931885572</v>
      </c>
      <c r="O9276" s="29"/>
      <c r="P9276" s="29"/>
    </row>
    <row r="9277" spans="3:16" hidden="1" outlineLevel="2">
      <c r="C9277" s="33">
        <v>9253</v>
      </c>
      <c r="D9277" s="82">
        <f t="shared" ca="1" si="579"/>
        <v>-0.5580718239595398</v>
      </c>
      <c r="E9277" s="82">
        <f t="shared" ca="1" si="576"/>
        <v>217.72935390432011</v>
      </c>
      <c r="F9277" s="82">
        <f t="shared" ca="1" si="577"/>
        <v>227.75149210828295</v>
      </c>
      <c r="G9277" s="82">
        <f t="shared" ca="1" si="578"/>
        <v>0</v>
      </c>
      <c r="H9277" s="82">
        <f t="shared" ca="1" si="578"/>
        <v>0</v>
      </c>
      <c r="O9277" s="29"/>
      <c r="P9277" s="29"/>
    </row>
    <row r="9278" spans="3:16" hidden="1" outlineLevel="2">
      <c r="C9278" s="33">
        <v>9254</v>
      </c>
      <c r="D9278" s="82">
        <f t="shared" ca="1" si="579"/>
        <v>6.5171392573155046E-2</v>
      </c>
      <c r="E9278" s="82">
        <f t="shared" ca="1" si="576"/>
        <v>249.68224969451575</v>
      </c>
      <c r="F9278" s="82">
        <f t="shared" ca="1" si="577"/>
        <v>251.55949891479196</v>
      </c>
      <c r="G9278" s="82">
        <f t="shared" ca="1" si="578"/>
        <v>0</v>
      </c>
      <c r="H9278" s="82">
        <f t="shared" ca="1" si="578"/>
        <v>1.5594989147919591</v>
      </c>
      <c r="O9278" s="29"/>
      <c r="P9278" s="29"/>
    </row>
    <row r="9279" spans="3:16" hidden="1" outlineLevel="2">
      <c r="C9279" s="33">
        <v>9255</v>
      </c>
      <c r="D9279" s="82">
        <f t="shared" ca="1" si="579"/>
        <v>1.7837442417613223</v>
      </c>
      <c r="E9279" s="82">
        <f t="shared" ca="1" si="576"/>
        <v>364.23036032053238</v>
      </c>
      <c r="F9279" s="82">
        <f t="shared" ca="1" si="577"/>
        <v>330.90761157880149</v>
      </c>
      <c r="G9279" s="82">
        <f t="shared" ca="1" si="578"/>
        <v>114.23036032053238</v>
      </c>
      <c r="H9279" s="82">
        <f t="shared" ca="1" si="578"/>
        <v>80.907611578801493</v>
      </c>
      <c r="O9279" s="29"/>
      <c r="P9279" s="29"/>
    </row>
    <row r="9280" spans="3:16" hidden="1" outlineLevel="2">
      <c r="C9280" s="33">
        <v>9256</v>
      </c>
      <c r="D9280" s="82">
        <f t="shared" ca="1" si="579"/>
        <v>0.79947306170749077</v>
      </c>
      <c r="E9280" s="82">
        <f t="shared" ca="1" si="576"/>
        <v>293.39701893072714</v>
      </c>
      <c r="F9280" s="82">
        <f t="shared" ca="1" si="577"/>
        <v>282.82288916093211</v>
      </c>
      <c r="G9280" s="82">
        <f t="shared" ca="1" si="578"/>
        <v>43.397018930727143</v>
      </c>
      <c r="H9280" s="82">
        <f t="shared" ca="1" si="578"/>
        <v>32.822889160932107</v>
      </c>
      <c r="O9280" s="29"/>
      <c r="P9280" s="29"/>
    </row>
    <row r="9281" spans="3:16" hidden="1" outlineLevel="2">
      <c r="C9281" s="33">
        <v>9257</v>
      </c>
      <c r="D9281" s="82">
        <f t="shared" ca="1" si="579"/>
        <v>1.2212063305699843</v>
      </c>
      <c r="E9281" s="82">
        <f t="shared" ca="1" si="576"/>
        <v>321.88299851824087</v>
      </c>
      <c r="F9281" s="82">
        <f t="shared" ca="1" si="577"/>
        <v>302.50534130903782</v>
      </c>
      <c r="G9281" s="82">
        <f t="shared" ca="1" si="578"/>
        <v>71.882998518240868</v>
      </c>
      <c r="H9281" s="82">
        <f t="shared" ca="1" si="578"/>
        <v>52.505341309037817</v>
      </c>
      <c r="O9281" s="29"/>
      <c r="P9281" s="29"/>
    </row>
    <row r="9282" spans="3:16" hidden="1" outlineLevel="2">
      <c r="C9282" s="33">
        <v>9258</v>
      </c>
      <c r="D9282" s="82">
        <f t="shared" ca="1" si="579"/>
        <v>-1.1591270748940536</v>
      </c>
      <c r="E9282" s="82">
        <f t="shared" ca="1" si="576"/>
        <v>190.79346868096229</v>
      </c>
      <c r="F9282" s="82">
        <f t="shared" ca="1" si="577"/>
        <v>206.92785973556514</v>
      </c>
      <c r="G9282" s="82">
        <f t="shared" ca="1" si="578"/>
        <v>0</v>
      </c>
      <c r="H9282" s="82">
        <f t="shared" ca="1" si="578"/>
        <v>0</v>
      </c>
      <c r="O9282" s="29"/>
      <c r="P9282" s="29"/>
    </row>
    <row r="9283" spans="3:16" hidden="1" outlineLevel="2">
      <c r="C9283" s="33">
        <v>9259</v>
      </c>
      <c r="D9283" s="82">
        <f t="shared" ca="1" si="579"/>
        <v>2.0491522636541264</v>
      </c>
      <c r="E9283" s="82">
        <f t="shared" ca="1" si="576"/>
        <v>386.10170986865649</v>
      </c>
      <c r="F9283" s="82">
        <f t="shared" ca="1" si="577"/>
        <v>345.21903621454749</v>
      </c>
      <c r="G9283" s="82">
        <f t="shared" ca="1" si="578"/>
        <v>136.10170986865649</v>
      </c>
      <c r="H9283" s="82">
        <f t="shared" ca="1" si="578"/>
        <v>95.219036214547486</v>
      </c>
      <c r="O9283" s="29"/>
      <c r="P9283" s="29"/>
    </row>
    <row r="9284" spans="3:16" hidden="1" outlineLevel="2">
      <c r="C9284" s="33">
        <v>9260</v>
      </c>
      <c r="D9284" s="82">
        <f t="shared" ca="1" si="579"/>
        <v>0.33563810325950449</v>
      </c>
      <c r="E9284" s="82">
        <f t="shared" ca="1" si="576"/>
        <v>264.96954314700963</v>
      </c>
      <c r="F9284" s="82">
        <f t="shared" ca="1" si="577"/>
        <v>262.65107064735264</v>
      </c>
      <c r="G9284" s="82">
        <f t="shared" ca="1" si="578"/>
        <v>14.969543147009631</v>
      </c>
      <c r="H9284" s="82">
        <f t="shared" ca="1" si="578"/>
        <v>12.65107064735264</v>
      </c>
      <c r="O9284" s="29"/>
      <c r="P9284" s="29"/>
    </row>
    <row r="9285" spans="3:16" hidden="1" outlineLevel="2">
      <c r="C9285" s="33">
        <v>9261</v>
      </c>
      <c r="D9285" s="82">
        <f t="shared" ca="1" si="579"/>
        <v>0.1231243491875698</v>
      </c>
      <c r="E9285" s="82">
        <f t="shared" ca="1" si="576"/>
        <v>252.88182430932372</v>
      </c>
      <c r="F9285" s="82">
        <f t="shared" ca="1" si="577"/>
        <v>253.89597343236514</v>
      </c>
      <c r="G9285" s="82">
        <f t="shared" ca="1" si="578"/>
        <v>2.8818243093237186</v>
      </c>
      <c r="H9285" s="82">
        <f t="shared" ca="1" si="578"/>
        <v>3.8959734323651389</v>
      </c>
      <c r="O9285" s="29"/>
      <c r="P9285" s="29"/>
    </row>
    <row r="9286" spans="3:16" hidden="1" outlineLevel="2">
      <c r="C9286" s="33">
        <v>9262</v>
      </c>
      <c r="D9286" s="82">
        <f t="shared" ca="1" si="579"/>
        <v>0.91597176196882846</v>
      </c>
      <c r="E9286" s="82">
        <f t="shared" ca="1" si="576"/>
        <v>301.00392285317548</v>
      </c>
      <c r="F9286" s="82">
        <f t="shared" ca="1" si="577"/>
        <v>288.12822827866336</v>
      </c>
      <c r="G9286" s="82">
        <f t="shared" ca="1" si="578"/>
        <v>51.003922853175482</v>
      </c>
      <c r="H9286" s="82">
        <f t="shared" ca="1" si="578"/>
        <v>38.128228278663357</v>
      </c>
      <c r="O9286" s="29"/>
      <c r="P9286" s="29"/>
    </row>
    <row r="9287" spans="3:16" hidden="1" outlineLevel="2">
      <c r="C9287" s="33">
        <v>9263</v>
      </c>
      <c r="D9287" s="82">
        <f t="shared" ca="1" si="579"/>
        <v>7.1110481798730307E-2</v>
      </c>
      <c r="E9287" s="82">
        <f t="shared" ca="1" si="576"/>
        <v>250.00827549966385</v>
      </c>
      <c r="F9287" s="82">
        <f t="shared" ca="1" si="577"/>
        <v>251.79795145890776</v>
      </c>
      <c r="G9287" s="82">
        <f t="shared" ca="1" si="578"/>
        <v>8.27549966385277E-3</v>
      </c>
      <c r="H9287" s="82">
        <f t="shared" ca="1" si="578"/>
        <v>1.797951458907761</v>
      </c>
      <c r="O9287" s="29"/>
      <c r="P9287" s="29"/>
    </row>
    <row r="9288" spans="3:16" hidden="1" outlineLevel="2">
      <c r="C9288" s="33">
        <v>9264</v>
      </c>
      <c r="D9288" s="82">
        <f t="shared" ca="1" si="579"/>
        <v>0.49623772761280527</v>
      </c>
      <c r="E9288" s="82">
        <f t="shared" ca="1" si="576"/>
        <v>274.48624350035266</v>
      </c>
      <c r="F9288" s="82">
        <f t="shared" ca="1" si="577"/>
        <v>269.46714848536686</v>
      </c>
      <c r="G9288" s="82">
        <f t="shared" ca="1" si="578"/>
        <v>24.486243500352657</v>
      </c>
      <c r="H9288" s="82">
        <f t="shared" ca="1" si="578"/>
        <v>19.467148485366863</v>
      </c>
      <c r="O9288" s="29"/>
      <c r="P9288" s="29"/>
    </row>
    <row r="9289" spans="3:16" hidden="1" outlineLevel="2">
      <c r="C9289" s="33">
        <v>9265</v>
      </c>
      <c r="D9289" s="82">
        <f t="shared" ca="1" si="579"/>
        <v>-0.21746238588112382</v>
      </c>
      <c r="E9289" s="82">
        <f t="shared" ca="1" si="576"/>
        <v>234.64882456851092</v>
      </c>
      <c r="F9289" s="82">
        <f t="shared" ca="1" si="577"/>
        <v>240.46911697460615</v>
      </c>
      <c r="G9289" s="82">
        <f t="shared" ca="1" si="578"/>
        <v>0</v>
      </c>
      <c r="H9289" s="82">
        <f t="shared" ca="1" si="578"/>
        <v>0</v>
      </c>
      <c r="O9289" s="29"/>
      <c r="P9289" s="29"/>
    </row>
    <row r="9290" spans="3:16" hidden="1" outlineLevel="2">
      <c r="C9290" s="33">
        <v>9266</v>
      </c>
      <c r="D9290" s="82">
        <f t="shared" ca="1" si="579"/>
        <v>-0.1090048211568074</v>
      </c>
      <c r="E9290" s="82">
        <f t="shared" ca="1" si="576"/>
        <v>240.30762213029371</v>
      </c>
      <c r="F9290" s="82">
        <f t="shared" ca="1" si="577"/>
        <v>244.66590743718379</v>
      </c>
      <c r="G9290" s="82">
        <f t="shared" ca="1" si="578"/>
        <v>0</v>
      </c>
      <c r="H9290" s="82">
        <f t="shared" ca="1" si="578"/>
        <v>0</v>
      </c>
      <c r="O9290" s="29"/>
      <c r="P9290" s="29"/>
    </row>
    <row r="9291" spans="3:16" hidden="1" outlineLevel="2">
      <c r="C9291" s="33">
        <v>9267</v>
      </c>
      <c r="D9291" s="82">
        <f t="shared" ca="1" si="579"/>
        <v>-0.45538304497606003</v>
      </c>
      <c r="E9291" s="82">
        <f t="shared" ca="1" si="576"/>
        <v>222.69767439672518</v>
      </c>
      <c r="F9291" s="82">
        <f t="shared" ca="1" si="577"/>
        <v>231.51317301394675</v>
      </c>
      <c r="G9291" s="82">
        <f t="shared" ca="1" si="578"/>
        <v>0</v>
      </c>
      <c r="H9291" s="82">
        <f t="shared" ca="1" si="578"/>
        <v>0</v>
      </c>
      <c r="O9291" s="29"/>
      <c r="P9291" s="29"/>
    </row>
    <row r="9292" spans="3:16" hidden="1" outlineLevel="2">
      <c r="C9292" s="33">
        <v>9268</v>
      </c>
      <c r="D9292" s="82">
        <f t="shared" ca="1" si="579"/>
        <v>1.1109469444628921</v>
      </c>
      <c r="E9292" s="82">
        <f t="shared" ca="1" si="576"/>
        <v>314.17884816835362</v>
      </c>
      <c r="F9292" s="82">
        <f t="shared" ca="1" si="577"/>
        <v>297.2309741061286</v>
      </c>
      <c r="G9292" s="82">
        <f t="shared" ca="1" si="578"/>
        <v>64.178848168353625</v>
      </c>
      <c r="H9292" s="82">
        <f t="shared" ca="1" si="578"/>
        <v>47.230974106128599</v>
      </c>
      <c r="O9292" s="29"/>
      <c r="P9292" s="29"/>
    </row>
    <row r="9293" spans="3:16" hidden="1" outlineLevel="2">
      <c r="C9293" s="33">
        <v>9269</v>
      </c>
      <c r="D9293" s="82">
        <f t="shared" ca="1" si="579"/>
        <v>0.33552016752870073</v>
      </c>
      <c r="E9293" s="82">
        <f t="shared" ca="1" si="576"/>
        <v>264.96267725763789</v>
      </c>
      <c r="F9293" s="82">
        <f t="shared" ca="1" si="577"/>
        <v>262.64612917772791</v>
      </c>
      <c r="G9293" s="82">
        <f t="shared" ca="1" si="578"/>
        <v>14.962677257637893</v>
      </c>
      <c r="H9293" s="82">
        <f t="shared" ca="1" si="578"/>
        <v>12.646129177727914</v>
      </c>
      <c r="O9293" s="29"/>
      <c r="P9293" s="29"/>
    </row>
    <row r="9294" spans="3:16" hidden="1" outlineLevel="2">
      <c r="C9294" s="33">
        <v>9270</v>
      </c>
      <c r="D9294" s="82">
        <f t="shared" ca="1" si="579"/>
        <v>0.8920172021415439</v>
      </c>
      <c r="E9294" s="82">
        <f t="shared" ca="1" si="576"/>
        <v>299.42384301014317</v>
      </c>
      <c r="F9294" s="82">
        <f t="shared" ca="1" si="577"/>
        <v>287.02927280515939</v>
      </c>
      <c r="G9294" s="82">
        <f t="shared" ca="1" si="578"/>
        <v>49.423843010143173</v>
      </c>
      <c r="H9294" s="82">
        <f t="shared" ca="1" si="578"/>
        <v>37.029272805159394</v>
      </c>
      <c r="O9294" s="29"/>
      <c r="P9294" s="29"/>
    </row>
    <row r="9295" spans="3:16" hidden="1" outlineLevel="2">
      <c r="C9295" s="33">
        <v>9271</v>
      </c>
      <c r="D9295" s="82">
        <f t="shared" ca="1" si="579"/>
        <v>-6.9259054990027605E-3</v>
      </c>
      <c r="E9295" s="82">
        <f t="shared" ca="1" si="576"/>
        <v>245.75821843561238</v>
      </c>
      <c r="F9295" s="82">
        <f t="shared" ca="1" si="577"/>
        <v>248.68276150030115</v>
      </c>
      <c r="G9295" s="82">
        <f t="shared" ca="1" si="578"/>
        <v>0</v>
      </c>
      <c r="H9295" s="82">
        <f t="shared" ca="1" si="578"/>
        <v>0</v>
      </c>
      <c r="O9295" s="29"/>
      <c r="P9295" s="29"/>
    </row>
    <row r="9296" spans="3:16" hidden="1" outlineLevel="2">
      <c r="C9296" s="33">
        <v>9272</v>
      </c>
      <c r="D9296" s="82">
        <f t="shared" ca="1" si="579"/>
        <v>0.11367180810798087</v>
      </c>
      <c r="E9296" s="82">
        <f t="shared" ca="1" si="576"/>
        <v>252.35716624915179</v>
      </c>
      <c r="F9296" s="82">
        <f t="shared" ca="1" si="577"/>
        <v>253.51340192655982</v>
      </c>
      <c r="G9296" s="82">
        <f t="shared" ca="1" si="578"/>
        <v>2.3571662491517884</v>
      </c>
      <c r="H9296" s="82">
        <f t="shared" ca="1" si="578"/>
        <v>3.5134019265598226</v>
      </c>
      <c r="O9296" s="29"/>
      <c r="P9296" s="29"/>
    </row>
    <row r="9297" spans="3:16" hidden="1" outlineLevel="2">
      <c r="C9297" s="33">
        <v>9273</v>
      </c>
      <c r="D9297" s="82">
        <f t="shared" ca="1" si="579"/>
        <v>-0.84763757232052128</v>
      </c>
      <c r="E9297" s="82">
        <f t="shared" ca="1" si="576"/>
        <v>204.30840833865611</v>
      </c>
      <c r="F9297" s="82">
        <f t="shared" ca="1" si="577"/>
        <v>217.47010208433386</v>
      </c>
      <c r="G9297" s="82">
        <f t="shared" ca="1" si="578"/>
        <v>0</v>
      </c>
      <c r="H9297" s="82">
        <f t="shared" ca="1" si="578"/>
        <v>0</v>
      </c>
      <c r="O9297" s="29"/>
      <c r="P9297" s="29"/>
    </row>
    <row r="9298" spans="3:16" hidden="1" outlineLevel="2">
      <c r="C9298" s="33">
        <v>9274</v>
      </c>
      <c r="D9298" s="82">
        <f t="shared" ca="1" si="579"/>
        <v>-1.5787284392090075</v>
      </c>
      <c r="E9298" s="82">
        <f t="shared" ca="1" si="576"/>
        <v>173.9901214675925</v>
      </c>
      <c r="F9298" s="82">
        <f t="shared" ca="1" si="577"/>
        <v>193.52994599000976</v>
      </c>
      <c r="G9298" s="82">
        <f t="shared" ca="1" si="578"/>
        <v>0</v>
      </c>
      <c r="H9298" s="82">
        <f t="shared" ca="1" si="578"/>
        <v>0</v>
      </c>
      <c r="O9298" s="29"/>
      <c r="P9298" s="29"/>
    </row>
    <row r="9299" spans="3:16" hidden="1" outlineLevel="2">
      <c r="C9299" s="33">
        <v>9275</v>
      </c>
      <c r="D9299" s="82">
        <f t="shared" ca="1" si="579"/>
        <v>-0.91392764106009805</v>
      </c>
      <c r="E9299" s="82">
        <f t="shared" ca="1" si="576"/>
        <v>201.35422887548111</v>
      </c>
      <c r="F9299" s="82">
        <f t="shared" ca="1" si="577"/>
        <v>215.18245336472154</v>
      </c>
      <c r="G9299" s="82">
        <f t="shared" ca="1" si="578"/>
        <v>0</v>
      </c>
      <c r="H9299" s="82">
        <f t="shared" ca="1" si="578"/>
        <v>0</v>
      </c>
      <c r="O9299" s="29"/>
      <c r="P9299" s="29"/>
    </row>
    <row r="9300" spans="3:16" hidden="1" outlineLevel="2">
      <c r="C9300" s="33">
        <v>9276</v>
      </c>
      <c r="D9300" s="82">
        <f t="shared" ca="1" si="579"/>
        <v>0.22941666976186367</v>
      </c>
      <c r="E9300" s="82">
        <f t="shared" ca="1" si="576"/>
        <v>258.85715188865208</v>
      </c>
      <c r="F9300" s="82">
        <f t="shared" ca="1" si="577"/>
        <v>258.23788137011138</v>
      </c>
      <c r="G9300" s="82">
        <f t="shared" ca="1" si="578"/>
        <v>8.8571518886520835</v>
      </c>
      <c r="H9300" s="82">
        <f t="shared" ca="1" si="578"/>
        <v>8.2378813701113813</v>
      </c>
      <c r="O9300" s="29"/>
      <c r="P9300" s="29"/>
    </row>
    <row r="9301" spans="3:16" hidden="1" outlineLevel="2">
      <c r="C9301" s="33">
        <v>9277</v>
      </c>
      <c r="D9301" s="82">
        <f t="shared" ca="1" si="579"/>
        <v>-1.123116298031124</v>
      </c>
      <c r="E9301" s="82">
        <f t="shared" ca="1" si="576"/>
        <v>192.30903970533032</v>
      </c>
      <c r="F9301" s="82">
        <f t="shared" ca="1" si="577"/>
        <v>208.12002136332359</v>
      </c>
      <c r="G9301" s="82">
        <f t="shared" ca="1" si="578"/>
        <v>0</v>
      </c>
      <c r="H9301" s="82">
        <f t="shared" ca="1" si="578"/>
        <v>0</v>
      </c>
      <c r="O9301" s="29"/>
      <c r="P9301" s="29"/>
    </row>
    <row r="9302" spans="3:16" hidden="1" outlineLevel="2">
      <c r="C9302" s="33">
        <v>9278</v>
      </c>
      <c r="D9302" s="82">
        <f t="shared" ca="1" si="579"/>
        <v>1.3559518075407526</v>
      </c>
      <c r="E9302" s="82">
        <f t="shared" ca="1" si="576"/>
        <v>331.55503573261535</v>
      </c>
      <c r="F9302" s="82">
        <f t="shared" ca="1" si="577"/>
        <v>309.07827052203595</v>
      </c>
      <c r="G9302" s="82">
        <f t="shared" ca="1" si="578"/>
        <v>81.555035732615352</v>
      </c>
      <c r="H9302" s="82">
        <f t="shared" ca="1" si="578"/>
        <v>59.07827052203595</v>
      </c>
      <c r="O9302" s="29"/>
      <c r="P9302" s="29"/>
    </row>
    <row r="9303" spans="3:16" hidden="1" outlineLevel="2">
      <c r="C9303" s="33">
        <v>9279</v>
      </c>
      <c r="D9303" s="82">
        <f t="shared" ca="1" si="579"/>
        <v>-0.27131790757434132</v>
      </c>
      <c r="E9303" s="82">
        <f t="shared" ca="1" si="576"/>
        <v>231.88861065655857</v>
      </c>
      <c r="F9303" s="82">
        <f t="shared" ca="1" si="577"/>
        <v>238.41199088641264</v>
      </c>
      <c r="G9303" s="82">
        <f t="shared" ca="1" si="578"/>
        <v>0</v>
      </c>
      <c r="H9303" s="82">
        <f t="shared" ca="1" si="578"/>
        <v>0</v>
      </c>
      <c r="O9303" s="29"/>
      <c r="P9303" s="29"/>
    </row>
    <row r="9304" spans="3:16" hidden="1" outlineLevel="2">
      <c r="C9304" s="33">
        <v>9280</v>
      </c>
      <c r="D9304" s="82">
        <f t="shared" ca="1" si="579"/>
        <v>-1.0150800938863272E-2</v>
      </c>
      <c r="E9304" s="82">
        <f t="shared" ca="1" si="576"/>
        <v>245.58414563998886</v>
      </c>
      <c r="F9304" s="82">
        <f t="shared" ca="1" si="577"/>
        <v>248.55485716994343</v>
      </c>
      <c r="G9304" s="82">
        <f t="shared" ca="1" si="578"/>
        <v>0</v>
      </c>
      <c r="H9304" s="82">
        <f t="shared" ca="1" si="578"/>
        <v>0</v>
      </c>
      <c r="O9304" s="29"/>
      <c r="P9304" s="29"/>
    </row>
    <row r="9305" spans="3:16" hidden="1" outlineLevel="2">
      <c r="C9305" s="33">
        <v>9281</v>
      </c>
      <c r="D9305" s="82">
        <f t="shared" ca="1" si="579"/>
        <v>0.1200208848839542</v>
      </c>
      <c r="E9305" s="82">
        <f t="shared" ref="E9305:E9368" ca="1" si="580">$H$9 * EXP(($H$17 - $H$18 - ($H$11^2)/2)*$H$14 + $H$11*SQRT($H$14)*D9305)</f>
        <v>252.70944807890342</v>
      </c>
      <c r="F9305" s="82">
        <f t="shared" ref="F9305:F9368" ca="1" si="581">$H$9 * EXP(($H$17 - $H$18 - ($H$12^2)/2)*$H$14 + $H$12*SQRT($H$14)*D9305)</f>
        <v>253.77030369635477</v>
      </c>
      <c r="G9305" s="82">
        <f t="shared" ref="G9305:H9368" ca="1" si="582">MAX(E9305-$H$16, 0)</f>
        <v>2.7094480789034208</v>
      </c>
      <c r="H9305" s="82">
        <f t="shared" ca="1" si="582"/>
        <v>3.7703036963547731</v>
      </c>
      <c r="O9305" s="29"/>
      <c r="P9305" s="29"/>
    </row>
    <row r="9306" spans="3:16" hidden="1" outlineLevel="2">
      <c r="C9306" s="33">
        <v>9282</v>
      </c>
      <c r="D9306" s="82">
        <f t="shared" ref="D9306:D9369" ca="1" si="583">_xlfn.NORM.S.INV(RAND())</f>
        <v>-0.39421306227936309</v>
      </c>
      <c r="E9306" s="82">
        <f t="shared" ca="1" si="580"/>
        <v>225.71093599477749</v>
      </c>
      <c r="F9306" s="82">
        <f t="shared" ca="1" si="581"/>
        <v>233.78340591121662</v>
      </c>
      <c r="G9306" s="82">
        <f t="shared" ca="1" si="582"/>
        <v>0</v>
      </c>
      <c r="H9306" s="82">
        <f t="shared" ca="1" si="582"/>
        <v>0</v>
      </c>
      <c r="O9306" s="29"/>
      <c r="P9306" s="29"/>
    </row>
    <row r="9307" spans="3:16" hidden="1" outlineLevel="2">
      <c r="C9307" s="33">
        <v>9283</v>
      </c>
      <c r="D9307" s="82">
        <f t="shared" ca="1" si="583"/>
        <v>2.1840631789782861</v>
      </c>
      <c r="E9307" s="82">
        <f t="shared" ca="1" si="580"/>
        <v>397.71786679293331</v>
      </c>
      <c r="F9307" s="82">
        <f t="shared" ca="1" si="581"/>
        <v>352.72937084492753</v>
      </c>
      <c r="G9307" s="82">
        <f t="shared" ca="1" si="582"/>
        <v>147.71786679293331</v>
      </c>
      <c r="H9307" s="82">
        <f t="shared" ca="1" si="582"/>
        <v>102.72937084492753</v>
      </c>
      <c r="O9307" s="29"/>
      <c r="P9307" s="29"/>
    </row>
    <row r="9308" spans="3:16" hidden="1" outlineLevel="2">
      <c r="C9308" s="33">
        <v>9284</v>
      </c>
      <c r="D9308" s="82">
        <f t="shared" ca="1" si="583"/>
        <v>0.54530662244462735</v>
      </c>
      <c r="E9308" s="82">
        <f t="shared" ca="1" si="580"/>
        <v>277.46154609839704</v>
      </c>
      <c r="F9308" s="82">
        <f t="shared" ca="1" si="581"/>
        <v>271.58477147555919</v>
      </c>
      <c r="G9308" s="82">
        <f t="shared" ca="1" si="582"/>
        <v>27.461546098397037</v>
      </c>
      <c r="H9308" s="82">
        <f t="shared" ca="1" si="582"/>
        <v>21.584771475559194</v>
      </c>
      <c r="O9308" s="29"/>
      <c r="P9308" s="29"/>
    </row>
    <row r="9309" spans="3:16" hidden="1" outlineLevel="2">
      <c r="C9309" s="33">
        <v>9285</v>
      </c>
      <c r="D9309" s="82">
        <f t="shared" ca="1" si="583"/>
        <v>1.5736913466261531</v>
      </c>
      <c r="E9309" s="82">
        <f t="shared" ca="1" si="580"/>
        <v>347.80243705619495</v>
      </c>
      <c r="F9309" s="82">
        <f t="shared" ca="1" si="581"/>
        <v>320.00288073730951</v>
      </c>
      <c r="G9309" s="82">
        <f t="shared" ca="1" si="582"/>
        <v>97.802437056194947</v>
      </c>
      <c r="H9309" s="82">
        <f t="shared" ca="1" si="582"/>
        <v>70.002880737309511</v>
      </c>
      <c r="O9309" s="29"/>
      <c r="P9309" s="29"/>
    </row>
    <row r="9310" spans="3:16" hidden="1" outlineLevel="2">
      <c r="C9310" s="33">
        <v>9286</v>
      </c>
      <c r="D9310" s="82">
        <f t="shared" ca="1" si="583"/>
        <v>-0.10896555302879149</v>
      </c>
      <c r="E9310" s="82">
        <f t="shared" ca="1" si="580"/>
        <v>240.30969547105792</v>
      </c>
      <c r="F9310" s="82">
        <f t="shared" ca="1" si="581"/>
        <v>244.6674401142304</v>
      </c>
      <c r="G9310" s="82">
        <f t="shared" ca="1" si="582"/>
        <v>0</v>
      </c>
      <c r="H9310" s="82">
        <f t="shared" ca="1" si="582"/>
        <v>0</v>
      </c>
      <c r="O9310" s="29"/>
      <c r="P9310" s="29"/>
    </row>
    <row r="9311" spans="3:16" hidden="1" outlineLevel="2">
      <c r="C9311" s="33">
        <v>9287</v>
      </c>
      <c r="D9311" s="82">
        <f t="shared" ca="1" si="583"/>
        <v>0.84983555693137891</v>
      </c>
      <c r="E9311" s="82">
        <f t="shared" ca="1" si="580"/>
        <v>296.66161195425258</v>
      </c>
      <c r="F9311" s="82">
        <f t="shared" ca="1" si="581"/>
        <v>285.10429844485623</v>
      </c>
      <c r="G9311" s="82">
        <f t="shared" ca="1" si="582"/>
        <v>46.661611954252578</v>
      </c>
      <c r="H9311" s="82">
        <f t="shared" ca="1" si="582"/>
        <v>35.104298444856227</v>
      </c>
      <c r="O9311" s="29"/>
      <c r="P9311" s="29"/>
    </row>
    <row r="9312" spans="3:16" hidden="1" outlineLevel="2">
      <c r="C9312" s="33">
        <v>9288</v>
      </c>
      <c r="D9312" s="82">
        <f t="shared" ca="1" si="583"/>
        <v>-0.55207747412987096</v>
      </c>
      <c r="E9312" s="82">
        <f t="shared" ca="1" si="580"/>
        <v>218.0163038607127</v>
      </c>
      <c r="F9312" s="82">
        <f t="shared" ca="1" si="581"/>
        <v>227.96938678470292</v>
      </c>
      <c r="G9312" s="82">
        <f t="shared" ca="1" si="582"/>
        <v>0</v>
      </c>
      <c r="H9312" s="82">
        <f t="shared" ca="1" si="582"/>
        <v>0</v>
      </c>
      <c r="O9312" s="29"/>
      <c r="P9312" s="29"/>
    </row>
    <row r="9313" spans="3:16" hidden="1" outlineLevel="2">
      <c r="C9313" s="33">
        <v>9289</v>
      </c>
      <c r="D9313" s="82">
        <f t="shared" ca="1" si="583"/>
        <v>-2.2512674180371559</v>
      </c>
      <c r="E9313" s="82">
        <f t="shared" ca="1" si="580"/>
        <v>150.08940644078487</v>
      </c>
      <c r="F9313" s="82">
        <f t="shared" ca="1" si="581"/>
        <v>173.84146772434602</v>
      </c>
      <c r="G9313" s="82">
        <f t="shared" ca="1" si="582"/>
        <v>0</v>
      </c>
      <c r="H9313" s="82">
        <f t="shared" ca="1" si="582"/>
        <v>0</v>
      </c>
      <c r="O9313" s="29"/>
      <c r="P9313" s="29"/>
    </row>
    <row r="9314" spans="3:16" hidden="1" outlineLevel="2">
      <c r="C9314" s="33">
        <v>9290</v>
      </c>
      <c r="D9314" s="82">
        <f t="shared" ca="1" si="583"/>
        <v>0.26966038451585478</v>
      </c>
      <c r="E9314" s="82">
        <f t="shared" ca="1" si="580"/>
        <v>261.15616140055835</v>
      </c>
      <c r="F9314" s="82">
        <f t="shared" ca="1" si="581"/>
        <v>259.9010966892688</v>
      </c>
      <c r="G9314" s="82">
        <f t="shared" ca="1" si="582"/>
        <v>11.156161400558346</v>
      </c>
      <c r="H9314" s="82">
        <f t="shared" ca="1" si="582"/>
        <v>9.9010966892687975</v>
      </c>
      <c r="O9314" s="29"/>
      <c r="P9314" s="29"/>
    </row>
    <row r="9315" spans="3:16" hidden="1" outlineLevel="2">
      <c r="C9315" s="33">
        <v>9291</v>
      </c>
      <c r="D9315" s="82">
        <f t="shared" ca="1" si="583"/>
        <v>-0.44123755605819381</v>
      </c>
      <c r="E9315" s="82">
        <f t="shared" ca="1" si="580"/>
        <v>223.3908923131909</v>
      </c>
      <c r="F9315" s="82">
        <f t="shared" ca="1" si="581"/>
        <v>232.03619435874879</v>
      </c>
      <c r="G9315" s="82">
        <f t="shared" ca="1" si="582"/>
        <v>0</v>
      </c>
      <c r="H9315" s="82">
        <f t="shared" ca="1" si="582"/>
        <v>0</v>
      </c>
      <c r="O9315" s="29"/>
      <c r="P9315" s="29"/>
    </row>
    <row r="9316" spans="3:16" hidden="1" outlineLevel="2">
      <c r="C9316" s="33">
        <v>9292</v>
      </c>
      <c r="D9316" s="82">
        <f t="shared" ca="1" si="583"/>
        <v>-0.42780049489822713</v>
      </c>
      <c r="E9316" s="82">
        <f t="shared" ca="1" si="580"/>
        <v>224.05139117606456</v>
      </c>
      <c r="F9316" s="82">
        <f t="shared" ca="1" si="581"/>
        <v>232.53411625077391</v>
      </c>
      <c r="G9316" s="82">
        <f t="shared" ca="1" si="582"/>
        <v>0</v>
      </c>
      <c r="H9316" s="82">
        <f t="shared" ca="1" si="582"/>
        <v>0</v>
      </c>
      <c r="O9316" s="29"/>
      <c r="P9316" s="29"/>
    </row>
    <row r="9317" spans="3:16" hidden="1" outlineLevel="2">
      <c r="C9317" s="33">
        <v>9293</v>
      </c>
      <c r="D9317" s="82">
        <f t="shared" ca="1" si="583"/>
        <v>-1.3336681619866351</v>
      </c>
      <c r="E9317" s="82">
        <f t="shared" ca="1" si="580"/>
        <v>183.61517220011081</v>
      </c>
      <c r="F9317" s="82">
        <f t="shared" ca="1" si="581"/>
        <v>201.24561365275545</v>
      </c>
      <c r="G9317" s="82">
        <f t="shared" ca="1" si="582"/>
        <v>0</v>
      </c>
      <c r="H9317" s="82">
        <f t="shared" ca="1" si="582"/>
        <v>0</v>
      </c>
      <c r="O9317" s="29"/>
      <c r="P9317" s="29"/>
    </row>
    <row r="9318" spans="3:16" hidden="1" outlineLevel="2">
      <c r="C9318" s="33">
        <v>9294</v>
      </c>
      <c r="D9318" s="82">
        <f t="shared" ca="1" si="583"/>
        <v>6.6559847369439928E-2</v>
      </c>
      <c r="E9318" s="82">
        <f t="shared" ca="1" si="580"/>
        <v>249.75843070489566</v>
      </c>
      <c r="F9318" s="82">
        <f t="shared" ca="1" si="581"/>
        <v>251.61522470066308</v>
      </c>
      <c r="G9318" s="82">
        <f t="shared" ca="1" si="582"/>
        <v>0</v>
      </c>
      <c r="H9318" s="82">
        <f t="shared" ca="1" si="582"/>
        <v>1.6152247006630773</v>
      </c>
      <c r="O9318" s="29"/>
      <c r="P9318" s="29"/>
    </row>
    <row r="9319" spans="3:16" hidden="1" outlineLevel="2">
      <c r="C9319" s="33">
        <v>9295</v>
      </c>
      <c r="D9319" s="82">
        <f t="shared" ca="1" si="583"/>
        <v>-6.926272680682162E-2</v>
      </c>
      <c r="E9319" s="82">
        <f t="shared" ca="1" si="580"/>
        <v>242.41516717696365</v>
      </c>
      <c r="F9319" s="82">
        <f t="shared" ca="1" si="581"/>
        <v>246.22200662784428</v>
      </c>
      <c r="G9319" s="82">
        <f t="shared" ca="1" si="582"/>
        <v>0</v>
      </c>
      <c r="H9319" s="82">
        <f t="shared" ca="1" si="582"/>
        <v>0</v>
      </c>
      <c r="O9319" s="29"/>
      <c r="P9319" s="29"/>
    </row>
    <row r="9320" spans="3:16" hidden="1" outlineLevel="2">
      <c r="C9320" s="33">
        <v>9296</v>
      </c>
      <c r="D9320" s="82">
        <f t="shared" ca="1" si="583"/>
        <v>-1.2280031520453729</v>
      </c>
      <c r="E9320" s="82">
        <f t="shared" ca="1" si="580"/>
        <v>187.92789884102501</v>
      </c>
      <c r="F9320" s="82">
        <f t="shared" ca="1" si="581"/>
        <v>204.66665827041965</v>
      </c>
      <c r="G9320" s="82">
        <f t="shared" ca="1" si="582"/>
        <v>0</v>
      </c>
      <c r="H9320" s="82">
        <f t="shared" ca="1" si="582"/>
        <v>0</v>
      </c>
      <c r="O9320" s="29"/>
      <c r="P9320" s="29"/>
    </row>
    <row r="9321" spans="3:16" hidden="1" outlineLevel="2">
      <c r="C9321" s="33">
        <v>9297</v>
      </c>
      <c r="D9321" s="82">
        <f t="shared" ca="1" si="583"/>
        <v>0.63239600413547969</v>
      </c>
      <c r="E9321" s="82">
        <f t="shared" ca="1" si="580"/>
        <v>282.82186706189424</v>
      </c>
      <c r="F9321" s="82">
        <f t="shared" ca="1" si="581"/>
        <v>275.38427290018262</v>
      </c>
      <c r="G9321" s="82">
        <f t="shared" ca="1" si="582"/>
        <v>32.821867061894238</v>
      </c>
      <c r="H9321" s="82">
        <f t="shared" ca="1" si="582"/>
        <v>25.384272900182623</v>
      </c>
      <c r="O9321" s="29"/>
      <c r="P9321" s="29"/>
    </row>
    <row r="9322" spans="3:16" hidden="1" outlineLevel="2">
      <c r="C9322" s="33">
        <v>9298</v>
      </c>
      <c r="D9322" s="82">
        <f t="shared" ca="1" si="583"/>
        <v>-0.74566326026330521</v>
      </c>
      <c r="E9322" s="82">
        <f t="shared" ca="1" si="580"/>
        <v>208.93767756105848</v>
      </c>
      <c r="F9322" s="82">
        <f t="shared" ca="1" si="581"/>
        <v>221.03677478005596</v>
      </c>
      <c r="G9322" s="82">
        <f t="shared" ca="1" si="582"/>
        <v>0</v>
      </c>
      <c r="H9322" s="82">
        <f t="shared" ca="1" si="582"/>
        <v>0</v>
      </c>
      <c r="O9322" s="29"/>
      <c r="P9322" s="29"/>
    </row>
    <row r="9323" spans="3:16" hidden="1" outlineLevel="2">
      <c r="C9323" s="33">
        <v>9299</v>
      </c>
      <c r="D9323" s="82">
        <f t="shared" ca="1" si="583"/>
        <v>-0.5716280125118619</v>
      </c>
      <c r="E9323" s="82">
        <f t="shared" ca="1" si="580"/>
        <v>217.08181026868678</v>
      </c>
      <c r="F9323" s="82">
        <f t="shared" ca="1" si="581"/>
        <v>227.25949227636085</v>
      </c>
      <c r="G9323" s="82">
        <f t="shared" ca="1" si="582"/>
        <v>0</v>
      </c>
      <c r="H9323" s="82">
        <f t="shared" ca="1" si="582"/>
        <v>0</v>
      </c>
      <c r="O9323" s="29"/>
      <c r="P9323" s="29"/>
    </row>
    <row r="9324" spans="3:16" hidden="1" outlineLevel="2">
      <c r="C9324" s="33">
        <v>9300</v>
      </c>
      <c r="D9324" s="82">
        <f t="shared" ca="1" si="583"/>
        <v>2.6803214278182868E-2</v>
      </c>
      <c r="E9324" s="82">
        <f t="shared" ca="1" si="580"/>
        <v>247.58625281304134</v>
      </c>
      <c r="F9324" s="82">
        <f t="shared" ca="1" si="581"/>
        <v>250.024461005321</v>
      </c>
      <c r="G9324" s="82">
        <f t="shared" ca="1" si="582"/>
        <v>0</v>
      </c>
      <c r="H9324" s="82">
        <f t="shared" ca="1" si="582"/>
        <v>2.4461005321001039E-2</v>
      </c>
      <c r="O9324" s="29"/>
      <c r="P9324" s="29"/>
    </row>
    <row r="9325" spans="3:16" hidden="1" outlineLevel="2">
      <c r="C9325" s="33">
        <v>9301</v>
      </c>
      <c r="D9325" s="82">
        <f t="shared" ca="1" si="583"/>
        <v>-0.69585599191731173</v>
      </c>
      <c r="E9325" s="82">
        <f t="shared" ca="1" si="580"/>
        <v>211.23673096801718</v>
      </c>
      <c r="F9325" s="82">
        <f t="shared" ca="1" si="581"/>
        <v>222.80004718295112</v>
      </c>
      <c r="G9325" s="82">
        <f t="shared" ca="1" si="582"/>
        <v>0</v>
      </c>
      <c r="H9325" s="82">
        <f t="shared" ca="1" si="582"/>
        <v>0</v>
      </c>
      <c r="O9325" s="29"/>
      <c r="P9325" s="29"/>
    </row>
    <row r="9326" spans="3:16" hidden="1" outlineLevel="2">
      <c r="C9326" s="33">
        <v>9302</v>
      </c>
      <c r="D9326" s="82">
        <f t="shared" ca="1" si="583"/>
        <v>0.1338946896241853</v>
      </c>
      <c r="E9326" s="82">
        <f t="shared" ca="1" si="580"/>
        <v>253.48095570348582</v>
      </c>
      <c r="F9326" s="82">
        <f t="shared" ca="1" si="581"/>
        <v>254.33258378605854</v>
      </c>
      <c r="G9326" s="82">
        <f t="shared" ca="1" si="582"/>
        <v>3.4809557034858187</v>
      </c>
      <c r="H9326" s="82">
        <f t="shared" ca="1" si="582"/>
        <v>4.3325837860585352</v>
      </c>
      <c r="O9326" s="29"/>
      <c r="P9326" s="29"/>
    </row>
    <row r="9327" spans="3:16" hidden="1" outlineLevel="2">
      <c r="C9327" s="33">
        <v>9303</v>
      </c>
      <c r="D9327" s="82">
        <f t="shared" ca="1" si="583"/>
        <v>-0.86748813416114723</v>
      </c>
      <c r="E9327" s="82">
        <f t="shared" ca="1" si="580"/>
        <v>203.41926173596553</v>
      </c>
      <c r="F9327" s="82">
        <f t="shared" ca="1" si="581"/>
        <v>216.7825263551934</v>
      </c>
      <c r="G9327" s="82">
        <f t="shared" ca="1" si="582"/>
        <v>0</v>
      </c>
      <c r="H9327" s="82">
        <f t="shared" ca="1" si="582"/>
        <v>0</v>
      </c>
      <c r="O9327" s="29"/>
      <c r="P9327" s="29"/>
    </row>
    <row r="9328" spans="3:16" hidden="1" outlineLevel="2">
      <c r="C9328" s="33">
        <v>9304</v>
      </c>
      <c r="D9328" s="82">
        <f t="shared" ca="1" si="583"/>
        <v>-1.209818636536244</v>
      </c>
      <c r="E9328" s="82">
        <f t="shared" ca="1" si="580"/>
        <v>188.68025234069634</v>
      </c>
      <c r="F9328" s="82">
        <f t="shared" ca="1" si="581"/>
        <v>205.26124409645379</v>
      </c>
      <c r="G9328" s="82">
        <f t="shared" ca="1" si="582"/>
        <v>0</v>
      </c>
      <c r="H9328" s="82">
        <f t="shared" ca="1" si="582"/>
        <v>0</v>
      </c>
      <c r="O9328" s="29"/>
      <c r="P9328" s="29"/>
    </row>
    <row r="9329" spans="3:16" hidden="1" outlineLevel="2">
      <c r="C9329" s="33">
        <v>9305</v>
      </c>
      <c r="D9329" s="82">
        <f t="shared" ca="1" si="583"/>
        <v>-0.48116730675195701</v>
      </c>
      <c r="E9329" s="82">
        <f t="shared" ca="1" si="580"/>
        <v>221.43961296335141</v>
      </c>
      <c r="F9329" s="82">
        <f t="shared" ca="1" si="581"/>
        <v>230.56284581115926</v>
      </c>
      <c r="G9329" s="82">
        <f t="shared" ca="1" si="582"/>
        <v>0</v>
      </c>
      <c r="H9329" s="82">
        <f t="shared" ca="1" si="582"/>
        <v>0</v>
      </c>
      <c r="O9329" s="29"/>
      <c r="P9329" s="29"/>
    </row>
    <row r="9330" spans="3:16" hidden="1" outlineLevel="2">
      <c r="C9330" s="33">
        <v>9306</v>
      </c>
      <c r="D9330" s="82">
        <f t="shared" ca="1" si="583"/>
        <v>-0.45552883818880102</v>
      </c>
      <c r="E9330" s="82">
        <f t="shared" ca="1" si="580"/>
        <v>222.69054082387129</v>
      </c>
      <c r="F9330" s="82">
        <f t="shared" ca="1" si="581"/>
        <v>231.5077885360239</v>
      </c>
      <c r="G9330" s="82">
        <f t="shared" ca="1" si="582"/>
        <v>0</v>
      </c>
      <c r="H9330" s="82">
        <f t="shared" ca="1" si="582"/>
        <v>0</v>
      </c>
      <c r="O9330" s="29"/>
      <c r="P9330" s="29"/>
    </row>
    <row r="9331" spans="3:16" hidden="1" outlineLevel="2">
      <c r="C9331" s="33">
        <v>9307</v>
      </c>
      <c r="D9331" s="82">
        <f t="shared" ca="1" si="583"/>
        <v>-0.77706144561330259</v>
      </c>
      <c r="E9331" s="82">
        <f t="shared" ca="1" si="580"/>
        <v>207.50124509037747</v>
      </c>
      <c r="F9331" s="82">
        <f t="shared" ca="1" si="581"/>
        <v>219.93239737662304</v>
      </c>
      <c r="G9331" s="82">
        <f t="shared" ca="1" si="582"/>
        <v>0</v>
      </c>
      <c r="H9331" s="82">
        <f t="shared" ca="1" si="582"/>
        <v>0</v>
      </c>
      <c r="O9331" s="29"/>
      <c r="P9331" s="29"/>
    </row>
    <row r="9332" spans="3:16" hidden="1" outlineLevel="2">
      <c r="C9332" s="33">
        <v>9308</v>
      </c>
      <c r="D9332" s="82">
        <f t="shared" ca="1" si="583"/>
        <v>-0.97606998594706051</v>
      </c>
      <c r="E9332" s="82">
        <f t="shared" ca="1" si="580"/>
        <v>198.62369240058106</v>
      </c>
      <c r="F9332" s="82">
        <f t="shared" ca="1" si="581"/>
        <v>213.05979922562767</v>
      </c>
      <c r="G9332" s="82">
        <f t="shared" ca="1" si="582"/>
        <v>0</v>
      </c>
      <c r="H9332" s="82">
        <f t="shared" ca="1" si="582"/>
        <v>0</v>
      </c>
      <c r="O9332" s="29"/>
      <c r="P9332" s="29"/>
    </row>
    <row r="9333" spans="3:16" hidden="1" outlineLevel="2">
      <c r="C9333" s="33">
        <v>9309</v>
      </c>
      <c r="D9333" s="82">
        <f t="shared" ca="1" si="583"/>
        <v>-0.83977717136465913</v>
      </c>
      <c r="E9333" s="82">
        <f t="shared" ca="1" si="580"/>
        <v>204.66156474417741</v>
      </c>
      <c r="F9333" s="82">
        <f t="shared" ca="1" si="581"/>
        <v>217.74296983816859</v>
      </c>
      <c r="G9333" s="82">
        <f t="shared" ca="1" si="582"/>
        <v>0</v>
      </c>
      <c r="H9333" s="82">
        <f t="shared" ca="1" si="582"/>
        <v>0</v>
      </c>
      <c r="O9333" s="29"/>
      <c r="P9333" s="29"/>
    </row>
    <row r="9334" spans="3:16" hidden="1" outlineLevel="2">
      <c r="C9334" s="33">
        <v>9310</v>
      </c>
      <c r="D9334" s="82">
        <f t="shared" ca="1" si="583"/>
        <v>-0.49715231788428232</v>
      </c>
      <c r="E9334" s="82">
        <f t="shared" ca="1" si="580"/>
        <v>220.6632462739467</v>
      </c>
      <c r="F9334" s="82">
        <f t="shared" ca="1" si="581"/>
        <v>229.97564819204879</v>
      </c>
      <c r="G9334" s="82">
        <f t="shared" ca="1" si="582"/>
        <v>0</v>
      </c>
      <c r="H9334" s="82">
        <f t="shared" ca="1" si="582"/>
        <v>0</v>
      </c>
      <c r="O9334" s="29"/>
      <c r="P9334" s="29"/>
    </row>
    <row r="9335" spans="3:16" hidden="1" outlineLevel="2">
      <c r="C9335" s="33">
        <v>9311</v>
      </c>
      <c r="D9335" s="82">
        <f t="shared" ca="1" si="583"/>
        <v>-1.0897355276072085</v>
      </c>
      <c r="E9335" s="82">
        <f t="shared" ca="1" si="580"/>
        <v>193.72467282842996</v>
      </c>
      <c r="F9335" s="82">
        <f t="shared" ca="1" si="581"/>
        <v>209.23124817209018</v>
      </c>
      <c r="G9335" s="82">
        <f t="shared" ca="1" si="582"/>
        <v>0</v>
      </c>
      <c r="H9335" s="82">
        <f t="shared" ca="1" si="582"/>
        <v>0</v>
      </c>
      <c r="O9335" s="29"/>
      <c r="P9335" s="29"/>
    </row>
    <row r="9336" spans="3:16" hidden="1" outlineLevel="2">
      <c r="C9336" s="33">
        <v>9312</v>
      </c>
      <c r="D9336" s="82">
        <f t="shared" ca="1" si="583"/>
        <v>1.3655014987443987</v>
      </c>
      <c r="E9336" s="82">
        <f t="shared" ca="1" si="580"/>
        <v>332.25144048714901</v>
      </c>
      <c r="F9336" s="82">
        <f t="shared" ca="1" si="581"/>
        <v>309.54949114815889</v>
      </c>
      <c r="G9336" s="82">
        <f t="shared" ca="1" si="582"/>
        <v>82.251440487149011</v>
      </c>
      <c r="H9336" s="82">
        <f t="shared" ca="1" si="582"/>
        <v>59.549491148158893</v>
      </c>
      <c r="O9336" s="29"/>
      <c r="P9336" s="29"/>
    </row>
    <row r="9337" spans="3:16" hidden="1" outlineLevel="2">
      <c r="C9337" s="33">
        <v>9313</v>
      </c>
      <c r="D9337" s="82">
        <f t="shared" ca="1" si="583"/>
        <v>0.58613653975757662</v>
      </c>
      <c r="E9337" s="82">
        <f t="shared" ca="1" si="580"/>
        <v>279.96184453637494</v>
      </c>
      <c r="F9337" s="82">
        <f t="shared" ca="1" si="581"/>
        <v>273.35951135159002</v>
      </c>
      <c r="G9337" s="82">
        <f t="shared" ca="1" si="582"/>
        <v>29.96184453637494</v>
      </c>
      <c r="H9337" s="82">
        <f t="shared" ca="1" si="582"/>
        <v>23.359511351590015</v>
      </c>
      <c r="O9337" s="29"/>
      <c r="P9337" s="29"/>
    </row>
    <row r="9338" spans="3:16" hidden="1" outlineLevel="2">
      <c r="C9338" s="33">
        <v>9314</v>
      </c>
      <c r="D9338" s="82">
        <f t="shared" ca="1" si="583"/>
        <v>-0.24758742073669865</v>
      </c>
      <c r="E9338" s="82">
        <f t="shared" ca="1" si="580"/>
        <v>233.10082613279334</v>
      </c>
      <c r="F9338" s="82">
        <f t="shared" ca="1" si="581"/>
        <v>239.3162495660618</v>
      </c>
      <c r="G9338" s="82">
        <f t="shared" ca="1" si="582"/>
        <v>0</v>
      </c>
      <c r="H9338" s="82">
        <f t="shared" ca="1" si="582"/>
        <v>0</v>
      </c>
      <c r="O9338" s="29"/>
      <c r="P9338" s="29"/>
    </row>
    <row r="9339" spans="3:16" hidden="1" outlineLevel="2">
      <c r="C9339" s="33">
        <v>9315</v>
      </c>
      <c r="D9339" s="82">
        <f t="shared" ca="1" si="583"/>
        <v>0.48723248534049746</v>
      </c>
      <c r="E9339" s="82">
        <f t="shared" ca="1" si="580"/>
        <v>273.94368386741695</v>
      </c>
      <c r="F9339" s="82">
        <f t="shared" ca="1" si="581"/>
        <v>269.08031420564487</v>
      </c>
      <c r="G9339" s="82">
        <f t="shared" ca="1" si="582"/>
        <v>23.943683867416951</v>
      </c>
      <c r="H9339" s="82">
        <f t="shared" ca="1" si="582"/>
        <v>19.080314205644868</v>
      </c>
      <c r="O9339" s="29"/>
      <c r="P9339" s="29"/>
    </row>
    <row r="9340" spans="3:16" hidden="1" outlineLevel="2">
      <c r="C9340" s="33">
        <v>9316</v>
      </c>
      <c r="D9340" s="82">
        <f t="shared" ca="1" si="583"/>
        <v>-0.60366451782382879</v>
      </c>
      <c r="E9340" s="82">
        <f t="shared" ca="1" si="580"/>
        <v>215.55915337736161</v>
      </c>
      <c r="F9340" s="82">
        <f t="shared" ca="1" si="581"/>
        <v>226.10099904157784</v>
      </c>
      <c r="G9340" s="82">
        <f t="shared" ca="1" si="582"/>
        <v>0</v>
      </c>
      <c r="H9340" s="82">
        <f t="shared" ca="1" si="582"/>
        <v>0</v>
      </c>
      <c r="O9340" s="29"/>
      <c r="P9340" s="29"/>
    </row>
    <row r="9341" spans="3:16" hidden="1" outlineLevel="2">
      <c r="C9341" s="33">
        <v>9317</v>
      </c>
      <c r="D9341" s="82">
        <f t="shared" ca="1" si="583"/>
        <v>-2.3378995736412325</v>
      </c>
      <c r="E9341" s="82">
        <f t="shared" ca="1" si="580"/>
        <v>147.25955583406147</v>
      </c>
      <c r="F9341" s="82">
        <f t="shared" ca="1" si="581"/>
        <v>171.45546698873594</v>
      </c>
      <c r="G9341" s="82">
        <f t="shared" ca="1" si="582"/>
        <v>0</v>
      </c>
      <c r="H9341" s="82">
        <f t="shared" ca="1" si="582"/>
        <v>0</v>
      </c>
      <c r="O9341" s="29"/>
      <c r="P9341" s="29"/>
    </row>
    <row r="9342" spans="3:16" hidden="1" outlineLevel="2">
      <c r="C9342" s="33">
        <v>9318</v>
      </c>
      <c r="D9342" s="82">
        <f t="shared" ca="1" si="583"/>
        <v>-1.8828985275324659</v>
      </c>
      <c r="E9342" s="82">
        <f t="shared" ca="1" si="580"/>
        <v>162.74223747899694</v>
      </c>
      <c r="F9342" s="82">
        <f t="shared" ca="1" si="581"/>
        <v>184.36339037118242</v>
      </c>
      <c r="G9342" s="82">
        <f t="shared" ca="1" si="582"/>
        <v>0</v>
      </c>
      <c r="H9342" s="82">
        <f t="shared" ca="1" si="582"/>
        <v>0</v>
      </c>
      <c r="O9342" s="29"/>
      <c r="P9342" s="29"/>
    </row>
    <row r="9343" spans="3:16" hidden="1" outlineLevel="2">
      <c r="C9343" s="33">
        <v>9319</v>
      </c>
      <c r="D9343" s="82">
        <f t="shared" ca="1" si="583"/>
        <v>-0.86695239341018315</v>
      </c>
      <c r="E9343" s="82">
        <f t="shared" ca="1" si="580"/>
        <v>203.44320775842354</v>
      </c>
      <c r="F9343" s="82">
        <f t="shared" ca="1" si="581"/>
        <v>216.80105455184417</v>
      </c>
      <c r="G9343" s="82">
        <f t="shared" ca="1" si="582"/>
        <v>0</v>
      </c>
      <c r="H9343" s="82">
        <f t="shared" ca="1" si="582"/>
        <v>0</v>
      </c>
      <c r="O9343" s="29"/>
      <c r="P9343" s="29"/>
    </row>
    <row r="9344" spans="3:16" hidden="1" outlineLevel="2">
      <c r="C9344" s="33">
        <v>9320</v>
      </c>
      <c r="D9344" s="82">
        <f t="shared" ca="1" si="583"/>
        <v>0.49319125330103913</v>
      </c>
      <c r="E9344" s="82">
        <f t="shared" ca="1" si="580"/>
        <v>274.30257535875165</v>
      </c>
      <c r="F9344" s="82">
        <f t="shared" ca="1" si="581"/>
        <v>269.33622020733657</v>
      </c>
      <c r="G9344" s="82">
        <f t="shared" ca="1" si="582"/>
        <v>24.302575358751653</v>
      </c>
      <c r="H9344" s="82">
        <f t="shared" ca="1" si="582"/>
        <v>19.336220207336567</v>
      </c>
      <c r="O9344" s="29"/>
      <c r="P9344" s="29"/>
    </row>
    <row r="9345" spans="3:16" hidden="1" outlineLevel="2">
      <c r="C9345" s="33">
        <v>9321</v>
      </c>
      <c r="D9345" s="82">
        <f t="shared" ca="1" si="583"/>
        <v>0.97865177902266232</v>
      </c>
      <c r="E9345" s="82">
        <f t="shared" ca="1" si="580"/>
        <v>305.17795958985602</v>
      </c>
      <c r="F9345" s="82">
        <f t="shared" ca="1" si="581"/>
        <v>291.02372886740727</v>
      </c>
      <c r="G9345" s="82">
        <f t="shared" ca="1" si="582"/>
        <v>55.177959589856016</v>
      </c>
      <c r="H9345" s="82">
        <f t="shared" ca="1" si="582"/>
        <v>41.023728867407272</v>
      </c>
      <c r="O9345" s="29"/>
      <c r="P9345" s="29"/>
    </row>
    <row r="9346" spans="3:16" hidden="1" outlineLevel="2">
      <c r="C9346" s="33">
        <v>9322</v>
      </c>
      <c r="D9346" s="82">
        <f t="shared" ca="1" si="583"/>
        <v>-0.64651579129890102</v>
      </c>
      <c r="E9346" s="82">
        <f t="shared" ca="1" si="580"/>
        <v>213.5391671297393</v>
      </c>
      <c r="F9346" s="82">
        <f t="shared" ca="1" si="581"/>
        <v>224.5606530311685</v>
      </c>
      <c r="G9346" s="82">
        <f t="shared" ca="1" si="582"/>
        <v>0</v>
      </c>
      <c r="H9346" s="82">
        <f t="shared" ca="1" si="582"/>
        <v>0</v>
      </c>
      <c r="O9346" s="29"/>
      <c r="P9346" s="29"/>
    </row>
    <row r="9347" spans="3:16" hidden="1" outlineLevel="2">
      <c r="C9347" s="33">
        <v>9323</v>
      </c>
      <c r="D9347" s="82">
        <f t="shared" ca="1" si="583"/>
        <v>0.172860354188101</v>
      </c>
      <c r="E9347" s="82">
        <f t="shared" ca="1" si="580"/>
        <v>255.66041566955147</v>
      </c>
      <c r="F9347" s="82">
        <f t="shared" ca="1" si="581"/>
        <v>255.91846347056489</v>
      </c>
      <c r="G9347" s="82">
        <f t="shared" ca="1" si="582"/>
        <v>5.6604156695514689</v>
      </c>
      <c r="H9347" s="82">
        <f t="shared" ca="1" si="582"/>
        <v>5.9184634705648875</v>
      </c>
      <c r="O9347" s="29"/>
      <c r="P9347" s="29"/>
    </row>
    <row r="9348" spans="3:16" hidden="1" outlineLevel="2">
      <c r="C9348" s="33">
        <v>9324</v>
      </c>
      <c r="D9348" s="82">
        <f t="shared" ca="1" si="583"/>
        <v>-1.1076379975663078</v>
      </c>
      <c r="E9348" s="82">
        <f t="shared" ca="1" si="580"/>
        <v>192.96416252913713</v>
      </c>
      <c r="F9348" s="82">
        <f t="shared" ca="1" si="581"/>
        <v>208.63454942522665</v>
      </c>
      <c r="G9348" s="82">
        <f t="shared" ca="1" si="582"/>
        <v>0</v>
      </c>
      <c r="H9348" s="82">
        <f t="shared" ca="1" si="582"/>
        <v>0</v>
      </c>
      <c r="O9348" s="29"/>
      <c r="P9348" s="29"/>
    </row>
    <row r="9349" spans="3:16" hidden="1" outlineLevel="2">
      <c r="C9349" s="33">
        <v>9325</v>
      </c>
      <c r="D9349" s="82">
        <f t="shared" ca="1" si="583"/>
        <v>-0.8153590865800211</v>
      </c>
      <c r="E9349" s="82">
        <f t="shared" ca="1" si="580"/>
        <v>205.76253219605624</v>
      </c>
      <c r="F9349" s="82">
        <f t="shared" ca="1" si="581"/>
        <v>218.59281052104606</v>
      </c>
      <c r="G9349" s="82">
        <f t="shared" ca="1" si="582"/>
        <v>0</v>
      </c>
      <c r="H9349" s="82">
        <f t="shared" ca="1" si="582"/>
        <v>0</v>
      </c>
      <c r="O9349" s="29"/>
      <c r="P9349" s="29"/>
    </row>
    <row r="9350" spans="3:16" hidden="1" outlineLevel="2">
      <c r="C9350" s="33">
        <v>9326</v>
      </c>
      <c r="D9350" s="82">
        <f t="shared" ca="1" si="583"/>
        <v>0.54563043474762796</v>
      </c>
      <c r="E9350" s="82">
        <f t="shared" ca="1" si="580"/>
        <v>277.48128725826524</v>
      </c>
      <c r="F9350" s="82">
        <f t="shared" ca="1" si="581"/>
        <v>271.59880108606859</v>
      </c>
      <c r="G9350" s="82">
        <f t="shared" ca="1" si="582"/>
        <v>27.48128725826524</v>
      </c>
      <c r="H9350" s="82">
        <f t="shared" ca="1" si="582"/>
        <v>21.59880108606859</v>
      </c>
      <c r="O9350" s="29"/>
      <c r="P9350" s="29"/>
    </row>
    <row r="9351" spans="3:16" hidden="1" outlineLevel="2">
      <c r="C9351" s="33">
        <v>9327</v>
      </c>
      <c r="D9351" s="82">
        <f t="shared" ca="1" si="583"/>
        <v>-1.1260734341437526</v>
      </c>
      <c r="E9351" s="82">
        <f t="shared" ca="1" si="580"/>
        <v>192.18413148989089</v>
      </c>
      <c r="F9351" s="82">
        <f t="shared" ca="1" si="581"/>
        <v>208.02186501791917</v>
      </c>
      <c r="G9351" s="82">
        <f t="shared" ca="1" si="582"/>
        <v>0</v>
      </c>
      <c r="H9351" s="82">
        <f t="shared" ca="1" si="582"/>
        <v>0</v>
      </c>
      <c r="O9351" s="29"/>
      <c r="P9351" s="29"/>
    </row>
    <row r="9352" spans="3:16" hidden="1" outlineLevel="2">
      <c r="C9352" s="33">
        <v>9328</v>
      </c>
      <c r="D9352" s="82">
        <f t="shared" ca="1" si="583"/>
        <v>-0.41189445908692179</v>
      </c>
      <c r="E9352" s="82">
        <f t="shared" ca="1" si="580"/>
        <v>224.83577707550654</v>
      </c>
      <c r="F9352" s="82">
        <f t="shared" ca="1" si="581"/>
        <v>233.12490931713353</v>
      </c>
      <c r="G9352" s="82">
        <f t="shared" ca="1" si="582"/>
        <v>0</v>
      </c>
      <c r="H9352" s="82">
        <f t="shared" ca="1" si="582"/>
        <v>0</v>
      </c>
      <c r="O9352" s="29"/>
      <c r="P9352" s="29"/>
    </row>
    <row r="9353" spans="3:16" hidden="1" outlineLevel="2">
      <c r="C9353" s="33">
        <v>9329</v>
      </c>
      <c r="D9353" s="82">
        <f t="shared" ca="1" si="583"/>
        <v>0.67383982388244401</v>
      </c>
      <c r="E9353" s="82">
        <f t="shared" ca="1" si="580"/>
        <v>285.40896364339557</v>
      </c>
      <c r="F9353" s="82">
        <f t="shared" ca="1" si="581"/>
        <v>277.21098873157939</v>
      </c>
      <c r="G9353" s="82">
        <f t="shared" ca="1" si="582"/>
        <v>35.408963643395566</v>
      </c>
      <c r="H9353" s="82">
        <f t="shared" ca="1" si="582"/>
        <v>27.210988731579391</v>
      </c>
      <c r="O9353" s="29"/>
      <c r="P9353" s="29"/>
    </row>
    <row r="9354" spans="3:16" hidden="1" outlineLevel="2">
      <c r="C9354" s="33">
        <v>9330</v>
      </c>
      <c r="D9354" s="82">
        <f t="shared" ca="1" si="583"/>
        <v>0.77129743605510825</v>
      </c>
      <c r="E9354" s="82">
        <f t="shared" ca="1" si="580"/>
        <v>291.58631789470047</v>
      </c>
      <c r="F9354" s="82">
        <f t="shared" ca="1" si="581"/>
        <v>281.55451292878871</v>
      </c>
      <c r="G9354" s="82">
        <f t="shared" ca="1" si="582"/>
        <v>41.586317894700471</v>
      </c>
      <c r="H9354" s="82">
        <f t="shared" ca="1" si="582"/>
        <v>31.554512928788711</v>
      </c>
      <c r="O9354" s="29"/>
      <c r="P9354" s="29"/>
    </row>
    <row r="9355" spans="3:16" hidden="1" outlineLevel="2">
      <c r="C9355" s="33">
        <v>9331</v>
      </c>
      <c r="D9355" s="82">
        <f t="shared" ca="1" si="583"/>
        <v>0.12214215691748703</v>
      </c>
      <c r="E9355" s="82">
        <f t="shared" ca="1" si="580"/>
        <v>252.82725752811481</v>
      </c>
      <c r="F9355" s="82">
        <f t="shared" ca="1" si="581"/>
        <v>253.85619442523154</v>
      </c>
      <c r="G9355" s="82">
        <f t="shared" ca="1" si="582"/>
        <v>2.8272575281148136</v>
      </c>
      <c r="H9355" s="82">
        <f t="shared" ca="1" si="582"/>
        <v>3.8561944252315357</v>
      </c>
      <c r="O9355" s="29"/>
      <c r="P9355" s="29"/>
    </row>
    <row r="9356" spans="3:16" hidden="1" outlineLevel="2">
      <c r="C9356" s="33">
        <v>9332</v>
      </c>
      <c r="D9356" s="82">
        <f t="shared" ca="1" si="583"/>
        <v>-0.79089342514776229</v>
      </c>
      <c r="E9356" s="82">
        <f t="shared" ca="1" si="580"/>
        <v>206.87158473844482</v>
      </c>
      <c r="F9356" s="82">
        <f t="shared" ca="1" si="581"/>
        <v>219.44763364661992</v>
      </c>
      <c r="G9356" s="82">
        <f t="shared" ca="1" si="582"/>
        <v>0</v>
      </c>
      <c r="H9356" s="82">
        <f t="shared" ca="1" si="582"/>
        <v>0</v>
      </c>
      <c r="O9356" s="29"/>
      <c r="P9356" s="29"/>
    </row>
    <row r="9357" spans="3:16" hidden="1" outlineLevel="2">
      <c r="C9357" s="33">
        <v>9333</v>
      </c>
      <c r="D9357" s="82">
        <f t="shared" ca="1" si="583"/>
        <v>2.7123796414111875E-2</v>
      </c>
      <c r="E9357" s="82">
        <f t="shared" ca="1" si="580"/>
        <v>247.6036926415095</v>
      </c>
      <c r="F9357" s="82">
        <f t="shared" ca="1" si="581"/>
        <v>250.03724800224339</v>
      </c>
      <c r="G9357" s="82">
        <f t="shared" ca="1" si="582"/>
        <v>0</v>
      </c>
      <c r="H9357" s="82">
        <f t="shared" ca="1" si="582"/>
        <v>3.7248002243387646E-2</v>
      </c>
      <c r="O9357" s="29"/>
      <c r="P9357" s="29"/>
    </row>
    <row r="9358" spans="3:16" hidden="1" outlineLevel="2">
      <c r="C9358" s="33">
        <v>9334</v>
      </c>
      <c r="D9358" s="82">
        <f t="shared" ca="1" si="583"/>
        <v>-0.19706144008493645</v>
      </c>
      <c r="E9358" s="82">
        <f t="shared" ca="1" si="580"/>
        <v>235.70297710923623</v>
      </c>
      <c r="F9358" s="82">
        <f t="shared" ca="1" si="581"/>
        <v>241.253001602838</v>
      </c>
      <c r="G9358" s="82">
        <f t="shared" ca="1" si="582"/>
        <v>0</v>
      </c>
      <c r="H9358" s="82">
        <f t="shared" ca="1" si="582"/>
        <v>0</v>
      </c>
      <c r="O9358" s="29"/>
      <c r="P9358" s="29"/>
    </row>
    <row r="9359" spans="3:16" hidden="1" outlineLevel="2">
      <c r="C9359" s="33">
        <v>9335</v>
      </c>
      <c r="D9359" s="82">
        <f t="shared" ca="1" si="583"/>
        <v>1.2854892466847518</v>
      </c>
      <c r="E9359" s="82">
        <f t="shared" ca="1" si="580"/>
        <v>326.461520111943</v>
      </c>
      <c r="F9359" s="82">
        <f t="shared" ca="1" si="581"/>
        <v>305.62346242055509</v>
      </c>
      <c r="G9359" s="82">
        <f t="shared" ca="1" si="582"/>
        <v>76.461520111943003</v>
      </c>
      <c r="H9359" s="82">
        <f t="shared" ca="1" si="582"/>
        <v>55.623462420555086</v>
      </c>
      <c r="O9359" s="29"/>
      <c r="P9359" s="29"/>
    </row>
    <row r="9360" spans="3:16" hidden="1" outlineLevel="2">
      <c r="C9360" s="33">
        <v>9336</v>
      </c>
      <c r="D9360" s="82">
        <f t="shared" ca="1" si="583"/>
        <v>0.14574170861676183</v>
      </c>
      <c r="E9360" s="82">
        <f t="shared" ca="1" si="580"/>
        <v>254.14162000548583</v>
      </c>
      <c r="F9360" s="82">
        <f t="shared" ca="1" si="581"/>
        <v>254.81370796424642</v>
      </c>
      <c r="G9360" s="82">
        <f t="shared" ca="1" si="582"/>
        <v>4.1416200054858336</v>
      </c>
      <c r="H9360" s="82">
        <f t="shared" ca="1" si="582"/>
        <v>4.8137079642464187</v>
      </c>
      <c r="O9360" s="29"/>
      <c r="P9360" s="29"/>
    </row>
    <row r="9361" spans="3:16" hidden="1" outlineLevel="2">
      <c r="C9361" s="33">
        <v>9337</v>
      </c>
      <c r="D9361" s="82">
        <f t="shared" ca="1" si="583"/>
        <v>-0.60120736365741267</v>
      </c>
      <c r="E9361" s="82">
        <f t="shared" ca="1" si="580"/>
        <v>215.67555986395516</v>
      </c>
      <c r="F9361" s="82">
        <f t="shared" ca="1" si="581"/>
        <v>226.18964432757787</v>
      </c>
      <c r="G9361" s="82">
        <f t="shared" ca="1" si="582"/>
        <v>0</v>
      </c>
      <c r="H9361" s="82">
        <f t="shared" ca="1" si="582"/>
        <v>0</v>
      </c>
      <c r="O9361" s="29"/>
      <c r="P9361" s="29"/>
    </row>
    <row r="9362" spans="3:16" hidden="1" outlineLevel="2">
      <c r="C9362" s="33">
        <v>9338</v>
      </c>
      <c r="D9362" s="82">
        <f t="shared" ca="1" si="583"/>
        <v>1.1968407933237735</v>
      </c>
      <c r="E9362" s="82">
        <f t="shared" ca="1" si="580"/>
        <v>320.1644051889013</v>
      </c>
      <c r="F9362" s="82">
        <f t="shared" ca="1" si="581"/>
        <v>301.33179318284834</v>
      </c>
      <c r="G9362" s="82">
        <f t="shared" ca="1" si="582"/>
        <v>70.164405188901299</v>
      </c>
      <c r="H9362" s="82">
        <f t="shared" ca="1" si="582"/>
        <v>51.331793182848344</v>
      </c>
      <c r="O9362" s="29"/>
      <c r="P9362" s="29"/>
    </row>
    <row r="9363" spans="3:16" hidden="1" outlineLevel="2">
      <c r="C9363" s="33">
        <v>9339</v>
      </c>
      <c r="D9363" s="82">
        <f t="shared" ca="1" si="583"/>
        <v>-2.3233466207909617</v>
      </c>
      <c r="E9363" s="82">
        <f t="shared" ca="1" si="580"/>
        <v>147.73117363964744</v>
      </c>
      <c r="F9363" s="82">
        <f t="shared" ca="1" si="581"/>
        <v>171.85397983263775</v>
      </c>
      <c r="G9363" s="82">
        <f t="shared" ca="1" si="582"/>
        <v>0</v>
      </c>
      <c r="H9363" s="82">
        <f t="shared" ca="1" si="582"/>
        <v>0</v>
      </c>
      <c r="O9363" s="29"/>
      <c r="P9363" s="29"/>
    </row>
    <row r="9364" spans="3:16" hidden="1" outlineLevel="2">
      <c r="C9364" s="33">
        <v>9340</v>
      </c>
      <c r="D9364" s="82">
        <f t="shared" ca="1" si="583"/>
        <v>0.24693465260061245</v>
      </c>
      <c r="E9364" s="82">
        <f t="shared" ca="1" si="580"/>
        <v>259.85540666381621</v>
      </c>
      <c r="F9364" s="82">
        <f t="shared" ca="1" si="581"/>
        <v>258.96056241728002</v>
      </c>
      <c r="G9364" s="82">
        <f t="shared" ca="1" si="582"/>
        <v>9.8554066638162112</v>
      </c>
      <c r="H9364" s="82">
        <f t="shared" ca="1" si="582"/>
        <v>8.9605624172800162</v>
      </c>
      <c r="O9364" s="29"/>
      <c r="P9364" s="29"/>
    </row>
    <row r="9365" spans="3:16" hidden="1" outlineLevel="2">
      <c r="C9365" s="33">
        <v>9341</v>
      </c>
      <c r="D9365" s="82">
        <f t="shared" ca="1" si="583"/>
        <v>-1.1205492074794225</v>
      </c>
      <c r="E9365" s="82">
        <f t="shared" ca="1" si="580"/>
        <v>192.41753838158775</v>
      </c>
      <c r="F9365" s="82">
        <f t="shared" ca="1" si="581"/>
        <v>208.20526846397593</v>
      </c>
      <c r="G9365" s="82">
        <f t="shared" ca="1" si="582"/>
        <v>0</v>
      </c>
      <c r="H9365" s="82">
        <f t="shared" ca="1" si="582"/>
        <v>0</v>
      </c>
      <c r="O9365" s="29"/>
      <c r="P9365" s="29"/>
    </row>
    <row r="9366" spans="3:16" hidden="1" outlineLevel="2">
      <c r="C9366" s="33">
        <v>9342</v>
      </c>
      <c r="D9366" s="82">
        <f t="shared" ca="1" si="583"/>
        <v>-0.86416757023020296</v>
      </c>
      <c r="E9366" s="82">
        <f t="shared" ca="1" si="580"/>
        <v>203.56772651102875</v>
      </c>
      <c r="F9366" s="82">
        <f t="shared" ca="1" si="581"/>
        <v>216.8973911098858</v>
      </c>
      <c r="G9366" s="82">
        <f t="shared" ca="1" si="582"/>
        <v>0</v>
      </c>
      <c r="H9366" s="82">
        <f t="shared" ca="1" si="582"/>
        <v>0</v>
      </c>
      <c r="O9366" s="29"/>
      <c r="P9366" s="29"/>
    </row>
    <row r="9367" spans="3:16" hidden="1" outlineLevel="2">
      <c r="C9367" s="33">
        <v>9343</v>
      </c>
      <c r="D9367" s="82">
        <f t="shared" ca="1" si="583"/>
        <v>1.3580404450976703E-2</v>
      </c>
      <c r="E9367" s="82">
        <f t="shared" ca="1" si="580"/>
        <v>246.86799454933029</v>
      </c>
      <c r="F9367" s="82">
        <f t="shared" ca="1" si="581"/>
        <v>249.49761472430401</v>
      </c>
      <c r="G9367" s="82">
        <f t="shared" ca="1" si="582"/>
        <v>0</v>
      </c>
      <c r="H9367" s="82">
        <f t="shared" ca="1" si="582"/>
        <v>0</v>
      </c>
      <c r="O9367" s="29"/>
      <c r="P9367" s="29"/>
    </row>
    <row r="9368" spans="3:16" hidden="1" outlineLevel="2">
      <c r="C9368" s="33">
        <v>9344</v>
      </c>
      <c r="D9368" s="82">
        <f t="shared" ca="1" si="583"/>
        <v>0.29471323526694615</v>
      </c>
      <c r="E9368" s="82">
        <f t="shared" ca="1" si="580"/>
        <v>262.59766035811896</v>
      </c>
      <c r="F9368" s="82">
        <f t="shared" ca="1" si="581"/>
        <v>260.94190090974774</v>
      </c>
      <c r="G9368" s="82">
        <f t="shared" ca="1" si="582"/>
        <v>12.597660358118958</v>
      </c>
      <c r="H9368" s="82">
        <f t="shared" ca="1" si="582"/>
        <v>10.941900909747744</v>
      </c>
      <c r="O9368" s="29"/>
      <c r="P9368" s="29"/>
    </row>
    <row r="9369" spans="3:16" hidden="1" outlineLevel="2">
      <c r="C9369" s="33">
        <v>9345</v>
      </c>
      <c r="D9369" s="82">
        <f t="shared" ca="1" si="583"/>
        <v>1.2461727662254363</v>
      </c>
      <c r="E9369" s="82">
        <f t="shared" ref="E9369:E9432" ca="1" si="584">$H$9 * EXP(($H$17 - $H$18 - ($H$11^2)/2)*$H$14 + $H$11*SQRT($H$14)*D9369)</f>
        <v>323.65354511621172</v>
      </c>
      <c r="F9369" s="82">
        <f t="shared" ref="F9369:F9432" ca="1" si="585">$H$9 * EXP(($H$17 - $H$18 - ($H$12^2)/2)*$H$14 + $H$12*SQRT($H$14)*D9369)</f>
        <v>303.71257230569989</v>
      </c>
      <c r="G9369" s="82">
        <f t="shared" ref="G9369:H9432" ca="1" si="586">MAX(E9369-$H$16, 0)</f>
        <v>73.653545116211717</v>
      </c>
      <c r="H9369" s="82">
        <f t="shared" ca="1" si="586"/>
        <v>53.712572305699894</v>
      </c>
      <c r="O9369" s="29"/>
      <c r="P9369" s="29"/>
    </row>
    <row r="9370" spans="3:16" hidden="1" outlineLevel="2">
      <c r="C9370" s="33">
        <v>9346</v>
      </c>
      <c r="D9370" s="82">
        <f t="shared" ref="D9370:D9433" ca="1" si="587">_xlfn.NORM.S.INV(RAND())</f>
        <v>2.1469234049811416</v>
      </c>
      <c r="E9370" s="82">
        <f t="shared" ca="1" si="584"/>
        <v>394.48561884233777</v>
      </c>
      <c r="F9370" s="82">
        <f t="shared" ca="1" si="585"/>
        <v>350.6456928967911</v>
      </c>
      <c r="G9370" s="82">
        <f t="shared" ca="1" si="586"/>
        <v>144.48561884233777</v>
      </c>
      <c r="H9370" s="82">
        <f t="shared" ca="1" si="586"/>
        <v>100.6456928967911</v>
      </c>
      <c r="O9370" s="29"/>
      <c r="P9370" s="29"/>
    </row>
    <row r="9371" spans="3:16" hidden="1" outlineLevel="2">
      <c r="C9371" s="33">
        <v>9347</v>
      </c>
      <c r="D9371" s="82">
        <f t="shared" ca="1" si="587"/>
        <v>3.4397395725342874</v>
      </c>
      <c r="E9371" s="82">
        <f t="shared" ca="1" si="584"/>
        <v>524.0749351912516</v>
      </c>
      <c r="F9371" s="82">
        <f t="shared" ca="1" si="585"/>
        <v>430.96033685444985</v>
      </c>
      <c r="G9371" s="82">
        <f t="shared" ca="1" si="586"/>
        <v>274.0749351912516</v>
      </c>
      <c r="H9371" s="82">
        <f t="shared" ca="1" si="586"/>
        <v>180.96033685444985</v>
      </c>
      <c r="O9371" s="29"/>
      <c r="P9371" s="29"/>
    </row>
    <row r="9372" spans="3:16" hidden="1" outlineLevel="2">
      <c r="C9372" s="33">
        <v>9348</v>
      </c>
      <c r="D9372" s="82">
        <f t="shared" ca="1" si="587"/>
        <v>2.075214625327964</v>
      </c>
      <c r="E9372" s="82">
        <f t="shared" ca="1" si="584"/>
        <v>388.31899021104209</v>
      </c>
      <c r="F9372" s="82">
        <f t="shared" ca="1" si="585"/>
        <v>346.65732892260127</v>
      </c>
      <c r="G9372" s="82">
        <f t="shared" ca="1" si="586"/>
        <v>138.31899021104209</v>
      </c>
      <c r="H9372" s="82">
        <f t="shared" ca="1" si="586"/>
        <v>96.657328922601266</v>
      </c>
      <c r="O9372" s="29"/>
      <c r="P9372" s="29"/>
    </row>
    <row r="9373" spans="3:16" hidden="1" outlineLevel="2">
      <c r="C9373" s="33">
        <v>9349</v>
      </c>
      <c r="D9373" s="82">
        <f t="shared" ca="1" si="587"/>
        <v>1.7237333268728217</v>
      </c>
      <c r="E9373" s="82">
        <f t="shared" ca="1" si="584"/>
        <v>359.45938196937766</v>
      </c>
      <c r="F9373" s="82">
        <f t="shared" ca="1" si="585"/>
        <v>327.75481852630867</v>
      </c>
      <c r="G9373" s="82">
        <f t="shared" ca="1" si="586"/>
        <v>109.45938196937766</v>
      </c>
      <c r="H9373" s="82">
        <f t="shared" ca="1" si="586"/>
        <v>77.754818526308668</v>
      </c>
      <c r="O9373" s="29"/>
      <c r="P9373" s="29"/>
    </row>
    <row r="9374" spans="3:16" hidden="1" outlineLevel="2">
      <c r="C9374" s="33">
        <v>9350</v>
      </c>
      <c r="D9374" s="82">
        <f t="shared" ca="1" si="587"/>
        <v>-0.91284493045978177</v>
      </c>
      <c r="E9374" s="82">
        <f t="shared" ca="1" si="584"/>
        <v>201.40213442988548</v>
      </c>
      <c r="F9374" s="82">
        <f t="shared" ca="1" si="585"/>
        <v>215.21962334987907</v>
      </c>
      <c r="G9374" s="82">
        <f t="shared" ca="1" si="586"/>
        <v>0</v>
      </c>
      <c r="H9374" s="82">
        <f t="shared" ca="1" si="586"/>
        <v>0</v>
      </c>
      <c r="O9374" s="29"/>
      <c r="P9374" s="29"/>
    </row>
    <row r="9375" spans="3:16" hidden="1" outlineLevel="2">
      <c r="C9375" s="33">
        <v>9351</v>
      </c>
      <c r="D9375" s="82">
        <f t="shared" ca="1" si="587"/>
        <v>-0.34199536207350595</v>
      </c>
      <c r="E9375" s="82">
        <f t="shared" ca="1" si="584"/>
        <v>228.31544062393732</v>
      </c>
      <c r="F9375" s="82">
        <f t="shared" ca="1" si="585"/>
        <v>235.73899311364534</v>
      </c>
      <c r="G9375" s="82">
        <f t="shared" ca="1" si="586"/>
        <v>0</v>
      </c>
      <c r="H9375" s="82">
        <f t="shared" ca="1" si="586"/>
        <v>0</v>
      </c>
      <c r="O9375" s="29"/>
      <c r="P9375" s="29"/>
    </row>
    <row r="9376" spans="3:16" hidden="1" outlineLevel="2">
      <c r="C9376" s="33">
        <v>9352</v>
      </c>
      <c r="D9376" s="82">
        <f t="shared" ca="1" si="587"/>
        <v>0.15454524044629089</v>
      </c>
      <c r="E9376" s="82">
        <f t="shared" ca="1" si="584"/>
        <v>254.63367527996644</v>
      </c>
      <c r="F9376" s="82">
        <f t="shared" ca="1" si="585"/>
        <v>255.17182119149564</v>
      </c>
      <c r="G9376" s="82">
        <f t="shared" ca="1" si="586"/>
        <v>4.6336752799664396</v>
      </c>
      <c r="H9376" s="82">
        <f t="shared" ca="1" si="586"/>
        <v>5.1718211914956385</v>
      </c>
      <c r="O9376" s="29"/>
      <c r="P9376" s="29"/>
    </row>
    <row r="9377" spans="3:16" hidden="1" outlineLevel="2">
      <c r="C9377" s="33">
        <v>9353</v>
      </c>
      <c r="D9377" s="82">
        <f t="shared" ca="1" si="587"/>
        <v>-0.48960418268232903</v>
      </c>
      <c r="E9377" s="82">
        <f t="shared" ca="1" si="584"/>
        <v>221.02950747787511</v>
      </c>
      <c r="F9377" s="82">
        <f t="shared" ca="1" si="585"/>
        <v>230.2527367934857</v>
      </c>
      <c r="G9377" s="82">
        <f t="shared" ca="1" si="586"/>
        <v>0</v>
      </c>
      <c r="H9377" s="82">
        <f t="shared" ca="1" si="586"/>
        <v>0</v>
      </c>
      <c r="O9377" s="29"/>
      <c r="P9377" s="29"/>
    </row>
    <row r="9378" spans="3:16" hidden="1" outlineLevel="2">
      <c r="C9378" s="33">
        <v>9354</v>
      </c>
      <c r="D9378" s="82">
        <f t="shared" ca="1" si="587"/>
        <v>0.4163489648569994</v>
      </c>
      <c r="E9378" s="82">
        <f t="shared" ca="1" si="584"/>
        <v>269.71027583631161</v>
      </c>
      <c r="F9378" s="82">
        <f t="shared" ca="1" si="585"/>
        <v>266.05472694384662</v>
      </c>
      <c r="G9378" s="82">
        <f t="shared" ca="1" si="586"/>
        <v>19.71027583631161</v>
      </c>
      <c r="H9378" s="82">
        <f t="shared" ca="1" si="586"/>
        <v>16.054726943846617</v>
      </c>
      <c r="O9378" s="29"/>
      <c r="P9378" s="29"/>
    </row>
    <row r="9379" spans="3:16" hidden="1" outlineLevel="2">
      <c r="C9379" s="33">
        <v>9355</v>
      </c>
      <c r="D9379" s="82">
        <f t="shared" ca="1" si="587"/>
        <v>0.21776644146912166</v>
      </c>
      <c r="E9379" s="82">
        <f t="shared" ca="1" si="584"/>
        <v>258.19539274389621</v>
      </c>
      <c r="F9379" s="82">
        <f t="shared" ca="1" si="585"/>
        <v>257.75838368971495</v>
      </c>
      <c r="G9379" s="82">
        <f t="shared" ca="1" si="586"/>
        <v>8.1953927438962069</v>
      </c>
      <c r="H9379" s="82">
        <f t="shared" ca="1" si="586"/>
        <v>7.7583836897149467</v>
      </c>
      <c r="O9379" s="29"/>
      <c r="P9379" s="29"/>
    </row>
    <row r="9380" spans="3:16" hidden="1" outlineLevel="2">
      <c r="C9380" s="33">
        <v>9356</v>
      </c>
      <c r="D9380" s="82">
        <f t="shared" ca="1" si="587"/>
        <v>1.37944848962291</v>
      </c>
      <c r="E9380" s="82">
        <f t="shared" ca="1" si="584"/>
        <v>333.27114431160936</v>
      </c>
      <c r="F9380" s="82">
        <f t="shared" ca="1" si="585"/>
        <v>310.23898353558099</v>
      </c>
      <c r="G9380" s="82">
        <f t="shared" ca="1" si="586"/>
        <v>83.271144311609362</v>
      </c>
      <c r="H9380" s="82">
        <f t="shared" ca="1" si="586"/>
        <v>60.238983535580985</v>
      </c>
      <c r="O9380" s="29"/>
      <c r="P9380" s="29"/>
    </row>
    <row r="9381" spans="3:16" hidden="1" outlineLevel="2">
      <c r="C9381" s="33">
        <v>9357</v>
      </c>
      <c r="D9381" s="82">
        <f t="shared" ca="1" si="587"/>
        <v>0.49690810871414526</v>
      </c>
      <c r="E9381" s="82">
        <f t="shared" ca="1" si="584"/>
        <v>274.52667644765722</v>
      </c>
      <c r="F9381" s="82">
        <f t="shared" ca="1" si="585"/>
        <v>269.49596798588601</v>
      </c>
      <c r="G9381" s="82">
        <f t="shared" ca="1" si="586"/>
        <v>24.526676447657223</v>
      </c>
      <c r="H9381" s="82">
        <f t="shared" ca="1" si="586"/>
        <v>19.495967985886011</v>
      </c>
      <c r="O9381" s="29"/>
      <c r="P9381" s="29"/>
    </row>
    <row r="9382" spans="3:16" hidden="1" outlineLevel="2">
      <c r="C9382" s="33">
        <v>9358</v>
      </c>
      <c r="D9382" s="82">
        <f t="shared" ca="1" si="587"/>
        <v>1.1246367087047844</v>
      </c>
      <c r="E9382" s="82">
        <f t="shared" ca="1" si="584"/>
        <v>315.1252755405136</v>
      </c>
      <c r="F9382" s="82">
        <f t="shared" ca="1" si="585"/>
        <v>297.88080444595903</v>
      </c>
      <c r="G9382" s="82">
        <f t="shared" ca="1" si="586"/>
        <v>65.125275540513599</v>
      </c>
      <c r="H9382" s="82">
        <f t="shared" ca="1" si="586"/>
        <v>47.880804445959029</v>
      </c>
      <c r="O9382" s="29"/>
      <c r="P9382" s="29"/>
    </row>
    <row r="9383" spans="3:16" hidden="1" outlineLevel="2">
      <c r="C9383" s="33">
        <v>9359</v>
      </c>
      <c r="D9383" s="82">
        <f t="shared" ca="1" si="587"/>
        <v>-1.096541607711057</v>
      </c>
      <c r="E9383" s="82">
        <f t="shared" ca="1" si="584"/>
        <v>193.43519295171623</v>
      </c>
      <c r="F9383" s="82">
        <f t="shared" ca="1" si="585"/>
        <v>209.00419713408337</v>
      </c>
      <c r="G9383" s="82">
        <f t="shared" ca="1" si="586"/>
        <v>0</v>
      </c>
      <c r="H9383" s="82">
        <f t="shared" ca="1" si="586"/>
        <v>0</v>
      </c>
      <c r="O9383" s="29"/>
      <c r="P9383" s="29"/>
    </row>
    <row r="9384" spans="3:16" hidden="1" outlineLevel="2">
      <c r="C9384" s="33">
        <v>9360</v>
      </c>
      <c r="D9384" s="82">
        <f t="shared" ca="1" si="587"/>
        <v>0.41677505495358569</v>
      </c>
      <c r="E9384" s="82">
        <f t="shared" ca="1" si="584"/>
        <v>269.73552693803015</v>
      </c>
      <c r="F9384" s="82">
        <f t="shared" ca="1" si="585"/>
        <v>266.07281212308465</v>
      </c>
      <c r="G9384" s="82">
        <f t="shared" ca="1" si="586"/>
        <v>19.735526938030148</v>
      </c>
      <c r="H9384" s="82">
        <f t="shared" ca="1" si="586"/>
        <v>16.072812123084645</v>
      </c>
      <c r="O9384" s="29"/>
      <c r="P9384" s="29"/>
    </row>
    <row r="9385" spans="3:16" hidden="1" outlineLevel="2">
      <c r="C9385" s="33">
        <v>9361</v>
      </c>
      <c r="D9385" s="82">
        <f t="shared" ca="1" si="587"/>
        <v>-0.71024077047525314</v>
      </c>
      <c r="E9385" s="82">
        <f t="shared" ca="1" si="584"/>
        <v>210.57015820966893</v>
      </c>
      <c r="F9385" s="82">
        <f t="shared" ca="1" si="585"/>
        <v>222.28935890509922</v>
      </c>
      <c r="G9385" s="82">
        <f t="shared" ca="1" si="586"/>
        <v>0</v>
      </c>
      <c r="H9385" s="82">
        <f t="shared" ca="1" si="586"/>
        <v>0</v>
      </c>
      <c r="O9385" s="29"/>
      <c r="P9385" s="29"/>
    </row>
    <row r="9386" spans="3:16" hidden="1" outlineLevel="2">
      <c r="C9386" s="33">
        <v>9362</v>
      </c>
      <c r="D9386" s="82">
        <f t="shared" ca="1" si="587"/>
        <v>0.9427222873836224</v>
      </c>
      <c r="E9386" s="82">
        <f t="shared" ca="1" si="584"/>
        <v>302.77828576484268</v>
      </c>
      <c r="F9386" s="82">
        <f t="shared" ca="1" si="585"/>
        <v>289.36042700700642</v>
      </c>
      <c r="G9386" s="82">
        <f t="shared" ca="1" si="586"/>
        <v>52.778285764842678</v>
      </c>
      <c r="H9386" s="82">
        <f t="shared" ca="1" si="586"/>
        <v>39.360427007006422</v>
      </c>
      <c r="O9386" s="29"/>
      <c r="P9386" s="29"/>
    </row>
    <row r="9387" spans="3:16" hidden="1" outlineLevel="2">
      <c r="C9387" s="33">
        <v>9363</v>
      </c>
      <c r="D9387" s="82">
        <f t="shared" ca="1" si="587"/>
        <v>-0.98984751203436927</v>
      </c>
      <c r="E9387" s="82">
        <f t="shared" ca="1" si="584"/>
        <v>198.0233400810273</v>
      </c>
      <c r="F9387" s="82">
        <f t="shared" ca="1" si="585"/>
        <v>212.59203046609991</v>
      </c>
      <c r="G9387" s="82">
        <f t="shared" ca="1" si="586"/>
        <v>0</v>
      </c>
      <c r="H9387" s="82">
        <f t="shared" ca="1" si="586"/>
        <v>0</v>
      </c>
      <c r="O9387" s="29"/>
      <c r="P9387" s="29"/>
    </row>
    <row r="9388" spans="3:16" hidden="1" outlineLevel="2">
      <c r="C9388" s="33">
        <v>9364</v>
      </c>
      <c r="D9388" s="82">
        <f t="shared" ca="1" si="587"/>
        <v>-0.28588794114885885</v>
      </c>
      <c r="E9388" s="82">
        <f t="shared" ca="1" si="584"/>
        <v>231.14746071375185</v>
      </c>
      <c r="F9388" s="82">
        <f t="shared" ca="1" si="585"/>
        <v>237.85848829034217</v>
      </c>
      <c r="G9388" s="82">
        <f t="shared" ca="1" si="586"/>
        <v>0</v>
      </c>
      <c r="H9388" s="82">
        <f t="shared" ca="1" si="586"/>
        <v>0</v>
      </c>
      <c r="O9388" s="29"/>
      <c r="P9388" s="29"/>
    </row>
    <row r="9389" spans="3:16" hidden="1" outlineLevel="2">
      <c r="C9389" s="33">
        <v>9365</v>
      </c>
      <c r="D9389" s="82">
        <f t="shared" ca="1" si="587"/>
        <v>-3.5978434487545459E-2</v>
      </c>
      <c r="E9389" s="82">
        <f t="shared" ca="1" si="584"/>
        <v>244.19446713420004</v>
      </c>
      <c r="F9389" s="82">
        <f t="shared" ca="1" si="585"/>
        <v>247.53286370008888</v>
      </c>
      <c r="G9389" s="82">
        <f t="shared" ca="1" si="586"/>
        <v>0</v>
      </c>
      <c r="H9389" s="82">
        <f t="shared" ca="1" si="586"/>
        <v>0</v>
      </c>
      <c r="O9389" s="29"/>
      <c r="P9389" s="29"/>
    </row>
    <row r="9390" spans="3:16" hidden="1" outlineLevel="2">
      <c r="C9390" s="33">
        <v>9366</v>
      </c>
      <c r="D9390" s="82">
        <f t="shared" ca="1" si="587"/>
        <v>0.70694581084875308</v>
      </c>
      <c r="E9390" s="82">
        <f t="shared" ca="1" si="584"/>
        <v>287.49257004395525</v>
      </c>
      <c r="F9390" s="82">
        <f t="shared" ca="1" si="585"/>
        <v>278.6789004823537</v>
      </c>
      <c r="G9390" s="82">
        <f t="shared" ca="1" si="586"/>
        <v>37.492570043955254</v>
      </c>
      <c r="H9390" s="82">
        <f t="shared" ca="1" si="586"/>
        <v>28.678900482353697</v>
      </c>
      <c r="O9390" s="29"/>
      <c r="P9390" s="29"/>
    </row>
    <row r="9391" spans="3:16" hidden="1" outlineLevel="2">
      <c r="C9391" s="33">
        <v>9367</v>
      </c>
      <c r="D9391" s="82">
        <f t="shared" ca="1" si="587"/>
        <v>0.9958741561759501</v>
      </c>
      <c r="E9391" s="82">
        <f t="shared" ca="1" si="584"/>
        <v>306.33494872166057</v>
      </c>
      <c r="F9391" s="82">
        <f t="shared" ca="1" si="585"/>
        <v>291.82439944636036</v>
      </c>
      <c r="G9391" s="82">
        <f t="shared" ca="1" si="586"/>
        <v>56.334948721660567</v>
      </c>
      <c r="H9391" s="82">
        <f t="shared" ca="1" si="586"/>
        <v>41.82439944636036</v>
      </c>
      <c r="O9391" s="29"/>
      <c r="P9391" s="29"/>
    </row>
    <row r="9392" spans="3:16" hidden="1" outlineLevel="2">
      <c r="C9392" s="33">
        <v>9368</v>
      </c>
      <c r="D9392" s="82">
        <f t="shared" ca="1" si="587"/>
        <v>0.26585675330267367</v>
      </c>
      <c r="E9392" s="82">
        <f t="shared" ca="1" si="584"/>
        <v>260.93799981224578</v>
      </c>
      <c r="F9392" s="82">
        <f t="shared" ca="1" si="585"/>
        <v>259.74344072781349</v>
      </c>
      <c r="G9392" s="82">
        <f t="shared" ca="1" si="586"/>
        <v>10.937999812245778</v>
      </c>
      <c r="H9392" s="82">
        <f t="shared" ca="1" si="586"/>
        <v>9.7434407278134927</v>
      </c>
      <c r="O9392" s="29"/>
      <c r="P9392" s="29"/>
    </row>
    <row r="9393" spans="3:16" hidden="1" outlineLevel="2">
      <c r="C9393" s="33">
        <v>9369</v>
      </c>
      <c r="D9393" s="82">
        <f t="shared" ca="1" si="587"/>
        <v>-0.21712815808190009</v>
      </c>
      <c r="E9393" s="82">
        <f t="shared" ca="1" si="584"/>
        <v>234.66605665903469</v>
      </c>
      <c r="F9393" s="82">
        <f t="shared" ca="1" si="585"/>
        <v>240.48193877741426</v>
      </c>
      <c r="G9393" s="82">
        <f t="shared" ca="1" si="586"/>
        <v>0</v>
      </c>
      <c r="H9393" s="82">
        <f t="shared" ca="1" si="586"/>
        <v>0</v>
      </c>
      <c r="O9393" s="29"/>
      <c r="P9393" s="29"/>
    </row>
    <row r="9394" spans="3:16" hidden="1" outlineLevel="2">
      <c r="C9394" s="33">
        <v>9370</v>
      </c>
      <c r="D9394" s="82">
        <f t="shared" ca="1" si="587"/>
        <v>0.34853778531277502</v>
      </c>
      <c r="E9394" s="82">
        <f t="shared" ca="1" si="584"/>
        <v>265.72160165618766</v>
      </c>
      <c r="F9394" s="82">
        <f t="shared" ca="1" si="585"/>
        <v>263.19212482296962</v>
      </c>
      <c r="G9394" s="82">
        <f t="shared" ca="1" si="586"/>
        <v>15.721601656187659</v>
      </c>
      <c r="H9394" s="82">
        <f t="shared" ca="1" si="586"/>
        <v>13.192124822969618</v>
      </c>
      <c r="O9394" s="29"/>
      <c r="P9394" s="29"/>
    </row>
    <row r="9395" spans="3:16" hidden="1" outlineLevel="2">
      <c r="C9395" s="33">
        <v>9371</v>
      </c>
      <c r="D9395" s="82">
        <f t="shared" ca="1" si="587"/>
        <v>-1.0949248060039367</v>
      </c>
      <c r="E9395" s="82">
        <f t="shared" ca="1" si="584"/>
        <v>193.50392043799593</v>
      </c>
      <c r="F9395" s="82">
        <f t="shared" ca="1" si="585"/>
        <v>209.05811136480543</v>
      </c>
      <c r="G9395" s="82">
        <f t="shared" ca="1" si="586"/>
        <v>0</v>
      </c>
      <c r="H9395" s="82">
        <f t="shared" ca="1" si="586"/>
        <v>0</v>
      </c>
      <c r="O9395" s="29"/>
      <c r="P9395" s="29"/>
    </row>
    <row r="9396" spans="3:16" hidden="1" outlineLevel="2">
      <c r="C9396" s="33">
        <v>9372</v>
      </c>
      <c r="D9396" s="82">
        <f t="shared" ca="1" si="587"/>
        <v>0.44828081872903497</v>
      </c>
      <c r="E9396" s="82">
        <f t="shared" ca="1" si="584"/>
        <v>271.60919761538406</v>
      </c>
      <c r="F9396" s="82">
        <f t="shared" ca="1" si="585"/>
        <v>267.41347010039146</v>
      </c>
      <c r="G9396" s="82">
        <f t="shared" ca="1" si="586"/>
        <v>21.609197615384062</v>
      </c>
      <c r="H9396" s="82">
        <f t="shared" ca="1" si="586"/>
        <v>17.413470100391464</v>
      </c>
      <c r="O9396" s="29"/>
      <c r="P9396" s="29"/>
    </row>
    <row r="9397" spans="3:16" hidden="1" outlineLevel="2">
      <c r="C9397" s="33">
        <v>9373</v>
      </c>
      <c r="D9397" s="82">
        <f t="shared" ca="1" si="587"/>
        <v>1.4714095913435312</v>
      </c>
      <c r="E9397" s="82">
        <f t="shared" ca="1" si="584"/>
        <v>340.07347685099592</v>
      </c>
      <c r="F9397" s="82">
        <f t="shared" ca="1" si="585"/>
        <v>314.82383940356192</v>
      </c>
      <c r="G9397" s="82">
        <f t="shared" ca="1" si="586"/>
        <v>90.073476850995917</v>
      </c>
      <c r="H9397" s="82">
        <f t="shared" ca="1" si="586"/>
        <v>64.823839403561919</v>
      </c>
      <c r="O9397" s="29"/>
      <c r="P9397" s="29"/>
    </row>
    <row r="9398" spans="3:16" hidden="1" outlineLevel="2">
      <c r="C9398" s="33">
        <v>9374</v>
      </c>
      <c r="D9398" s="82">
        <f t="shared" ca="1" si="587"/>
        <v>0.45836667959214278</v>
      </c>
      <c r="E9398" s="82">
        <f t="shared" ca="1" si="584"/>
        <v>272.21175693212808</v>
      </c>
      <c r="F9398" s="82">
        <f t="shared" ca="1" si="585"/>
        <v>267.84407733351031</v>
      </c>
      <c r="G9398" s="82">
        <f t="shared" ca="1" si="586"/>
        <v>22.211756932128083</v>
      </c>
      <c r="H9398" s="82">
        <f t="shared" ca="1" si="586"/>
        <v>17.844077333510313</v>
      </c>
      <c r="O9398" s="29"/>
      <c r="P9398" s="29"/>
    </row>
    <row r="9399" spans="3:16" hidden="1" outlineLevel="2">
      <c r="C9399" s="33">
        <v>9375</v>
      </c>
      <c r="D9399" s="82">
        <f t="shared" ca="1" si="587"/>
        <v>0.40589677166811394</v>
      </c>
      <c r="E9399" s="82">
        <f t="shared" ca="1" si="584"/>
        <v>269.09159394480963</v>
      </c>
      <c r="F9399" s="82">
        <f t="shared" ca="1" si="585"/>
        <v>265.61147359917658</v>
      </c>
      <c r="G9399" s="82">
        <f t="shared" ca="1" si="586"/>
        <v>19.091593944809631</v>
      </c>
      <c r="H9399" s="82">
        <f t="shared" ca="1" si="586"/>
        <v>15.611473599176577</v>
      </c>
      <c r="O9399" s="29"/>
      <c r="P9399" s="29"/>
    </row>
    <row r="9400" spans="3:16" hidden="1" outlineLevel="2">
      <c r="C9400" s="33">
        <v>9376</v>
      </c>
      <c r="D9400" s="82">
        <f t="shared" ca="1" si="587"/>
        <v>0.41806627040277966</v>
      </c>
      <c r="E9400" s="82">
        <f t="shared" ca="1" si="584"/>
        <v>269.81206184169633</v>
      </c>
      <c r="F9400" s="82">
        <f t="shared" ca="1" si="585"/>
        <v>266.12762461928116</v>
      </c>
      <c r="G9400" s="82">
        <f t="shared" ca="1" si="586"/>
        <v>19.812061841696334</v>
      </c>
      <c r="H9400" s="82">
        <f t="shared" ca="1" si="586"/>
        <v>16.127624619281164</v>
      </c>
      <c r="O9400" s="29"/>
      <c r="P9400" s="29"/>
    </row>
    <row r="9401" spans="3:16" hidden="1" outlineLevel="2">
      <c r="C9401" s="33">
        <v>9377</v>
      </c>
      <c r="D9401" s="82">
        <f t="shared" ca="1" si="587"/>
        <v>0.5923439214013082</v>
      </c>
      <c r="E9401" s="82">
        <f t="shared" ca="1" si="584"/>
        <v>280.34393355359094</v>
      </c>
      <c r="F9401" s="82">
        <f t="shared" ca="1" si="585"/>
        <v>273.63033920154112</v>
      </c>
      <c r="G9401" s="82">
        <f t="shared" ca="1" si="586"/>
        <v>30.343933553590944</v>
      </c>
      <c r="H9401" s="82">
        <f t="shared" ca="1" si="586"/>
        <v>23.630339201541119</v>
      </c>
      <c r="O9401" s="29"/>
      <c r="P9401" s="29"/>
    </row>
    <row r="9402" spans="3:16" hidden="1" outlineLevel="2">
      <c r="C9402" s="33">
        <v>9378</v>
      </c>
      <c r="D9402" s="82">
        <f t="shared" ca="1" si="587"/>
        <v>0.24784018923328996</v>
      </c>
      <c r="E9402" s="82">
        <f t="shared" ca="1" si="584"/>
        <v>259.9071127962975</v>
      </c>
      <c r="F9402" s="82">
        <f t="shared" ca="1" si="585"/>
        <v>258.99797404982979</v>
      </c>
      <c r="G9402" s="82">
        <f t="shared" ca="1" si="586"/>
        <v>9.907112796297497</v>
      </c>
      <c r="H9402" s="82">
        <f t="shared" ca="1" si="586"/>
        <v>8.9979740498297929</v>
      </c>
      <c r="O9402" s="29"/>
      <c r="P9402" s="29"/>
    </row>
    <row r="9403" spans="3:16" hidden="1" outlineLevel="2">
      <c r="C9403" s="33">
        <v>9379</v>
      </c>
      <c r="D9403" s="82">
        <f t="shared" ca="1" si="587"/>
        <v>0.57754565702535654</v>
      </c>
      <c r="E9403" s="82">
        <f t="shared" ca="1" si="584"/>
        <v>279.4339004937197</v>
      </c>
      <c r="F9403" s="82">
        <f t="shared" ca="1" si="585"/>
        <v>272.98513357963884</v>
      </c>
      <c r="G9403" s="82">
        <f t="shared" ca="1" si="586"/>
        <v>29.433900493719705</v>
      </c>
      <c r="H9403" s="82">
        <f t="shared" ca="1" si="586"/>
        <v>22.985133579638841</v>
      </c>
      <c r="O9403" s="29"/>
      <c r="P9403" s="29"/>
    </row>
    <row r="9404" spans="3:16" hidden="1" outlineLevel="2">
      <c r="C9404" s="33">
        <v>9380</v>
      </c>
      <c r="D9404" s="82">
        <f t="shared" ca="1" si="587"/>
        <v>-1.0694327190669173</v>
      </c>
      <c r="E9404" s="82">
        <f t="shared" ca="1" si="584"/>
        <v>194.59077902228927</v>
      </c>
      <c r="F9404" s="82">
        <f t="shared" ca="1" si="585"/>
        <v>209.91001686212749</v>
      </c>
      <c r="G9404" s="82">
        <f t="shared" ca="1" si="586"/>
        <v>0</v>
      </c>
      <c r="H9404" s="82">
        <f t="shared" ca="1" si="586"/>
        <v>0</v>
      </c>
      <c r="O9404" s="29"/>
      <c r="P9404" s="29"/>
    </row>
    <row r="9405" spans="3:16" hidden="1" outlineLevel="2">
      <c r="C9405" s="33">
        <v>9381</v>
      </c>
      <c r="D9405" s="82">
        <f t="shared" ca="1" si="587"/>
        <v>-0.96931772001745076</v>
      </c>
      <c r="E9405" s="82">
        <f t="shared" ca="1" si="584"/>
        <v>198.91858498585299</v>
      </c>
      <c r="F9405" s="82">
        <f t="shared" ca="1" si="585"/>
        <v>213.28942499001377</v>
      </c>
      <c r="G9405" s="82">
        <f t="shared" ca="1" si="586"/>
        <v>0</v>
      </c>
      <c r="H9405" s="82">
        <f t="shared" ca="1" si="586"/>
        <v>0</v>
      </c>
      <c r="O9405" s="29"/>
      <c r="P9405" s="29"/>
    </row>
    <row r="9406" spans="3:16" hidden="1" outlineLevel="2">
      <c r="C9406" s="33">
        <v>9382</v>
      </c>
      <c r="D9406" s="82">
        <f t="shared" ca="1" si="587"/>
        <v>-0.8416922807809375</v>
      </c>
      <c r="E9406" s="82">
        <f t="shared" ca="1" si="584"/>
        <v>204.5754654516914</v>
      </c>
      <c r="F9406" s="82">
        <f t="shared" ca="1" si="585"/>
        <v>217.67645676236646</v>
      </c>
      <c r="G9406" s="82">
        <f t="shared" ca="1" si="586"/>
        <v>0</v>
      </c>
      <c r="H9406" s="82">
        <f t="shared" ca="1" si="586"/>
        <v>0</v>
      </c>
      <c r="O9406" s="29"/>
      <c r="P9406" s="29"/>
    </row>
    <row r="9407" spans="3:16" hidden="1" outlineLevel="2">
      <c r="C9407" s="33">
        <v>9383</v>
      </c>
      <c r="D9407" s="82">
        <f t="shared" ca="1" si="587"/>
        <v>0.20995367998330958</v>
      </c>
      <c r="E9407" s="82">
        <f t="shared" ca="1" si="584"/>
        <v>257.75255826799946</v>
      </c>
      <c r="F9407" s="82">
        <f t="shared" ca="1" si="585"/>
        <v>257.43732650745085</v>
      </c>
      <c r="G9407" s="82">
        <f t="shared" ca="1" si="586"/>
        <v>7.7525582679994613</v>
      </c>
      <c r="H9407" s="82">
        <f t="shared" ca="1" si="586"/>
        <v>7.4373265074508481</v>
      </c>
      <c r="O9407" s="29"/>
      <c r="P9407" s="29"/>
    </row>
    <row r="9408" spans="3:16" hidden="1" outlineLevel="2">
      <c r="C9408" s="33">
        <v>9384</v>
      </c>
      <c r="D9408" s="82">
        <f t="shared" ca="1" si="587"/>
        <v>1.8923094817557491</v>
      </c>
      <c r="E9408" s="82">
        <f t="shared" ca="1" si="584"/>
        <v>373.02297464578498</v>
      </c>
      <c r="F9408" s="82">
        <f t="shared" ca="1" si="585"/>
        <v>336.68856437836939</v>
      </c>
      <c r="G9408" s="82">
        <f t="shared" ca="1" si="586"/>
        <v>123.02297464578498</v>
      </c>
      <c r="H9408" s="82">
        <f t="shared" ca="1" si="586"/>
        <v>86.688564378369392</v>
      </c>
      <c r="O9408" s="29"/>
      <c r="P9408" s="29"/>
    </row>
    <row r="9409" spans="3:16" hidden="1" outlineLevel="2">
      <c r="C9409" s="33">
        <v>9385</v>
      </c>
      <c r="D9409" s="82">
        <f t="shared" ca="1" si="587"/>
        <v>-0.80931223525077456</v>
      </c>
      <c r="E9409" s="82">
        <f t="shared" ca="1" si="584"/>
        <v>206.03608752966335</v>
      </c>
      <c r="F9409" s="82">
        <f t="shared" ca="1" si="585"/>
        <v>218.80377546181629</v>
      </c>
      <c r="G9409" s="82">
        <f t="shared" ca="1" si="586"/>
        <v>0</v>
      </c>
      <c r="H9409" s="82">
        <f t="shared" ca="1" si="586"/>
        <v>0</v>
      </c>
      <c r="O9409" s="29"/>
      <c r="P9409" s="29"/>
    </row>
    <row r="9410" spans="3:16" hidden="1" outlineLevel="2">
      <c r="C9410" s="33">
        <v>9386</v>
      </c>
      <c r="D9410" s="82">
        <f t="shared" ca="1" si="587"/>
        <v>2.7003905613285823E-2</v>
      </c>
      <c r="E9410" s="82">
        <f t="shared" ca="1" si="584"/>
        <v>247.59717037820872</v>
      </c>
      <c r="F9410" s="82">
        <f t="shared" ca="1" si="585"/>
        <v>250.0324658647809</v>
      </c>
      <c r="G9410" s="82">
        <f t="shared" ca="1" si="586"/>
        <v>0</v>
      </c>
      <c r="H9410" s="82">
        <f t="shared" ca="1" si="586"/>
        <v>3.2465864780903075E-2</v>
      </c>
      <c r="O9410" s="29"/>
      <c r="P9410" s="29"/>
    </row>
    <row r="9411" spans="3:16" hidden="1" outlineLevel="2">
      <c r="C9411" s="33">
        <v>9387</v>
      </c>
      <c r="D9411" s="82">
        <f t="shared" ca="1" si="587"/>
        <v>3.4112781295194115E-3</v>
      </c>
      <c r="E9411" s="82">
        <f t="shared" ca="1" si="584"/>
        <v>246.31702903751207</v>
      </c>
      <c r="F9411" s="82">
        <f t="shared" ca="1" si="585"/>
        <v>249.0931939494248</v>
      </c>
      <c r="G9411" s="82">
        <f t="shared" ca="1" si="586"/>
        <v>0</v>
      </c>
      <c r="H9411" s="82">
        <f t="shared" ca="1" si="586"/>
        <v>0</v>
      </c>
      <c r="O9411" s="29"/>
      <c r="P9411" s="29"/>
    </row>
    <row r="9412" spans="3:16" hidden="1" outlineLevel="2">
      <c r="C9412" s="33">
        <v>9388</v>
      </c>
      <c r="D9412" s="82">
        <f t="shared" ca="1" si="587"/>
        <v>1.4268027479930876</v>
      </c>
      <c r="E9412" s="82">
        <f t="shared" ca="1" si="584"/>
        <v>336.75675663543063</v>
      </c>
      <c r="F9412" s="82">
        <f t="shared" ca="1" si="585"/>
        <v>312.59149893760207</v>
      </c>
      <c r="G9412" s="82">
        <f t="shared" ca="1" si="586"/>
        <v>86.756756635430634</v>
      </c>
      <c r="H9412" s="82">
        <f t="shared" ca="1" si="586"/>
        <v>62.591498937602069</v>
      </c>
      <c r="O9412" s="29"/>
      <c r="P9412" s="29"/>
    </row>
    <row r="9413" spans="3:16" hidden="1" outlineLevel="2">
      <c r="C9413" s="33">
        <v>9389</v>
      </c>
      <c r="D9413" s="82">
        <f t="shared" ca="1" si="587"/>
        <v>0.27005856938737377</v>
      </c>
      <c r="E9413" s="82">
        <f t="shared" ca="1" si="584"/>
        <v>261.17901029012631</v>
      </c>
      <c r="F9413" s="82">
        <f t="shared" ca="1" si="585"/>
        <v>259.91760650776257</v>
      </c>
      <c r="G9413" s="82">
        <f t="shared" ca="1" si="586"/>
        <v>11.179010290126314</v>
      </c>
      <c r="H9413" s="82">
        <f t="shared" ca="1" si="586"/>
        <v>9.9176065077625708</v>
      </c>
      <c r="O9413" s="29"/>
      <c r="P9413" s="29"/>
    </row>
    <row r="9414" spans="3:16" hidden="1" outlineLevel="2">
      <c r="C9414" s="33">
        <v>9390</v>
      </c>
      <c r="D9414" s="82">
        <f t="shared" ca="1" si="587"/>
        <v>-0.12865105639736832</v>
      </c>
      <c r="E9414" s="82">
        <f t="shared" ca="1" si="584"/>
        <v>239.27254918501225</v>
      </c>
      <c r="F9414" s="82">
        <f t="shared" ca="1" si="585"/>
        <v>243.90029664242249</v>
      </c>
      <c r="G9414" s="82">
        <f t="shared" ca="1" si="586"/>
        <v>0</v>
      </c>
      <c r="H9414" s="82">
        <f t="shared" ca="1" si="586"/>
        <v>0</v>
      </c>
      <c r="O9414" s="29"/>
      <c r="P9414" s="29"/>
    </row>
    <row r="9415" spans="3:16" hidden="1" outlineLevel="2">
      <c r="C9415" s="33">
        <v>9391</v>
      </c>
      <c r="D9415" s="82">
        <f t="shared" ca="1" si="587"/>
        <v>1.5401727328048926</v>
      </c>
      <c r="E9415" s="82">
        <f t="shared" ca="1" si="584"/>
        <v>345.25043202749276</v>
      </c>
      <c r="F9415" s="82">
        <f t="shared" ca="1" si="585"/>
        <v>318.29634661821171</v>
      </c>
      <c r="G9415" s="82">
        <f t="shared" ca="1" si="586"/>
        <v>95.250432027492764</v>
      </c>
      <c r="H9415" s="82">
        <f t="shared" ca="1" si="586"/>
        <v>68.296346618211714</v>
      </c>
      <c r="O9415" s="29"/>
      <c r="P9415" s="29"/>
    </row>
    <row r="9416" spans="3:16" hidden="1" outlineLevel="2">
      <c r="C9416" s="33">
        <v>9392</v>
      </c>
      <c r="D9416" s="82">
        <f t="shared" ca="1" si="587"/>
        <v>-0.99180878006902318</v>
      </c>
      <c r="E9416" s="82">
        <f t="shared" ca="1" si="584"/>
        <v>197.93802597773848</v>
      </c>
      <c r="F9416" s="82">
        <f t="shared" ca="1" si="585"/>
        <v>212.52552587476993</v>
      </c>
      <c r="G9416" s="82">
        <f t="shared" ca="1" si="586"/>
        <v>0</v>
      </c>
      <c r="H9416" s="82">
        <f t="shared" ca="1" si="586"/>
        <v>0</v>
      </c>
      <c r="O9416" s="29"/>
      <c r="P9416" s="29"/>
    </row>
    <row r="9417" spans="3:16" hidden="1" outlineLevel="2">
      <c r="C9417" s="33">
        <v>9393</v>
      </c>
      <c r="D9417" s="82">
        <f t="shared" ca="1" si="587"/>
        <v>1.5321435822006169</v>
      </c>
      <c r="E9417" s="82">
        <f t="shared" ca="1" si="584"/>
        <v>344.64190218100117</v>
      </c>
      <c r="F9417" s="82">
        <f t="shared" ca="1" si="585"/>
        <v>317.8889111922266</v>
      </c>
      <c r="G9417" s="82">
        <f t="shared" ca="1" si="586"/>
        <v>94.641902181001171</v>
      </c>
      <c r="H9417" s="82">
        <f t="shared" ca="1" si="586"/>
        <v>67.888911192226601</v>
      </c>
      <c r="O9417" s="29"/>
      <c r="P9417" s="29"/>
    </row>
    <row r="9418" spans="3:16" hidden="1" outlineLevel="2">
      <c r="C9418" s="33">
        <v>9394</v>
      </c>
      <c r="D9418" s="82">
        <f t="shared" ca="1" si="587"/>
        <v>0.60811320445913775</v>
      </c>
      <c r="E9418" s="82">
        <f t="shared" ca="1" si="584"/>
        <v>281.31694233622255</v>
      </c>
      <c r="F9418" s="82">
        <f t="shared" ca="1" si="585"/>
        <v>274.31955974320857</v>
      </c>
      <c r="G9418" s="82">
        <f t="shared" ca="1" si="586"/>
        <v>31.316942336222553</v>
      </c>
      <c r="H9418" s="82">
        <f t="shared" ca="1" si="586"/>
        <v>24.319559743208572</v>
      </c>
      <c r="O9418" s="29"/>
      <c r="P9418" s="29"/>
    </row>
    <row r="9419" spans="3:16" hidden="1" outlineLevel="2">
      <c r="C9419" s="33">
        <v>9395</v>
      </c>
      <c r="D9419" s="82">
        <f t="shared" ca="1" si="587"/>
        <v>-0.29436749755621017</v>
      </c>
      <c r="E9419" s="82">
        <f t="shared" ca="1" si="584"/>
        <v>230.71721274690461</v>
      </c>
      <c r="F9419" s="82">
        <f t="shared" ca="1" si="585"/>
        <v>237.53694924461399</v>
      </c>
      <c r="G9419" s="82">
        <f t="shared" ca="1" si="586"/>
        <v>0</v>
      </c>
      <c r="H9419" s="82">
        <f t="shared" ca="1" si="586"/>
        <v>0</v>
      </c>
      <c r="O9419" s="29"/>
      <c r="P9419" s="29"/>
    </row>
    <row r="9420" spans="3:16" hidden="1" outlineLevel="2">
      <c r="C9420" s="33">
        <v>9396</v>
      </c>
      <c r="D9420" s="82">
        <f t="shared" ca="1" si="587"/>
        <v>-0.18821077373371653</v>
      </c>
      <c r="E9420" s="82">
        <f t="shared" ca="1" si="584"/>
        <v>236.1617782040035</v>
      </c>
      <c r="F9420" s="82">
        <f t="shared" ca="1" si="585"/>
        <v>241.59387331637518</v>
      </c>
      <c r="G9420" s="82">
        <f t="shared" ca="1" si="586"/>
        <v>0</v>
      </c>
      <c r="H9420" s="82">
        <f t="shared" ca="1" si="586"/>
        <v>0</v>
      </c>
      <c r="O9420" s="29"/>
      <c r="P9420" s="29"/>
    </row>
    <row r="9421" spans="3:16" hidden="1" outlineLevel="2">
      <c r="C9421" s="33">
        <v>9397</v>
      </c>
      <c r="D9421" s="82">
        <f t="shared" ca="1" si="587"/>
        <v>1.3252232338966534</v>
      </c>
      <c r="E9421" s="82">
        <f t="shared" ca="1" si="584"/>
        <v>329.32406515193833</v>
      </c>
      <c r="F9421" s="82">
        <f t="shared" ca="1" si="585"/>
        <v>307.56685986516277</v>
      </c>
      <c r="G9421" s="82">
        <f t="shared" ca="1" si="586"/>
        <v>79.324065151938328</v>
      </c>
      <c r="H9421" s="82">
        <f t="shared" ca="1" si="586"/>
        <v>57.566859865162769</v>
      </c>
      <c r="O9421" s="29"/>
      <c r="P9421" s="29"/>
    </row>
    <row r="9422" spans="3:16" hidden="1" outlineLevel="2">
      <c r="C9422" s="33">
        <v>9398</v>
      </c>
      <c r="D9422" s="82">
        <f t="shared" ca="1" si="587"/>
        <v>2.2153445724182537</v>
      </c>
      <c r="E9422" s="82">
        <f t="shared" ca="1" si="584"/>
        <v>400.46080214145741</v>
      </c>
      <c r="F9422" s="82">
        <f t="shared" ca="1" si="585"/>
        <v>354.49397549781611</v>
      </c>
      <c r="G9422" s="82">
        <f t="shared" ca="1" si="586"/>
        <v>150.46080214145741</v>
      </c>
      <c r="H9422" s="82">
        <f t="shared" ca="1" si="586"/>
        <v>104.49397549781611</v>
      </c>
      <c r="O9422" s="29"/>
      <c r="P9422" s="29"/>
    </row>
    <row r="9423" spans="3:16" hidden="1" outlineLevel="2">
      <c r="C9423" s="33">
        <v>9399</v>
      </c>
      <c r="D9423" s="82">
        <f t="shared" ca="1" si="587"/>
        <v>-1.2344175088269664</v>
      </c>
      <c r="E9423" s="82">
        <f t="shared" ca="1" si="584"/>
        <v>187.66323205572931</v>
      </c>
      <c r="F9423" s="82">
        <f t="shared" ca="1" si="585"/>
        <v>204.45733685233225</v>
      </c>
      <c r="G9423" s="82">
        <f t="shared" ca="1" si="586"/>
        <v>0</v>
      </c>
      <c r="H9423" s="82">
        <f t="shared" ca="1" si="586"/>
        <v>0</v>
      </c>
      <c r="O9423" s="29"/>
      <c r="P9423" s="29"/>
    </row>
    <row r="9424" spans="3:16" hidden="1" outlineLevel="2">
      <c r="C9424" s="33">
        <v>9400</v>
      </c>
      <c r="D9424" s="82">
        <f t="shared" ca="1" si="587"/>
        <v>0.39812378231930157</v>
      </c>
      <c r="E9424" s="82">
        <f t="shared" ca="1" si="584"/>
        <v>268.63241869500587</v>
      </c>
      <c r="F9424" s="82">
        <f t="shared" ca="1" si="585"/>
        <v>265.28231795588476</v>
      </c>
      <c r="G9424" s="82">
        <f t="shared" ca="1" si="586"/>
        <v>18.632418695005867</v>
      </c>
      <c r="H9424" s="82">
        <f t="shared" ca="1" si="586"/>
        <v>15.282317955884764</v>
      </c>
      <c r="O9424" s="29"/>
      <c r="P9424" s="29"/>
    </row>
    <row r="9425" spans="3:16" hidden="1" outlineLevel="2">
      <c r="C9425" s="33">
        <v>9401</v>
      </c>
      <c r="D9425" s="82">
        <f t="shared" ca="1" si="587"/>
        <v>0.54286567924056173</v>
      </c>
      <c r="E9425" s="82">
        <f t="shared" ca="1" si="584"/>
        <v>277.3127796169901</v>
      </c>
      <c r="F9425" s="82">
        <f t="shared" ca="1" si="585"/>
        <v>271.47903759487434</v>
      </c>
      <c r="G9425" s="82">
        <f t="shared" ca="1" si="586"/>
        <v>27.312779616990099</v>
      </c>
      <c r="H9425" s="82">
        <f t="shared" ca="1" si="586"/>
        <v>21.479037594874342</v>
      </c>
      <c r="O9425" s="29"/>
      <c r="P9425" s="29"/>
    </row>
    <row r="9426" spans="3:16" hidden="1" outlineLevel="2">
      <c r="C9426" s="33">
        <v>9402</v>
      </c>
      <c r="D9426" s="82">
        <f t="shared" ca="1" si="587"/>
        <v>-0.75948337332267046</v>
      </c>
      <c r="E9426" s="82">
        <f t="shared" ca="1" si="584"/>
        <v>208.30420147043628</v>
      </c>
      <c r="F9426" s="82">
        <f t="shared" ca="1" si="585"/>
        <v>220.54999434516162</v>
      </c>
      <c r="G9426" s="82">
        <f t="shared" ca="1" si="586"/>
        <v>0</v>
      </c>
      <c r="H9426" s="82">
        <f t="shared" ca="1" si="586"/>
        <v>0</v>
      </c>
      <c r="O9426" s="29"/>
      <c r="P9426" s="29"/>
    </row>
    <row r="9427" spans="3:16" hidden="1" outlineLevel="2">
      <c r="C9427" s="33">
        <v>9403</v>
      </c>
      <c r="D9427" s="82">
        <f t="shared" ca="1" si="587"/>
        <v>0.54597326259542334</v>
      </c>
      <c r="E9427" s="82">
        <f t="shared" ca="1" si="584"/>
        <v>277.50218922817754</v>
      </c>
      <c r="F9427" s="82">
        <f t="shared" ca="1" si="585"/>
        <v>271.61365536087686</v>
      </c>
      <c r="G9427" s="82">
        <f t="shared" ca="1" si="586"/>
        <v>27.502189228177542</v>
      </c>
      <c r="H9427" s="82">
        <f t="shared" ca="1" si="586"/>
        <v>21.613655360876862</v>
      </c>
      <c r="O9427" s="29"/>
      <c r="P9427" s="29"/>
    </row>
    <row r="9428" spans="3:16" hidden="1" outlineLevel="2">
      <c r="C9428" s="33">
        <v>9404</v>
      </c>
      <c r="D9428" s="82">
        <f t="shared" ca="1" si="587"/>
        <v>-1.2519286491137369</v>
      </c>
      <c r="E9428" s="82">
        <f t="shared" ca="1" si="584"/>
        <v>186.94259019195727</v>
      </c>
      <c r="F9428" s="82">
        <f t="shared" ca="1" si="585"/>
        <v>203.88698047373126</v>
      </c>
      <c r="G9428" s="82">
        <f t="shared" ca="1" si="586"/>
        <v>0</v>
      </c>
      <c r="H9428" s="82">
        <f t="shared" ca="1" si="586"/>
        <v>0</v>
      </c>
      <c r="O9428" s="29"/>
      <c r="P9428" s="29"/>
    </row>
    <row r="9429" spans="3:16" hidden="1" outlineLevel="2">
      <c r="C9429" s="33">
        <v>9405</v>
      </c>
      <c r="D9429" s="82">
        <f t="shared" ca="1" si="587"/>
        <v>-1.0800933071660592</v>
      </c>
      <c r="E9429" s="82">
        <f t="shared" ca="1" si="584"/>
        <v>194.13552272207045</v>
      </c>
      <c r="F9429" s="82">
        <f t="shared" ca="1" si="585"/>
        <v>209.55333524759004</v>
      </c>
      <c r="G9429" s="82">
        <f t="shared" ca="1" si="586"/>
        <v>0</v>
      </c>
      <c r="H9429" s="82">
        <f t="shared" ca="1" si="586"/>
        <v>0</v>
      </c>
      <c r="O9429" s="29"/>
      <c r="P9429" s="29"/>
    </row>
    <row r="9430" spans="3:16" hidden="1" outlineLevel="2">
      <c r="C9430" s="33">
        <v>9406</v>
      </c>
      <c r="D9430" s="82">
        <f t="shared" ca="1" si="587"/>
        <v>-6.7934954822705132E-2</v>
      </c>
      <c r="E9430" s="82">
        <f t="shared" ca="1" si="584"/>
        <v>242.48589783667867</v>
      </c>
      <c r="F9430" s="82">
        <f t="shared" ca="1" si="585"/>
        <v>246.27416595744015</v>
      </c>
      <c r="G9430" s="82">
        <f t="shared" ca="1" si="586"/>
        <v>0</v>
      </c>
      <c r="H9430" s="82">
        <f t="shared" ca="1" si="586"/>
        <v>0</v>
      </c>
      <c r="O9430" s="29"/>
      <c r="P9430" s="29"/>
    </row>
    <row r="9431" spans="3:16" hidden="1" outlineLevel="2">
      <c r="C9431" s="33">
        <v>9407</v>
      </c>
      <c r="D9431" s="82">
        <f t="shared" ca="1" si="587"/>
        <v>-0.96754531154477874</v>
      </c>
      <c r="E9431" s="82">
        <f t="shared" ca="1" si="584"/>
        <v>198.99606412967105</v>
      </c>
      <c r="F9431" s="82">
        <f t="shared" ca="1" si="585"/>
        <v>213.34974066297045</v>
      </c>
      <c r="G9431" s="82">
        <f t="shared" ca="1" si="586"/>
        <v>0</v>
      </c>
      <c r="H9431" s="82">
        <f t="shared" ca="1" si="586"/>
        <v>0</v>
      </c>
      <c r="O9431" s="29"/>
      <c r="P9431" s="29"/>
    </row>
    <row r="9432" spans="3:16" hidden="1" outlineLevel="2">
      <c r="C9432" s="33">
        <v>9408</v>
      </c>
      <c r="D9432" s="82">
        <f t="shared" ca="1" si="587"/>
        <v>-0.23475536682190329</v>
      </c>
      <c r="E9432" s="82">
        <f t="shared" ca="1" si="584"/>
        <v>233.75895876759671</v>
      </c>
      <c r="F9432" s="82">
        <f t="shared" ca="1" si="585"/>
        <v>239.80664745489813</v>
      </c>
      <c r="G9432" s="82">
        <f t="shared" ca="1" si="586"/>
        <v>0</v>
      </c>
      <c r="H9432" s="82">
        <f t="shared" ca="1" si="586"/>
        <v>0</v>
      </c>
      <c r="O9432" s="29"/>
      <c r="P9432" s="29"/>
    </row>
    <row r="9433" spans="3:16" hidden="1" outlineLevel="2">
      <c r="C9433" s="33">
        <v>9409</v>
      </c>
      <c r="D9433" s="82">
        <f t="shared" ca="1" si="587"/>
        <v>-8.0170115446876522E-2</v>
      </c>
      <c r="E9433" s="82">
        <f t="shared" ref="E9433:E9496" ca="1" si="588">$H$9 * EXP(($H$17 - $H$18 - ($H$11^2)/2)*$H$14 + $H$11*SQRT($H$14)*D9433)</f>
        <v>241.83490889131585</v>
      </c>
      <c r="F9433" s="82">
        <f t="shared" ref="F9433:F9496" ca="1" si="589">$H$9 * EXP(($H$17 - $H$18 - ($H$12^2)/2)*$H$14 + $H$12*SQRT($H$14)*D9433)</f>
        <v>245.79394578340364</v>
      </c>
      <c r="G9433" s="82">
        <f t="shared" ref="G9433:H9496" ca="1" si="590">MAX(E9433-$H$16, 0)</f>
        <v>0</v>
      </c>
      <c r="H9433" s="82">
        <f t="shared" ca="1" si="590"/>
        <v>0</v>
      </c>
      <c r="O9433" s="29"/>
      <c r="P9433" s="29"/>
    </row>
    <row r="9434" spans="3:16" hidden="1" outlineLevel="2">
      <c r="C9434" s="33">
        <v>9410</v>
      </c>
      <c r="D9434" s="82">
        <f t="shared" ref="D9434:D9497" ca="1" si="591">_xlfn.NORM.S.INV(RAND())</f>
        <v>-0.41392153601390991</v>
      </c>
      <c r="E9434" s="82">
        <f t="shared" ca="1" si="588"/>
        <v>224.73566187783058</v>
      </c>
      <c r="F9434" s="82">
        <f t="shared" ca="1" si="589"/>
        <v>233.04953483695206</v>
      </c>
      <c r="G9434" s="82">
        <f t="shared" ca="1" si="590"/>
        <v>0</v>
      </c>
      <c r="H9434" s="82">
        <f t="shared" ca="1" si="590"/>
        <v>0</v>
      </c>
      <c r="O9434" s="29"/>
      <c r="P9434" s="29"/>
    </row>
    <row r="9435" spans="3:16" hidden="1" outlineLevel="2">
      <c r="C9435" s="33">
        <v>9411</v>
      </c>
      <c r="D9435" s="82">
        <f t="shared" ca="1" si="591"/>
        <v>1.209461888945041</v>
      </c>
      <c r="E9435" s="82">
        <f t="shared" ca="1" si="588"/>
        <v>321.05347010494614</v>
      </c>
      <c r="F9435" s="82">
        <f t="shared" ca="1" si="589"/>
        <v>301.93910947359359</v>
      </c>
      <c r="G9435" s="82">
        <f t="shared" ca="1" si="590"/>
        <v>71.053470104946143</v>
      </c>
      <c r="H9435" s="82">
        <f t="shared" ca="1" si="590"/>
        <v>51.939109473593589</v>
      </c>
      <c r="O9435" s="29"/>
      <c r="P9435" s="29"/>
    </row>
    <row r="9436" spans="3:16" hidden="1" outlineLevel="2">
      <c r="C9436" s="33">
        <v>9412</v>
      </c>
      <c r="D9436" s="82">
        <f t="shared" ca="1" si="591"/>
        <v>-0.20762772546575758</v>
      </c>
      <c r="E9436" s="82">
        <f t="shared" ca="1" si="588"/>
        <v>235.15640880123618</v>
      </c>
      <c r="F9436" s="82">
        <f t="shared" ca="1" si="589"/>
        <v>240.84668485454154</v>
      </c>
      <c r="G9436" s="82">
        <f t="shared" ca="1" si="590"/>
        <v>0</v>
      </c>
      <c r="H9436" s="82">
        <f t="shared" ca="1" si="590"/>
        <v>0</v>
      </c>
      <c r="O9436" s="29"/>
      <c r="P9436" s="29"/>
    </row>
    <row r="9437" spans="3:16" hidden="1" outlineLevel="2">
      <c r="C9437" s="33">
        <v>9413</v>
      </c>
      <c r="D9437" s="82">
        <f t="shared" ca="1" si="591"/>
        <v>1.2099608397908399</v>
      </c>
      <c r="E9437" s="82">
        <f t="shared" ca="1" si="588"/>
        <v>321.08866826856337</v>
      </c>
      <c r="F9437" s="82">
        <f t="shared" ca="1" si="589"/>
        <v>301.96314369483895</v>
      </c>
      <c r="G9437" s="82">
        <f t="shared" ca="1" si="590"/>
        <v>71.088668268563367</v>
      </c>
      <c r="H9437" s="82">
        <f t="shared" ca="1" si="590"/>
        <v>51.963143694838948</v>
      </c>
      <c r="O9437" s="29"/>
      <c r="P9437" s="29"/>
    </row>
    <row r="9438" spans="3:16" hidden="1" outlineLevel="2">
      <c r="C9438" s="33">
        <v>9414</v>
      </c>
      <c r="D9438" s="82">
        <f t="shared" ca="1" si="591"/>
        <v>3.5101065479417888E-2</v>
      </c>
      <c r="E9438" s="82">
        <f t="shared" ca="1" si="588"/>
        <v>248.03805590051991</v>
      </c>
      <c r="F9438" s="82">
        <f t="shared" ca="1" si="589"/>
        <v>250.35564646182698</v>
      </c>
      <c r="G9438" s="82">
        <f t="shared" ca="1" si="590"/>
        <v>0</v>
      </c>
      <c r="H9438" s="82">
        <f t="shared" ca="1" si="590"/>
        <v>0.35564646182697857</v>
      </c>
      <c r="O9438" s="29"/>
      <c r="P9438" s="29"/>
    </row>
    <row r="9439" spans="3:16" hidden="1" outlineLevel="2">
      <c r="C9439" s="33">
        <v>9415</v>
      </c>
      <c r="D9439" s="82">
        <f t="shared" ca="1" si="591"/>
        <v>-0.58691142167198296</v>
      </c>
      <c r="E9439" s="82">
        <f t="shared" ca="1" si="588"/>
        <v>216.35407107393954</v>
      </c>
      <c r="F9439" s="82">
        <f t="shared" ca="1" si="589"/>
        <v>226.7060802596487</v>
      </c>
      <c r="G9439" s="82">
        <f t="shared" ca="1" si="590"/>
        <v>0</v>
      </c>
      <c r="H9439" s="82">
        <f t="shared" ca="1" si="590"/>
        <v>0</v>
      </c>
      <c r="O9439" s="29"/>
      <c r="P9439" s="29"/>
    </row>
    <row r="9440" spans="3:16" hidden="1" outlineLevel="2">
      <c r="C9440" s="33">
        <v>9416</v>
      </c>
      <c r="D9440" s="82">
        <f t="shared" ca="1" si="591"/>
        <v>0.50751224530673367</v>
      </c>
      <c r="E9440" s="82">
        <f t="shared" ca="1" si="588"/>
        <v>275.16704052749378</v>
      </c>
      <c r="F9440" s="82">
        <f t="shared" ca="1" si="589"/>
        <v>269.9522471234535</v>
      </c>
      <c r="G9440" s="82">
        <f t="shared" ca="1" si="590"/>
        <v>25.167040527493782</v>
      </c>
      <c r="H9440" s="82">
        <f t="shared" ca="1" si="590"/>
        <v>19.952247123453503</v>
      </c>
      <c r="O9440" s="29"/>
      <c r="P9440" s="29"/>
    </row>
    <row r="9441" spans="3:16" hidden="1" outlineLevel="2">
      <c r="C9441" s="33">
        <v>9417</v>
      </c>
      <c r="D9441" s="82">
        <f t="shared" ca="1" si="591"/>
        <v>-0.60375818861431441</v>
      </c>
      <c r="E9441" s="82">
        <f t="shared" ca="1" si="588"/>
        <v>215.55471701252716</v>
      </c>
      <c r="F9441" s="82">
        <f t="shared" ca="1" si="589"/>
        <v>226.09762042382906</v>
      </c>
      <c r="G9441" s="82">
        <f t="shared" ca="1" si="590"/>
        <v>0</v>
      </c>
      <c r="H9441" s="82">
        <f t="shared" ca="1" si="590"/>
        <v>0</v>
      </c>
      <c r="O9441" s="29"/>
      <c r="P9441" s="29"/>
    </row>
    <row r="9442" spans="3:16" hidden="1" outlineLevel="2">
      <c r="C9442" s="33">
        <v>9418</v>
      </c>
      <c r="D9442" s="82">
        <f t="shared" ca="1" si="591"/>
        <v>1.5574020343676793</v>
      </c>
      <c r="E9442" s="82">
        <f t="shared" ca="1" si="588"/>
        <v>346.55987096973206</v>
      </c>
      <c r="F9442" s="82">
        <f t="shared" ca="1" si="589"/>
        <v>319.17240276287464</v>
      </c>
      <c r="G9442" s="82">
        <f t="shared" ca="1" si="590"/>
        <v>96.55987096973206</v>
      </c>
      <c r="H9442" s="82">
        <f t="shared" ca="1" si="590"/>
        <v>69.17240276287464</v>
      </c>
      <c r="O9442" s="29"/>
      <c r="P9442" s="29"/>
    </row>
    <row r="9443" spans="3:16" hidden="1" outlineLevel="2">
      <c r="C9443" s="33">
        <v>9419</v>
      </c>
      <c r="D9443" s="82">
        <f t="shared" ca="1" si="591"/>
        <v>-0.60887399353246607</v>
      </c>
      <c r="E9443" s="82">
        <f t="shared" ca="1" si="588"/>
        <v>215.31256475661081</v>
      </c>
      <c r="F9443" s="82">
        <f t="shared" ca="1" si="589"/>
        <v>225.91317478120195</v>
      </c>
      <c r="G9443" s="82">
        <f t="shared" ca="1" si="590"/>
        <v>0</v>
      </c>
      <c r="H9443" s="82">
        <f t="shared" ca="1" si="590"/>
        <v>0</v>
      </c>
      <c r="O9443" s="29"/>
      <c r="P9443" s="29"/>
    </row>
    <row r="9444" spans="3:16" hidden="1" outlineLevel="2">
      <c r="C9444" s="33">
        <v>9420</v>
      </c>
      <c r="D9444" s="82">
        <f t="shared" ca="1" si="591"/>
        <v>-0.12300105149119411</v>
      </c>
      <c r="E9444" s="82">
        <f t="shared" ca="1" si="588"/>
        <v>239.56976530718529</v>
      </c>
      <c r="F9444" s="82">
        <f t="shared" ca="1" si="589"/>
        <v>244.12023072057582</v>
      </c>
      <c r="G9444" s="82">
        <f t="shared" ca="1" si="590"/>
        <v>0</v>
      </c>
      <c r="H9444" s="82">
        <f t="shared" ca="1" si="590"/>
        <v>0</v>
      </c>
      <c r="O9444" s="29"/>
      <c r="P9444" s="29"/>
    </row>
    <row r="9445" spans="3:16" hidden="1" outlineLevel="2">
      <c r="C9445" s="33">
        <v>9421</v>
      </c>
      <c r="D9445" s="82">
        <f t="shared" ca="1" si="591"/>
        <v>1.0852314618380212</v>
      </c>
      <c r="E9445" s="82">
        <f t="shared" ca="1" si="588"/>
        <v>312.40871326072261</v>
      </c>
      <c r="F9445" s="82">
        <f t="shared" ca="1" si="589"/>
        <v>296.01413298586357</v>
      </c>
      <c r="G9445" s="82">
        <f t="shared" ca="1" si="590"/>
        <v>62.408713260722607</v>
      </c>
      <c r="H9445" s="82">
        <f t="shared" ca="1" si="590"/>
        <v>46.014132985863569</v>
      </c>
      <c r="O9445" s="29"/>
      <c r="P9445" s="29"/>
    </row>
    <row r="9446" spans="3:16" hidden="1" outlineLevel="2">
      <c r="C9446" s="33">
        <v>9422</v>
      </c>
      <c r="D9446" s="82">
        <f t="shared" ca="1" si="591"/>
        <v>-0.2735633860248135</v>
      </c>
      <c r="E9446" s="82">
        <f t="shared" ca="1" si="588"/>
        <v>231.77423272193667</v>
      </c>
      <c r="F9446" s="82">
        <f t="shared" ca="1" si="589"/>
        <v>238.32660327987551</v>
      </c>
      <c r="G9446" s="82">
        <f t="shared" ca="1" si="590"/>
        <v>0</v>
      </c>
      <c r="H9446" s="82">
        <f t="shared" ca="1" si="590"/>
        <v>0</v>
      </c>
      <c r="O9446" s="29"/>
      <c r="P9446" s="29"/>
    </row>
    <row r="9447" spans="3:16" hidden="1" outlineLevel="2">
      <c r="C9447" s="33">
        <v>9423</v>
      </c>
      <c r="D9447" s="82">
        <f t="shared" ca="1" si="591"/>
        <v>1.4864162140496839</v>
      </c>
      <c r="E9447" s="82">
        <f t="shared" ca="1" si="588"/>
        <v>341.19661445088133</v>
      </c>
      <c r="F9447" s="82">
        <f t="shared" ca="1" si="589"/>
        <v>315.57842091458036</v>
      </c>
      <c r="G9447" s="82">
        <f t="shared" ca="1" si="590"/>
        <v>91.196614450881327</v>
      </c>
      <c r="H9447" s="82">
        <f t="shared" ca="1" si="590"/>
        <v>65.578420914580363</v>
      </c>
      <c r="O9447" s="29"/>
      <c r="P9447" s="29"/>
    </row>
    <row r="9448" spans="3:16" hidden="1" outlineLevel="2">
      <c r="C9448" s="33">
        <v>9424</v>
      </c>
      <c r="D9448" s="82">
        <f t="shared" ca="1" si="591"/>
        <v>-0.56310313783779509</v>
      </c>
      <c r="E9448" s="82">
        <f t="shared" ca="1" si="588"/>
        <v>217.48879610668405</v>
      </c>
      <c r="F9448" s="82">
        <f t="shared" ca="1" si="589"/>
        <v>227.56876457054591</v>
      </c>
      <c r="G9448" s="82">
        <f t="shared" ca="1" si="590"/>
        <v>0</v>
      </c>
      <c r="H9448" s="82">
        <f t="shared" ca="1" si="590"/>
        <v>0</v>
      </c>
      <c r="O9448" s="29"/>
      <c r="P9448" s="29"/>
    </row>
    <row r="9449" spans="3:16" hidden="1" outlineLevel="2">
      <c r="C9449" s="33">
        <v>9425</v>
      </c>
      <c r="D9449" s="82">
        <f t="shared" ca="1" si="591"/>
        <v>0.50304658182936413</v>
      </c>
      <c r="E9449" s="82">
        <f t="shared" ca="1" si="588"/>
        <v>274.89718555073722</v>
      </c>
      <c r="F9449" s="82">
        <f t="shared" ca="1" si="589"/>
        <v>269.76000263784761</v>
      </c>
      <c r="G9449" s="82">
        <f t="shared" ca="1" si="590"/>
        <v>24.89718555073722</v>
      </c>
      <c r="H9449" s="82">
        <f t="shared" ca="1" si="590"/>
        <v>19.760002637847606</v>
      </c>
      <c r="O9449" s="29"/>
      <c r="P9449" s="29"/>
    </row>
    <row r="9450" spans="3:16" hidden="1" outlineLevel="2">
      <c r="C9450" s="33">
        <v>9426</v>
      </c>
      <c r="D9450" s="82">
        <f t="shared" ca="1" si="591"/>
        <v>0.98039858713278227</v>
      </c>
      <c r="E9450" s="82">
        <f t="shared" ca="1" si="588"/>
        <v>305.29510972054328</v>
      </c>
      <c r="F9450" s="82">
        <f t="shared" ca="1" si="589"/>
        <v>291.10483799881803</v>
      </c>
      <c r="G9450" s="82">
        <f t="shared" ca="1" si="590"/>
        <v>55.29510972054328</v>
      </c>
      <c r="H9450" s="82">
        <f t="shared" ca="1" si="590"/>
        <v>41.104837998818027</v>
      </c>
      <c r="O9450" s="29"/>
      <c r="P9450" s="29"/>
    </row>
    <row r="9451" spans="3:16" hidden="1" outlineLevel="2">
      <c r="C9451" s="33">
        <v>9427</v>
      </c>
      <c r="D9451" s="82">
        <f t="shared" ca="1" si="591"/>
        <v>-1.8938836707506203E-2</v>
      </c>
      <c r="E9451" s="82">
        <f t="shared" ca="1" si="588"/>
        <v>245.11041225061061</v>
      </c>
      <c r="F9451" s="82">
        <f t="shared" ca="1" si="589"/>
        <v>248.206643900134</v>
      </c>
      <c r="G9451" s="82">
        <f t="shared" ca="1" si="590"/>
        <v>0</v>
      </c>
      <c r="H9451" s="82">
        <f t="shared" ca="1" si="590"/>
        <v>0</v>
      </c>
      <c r="O9451" s="29"/>
      <c r="P9451" s="29"/>
    </row>
    <row r="9452" spans="3:16" hidden="1" outlineLevel="2">
      <c r="C9452" s="33">
        <v>9428</v>
      </c>
      <c r="D9452" s="82">
        <f t="shared" ca="1" si="591"/>
        <v>-0.13655408767678209</v>
      </c>
      <c r="E9452" s="82">
        <f t="shared" ca="1" si="588"/>
        <v>238.85743206763772</v>
      </c>
      <c r="F9452" s="82">
        <f t="shared" ca="1" si="589"/>
        <v>243.59299284497791</v>
      </c>
      <c r="G9452" s="82">
        <f t="shared" ca="1" si="590"/>
        <v>0</v>
      </c>
      <c r="H9452" s="82">
        <f t="shared" ca="1" si="590"/>
        <v>0</v>
      </c>
      <c r="O9452" s="29"/>
      <c r="P9452" s="29"/>
    </row>
    <row r="9453" spans="3:16" hidden="1" outlineLevel="2">
      <c r="C9453" s="33">
        <v>9429</v>
      </c>
      <c r="D9453" s="82">
        <f t="shared" ca="1" si="591"/>
        <v>-0.14745750996705834</v>
      </c>
      <c r="E9453" s="82">
        <f t="shared" ca="1" si="588"/>
        <v>238.28589743129754</v>
      </c>
      <c r="F9453" s="82">
        <f t="shared" ca="1" si="589"/>
        <v>243.16965644609112</v>
      </c>
      <c r="G9453" s="82">
        <f t="shared" ca="1" si="590"/>
        <v>0</v>
      </c>
      <c r="H9453" s="82">
        <f t="shared" ca="1" si="590"/>
        <v>0</v>
      </c>
      <c r="O9453" s="29"/>
      <c r="P9453" s="29"/>
    </row>
    <row r="9454" spans="3:16" hidden="1" outlineLevel="2">
      <c r="C9454" s="33">
        <v>9430</v>
      </c>
      <c r="D9454" s="82">
        <f t="shared" ca="1" si="591"/>
        <v>-1.0507143676736266</v>
      </c>
      <c r="E9454" s="82">
        <f t="shared" ca="1" si="588"/>
        <v>195.39272348362024</v>
      </c>
      <c r="F9454" s="82">
        <f t="shared" ca="1" si="589"/>
        <v>210.5377643449811</v>
      </c>
      <c r="G9454" s="82">
        <f t="shared" ca="1" si="590"/>
        <v>0</v>
      </c>
      <c r="H9454" s="82">
        <f t="shared" ca="1" si="590"/>
        <v>0</v>
      </c>
      <c r="O9454" s="29"/>
      <c r="P9454" s="29"/>
    </row>
    <row r="9455" spans="3:16" hidden="1" outlineLevel="2">
      <c r="C9455" s="33">
        <v>9431</v>
      </c>
      <c r="D9455" s="82">
        <f t="shared" ca="1" si="591"/>
        <v>-1.3143057124728861</v>
      </c>
      <c r="E9455" s="82">
        <f t="shared" ca="1" si="588"/>
        <v>184.39797803489469</v>
      </c>
      <c r="F9455" s="82">
        <f t="shared" ca="1" si="589"/>
        <v>201.86819092980349</v>
      </c>
      <c r="G9455" s="82">
        <f t="shared" ca="1" si="590"/>
        <v>0</v>
      </c>
      <c r="H9455" s="82">
        <f t="shared" ca="1" si="590"/>
        <v>0</v>
      </c>
      <c r="O9455" s="29"/>
      <c r="P9455" s="29"/>
    </row>
    <row r="9456" spans="3:16" hidden="1" outlineLevel="2">
      <c r="C9456" s="33">
        <v>9432</v>
      </c>
      <c r="D9456" s="82">
        <f t="shared" ca="1" si="591"/>
        <v>-0.55780859087934953</v>
      </c>
      <c r="E9456" s="82">
        <f t="shared" ca="1" si="588"/>
        <v>217.74194695865876</v>
      </c>
      <c r="F9456" s="82">
        <f t="shared" ca="1" si="589"/>
        <v>227.7610562599115</v>
      </c>
      <c r="G9456" s="82">
        <f t="shared" ca="1" si="590"/>
        <v>0</v>
      </c>
      <c r="H9456" s="82">
        <f t="shared" ca="1" si="590"/>
        <v>0</v>
      </c>
      <c r="O9456" s="29"/>
      <c r="P9456" s="29"/>
    </row>
    <row r="9457" spans="3:16" hidden="1" outlineLevel="2">
      <c r="C9457" s="33">
        <v>9433</v>
      </c>
      <c r="D9457" s="82">
        <f t="shared" ca="1" si="591"/>
        <v>-1.5270278868218672</v>
      </c>
      <c r="E9457" s="82">
        <f t="shared" ca="1" si="588"/>
        <v>175.97781692675457</v>
      </c>
      <c r="F9457" s="82">
        <f t="shared" ca="1" si="589"/>
        <v>195.13271591297138</v>
      </c>
      <c r="G9457" s="82">
        <f t="shared" ca="1" si="590"/>
        <v>0</v>
      </c>
      <c r="H9457" s="82">
        <f t="shared" ca="1" si="590"/>
        <v>0</v>
      </c>
      <c r="O9457" s="29"/>
      <c r="P9457" s="29"/>
    </row>
    <row r="9458" spans="3:16" hidden="1" outlineLevel="2">
      <c r="C9458" s="33">
        <v>9434</v>
      </c>
      <c r="D9458" s="82">
        <f t="shared" ca="1" si="591"/>
        <v>0.8595488284817262</v>
      </c>
      <c r="E9458" s="82">
        <f t="shared" ca="1" si="588"/>
        <v>297.29541082381337</v>
      </c>
      <c r="F9458" s="82">
        <f t="shared" ca="1" si="589"/>
        <v>285.54641976022333</v>
      </c>
      <c r="G9458" s="82">
        <f t="shared" ca="1" si="590"/>
        <v>47.29541082381337</v>
      </c>
      <c r="H9458" s="82">
        <f t="shared" ca="1" si="590"/>
        <v>35.54641976022333</v>
      </c>
      <c r="O9458" s="29"/>
      <c r="P9458" s="29"/>
    </row>
    <row r="9459" spans="3:16" hidden="1" outlineLevel="2">
      <c r="C9459" s="33">
        <v>9435</v>
      </c>
      <c r="D9459" s="82">
        <f t="shared" ca="1" si="591"/>
        <v>-0.31286705798270914</v>
      </c>
      <c r="E9459" s="82">
        <f t="shared" ca="1" si="588"/>
        <v>229.78133278839599</v>
      </c>
      <c r="F9459" s="82">
        <f t="shared" ca="1" si="589"/>
        <v>236.83696617482249</v>
      </c>
      <c r="G9459" s="82">
        <f t="shared" ca="1" si="590"/>
        <v>0</v>
      </c>
      <c r="H9459" s="82">
        <f t="shared" ca="1" si="590"/>
        <v>0</v>
      </c>
      <c r="O9459" s="29"/>
      <c r="P9459" s="29"/>
    </row>
    <row r="9460" spans="3:16" hidden="1" outlineLevel="2">
      <c r="C9460" s="33">
        <v>9436</v>
      </c>
      <c r="D9460" s="82">
        <f t="shared" ca="1" si="591"/>
        <v>-0.89193706163774866</v>
      </c>
      <c r="E9460" s="82">
        <f t="shared" ca="1" si="588"/>
        <v>202.32946123634872</v>
      </c>
      <c r="F9460" s="82">
        <f t="shared" ca="1" si="589"/>
        <v>215.9386611816459</v>
      </c>
      <c r="G9460" s="82">
        <f t="shared" ca="1" si="590"/>
        <v>0</v>
      </c>
      <c r="H9460" s="82">
        <f t="shared" ca="1" si="590"/>
        <v>0</v>
      </c>
      <c r="O9460" s="29"/>
      <c r="P9460" s="29"/>
    </row>
    <row r="9461" spans="3:16" hidden="1" outlineLevel="2">
      <c r="C9461" s="33">
        <v>9437</v>
      </c>
      <c r="D9461" s="82">
        <f t="shared" ca="1" si="591"/>
        <v>0.14258320841657884</v>
      </c>
      <c r="E9461" s="82">
        <f t="shared" ca="1" si="588"/>
        <v>253.96531400802661</v>
      </c>
      <c r="F9461" s="82">
        <f t="shared" ca="1" si="589"/>
        <v>254.68534790024822</v>
      </c>
      <c r="G9461" s="82">
        <f t="shared" ca="1" si="590"/>
        <v>3.9653140080266098</v>
      </c>
      <c r="H9461" s="82">
        <f t="shared" ca="1" si="590"/>
        <v>4.6853479002482175</v>
      </c>
      <c r="O9461" s="29"/>
      <c r="P9461" s="29"/>
    </row>
    <row r="9462" spans="3:16" hidden="1" outlineLevel="2">
      <c r="C9462" s="33">
        <v>9438</v>
      </c>
      <c r="D9462" s="82">
        <f t="shared" ca="1" si="591"/>
        <v>1.0486191754922398</v>
      </c>
      <c r="E9462" s="82">
        <f t="shared" ca="1" si="588"/>
        <v>309.90568685061976</v>
      </c>
      <c r="F9462" s="82">
        <f t="shared" ca="1" si="589"/>
        <v>294.29025204992303</v>
      </c>
      <c r="G9462" s="82">
        <f t="shared" ca="1" si="590"/>
        <v>59.905686850619759</v>
      </c>
      <c r="H9462" s="82">
        <f t="shared" ca="1" si="590"/>
        <v>44.290252049923026</v>
      </c>
      <c r="O9462" s="29"/>
      <c r="P9462" s="29"/>
    </row>
    <row r="9463" spans="3:16" hidden="1" outlineLevel="2">
      <c r="C9463" s="33">
        <v>9439</v>
      </c>
      <c r="D9463" s="82">
        <f t="shared" ca="1" si="591"/>
        <v>-0.85902249724598023</v>
      </c>
      <c r="E9463" s="82">
        <f t="shared" ca="1" si="588"/>
        <v>203.79798043109804</v>
      </c>
      <c r="F9463" s="82">
        <f t="shared" ca="1" si="589"/>
        <v>217.07548939919104</v>
      </c>
      <c r="G9463" s="82">
        <f t="shared" ca="1" si="590"/>
        <v>0</v>
      </c>
      <c r="H9463" s="82">
        <f t="shared" ca="1" si="590"/>
        <v>0</v>
      </c>
      <c r="O9463" s="29"/>
      <c r="P9463" s="29"/>
    </row>
    <row r="9464" spans="3:16" hidden="1" outlineLevel="2">
      <c r="C9464" s="33">
        <v>9440</v>
      </c>
      <c r="D9464" s="82">
        <f t="shared" ca="1" si="591"/>
        <v>0.44358716481783306</v>
      </c>
      <c r="E9464" s="82">
        <f t="shared" ca="1" si="588"/>
        <v>271.32923974140505</v>
      </c>
      <c r="F9464" s="82">
        <f t="shared" ca="1" si="589"/>
        <v>267.21331466043193</v>
      </c>
      <c r="G9464" s="82">
        <f t="shared" ca="1" si="590"/>
        <v>21.329239741405047</v>
      </c>
      <c r="H9464" s="82">
        <f t="shared" ca="1" si="590"/>
        <v>17.213314660431934</v>
      </c>
      <c r="O9464" s="29"/>
      <c r="P9464" s="29"/>
    </row>
    <row r="9465" spans="3:16" hidden="1" outlineLevel="2">
      <c r="C9465" s="33">
        <v>9441</v>
      </c>
      <c r="D9465" s="82">
        <f t="shared" ca="1" si="591"/>
        <v>0.35719445600163441</v>
      </c>
      <c r="E9465" s="82">
        <f t="shared" ca="1" si="588"/>
        <v>266.22748677913376</v>
      </c>
      <c r="F9465" s="82">
        <f t="shared" ca="1" si="589"/>
        <v>263.55583825032249</v>
      </c>
      <c r="G9465" s="82">
        <f t="shared" ca="1" si="590"/>
        <v>16.227486779133756</v>
      </c>
      <c r="H9465" s="82">
        <f t="shared" ca="1" si="590"/>
        <v>13.555838250322495</v>
      </c>
      <c r="O9465" s="29"/>
      <c r="P9465" s="29"/>
    </row>
    <row r="9466" spans="3:16" hidden="1" outlineLevel="2">
      <c r="C9466" s="33">
        <v>9442</v>
      </c>
      <c r="D9466" s="82">
        <f t="shared" ca="1" si="591"/>
        <v>2.0480645425956943</v>
      </c>
      <c r="E9466" s="82">
        <f t="shared" ca="1" si="588"/>
        <v>386.00944668520293</v>
      </c>
      <c r="F9466" s="82">
        <f t="shared" ca="1" si="589"/>
        <v>345.15913850291054</v>
      </c>
      <c r="G9466" s="82">
        <f t="shared" ca="1" si="590"/>
        <v>136.00944668520293</v>
      </c>
      <c r="H9466" s="82">
        <f t="shared" ca="1" si="590"/>
        <v>95.159138502910537</v>
      </c>
      <c r="O9466" s="29"/>
      <c r="P9466" s="29"/>
    </row>
    <row r="9467" spans="3:16" hidden="1" outlineLevel="2">
      <c r="C9467" s="33">
        <v>9443</v>
      </c>
      <c r="D9467" s="82">
        <f t="shared" ca="1" si="591"/>
        <v>2.0844832743151529</v>
      </c>
      <c r="E9467" s="82">
        <f t="shared" ca="1" si="588"/>
        <v>389.11059501677209</v>
      </c>
      <c r="F9467" s="82">
        <f t="shared" ca="1" si="589"/>
        <v>347.17027719757311</v>
      </c>
      <c r="G9467" s="82">
        <f t="shared" ca="1" si="590"/>
        <v>139.11059501677209</v>
      </c>
      <c r="H9467" s="82">
        <f t="shared" ca="1" si="590"/>
        <v>97.170277197573114</v>
      </c>
      <c r="O9467" s="29"/>
      <c r="P9467" s="29"/>
    </row>
    <row r="9468" spans="3:16" hidden="1" outlineLevel="2">
      <c r="C9468" s="33">
        <v>9444</v>
      </c>
      <c r="D9468" s="82">
        <f t="shared" ca="1" si="591"/>
        <v>-1.4346524288855504</v>
      </c>
      <c r="E9468" s="82">
        <f t="shared" ca="1" si="588"/>
        <v>179.58601480573444</v>
      </c>
      <c r="F9468" s="82">
        <f t="shared" ca="1" si="589"/>
        <v>198.02956743167837</v>
      </c>
      <c r="G9468" s="82">
        <f t="shared" ca="1" si="590"/>
        <v>0</v>
      </c>
      <c r="H9468" s="82">
        <f t="shared" ca="1" si="590"/>
        <v>0</v>
      </c>
      <c r="O9468" s="29"/>
      <c r="P9468" s="29"/>
    </row>
    <row r="9469" spans="3:16" hidden="1" outlineLevel="2">
      <c r="C9469" s="33">
        <v>9445</v>
      </c>
      <c r="D9469" s="82">
        <f t="shared" ca="1" si="591"/>
        <v>0.4633991688596627</v>
      </c>
      <c r="E9469" s="82">
        <f t="shared" ca="1" si="588"/>
        <v>272.51291252306828</v>
      </c>
      <c r="F9469" s="82">
        <f t="shared" ca="1" si="589"/>
        <v>268.05919440864915</v>
      </c>
      <c r="G9469" s="82">
        <f t="shared" ca="1" si="590"/>
        <v>22.51291252306828</v>
      </c>
      <c r="H9469" s="82">
        <f t="shared" ca="1" si="590"/>
        <v>18.059194408649148</v>
      </c>
      <c r="O9469" s="29"/>
      <c r="P9469" s="29"/>
    </row>
    <row r="9470" spans="3:16" hidden="1" outlineLevel="2">
      <c r="C9470" s="33">
        <v>9446</v>
      </c>
      <c r="D9470" s="82">
        <f t="shared" ca="1" si="591"/>
        <v>0.3661302441477281</v>
      </c>
      <c r="E9470" s="82">
        <f t="shared" ca="1" si="588"/>
        <v>266.75069339505649</v>
      </c>
      <c r="F9470" s="82">
        <f t="shared" ca="1" si="589"/>
        <v>263.93180611293087</v>
      </c>
      <c r="G9470" s="82">
        <f t="shared" ca="1" si="590"/>
        <v>16.750693395056487</v>
      </c>
      <c r="H9470" s="82">
        <f t="shared" ca="1" si="590"/>
        <v>13.931806112930872</v>
      </c>
      <c r="O9470" s="29"/>
      <c r="P9470" s="29"/>
    </row>
    <row r="9471" spans="3:16" hidden="1" outlineLevel="2">
      <c r="C9471" s="33">
        <v>9447</v>
      </c>
      <c r="D9471" s="82">
        <f t="shared" ca="1" si="591"/>
        <v>1.126748413809338</v>
      </c>
      <c r="E9471" s="82">
        <f t="shared" ca="1" si="588"/>
        <v>315.27151963293824</v>
      </c>
      <c r="F9471" s="82">
        <f t="shared" ca="1" si="589"/>
        <v>297.98116997514092</v>
      </c>
      <c r="G9471" s="82">
        <f t="shared" ca="1" si="590"/>
        <v>65.271519632938237</v>
      </c>
      <c r="H9471" s="82">
        <f t="shared" ca="1" si="590"/>
        <v>47.981169975140915</v>
      </c>
      <c r="O9471" s="29"/>
      <c r="P9471" s="29"/>
    </row>
    <row r="9472" spans="3:16" hidden="1" outlineLevel="2">
      <c r="C9472" s="33">
        <v>9448</v>
      </c>
      <c r="D9472" s="82">
        <f t="shared" ca="1" si="591"/>
        <v>-0.54281606862892684</v>
      </c>
      <c r="E9472" s="82">
        <f t="shared" ca="1" si="588"/>
        <v>218.46039170299187</v>
      </c>
      <c r="F9472" s="82">
        <f t="shared" ca="1" si="589"/>
        <v>228.306448892086</v>
      </c>
      <c r="G9472" s="82">
        <f t="shared" ca="1" si="590"/>
        <v>0</v>
      </c>
      <c r="H9472" s="82">
        <f t="shared" ca="1" si="590"/>
        <v>0</v>
      </c>
      <c r="O9472" s="29"/>
      <c r="P9472" s="29"/>
    </row>
    <row r="9473" spans="3:16" hidden="1" outlineLevel="2">
      <c r="C9473" s="33">
        <v>9449</v>
      </c>
      <c r="D9473" s="82">
        <f t="shared" ca="1" si="591"/>
        <v>1.2017009224733466</v>
      </c>
      <c r="E9473" s="82">
        <f t="shared" ca="1" si="588"/>
        <v>320.50647427413242</v>
      </c>
      <c r="F9473" s="82">
        <f t="shared" ca="1" si="589"/>
        <v>301.5655136652241</v>
      </c>
      <c r="G9473" s="82">
        <f t="shared" ca="1" si="590"/>
        <v>70.506474274132415</v>
      </c>
      <c r="H9473" s="82">
        <f t="shared" ca="1" si="590"/>
        <v>51.565513665224103</v>
      </c>
      <c r="O9473" s="29"/>
      <c r="P9473" s="29"/>
    </row>
    <row r="9474" spans="3:16" hidden="1" outlineLevel="2">
      <c r="C9474" s="33">
        <v>9450</v>
      </c>
      <c r="D9474" s="82">
        <f t="shared" ca="1" si="591"/>
        <v>1.3396420340593751</v>
      </c>
      <c r="E9474" s="82">
        <f t="shared" ca="1" si="588"/>
        <v>330.36903021636073</v>
      </c>
      <c r="F9474" s="82">
        <f t="shared" ca="1" si="589"/>
        <v>308.27513806662722</v>
      </c>
      <c r="G9474" s="82">
        <f t="shared" ca="1" si="590"/>
        <v>80.369030216360727</v>
      </c>
      <c r="H9474" s="82">
        <f t="shared" ca="1" si="590"/>
        <v>58.275138066627221</v>
      </c>
      <c r="O9474" s="29"/>
      <c r="P9474" s="29"/>
    </row>
    <row r="9475" spans="3:16" hidden="1" outlineLevel="2">
      <c r="C9475" s="33">
        <v>9451</v>
      </c>
      <c r="D9475" s="82">
        <f t="shared" ca="1" si="591"/>
        <v>-1.0238318668399267</v>
      </c>
      <c r="E9475" s="82">
        <f t="shared" ca="1" si="588"/>
        <v>196.5502270454806</v>
      </c>
      <c r="F9475" s="82">
        <f t="shared" ca="1" si="589"/>
        <v>211.44259411480195</v>
      </c>
      <c r="G9475" s="82">
        <f t="shared" ca="1" si="590"/>
        <v>0</v>
      </c>
      <c r="H9475" s="82">
        <f t="shared" ca="1" si="590"/>
        <v>0</v>
      </c>
      <c r="O9475" s="29"/>
      <c r="P9475" s="29"/>
    </row>
    <row r="9476" spans="3:16" hidden="1" outlineLevel="2">
      <c r="C9476" s="33">
        <v>9452</v>
      </c>
      <c r="D9476" s="82">
        <f t="shared" ca="1" si="591"/>
        <v>-0.38272291304436595</v>
      </c>
      <c r="E9476" s="82">
        <f t="shared" ca="1" si="588"/>
        <v>226.28147804414724</v>
      </c>
      <c r="F9476" s="82">
        <f t="shared" ca="1" si="589"/>
        <v>234.21232273266531</v>
      </c>
      <c r="G9476" s="82">
        <f t="shared" ca="1" si="590"/>
        <v>0</v>
      </c>
      <c r="H9476" s="82">
        <f t="shared" ca="1" si="590"/>
        <v>0</v>
      </c>
      <c r="O9476" s="29"/>
      <c r="P9476" s="29"/>
    </row>
    <row r="9477" spans="3:16" hidden="1" outlineLevel="2">
      <c r="C9477" s="33">
        <v>9453</v>
      </c>
      <c r="D9477" s="82">
        <f t="shared" ca="1" si="591"/>
        <v>0.98754812005850501</v>
      </c>
      <c r="E9477" s="82">
        <f t="shared" ca="1" si="588"/>
        <v>305.77506385881617</v>
      </c>
      <c r="F9477" s="82">
        <f t="shared" ca="1" si="589"/>
        <v>291.43704625499294</v>
      </c>
      <c r="G9477" s="82">
        <f t="shared" ca="1" si="590"/>
        <v>55.775063858816168</v>
      </c>
      <c r="H9477" s="82">
        <f t="shared" ca="1" si="590"/>
        <v>41.437046254992936</v>
      </c>
      <c r="O9477" s="29"/>
      <c r="P9477" s="29"/>
    </row>
    <row r="9478" spans="3:16" hidden="1" outlineLevel="2">
      <c r="C9478" s="33">
        <v>9454</v>
      </c>
      <c r="D9478" s="82">
        <f t="shared" ca="1" si="591"/>
        <v>0.36297457022305352</v>
      </c>
      <c r="E9478" s="82">
        <f t="shared" ca="1" si="588"/>
        <v>266.5658056198734</v>
      </c>
      <c r="F9478" s="82">
        <f t="shared" ca="1" si="589"/>
        <v>263.79897182945825</v>
      </c>
      <c r="G9478" s="82">
        <f t="shared" ca="1" si="590"/>
        <v>16.565805619873402</v>
      </c>
      <c r="H9478" s="82">
        <f t="shared" ca="1" si="590"/>
        <v>13.798971829458253</v>
      </c>
      <c r="O9478" s="29"/>
      <c r="P9478" s="29"/>
    </row>
    <row r="9479" spans="3:16" hidden="1" outlineLevel="2">
      <c r="C9479" s="33">
        <v>9455</v>
      </c>
      <c r="D9479" s="82">
        <f t="shared" ca="1" si="591"/>
        <v>-0.92643687733249835</v>
      </c>
      <c r="E9479" s="82">
        <f t="shared" ca="1" si="588"/>
        <v>200.80157154839003</v>
      </c>
      <c r="F9479" s="82">
        <f t="shared" ca="1" si="589"/>
        <v>214.75347041831876</v>
      </c>
      <c r="G9479" s="82">
        <f t="shared" ca="1" si="590"/>
        <v>0</v>
      </c>
      <c r="H9479" s="82">
        <f t="shared" ca="1" si="590"/>
        <v>0</v>
      </c>
      <c r="O9479" s="29"/>
      <c r="P9479" s="29"/>
    </row>
    <row r="9480" spans="3:16" hidden="1" outlineLevel="2">
      <c r="C9480" s="33">
        <v>9456</v>
      </c>
      <c r="D9480" s="82">
        <f t="shared" ca="1" si="591"/>
        <v>0.32312922474931993</v>
      </c>
      <c r="E9480" s="82">
        <f t="shared" ca="1" si="588"/>
        <v>264.24230151935251</v>
      </c>
      <c r="F9480" s="82">
        <f t="shared" ca="1" si="589"/>
        <v>262.12747028315454</v>
      </c>
      <c r="G9480" s="82">
        <f t="shared" ca="1" si="590"/>
        <v>14.242301519352509</v>
      </c>
      <c r="H9480" s="82">
        <f t="shared" ca="1" si="590"/>
        <v>12.127470283154537</v>
      </c>
      <c r="O9480" s="29"/>
      <c r="P9480" s="29"/>
    </row>
    <row r="9481" spans="3:16" hidden="1" outlineLevel="2">
      <c r="C9481" s="33">
        <v>9457</v>
      </c>
      <c r="D9481" s="82">
        <f t="shared" ca="1" si="591"/>
        <v>-0.50426715113122345</v>
      </c>
      <c r="E9481" s="82">
        <f t="shared" ca="1" si="588"/>
        <v>220.31856603255414</v>
      </c>
      <c r="F9481" s="82">
        <f t="shared" ca="1" si="589"/>
        <v>229.71477120288699</v>
      </c>
      <c r="G9481" s="82">
        <f t="shared" ca="1" si="590"/>
        <v>0</v>
      </c>
      <c r="H9481" s="82">
        <f t="shared" ca="1" si="590"/>
        <v>0</v>
      </c>
      <c r="O9481" s="29"/>
      <c r="P9481" s="29"/>
    </row>
    <row r="9482" spans="3:16" hidden="1" outlineLevel="2">
      <c r="C9482" s="33">
        <v>9458</v>
      </c>
      <c r="D9482" s="82">
        <f t="shared" ca="1" si="591"/>
        <v>-1.5117315641037072</v>
      </c>
      <c r="E9482" s="82">
        <f t="shared" ca="1" si="588"/>
        <v>176.57024555120549</v>
      </c>
      <c r="F9482" s="82">
        <f t="shared" ca="1" si="589"/>
        <v>195.60945718561561</v>
      </c>
      <c r="G9482" s="82">
        <f t="shared" ca="1" si="590"/>
        <v>0</v>
      </c>
      <c r="H9482" s="82">
        <f t="shared" ca="1" si="590"/>
        <v>0</v>
      </c>
      <c r="O9482" s="29"/>
      <c r="P9482" s="29"/>
    </row>
    <row r="9483" spans="3:16" hidden="1" outlineLevel="2">
      <c r="C9483" s="33">
        <v>9459</v>
      </c>
      <c r="D9483" s="82">
        <f t="shared" ca="1" si="591"/>
        <v>1.6320408204268702</v>
      </c>
      <c r="E9483" s="82">
        <f t="shared" ca="1" si="588"/>
        <v>352.29007177486022</v>
      </c>
      <c r="F9483" s="82">
        <f t="shared" ca="1" si="589"/>
        <v>322.9954851996489</v>
      </c>
      <c r="G9483" s="82">
        <f t="shared" ca="1" si="590"/>
        <v>102.29007177486022</v>
      </c>
      <c r="H9483" s="82">
        <f t="shared" ca="1" si="590"/>
        <v>72.995485199648897</v>
      </c>
      <c r="O9483" s="29"/>
      <c r="P9483" s="29"/>
    </row>
    <row r="9484" spans="3:16" hidden="1" outlineLevel="2">
      <c r="C9484" s="33">
        <v>9460</v>
      </c>
      <c r="D9484" s="82">
        <f t="shared" ca="1" si="591"/>
        <v>-1.7302527601336739</v>
      </c>
      <c r="E9484" s="82">
        <f t="shared" ca="1" si="588"/>
        <v>168.29295724581834</v>
      </c>
      <c r="F9484" s="82">
        <f t="shared" ca="1" si="589"/>
        <v>188.90796894641329</v>
      </c>
      <c r="G9484" s="82">
        <f t="shared" ca="1" si="590"/>
        <v>0</v>
      </c>
      <c r="H9484" s="82">
        <f t="shared" ca="1" si="590"/>
        <v>0</v>
      </c>
      <c r="O9484" s="29"/>
      <c r="P9484" s="29"/>
    </row>
    <row r="9485" spans="3:16" hidden="1" outlineLevel="2">
      <c r="C9485" s="33">
        <v>9461</v>
      </c>
      <c r="D9485" s="82">
        <f t="shared" ca="1" si="591"/>
        <v>-1.120430533877961</v>
      </c>
      <c r="E9485" s="82">
        <f t="shared" ca="1" si="588"/>
        <v>192.422555628883</v>
      </c>
      <c r="F9485" s="82">
        <f t="shared" ca="1" si="589"/>
        <v>208.20921018229384</v>
      </c>
      <c r="G9485" s="82">
        <f t="shared" ca="1" si="590"/>
        <v>0</v>
      </c>
      <c r="H9485" s="82">
        <f t="shared" ca="1" si="590"/>
        <v>0</v>
      </c>
      <c r="O9485" s="29"/>
      <c r="P9485" s="29"/>
    </row>
    <row r="9486" spans="3:16" hidden="1" outlineLevel="2">
      <c r="C9486" s="33">
        <v>9462</v>
      </c>
      <c r="D9486" s="82">
        <f t="shared" ca="1" si="591"/>
        <v>1.7576607499316232</v>
      </c>
      <c r="E9486" s="82">
        <f t="shared" ca="1" si="588"/>
        <v>362.1489434201622</v>
      </c>
      <c r="F9486" s="82">
        <f t="shared" ca="1" si="589"/>
        <v>329.53355416096485</v>
      </c>
      <c r="G9486" s="82">
        <f t="shared" ca="1" si="590"/>
        <v>112.1489434201622</v>
      </c>
      <c r="H9486" s="82">
        <f t="shared" ca="1" si="590"/>
        <v>79.533554160964854</v>
      </c>
      <c r="O9486" s="29"/>
      <c r="P9486" s="29"/>
    </row>
    <row r="9487" spans="3:16" hidden="1" outlineLevel="2">
      <c r="C9487" s="33">
        <v>9463</v>
      </c>
      <c r="D9487" s="82">
        <f t="shared" ca="1" si="591"/>
        <v>-1.4991370233543748</v>
      </c>
      <c r="E9487" s="82">
        <f t="shared" ca="1" si="588"/>
        <v>177.05953061451035</v>
      </c>
      <c r="F9487" s="82">
        <f t="shared" ca="1" si="589"/>
        <v>196.00286608626905</v>
      </c>
      <c r="G9487" s="82">
        <f t="shared" ca="1" si="590"/>
        <v>0</v>
      </c>
      <c r="H9487" s="82">
        <f t="shared" ca="1" si="590"/>
        <v>0</v>
      </c>
      <c r="O9487" s="29"/>
      <c r="P9487" s="29"/>
    </row>
    <row r="9488" spans="3:16" hidden="1" outlineLevel="2">
      <c r="C9488" s="33">
        <v>9464</v>
      </c>
      <c r="D9488" s="82">
        <f t="shared" ca="1" si="591"/>
        <v>-0.54988976466121653</v>
      </c>
      <c r="E9488" s="82">
        <f t="shared" ca="1" si="588"/>
        <v>218.12112383987707</v>
      </c>
      <c r="F9488" s="82">
        <f t="shared" ca="1" si="589"/>
        <v>228.04896195955109</v>
      </c>
      <c r="G9488" s="82">
        <f t="shared" ca="1" si="590"/>
        <v>0</v>
      </c>
      <c r="H9488" s="82">
        <f t="shared" ca="1" si="590"/>
        <v>0</v>
      </c>
      <c r="O9488" s="29"/>
      <c r="P9488" s="29"/>
    </row>
    <row r="9489" spans="3:16" hidden="1" outlineLevel="2">
      <c r="C9489" s="33">
        <v>9465</v>
      </c>
      <c r="D9489" s="82">
        <f t="shared" ca="1" si="591"/>
        <v>-0.71114388592459477</v>
      </c>
      <c r="E9489" s="82">
        <f t="shared" ca="1" si="588"/>
        <v>210.52837920623949</v>
      </c>
      <c r="F9489" s="82">
        <f t="shared" ca="1" si="589"/>
        <v>222.25733558930756</v>
      </c>
      <c r="G9489" s="82">
        <f t="shared" ca="1" si="590"/>
        <v>0</v>
      </c>
      <c r="H9489" s="82">
        <f t="shared" ca="1" si="590"/>
        <v>0</v>
      </c>
      <c r="O9489" s="29"/>
      <c r="P9489" s="29"/>
    </row>
    <row r="9490" spans="3:16" hidden="1" outlineLevel="2">
      <c r="C9490" s="33">
        <v>9466</v>
      </c>
      <c r="D9490" s="82">
        <f t="shared" ca="1" si="591"/>
        <v>0.2847935646644803</v>
      </c>
      <c r="E9490" s="82">
        <f t="shared" ca="1" si="588"/>
        <v>262.02595010087435</v>
      </c>
      <c r="F9490" s="82">
        <f t="shared" ca="1" si="589"/>
        <v>260.52929719977345</v>
      </c>
      <c r="G9490" s="82">
        <f t="shared" ca="1" si="590"/>
        <v>12.025950100874354</v>
      </c>
      <c r="H9490" s="82">
        <f t="shared" ca="1" si="590"/>
        <v>10.529297199773453</v>
      </c>
      <c r="O9490" s="29"/>
      <c r="P9490" s="29"/>
    </row>
    <row r="9491" spans="3:16" hidden="1" outlineLevel="2">
      <c r="C9491" s="33">
        <v>9467</v>
      </c>
      <c r="D9491" s="82">
        <f t="shared" ca="1" si="591"/>
        <v>-0.2327912329936743</v>
      </c>
      <c r="E9491" s="82">
        <f t="shared" ca="1" si="588"/>
        <v>233.85985945429366</v>
      </c>
      <c r="F9491" s="82">
        <f t="shared" ca="1" si="589"/>
        <v>239.88179866392883</v>
      </c>
      <c r="G9491" s="82">
        <f t="shared" ca="1" si="590"/>
        <v>0</v>
      </c>
      <c r="H9491" s="82">
        <f t="shared" ca="1" si="590"/>
        <v>0</v>
      </c>
      <c r="O9491" s="29"/>
      <c r="P9491" s="29"/>
    </row>
    <row r="9492" spans="3:16" hidden="1" outlineLevel="2">
      <c r="C9492" s="33">
        <v>9468</v>
      </c>
      <c r="D9492" s="82">
        <f t="shared" ca="1" si="591"/>
        <v>0.40205334448020968</v>
      </c>
      <c r="E9492" s="82">
        <f t="shared" ca="1" si="588"/>
        <v>268.86445244013095</v>
      </c>
      <c r="F9492" s="82">
        <f t="shared" ca="1" si="589"/>
        <v>265.44866850362689</v>
      </c>
      <c r="G9492" s="82">
        <f t="shared" ca="1" si="590"/>
        <v>18.864452440130947</v>
      </c>
      <c r="H9492" s="82">
        <f t="shared" ca="1" si="590"/>
        <v>15.448668503626891</v>
      </c>
      <c r="O9492" s="29"/>
      <c r="P9492" s="29"/>
    </row>
    <row r="9493" spans="3:16" hidden="1" outlineLevel="2">
      <c r="C9493" s="33">
        <v>9469</v>
      </c>
      <c r="D9493" s="82">
        <f t="shared" ca="1" si="591"/>
        <v>-3.0349543364981583E-2</v>
      </c>
      <c r="E9493" s="82">
        <f t="shared" ca="1" si="588"/>
        <v>244.49666286351777</v>
      </c>
      <c r="F9493" s="82">
        <f t="shared" ca="1" si="589"/>
        <v>247.7552389027272</v>
      </c>
      <c r="G9493" s="82">
        <f t="shared" ca="1" si="590"/>
        <v>0</v>
      </c>
      <c r="H9493" s="82">
        <f t="shared" ca="1" si="590"/>
        <v>0</v>
      </c>
      <c r="O9493" s="29"/>
      <c r="P9493" s="29"/>
    </row>
    <row r="9494" spans="3:16" hidden="1" outlineLevel="2">
      <c r="C9494" s="33">
        <v>9470</v>
      </c>
      <c r="D9494" s="82">
        <f t="shared" ca="1" si="591"/>
        <v>0.87269954996840449</v>
      </c>
      <c r="E9494" s="82">
        <f t="shared" ca="1" si="588"/>
        <v>298.15566429720798</v>
      </c>
      <c r="F9494" s="82">
        <f t="shared" ca="1" si="589"/>
        <v>286.14609700592348</v>
      </c>
      <c r="G9494" s="82">
        <f t="shared" ca="1" si="590"/>
        <v>48.155664297207977</v>
      </c>
      <c r="H9494" s="82">
        <f t="shared" ca="1" si="590"/>
        <v>36.14609700592348</v>
      </c>
      <c r="O9494" s="29"/>
      <c r="P9494" s="29"/>
    </row>
    <row r="9495" spans="3:16" hidden="1" outlineLevel="2">
      <c r="C9495" s="33">
        <v>9471</v>
      </c>
      <c r="D9495" s="82">
        <f t="shared" ca="1" si="591"/>
        <v>-1.3794840971236546</v>
      </c>
      <c r="E9495" s="82">
        <f t="shared" ca="1" si="588"/>
        <v>181.77608588098434</v>
      </c>
      <c r="F9495" s="82">
        <f t="shared" ca="1" si="589"/>
        <v>199.78009120647658</v>
      </c>
      <c r="G9495" s="82">
        <f t="shared" ca="1" si="590"/>
        <v>0</v>
      </c>
      <c r="H9495" s="82">
        <f t="shared" ca="1" si="590"/>
        <v>0</v>
      </c>
      <c r="O9495" s="29"/>
      <c r="P9495" s="29"/>
    </row>
    <row r="9496" spans="3:16" hidden="1" outlineLevel="2">
      <c r="C9496" s="33">
        <v>9472</v>
      </c>
      <c r="D9496" s="82">
        <f t="shared" ca="1" si="591"/>
        <v>-0.52247677354001631</v>
      </c>
      <c r="E9496" s="82">
        <f t="shared" ca="1" si="588"/>
        <v>219.43884575592776</v>
      </c>
      <c r="F9496" s="82">
        <f t="shared" ca="1" si="589"/>
        <v>229.04843278392505</v>
      </c>
      <c r="G9496" s="82">
        <f t="shared" ca="1" si="590"/>
        <v>0</v>
      </c>
      <c r="H9496" s="82">
        <f t="shared" ca="1" si="590"/>
        <v>0</v>
      </c>
      <c r="O9496" s="29"/>
      <c r="P9496" s="29"/>
    </row>
    <row r="9497" spans="3:16" hidden="1" outlineLevel="2">
      <c r="C9497" s="33">
        <v>9473</v>
      </c>
      <c r="D9497" s="82">
        <f t="shared" ca="1" si="591"/>
        <v>0.76164752411659598</v>
      </c>
      <c r="E9497" s="82">
        <f t="shared" ref="E9497:E9560" ca="1" si="592">$H$9 * EXP(($H$17 - $H$18 - ($H$11^2)/2)*$H$14 + $H$11*SQRT($H$14)*D9497)</f>
        <v>290.96874071713688</v>
      </c>
      <c r="F9497" s="82">
        <f t="shared" ref="F9497:F9560" ca="1" si="593">$H$9 * EXP(($H$17 - $H$18 - ($H$12^2)/2)*$H$14 + $H$12*SQRT($H$14)*D9497)</f>
        <v>281.12141386877124</v>
      </c>
      <c r="G9497" s="82">
        <f t="shared" ref="G9497:H9560" ca="1" si="594">MAX(E9497-$H$16, 0)</f>
        <v>40.968740717136882</v>
      </c>
      <c r="H9497" s="82">
        <f t="shared" ca="1" si="594"/>
        <v>31.121413868771242</v>
      </c>
      <c r="O9497" s="29"/>
      <c r="P9497" s="29"/>
    </row>
    <row r="9498" spans="3:16" hidden="1" outlineLevel="2">
      <c r="C9498" s="33">
        <v>9474</v>
      </c>
      <c r="D9498" s="82">
        <f t="shared" ref="D9498:D9561" ca="1" si="595">_xlfn.NORM.S.INV(RAND())</f>
        <v>-0.58192128862462633</v>
      </c>
      <c r="E9498" s="82">
        <f t="shared" ca="1" si="592"/>
        <v>216.59141404229828</v>
      </c>
      <c r="F9498" s="82">
        <f t="shared" ca="1" si="593"/>
        <v>226.88662456930342</v>
      </c>
      <c r="G9498" s="82">
        <f t="shared" ca="1" si="594"/>
        <v>0</v>
      </c>
      <c r="H9498" s="82">
        <f t="shared" ca="1" si="594"/>
        <v>0</v>
      </c>
      <c r="O9498" s="29"/>
      <c r="P9498" s="29"/>
    </row>
    <row r="9499" spans="3:16" hidden="1" outlineLevel="2">
      <c r="C9499" s="33">
        <v>9475</v>
      </c>
      <c r="D9499" s="82">
        <f t="shared" ca="1" si="595"/>
        <v>0.56831285709126855</v>
      </c>
      <c r="E9499" s="82">
        <f t="shared" ca="1" si="592"/>
        <v>278.86761797099507</v>
      </c>
      <c r="F9499" s="82">
        <f t="shared" ca="1" si="593"/>
        <v>272.58335362523206</v>
      </c>
      <c r="G9499" s="82">
        <f t="shared" ca="1" si="594"/>
        <v>28.86761797099507</v>
      </c>
      <c r="H9499" s="82">
        <f t="shared" ca="1" si="594"/>
        <v>22.583353625232064</v>
      </c>
      <c r="O9499" s="29"/>
      <c r="P9499" s="29"/>
    </row>
    <row r="9500" spans="3:16" hidden="1" outlineLevel="2">
      <c r="C9500" s="33">
        <v>9476</v>
      </c>
      <c r="D9500" s="82">
        <f t="shared" ca="1" si="595"/>
        <v>-0.48220694198680775</v>
      </c>
      <c r="E9500" s="82">
        <f t="shared" ca="1" si="592"/>
        <v>221.38903657983457</v>
      </c>
      <c r="F9500" s="82">
        <f t="shared" ca="1" si="593"/>
        <v>230.52461003258111</v>
      </c>
      <c r="G9500" s="82">
        <f t="shared" ca="1" si="594"/>
        <v>0</v>
      </c>
      <c r="H9500" s="82">
        <f t="shared" ca="1" si="594"/>
        <v>0</v>
      </c>
      <c r="O9500" s="29"/>
      <c r="P9500" s="29"/>
    </row>
    <row r="9501" spans="3:16" hidden="1" outlineLevel="2">
      <c r="C9501" s="33">
        <v>9477</v>
      </c>
      <c r="D9501" s="82">
        <f t="shared" ca="1" si="595"/>
        <v>0.13301222584822461</v>
      </c>
      <c r="E9501" s="82">
        <f t="shared" ca="1" si="592"/>
        <v>253.43181275728676</v>
      </c>
      <c r="F9501" s="82">
        <f t="shared" ca="1" si="593"/>
        <v>254.29678206051375</v>
      </c>
      <c r="G9501" s="82">
        <f t="shared" ca="1" si="594"/>
        <v>3.4318127572867638</v>
      </c>
      <c r="H9501" s="82">
        <f t="shared" ca="1" si="594"/>
        <v>4.296782060513749</v>
      </c>
      <c r="O9501" s="29"/>
      <c r="P9501" s="29"/>
    </row>
    <row r="9502" spans="3:16" hidden="1" outlineLevel="2">
      <c r="C9502" s="33">
        <v>9478</v>
      </c>
      <c r="D9502" s="82">
        <f t="shared" ca="1" si="595"/>
        <v>1.0099406664661021</v>
      </c>
      <c r="E9502" s="82">
        <f t="shared" ca="1" si="592"/>
        <v>307.28318218832703</v>
      </c>
      <c r="F9502" s="82">
        <f t="shared" ca="1" si="593"/>
        <v>292.47998741494831</v>
      </c>
      <c r="G9502" s="82">
        <f t="shared" ca="1" si="594"/>
        <v>57.283182188327032</v>
      </c>
      <c r="H9502" s="82">
        <f t="shared" ca="1" si="594"/>
        <v>42.479987414948312</v>
      </c>
      <c r="O9502" s="29"/>
      <c r="P9502" s="29"/>
    </row>
    <row r="9503" spans="3:16" hidden="1" outlineLevel="2">
      <c r="C9503" s="33">
        <v>9479</v>
      </c>
      <c r="D9503" s="82">
        <f t="shared" ca="1" si="595"/>
        <v>0.66479952406544374</v>
      </c>
      <c r="E9503" s="82">
        <f t="shared" ca="1" si="592"/>
        <v>284.84261969537334</v>
      </c>
      <c r="F9503" s="82">
        <f t="shared" ca="1" si="593"/>
        <v>276.8114896491544</v>
      </c>
      <c r="G9503" s="82">
        <f t="shared" ca="1" si="594"/>
        <v>34.842619695373344</v>
      </c>
      <c r="H9503" s="82">
        <f t="shared" ca="1" si="594"/>
        <v>26.811489649154396</v>
      </c>
      <c r="O9503" s="29"/>
      <c r="P9503" s="29"/>
    </row>
    <row r="9504" spans="3:16" hidden="1" outlineLevel="2">
      <c r="C9504" s="33">
        <v>9480</v>
      </c>
      <c r="D9504" s="82">
        <f t="shared" ca="1" si="595"/>
        <v>-2.2371248879962047</v>
      </c>
      <c r="E9504" s="82">
        <f t="shared" ca="1" si="592"/>
        <v>150.5565099638311</v>
      </c>
      <c r="F9504" s="82">
        <f t="shared" ca="1" si="593"/>
        <v>174.23411820227025</v>
      </c>
      <c r="G9504" s="82">
        <f t="shared" ca="1" si="594"/>
        <v>0</v>
      </c>
      <c r="H9504" s="82">
        <f t="shared" ca="1" si="594"/>
        <v>0</v>
      </c>
      <c r="O9504" s="29"/>
      <c r="P9504" s="29"/>
    </row>
    <row r="9505" spans="3:16" hidden="1" outlineLevel="2">
      <c r="C9505" s="33">
        <v>9481</v>
      </c>
      <c r="D9505" s="82">
        <f t="shared" ca="1" si="595"/>
        <v>-0.40775544256565666</v>
      </c>
      <c r="E9505" s="82">
        <f t="shared" ca="1" si="592"/>
        <v>225.04033727498131</v>
      </c>
      <c r="F9505" s="82">
        <f t="shared" ca="1" si="593"/>
        <v>233.27888951204747</v>
      </c>
      <c r="G9505" s="82">
        <f t="shared" ca="1" si="594"/>
        <v>0</v>
      </c>
      <c r="H9505" s="82">
        <f t="shared" ca="1" si="594"/>
        <v>0</v>
      </c>
      <c r="O9505" s="29"/>
      <c r="P9505" s="29"/>
    </row>
    <row r="9506" spans="3:16" hidden="1" outlineLevel="2">
      <c r="C9506" s="33">
        <v>9482</v>
      </c>
      <c r="D9506" s="82">
        <f t="shared" ca="1" si="595"/>
        <v>-1.0469198463034501</v>
      </c>
      <c r="E9506" s="82">
        <f t="shared" ca="1" si="592"/>
        <v>195.55569342519405</v>
      </c>
      <c r="F9506" s="82">
        <f t="shared" ca="1" si="593"/>
        <v>210.66524788069538</v>
      </c>
      <c r="G9506" s="82">
        <f t="shared" ca="1" si="594"/>
        <v>0</v>
      </c>
      <c r="H9506" s="82">
        <f t="shared" ca="1" si="594"/>
        <v>0</v>
      </c>
      <c r="O9506" s="29"/>
      <c r="P9506" s="29"/>
    </row>
    <row r="9507" spans="3:16" hidden="1" outlineLevel="2">
      <c r="C9507" s="33">
        <v>9483</v>
      </c>
      <c r="D9507" s="82">
        <f t="shared" ca="1" si="595"/>
        <v>0.53401641944461931</v>
      </c>
      <c r="E9507" s="82">
        <f t="shared" ca="1" si="592"/>
        <v>276.77411833243411</v>
      </c>
      <c r="F9507" s="82">
        <f t="shared" ca="1" si="593"/>
        <v>271.0960608770298</v>
      </c>
      <c r="G9507" s="82">
        <f t="shared" ca="1" si="594"/>
        <v>26.774118332434114</v>
      </c>
      <c r="H9507" s="82">
        <f t="shared" ca="1" si="594"/>
        <v>21.096060877029799</v>
      </c>
      <c r="O9507" s="29"/>
      <c r="P9507" s="29"/>
    </row>
    <row r="9508" spans="3:16" hidden="1" outlineLevel="2">
      <c r="C9508" s="33">
        <v>9484</v>
      </c>
      <c r="D9508" s="82">
        <f t="shared" ca="1" si="595"/>
        <v>0.73440522903243466</v>
      </c>
      <c r="E9508" s="82">
        <f t="shared" ca="1" si="592"/>
        <v>289.23233184328785</v>
      </c>
      <c r="F9508" s="82">
        <f t="shared" ca="1" si="593"/>
        <v>279.90234033960161</v>
      </c>
      <c r="G9508" s="82">
        <f t="shared" ca="1" si="594"/>
        <v>39.232331843287852</v>
      </c>
      <c r="H9508" s="82">
        <f t="shared" ca="1" si="594"/>
        <v>29.902340339601608</v>
      </c>
      <c r="O9508" s="29"/>
      <c r="P9508" s="29"/>
    </row>
    <row r="9509" spans="3:16" hidden="1" outlineLevel="2">
      <c r="C9509" s="33">
        <v>9485</v>
      </c>
      <c r="D9509" s="82">
        <f t="shared" ca="1" si="595"/>
        <v>-0.39748880982471751</v>
      </c>
      <c r="E9509" s="82">
        <f t="shared" ca="1" si="592"/>
        <v>225.54854280364469</v>
      </c>
      <c r="F9509" s="82">
        <f t="shared" ca="1" si="593"/>
        <v>233.66126918550836</v>
      </c>
      <c r="G9509" s="82">
        <f t="shared" ca="1" si="594"/>
        <v>0</v>
      </c>
      <c r="H9509" s="82">
        <f t="shared" ca="1" si="594"/>
        <v>0</v>
      </c>
      <c r="O9509" s="29"/>
      <c r="P9509" s="29"/>
    </row>
    <row r="9510" spans="3:16" hidden="1" outlineLevel="2">
      <c r="C9510" s="33">
        <v>9486</v>
      </c>
      <c r="D9510" s="82">
        <f t="shared" ca="1" si="595"/>
        <v>-1.1569049553187745</v>
      </c>
      <c r="E9510" s="82">
        <f t="shared" ca="1" si="592"/>
        <v>190.88664338474757</v>
      </c>
      <c r="F9510" s="82">
        <f t="shared" ca="1" si="593"/>
        <v>207.00122643928631</v>
      </c>
      <c r="G9510" s="82">
        <f t="shared" ca="1" si="594"/>
        <v>0</v>
      </c>
      <c r="H9510" s="82">
        <f t="shared" ca="1" si="594"/>
        <v>0</v>
      </c>
      <c r="O9510" s="29"/>
      <c r="P9510" s="29"/>
    </row>
    <row r="9511" spans="3:16" hidden="1" outlineLevel="2">
      <c r="C9511" s="33">
        <v>9487</v>
      </c>
      <c r="D9511" s="82">
        <f t="shared" ca="1" si="595"/>
        <v>-0.37997233143726539</v>
      </c>
      <c r="E9511" s="82">
        <f t="shared" ca="1" si="592"/>
        <v>226.41827166613263</v>
      </c>
      <c r="F9511" s="82">
        <f t="shared" ca="1" si="593"/>
        <v>234.31511612518349</v>
      </c>
      <c r="G9511" s="82">
        <f t="shared" ca="1" si="594"/>
        <v>0</v>
      </c>
      <c r="H9511" s="82">
        <f t="shared" ca="1" si="594"/>
        <v>0</v>
      </c>
      <c r="O9511" s="29"/>
      <c r="P9511" s="29"/>
    </row>
    <row r="9512" spans="3:16" hidden="1" outlineLevel="2">
      <c r="C9512" s="33">
        <v>9488</v>
      </c>
      <c r="D9512" s="82">
        <f t="shared" ca="1" si="595"/>
        <v>-0.91958353371620671</v>
      </c>
      <c r="E9512" s="82">
        <f t="shared" ca="1" si="592"/>
        <v>201.10416372962962</v>
      </c>
      <c r="F9512" s="82">
        <f t="shared" ca="1" si="593"/>
        <v>214.98838813096026</v>
      </c>
      <c r="G9512" s="82">
        <f t="shared" ca="1" si="594"/>
        <v>0</v>
      </c>
      <c r="H9512" s="82">
        <f t="shared" ca="1" si="594"/>
        <v>0</v>
      </c>
      <c r="O9512" s="29"/>
      <c r="P9512" s="29"/>
    </row>
    <row r="9513" spans="3:16" hidden="1" outlineLevel="2">
      <c r="C9513" s="33">
        <v>9489</v>
      </c>
      <c r="D9513" s="82">
        <f t="shared" ca="1" si="595"/>
        <v>0.78553689107998048</v>
      </c>
      <c r="E9513" s="82">
        <f t="shared" ca="1" si="592"/>
        <v>292.50001264482671</v>
      </c>
      <c r="F9513" s="82">
        <f t="shared" ca="1" si="593"/>
        <v>282.19481493177341</v>
      </c>
      <c r="G9513" s="82">
        <f t="shared" ca="1" si="594"/>
        <v>42.500012644826711</v>
      </c>
      <c r="H9513" s="82">
        <f t="shared" ca="1" si="594"/>
        <v>32.194814931773408</v>
      </c>
      <c r="O9513" s="29"/>
      <c r="P9513" s="29"/>
    </row>
    <row r="9514" spans="3:16" hidden="1" outlineLevel="2">
      <c r="C9514" s="33">
        <v>9490</v>
      </c>
      <c r="D9514" s="82">
        <f t="shared" ca="1" si="595"/>
        <v>0.1463804012202895</v>
      </c>
      <c r="E9514" s="82">
        <f t="shared" ca="1" si="592"/>
        <v>254.17728640108547</v>
      </c>
      <c r="F9514" s="82">
        <f t="shared" ca="1" si="593"/>
        <v>254.83967201425759</v>
      </c>
      <c r="G9514" s="82">
        <f t="shared" ca="1" si="594"/>
        <v>4.1772864010854676</v>
      </c>
      <c r="H9514" s="82">
        <f t="shared" ca="1" si="594"/>
        <v>4.8396720142575873</v>
      </c>
      <c r="O9514" s="29"/>
      <c r="P9514" s="29"/>
    </row>
    <row r="9515" spans="3:16" hidden="1" outlineLevel="2">
      <c r="C9515" s="33">
        <v>9491</v>
      </c>
      <c r="D9515" s="82">
        <f t="shared" ca="1" si="595"/>
        <v>-1.3474762587184124</v>
      </c>
      <c r="E9515" s="82">
        <f t="shared" ca="1" si="592"/>
        <v>183.05895447172182</v>
      </c>
      <c r="F9515" s="82">
        <f t="shared" ca="1" si="593"/>
        <v>200.80280342478721</v>
      </c>
      <c r="G9515" s="82">
        <f t="shared" ca="1" si="594"/>
        <v>0</v>
      </c>
      <c r="H9515" s="82">
        <f t="shared" ca="1" si="594"/>
        <v>0</v>
      </c>
      <c r="O9515" s="29"/>
      <c r="P9515" s="29"/>
    </row>
    <row r="9516" spans="3:16" hidden="1" outlineLevel="2">
      <c r="C9516" s="33">
        <v>9492</v>
      </c>
      <c r="D9516" s="82">
        <f t="shared" ca="1" si="595"/>
        <v>-0.12354834483266024</v>
      </c>
      <c r="E9516" s="82">
        <f t="shared" ca="1" si="592"/>
        <v>239.54095903041022</v>
      </c>
      <c r="F9516" s="82">
        <f t="shared" ca="1" si="593"/>
        <v>244.0989179153992</v>
      </c>
      <c r="G9516" s="82">
        <f t="shared" ca="1" si="594"/>
        <v>0</v>
      </c>
      <c r="H9516" s="82">
        <f t="shared" ca="1" si="594"/>
        <v>0</v>
      </c>
      <c r="O9516" s="29"/>
      <c r="P9516" s="29"/>
    </row>
    <row r="9517" spans="3:16" hidden="1" outlineLevel="2">
      <c r="C9517" s="33">
        <v>9493</v>
      </c>
      <c r="D9517" s="82">
        <f t="shared" ca="1" si="595"/>
        <v>-0.17141125671110449</v>
      </c>
      <c r="E9517" s="82">
        <f t="shared" ca="1" si="592"/>
        <v>237.03508982175501</v>
      </c>
      <c r="F9517" s="82">
        <f t="shared" ca="1" si="593"/>
        <v>242.24220975594264</v>
      </c>
      <c r="G9517" s="82">
        <f t="shared" ca="1" si="594"/>
        <v>0</v>
      </c>
      <c r="H9517" s="82">
        <f t="shared" ca="1" si="594"/>
        <v>0</v>
      </c>
      <c r="O9517" s="29"/>
      <c r="P9517" s="29"/>
    </row>
    <row r="9518" spans="3:16" hidden="1" outlineLevel="2">
      <c r="C9518" s="33">
        <v>9494</v>
      </c>
      <c r="D9518" s="82">
        <f t="shared" ca="1" si="595"/>
        <v>0.37166919457430847</v>
      </c>
      <c r="E9518" s="82">
        <f t="shared" ca="1" si="592"/>
        <v>267.07552508965028</v>
      </c>
      <c r="F9518" s="82">
        <f t="shared" ca="1" si="593"/>
        <v>264.16512330123561</v>
      </c>
      <c r="G9518" s="82">
        <f t="shared" ca="1" si="594"/>
        <v>17.075525089650284</v>
      </c>
      <c r="H9518" s="82">
        <f t="shared" ca="1" si="594"/>
        <v>14.16512330123561</v>
      </c>
      <c r="O9518" s="29"/>
      <c r="P9518" s="29"/>
    </row>
    <row r="9519" spans="3:16" hidden="1" outlineLevel="2">
      <c r="C9519" s="33">
        <v>9495</v>
      </c>
      <c r="D9519" s="82">
        <f t="shared" ca="1" si="595"/>
        <v>0.53906835982431334</v>
      </c>
      <c r="E9519" s="82">
        <f t="shared" ca="1" si="592"/>
        <v>277.08150555797243</v>
      </c>
      <c r="F9519" s="82">
        <f t="shared" ca="1" si="593"/>
        <v>271.31463164443778</v>
      </c>
      <c r="G9519" s="82">
        <f t="shared" ca="1" si="594"/>
        <v>27.081505557972434</v>
      </c>
      <c r="H9519" s="82">
        <f t="shared" ca="1" si="594"/>
        <v>21.314631644437782</v>
      </c>
      <c r="O9519" s="29"/>
      <c r="P9519" s="29"/>
    </row>
    <row r="9520" spans="3:16" hidden="1" outlineLevel="2">
      <c r="C9520" s="33">
        <v>9496</v>
      </c>
      <c r="D9520" s="82">
        <f t="shared" ca="1" si="595"/>
        <v>0.58559387772478866</v>
      </c>
      <c r="E9520" s="82">
        <f t="shared" ca="1" si="592"/>
        <v>279.92846629416454</v>
      </c>
      <c r="F9520" s="82">
        <f t="shared" ca="1" si="593"/>
        <v>273.33584777063277</v>
      </c>
      <c r="G9520" s="82">
        <f t="shared" ca="1" si="594"/>
        <v>29.928466294164537</v>
      </c>
      <c r="H9520" s="82">
        <f t="shared" ca="1" si="594"/>
        <v>23.335847770632768</v>
      </c>
      <c r="O9520" s="29"/>
      <c r="P9520" s="29"/>
    </row>
    <row r="9521" spans="3:16" hidden="1" outlineLevel="2">
      <c r="C9521" s="33">
        <v>9497</v>
      </c>
      <c r="D9521" s="82">
        <f t="shared" ca="1" si="595"/>
        <v>1.3394405201812145</v>
      </c>
      <c r="E9521" s="82">
        <f t="shared" ca="1" si="592"/>
        <v>330.35440320010372</v>
      </c>
      <c r="F9521" s="82">
        <f t="shared" ca="1" si="593"/>
        <v>308.26522810166585</v>
      </c>
      <c r="G9521" s="82">
        <f t="shared" ca="1" si="594"/>
        <v>80.354403200103718</v>
      </c>
      <c r="H9521" s="82">
        <f t="shared" ca="1" si="594"/>
        <v>58.265228101665855</v>
      </c>
      <c r="O9521" s="29"/>
      <c r="P9521" s="29"/>
    </row>
    <row r="9522" spans="3:16" hidden="1" outlineLevel="2">
      <c r="C9522" s="33">
        <v>9498</v>
      </c>
      <c r="D9522" s="82">
        <f t="shared" ca="1" si="595"/>
        <v>0.61391731810171446</v>
      </c>
      <c r="E9522" s="82">
        <f t="shared" ca="1" si="592"/>
        <v>281.67592197136554</v>
      </c>
      <c r="F9522" s="82">
        <f t="shared" ca="1" si="593"/>
        <v>274.57367421301012</v>
      </c>
      <c r="G9522" s="82">
        <f t="shared" ca="1" si="594"/>
        <v>31.67592197136554</v>
      </c>
      <c r="H9522" s="82">
        <f t="shared" ca="1" si="594"/>
        <v>24.573674213010122</v>
      </c>
      <c r="O9522" s="29"/>
      <c r="P9522" s="29"/>
    </row>
    <row r="9523" spans="3:16" hidden="1" outlineLevel="2">
      <c r="C9523" s="33">
        <v>9499</v>
      </c>
      <c r="D9523" s="82">
        <f t="shared" ca="1" si="595"/>
        <v>0.19715673444908369</v>
      </c>
      <c r="E9523" s="82">
        <f t="shared" ca="1" si="592"/>
        <v>257.02885594416875</v>
      </c>
      <c r="F9523" s="82">
        <f t="shared" ca="1" si="593"/>
        <v>256.91231327135017</v>
      </c>
      <c r="G9523" s="82">
        <f t="shared" ca="1" si="594"/>
        <v>7.0288559441687539</v>
      </c>
      <c r="H9523" s="82">
        <f t="shared" ca="1" si="594"/>
        <v>6.9123132713501718</v>
      </c>
      <c r="O9523" s="29"/>
      <c r="P9523" s="29"/>
    </row>
    <row r="9524" spans="3:16" hidden="1" outlineLevel="2">
      <c r="C9524" s="33">
        <v>9500</v>
      </c>
      <c r="D9524" s="82">
        <f t="shared" ca="1" si="595"/>
        <v>1.5782175504285736</v>
      </c>
      <c r="E9524" s="82">
        <f t="shared" ca="1" si="592"/>
        <v>348.14849096628524</v>
      </c>
      <c r="F9524" s="82">
        <f t="shared" ca="1" si="593"/>
        <v>320.23402357039834</v>
      </c>
      <c r="G9524" s="82">
        <f t="shared" ca="1" si="594"/>
        <v>98.148490966285237</v>
      </c>
      <c r="H9524" s="82">
        <f t="shared" ca="1" si="594"/>
        <v>70.234023570398335</v>
      </c>
      <c r="O9524" s="29"/>
      <c r="P9524" s="29"/>
    </row>
    <row r="9525" spans="3:16" hidden="1" outlineLevel="2">
      <c r="C9525" s="33">
        <v>9501</v>
      </c>
      <c r="D9525" s="82">
        <f t="shared" ca="1" si="595"/>
        <v>-1.0562053336691006</v>
      </c>
      <c r="E9525" s="82">
        <f t="shared" ca="1" si="592"/>
        <v>195.15713380589349</v>
      </c>
      <c r="F9525" s="82">
        <f t="shared" ca="1" si="593"/>
        <v>210.35342238523475</v>
      </c>
      <c r="G9525" s="82">
        <f t="shared" ca="1" si="594"/>
        <v>0</v>
      </c>
      <c r="H9525" s="82">
        <f t="shared" ca="1" si="594"/>
        <v>0</v>
      </c>
      <c r="O9525" s="29"/>
      <c r="P9525" s="29"/>
    </row>
    <row r="9526" spans="3:16" hidden="1" outlineLevel="2">
      <c r="C9526" s="33">
        <v>9502</v>
      </c>
      <c r="D9526" s="82">
        <f t="shared" ca="1" si="595"/>
        <v>-0.27306217343192429</v>
      </c>
      <c r="E9526" s="82">
        <f t="shared" ca="1" si="592"/>
        <v>231.79975809559099</v>
      </c>
      <c r="F9526" s="82">
        <f t="shared" ca="1" si="593"/>
        <v>238.34565997111216</v>
      </c>
      <c r="G9526" s="82">
        <f t="shared" ca="1" si="594"/>
        <v>0</v>
      </c>
      <c r="H9526" s="82">
        <f t="shared" ca="1" si="594"/>
        <v>0</v>
      </c>
      <c r="O9526" s="29"/>
      <c r="P9526" s="29"/>
    </row>
    <row r="9527" spans="3:16" hidden="1" outlineLevel="2">
      <c r="C9527" s="33">
        <v>9503</v>
      </c>
      <c r="D9527" s="82">
        <f t="shared" ca="1" si="595"/>
        <v>-0.85695398393947686</v>
      </c>
      <c r="E9527" s="82">
        <f t="shared" ca="1" si="592"/>
        <v>203.89062457182897</v>
      </c>
      <c r="F9527" s="82">
        <f t="shared" ca="1" si="593"/>
        <v>217.14713283457215</v>
      </c>
      <c r="G9527" s="82">
        <f t="shared" ca="1" si="594"/>
        <v>0</v>
      </c>
      <c r="H9527" s="82">
        <f t="shared" ca="1" si="594"/>
        <v>0</v>
      </c>
      <c r="O9527" s="29"/>
      <c r="P9527" s="29"/>
    </row>
    <row r="9528" spans="3:16" hidden="1" outlineLevel="2">
      <c r="C9528" s="33">
        <v>9504</v>
      </c>
      <c r="D9528" s="82">
        <f t="shared" ca="1" si="595"/>
        <v>-0.72801475397522053</v>
      </c>
      <c r="E9528" s="82">
        <f t="shared" ca="1" si="592"/>
        <v>209.74943836912331</v>
      </c>
      <c r="F9528" s="82">
        <f t="shared" ca="1" si="593"/>
        <v>221.6599635680692</v>
      </c>
      <c r="G9528" s="82">
        <f t="shared" ca="1" si="594"/>
        <v>0</v>
      </c>
      <c r="H9528" s="82">
        <f t="shared" ca="1" si="594"/>
        <v>0</v>
      </c>
      <c r="O9528" s="29"/>
      <c r="P9528" s="29"/>
    </row>
    <row r="9529" spans="3:16" hidden="1" outlineLevel="2">
      <c r="C9529" s="33">
        <v>9505</v>
      </c>
      <c r="D9529" s="82">
        <f t="shared" ca="1" si="595"/>
        <v>-0.773774267228721</v>
      </c>
      <c r="E9529" s="82">
        <f t="shared" ca="1" si="592"/>
        <v>207.65116589041477</v>
      </c>
      <c r="F9529" s="82">
        <f t="shared" ca="1" si="593"/>
        <v>220.04775916878495</v>
      </c>
      <c r="G9529" s="82">
        <f t="shared" ca="1" si="594"/>
        <v>0</v>
      </c>
      <c r="H9529" s="82">
        <f t="shared" ca="1" si="594"/>
        <v>0</v>
      </c>
      <c r="O9529" s="29"/>
      <c r="P9529" s="29"/>
    </row>
    <row r="9530" spans="3:16" hidden="1" outlineLevel="2">
      <c r="C9530" s="33">
        <v>9506</v>
      </c>
      <c r="D9530" s="82">
        <f t="shared" ca="1" si="595"/>
        <v>0.30994769071494932</v>
      </c>
      <c r="E9530" s="82">
        <f t="shared" ca="1" si="592"/>
        <v>263.47811280515458</v>
      </c>
      <c r="F9530" s="82">
        <f t="shared" ca="1" si="593"/>
        <v>261.57684317557499</v>
      </c>
      <c r="G9530" s="82">
        <f t="shared" ca="1" si="594"/>
        <v>13.478112805154581</v>
      </c>
      <c r="H9530" s="82">
        <f t="shared" ca="1" si="594"/>
        <v>11.576843175574993</v>
      </c>
      <c r="O9530" s="29"/>
      <c r="P9530" s="29"/>
    </row>
    <row r="9531" spans="3:16" hidden="1" outlineLevel="2">
      <c r="C9531" s="33">
        <v>9507</v>
      </c>
      <c r="D9531" s="82">
        <f t="shared" ca="1" si="595"/>
        <v>0.1273769765197337</v>
      </c>
      <c r="E9531" s="82">
        <f t="shared" ca="1" si="592"/>
        <v>253.11821965533437</v>
      </c>
      <c r="F9531" s="82">
        <f t="shared" ca="1" si="593"/>
        <v>254.06827772628333</v>
      </c>
      <c r="G9531" s="82">
        <f t="shared" ca="1" si="594"/>
        <v>3.1182196553343715</v>
      </c>
      <c r="H9531" s="82">
        <f t="shared" ca="1" si="594"/>
        <v>4.068277726283327</v>
      </c>
      <c r="O9531" s="29"/>
      <c r="P9531" s="29"/>
    </row>
    <row r="9532" spans="3:16" hidden="1" outlineLevel="2">
      <c r="C9532" s="33">
        <v>9508</v>
      </c>
      <c r="D9532" s="82">
        <f t="shared" ca="1" si="595"/>
        <v>0.33500207562662498</v>
      </c>
      <c r="E9532" s="82">
        <f t="shared" ca="1" si="592"/>
        <v>264.9325174992498</v>
      </c>
      <c r="F9532" s="82">
        <f t="shared" ca="1" si="593"/>
        <v>262.62442239300043</v>
      </c>
      <c r="G9532" s="82">
        <f t="shared" ca="1" si="594"/>
        <v>14.932517499249798</v>
      </c>
      <c r="H9532" s="82">
        <f t="shared" ca="1" si="594"/>
        <v>12.62442239300043</v>
      </c>
      <c r="O9532" s="29"/>
      <c r="P9532" s="29"/>
    </row>
    <row r="9533" spans="3:16" hidden="1" outlineLevel="2">
      <c r="C9533" s="33">
        <v>9509</v>
      </c>
      <c r="D9533" s="82">
        <f t="shared" ca="1" si="595"/>
        <v>1.9395634438646092</v>
      </c>
      <c r="E9533" s="82">
        <f t="shared" ca="1" si="592"/>
        <v>376.91603688222307</v>
      </c>
      <c r="F9533" s="82">
        <f t="shared" ca="1" si="593"/>
        <v>339.23621683832886</v>
      </c>
      <c r="G9533" s="82">
        <f t="shared" ca="1" si="594"/>
        <v>126.91603688222307</v>
      </c>
      <c r="H9533" s="82">
        <f t="shared" ca="1" si="594"/>
        <v>89.236216838328858</v>
      </c>
      <c r="O9533" s="29"/>
      <c r="P9533" s="29"/>
    </row>
    <row r="9534" spans="3:16" hidden="1" outlineLevel="2">
      <c r="C9534" s="33">
        <v>9510</v>
      </c>
      <c r="D9534" s="82">
        <f t="shared" ca="1" si="595"/>
        <v>3.1659677510281465</v>
      </c>
      <c r="E9534" s="82">
        <f t="shared" ca="1" si="592"/>
        <v>493.48018982015594</v>
      </c>
      <c r="F9534" s="82">
        <f t="shared" ca="1" si="593"/>
        <v>412.54360855299137</v>
      </c>
      <c r="G9534" s="82">
        <f t="shared" ca="1" si="594"/>
        <v>243.48018982015594</v>
      </c>
      <c r="H9534" s="82">
        <f t="shared" ca="1" si="594"/>
        <v>162.54360855299137</v>
      </c>
      <c r="O9534" s="29"/>
      <c r="P9534" s="29"/>
    </row>
    <row r="9535" spans="3:16" hidden="1" outlineLevel="2">
      <c r="C9535" s="33">
        <v>9511</v>
      </c>
      <c r="D9535" s="82">
        <f t="shared" ca="1" si="595"/>
        <v>-0.59480348605825939</v>
      </c>
      <c r="E9535" s="82">
        <f t="shared" ca="1" si="592"/>
        <v>215.97923595065842</v>
      </c>
      <c r="F9535" s="82">
        <f t="shared" ca="1" si="593"/>
        <v>226.42083655699162</v>
      </c>
      <c r="G9535" s="82">
        <f t="shared" ca="1" si="594"/>
        <v>0</v>
      </c>
      <c r="H9535" s="82">
        <f t="shared" ca="1" si="594"/>
        <v>0</v>
      </c>
      <c r="O9535" s="29"/>
      <c r="P9535" s="29"/>
    </row>
    <row r="9536" spans="3:16" hidden="1" outlineLevel="2">
      <c r="C9536" s="33">
        <v>9512</v>
      </c>
      <c r="D9536" s="82">
        <f t="shared" ca="1" si="595"/>
        <v>1.7460763598746092</v>
      </c>
      <c r="E9536" s="82">
        <f t="shared" ca="1" si="592"/>
        <v>361.22834784778706</v>
      </c>
      <c r="F9536" s="82">
        <f t="shared" ca="1" si="593"/>
        <v>328.9251289246078</v>
      </c>
      <c r="G9536" s="82">
        <f t="shared" ca="1" si="594"/>
        <v>111.22834784778706</v>
      </c>
      <c r="H9536" s="82">
        <f t="shared" ca="1" si="594"/>
        <v>78.925128924607804</v>
      </c>
      <c r="O9536" s="29"/>
      <c r="P9536" s="29"/>
    </row>
    <row r="9537" spans="3:16" hidden="1" outlineLevel="2">
      <c r="C9537" s="33">
        <v>9513</v>
      </c>
      <c r="D9537" s="82">
        <f t="shared" ca="1" si="595"/>
        <v>0.70454178254321931</v>
      </c>
      <c r="E9537" s="82">
        <f t="shared" ca="1" si="592"/>
        <v>287.34075578005957</v>
      </c>
      <c r="F9537" s="82">
        <f t="shared" ca="1" si="593"/>
        <v>278.57204519230561</v>
      </c>
      <c r="G9537" s="82">
        <f t="shared" ca="1" si="594"/>
        <v>37.340755780059567</v>
      </c>
      <c r="H9537" s="82">
        <f t="shared" ca="1" si="594"/>
        <v>28.572045192305609</v>
      </c>
      <c r="O9537" s="29"/>
      <c r="P9537" s="29"/>
    </row>
    <row r="9538" spans="3:16" hidden="1" outlineLevel="2">
      <c r="C9538" s="33">
        <v>9514</v>
      </c>
      <c r="D9538" s="82">
        <f t="shared" ca="1" si="595"/>
        <v>0.70005658082540578</v>
      </c>
      <c r="E9538" s="82">
        <f t="shared" ca="1" si="592"/>
        <v>287.05772979932874</v>
      </c>
      <c r="F9538" s="82">
        <f t="shared" ca="1" si="593"/>
        <v>278.37279452363993</v>
      </c>
      <c r="G9538" s="82">
        <f t="shared" ca="1" si="594"/>
        <v>37.05772979932874</v>
      </c>
      <c r="H9538" s="82">
        <f t="shared" ca="1" si="594"/>
        <v>28.372794523639925</v>
      </c>
      <c r="O9538" s="29"/>
      <c r="P9538" s="29"/>
    </row>
    <row r="9539" spans="3:16" hidden="1" outlineLevel="2">
      <c r="C9539" s="33">
        <v>9515</v>
      </c>
      <c r="D9539" s="82">
        <f t="shared" ca="1" si="595"/>
        <v>-0.72184714427952623</v>
      </c>
      <c r="E9539" s="82">
        <f t="shared" ca="1" si="592"/>
        <v>210.03386683039338</v>
      </c>
      <c r="F9539" s="82">
        <f t="shared" ca="1" si="593"/>
        <v>221.87816291527031</v>
      </c>
      <c r="G9539" s="82">
        <f t="shared" ca="1" si="594"/>
        <v>0</v>
      </c>
      <c r="H9539" s="82">
        <f t="shared" ca="1" si="594"/>
        <v>0</v>
      </c>
      <c r="O9539" s="29"/>
      <c r="P9539" s="29"/>
    </row>
    <row r="9540" spans="3:16" hidden="1" outlineLevel="2">
      <c r="C9540" s="33">
        <v>9516</v>
      </c>
      <c r="D9540" s="82">
        <f t="shared" ca="1" si="595"/>
        <v>-0.76453786907674681</v>
      </c>
      <c r="E9540" s="82">
        <f t="shared" ca="1" si="592"/>
        <v>208.07299722548885</v>
      </c>
      <c r="F9540" s="82">
        <f t="shared" ca="1" si="593"/>
        <v>220.37222967813722</v>
      </c>
      <c r="G9540" s="82">
        <f t="shared" ca="1" si="594"/>
        <v>0</v>
      </c>
      <c r="H9540" s="82">
        <f t="shared" ca="1" si="594"/>
        <v>0</v>
      </c>
      <c r="O9540" s="29"/>
      <c r="P9540" s="29"/>
    </row>
    <row r="9541" spans="3:16" hidden="1" outlineLevel="2">
      <c r="C9541" s="33">
        <v>9517</v>
      </c>
      <c r="D9541" s="82">
        <f t="shared" ca="1" si="595"/>
        <v>0.7164280507379065</v>
      </c>
      <c r="E9541" s="82">
        <f t="shared" ca="1" si="592"/>
        <v>288.09215553443539</v>
      </c>
      <c r="F9541" s="82">
        <f t="shared" ca="1" si="593"/>
        <v>279.10077100348315</v>
      </c>
      <c r="G9541" s="82">
        <f t="shared" ca="1" si="594"/>
        <v>38.092155534435392</v>
      </c>
      <c r="H9541" s="82">
        <f t="shared" ca="1" si="594"/>
        <v>29.100771003483146</v>
      </c>
      <c r="O9541" s="29"/>
      <c r="P9541" s="29"/>
    </row>
    <row r="9542" spans="3:16" hidden="1" outlineLevel="2">
      <c r="C9542" s="33">
        <v>9518</v>
      </c>
      <c r="D9542" s="82">
        <f t="shared" ca="1" si="595"/>
        <v>0.64796835102120587</v>
      </c>
      <c r="E9542" s="82">
        <f t="shared" ca="1" si="592"/>
        <v>283.79119627582412</v>
      </c>
      <c r="F9542" s="82">
        <f t="shared" ca="1" si="593"/>
        <v>276.06923792094364</v>
      </c>
      <c r="G9542" s="82">
        <f t="shared" ca="1" si="594"/>
        <v>33.79119627582412</v>
      </c>
      <c r="H9542" s="82">
        <f t="shared" ca="1" si="594"/>
        <v>26.069237920943635</v>
      </c>
      <c r="O9542" s="29"/>
      <c r="P9542" s="29"/>
    </row>
    <row r="9543" spans="3:16" hidden="1" outlineLevel="2">
      <c r="C9543" s="33">
        <v>9519</v>
      </c>
      <c r="D9543" s="82">
        <f t="shared" ca="1" si="595"/>
        <v>-0.20099673123794434</v>
      </c>
      <c r="E9543" s="82">
        <f t="shared" ca="1" si="592"/>
        <v>235.49926574171542</v>
      </c>
      <c r="F9543" s="82">
        <f t="shared" ca="1" si="593"/>
        <v>241.10159356998588</v>
      </c>
      <c r="G9543" s="82">
        <f t="shared" ca="1" si="594"/>
        <v>0</v>
      </c>
      <c r="H9543" s="82">
        <f t="shared" ca="1" si="594"/>
        <v>0</v>
      </c>
      <c r="O9543" s="29"/>
      <c r="P9543" s="29"/>
    </row>
    <row r="9544" spans="3:16" hidden="1" outlineLevel="2">
      <c r="C9544" s="33">
        <v>9520</v>
      </c>
      <c r="D9544" s="82">
        <f t="shared" ca="1" si="595"/>
        <v>2.7551761439334483</v>
      </c>
      <c r="E9544" s="82">
        <f t="shared" ca="1" si="592"/>
        <v>450.89087817767091</v>
      </c>
      <c r="F9544" s="82">
        <f t="shared" ca="1" si="593"/>
        <v>386.37536610597869</v>
      </c>
      <c r="G9544" s="82">
        <f t="shared" ca="1" si="594"/>
        <v>200.89087817767091</v>
      </c>
      <c r="H9544" s="82">
        <f t="shared" ca="1" si="594"/>
        <v>136.37536610597869</v>
      </c>
      <c r="O9544" s="29"/>
      <c r="P9544" s="29"/>
    </row>
    <row r="9545" spans="3:16" hidden="1" outlineLevel="2">
      <c r="C9545" s="33">
        <v>9521</v>
      </c>
      <c r="D9545" s="82">
        <f t="shared" ca="1" si="595"/>
        <v>0.73240295613033535</v>
      </c>
      <c r="E9545" s="82">
        <f t="shared" ca="1" si="592"/>
        <v>289.10511762566932</v>
      </c>
      <c r="F9545" s="82">
        <f t="shared" ca="1" si="593"/>
        <v>279.81294886977639</v>
      </c>
      <c r="G9545" s="82">
        <f t="shared" ca="1" si="594"/>
        <v>39.105117625669322</v>
      </c>
      <c r="H9545" s="82">
        <f t="shared" ca="1" si="594"/>
        <v>29.812948869776392</v>
      </c>
      <c r="O9545" s="29"/>
      <c r="P9545" s="29"/>
    </row>
    <row r="9546" spans="3:16" hidden="1" outlineLevel="2">
      <c r="C9546" s="33">
        <v>9522</v>
      </c>
      <c r="D9546" s="82">
        <f t="shared" ca="1" si="595"/>
        <v>-8.5113441911201876E-2</v>
      </c>
      <c r="E9546" s="82">
        <f t="shared" ca="1" si="592"/>
        <v>241.57238820855363</v>
      </c>
      <c r="F9546" s="82">
        <f t="shared" ca="1" si="593"/>
        <v>245.60018990771852</v>
      </c>
      <c r="G9546" s="82">
        <f t="shared" ca="1" si="594"/>
        <v>0</v>
      </c>
      <c r="H9546" s="82">
        <f t="shared" ca="1" si="594"/>
        <v>0</v>
      </c>
      <c r="O9546" s="29"/>
      <c r="P9546" s="29"/>
    </row>
    <row r="9547" spans="3:16" hidden="1" outlineLevel="2">
      <c r="C9547" s="33">
        <v>9523</v>
      </c>
      <c r="D9547" s="82">
        <f t="shared" ca="1" si="595"/>
        <v>-5.6101180675192569E-2</v>
      </c>
      <c r="E9547" s="82">
        <f t="shared" ca="1" si="592"/>
        <v>243.11719749041083</v>
      </c>
      <c r="F9547" s="82">
        <f t="shared" ca="1" si="593"/>
        <v>246.73952458351235</v>
      </c>
      <c r="G9547" s="82">
        <f t="shared" ca="1" si="594"/>
        <v>0</v>
      </c>
      <c r="H9547" s="82">
        <f t="shared" ca="1" si="594"/>
        <v>0</v>
      </c>
      <c r="O9547" s="29"/>
      <c r="P9547" s="29"/>
    </row>
    <row r="9548" spans="3:16" hidden="1" outlineLevel="2">
      <c r="C9548" s="33">
        <v>9524</v>
      </c>
      <c r="D9548" s="82">
        <f t="shared" ca="1" si="595"/>
        <v>0.18992591644652843</v>
      </c>
      <c r="E9548" s="82">
        <f t="shared" ca="1" si="592"/>
        <v>256.62083219589778</v>
      </c>
      <c r="F9548" s="82">
        <f t="shared" ca="1" si="593"/>
        <v>256.61613204345184</v>
      </c>
      <c r="G9548" s="82">
        <f t="shared" ca="1" si="594"/>
        <v>6.6208321958977763</v>
      </c>
      <c r="H9548" s="82">
        <f t="shared" ca="1" si="594"/>
        <v>6.6161320434518416</v>
      </c>
      <c r="O9548" s="29"/>
      <c r="P9548" s="29"/>
    </row>
    <row r="9549" spans="3:16" hidden="1" outlineLevel="2">
      <c r="C9549" s="33">
        <v>9525</v>
      </c>
      <c r="D9549" s="82">
        <f t="shared" ca="1" si="595"/>
        <v>-0.6629949610385808</v>
      </c>
      <c r="E9549" s="82">
        <f t="shared" ca="1" si="592"/>
        <v>212.76739703589618</v>
      </c>
      <c r="F9549" s="82">
        <f t="shared" ca="1" si="593"/>
        <v>223.9710850384366</v>
      </c>
      <c r="G9549" s="82">
        <f t="shared" ca="1" si="594"/>
        <v>0</v>
      </c>
      <c r="H9549" s="82">
        <f t="shared" ca="1" si="594"/>
        <v>0</v>
      </c>
      <c r="O9549" s="29"/>
      <c r="P9549" s="29"/>
    </row>
    <row r="9550" spans="3:16" hidden="1" outlineLevel="2">
      <c r="C9550" s="33">
        <v>9526</v>
      </c>
      <c r="D9550" s="82">
        <f t="shared" ca="1" si="595"/>
        <v>-2.022871750478426E-2</v>
      </c>
      <c r="E9550" s="82">
        <f t="shared" ca="1" si="592"/>
        <v>245.04095607493883</v>
      </c>
      <c r="F9550" s="82">
        <f t="shared" ca="1" si="593"/>
        <v>248.15557530212911</v>
      </c>
      <c r="G9550" s="82">
        <f t="shared" ca="1" si="594"/>
        <v>0</v>
      </c>
      <c r="H9550" s="82">
        <f t="shared" ca="1" si="594"/>
        <v>0</v>
      </c>
      <c r="O9550" s="29"/>
      <c r="P9550" s="29"/>
    </row>
    <row r="9551" spans="3:16" hidden="1" outlineLevel="2">
      <c r="C9551" s="33">
        <v>9527</v>
      </c>
      <c r="D9551" s="82">
        <f t="shared" ca="1" si="595"/>
        <v>-0.28479519147304294</v>
      </c>
      <c r="E9551" s="82">
        <f t="shared" ca="1" si="592"/>
        <v>231.20296455224286</v>
      </c>
      <c r="F9551" s="82">
        <f t="shared" ca="1" si="593"/>
        <v>237.89995626578289</v>
      </c>
      <c r="G9551" s="82">
        <f t="shared" ca="1" si="594"/>
        <v>0</v>
      </c>
      <c r="H9551" s="82">
        <f t="shared" ca="1" si="594"/>
        <v>0</v>
      </c>
      <c r="O9551" s="29"/>
      <c r="P9551" s="29"/>
    </row>
    <row r="9552" spans="3:16" hidden="1" outlineLevel="2">
      <c r="C9552" s="33">
        <v>9528</v>
      </c>
      <c r="D9552" s="82">
        <f t="shared" ca="1" si="595"/>
        <v>0.55070839845514785</v>
      </c>
      <c r="E9552" s="82">
        <f t="shared" ca="1" si="592"/>
        <v>277.7910482010538</v>
      </c>
      <c r="F9552" s="82">
        <f t="shared" ca="1" si="593"/>
        <v>271.81890562373752</v>
      </c>
      <c r="G9552" s="82">
        <f t="shared" ca="1" si="594"/>
        <v>27.791048201053798</v>
      </c>
      <c r="H9552" s="82">
        <f t="shared" ca="1" si="594"/>
        <v>21.818905623737521</v>
      </c>
      <c r="O9552" s="29"/>
      <c r="P9552" s="29"/>
    </row>
    <row r="9553" spans="3:16" hidden="1" outlineLevel="2">
      <c r="C9553" s="33">
        <v>9529</v>
      </c>
      <c r="D9553" s="82">
        <f t="shared" ca="1" si="595"/>
        <v>-1.0088721377983338</v>
      </c>
      <c r="E9553" s="82">
        <f t="shared" ca="1" si="592"/>
        <v>197.19732835695928</v>
      </c>
      <c r="F9553" s="82">
        <f t="shared" ca="1" si="593"/>
        <v>211.94780205284346</v>
      </c>
      <c r="G9553" s="82">
        <f t="shared" ca="1" si="594"/>
        <v>0</v>
      </c>
      <c r="H9553" s="82">
        <f t="shared" ca="1" si="594"/>
        <v>0</v>
      </c>
      <c r="O9553" s="29"/>
      <c r="P9553" s="29"/>
    </row>
    <row r="9554" spans="3:16" hidden="1" outlineLevel="2">
      <c r="C9554" s="33">
        <v>9530</v>
      </c>
      <c r="D9554" s="82">
        <f t="shared" ca="1" si="595"/>
        <v>-1.1529551925786077</v>
      </c>
      <c r="E9554" s="82">
        <f t="shared" ca="1" si="592"/>
        <v>191.05237145674536</v>
      </c>
      <c r="F9554" s="82">
        <f t="shared" ca="1" si="593"/>
        <v>207.13169816160877</v>
      </c>
      <c r="G9554" s="82">
        <f t="shared" ca="1" si="594"/>
        <v>0</v>
      </c>
      <c r="H9554" s="82">
        <f t="shared" ca="1" si="594"/>
        <v>0</v>
      </c>
      <c r="O9554" s="29"/>
      <c r="P9554" s="29"/>
    </row>
    <row r="9555" spans="3:16" hidden="1" outlineLevel="2">
      <c r="C9555" s="33">
        <v>9531</v>
      </c>
      <c r="D9555" s="82">
        <f t="shared" ca="1" si="595"/>
        <v>1.5926998876033527</v>
      </c>
      <c r="E9555" s="82">
        <f t="shared" ca="1" si="592"/>
        <v>349.25806270181914</v>
      </c>
      <c r="F9555" s="82">
        <f t="shared" ca="1" si="593"/>
        <v>320.97472561363321</v>
      </c>
      <c r="G9555" s="82">
        <f t="shared" ca="1" si="594"/>
        <v>99.258062701819142</v>
      </c>
      <c r="H9555" s="82">
        <f t="shared" ca="1" si="594"/>
        <v>70.974725613633211</v>
      </c>
      <c r="O9555" s="29"/>
      <c r="P9555" s="29"/>
    </row>
    <row r="9556" spans="3:16" hidden="1" outlineLevel="2">
      <c r="C9556" s="33">
        <v>9532</v>
      </c>
      <c r="D9556" s="82">
        <f t="shared" ca="1" si="595"/>
        <v>-0.87246553540726635</v>
      </c>
      <c r="E9556" s="82">
        <f t="shared" ca="1" si="592"/>
        <v>203.19692135711867</v>
      </c>
      <c r="F9556" s="82">
        <f t="shared" ca="1" si="593"/>
        <v>216.61046230071477</v>
      </c>
      <c r="G9556" s="82">
        <f t="shared" ca="1" si="594"/>
        <v>0</v>
      </c>
      <c r="H9556" s="82">
        <f t="shared" ca="1" si="594"/>
        <v>0</v>
      </c>
      <c r="O9556" s="29"/>
      <c r="P9556" s="29"/>
    </row>
    <row r="9557" spans="3:16" hidden="1" outlineLevel="2">
      <c r="C9557" s="33">
        <v>9533</v>
      </c>
      <c r="D9557" s="82">
        <f t="shared" ca="1" si="595"/>
        <v>0.68672289089151584</v>
      </c>
      <c r="E9557" s="82">
        <f t="shared" ca="1" si="592"/>
        <v>286.21799014390166</v>
      </c>
      <c r="F9557" s="82">
        <f t="shared" ca="1" si="593"/>
        <v>277.78129967262277</v>
      </c>
      <c r="G9557" s="82">
        <f t="shared" ca="1" si="594"/>
        <v>36.217990143901659</v>
      </c>
      <c r="H9557" s="82">
        <f t="shared" ca="1" si="594"/>
        <v>27.781299672622765</v>
      </c>
      <c r="O9557" s="29"/>
      <c r="P9557" s="29"/>
    </row>
    <row r="9558" spans="3:16" hidden="1" outlineLevel="2">
      <c r="C9558" s="33">
        <v>9534</v>
      </c>
      <c r="D9558" s="82">
        <f t="shared" ca="1" si="595"/>
        <v>-1.8299541969046376</v>
      </c>
      <c r="E9558" s="82">
        <f t="shared" ca="1" si="592"/>
        <v>164.64642305341025</v>
      </c>
      <c r="F9558" s="82">
        <f t="shared" ca="1" si="593"/>
        <v>185.92713243600446</v>
      </c>
      <c r="G9558" s="82">
        <f t="shared" ca="1" si="594"/>
        <v>0</v>
      </c>
      <c r="H9558" s="82">
        <f t="shared" ca="1" si="594"/>
        <v>0</v>
      </c>
      <c r="O9558" s="29"/>
      <c r="P9558" s="29"/>
    </row>
    <row r="9559" spans="3:16" hidden="1" outlineLevel="2">
      <c r="C9559" s="33">
        <v>9535</v>
      </c>
      <c r="D9559" s="82">
        <f t="shared" ca="1" si="595"/>
        <v>1.0564199065895581</v>
      </c>
      <c r="E9559" s="82">
        <f t="shared" ca="1" si="592"/>
        <v>310.43730298483592</v>
      </c>
      <c r="F9559" s="82">
        <f t="shared" ca="1" si="593"/>
        <v>294.65670403167661</v>
      </c>
      <c r="G9559" s="82">
        <f t="shared" ca="1" si="594"/>
        <v>60.437302984835924</v>
      </c>
      <c r="H9559" s="82">
        <f t="shared" ca="1" si="594"/>
        <v>44.656704031676611</v>
      </c>
      <c r="O9559" s="29"/>
      <c r="P9559" s="29"/>
    </row>
    <row r="9560" spans="3:16" hidden="1" outlineLevel="2">
      <c r="C9560" s="33">
        <v>9536</v>
      </c>
      <c r="D9560" s="82">
        <f t="shared" ca="1" si="595"/>
        <v>-0.86204556756529083</v>
      </c>
      <c r="E9560" s="82">
        <f t="shared" ca="1" si="592"/>
        <v>203.66265950247029</v>
      </c>
      <c r="F9560" s="82">
        <f t="shared" ca="1" si="593"/>
        <v>216.97082717546624</v>
      </c>
      <c r="G9560" s="82">
        <f t="shared" ca="1" si="594"/>
        <v>0</v>
      </c>
      <c r="H9560" s="82">
        <f t="shared" ca="1" si="594"/>
        <v>0</v>
      </c>
      <c r="O9560" s="29"/>
      <c r="P9560" s="29"/>
    </row>
    <row r="9561" spans="3:16" hidden="1" outlineLevel="2">
      <c r="C9561" s="33">
        <v>9537</v>
      </c>
      <c r="D9561" s="82">
        <f t="shared" ca="1" si="595"/>
        <v>7.2704355338127025E-2</v>
      </c>
      <c r="E9561" s="82">
        <f t="shared" ref="E9561:E9624" ca="1" si="596">$H$9 * EXP(($H$17 - $H$18 - ($H$11^2)/2)*$H$14 + $H$11*SQRT($H$14)*D9561)</f>
        <v>250.09584348558161</v>
      </c>
      <c r="F9561" s="82">
        <f t="shared" ref="F9561:F9624" ca="1" si="597">$H$9 * EXP(($H$17 - $H$18 - ($H$12^2)/2)*$H$14 + $H$12*SQRT($H$14)*D9561)</f>
        <v>251.86198343506734</v>
      </c>
      <c r="G9561" s="82">
        <f t="shared" ref="G9561:H9624" ca="1" si="598">MAX(E9561-$H$16, 0)</f>
        <v>9.5843485581610821E-2</v>
      </c>
      <c r="H9561" s="82">
        <f t="shared" ca="1" si="598"/>
        <v>1.8619834350673443</v>
      </c>
      <c r="O9561" s="29"/>
      <c r="P9561" s="29"/>
    </row>
    <row r="9562" spans="3:16" hidden="1" outlineLevel="2">
      <c r="C9562" s="33">
        <v>9538</v>
      </c>
      <c r="D9562" s="82">
        <f t="shared" ref="D9562:D9625" ca="1" si="599">_xlfn.NORM.S.INV(RAND())</f>
        <v>-0.81473591087360664</v>
      </c>
      <c r="E9562" s="82">
        <f t="shared" ca="1" si="596"/>
        <v>205.79070743525585</v>
      </c>
      <c r="F9562" s="82">
        <f t="shared" ca="1" si="597"/>
        <v>218.61454271707044</v>
      </c>
      <c r="G9562" s="82">
        <f t="shared" ca="1" si="598"/>
        <v>0</v>
      </c>
      <c r="H9562" s="82">
        <f t="shared" ca="1" si="598"/>
        <v>0</v>
      </c>
      <c r="O9562" s="29"/>
      <c r="P9562" s="29"/>
    </row>
    <row r="9563" spans="3:16" hidden="1" outlineLevel="2">
      <c r="C9563" s="33">
        <v>9539</v>
      </c>
      <c r="D9563" s="82">
        <f t="shared" ca="1" si="599"/>
        <v>1.629259478608218</v>
      </c>
      <c r="E9563" s="82">
        <f t="shared" ca="1" si="596"/>
        <v>352.07485151788603</v>
      </c>
      <c r="F9563" s="82">
        <f t="shared" ca="1" si="597"/>
        <v>322.85220370270679</v>
      </c>
      <c r="G9563" s="82">
        <f t="shared" ca="1" si="598"/>
        <v>102.07485151788603</v>
      </c>
      <c r="H9563" s="82">
        <f t="shared" ca="1" si="598"/>
        <v>72.852203702706788</v>
      </c>
      <c r="O9563" s="29"/>
      <c r="P9563" s="29"/>
    </row>
    <row r="9564" spans="3:16" hidden="1" outlineLevel="2">
      <c r="C9564" s="33">
        <v>9540</v>
      </c>
      <c r="D9564" s="82">
        <f t="shared" ca="1" si="599"/>
        <v>-0.15129163702528922</v>
      </c>
      <c r="E9564" s="82">
        <f t="shared" ca="1" si="596"/>
        <v>238.08524566193088</v>
      </c>
      <c r="F9564" s="82">
        <f t="shared" ca="1" si="597"/>
        <v>243.02096749137502</v>
      </c>
      <c r="G9564" s="82">
        <f t="shared" ca="1" si="598"/>
        <v>0</v>
      </c>
      <c r="H9564" s="82">
        <f t="shared" ca="1" si="598"/>
        <v>0</v>
      </c>
      <c r="O9564" s="29"/>
      <c r="P9564" s="29"/>
    </row>
    <row r="9565" spans="3:16" hidden="1" outlineLevel="2">
      <c r="C9565" s="33">
        <v>9541</v>
      </c>
      <c r="D9565" s="82">
        <f t="shared" ca="1" si="599"/>
        <v>-0.40332279560784706</v>
      </c>
      <c r="E9565" s="82">
        <f t="shared" ca="1" si="596"/>
        <v>225.2596157909704</v>
      </c>
      <c r="F9565" s="82">
        <f t="shared" ca="1" si="597"/>
        <v>233.44390616720639</v>
      </c>
      <c r="G9565" s="82">
        <f t="shared" ca="1" si="598"/>
        <v>0</v>
      </c>
      <c r="H9565" s="82">
        <f t="shared" ca="1" si="598"/>
        <v>0</v>
      </c>
      <c r="O9565" s="29"/>
      <c r="P9565" s="29"/>
    </row>
    <row r="9566" spans="3:16" hidden="1" outlineLevel="2">
      <c r="C9566" s="33">
        <v>9542</v>
      </c>
      <c r="D9566" s="82">
        <f t="shared" ca="1" si="599"/>
        <v>1.2123174633849156</v>
      </c>
      <c r="E9566" s="82">
        <f t="shared" ca="1" si="596"/>
        <v>321.25496691333365</v>
      </c>
      <c r="F9566" s="82">
        <f t="shared" ca="1" si="597"/>
        <v>302.07668697470103</v>
      </c>
      <c r="G9566" s="82">
        <f t="shared" ca="1" si="598"/>
        <v>71.254966913333647</v>
      </c>
      <c r="H9566" s="82">
        <f t="shared" ca="1" si="598"/>
        <v>52.076686974701033</v>
      </c>
      <c r="O9566" s="29"/>
      <c r="P9566" s="29"/>
    </row>
    <row r="9567" spans="3:16" hidden="1" outlineLevel="2">
      <c r="C9567" s="33">
        <v>9543</v>
      </c>
      <c r="D9567" s="82">
        <f t="shared" ca="1" si="599"/>
        <v>-1.7479439224047695</v>
      </c>
      <c r="E9567" s="82">
        <f t="shared" ca="1" si="596"/>
        <v>167.64006788260193</v>
      </c>
      <c r="F9567" s="82">
        <f t="shared" ca="1" si="597"/>
        <v>188.3755793165567</v>
      </c>
      <c r="G9567" s="82">
        <f t="shared" ca="1" si="598"/>
        <v>0</v>
      </c>
      <c r="H9567" s="82">
        <f t="shared" ca="1" si="598"/>
        <v>0</v>
      </c>
      <c r="O9567" s="29"/>
      <c r="P9567" s="29"/>
    </row>
    <row r="9568" spans="3:16" hidden="1" outlineLevel="2">
      <c r="C9568" s="33">
        <v>9544</v>
      </c>
      <c r="D9568" s="82">
        <f t="shared" ca="1" si="599"/>
        <v>-0.35757075275697453</v>
      </c>
      <c r="E9568" s="82">
        <f t="shared" ca="1" si="596"/>
        <v>227.53544457859411</v>
      </c>
      <c r="F9568" s="82">
        <f t="shared" ca="1" si="597"/>
        <v>235.15397868712807</v>
      </c>
      <c r="G9568" s="82">
        <f t="shared" ca="1" si="598"/>
        <v>0</v>
      </c>
      <c r="H9568" s="82">
        <f t="shared" ca="1" si="598"/>
        <v>0</v>
      </c>
      <c r="O9568" s="29"/>
      <c r="P9568" s="29"/>
    </row>
    <row r="9569" spans="3:16" hidden="1" outlineLevel="2">
      <c r="C9569" s="33">
        <v>9545</v>
      </c>
      <c r="D9569" s="82">
        <f t="shared" ca="1" si="599"/>
        <v>0.71474418561180164</v>
      </c>
      <c r="E9569" s="82">
        <f t="shared" ca="1" si="596"/>
        <v>287.98558933719369</v>
      </c>
      <c r="F9569" s="82">
        <f t="shared" ca="1" si="597"/>
        <v>279.02580822990501</v>
      </c>
      <c r="G9569" s="82">
        <f t="shared" ca="1" si="598"/>
        <v>37.985589337193687</v>
      </c>
      <c r="H9569" s="82">
        <f t="shared" ca="1" si="598"/>
        <v>29.02580822990501</v>
      </c>
      <c r="O9569" s="29"/>
      <c r="P9569" s="29"/>
    </row>
    <row r="9570" spans="3:16" hidden="1" outlineLevel="2">
      <c r="C9570" s="33">
        <v>9546</v>
      </c>
      <c r="D9570" s="82">
        <f t="shared" ca="1" si="599"/>
        <v>-0.45372447649442138</v>
      </c>
      <c r="E9570" s="82">
        <f t="shared" ca="1" si="596"/>
        <v>222.77884322793787</v>
      </c>
      <c r="F9570" s="82">
        <f t="shared" ca="1" si="597"/>
        <v>231.57443657092963</v>
      </c>
      <c r="G9570" s="82">
        <f t="shared" ca="1" si="598"/>
        <v>0</v>
      </c>
      <c r="H9570" s="82">
        <f t="shared" ca="1" si="598"/>
        <v>0</v>
      </c>
      <c r="O9570" s="29"/>
      <c r="P9570" s="29"/>
    </row>
    <row r="9571" spans="3:16" hidden="1" outlineLevel="2">
      <c r="C9571" s="33">
        <v>9547</v>
      </c>
      <c r="D9571" s="82">
        <f t="shared" ca="1" si="599"/>
        <v>-1.068297012967707</v>
      </c>
      <c r="E9571" s="82">
        <f t="shared" ca="1" si="596"/>
        <v>194.63934179444476</v>
      </c>
      <c r="F9571" s="82">
        <f t="shared" ca="1" si="597"/>
        <v>209.94805104599712</v>
      </c>
      <c r="G9571" s="82">
        <f t="shared" ca="1" si="598"/>
        <v>0</v>
      </c>
      <c r="H9571" s="82">
        <f t="shared" ca="1" si="598"/>
        <v>0</v>
      </c>
      <c r="O9571" s="29"/>
      <c r="P9571" s="29"/>
    </row>
    <row r="9572" spans="3:16" hidden="1" outlineLevel="2">
      <c r="C9572" s="33">
        <v>9548</v>
      </c>
      <c r="D9572" s="82">
        <f t="shared" ca="1" si="599"/>
        <v>0.53665627922594961</v>
      </c>
      <c r="E9572" s="82">
        <f t="shared" ca="1" si="596"/>
        <v>276.93469903725907</v>
      </c>
      <c r="F9572" s="82">
        <f t="shared" ca="1" si="597"/>
        <v>271.21025168731393</v>
      </c>
      <c r="G9572" s="82">
        <f t="shared" ca="1" si="598"/>
        <v>26.934699037259065</v>
      </c>
      <c r="H9572" s="82">
        <f t="shared" ca="1" si="598"/>
        <v>21.210251687313928</v>
      </c>
      <c r="O9572" s="29"/>
      <c r="P9572" s="29"/>
    </row>
    <row r="9573" spans="3:16" hidden="1" outlineLevel="2">
      <c r="C9573" s="33">
        <v>9549</v>
      </c>
      <c r="D9573" s="82">
        <f t="shared" ca="1" si="599"/>
        <v>0.19362897293790163</v>
      </c>
      <c r="E9573" s="82">
        <f t="shared" ca="1" si="596"/>
        <v>256.82970889824526</v>
      </c>
      <c r="F9573" s="82">
        <f t="shared" ca="1" si="597"/>
        <v>256.76777010123828</v>
      </c>
      <c r="G9573" s="82">
        <f t="shared" ca="1" si="598"/>
        <v>6.8297088982452578</v>
      </c>
      <c r="H9573" s="82">
        <f t="shared" ca="1" si="598"/>
        <v>6.767770101238284</v>
      </c>
      <c r="O9573" s="29"/>
      <c r="P9573" s="29"/>
    </row>
    <row r="9574" spans="3:16" hidden="1" outlineLevel="2">
      <c r="C9574" s="33">
        <v>9550</v>
      </c>
      <c r="D9574" s="82">
        <f t="shared" ca="1" si="599"/>
        <v>0.60252118123265241</v>
      </c>
      <c r="E9574" s="82">
        <f t="shared" ca="1" si="596"/>
        <v>280.97151305258342</v>
      </c>
      <c r="F9574" s="82">
        <f t="shared" ca="1" si="597"/>
        <v>274.07495341948669</v>
      </c>
      <c r="G9574" s="82">
        <f t="shared" ca="1" si="598"/>
        <v>30.971513052583418</v>
      </c>
      <c r="H9574" s="82">
        <f t="shared" ca="1" si="598"/>
        <v>24.07495341948669</v>
      </c>
      <c r="O9574" s="29"/>
      <c r="P9574" s="29"/>
    </row>
    <row r="9575" spans="3:16" hidden="1" outlineLevel="2">
      <c r="C9575" s="33">
        <v>9551</v>
      </c>
      <c r="D9575" s="82">
        <f t="shared" ca="1" si="599"/>
        <v>-7.4651828386349914E-2</v>
      </c>
      <c r="E9575" s="82">
        <f t="shared" ca="1" si="596"/>
        <v>242.12830047853822</v>
      </c>
      <c r="F9575" s="82">
        <f t="shared" ca="1" si="597"/>
        <v>246.01041805793329</v>
      </c>
      <c r="G9575" s="82">
        <f t="shared" ca="1" si="598"/>
        <v>0</v>
      </c>
      <c r="H9575" s="82">
        <f t="shared" ca="1" si="598"/>
        <v>0</v>
      </c>
      <c r="O9575" s="29"/>
      <c r="P9575" s="29"/>
    </row>
    <row r="9576" spans="3:16" hidden="1" outlineLevel="2">
      <c r="C9576" s="33">
        <v>9552</v>
      </c>
      <c r="D9576" s="82">
        <f t="shared" ca="1" si="599"/>
        <v>1.4918822060619445</v>
      </c>
      <c r="E9576" s="82">
        <f t="shared" ca="1" si="596"/>
        <v>341.60662552495069</v>
      </c>
      <c r="F9576" s="82">
        <f t="shared" ca="1" si="597"/>
        <v>315.85371779485234</v>
      </c>
      <c r="G9576" s="82">
        <f t="shared" ca="1" si="598"/>
        <v>91.606625524950687</v>
      </c>
      <c r="H9576" s="82">
        <f t="shared" ca="1" si="598"/>
        <v>65.853717794852344</v>
      </c>
      <c r="O9576" s="29"/>
      <c r="P9576" s="29"/>
    </row>
    <row r="9577" spans="3:16" hidden="1" outlineLevel="2">
      <c r="C9577" s="33">
        <v>9553</v>
      </c>
      <c r="D9577" s="82">
        <f t="shared" ca="1" si="599"/>
        <v>2.5731731838663972E-2</v>
      </c>
      <c r="E9577" s="82">
        <f t="shared" ca="1" si="596"/>
        <v>247.52797254596285</v>
      </c>
      <c r="F9577" s="82">
        <f t="shared" ca="1" si="597"/>
        <v>249.98172774009009</v>
      </c>
      <c r="G9577" s="82">
        <f t="shared" ca="1" si="598"/>
        <v>0</v>
      </c>
      <c r="H9577" s="82">
        <f t="shared" ca="1" si="598"/>
        <v>0</v>
      </c>
      <c r="O9577" s="29"/>
      <c r="P9577" s="29"/>
    </row>
    <row r="9578" spans="3:16" hidden="1" outlineLevel="2">
      <c r="C9578" s="33">
        <v>9554</v>
      </c>
      <c r="D9578" s="82">
        <f t="shared" ca="1" si="599"/>
        <v>0.8130962120594889</v>
      </c>
      <c r="E9578" s="82">
        <f t="shared" ca="1" si="596"/>
        <v>294.27653635331927</v>
      </c>
      <c r="F9578" s="82">
        <f t="shared" ca="1" si="597"/>
        <v>283.43820734007772</v>
      </c>
      <c r="G9578" s="82">
        <f t="shared" ca="1" si="598"/>
        <v>44.276536353319273</v>
      </c>
      <c r="H9578" s="82">
        <f t="shared" ca="1" si="598"/>
        <v>33.438207340077724</v>
      </c>
      <c r="O9578" s="29"/>
      <c r="P9578" s="29"/>
    </row>
    <row r="9579" spans="3:16" hidden="1" outlineLevel="2">
      <c r="C9579" s="33">
        <v>9555</v>
      </c>
      <c r="D9579" s="82">
        <f t="shared" ca="1" si="599"/>
        <v>3.3051705130904108E-2</v>
      </c>
      <c r="E9579" s="82">
        <f t="shared" ca="1" si="596"/>
        <v>247.92639530391659</v>
      </c>
      <c r="F9579" s="82">
        <f t="shared" ca="1" si="597"/>
        <v>250.27381122048331</v>
      </c>
      <c r="G9579" s="82">
        <f t="shared" ca="1" si="598"/>
        <v>0</v>
      </c>
      <c r="H9579" s="82">
        <f t="shared" ca="1" si="598"/>
        <v>0.27381122048331008</v>
      </c>
      <c r="O9579" s="29"/>
      <c r="P9579" s="29"/>
    </row>
    <row r="9580" spans="3:16" hidden="1" outlineLevel="2">
      <c r="C9580" s="33">
        <v>9556</v>
      </c>
      <c r="D9580" s="82">
        <f t="shared" ca="1" si="599"/>
        <v>0.27133338573424959</v>
      </c>
      <c r="E9580" s="82">
        <f t="shared" ca="1" si="596"/>
        <v>261.25217603327371</v>
      </c>
      <c r="F9580" s="82">
        <f t="shared" ca="1" si="597"/>
        <v>259.97047088518639</v>
      </c>
      <c r="G9580" s="82">
        <f t="shared" ca="1" si="598"/>
        <v>11.252176033273713</v>
      </c>
      <c r="H9580" s="82">
        <f t="shared" ca="1" si="598"/>
        <v>9.970470885186387</v>
      </c>
      <c r="O9580" s="29"/>
      <c r="P9580" s="29"/>
    </row>
    <row r="9581" spans="3:16" hidden="1" outlineLevel="2">
      <c r="C9581" s="33">
        <v>9557</v>
      </c>
      <c r="D9581" s="82">
        <f t="shared" ca="1" si="599"/>
        <v>0.46173649063603417</v>
      </c>
      <c r="E9581" s="82">
        <f t="shared" ca="1" si="596"/>
        <v>272.41337724413137</v>
      </c>
      <c r="F9581" s="82">
        <f t="shared" ca="1" si="597"/>
        <v>267.98810302632694</v>
      </c>
      <c r="G9581" s="82">
        <f t="shared" ca="1" si="598"/>
        <v>22.413377244131368</v>
      </c>
      <c r="H9581" s="82">
        <f t="shared" ca="1" si="598"/>
        <v>17.988103026326939</v>
      </c>
      <c r="O9581" s="29"/>
      <c r="P9581" s="29"/>
    </row>
    <row r="9582" spans="3:16" hidden="1" outlineLevel="2">
      <c r="C9582" s="33">
        <v>9558</v>
      </c>
      <c r="D9582" s="82">
        <f t="shared" ca="1" si="599"/>
        <v>-1.5495532700824901</v>
      </c>
      <c r="E9582" s="82">
        <f t="shared" ca="1" si="596"/>
        <v>175.10902270048297</v>
      </c>
      <c r="F9582" s="82">
        <f t="shared" ca="1" si="597"/>
        <v>194.43278069107575</v>
      </c>
      <c r="G9582" s="82">
        <f t="shared" ca="1" si="598"/>
        <v>0</v>
      </c>
      <c r="H9582" s="82">
        <f t="shared" ca="1" si="598"/>
        <v>0</v>
      </c>
      <c r="O9582" s="29"/>
      <c r="P9582" s="29"/>
    </row>
    <row r="9583" spans="3:16" hidden="1" outlineLevel="2">
      <c r="C9583" s="33">
        <v>9559</v>
      </c>
      <c r="D9583" s="82">
        <f t="shared" ca="1" si="599"/>
        <v>-0.37213890553155049</v>
      </c>
      <c r="E9583" s="82">
        <f t="shared" ca="1" si="596"/>
        <v>226.80830171830351</v>
      </c>
      <c r="F9583" s="82">
        <f t="shared" ca="1" si="597"/>
        <v>234.60811035651111</v>
      </c>
      <c r="G9583" s="82">
        <f t="shared" ca="1" si="598"/>
        <v>0</v>
      </c>
      <c r="H9583" s="82">
        <f t="shared" ca="1" si="598"/>
        <v>0</v>
      </c>
      <c r="O9583" s="29"/>
      <c r="P9583" s="29"/>
    </row>
    <row r="9584" spans="3:16" hidden="1" outlineLevel="2">
      <c r="C9584" s="33">
        <v>9560</v>
      </c>
      <c r="D9584" s="82">
        <f t="shared" ca="1" si="599"/>
        <v>-0.49076177681196465</v>
      </c>
      <c r="E9584" s="82">
        <f t="shared" ca="1" si="596"/>
        <v>220.97329762972745</v>
      </c>
      <c r="F9584" s="82">
        <f t="shared" ca="1" si="597"/>
        <v>230.21022037681368</v>
      </c>
      <c r="G9584" s="82">
        <f t="shared" ca="1" si="598"/>
        <v>0</v>
      </c>
      <c r="H9584" s="82">
        <f t="shared" ca="1" si="598"/>
        <v>0</v>
      </c>
      <c r="O9584" s="29"/>
      <c r="P9584" s="29"/>
    </row>
    <row r="9585" spans="3:16" hidden="1" outlineLevel="2">
      <c r="C9585" s="33">
        <v>9561</v>
      </c>
      <c r="D9585" s="82">
        <f t="shared" ca="1" si="599"/>
        <v>0.73231612079692432</v>
      </c>
      <c r="E9585" s="82">
        <f t="shared" ca="1" si="596"/>
        <v>289.09960181714865</v>
      </c>
      <c r="F9585" s="82">
        <f t="shared" ca="1" si="597"/>
        <v>279.80907275245255</v>
      </c>
      <c r="G9585" s="82">
        <f t="shared" ca="1" si="598"/>
        <v>39.099601817148653</v>
      </c>
      <c r="H9585" s="82">
        <f t="shared" ca="1" si="598"/>
        <v>29.809072752452551</v>
      </c>
      <c r="O9585" s="29"/>
      <c r="P9585" s="29"/>
    </row>
    <row r="9586" spans="3:16" hidden="1" outlineLevel="2">
      <c r="C9586" s="33">
        <v>9562</v>
      </c>
      <c r="D9586" s="82">
        <f t="shared" ca="1" si="599"/>
        <v>-0.64641947159301349</v>
      </c>
      <c r="E9586" s="82">
        <f t="shared" ca="1" si="596"/>
        <v>213.54368629638682</v>
      </c>
      <c r="F9586" s="82">
        <f t="shared" ca="1" si="597"/>
        <v>224.56410357687463</v>
      </c>
      <c r="G9586" s="82">
        <f t="shared" ca="1" si="598"/>
        <v>0</v>
      </c>
      <c r="H9586" s="82">
        <f t="shared" ca="1" si="598"/>
        <v>0</v>
      </c>
      <c r="O9586" s="29"/>
      <c r="P9586" s="29"/>
    </row>
    <row r="9587" spans="3:16" hidden="1" outlineLevel="2">
      <c r="C9587" s="33">
        <v>9563</v>
      </c>
      <c r="D9587" s="82">
        <f t="shared" ca="1" si="599"/>
        <v>-1.7335049613717894</v>
      </c>
      <c r="E9587" s="82">
        <f t="shared" ca="1" si="596"/>
        <v>168.17274484628751</v>
      </c>
      <c r="F9587" s="82">
        <f t="shared" ca="1" si="597"/>
        <v>188.80998595991915</v>
      </c>
      <c r="G9587" s="82">
        <f t="shared" ca="1" si="598"/>
        <v>0</v>
      </c>
      <c r="H9587" s="82">
        <f t="shared" ca="1" si="598"/>
        <v>0</v>
      </c>
      <c r="O9587" s="29"/>
      <c r="P9587" s="29"/>
    </row>
    <row r="9588" spans="3:16" hidden="1" outlineLevel="2">
      <c r="C9588" s="33">
        <v>9564</v>
      </c>
      <c r="D9588" s="82">
        <f t="shared" ca="1" si="599"/>
        <v>-0.28811746081905909</v>
      </c>
      <c r="E9588" s="82">
        <f t="shared" ca="1" si="596"/>
        <v>231.0342584435609</v>
      </c>
      <c r="F9588" s="82">
        <f t="shared" ca="1" si="597"/>
        <v>237.77390426101451</v>
      </c>
      <c r="G9588" s="82">
        <f t="shared" ca="1" si="598"/>
        <v>0</v>
      </c>
      <c r="H9588" s="82">
        <f t="shared" ca="1" si="598"/>
        <v>0</v>
      </c>
      <c r="O9588" s="29"/>
      <c r="P9588" s="29"/>
    </row>
    <row r="9589" spans="3:16" hidden="1" outlineLevel="2">
      <c r="C9589" s="33">
        <v>9565</v>
      </c>
      <c r="D9589" s="82">
        <f t="shared" ca="1" si="599"/>
        <v>-0.83609402862499038</v>
      </c>
      <c r="E9589" s="82">
        <f t="shared" ca="1" si="596"/>
        <v>204.82725296946847</v>
      </c>
      <c r="F9589" s="82">
        <f t="shared" ca="1" si="597"/>
        <v>217.87094506959713</v>
      </c>
      <c r="G9589" s="82">
        <f t="shared" ca="1" si="598"/>
        <v>0</v>
      </c>
      <c r="H9589" s="82">
        <f t="shared" ca="1" si="598"/>
        <v>0</v>
      </c>
      <c r="O9589" s="29"/>
      <c r="P9589" s="29"/>
    </row>
    <row r="9590" spans="3:16" hidden="1" outlineLevel="2">
      <c r="C9590" s="33">
        <v>9566</v>
      </c>
      <c r="D9590" s="82">
        <f t="shared" ca="1" si="599"/>
        <v>1.2759122017233859</v>
      </c>
      <c r="E9590" s="82">
        <f t="shared" ca="1" si="596"/>
        <v>325.77529319886793</v>
      </c>
      <c r="F9590" s="82">
        <f t="shared" ca="1" si="597"/>
        <v>305.1568866956033</v>
      </c>
      <c r="G9590" s="82">
        <f t="shared" ca="1" si="598"/>
        <v>75.775293198867928</v>
      </c>
      <c r="H9590" s="82">
        <f t="shared" ca="1" si="598"/>
        <v>55.156886695603305</v>
      </c>
      <c r="O9590" s="29"/>
      <c r="P9590" s="29"/>
    </row>
    <row r="9591" spans="3:16" hidden="1" outlineLevel="2">
      <c r="C9591" s="33">
        <v>9567</v>
      </c>
      <c r="D9591" s="82">
        <f t="shared" ca="1" si="599"/>
        <v>-0.26711584170463265</v>
      </c>
      <c r="E9591" s="82">
        <f t="shared" ca="1" si="596"/>
        <v>232.10280295046786</v>
      </c>
      <c r="F9591" s="82">
        <f t="shared" ca="1" si="597"/>
        <v>238.5718627949384</v>
      </c>
      <c r="G9591" s="82">
        <f t="shared" ca="1" si="598"/>
        <v>0</v>
      </c>
      <c r="H9591" s="82">
        <f t="shared" ca="1" si="598"/>
        <v>0</v>
      </c>
      <c r="O9591" s="29"/>
      <c r="P9591" s="29"/>
    </row>
    <row r="9592" spans="3:16" hidden="1" outlineLevel="2">
      <c r="C9592" s="33">
        <v>9568</v>
      </c>
      <c r="D9592" s="82">
        <f t="shared" ca="1" si="599"/>
        <v>1.226833240918511</v>
      </c>
      <c r="E9592" s="82">
        <f t="shared" ca="1" si="596"/>
        <v>322.28119516100639</v>
      </c>
      <c r="F9592" s="82">
        <f t="shared" ca="1" si="597"/>
        <v>302.77700626346132</v>
      </c>
      <c r="G9592" s="82">
        <f t="shared" ca="1" si="598"/>
        <v>72.281195161006394</v>
      </c>
      <c r="H9592" s="82">
        <f t="shared" ca="1" si="598"/>
        <v>52.777006263461317</v>
      </c>
      <c r="O9592" s="29"/>
      <c r="P9592" s="29"/>
    </row>
    <row r="9593" spans="3:16" hidden="1" outlineLevel="2">
      <c r="C9593" s="33">
        <v>9569</v>
      </c>
      <c r="D9593" s="82">
        <f t="shared" ca="1" si="599"/>
        <v>1.5067927915950923</v>
      </c>
      <c r="E9593" s="82">
        <f t="shared" ca="1" si="596"/>
        <v>342.72759462298797</v>
      </c>
      <c r="F9593" s="82">
        <f t="shared" ca="1" si="597"/>
        <v>316.60591713559705</v>
      </c>
      <c r="G9593" s="82">
        <f t="shared" ca="1" si="598"/>
        <v>92.727594622987965</v>
      </c>
      <c r="H9593" s="82">
        <f t="shared" ca="1" si="598"/>
        <v>66.605917135597053</v>
      </c>
      <c r="O9593" s="29"/>
      <c r="P9593" s="29"/>
    </row>
    <row r="9594" spans="3:16" hidden="1" outlineLevel="2">
      <c r="C9594" s="33">
        <v>9570</v>
      </c>
      <c r="D9594" s="82">
        <f t="shared" ca="1" si="599"/>
        <v>-0.74659472758935708</v>
      </c>
      <c r="E9594" s="82">
        <f t="shared" ca="1" si="596"/>
        <v>208.89492117232311</v>
      </c>
      <c r="F9594" s="82">
        <f t="shared" ca="1" si="597"/>
        <v>221.00393233127176</v>
      </c>
      <c r="G9594" s="82">
        <f t="shared" ca="1" si="598"/>
        <v>0</v>
      </c>
      <c r="H9594" s="82">
        <f t="shared" ca="1" si="598"/>
        <v>0</v>
      </c>
      <c r="O9594" s="29"/>
      <c r="P9594" s="29"/>
    </row>
    <row r="9595" spans="3:16" hidden="1" outlineLevel="2">
      <c r="C9595" s="33">
        <v>9571</v>
      </c>
      <c r="D9595" s="82">
        <f t="shared" ca="1" si="599"/>
        <v>1.1779072315268733</v>
      </c>
      <c r="E9595" s="82">
        <f t="shared" ca="1" si="596"/>
        <v>318.83528756229919</v>
      </c>
      <c r="F9595" s="82">
        <f t="shared" ca="1" si="597"/>
        <v>300.4230164419065</v>
      </c>
      <c r="G9595" s="82">
        <f t="shared" ca="1" si="598"/>
        <v>68.835287562299186</v>
      </c>
      <c r="H9595" s="82">
        <f t="shared" ca="1" si="598"/>
        <v>50.423016441906498</v>
      </c>
      <c r="O9595" s="29"/>
      <c r="P9595" s="29"/>
    </row>
    <row r="9596" spans="3:16" hidden="1" outlineLevel="2">
      <c r="C9596" s="33">
        <v>9572</v>
      </c>
      <c r="D9596" s="82">
        <f t="shared" ca="1" si="599"/>
        <v>-0.31302376133034421</v>
      </c>
      <c r="E9596" s="82">
        <f t="shared" ca="1" si="596"/>
        <v>229.77342151103215</v>
      </c>
      <c r="F9596" s="82">
        <f t="shared" ca="1" si="597"/>
        <v>236.83104568044891</v>
      </c>
      <c r="G9596" s="82">
        <f t="shared" ca="1" si="598"/>
        <v>0</v>
      </c>
      <c r="H9596" s="82">
        <f t="shared" ca="1" si="598"/>
        <v>0</v>
      </c>
      <c r="O9596" s="29"/>
      <c r="P9596" s="29"/>
    </row>
    <row r="9597" spans="3:16" hidden="1" outlineLevel="2">
      <c r="C9597" s="33">
        <v>9573</v>
      </c>
      <c r="D9597" s="82">
        <f t="shared" ca="1" si="599"/>
        <v>0.58747990089740543</v>
      </c>
      <c r="E9597" s="82">
        <f t="shared" ca="1" si="596"/>
        <v>280.04448957562374</v>
      </c>
      <c r="F9597" s="82">
        <f t="shared" ca="1" si="597"/>
        <v>273.41809941516675</v>
      </c>
      <c r="G9597" s="82">
        <f t="shared" ca="1" si="598"/>
        <v>30.044489575623743</v>
      </c>
      <c r="H9597" s="82">
        <f t="shared" ca="1" si="598"/>
        <v>23.418099415166751</v>
      </c>
      <c r="O9597" s="29"/>
      <c r="P9597" s="29"/>
    </row>
    <row r="9598" spans="3:16" hidden="1" outlineLevel="2">
      <c r="C9598" s="33">
        <v>9574</v>
      </c>
      <c r="D9598" s="82">
        <f t="shared" ca="1" si="599"/>
        <v>0.99845583661502457</v>
      </c>
      <c r="E9598" s="82">
        <f t="shared" ca="1" si="596"/>
        <v>306.50876213138645</v>
      </c>
      <c r="F9598" s="82">
        <f t="shared" ca="1" si="597"/>
        <v>291.94461181572342</v>
      </c>
      <c r="G9598" s="82">
        <f t="shared" ca="1" si="598"/>
        <v>56.508762131386447</v>
      </c>
      <c r="H9598" s="82">
        <f t="shared" ca="1" si="598"/>
        <v>41.94461181572342</v>
      </c>
      <c r="O9598" s="29"/>
      <c r="P9598" s="29"/>
    </row>
    <row r="9599" spans="3:16" hidden="1" outlineLevel="2">
      <c r="C9599" s="33">
        <v>9575</v>
      </c>
      <c r="D9599" s="82">
        <f t="shared" ca="1" si="599"/>
        <v>1.8658446101470787</v>
      </c>
      <c r="E9599" s="82">
        <f t="shared" ca="1" si="596"/>
        <v>370.86023422735428</v>
      </c>
      <c r="F9599" s="82">
        <f t="shared" ca="1" si="597"/>
        <v>335.27010354467438</v>
      </c>
      <c r="G9599" s="82">
        <f t="shared" ca="1" si="598"/>
        <v>120.86023422735428</v>
      </c>
      <c r="H9599" s="82">
        <f t="shared" ca="1" si="598"/>
        <v>85.270103544674384</v>
      </c>
      <c r="O9599" s="29"/>
      <c r="P9599" s="29"/>
    </row>
    <row r="9600" spans="3:16" hidden="1" outlineLevel="2">
      <c r="C9600" s="33">
        <v>9576</v>
      </c>
      <c r="D9600" s="82">
        <f t="shared" ca="1" si="599"/>
        <v>-1.6341369417727478</v>
      </c>
      <c r="E9600" s="82">
        <f t="shared" ca="1" si="596"/>
        <v>171.88478661817737</v>
      </c>
      <c r="F9600" s="82">
        <f t="shared" ca="1" si="597"/>
        <v>191.82683780476634</v>
      </c>
      <c r="G9600" s="82">
        <f t="shared" ca="1" si="598"/>
        <v>0</v>
      </c>
      <c r="H9600" s="82">
        <f t="shared" ca="1" si="598"/>
        <v>0</v>
      </c>
      <c r="O9600" s="29"/>
      <c r="P9600" s="29"/>
    </row>
    <row r="9601" spans="3:16" hidden="1" outlineLevel="2">
      <c r="C9601" s="33">
        <v>9577</v>
      </c>
      <c r="D9601" s="82">
        <f t="shared" ca="1" si="599"/>
        <v>-2.2474967466826223E-3</v>
      </c>
      <c r="E9601" s="82">
        <f t="shared" ca="1" si="596"/>
        <v>246.01096805560209</v>
      </c>
      <c r="F9601" s="82">
        <f t="shared" ca="1" si="597"/>
        <v>248.86843142313464</v>
      </c>
      <c r="G9601" s="82">
        <f t="shared" ca="1" si="598"/>
        <v>0</v>
      </c>
      <c r="H9601" s="82">
        <f t="shared" ca="1" si="598"/>
        <v>0</v>
      </c>
      <c r="O9601" s="29"/>
      <c r="P9601" s="29"/>
    </row>
    <row r="9602" spans="3:16" hidden="1" outlineLevel="2">
      <c r="C9602" s="33">
        <v>9578</v>
      </c>
      <c r="D9602" s="82">
        <f t="shared" ca="1" si="599"/>
        <v>1.5823361699072813</v>
      </c>
      <c r="E9602" s="82">
        <f t="shared" ca="1" si="596"/>
        <v>348.46368193996318</v>
      </c>
      <c r="F9602" s="82">
        <f t="shared" ca="1" si="597"/>
        <v>320.44449708801892</v>
      </c>
      <c r="G9602" s="82">
        <f t="shared" ca="1" si="598"/>
        <v>98.46368193996318</v>
      </c>
      <c r="H9602" s="82">
        <f t="shared" ca="1" si="598"/>
        <v>70.44449708801892</v>
      </c>
      <c r="O9602" s="29"/>
      <c r="P9602" s="29"/>
    </row>
    <row r="9603" spans="3:16" hidden="1" outlineLevel="2">
      <c r="C9603" s="33">
        <v>9579</v>
      </c>
      <c r="D9603" s="82">
        <f t="shared" ca="1" si="599"/>
        <v>0.71675733839545808</v>
      </c>
      <c r="E9603" s="82">
        <f t="shared" ca="1" si="596"/>
        <v>288.11299965925173</v>
      </c>
      <c r="F9603" s="82">
        <f t="shared" ca="1" si="597"/>
        <v>279.11543267662063</v>
      </c>
      <c r="G9603" s="82">
        <f t="shared" ca="1" si="598"/>
        <v>38.112999659251727</v>
      </c>
      <c r="H9603" s="82">
        <f t="shared" ca="1" si="598"/>
        <v>29.115432676620628</v>
      </c>
      <c r="O9603" s="29"/>
      <c r="P9603" s="29"/>
    </row>
    <row r="9604" spans="3:16" hidden="1" outlineLevel="2">
      <c r="C9604" s="33">
        <v>9580</v>
      </c>
      <c r="D9604" s="82">
        <f t="shared" ca="1" si="599"/>
        <v>0.36578931604521125</v>
      </c>
      <c r="E9604" s="82">
        <f t="shared" ca="1" si="596"/>
        <v>266.73071258177777</v>
      </c>
      <c r="F9604" s="82">
        <f t="shared" ca="1" si="597"/>
        <v>263.91745193390335</v>
      </c>
      <c r="G9604" s="82">
        <f t="shared" ca="1" si="598"/>
        <v>16.730712581777766</v>
      </c>
      <c r="H9604" s="82">
        <f t="shared" ca="1" si="598"/>
        <v>13.917451933903351</v>
      </c>
      <c r="O9604" s="29"/>
      <c r="P9604" s="29"/>
    </row>
    <row r="9605" spans="3:16" hidden="1" outlineLevel="2">
      <c r="C9605" s="33">
        <v>9581</v>
      </c>
      <c r="D9605" s="82">
        <f t="shared" ca="1" si="599"/>
        <v>-0.42508271288775901</v>
      </c>
      <c r="E9605" s="82">
        <f t="shared" ca="1" si="596"/>
        <v>224.18522103089964</v>
      </c>
      <c r="F9605" s="82">
        <f t="shared" ca="1" si="597"/>
        <v>232.63495584432897</v>
      </c>
      <c r="G9605" s="82">
        <f t="shared" ca="1" si="598"/>
        <v>0</v>
      </c>
      <c r="H9605" s="82">
        <f t="shared" ca="1" si="598"/>
        <v>0</v>
      </c>
      <c r="O9605" s="29"/>
      <c r="P9605" s="29"/>
    </row>
    <row r="9606" spans="3:16" hidden="1" outlineLevel="2">
      <c r="C9606" s="33">
        <v>9582</v>
      </c>
      <c r="D9606" s="82">
        <f t="shared" ca="1" si="599"/>
        <v>1.0938759526738007</v>
      </c>
      <c r="E9606" s="82">
        <f t="shared" ca="1" si="596"/>
        <v>313.0026444398722</v>
      </c>
      <c r="F9606" s="82">
        <f t="shared" ca="1" si="597"/>
        <v>296.42262821643959</v>
      </c>
      <c r="G9606" s="82">
        <f t="shared" ca="1" si="598"/>
        <v>63.002644439872199</v>
      </c>
      <c r="H9606" s="82">
        <f t="shared" ca="1" si="598"/>
        <v>46.422628216439591</v>
      </c>
      <c r="O9606" s="29"/>
      <c r="P9606" s="29"/>
    </row>
    <row r="9607" spans="3:16" hidden="1" outlineLevel="2">
      <c r="C9607" s="33">
        <v>9583</v>
      </c>
      <c r="D9607" s="82">
        <f t="shared" ca="1" si="599"/>
        <v>0.71098322471690367</v>
      </c>
      <c r="E9607" s="82">
        <f t="shared" ca="1" si="596"/>
        <v>287.74771301380531</v>
      </c>
      <c r="F9607" s="82">
        <f t="shared" ca="1" si="597"/>
        <v>278.85844942987234</v>
      </c>
      <c r="G9607" s="82">
        <f t="shared" ca="1" si="598"/>
        <v>37.74771301380531</v>
      </c>
      <c r="H9607" s="82">
        <f t="shared" ca="1" si="598"/>
        <v>28.858449429872337</v>
      </c>
      <c r="O9607" s="29"/>
      <c r="P9607" s="29"/>
    </row>
    <row r="9608" spans="3:16" hidden="1" outlineLevel="2">
      <c r="C9608" s="33">
        <v>9584</v>
      </c>
      <c r="D9608" s="82">
        <f t="shared" ca="1" si="599"/>
        <v>-0.66633285282312682</v>
      </c>
      <c r="E9608" s="82">
        <f t="shared" ca="1" si="596"/>
        <v>212.61141335714166</v>
      </c>
      <c r="F9608" s="82">
        <f t="shared" ca="1" si="597"/>
        <v>223.85185540152384</v>
      </c>
      <c r="G9608" s="82">
        <f t="shared" ca="1" si="598"/>
        <v>0</v>
      </c>
      <c r="H9608" s="82">
        <f t="shared" ca="1" si="598"/>
        <v>0</v>
      </c>
      <c r="O9608" s="29"/>
      <c r="P9608" s="29"/>
    </row>
    <row r="9609" spans="3:16" hidden="1" outlineLevel="2">
      <c r="C9609" s="33">
        <v>9585</v>
      </c>
      <c r="D9609" s="82">
        <f t="shared" ca="1" si="599"/>
        <v>0.61525645840264953</v>
      </c>
      <c r="E9609" s="82">
        <f t="shared" ca="1" si="596"/>
        <v>281.75881170924384</v>
      </c>
      <c r="F9609" s="82">
        <f t="shared" ca="1" si="597"/>
        <v>274.63233758231394</v>
      </c>
      <c r="G9609" s="82">
        <f t="shared" ca="1" si="598"/>
        <v>31.758811709243844</v>
      </c>
      <c r="H9609" s="82">
        <f t="shared" ca="1" si="598"/>
        <v>24.632337582313937</v>
      </c>
      <c r="O9609" s="29"/>
      <c r="P9609" s="29"/>
    </row>
    <row r="9610" spans="3:16" hidden="1" outlineLevel="2">
      <c r="C9610" s="33">
        <v>9586</v>
      </c>
      <c r="D9610" s="82">
        <f t="shared" ca="1" si="599"/>
        <v>0.20409658919659127</v>
      </c>
      <c r="E9610" s="82">
        <f t="shared" ca="1" si="596"/>
        <v>257.42107119770714</v>
      </c>
      <c r="F9610" s="82">
        <f t="shared" ca="1" si="597"/>
        <v>257.19689785051338</v>
      </c>
      <c r="G9610" s="82">
        <f t="shared" ca="1" si="598"/>
        <v>7.4210711977071355</v>
      </c>
      <c r="H9610" s="82">
        <f t="shared" ca="1" si="598"/>
        <v>7.1968978505133805</v>
      </c>
      <c r="O9610" s="29"/>
      <c r="P9610" s="29"/>
    </row>
    <row r="9611" spans="3:16" hidden="1" outlineLevel="2">
      <c r="C9611" s="33">
        <v>9587</v>
      </c>
      <c r="D9611" s="82">
        <f t="shared" ca="1" si="599"/>
        <v>1.1819354986430697</v>
      </c>
      <c r="E9611" s="82">
        <f t="shared" ca="1" si="596"/>
        <v>319.11760513854705</v>
      </c>
      <c r="F9611" s="82">
        <f t="shared" ca="1" si="597"/>
        <v>300.61613617454856</v>
      </c>
      <c r="G9611" s="82">
        <f t="shared" ca="1" si="598"/>
        <v>69.117605138547049</v>
      </c>
      <c r="H9611" s="82">
        <f t="shared" ca="1" si="598"/>
        <v>50.616136174548558</v>
      </c>
      <c r="O9611" s="29"/>
      <c r="P9611" s="29"/>
    </row>
    <row r="9612" spans="3:16" hidden="1" outlineLevel="2">
      <c r="C9612" s="33">
        <v>9588</v>
      </c>
      <c r="D9612" s="82">
        <f t="shared" ca="1" si="599"/>
        <v>-8.9247860782576793E-2</v>
      </c>
      <c r="E9612" s="82">
        <f t="shared" ca="1" si="596"/>
        <v>241.35304429144227</v>
      </c>
      <c r="F9612" s="82">
        <f t="shared" ca="1" si="597"/>
        <v>245.43825681975184</v>
      </c>
      <c r="G9612" s="82">
        <f t="shared" ca="1" si="598"/>
        <v>0</v>
      </c>
      <c r="H9612" s="82">
        <f t="shared" ca="1" si="598"/>
        <v>0</v>
      </c>
      <c r="O9612" s="29"/>
      <c r="P9612" s="29"/>
    </row>
    <row r="9613" spans="3:16" hidden="1" outlineLevel="2">
      <c r="C9613" s="33">
        <v>9589</v>
      </c>
      <c r="D9613" s="82">
        <f t="shared" ca="1" si="599"/>
        <v>0.10098645915716414</v>
      </c>
      <c r="E9613" s="82">
        <f t="shared" ca="1" si="596"/>
        <v>251.65478316545952</v>
      </c>
      <c r="F9613" s="82">
        <f t="shared" ca="1" si="597"/>
        <v>253.00089514027448</v>
      </c>
      <c r="G9613" s="82">
        <f t="shared" ca="1" si="598"/>
        <v>1.65478316545952</v>
      </c>
      <c r="H9613" s="82">
        <f t="shared" ca="1" si="598"/>
        <v>3.0008951402744799</v>
      </c>
      <c r="O9613" s="29"/>
      <c r="P9613" s="29"/>
    </row>
    <row r="9614" spans="3:16" hidden="1" outlineLevel="2">
      <c r="C9614" s="33">
        <v>9590</v>
      </c>
      <c r="D9614" s="82">
        <f t="shared" ca="1" si="599"/>
        <v>-3.061321511318345</v>
      </c>
      <c r="E9614" s="82">
        <f t="shared" ca="1" si="596"/>
        <v>125.61850379948905</v>
      </c>
      <c r="F9614" s="82">
        <f t="shared" ca="1" si="597"/>
        <v>152.76760593946878</v>
      </c>
      <c r="G9614" s="82">
        <f t="shared" ca="1" si="598"/>
        <v>0</v>
      </c>
      <c r="H9614" s="82">
        <f t="shared" ca="1" si="598"/>
        <v>0</v>
      </c>
      <c r="O9614" s="29"/>
      <c r="P9614" s="29"/>
    </row>
    <row r="9615" spans="3:16" hidden="1" outlineLevel="2">
      <c r="C9615" s="33">
        <v>9591</v>
      </c>
      <c r="D9615" s="82">
        <f t="shared" ca="1" si="599"/>
        <v>-1.6821549761097787</v>
      </c>
      <c r="E9615" s="82">
        <f t="shared" ca="1" si="596"/>
        <v>170.08088051366249</v>
      </c>
      <c r="F9615" s="82">
        <f t="shared" ca="1" si="597"/>
        <v>190.36301990361798</v>
      </c>
      <c r="G9615" s="82">
        <f t="shared" ca="1" si="598"/>
        <v>0</v>
      </c>
      <c r="H9615" s="82">
        <f t="shared" ca="1" si="598"/>
        <v>0</v>
      </c>
      <c r="O9615" s="29"/>
      <c r="P9615" s="29"/>
    </row>
    <row r="9616" spans="3:16" hidden="1" outlineLevel="2">
      <c r="C9616" s="33">
        <v>9592</v>
      </c>
      <c r="D9616" s="82">
        <f t="shared" ca="1" si="599"/>
        <v>0.66414708865885674</v>
      </c>
      <c r="E9616" s="82">
        <f t="shared" ca="1" si="596"/>
        <v>284.80179034840637</v>
      </c>
      <c r="F9616" s="82">
        <f t="shared" ca="1" si="597"/>
        <v>276.78268021883287</v>
      </c>
      <c r="G9616" s="82">
        <f t="shared" ca="1" si="598"/>
        <v>34.801790348406371</v>
      </c>
      <c r="H9616" s="82">
        <f t="shared" ca="1" si="598"/>
        <v>26.782680218832866</v>
      </c>
      <c r="O9616" s="29"/>
      <c r="P9616" s="29"/>
    </row>
    <row r="9617" spans="3:16" hidden="1" outlineLevel="2">
      <c r="C9617" s="33">
        <v>9593</v>
      </c>
      <c r="D9617" s="82">
        <f t="shared" ca="1" si="599"/>
        <v>0.13909936849240015</v>
      </c>
      <c r="E9617" s="82">
        <f t="shared" ca="1" si="596"/>
        <v>253.77098955202194</v>
      </c>
      <c r="F9617" s="82">
        <f t="shared" ca="1" si="597"/>
        <v>254.5438411648023</v>
      </c>
      <c r="G9617" s="82">
        <f t="shared" ca="1" si="598"/>
        <v>3.7709895520219447</v>
      </c>
      <c r="H9617" s="82">
        <f t="shared" ca="1" si="598"/>
        <v>4.543841164802302</v>
      </c>
      <c r="O9617" s="29"/>
      <c r="P9617" s="29"/>
    </row>
    <row r="9618" spans="3:16" hidden="1" outlineLevel="2">
      <c r="C9618" s="33">
        <v>9594</v>
      </c>
      <c r="D9618" s="82">
        <f t="shared" ca="1" si="599"/>
        <v>0.35999961164642413</v>
      </c>
      <c r="E9618" s="82">
        <f t="shared" ca="1" si="596"/>
        <v>266.39162312744008</v>
      </c>
      <c r="F9618" s="82">
        <f t="shared" ca="1" si="597"/>
        <v>263.67380576196575</v>
      </c>
      <c r="G9618" s="82">
        <f t="shared" ca="1" si="598"/>
        <v>16.391623127440084</v>
      </c>
      <c r="H9618" s="82">
        <f t="shared" ca="1" si="598"/>
        <v>13.673805761965752</v>
      </c>
      <c r="O9618" s="29"/>
      <c r="P9618" s="29"/>
    </row>
    <row r="9619" spans="3:16" hidden="1" outlineLevel="2">
      <c r="C9619" s="33">
        <v>9595</v>
      </c>
      <c r="D9619" s="82">
        <f t="shared" ca="1" si="599"/>
        <v>-0.57380949014509186</v>
      </c>
      <c r="E9619" s="82">
        <f t="shared" ca="1" si="596"/>
        <v>216.97778683331245</v>
      </c>
      <c r="F9619" s="82">
        <f t="shared" ca="1" si="597"/>
        <v>227.18041842941062</v>
      </c>
      <c r="G9619" s="82">
        <f t="shared" ca="1" si="598"/>
        <v>0</v>
      </c>
      <c r="H9619" s="82">
        <f t="shared" ca="1" si="598"/>
        <v>0</v>
      </c>
      <c r="O9619" s="29"/>
      <c r="P9619" s="29"/>
    </row>
    <row r="9620" spans="3:16" hidden="1" outlineLevel="2">
      <c r="C9620" s="33">
        <v>9596</v>
      </c>
      <c r="D9620" s="82">
        <f t="shared" ca="1" si="599"/>
        <v>1.2166257214598541</v>
      </c>
      <c r="E9620" s="82">
        <f t="shared" ca="1" si="596"/>
        <v>321.55920823320554</v>
      </c>
      <c r="F9620" s="82">
        <f t="shared" ca="1" si="597"/>
        <v>302.28437134230927</v>
      </c>
      <c r="G9620" s="82">
        <f t="shared" ca="1" si="598"/>
        <v>71.559208233205538</v>
      </c>
      <c r="H9620" s="82">
        <f t="shared" ca="1" si="598"/>
        <v>52.284371342309271</v>
      </c>
      <c r="O9620" s="29"/>
      <c r="P9620" s="29"/>
    </row>
    <row r="9621" spans="3:16" hidden="1" outlineLevel="2">
      <c r="C9621" s="33">
        <v>9597</v>
      </c>
      <c r="D9621" s="82">
        <f t="shared" ca="1" si="599"/>
        <v>-0.74357560127364131</v>
      </c>
      <c r="E9621" s="82">
        <f t="shared" ca="1" si="596"/>
        <v>209.03353746712841</v>
      </c>
      <c r="F9621" s="82">
        <f t="shared" ca="1" si="597"/>
        <v>221.11040092356026</v>
      </c>
      <c r="G9621" s="82">
        <f t="shared" ca="1" si="598"/>
        <v>0</v>
      </c>
      <c r="H9621" s="82">
        <f t="shared" ca="1" si="598"/>
        <v>0</v>
      </c>
      <c r="O9621" s="29"/>
      <c r="P9621" s="29"/>
    </row>
    <row r="9622" spans="3:16" hidden="1" outlineLevel="2">
      <c r="C9622" s="33">
        <v>9598</v>
      </c>
      <c r="D9622" s="82">
        <f t="shared" ca="1" si="599"/>
        <v>-7.817513707973521E-2</v>
      </c>
      <c r="E9622" s="82">
        <f t="shared" ca="1" si="596"/>
        <v>241.94093514983172</v>
      </c>
      <c r="F9622" s="82">
        <f t="shared" ca="1" si="597"/>
        <v>245.87218313115937</v>
      </c>
      <c r="G9622" s="82">
        <f t="shared" ca="1" si="598"/>
        <v>0</v>
      </c>
      <c r="H9622" s="82">
        <f t="shared" ca="1" si="598"/>
        <v>0</v>
      </c>
      <c r="O9622" s="29"/>
      <c r="P9622" s="29"/>
    </row>
    <row r="9623" spans="3:16" hidden="1" outlineLevel="2">
      <c r="C9623" s="33">
        <v>9599</v>
      </c>
      <c r="D9623" s="82">
        <f t="shared" ca="1" si="599"/>
        <v>-0.79100767226381219</v>
      </c>
      <c r="E9623" s="82">
        <f t="shared" ca="1" si="596"/>
        <v>206.86639193713958</v>
      </c>
      <c r="F9623" s="82">
        <f t="shared" ca="1" si="597"/>
        <v>219.44363412703382</v>
      </c>
      <c r="G9623" s="82">
        <f t="shared" ca="1" si="598"/>
        <v>0</v>
      </c>
      <c r="H9623" s="82">
        <f t="shared" ca="1" si="598"/>
        <v>0</v>
      </c>
      <c r="O9623" s="29"/>
      <c r="P9623" s="29"/>
    </row>
    <row r="9624" spans="3:16" hidden="1" outlineLevel="2">
      <c r="C9624" s="33">
        <v>9600</v>
      </c>
      <c r="D9624" s="82">
        <f t="shared" ca="1" si="599"/>
        <v>1.2296718794706532</v>
      </c>
      <c r="E9624" s="82">
        <f t="shared" ca="1" si="596"/>
        <v>322.48226251899217</v>
      </c>
      <c r="F9624" s="82">
        <f t="shared" ca="1" si="597"/>
        <v>302.91414715284634</v>
      </c>
      <c r="G9624" s="82">
        <f t="shared" ca="1" si="598"/>
        <v>72.482262518992172</v>
      </c>
      <c r="H9624" s="82">
        <f t="shared" ca="1" si="598"/>
        <v>52.91414715284634</v>
      </c>
      <c r="O9624" s="29"/>
      <c r="P9624" s="29"/>
    </row>
    <row r="9625" spans="3:16" hidden="1" outlineLevel="2">
      <c r="C9625" s="33">
        <v>9601</v>
      </c>
      <c r="D9625" s="82">
        <f t="shared" ca="1" si="599"/>
        <v>-9.4495111484949809E-2</v>
      </c>
      <c r="E9625" s="82">
        <f t="shared" ref="E9625:E9688" ca="1" si="600">$H$9 * EXP(($H$17 - $H$18 - ($H$11^2)/2)*$H$14 + $H$11*SQRT($H$14)*D9625)</f>
        <v>241.07494790960254</v>
      </c>
      <c r="F9625" s="82">
        <f t="shared" ref="F9625:F9688" ca="1" si="601">$H$9 * EXP(($H$17 - $H$18 - ($H$12^2)/2)*$H$14 + $H$12*SQRT($H$14)*D9625)</f>
        <v>245.23289109958321</v>
      </c>
      <c r="G9625" s="82">
        <f t="shared" ref="G9625:H9688" ca="1" si="602">MAX(E9625-$H$16, 0)</f>
        <v>0</v>
      </c>
      <c r="H9625" s="82">
        <f t="shared" ca="1" si="602"/>
        <v>0</v>
      </c>
      <c r="O9625" s="29"/>
      <c r="P9625" s="29"/>
    </row>
    <row r="9626" spans="3:16" hidden="1" outlineLevel="2">
      <c r="C9626" s="33">
        <v>9602</v>
      </c>
      <c r="D9626" s="82">
        <f t="shared" ref="D9626:D9689" ca="1" si="603">_xlfn.NORM.S.INV(RAND())</f>
        <v>0.99844843909797432</v>
      </c>
      <c r="E9626" s="82">
        <f t="shared" ca="1" si="600"/>
        <v>306.50826394760497</v>
      </c>
      <c r="F9626" s="82">
        <f t="shared" ca="1" si="601"/>
        <v>291.94426728986747</v>
      </c>
      <c r="G9626" s="82">
        <f t="shared" ca="1" si="602"/>
        <v>56.508263947604974</v>
      </c>
      <c r="H9626" s="82">
        <f t="shared" ca="1" si="602"/>
        <v>41.944267289867469</v>
      </c>
      <c r="O9626" s="29"/>
      <c r="P9626" s="29"/>
    </row>
    <row r="9627" spans="3:16" hidden="1" outlineLevel="2">
      <c r="C9627" s="33">
        <v>9603</v>
      </c>
      <c r="D9627" s="82">
        <f t="shared" ca="1" si="603"/>
        <v>-2.8555056704728674</v>
      </c>
      <c r="E9627" s="82">
        <f t="shared" ca="1" si="600"/>
        <v>131.42949335990457</v>
      </c>
      <c r="F9627" s="82">
        <f t="shared" ca="1" si="601"/>
        <v>157.86672173097051</v>
      </c>
      <c r="G9627" s="82">
        <f t="shared" ca="1" si="602"/>
        <v>0</v>
      </c>
      <c r="H9627" s="82">
        <f t="shared" ca="1" si="602"/>
        <v>0</v>
      </c>
      <c r="O9627" s="29"/>
      <c r="P9627" s="29"/>
    </row>
    <row r="9628" spans="3:16" hidden="1" outlineLevel="2">
      <c r="C9628" s="33">
        <v>9604</v>
      </c>
      <c r="D9628" s="82">
        <f t="shared" ca="1" si="603"/>
        <v>-0.75896445298195447</v>
      </c>
      <c r="E9628" s="82">
        <f t="shared" ca="1" si="600"/>
        <v>208.32795261545147</v>
      </c>
      <c r="F9628" s="82">
        <f t="shared" ca="1" si="601"/>
        <v>220.56825268806119</v>
      </c>
      <c r="G9628" s="82">
        <f t="shared" ca="1" si="602"/>
        <v>0</v>
      </c>
      <c r="H9628" s="82">
        <f t="shared" ca="1" si="602"/>
        <v>0</v>
      </c>
      <c r="O9628" s="29"/>
      <c r="P9628" s="29"/>
    </row>
    <row r="9629" spans="3:16" hidden="1" outlineLevel="2">
      <c r="C9629" s="33">
        <v>9605</v>
      </c>
      <c r="D9629" s="82">
        <f t="shared" ca="1" si="603"/>
        <v>-1.1451205046741932</v>
      </c>
      <c r="E9629" s="82">
        <f t="shared" ca="1" si="600"/>
        <v>191.38153297303822</v>
      </c>
      <c r="F9629" s="82">
        <f t="shared" ca="1" si="601"/>
        <v>207.39074323289256</v>
      </c>
      <c r="G9629" s="82">
        <f t="shared" ca="1" si="602"/>
        <v>0</v>
      </c>
      <c r="H9629" s="82">
        <f t="shared" ca="1" si="602"/>
        <v>0</v>
      </c>
      <c r="O9629" s="29"/>
      <c r="P9629" s="29"/>
    </row>
    <row r="9630" spans="3:16" hidden="1" outlineLevel="2">
      <c r="C9630" s="33">
        <v>9606</v>
      </c>
      <c r="D9630" s="82">
        <f t="shared" ca="1" si="603"/>
        <v>-2.3918036078599694</v>
      </c>
      <c r="E9630" s="82">
        <f t="shared" ca="1" si="600"/>
        <v>145.52576554650352</v>
      </c>
      <c r="F9630" s="82">
        <f t="shared" ca="1" si="601"/>
        <v>169.98741209613576</v>
      </c>
      <c r="G9630" s="82">
        <f t="shared" ca="1" si="602"/>
        <v>0</v>
      </c>
      <c r="H9630" s="82">
        <f t="shared" ca="1" si="602"/>
        <v>0</v>
      </c>
      <c r="O9630" s="29"/>
      <c r="P9630" s="29"/>
    </row>
    <row r="9631" spans="3:16" hidden="1" outlineLevel="2">
      <c r="C9631" s="33">
        <v>9607</v>
      </c>
      <c r="D9631" s="82">
        <f t="shared" ca="1" si="603"/>
        <v>0.53253056582388802</v>
      </c>
      <c r="E9631" s="82">
        <f t="shared" ca="1" si="600"/>
        <v>276.68377592019101</v>
      </c>
      <c r="F9631" s="82">
        <f t="shared" ca="1" si="601"/>
        <v>271.03180935778033</v>
      </c>
      <c r="G9631" s="82">
        <f t="shared" ca="1" si="602"/>
        <v>26.68377592019101</v>
      </c>
      <c r="H9631" s="82">
        <f t="shared" ca="1" si="602"/>
        <v>21.031809357780332</v>
      </c>
      <c r="O9631" s="29"/>
      <c r="P9631" s="29"/>
    </row>
    <row r="9632" spans="3:16" hidden="1" outlineLevel="2">
      <c r="C9632" s="33">
        <v>9608</v>
      </c>
      <c r="D9632" s="82">
        <f t="shared" ca="1" si="603"/>
        <v>-1.4017414216747595</v>
      </c>
      <c r="E9632" s="82">
        <f t="shared" ca="1" si="600"/>
        <v>180.88931934387452</v>
      </c>
      <c r="F9632" s="82">
        <f t="shared" ca="1" si="601"/>
        <v>199.07199867105459</v>
      </c>
      <c r="G9632" s="82">
        <f t="shared" ca="1" si="602"/>
        <v>0</v>
      </c>
      <c r="H9632" s="82">
        <f t="shared" ca="1" si="602"/>
        <v>0</v>
      </c>
      <c r="O9632" s="29"/>
      <c r="P9632" s="29"/>
    </row>
    <row r="9633" spans="3:16" hidden="1" outlineLevel="2">
      <c r="C9633" s="33">
        <v>9609</v>
      </c>
      <c r="D9633" s="82">
        <f t="shared" ca="1" si="603"/>
        <v>-1.2895653107971821</v>
      </c>
      <c r="E9633" s="82">
        <f t="shared" ca="1" si="600"/>
        <v>185.40306788026325</v>
      </c>
      <c r="F9633" s="82">
        <f t="shared" ca="1" si="601"/>
        <v>202.66649361141756</v>
      </c>
      <c r="G9633" s="82">
        <f t="shared" ca="1" si="602"/>
        <v>0</v>
      </c>
      <c r="H9633" s="82">
        <f t="shared" ca="1" si="602"/>
        <v>0</v>
      </c>
      <c r="O9633" s="29"/>
      <c r="P9633" s="29"/>
    </row>
    <row r="9634" spans="3:16" hidden="1" outlineLevel="2">
      <c r="C9634" s="33">
        <v>9610</v>
      </c>
      <c r="D9634" s="82">
        <f t="shared" ca="1" si="603"/>
        <v>0.11881624140804886</v>
      </c>
      <c r="E9634" s="82">
        <f t="shared" ca="1" si="600"/>
        <v>252.6425700279465</v>
      </c>
      <c r="F9634" s="82">
        <f t="shared" ca="1" si="601"/>
        <v>253.72154037926967</v>
      </c>
      <c r="G9634" s="82">
        <f t="shared" ca="1" si="602"/>
        <v>2.6425700279465048</v>
      </c>
      <c r="H9634" s="82">
        <f t="shared" ca="1" si="602"/>
        <v>3.7215403792696691</v>
      </c>
      <c r="O9634" s="29"/>
      <c r="P9634" s="29"/>
    </row>
    <row r="9635" spans="3:16" hidden="1" outlineLevel="2">
      <c r="C9635" s="33">
        <v>9611</v>
      </c>
      <c r="D9635" s="82">
        <f t="shared" ca="1" si="603"/>
        <v>-0.16750401608777654</v>
      </c>
      <c r="E9635" s="82">
        <f t="shared" ca="1" si="600"/>
        <v>237.23866756649838</v>
      </c>
      <c r="F9635" s="82">
        <f t="shared" ca="1" si="601"/>
        <v>242.39324940651599</v>
      </c>
      <c r="G9635" s="82">
        <f t="shared" ca="1" si="602"/>
        <v>0</v>
      </c>
      <c r="H9635" s="82">
        <f t="shared" ca="1" si="602"/>
        <v>0</v>
      </c>
      <c r="O9635" s="29"/>
      <c r="P9635" s="29"/>
    </row>
    <row r="9636" spans="3:16" hidden="1" outlineLevel="2">
      <c r="C9636" s="33">
        <v>9612</v>
      </c>
      <c r="D9636" s="82">
        <f t="shared" ca="1" si="603"/>
        <v>-1.0078477137219661</v>
      </c>
      <c r="E9636" s="82">
        <f t="shared" ca="1" si="600"/>
        <v>197.24171892978296</v>
      </c>
      <c r="F9636" s="82">
        <f t="shared" ca="1" si="601"/>
        <v>211.98244220723893</v>
      </c>
      <c r="G9636" s="82">
        <f t="shared" ca="1" si="602"/>
        <v>0</v>
      </c>
      <c r="H9636" s="82">
        <f t="shared" ca="1" si="602"/>
        <v>0</v>
      </c>
      <c r="O9636" s="29"/>
      <c r="P9636" s="29"/>
    </row>
    <row r="9637" spans="3:16" hidden="1" outlineLevel="2">
      <c r="C9637" s="33">
        <v>9613</v>
      </c>
      <c r="D9637" s="82">
        <f t="shared" ca="1" si="603"/>
        <v>0.70136489945927272</v>
      </c>
      <c r="E9637" s="82">
        <f t="shared" ca="1" si="600"/>
        <v>287.14025873871117</v>
      </c>
      <c r="F9637" s="82">
        <f t="shared" ca="1" si="601"/>
        <v>278.43090056325656</v>
      </c>
      <c r="G9637" s="82">
        <f t="shared" ca="1" si="602"/>
        <v>37.140258738711168</v>
      </c>
      <c r="H9637" s="82">
        <f t="shared" ca="1" si="602"/>
        <v>28.430900563256557</v>
      </c>
      <c r="O9637" s="29"/>
      <c r="P9637" s="29"/>
    </row>
    <row r="9638" spans="3:16" hidden="1" outlineLevel="2">
      <c r="C9638" s="33">
        <v>9614</v>
      </c>
      <c r="D9638" s="82">
        <f t="shared" ca="1" si="603"/>
        <v>-0.79234822429599461</v>
      </c>
      <c r="E9638" s="82">
        <f t="shared" ca="1" si="600"/>
        <v>206.80547041765485</v>
      </c>
      <c r="F9638" s="82">
        <f t="shared" ca="1" si="601"/>
        <v>219.39671003666544</v>
      </c>
      <c r="G9638" s="82">
        <f t="shared" ca="1" si="602"/>
        <v>0</v>
      </c>
      <c r="H9638" s="82">
        <f t="shared" ca="1" si="602"/>
        <v>0</v>
      </c>
      <c r="O9638" s="29"/>
      <c r="P9638" s="29"/>
    </row>
    <row r="9639" spans="3:16" hidden="1" outlineLevel="2">
      <c r="C9639" s="33">
        <v>9615</v>
      </c>
      <c r="D9639" s="82">
        <f t="shared" ca="1" si="603"/>
        <v>0.19798161358199556</v>
      </c>
      <c r="E9639" s="82">
        <f t="shared" ca="1" si="600"/>
        <v>257.07544378954236</v>
      </c>
      <c r="F9639" s="82">
        <f t="shared" ca="1" si="601"/>
        <v>256.94612282593715</v>
      </c>
      <c r="G9639" s="82">
        <f t="shared" ca="1" si="602"/>
        <v>7.0754437895423621</v>
      </c>
      <c r="H9639" s="82">
        <f t="shared" ca="1" si="602"/>
        <v>6.9461228259371524</v>
      </c>
      <c r="O9639" s="29"/>
      <c r="P9639" s="29"/>
    </row>
    <row r="9640" spans="3:16" hidden="1" outlineLevel="2">
      <c r="C9640" s="33">
        <v>9616</v>
      </c>
      <c r="D9640" s="82">
        <f t="shared" ca="1" si="603"/>
        <v>-1.5832213408611384</v>
      </c>
      <c r="E9640" s="82">
        <f t="shared" ca="1" si="600"/>
        <v>173.81844995623896</v>
      </c>
      <c r="F9640" s="82">
        <f t="shared" ca="1" si="601"/>
        <v>193.39128474480958</v>
      </c>
      <c r="G9640" s="82">
        <f t="shared" ca="1" si="602"/>
        <v>0</v>
      </c>
      <c r="H9640" s="82">
        <f t="shared" ca="1" si="602"/>
        <v>0</v>
      </c>
      <c r="O9640" s="29"/>
      <c r="P9640" s="29"/>
    </row>
    <row r="9641" spans="3:16" hidden="1" outlineLevel="2">
      <c r="C9641" s="33">
        <v>9617</v>
      </c>
      <c r="D9641" s="82">
        <f t="shared" ca="1" si="603"/>
        <v>-0.33618049787036097</v>
      </c>
      <c r="E9641" s="82">
        <f t="shared" ca="1" si="600"/>
        <v>228.60732670751358</v>
      </c>
      <c r="F9641" s="82">
        <f t="shared" ca="1" si="601"/>
        <v>235.95777334977186</v>
      </c>
      <c r="G9641" s="82">
        <f t="shared" ca="1" si="602"/>
        <v>0</v>
      </c>
      <c r="H9641" s="82">
        <f t="shared" ca="1" si="602"/>
        <v>0</v>
      </c>
      <c r="O9641" s="29"/>
      <c r="P9641" s="29"/>
    </row>
    <row r="9642" spans="3:16" hidden="1" outlineLevel="2">
      <c r="C9642" s="33">
        <v>9618</v>
      </c>
      <c r="D9642" s="82">
        <f t="shared" ca="1" si="603"/>
        <v>-0.76197350967766364</v>
      </c>
      <c r="E9642" s="82">
        <f t="shared" ca="1" si="600"/>
        <v>208.19026482551061</v>
      </c>
      <c r="F9642" s="82">
        <f t="shared" ca="1" si="601"/>
        <v>220.46239929625068</v>
      </c>
      <c r="G9642" s="82">
        <f t="shared" ca="1" si="602"/>
        <v>0</v>
      </c>
      <c r="H9642" s="82">
        <f t="shared" ca="1" si="602"/>
        <v>0</v>
      </c>
      <c r="O9642" s="29"/>
      <c r="P9642" s="29"/>
    </row>
    <row r="9643" spans="3:16" hidden="1" outlineLevel="2">
      <c r="C9643" s="33">
        <v>9619</v>
      </c>
      <c r="D9643" s="82">
        <f t="shared" ca="1" si="603"/>
        <v>-1.1495313690173297</v>
      </c>
      <c r="E9643" s="82">
        <f t="shared" ca="1" si="600"/>
        <v>191.196148067206</v>
      </c>
      <c r="F9643" s="82">
        <f t="shared" ca="1" si="601"/>
        <v>207.24486317767003</v>
      </c>
      <c r="G9643" s="82">
        <f t="shared" ca="1" si="602"/>
        <v>0</v>
      </c>
      <c r="H9643" s="82">
        <f t="shared" ca="1" si="602"/>
        <v>0</v>
      </c>
      <c r="O9643" s="29"/>
      <c r="P9643" s="29"/>
    </row>
    <row r="9644" spans="3:16" hidden="1" outlineLevel="2">
      <c r="C9644" s="33">
        <v>9620</v>
      </c>
      <c r="D9644" s="82">
        <f t="shared" ca="1" si="603"/>
        <v>-5.4741454741202525E-2</v>
      </c>
      <c r="E9644" s="82">
        <f t="shared" ca="1" si="600"/>
        <v>243.18984036231839</v>
      </c>
      <c r="F9644" s="82">
        <f t="shared" ca="1" si="601"/>
        <v>246.79305157632356</v>
      </c>
      <c r="G9644" s="82">
        <f t="shared" ca="1" si="602"/>
        <v>0</v>
      </c>
      <c r="H9644" s="82">
        <f t="shared" ca="1" si="602"/>
        <v>0</v>
      </c>
      <c r="O9644" s="29"/>
      <c r="P9644" s="29"/>
    </row>
    <row r="9645" spans="3:16" hidden="1" outlineLevel="2">
      <c r="C9645" s="33">
        <v>9621</v>
      </c>
      <c r="D9645" s="82">
        <f t="shared" ca="1" si="603"/>
        <v>1.4028029972268028</v>
      </c>
      <c r="E9645" s="82">
        <f t="shared" ca="1" si="600"/>
        <v>334.98567093003265</v>
      </c>
      <c r="F9645" s="82">
        <f t="shared" ca="1" si="601"/>
        <v>311.39699269725827</v>
      </c>
      <c r="G9645" s="82">
        <f t="shared" ca="1" si="602"/>
        <v>84.985670930032654</v>
      </c>
      <c r="H9645" s="82">
        <f t="shared" ca="1" si="602"/>
        <v>61.39699269725827</v>
      </c>
      <c r="O9645" s="29"/>
      <c r="P9645" s="29"/>
    </row>
    <row r="9646" spans="3:16" hidden="1" outlineLevel="2">
      <c r="C9646" s="33">
        <v>9622</v>
      </c>
      <c r="D9646" s="82">
        <f t="shared" ca="1" si="603"/>
        <v>-0.25166486888307948</v>
      </c>
      <c r="E9646" s="82">
        <f t="shared" ca="1" si="600"/>
        <v>232.89208943675189</v>
      </c>
      <c r="F9646" s="82">
        <f t="shared" ca="1" si="601"/>
        <v>239.16063328461269</v>
      </c>
      <c r="G9646" s="82">
        <f t="shared" ca="1" si="602"/>
        <v>0</v>
      </c>
      <c r="H9646" s="82">
        <f t="shared" ca="1" si="602"/>
        <v>0</v>
      </c>
      <c r="O9646" s="29"/>
      <c r="P9646" s="29"/>
    </row>
    <row r="9647" spans="3:16" hidden="1" outlineLevel="2">
      <c r="C9647" s="33">
        <v>9623</v>
      </c>
      <c r="D9647" s="82">
        <f t="shared" ca="1" si="603"/>
        <v>-1.6482591873939443</v>
      </c>
      <c r="E9647" s="82">
        <f t="shared" ca="1" si="600"/>
        <v>171.35227552246383</v>
      </c>
      <c r="F9647" s="82">
        <f t="shared" ca="1" si="601"/>
        <v>191.39516006952903</v>
      </c>
      <c r="G9647" s="82">
        <f t="shared" ca="1" si="602"/>
        <v>0</v>
      </c>
      <c r="H9647" s="82">
        <f t="shared" ca="1" si="602"/>
        <v>0</v>
      </c>
      <c r="O9647" s="29"/>
      <c r="P9647" s="29"/>
    </row>
    <row r="9648" spans="3:16" hidden="1" outlineLevel="2">
      <c r="C9648" s="33">
        <v>9624</v>
      </c>
      <c r="D9648" s="82">
        <f t="shared" ca="1" si="603"/>
        <v>-0.47099506908499045</v>
      </c>
      <c r="E9648" s="82">
        <f t="shared" ca="1" si="600"/>
        <v>221.93508402650218</v>
      </c>
      <c r="F9648" s="82">
        <f t="shared" ca="1" si="601"/>
        <v>230.9372958532945</v>
      </c>
      <c r="G9648" s="82">
        <f t="shared" ca="1" si="602"/>
        <v>0</v>
      </c>
      <c r="H9648" s="82">
        <f t="shared" ca="1" si="602"/>
        <v>0</v>
      </c>
      <c r="O9648" s="29"/>
      <c r="P9648" s="29"/>
    </row>
    <row r="9649" spans="3:16" hidden="1" outlineLevel="2">
      <c r="C9649" s="33">
        <v>9625</v>
      </c>
      <c r="D9649" s="82">
        <f t="shared" ca="1" si="603"/>
        <v>0.66158702778197576</v>
      </c>
      <c r="E9649" s="82">
        <f t="shared" ca="1" si="600"/>
        <v>284.64163850566678</v>
      </c>
      <c r="F9649" s="82">
        <f t="shared" ca="1" si="601"/>
        <v>276.66966520025755</v>
      </c>
      <c r="G9649" s="82">
        <f t="shared" ca="1" si="602"/>
        <v>34.641638505666776</v>
      </c>
      <c r="H9649" s="82">
        <f t="shared" ca="1" si="602"/>
        <v>26.669665200257555</v>
      </c>
      <c r="O9649" s="29"/>
      <c r="P9649" s="29"/>
    </row>
    <row r="9650" spans="3:16" hidden="1" outlineLevel="2">
      <c r="C9650" s="33">
        <v>9626</v>
      </c>
      <c r="D9650" s="82">
        <f t="shared" ca="1" si="603"/>
        <v>-0.21103108559578071</v>
      </c>
      <c r="E9650" s="82">
        <f t="shared" ca="1" si="600"/>
        <v>234.9806312425527</v>
      </c>
      <c r="F9650" s="82">
        <f t="shared" ca="1" si="601"/>
        <v>240.71595754390941</v>
      </c>
      <c r="G9650" s="82">
        <f t="shared" ca="1" si="602"/>
        <v>0</v>
      </c>
      <c r="H9650" s="82">
        <f t="shared" ca="1" si="602"/>
        <v>0</v>
      </c>
      <c r="O9650" s="29"/>
      <c r="P9650" s="29"/>
    </row>
    <row r="9651" spans="3:16" hidden="1" outlineLevel="2">
      <c r="C9651" s="33">
        <v>9627</v>
      </c>
      <c r="D9651" s="82">
        <f t="shared" ca="1" si="603"/>
        <v>-0.111691700355269</v>
      </c>
      <c r="E9651" s="82">
        <f t="shared" ca="1" si="600"/>
        <v>240.16579850929634</v>
      </c>
      <c r="F9651" s="82">
        <f t="shared" ca="1" si="601"/>
        <v>244.56105846842163</v>
      </c>
      <c r="G9651" s="82">
        <f t="shared" ca="1" si="602"/>
        <v>0</v>
      </c>
      <c r="H9651" s="82">
        <f t="shared" ca="1" si="602"/>
        <v>0</v>
      </c>
      <c r="O9651" s="29"/>
      <c r="P9651" s="29"/>
    </row>
    <row r="9652" spans="3:16" hidden="1" outlineLevel="2">
      <c r="C9652" s="33">
        <v>9628</v>
      </c>
      <c r="D9652" s="82">
        <f t="shared" ca="1" si="603"/>
        <v>-0.5153179362099235</v>
      </c>
      <c r="E9652" s="82">
        <f t="shared" ca="1" si="600"/>
        <v>219.78427465675841</v>
      </c>
      <c r="F9652" s="82">
        <f t="shared" ca="1" si="601"/>
        <v>229.31016276196777</v>
      </c>
      <c r="G9652" s="82">
        <f t="shared" ca="1" si="602"/>
        <v>0</v>
      </c>
      <c r="H9652" s="82">
        <f t="shared" ca="1" si="602"/>
        <v>0</v>
      </c>
      <c r="O9652" s="29"/>
      <c r="P9652" s="29"/>
    </row>
    <row r="9653" spans="3:16" hidden="1" outlineLevel="2">
      <c r="C9653" s="33">
        <v>9629</v>
      </c>
      <c r="D9653" s="82">
        <f t="shared" ca="1" si="603"/>
        <v>-0.4498749242394901</v>
      </c>
      <c r="E9653" s="82">
        <f t="shared" ca="1" si="600"/>
        <v>222.96735084788904</v>
      </c>
      <c r="F9653" s="82">
        <f t="shared" ca="1" si="601"/>
        <v>231.71669232163251</v>
      </c>
      <c r="G9653" s="82">
        <f t="shared" ca="1" si="602"/>
        <v>0</v>
      </c>
      <c r="H9653" s="82">
        <f t="shared" ca="1" si="602"/>
        <v>0</v>
      </c>
      <c r="O9653" s="29"/>
      <c r="P9653" s="29"/>
    </row>
    <row r="9654" spans="3:16" hidden="1" outlineLevel="2">
      <c r="C9654" s="33">
        <v>9630</v>
      </c>
      <c r="D9654" s="82">
        <f t="shared" ca="1" si="603"/>
        <v>1.2009906724581383</v>
      </c>
      <c r="E9654" s="82">
        <f t="shared" ca="1" si="600"/>
        <v>320.45646215682774</v>
      </c>
      <c r="F9654" s="82">
        <f t="shared" ca="1" si="601"/>
        <v>301.53134689234105</v>
      </c>
      <c r="G9654" s="82">
        <f t="shared" ca="1" si="602"/>
        <v>70.45646215682774</v>
      </c>
      <c r="H9654" s="82">
        <f t="shared" ca="1" si="602"/>
        <v>51.531346892341048</v>
      </c>
      <c r="O9654" s="29"/>
      <c r="P9654" s="29"/>
    </row>
    <row r="9655" spans="3:16" hidden="1" outlineLevel="2">
      <c r="C9655" s="33">
        <v>9631</v>
      </c>
      <c r="D9655" s="82">
        <f t="shared" ca="1" si="603"/>
        <v>0.62036198002919452</v>
      </c>
      <c r="E9655" s="82">
        <f t="shared" ca="1" si="600"/>
        <v>282.07505571797418</v>
      </c>
      <c r="F9655" s="82">
        <f t="shared" ca="1" si="601"/>
        <v>274.85610884027898</v>
      </c>
      <c r="G9655" s="82">
        <f t="shared" ca="1" si="602"/>
        <v>32.07505571797418</v>
      </c>
      <c r="H9655" s="82">
        <f t="shared" ca="1" si="602"/>
        <v>24.856108840278978</v>
      </c>
      <c r="O9655" s="29"/>
      <c r="P9655" s="29"/>
    </row>
    <row r="9656" spans="3:16" hidden="1" outlineLevel="2">
      <c r="C9656" s="33">
        <v>9632</v>
      </c>
      <c r="D9656" s="82">
        <f t="shared" ca="1" si="603"/>
        <v>-0.17353555945530894</v>
      </c>
      <c r="E9656" s="82">
        <f t="shared" ca="1" si="600"/>
        <v>236.92448125289394</v>
      </c>
      <c r="F9656" s="82">
        <f t="shared" ca="1" si="601"/>
        <v>242.16013146944906</v>
      </c>
      <c r="G9656" s="82">
        <f t="shared" ca="1" si="602"/>
        <v>0</v>
      </c>
      <c r="H9656" s="82">
        <f t="shared" ca="1" si="602"/>
        <v>0</v>
      </c>
      <c r="O9656" s="29"/>
      <c r="P9656" s="29"/>
    </row>
    <row r="9657" spans="3:16" hidden="1" outlineLevel="2">
      <c r="C9657" s="33">
        <v>9633</v>
      </c>
      <c r="D9657" s="82">
        <f t="shared" ca="1" si="603"/>
        <v>0.15234185902832281</v>
      </c>
      <c r="E9657" s="82">
        <f t="shared" ca="1" si="600"/>
        <v>254.51043250476263</v>
      </c>
      <c r="F9657" s="82">
        <f t="shared" ca="1" si="601"/>
        <v>255.08214405995562</v>
      </c>
      <c r="G9657" s="82">
        <f t="shared" ca="1" si="602"/>
        <v>4.5104325047626332</v>
      </c>
      <c r="H9657" s="82">
        <f t="shared" ca="1" si="602"/>
        <v>5.082144059955624</v>
      </c>
      <c r="O9657" s="29"/>
      <c r="P9657" s="29"/>
    </row>
    <row r="9658" spans="3:16" hidden="1" outlineLevel="2">
      <c r="C9658" s="33">
        <v>9634</v>
      </c>
      <c r="D9658" s="82">
        <f t="shared" ca="1" si="603"/>
        <v>-1.3731895913908621</v>
      </c>
      <c r="E9658" s="82">
        <f t="shared" ca="1" si="600"/>
        <v>182.02765643111283</v>
      </c>
      <c r="F9658" s="82">
        <f t="shared" ca="1" si="601"/>
        <v>199.98080052850861</v>
      </c>
      <c r="G9658" s="82">
        <f t="shared" ca="1" si="602"/>
        <v>0</v>
      </c>
      <c r="H9658" s="82">
        <f t="shared" ca="1" si="602"/>
        <v>0</v>
      </c>
      <c r="O9658" s="29"/>
      <c r="P9658" s="29"/>
    </row>
    <row r="9659" spans="3:16" hidden="1" outlineLevel="2">
      <c r="C9659" s="33">
        <v>9635</v>
      </c>
      <c r="D9659" s="82">
        <f t="shared" ca="1" si="603"/>
        <v>1.7267965545608264</v>
      </c>
      <c r="E9659" s="82">
        <f t="shared" ca="1" si="600"/>
        <v>359.70139365007304</v>
      </c>
      <c r="F9659" s="82">
        <f t="shared" ca="1" si="601"/>
        <v>327.9150213324798</v>
      </c>
      <c r="G9659" s="82">
        <f t="shared" ca="1" si="602"/>
        <v>109.70139365007304</v>
      </c>
      <c r="H9659" s="82">
        <f t="shared" ca="1" si="602"/>
        <v>77.915021332479796</v>
      </c>
      <c r="O9659" s="29"/>
      <c r="P9659" s="29"/>
    </row>
    <row r="9660" spans="3:16" hidden="1" outlineLevel="2">
      <c r="C9660" s="33">
        <v>9636</v>
      </c>
      <c r="D9660" s="82">
        <f t="shared" ca="1" si="603"/>
        <v>-1.9292389767912497</v>
      </c>
      <c r="E9660" s="82">
        <f t="shared" ca="1" si="600"/>
        <v>161.09364796189348</v>
      </c>
      <c r="F9660" s="82">
        <f t="shared" ca="1" si="601"/>
        <v>183.00549510434246</v>
      </c>
      <c r="G9660" s="82">
        <f t="shared" ca="1" si="602"/>
        <v>0</v>
      </c>
      <c r="H9660" s="82">
        <f t="shared" ca="1" si="602"/>
        <v>0</v>
      </c>
      <c r="O9660" s="29"/>
      <c r="P9660" s="29"/>
    </row>
    <row r="9661" spans="3:16" hidden="1" outlineLevel="2">
      <c r="C9661" s="33">
        <v>9637</v>
      </c>
      <c r="D9661" s="82">
        <f t="shared" ca="1" si="603"/>
        <v>7.2010351630402356E-2</v>
      </c>
      <c r="E9661" s="82">
        <f t="shared" ca="1" si="600"/>
        <v>250.05771090273751</v>
      </c>
      <c r="F9661" s="82">
        <f t="shared" ca="1" si="601"/>
        <v>251.83410065927364</v>
      </c>
      <c r="G9661" s="82">
        <f t="shared" ca="1" si="602"/>
        <v>5.771090273751156E-2</v>
      </c>
      <c r="H9661" s="82">
        <f t="shared" ca="1" si="602"/>
        <v>1.8341006592736449</v>
      </c>
      <c r="O9661" s="29"/>
      <c r="P9661" s="29"/>
    </row>
    <row r="9662" spans="3:16" hidden="1" outlineLevel="2">
      <c r="C9662" s="33">
        <v>9638</v>
      </c>
      <c r="D9662" s="82">
        <f t="shared" ca="1" si="603"/>
        <v>-0.32604806124654673</v>
      </c>
      <c r="E9662" s="82">
        <f t="shared" ca="1" si="600"/>
        <v>229.11683191221107</v>
      </c>
      <c r="F9662" s="82">
        <f t="shared" ca="1" si="601"/>
        <v>236.33948451843858</v>
      </c>
      <c r="G9662" s="82">
        <f t="shared" ca="1" si="602"/>
        <v>0</v>
      </c>
      <c r="H9662" s="82">
        <f t="shared" ca="1" si="602"/>
        <v>0</v>
      </c>
      <c r="O9662" s="29"/>
      <c r="P9662" s="29"/>
    </row>
    <row r="9663" spans="3:16" hidden="1" outlineLevel="2">
      <c r="C9663" s="33">
        <v>9639</v>
      </c>
      <c r="D9663" s="82">
        <f t="shared" ca="1" si="603"/>
        <v>-0.66567315552650708</v>
      </c>
      <c r="E9663" s="82">
        <f t="shared" ca="1" si="600"/>
        <v>212.64223273181597</v>
      </c>
      <c r="F9663" s="82">
        <f t="shared" ca="1" si="601"/>
        <v>223.8754147834687</v>
      </c>
      <c r="G9663" s="82">
        <f t="shared" ca="1" si="602"/>
        <v>0</v>
      </c>
      <c r="H9663" s="82">
        <f t="shared" ca="1" si="602"/>
        <v>0</v>
      </c>
      <c r="O9663" s="29"/>
      <c r="P9663" s="29"/>
    </row>
    <row r="9664" spans="3:16" hidden="1" outlineLevel="2">
      <c r="C9664" s="33">
        <v>9640</v>
      </c>
      <c r="D9664" s="82">
        <f t="shared" ca="1" si="603"/>
        <v>5.2858362088497757E-2</v>
      </c>
      <c r="E9664" s="82">
        <f t="shared" ca="1" si="600"/>
        <v>249.0076807213465</v>
      </c>
      <c r="F9664" s="82">
        <f t="shared" ca="1" si="601"/>
        <v>251.0658537951729</v>
      </c>
      <c r="G9664" s="82">
        <f t="shared" ca="1" si="602"/>
        <v>0</v>
      </c>
      <c r="H9664" s="82">
        <f t="shared" ca="1" si="602"/>
        <v>1.0658537951728988</v>
      </c>
      <c r="O9664" s="29"/>
      <c r="P9664" s="29"/>
    </row>
    <row r="9665" spans="3:16" hidden="1" outlineLevel="2">
      <c r="C9665" s="33">
        <v>9641</v>
      </c>
      <c r="D9665" s="82">
        <f t="shared" ca="1" si="603"/>
        <v>0.44419374385324478</v>
      </c>
      <c r="E9665" s="82">
        <f t="shared" ca="1" si="600"/>
        <v>271.36540353679987</v>
      </c>
      <c r="F9665" s="82">
        <f t="shared" ca="1" si="601"/>
        <v>267.23917308968845</v>
      </c>
      <c r="G9665" s="82">
        <f t="shared" ca="1" si="602"/>
        <v>21.365403536799874</v>
      </c>
      <c r="H9665" s="82">
        <f t="shared" ca="1" si="602"/>
        <v>17.23917308968845</v>
      </c>
      <c r="O9665" s="29"/>
      <c r="P9665" s="29"/>
    </row>
    <row r="9666" spans="3:16" hidden="1" outlineLevel="2">
      <c r="C9666" s="33">
        <v>9642</v>
      </c>
      <c r="D9666" s="82">
        <f t="shared" ca="1" si="603"/>
        <v>-1.0360149374275958</v>
      </c>
      <c r="E9666" s="82">
        <f t="shared" ca="1" si="600"/>
        <v>196.02480263400369</v>
      </c>
      <c r="F9666" s="82">
        <f t="shared" ca="1" si="601"/>
        <v>211.03204708791498</v>
      </c>
      <c r="G9666" s="82">
        <f t="shared" ca="1" si="602"/>
        <v>0</v>
      </c>
      <c r="H9666" s="82">
        <f t="shared" ca="1" si="602"/>
        <v>0</v>
      </c>
      <c r="O9666" s="29"/>
      <c r="P9666" s="29"/>
    </row>
    <row r="9667" spans="3:16" hidden="1" outlineLevel="2">
      <c r="C9667" s="33">
        <v>9643</v>
      </c>
      <c r="D9667" s="82">
        <f t="shared" ca="1" si="603"/>
        <v>-0.36157863038751531</v>
      </c>
      <c r="E9667" s="82">
        <f t="shared" ca="1" si="600"/>
        <v>227.33516651840006</v>
      </c>
      <c r="F9667" s="82">
        <f t="shared" ca="1" si="601"/>
        <v>235.00367709106573</v>
      </c>
      <c r="G9667" s="82">
        <f t="shared" ca="1" si="602"/>
        <v>0</v>
      </c>
      <c r="H9667" s="82">
        <f t="shared" ca="1" si="602"/>
        <v>0</v>
      </c>
      <c r="O9667" s="29"/>
      <c r="P9667" s="29"/>
    </row>
    <row r="9668" spans="3:16" hidden="1" outlineLevel="2">
      <c r="C9668" s="33">
        <v>9644</v>
      </c>
      <c r="D9668" s="82">
        <f t="shared" ca="1" si="603"/>
        <v>0.29987765789825721</v>
      </c>
      <c r="E9668" s="82">
        <f t="shared" ca="1" si="600"/>
        <v>262.89580026949585</v>
      </c>
      <c r="F9668" s="82">
        <f t="shared" ca="1" si="601"/>
        <v>261.15697106457588</v>
      </c>
      <c r="G9668" s="82">
        <f t="shared" ca="1" si="602"/>
        <v>12.895800269495851</v>
      </c>
      <c r="H9668" s="82">
        <f t="shared" ca="1" si="602"/>
        <v>11.156971064575885</v>
      </c>
      <c r="O9668" s="29"/>
      <c r="P9668" s="29"/>
    </row>
    <row r="9669" spans="3:16" hidden="1" outlineLevel="2">
      <c r="C9669" s="33">
        <v>9645</v>
      </c>
      <c r="D9669" s="82">
        <f t="shared" ca="1" si="603"/>
        <v>1.0904157606179656</v>
      </c>
      <c r="E9669" s="82">
        <f t="shared" ca="1" si="600"/>
        <v>312.76477195866187</v>
      </c>
      <c r="F9669" s="82">
        <f t="shared" ca="1" si="601"/>
        <v>296.25904929628211</v>
      </c>
      <c r="G9669" s="82">
        <f t="shared" ca="1" si="602"/>
        <v>62.764771958661868</v>
      </c>
      <c r="H9669" s="82">
        <f t="shared" ca="1" si="602"/>
        <v>46.259049296282114</v>
      </c>
      <c r="O9669" s="29"/>
      <c r="P9669" s="29"/>
    </row>
    <row r="9670" spans="3:16" hidden="1" outlineLevel="2">
      <c r="C9670" s="33">
        <v>9646</v>
      </c>
      <c r="D9670" s="82">
        <f t="shared" ca="1" si="603"/>
        <v>-0.30991110413662271</v>
      </c>
      <c r="E9670" s="82">
        <f t="shared" ca="1" si="600"/>
        <v>229.93061721342309</v>
      </c>
      <c r="F9670" s="82">
        <f t="shared" ca="1" si="601"/>
        <v>236.9486744063785</v>
      </c>
      <c r="G9670" s="82">
        <f t="shared" ca="1" si="602"/>
        <v>0</v>
      </c>
      <c r="H9670" s="82">
        <f t="shared" ca="1" si="602"/>
        <v>0</v>
      </c>
      <c r="O9670" s="29"/>
      <c r="P9670" s="29"/>
    </row>
    <row r="9671" spans="3:16" hidden="1" outlineLevel="2">
      <c r="C9671" s="33">
        <v>9647</v>
      </c>
      <c r="D9671" s="82">
        <f t="shared" ca="1" si="603"/>
        <v>9.9865172390846777E-3</v>
      </c>
      <c r="E9671" s="82">
        <f t="shared" ca="1" si="600"/>
        <v>246.67313627785242</v>
      </c>
      <c r="F9671" s="82">
        <f t="shared" ca="1" si="601"/>
        <v>249.3546127646002</v>
      </c>
      <c r="G9671" s="82">
        <f t="shared" ca="1" si="602"/>
        <v>0</v>
      </c>
      <c r="H9671" s="82">
        <f t="shared" ca="1" si="602"/>
        <v>0</v>
      </c>
      <c r="O9671" s="29"/>
      <c r="P9671" s="29"/>
    </row>
    <row r="9672" spans="3:16" hidden="1" outlineLevel="2">
      <c r="C9672" s="33">
        <v>9648</v>
      </c>
      <c r="D9672" s="82">
        <f t="shared" ca="1" si="603"/>
        <v>-0.58951711367665172</v>
      </c>
      <c r="E9672" s="82">
        <f t="shared" ca="1" si="600"/>
        <v>216.23024134923537</v>
      </c>
      <c r="F9672" s="82">
        <f t="shared" ca="1" si="601"/>
        <v>226.61186274900894</v>
      </c>
      <c r="G9672" s="82">
        <f t="shared" ca="1" si="602"/>
        <v>0</v>
      </c>
      <c r="H9672" s="82">
        <f t="shared" ca="1" si="602"/>
        <v>0</v>
      </c>
      <c r="O9672" s="29"/>
      <c r="P9672" s="29"/>
    </row>
    <row r="9673" spans="3:16" hidden="1" outlineLevel="2">
      <c r="C9673" s="33">
        <v>9649</v>
      </c>
      <c r="D9673" s="82">
        <f t="shared" ca="1" si="603"/>
        <v>-0.14559587584813857</v>
      </c>
      <c r="E9673" s="82">
        <f t="shared" ca="1" si="600"/>
        <v>238.38338350099866</v>
      </c>
      <c r="F9673" s="82">
        <f t="shared" ca="1" si="601"/>
        <v>243.24188415497366</v>
      </c>
      <c r="G9673" s="82">
        <f t="shared" ca="1" si="602"/>
        <v>0</v>
      </c>
      <c r="H9673" s="82">
        <f t="shared" ca="1" si="602"/>
        <v>0</v>
      </c>
      <c r="O9673" s="29"/>
      <c r="P9673" s="29"/>
    </row>
    <row r="9674" spans="3:16" hidden="1" outlineLevel="2">
      <c r="C9674" s="33">
        <v>9650</v>
      </c>
      <c r="D9674" s="82">
        <f t="shared" ca="1" si="603"/>
        <v>-1.5407245568137748</v>
      </c>
      <c r="E9674" s="82">
        <f t="shared" ca="1" si="600"/>
        <v>175.44903004405998</v>
      </c>
      <c r="F9674" s="82">
        <f t="shared" ca="1" si="601"/>
        <v>194.70681718865043</v>
      </c>
      <c r="G9674" s="82">
        <f t="shared" ca="1" si="602"/>
        <v>0</v>
      </c>
      <c r="H9674" s="82">
        <f t="shared" ca="1" si="602"/>
        <v>0</v>
      </c>
      <c r="O9674" s="29"/>
      <c r="P9674" s="29"/>
    </row>
    <row r="9675" spans="3:16" hidden="1" outlineLevel="2">
      <c r="C9675" s="33">
        <v>9651</v>
      </c>
      <c r="D9675" s="82">
        <f t="shared" ca="1" si="603"/>
        <v>7.0324416311966967E-2</v>
      </c>
      <c r="E9675" s="82">
        <f t="shared" ca="1" si="600"/>
        <v>249.96510006897603</v>
      </c>
      <c r="F9675" s="82">
        <f t="shared" ca="1" si="601"/>
        <v>251.76637820598179</v>
      </c>
      <c r="G9675" s="82">
        <f t="shared" ca="1" si="602"/>
        <v>0</v>
      </c>
      <c r="H9675" s="82">
        <f t="shared" ca="1" si="602"/>
        <v>1.7663782059817947</v>
      </c>
      <c r="O9675" s="29"/>
      <c r="P9675" s="29"/>
    </row>
    <row r="9676" spans="3:16" hidden="1" outlineLevel="2">
      <c r="C9676" s="33">
        <v>9652</v>
      </c>
      <c r="D9676" s="82">
        <f t="shared" ca="1" si="603"/>
        <v>0.49810376491559566</v>
      </c>
      <c r="E9676" s="82">
        <f t="shared" ca="1" si="600"/>
        <v>274.59880529443751</v>
      </c>
      <c r="F9676" s="82">
        <f t="shared" ca="1" si="601"/>
        <v>269.54737657079721</v>
      </c>
      <c r="G9676" s="82">
        <f t="shared" ca="1" si="602"/>
        <v>24.598805294437511</v>
      </c>
      <c r="H9676" s="82">
        <f t="shared" ca="1" si="602"/>
        <v>19.547376570797212</v>
      </c>
      <c r="O9676" s="29"/>
      <c r="P9676" s="29"/>
    </row>
    <row r="9677" spans="3:16" hidden="1" outlineLevel="2">
      <c r="C9677" s="33">
        <v>9653</v>
      </c>
      <c r="D9677" s="82">
        <f t="shared" ca="1" si="603"/>
        <v>0.45873654203311504</v>
      </c>
      <c r="E9677" s="82">
        <f t="shared" ca="1" si="600"/>
        <v>272.233879005348</v>
      </c>
      <c r="F9677" s="82">
        <f t="shared" ca="1" si="601"/>
        <v>267.85988146844551</v>
      </c>
      <c r="G9677" s="82">
        <f t="shared" ca="1" si="602"/>
        <v>22.233879005348001</v>
      </c>
      <c r="H9677" s="82">
        <f t="shared" ca="1" si="602"/>
        <v>17.859881468445508</v>
      </c>
      <c r="O9677" s="29"/>
      <c r="P9677" s="29"/>
    </row>
    <row r="9678" spans="3:16" hidden="1" outlineLevel="2">
      <c r="C9678" s="33">
        <v>9654</v>
      </c>
      <c r="D9678" s="82">
        <f t="shared" ca="1" si="603"/>
        <v>0.83603327398834204</v>
      </c>
      <c r="E9678" s="82">
        <f t="shared" ca="1" si="600"/>
        <v>295.76332519652476</v>
      </c>
      <c r="F9678" s="82">
        <f t="shared" ca="1" si="601"/>
        <v>284.47723383328503</v>
      </c>
      <c r="G9678" s="82">
        <f t="shared" ca="1" si="602"/>
        <v>45.763325196524761</v>
      </c>
      <c r="H9678" s="82">
        <f t="shared" ca="1" si="602"/>
        <v>34.477233833285027</v>
      </c>
      <c r="O9678" s="29"/>
      <c r="P9678" s="29"/>
    </row>
    <row r="9679" spans="3:16" hidden="1" outlineLevel="2">
      <c r="C9679" s="33">
        <v>9655</v>
      </c>
      <c r="D9679" s="82">
        <f t="shared" ca="1" si="603"/>
        <v>-0.96602884376646114</v>
      </c>
      <c r="E9679" s="82">
        <f t="shared" ca="1" si="600"/>
        <v>199.06237902616559</v>
      </c>
      <c r="F9679" s="82">
        <f t="shared" ca="1" si="601"/>
        <v>213.40136012530661</v>
      </c>
      <c r="G9679" s="82">
        <f t="shared" ca="1" si="602"/>
        <v>0</v>
      </c>
      <c r="H9679" s="82">
        <f t="shared" ca="1" si="602"/>
        <v>0</v>
      </c>
      <c r="O9679" s="29"/>
      <c r="P9679" s="29"/>
    </row>
    <row r="9680" spans="3:16" hidden="1" outlineLevel="2">
      <c r="C9680" s="33">
        <v>9656</v>
      </c>
      <c r="D9680" s="82">
        <f t="shared" ca="1" si="603"/>
        <v>1.6887584857660067</v>
      </c>
      <c r="E9680" s="82">
        <f t="shared" ca="1" si="600"/>
        <v>356.70769493079666</v>
      </c>
      <c r="F9680" s="82">
        <f t="shared" ca="1" si="601"/>
        <v>325.93121898614908</v>
      </c>
      <c r="G9680" s="82">
        <f t="shared" ca="1" si="602"/>
        <v>106.70769493079666</v>
      </c>
      <c r="H9680" s="82">
        <f t="shared" ca="1" si="602"/>
        <v>75.931218986149076</v>
      </c>
      <c r="O9680" s="29"/>
      <c r="P9680" s="29"/>
    </row>
    <row r="9681" spans="3:16" hidden="1" outlineLevel="2">
      <c r="C9681" s="33">
        <v>9657</v>
      </c>
      <c r="D9681" s="82">
        <f t="shared" ca="1" si="603"/>
        <v>-0.24665124311299175</v>
      </c>
      <c r="E9681" s="82">
        <f t="shared" ca="1" si="600"/>
        <v>233.14877825190717</v>
      </c>
      <c r="F9681" s="82">
        <f t="shared" ca="1" si="601"/>
        <v>239.35199318427863</v>
      </c>
      <c r="G9681" s="82">
        <f t="shared" ca="1" si="602"/>
        <v>0</v>
      </c>
      <c r="H9681" s="82">
        <f t="shared" ca="1" si="602"/>
        <v>0</v>
      </c>
      <c r="O9681" s="29"/>
      <c r="P9681" s="29"/>
    </row>
    <row r="9682" spans="3:16" hidden="1" outlineLevel="2">
      <c r="C9682" s="33">
        <v>9658</v>
      </c>
      <c r="D9682" s="82">
        <f t="shared" ca="1" si="603"/>
        <v>-0.88365453799689675</v>
      </c>
      <c r="E9682" s="82">
        <f t="shared" ca="1" si="600"/>
        <v>202.69799569597433</v>
      </c>
      <c r="F9682" s="82">
        <f t="shared" ca="1" si="601"/>
        <v>216.22416746613069</v>
      </c>
      <c r="G9682" s="82">
        <f t="shared" ca="1" si="602"/>
        <v>0</v>
      </c>
      <c r="H9682" s="82">
        <f t="shared" ca="1" si="602"/>
        <v>0</v>
      </c>
      <c r="O9682" s="29"/>
      <c r="P9682" s="29"/>
    </row>
    <row r="9683" spans="3:16" hidden="1" outlineLevel="2">
      <c r="C9683" s="33">
        <v>9659</v>
      </c>
      <c r="D9683" s="82">
        <f t="shared" ca="1" si="603"/>
        <v>-0.57970244711389618</v>
      </c>
      <c r="E9683" s="82">
        <f t="shared" ca="1" si="600"/>
        <v>216.69703119475145</v>
      </c>
      <c r="F9683" s="82">
        <f t="shared" ca="1" si="601"/>
        <v>226.96694900419652</v>
      </c>
      <c r="G9683" s="82">
        <f t="shared" ca="1" si="602"/>
        <v>0</v>
      </c>
      <c r="H9683" s="82">
        <f t="shared" ca="1" si="602"/>
        <v>0</v>
      </c>
      <c r="O9683" s="29"/>
      <c r="P9683" s="29"/>
    </row>
    <row r="9684" spans="3:16" hidden="1" outlineLevel="2">
      <c r="C9684" s="33">
        <v>9660</v>
      </c>
      <c r="D9684" s="82">
        <f t="shared" ca="1" si="603"/>
        <v>1.7022331044366346</v>
      </c>
      <c r="E9684" s="82">
        <f t="shared" ca="1" si="600"/>
        <v>357.76532325216851</v>
      </c>
      <c r="F9684" s="82">
        <f t="shared" ca="1" si="601"/>
        <v>326.63258535840794</v>
      </c>
      <c r="G9684" s="82">
        <f t="shared" ca="1" si="602"/>
        <v>107.76532325216851</v>
      </c>
      <c r="H9684" s="82">
        <f t="shared" ca="1" si="602"/>
        <v>76.632585358407937</v>
      </c>
      <c r="O9684" s="29"/>
      <c r="P9684" s="29"/>
    </row>
    <row r="9685" spans="3:16" hidden="1" outlineLevel="2">
      <c r="C9685" s="33">
        <v>9661</v>
      </c>
      <c r="D9685" s="82">
        <f t="shared" ca="1" si="603"/>
        <v>-1.9701187383162482</v>
      </c>
      <c r="E9685" s="82">
        <f t="shared" ca="1" si="600"/>
        <v>159.65319560585775</v>
      </c>
      <c r="F9685" s="82">
        <f t="shared" ca="1" si="601"/>
        <v>181.81591750659143</v>
      </c>
      <c r="G9685" s="82">
        <f t="shared" ca="1" si="602"/>
        <v>0</v>
      </c>
      <c r="H9685" s="82">
        <f t="shared" ca="1" si="602"/>
        <v>0</v>
      </c>
      <c r="O9685" s="29"/>
      <c r="P9685" s="29"/>
    </row>
    <row r="9686" spans="3:16" hidden="1" outlineLevel="2">
      <c r="C9686" s="33">
        <v>9662</v>
      </c>
      <c r="D9686" s="82">
        <f t="shared" ca="1" si="603"/>
        <v>-0.23899917156845354</v>
      </c>
      <c r="E9686" s="82">
        <f t="shared" ca="1" si="600"/>
        <v>233.54109637534705</v>
      </c>
      <c r="F9686" s="82">
        <f t="shared" ca="1" si="601"/>
        <v>239.64435241459097</v>
      </c>
      <c r="G9686" s="82">
        <f t="shared" ca="1" si="602"/>
        <v>0</v>
      </c>
      <c r="H9686" s="82">
        <f t="shared" ca="1" si="602"/>
        <v>0</v>
      </c>
      <c r="O9686" s="29"/>
      <c r="P9686" s="29"/>
    </row>
    <row r="9687" spans="3:16" hidden="1" outlineLevel="2">
      <c r="C9687" s="33">
        <v>9663</v>
      </c>
      <c r="D9687" s="82">
        <f t="shared" ca="1" si="603"/>
        <v>-1.4704950818253075</v>
      </c>
      <c r="E9687" s="82">
        <f t="shared" ca="1" si="600"/>
        <v>178.1772944999297</v>
      </c>
      <c r="F9687" s="82">
        <f t="shared" ca="1" si="601"/>
        <v>196.90048723310548</v>
      </c>
      <c r="G9687" s="82">
        <f t="shared" ca="1" si="602"/>
        <v>0</v>
      </c>
      <c r="H9687" s="82">
        <f t="shared" ca="1" si="602"/>
        <v>0</v>
      </c>
      <c r="O9687" s="29"/>
      <c r="P9687" s="29"/>
    </row>
    <row r="9688" spans="3:16" hidden="1" outlineLevel="2">
      <c r="C9688" s="33">
        <v>9664</v>
      </c>
      <c r="D9688" s="82">
        <f t="shared" ca="1" si="603"/>
        <v>-2.0734523903904583</v>
      </c>
      <c r="E9688" s="82">
        <f t="shared" ca="1" si="600"/>
        <v>156.06926431740052</v>
      </c>
      <c r="F9688" s="82">
        <f t="shared" ca="1" si="601"/>
        <v>178.8433299312201</v>
      </c>
      <c r="G9688" s="82">
        <f t="shared" ca="1" si="602"/>
        <v>0</v>
      </c>
      <c r="H9688" s="82">
        <f t="shared" ca="1" si="602"/>
        <v>0</v>
      </c>
      <c r="O9688" s="29"/>
      <c r="P9688" s="29"/>
    </row>
    <row r="9689" spans="3:16" hidden="1" outlineLevel="2">
      <c r="C9689" s="33">
        <v>9665</v>
      </c>
      <c r="D9689" s="82">
        <f t="shared" ca="1" si="603"/>
        <v>-0.15441815009890952</v>
      </c>
      <c r="E9689" s="82">
        <f t="shared" ref="E9689:E9752" ca="1" si="604">$H$9 * EXP(($H$17 - $H$18 - ($H$11^2)/2)*$H$14 + $H$11*SQRT($H$14)*D9689)</f>
        <v>237.9217505996684</v>
      </c>
      <c r="F9689" s="82">
        <f t="shared" ref="F9689:F9752" ca="1" si="605">$H$9 * EXP(($H$17 - $H$18 - ($H$12^2)/2)*$H$14 + $H$12*SQRT($H$14)*D9689)</f>
        <v>242.89978738452297</v>
      </c>
      <c r="G9689" s="82">
        <f t="shared" ref="G9689:H9752" ca="1" si="606">MAX(E9689-$H$16, 0)</f>
        <v>0</v>
      </c>
      <c r="H9689" s="82">
        <f t="shared" ca="1" si="606"/>
        <v>0</v>
      </c>
      <c r="O9689" s="29"/>
      <c r="P9689" s="29"/>
    </row>
    <row r="9690" spans="3:16" hidden="1" outlineLevel="2">
      <c r="C9690" s="33">
        <v>9666</v>
      </c>
      <c r="D9690" s="82">
        <f t="shared" ref="D9690:D9753" ca="1" si="607">_xlfn.NORM.S.INV(RAND())</f>
        <v>-1.3994360703469177</v>
      </c>
      <c r="E9690" s="82">
        <f t="shared" ca="1" si="604"/>
        <v>180.98096694622811</v>
      </c>
      <c r="F9690" s="82">
        <f t="shared" ca="1" si="605"/>
        <v>199.14522424697211</v>
      </c>
      <c r="G9690" s="82">
        <f t="shared" ca="1" si="606"/>
        <v>0</v>
      </c>
      <c r="H9690" s="82">
        <f t="shared" ca="1" si="606"/>
        <v>0</v>
      </c>
      <c r="O9690" s="29"/>
      <c r="P9690" s="29"/>
    </row>
    <row r="9691" spans="3:16" hidden="1" outlineLevel="2">
      <c r="C9691" s="33">
        <v>9667</v>
      </c>
      <c r="D9691" s="82">
        <f t="shared" ca="1" si="607"/>
        <v>1.0060003341832053</v>
      </c>
      <c r="E9691" s="82">
        <f t="shared" ca="1" si="604"/>
        <v>307.01726603178554</v>
      </c>
      <c r="F9691" s="82">
        <f t="shared" ca="1" si="605"/>
        <v>292.29619476059543</v>
      </c>
      <c r="G9691" s="82">
        <f t="shared" ca="1" si="606"/>
        <v>57.017266031785539</v>
      </c>
      <c r="H9691" s="82">
        <f t="shared" ca="1" si="606"/>
        <v>42.296194760595426</v>
      </c>
      <c r="O9691" s="29"/>
      <c r="P9691" s="29"/>
    </row>
    <row r="9692" spans="3:16" hidden="1" outlineLevel="2">
      <c r="C9692" s="33">
        <v>9668</v>
      </c>
      <c r="D9692" s="82">
        <f t="shared" ca="1" si="607"/>
        <v>-0.65760907655182876</v>
      </c>
      <c r="E9692" s="82">
        <f t="shared" ca="1" si="604"/>
        <v>213.01932720222138</v>
      </c>
      <c r="F9692" s="82">
        <f t="shared" ca="1" si="605"/>
        <v>224.16360298099409</v>
      </c>
      <c r="G9692" s="82">
        <f t="shared" ca="1" si="606"/>
        <v>0</v>
      </c>
      <c r="H9692" s="82">
        <f t="shared" ca="1" si="606"/>
        <v>0</v>
      </c>
      <c r="O9692" s="29"/>
      <c r="P9692" s="29"/>
    </row>
    <row r="9693" spans="3:16" hidden="1" outlineLevel="2">
      <c r="C9693" s="33">
        <v>9669</v>
      </c>
      <c r="D9693" s="82">
        <f t="shared" ca="1" si="607"/>
        <v>-0.91600771079065046</v>
      </c>
      <c r="E9693" s="82">
        <f t="shared" ca="1" si="604"/>
        <v>201.26222619505563</v>
      </c>
      <c r="F9693" s="82">
        <f t="shared" ca="1" si="605"/>
        <v>215.11106156459294</v>
      </c>
      <c r="G9693" s="82">
        <f t="shared" ca="1" si="606"/>
        <v>0</v>
      </c>
      <c r="H9693" s="82">
        <f t="shared" ca="1" si="606"/>
        <v>0</v>
      </c>
      <c r="O9693" s="29"/>
      <c r="P9693" s="29"/>
    </row>
    <row r="9694" spans="3:16" hidden="1" outlineLevel="2">
      <c r="C9694" s="33">
        <v>9670</v>
      </c>
      <c r="D9694" s="82">
        <f t="shared" ca="1" si="607"/>
        <v>-1.1315151005399766</v>
      </c>
      <c r="E9694" s="82">
        <f t="shared" ca="1" si="604"/>
        <v>191.9544897079291</v>
      </c>
      <c r="F9694" s="82">
        <f t="shared" ca="1" si="605"/>
        <v>207.84136051271125</v>
      </c>
      <c r="G9694" s="82">
        <f t="shared" ca="1" si="606"/>
        <v>0</v>
      </c>
      <c r="H9694" s="82">
        <f t="shared" ca="1" si="606"/>
        <v>0</v>
      </c>
      <c r="O9694" s="29"/>
      <c r="P9694" s="29"/>
    </row>
    <row r="9695" spans="3:16" hidden="1" outlineLevel="2">
      <c r="C9695" s="33">
        <v>9671</v>
      </c>
      <c r="D9695" s="82">
        <f t="shared" ca="1" si="607"/>
        <v>-1.1061203655950131</v>
      </c>
      <c r="E9695" s="82">
        <f t="shared" ca="1" si="604"/>
        <v>193.02851668588863</v>
      </c>
      <c r="F9695" s="82">
        <f t="shared" ca="1" si="605"/>
        <v>208.68506681541703</v>
      </c>
      <c r="G9695" s="82">
        <f t="shared" ca="1" si="606"/>
        <v>0</v>
      </c>
      <c r="H9695" s="82">
        <f t="shared" ca="1" si="606"/>
        <v>0</v>
      </c>
      <c r="O9695" s="29"/>
      <c r="P9695" s="29"/>
    </row>
    <row r="9696" spans="3:16" hidden="1" outlineLevel="2">
      <c r="C9696" s="33">
        <v>9672</v>
      </c>
      <c r="D9696" s="82">
        <f t="shared" ca="1" si="607"/>
        <v>-0.92151992701488095</v>
      </c>
      <c r="E9696" s="82">
        <f t="shared" ca="1" si="604"/>
        <v>201.01862095772375</v>
      </c>
      <c r="F9696" s="82">
        <f t="shared" ca="1" si="605"/>
        <v>214.92198674637157</v>
      </c>
      <c r="G9696" s="82">
        <f t="shared" ca="1" si="606"/>
        <v>0</v>
      </c>
      <c r="H9696" s="82">
        <f t="shared" ca="1" si="606"/>
        <v>0</v>
      </c>
      <c r="O9696" s="29"/>
      <c r="P9696" s="29"/>
    </row>
    <row r="9697" spans="3:16" hidden="1" outlineLevel="2">
      <c r="C9697" s="33">
        <v>9673</v>
      </c>
      <c r="D9697" s="82">
        <f t="shared" ca="1" si="607"/>
        <v>1.1276635220046991</v>
      </c>
      <c r="E9697" s="82">
        <f t="shared" ca="1" si="604"/>
        <v>315.33491564140655</v>
      </c>
      <c r="F9697" s="82">
        <f t="shared" ca="1" si="605"/>
        <v>298.02467391640124</v>
      </c>
      <c r="G9697" s="82">
        <f t="shared" ca="1" si="606"/>
        <v>65.334915641406553</v>
      </c>
      <c r="H9697" s="82">
        <f t="shared" ca="1" si="606"/>
        <v>48.024673916401241</v>
      </c>
      <c r="O9697" s="29"/>
      <c r="P9697" s="29"/>
    </row>
    <row r="9698" spans="3:16" hidden="1" outlineLevel="2">
      <c r="C9698" s="33">
        <v>9674</v>
      </c>
      <c r="D9698" s="82">
        <f t="shared" ca="1" si="607"/>
        <v>0.76933816002214706</v>
      </c>
      <c r="E9698" s="82">
        <f t="shared" ca="1" si="604"/>
        <v>291.46082175659882</v>
      </c>
      <c r="F9698" s="82">
        <f t="shared" ca="1" si="605"/>
        <v>281.46652443429332</v>
      </c>
      <c r="G9698" s="82">
        <f t="shared" ca="1" si="606"/>
        <v>41.460821756598818</v>
      </c>
      <c r="H9698" s="82">
        <f t="shared" ca="1" si="606"/>
        <v>31.466524434293319</v>
      </c>
      <c r="O9698" s="29"/>
      <c r="P9698" s="29"/>
    </row>
    <row r="9699" spans="3:16" hidden="1" outlineLevel="2">
      <c r="C9699" s="33">
        <v>9675</v>
      </c>
      <c r="D9699" s="82">
        <f t="shared" ca="1" si="607"/>
        <v>-0.45270187513535148</v>
      </c>
      <c r="E9699" s="82">
        <f t="shared" ca="1" si="604"/>
        <v>222.82890314996223</v>
      </c>
      <c r="F9699" s="82">
        <f t="shared" ca="1" si="605"/>
        <v>231.6122171007064</v>
      </c>
      <c r="G9699" s="82">
        <f t="shared" ca="1" si="606"/>
        <v>0</v>
      </c>
      <c r="H9699" s="82">
        <f t="shared" ca="1" si="606"/>
        <v>0</v>
      </c>
      <c r="O9699" s="29"/>
      <c r="P9699" s="29"/>
    </row>
    <row r="9700" spans="3:16" hidden="1" outlineLevel="2">
      <c r="C9700" s="33">
        <v>9676</v>
      </c>
      <c r="D9700" s="82">
        <f t="shared" ca="1" si="607"/>
        <v>1.5094951592687103</v>
      </c>
      <c r="E9700" s="82">
        <f t="shared" ca="1" si="604"/>
        <v>342.9311504396353</v>
      </c>
      <c r="F9700" s="82">
        <f t="shared" ca="1" si="605"/>
        <v>316.74243601596402</v>
      </c>
      <c r="G9700" s="82">
        <f t="shared" ca="1" si="606"/>
        <v>92.931150439635303</v>
      </c>
      <c r="H9700" s="82">
        <f t="shared" ca="1" si="606"/>
        <v>66.742436015964017</v>
      </c>
      <c r="O9700" s="29"/>
      <c r="P9700" s="29"/>
    </row>
    <row r="9701" spans="3:16" hidden="1" outlineLevel="2">
      <c r="C9701" s="33">
        <v>9677</v>
      </c>
      <c r="D9701" s="82">
        <f t="shared" ca="1" si="607"/>
        <v>0.497344093782848</v>
      </c>
      <c r="E9701" s="82">
        <f t="shared" ca="1" si="604"/>
        <v>274.55297537519846</v>
      </c>
      <c r="F9701" s="82">
        <f t="shared" ca="1" si="605"/>
        <v>269.51471251904508</v>
      </c>
      <c r="G9701" s="82">
        <f t="shared" ca="1" si="606"/>
        <v>24.552975375198457</v>
      </c>
      <c r="H9701" s="82">
        <f t="shared" ca="1" si="606"/>
        <v>19.514712519045077</v>
      </c>
      <c r="O9701" s="29"/>
      <c r="P9701" s="29"/>
    </row>
    <row r="9702" spans="3:16" hidden="1" outlineLevel="2">
      <c r="C9702" s="33">
        <v>9678</v>
      </c>
      <c r="D9702" s="82">
        <f t="shared" ca="1" si="607"/>
        <v>-0.88410958141138296</v>
      </c>
      <c r="E9702" s="82">
        <f t="shared" ca="1" si="604"/>
        <v>202.67773092749431</v>
      </c>
      <c r="F9702" s="82">
        <f t="shared" ca="1" si="605"/>
        <v>216.20847190157295</v>
      </c>
      <c r="G9702" s="82">
        <f t="shared" ca="1" si="606"/>
        <v>0</v>
      </c>
      <c r="H9702" s="82">
        <f t="shared" ca="1" si="606"/>
        <v>0</v>
      </c>
      <c r="O9702" s="29"/>
      <c r="P9702" s="29"/>
    </row>
    <row r="9703" spans="3:16" hidden="1" outlineLevel="2">
      <c r="C9703" s="33">
        <v>9679</v>
      </c>
      <c r="D9703" s="82">
        <f t="shared" ca="1" si="607"/>
        <v>4.8001802901710924E-2</v>
      </c>
      <c r="E9703" s="82">
        <f t="shared" ca="1" si="604"/>
        <v>248.74211573847586</v>
      </c>
      <c r="F9703" s="82">
        <f t="shared" ca="1" si="605"/>
        <v>250.87141462952289</v>
      </c>
      <c r="G9703" s="82">
        <f t="shared" ca="1" si="606"/>
        <v>0</v>
      </c>
      <c r="H9703" s="82">
        <f t="shared" ca="1" si="606"/>
        <v>0.87141462952288862</v>
      </c>
      <c r="O9703" s="29"/>
      <c r="P9703" s="29"/>
    </row>
    <row r="9704" spans="3:16" hidden="1" outlineLevel="2">
      <c r="C9704" s="33">
        <v>9680</v>
      </c>
      <c r="D9704" s="82">
        <f t="shared" ca="1" si="607"/>
        <v>0.90454434911116388</v>
      </c>
      <c r="E9704" s="82">
        <f t="shared" ca="1" si="604"/>
        <v>300.24911563048198</v>
      </c>
      <c r="F9704" s="82">
        <f t="shared" ca="1" si="605"/>
        <v>287.60345275831565</v>
      </c>
      <c r="G9704" s="82">
        <f t="shared" ca="1" si="606"/>
        <v>50.249115630481981</v>
      </c>
      <c r="H9704" s="82">
        <f t="shared" ca="1" si="606"/>
        <v>37.603452758315655</v>
      </c>
      <c r="O9704" s="29"/>
      <c r="P9704" s="29"/>
    </row>
    <row r="9705" spans="3:16" hidden="1" outlineLevel="2">
      <c r="C9705" s="33">
        <v>9681</v>
      </c>
      <c r="D9705" s="82">
        <f t="shared" ca="1" si="607"/>
        <v>1.0405185108076882</v>
      </c>
      <c r="E9705" s="82">
        <f t="shared" ca="1" si="604"/>
        <v>309.35459392079207</v>
      </c>
      <c r="F9705" s="82">
        <f t="shared" ca="1" si="605"/>
        <v>293.91019255630795</v>
      </c>
      <c r="G9705" s="82">
        <f t="shared" ca="1" si="606"/>
        <v>59.35459392079207</v>
      </c>
      <c r="H9705" s="82">
        <f t="shared" ca="1" si="606"/>
        <v>43.910192556307948</v>
      </c>
      <c r="O9705" s="29"/>
      <c r="P9705" s="29"/>
    </row>
    <row r="9706" spans="3:16" hidden="1" outlineLevel="2">
      <c r="C9706" s="33">
        <v>9682</v>
      </c>
      <c r="D9706" s="82">
        <f t="shared" ca="1" si="607"/>
        <v>-1.2449749260217475</v>
      </c>
      <c r="E9706" s="82">
        <f t="shared" ca="1" si="604"/>
        <v>187.22842724514004</v>
      </c>
      <c r="F9706" s="82">
        <f t="shared" ca="1" si="605"/>
        <v>204.11327988803097</v>
      </c>
      <c r="G9706" s="82">
        <f t="shared" ca="1" si="606"/>
        <v>0</v>
      </c>
      <c r="H9706" s="82">
        <f t="shared" ca="1" si="606"/>
        <v>0</v>
      </c>
      <c r="O9706" s="29"/>
      <c r="P9706" s="29"/>
    </row>
    <row r="9707" spans="3:16" hidden="1" outlineLevel="2">
      <c r="C9707" s="33">
        <v>9683</v>
      </c>
      <c r="D9707" s="82">
        <f t="shared" ca="1" si="607"/>
        <v>-0.34138566471849979</v>
      </c>
      <c r="E9707" s="82">
        <f t="shared" ca="1" si="604"/>
        <v>228.3460278260122</v>
      </c>
      <c r="F9707" s="82">
        <f t="shared" ca="1" si="605"/>
        <v>235.76192303120843</v>
      </c>
      <c r="G9707" s="82">
        <f t="shared" ca="1" si="606"/>
        <v>0</v>
      </c>
      <c r="H9707" s="82">
        <f t="shared" ca="1" si="606"/>
        <v>0</v>
      </c>
      <c r="O9707" s="29"/>
      <c r="P9707" s="29"/>
    </row>
    <row r="9708" spans="3:16" hidden="1" outlineLevel="2">
      <c r="C9708" s="33">
        <v>9684</v>
      </c>
      <c r="D9708" s="82">
        <f t="shared" ca="1" si="607"/>
        <v>3.6369952556011352E-2</v>
      </c>
      <c r="E9708" s="82">
        <f t="shared" ca="1" si="604"/>
        <v>248.10721716143442</v>
      </c>
      <c r="F9708" s="82">
        <f t="shared" ca="1" si="605"/>
        <v>250.40632918701968</v>
      </c>
      <c r="G9708" s="82">
        <f t="shared" ca="1" si="606"/>
        <v>0</v>
      </c>
      <c r="H9708" s="82">
        <f t="shared" ca="1" si="606"/>
        <v>0.40632918701967924</v>
      </c>
      <c r="O9708" s="29"/>
      <c r="P9708" s="29"/>
    </row>
    <row r="9709" spans="3:16" hidden="1" outlineLevel="2">
      <c r="C9709" s="33">
        <v>9685</v>
      </c>
      <c r="D9709" s="82">
        <f t="shared" ca="1" si="607"/>
        <v>0.29241370231739744</v>
      </c>
      <c r="E9709" s="82">
        <f t="shared" ca="1" si="604"/>
        <v>262.46501811720884</v>
      </c>
      <c r="F9709" s="82">
        <f t="shared" ca="1" si="605"/>
        <v>260.84619484911241</v>
      </c>
      <c r="G9709" s="82">
        <f t="shared" ca="1" si="606"/>
        <v>12.465018117208842</v>
      </c>
      <c r="H9709" s="82">
        <f t="shared" ca="1" si="606"/>
        <v>10.846194849112408</v>
      </c>
      <c r="O9709" s="29"/>
      <c r="P9709" s="29"/>
    </row>
    <row r="9710" spans="3:16" hidden="1" outlineLevel="2">
      <c r="C9710" s="33">
        <v>9686</v>
      </c>
      <c r="D9710" s="82">
        <f t="shared" ca="1" si="607"/>
        <v>0.61719263559020143</v>
      </c>
      <c r="E9710" s="82">
        <f t="shared" ca="1" si="604"/>
        <v>281.8786998028167</v>
      </c>
      <c r="F9710" s="82">
        <f t="shared" ca="1" si="605"/>
        <v>274.71717735234097</v>
      </c>
      <c r="G9710" s="82">
        <f t="shared" ca="1" si="606"/>
        <v>31.878699802816698</v>
      </c>
      <c r="H9710" s="82">
        <f t="shared" ca="1" si="606"/>
        <v>24.717177352340968</v>
      </c>
      <c r="O9710" s="29"/>
      <c r="P9710" s="29"/>
    </row>
    <row r="9711" spans="3:16" hidden="1" outlineLevel="2">
      <c r="C9711" s="33">
        <v>9687</v>
      </c>
      <c r="D9711" s="82">
        <f t="shared" ca="1" si="607"/>
        <v>1.1678503159266993</v>
      </c>
      <c r="E9711" s="82">
        <f t="shared" ca="1" si="604"/>
        <v>318.13154709979193</v>
      </c>
      <c r="F9711" s="82">
        <f t="shared" ca="1" si="605"/>
        <v>299.94141773665558</v>
      </c>
      <c r="G9711" s="82">
        <f t="shared" ca="1" si="606"/>
        <v>68.131547099791931</v>
      </c>
      <c r="H9711" s="82">
        <f t="shared" ca="1" si="606"/>
        <v>49.94141773665558</v>
      </c>
      <c r="O9711" s="29"/>
      <c r="P9711" s="29"/>
    </row>
    <row r="9712" spans="3:16" hidden="1" outlineLevel="2">
      <c r="C9712" s="33">
        <v>9688</v>
      </c>
      <c r="D9712" s="82">
        <f t="shared" ca="1" si="607"/>
        <v>-0.14917067757435196</v>
      </c>
      <c r="E9712" s="82">
        <f t="shared" ca="1" si="604"/>
        <v>238.19622116268135</v>
      </c>
      <c r="F9712" s="82">
        <f t="shared" ca="1" si="605"/>
        <v>243.10320789304217</v>
      </c>
      <c r="G9712" s="82">
        <f t="shared" ca="1" si="606"/>
        <v>0</v>
      </c>
      <c r="H9712" s="82">
        <f t="shared" ca="1" si="606"/>
        <v>0</v>
      </c>
      <c r="O9712" s="29"/>
      <c r="P9712" s="29"/>
    </row>
    <row r="9713" spans="3:16" hidden="1" outlineLevel="2">
      <c r="C9713" s="33">
        <v>9689</v>
      </c>
      <c r="D9713" s="82">
        <f t="shared" ca="1" si="607"/>
        <v>-0.76911388158713623</v>
      </c>
      <c r="E9713" s="82">
        <f t="shared" ca="1" si="604"/>
        <v>207.86390124289863</v>
      </c>
      <c r="F9713" s="82">
        <f t="shared" ca="1" si="605"/>
        <v>220.21141666159562</v>
      </c>
      <c r="G9713" s="82">
        <f t="shared" ca="1" si="606"/>
        <v>0</v>
      </c>
      <c r="H9713" s="82">
        <f t="shared" ca="1" si="606"/>
        <v>0</v>
      </c>
      <c r="O9713" s="29"/>
      <c r="P9713" s="29"/>
    </row>
    <row r="9714" spans="3:16" hidden="1" outlineLevel="2">
      <c r="C9714" s="33">
        <v>9690</v>
      </c>
      <c r="D9714" s="82">
        <f t="shared" ca="1" si="607"/>
        <v>-0.72527544491153773</v>
      </c>
      <c r="E9714" s="82">
        <f t="shared" ca="1" si="604"/>
        <v>209.87571808923585</v>
      </c>
      <c r="F9714" s="82">
        <f t="shared" ca="1" si="605"/>
        <v>221.75684907707179</v>
      </c>
      <c r="G9714" s="82">
        <f t="shared" ca="1" si="606"/>
        <v>0</v>
      </c>
      <c r="H9714" s="82">
        <f t="shared" ca="1" si="606"/>
        <v>0</v>
      </c>
      <c r="O9714" s="29"/>
      <c r="P9714" s="29"/>
    </row>
    <row r="9715" spans="3:16" hidden="1" outlineLevel="2">
      <c r="C9715" s="33">
        <v>9691</v>
      </c>
      <c r="D9715" s="82">
        <f t="shared" ca="1" si="607"/>
        <v>0.69901163054728443</v>
      </c>
      <c r="E9715" s="82">
        <f t="shared" ca="1" si="604"/>
        <v>286.99183121479825</v>
      </c>
      <c r="F9715" s="82">
        <f t="shared" ca="1" si="605"/>
        <v>278.32639410968648</v>
      </c>
      <c r="G9715" s="82">
        <f t="shared" ca="1" si="606"/>
        <v>36.991831214798253</v>
      </c>
      <c r="H9715" s="82">
        <f t="shared" ca="1" si="606"/>
        <v>28.326394109686476</v>
      </c>
      <c r="O9715" s="29"/>
      <c r="P9715" s="29"/>
    </row>
    <row r="9716" spans="3:16" hidden="1" outlineLevel="2">
      <c r="C9716" s="33">
        <v>9692</v>
      </c>
      <c r="D9716" s="82">
        <f t="shared" ca="1" si="607"/>
        <v>-0.41585237356876109</v>
      </c>
      <c r="E9716" s="82">
        <f t="shared" ca="1" si="604"/>
        <v>224.64034129676736</v>
      </c>
      <c r="F9716" s="82">
        <f t="shared" ca="1" si="605"/>
        <v>232.97776156734434</v>
      </c>
      <c r="G9716" s="82">
        <f t="shared" ca="1" si="606"/>
        <v>0</v>
      </c>
      <c r="H9716" s="82">
        <f t="shared" ca="1" si="606"/>
        <v>0</v>
      </c>
      <c r="O9716" s="29"/>
      <c r="P9716" s="29"/>
    </row>
    <row r="9717" spans="3:16" hidden="1" outlineLevel="2">
      <c r="C9717" s="33">
        <v>9693</v>
      </c>
      <c r="D9717" s="82">
        <f t="shared" ca="1" si="607"/>
        <v>-2.6096450490187229</v>
      </c>
      <c r="E9717" s="82">
        <f t="shared" ca="1" si="604"/>
        <v>138.72450270364206</v>
      </c>
      <c r="F9717" s="82">
        <f t="shared" ca="1" si="605"/>
        <v>164.18152591806398</v>
      </c>
      <c r="G9717" s="82">
        <f t="shared" ca="1" si="606"/>
        <v>0</v>
      </c>
      <c r="H9717" s="82">
        <f t="shared" ca="1" si="606"/>
        <v>0</v>
      </c>
      <c r="O9717" s="29"/>
      <c r="P9717" s="29"/>
    </row>
    <row r="9718" spans="3:16" hidden="1" outlineLevel="2">
      <c r="C9718" s="33">
        <v>9694</v>
      </c>
      <c r="D9718" s="82">
        <f t="shared" ca="1" si="607"/>
        <v>0.46723860080561336</v>
      </c>
      <c r="E9718" s="82">
        <f t="shared" ca="1" si="604"/>
        <v>272.74289689361888</v>
      </c>
      <c r="F9718" s="82">
        <f t="shared" ca="1" si="605"/>
        <v>268.22342964056327</v>
      </c>
      <c r="G9718" s="82">
        <f t="shared" ca="1" si="606"/>
        <v>22.742896893618877</v>
      </c>
      <c r="H9718" s="82">
        <f t="shared" ca="1" si="606"/>
        <v>18.223429640563268</v>
      </c>
      <c r="O9718" s="29"/>
      <c r="P9718" s="29"/>
    </row>
    <row r="9719" spans="3:16" hidden="1" outlineLevel="2">
      <c r="C9719" s="33">
        <v>9695</v>
      </c>
      <c r="D9719" s="82">
        <f t="shared" ca="1" si="607"/>
        <v>-0.87941140019883091</v>
      </c>
      <c r="E9719" s="82">
        <f t="shared" ca="1" si="604"/>
        <v>202.88705589801171</v>
      </c>
      <c r="F9719" s="82">
        <f t="shared" ca="1" si="605"/>
        <v>216.37057856550811</v>
      </c>
      <c r="G9719" s="82">
        <f t="shared" ca="1" si="606"/>
        <v>0</v>
      </c>
      <c r="H9719" s="82">
        <f t="shared" ca="1" si="606"/>
        <v>0</v>
      </c>
      <c r="O9719" s="29"/>
      <c r="P9719" s="29"/>
    </row>
    <row r="9720" spans="3:16" hidden="1" outlineLevel="2">
      <c r="C9720" s="33">
        <v>9696</v>
      </c>
      <c r="D9720" s="82">
        <f t="shared" ca="1" si="607"/>
        <v>0.4711186226905606</v>
      </c>
      <c r="E9720" s="82">
        <f t="shared" ca="1" si="604"/>
        <v>272.97550980903299</v>
      </c>
      <c r="F9720" s="82">
        <f t="shared" ca="1" si="605"/>
        <v>268.3895033700465</v>
      </c>
      <c r="G9720" s="82">
        <f t="shared" ca="1" si="606"/>
        <v>22.975509809032985</v>
      </c>
      <c r="H9720" s="82">
        <f t="shared" ca="1" si="606"/>
        <v>18.389503370046498</v>
      </c>
      <c r="O9720" s="29"/>
      <c r="P9720" s="29"/>
    </row>
    <row r="9721" spans="3:16" hidden="1" outlineLevel="2">
      <c r="C9721" s="33">
        <v>9697</v>
      </c>
      <c r="D9721" s="82">
        <f t="shared" ca="1" si="607"/>
        <v>8.5169037122081515E-2</v>
      </c>
      <c r="E9721" s="82">
        <f t="shared" ca="1" si="604"/>
        <v>250.78171627312167</v>
      </c>
      <c r="F9721" s="82">
        <f t="shared" ca="1" si="605"/>
        <v>252.36329914265119</v>
      </c>
      <c r="G9721" s="82">
        <f t="shared" ca="1" si="606"/>
        <v>0.78171627312167402</v>
      </c>
      <c r="H9721" s="82">
        <f t="shared" ca="1" si="606"/>
        <v>2.3632991426511865</v>
      </c>
      <c r="O9721" s="29"/>
      <c r="P9721" s="29"/>
    </row>
    <row r="9722" spans="3:16" hidden="1" outlineLevel="2">
      <c r="C9722" s="33">
        <v>9698</v>
      </c>
      <c r="D9722" s="82">
        <f t="shared" ca="1" si="607"/>
        <v>-0.92684393651624186</v>
      </c>
      <c r="E9722" s="82">
        <f t="shared" ca="1" si="604"/>
        <v>200.78361320330359</v>
      </c>
      <c r="F9722" s="82">
        <f t="shared" ca="1" si="605"/>
        <v>214.73952539371658</v>
      </c>
      <c r="G9722" s="82">
        <f t="shared" ca="1" si="606"/>
        <v>0</v>
      </c>
      <c r="H9722" s="82">
        <f t="shared" ca="1" si="606"/>
        <v>0</v>
      </c>
      <c r="O9722" s="29"/>
      <c r="P9722" s="29"/>
    </row>
    <row r="9723" spans="3:16" hidden="1" outlineLevel="2">
      <c r="C9723" s="33">
        <v>9699</v>
      </c>
      <c r="D9723" s="82">
        <f t="shared" ca="1" si="607"/>
        <v>-0.7180005111105513</v>
      </c>
      <c r="E9723" s="82">
        <f t="shared" ca="1" si="604"/>
        <v>210.21145527652527</v>
      </c>
      <c r="F9723" s="82">
        <f t="shared" ca="1" si="605"/>
        <v>222.01435887642543</v>
      </c>
      <c r="G9723" s="82">
        <f t="shared" ca="1" si="606"/>
        <v>0</v>
      </c>
      <c r="H9723" s="82">
        <f t="shared" ca="1" si="606"/>
        <v>0</v>
      </c>
      <c r="O9723" s="29"/>
      <c r="P9723" s="29"/>
    </row>
    <row r="9724" spans="3:16" hidden="1" outlineLevel="2">
      <c r="C9724" s="33">
        <v>9700</v>
      </c>
      <c r="D9724" s="82">
        <f t="shared" ca="1" si="607"/>
        <v>-4.4404038883498032E-2</v>
      </c>
      <c r="E9724" s="82">
        <f t="shared" ca="1" si="604"/>
        <v>243.74282336482773</v>
      </c>
      <c r="F9724" s="82">
        <f t="shared" ca="1" si="605"/>
        <v>247.20037435742648</v>
      </c>
      <c r="G9724" s="82">
        <f t="shared" ca="1" si="606"/>
        <v>0</v>
      </c>
      <c r="H9724" s="82">
        <f t="shared" ca="1" si="606"/>
        <v>0</v>
      </c>
      <c r="O9724" s="29"/>
      <c r="P9724" s="29"/>
    </row>
    <row r="9725" spans="3:16" hidden="1" outlineLevel="2">
      <c r="C9725" s="33">
        <v>9701</v>
      </c>
      <c r="D9725" s="82">
        <f t="shared" ca="1" si="607"/>
        <v>-0.58411183429619074</v>
      </c>
      <c r="E9725" s="82">
        <f t="shared" ca="1" si="604"/>
        <v>216.48719427248469</v>
      </c>
      <c r="F9725" s="82">
        <f t="shared" ca="1" si="605"/>
        <v>226.80735235972875</v>
      </c>
      <c r="G9725" s="82">
        <f t="shared" ca="1" si="606"/>
        <v>0</v>
      </c>
      <c r="H9725" s="82">
        <f t="shared" ca="1" si="606"/>
        <v>0</v>
      </c>
      <c r="O9725" s="29"/>
      <c r="P9725" s="29"/>
    </row>
    <row r="9726" spans="3:16" hidden="1" outlineLevel="2">
      <c r="C9726" s="33">
        <v>9702</v>
      </c>
      <c r="D9726" s="82">
        <f t="shared" ca="1" si="607"/>
        <v>-1.253424397660079</v>
      </c>
      <c r="E9726" s="82">
        <f t="shared" ca="1" si="604"/>
        <v>186.88116358130966</v>
      </c>
      <c r="F9726" s="82">
        <f t="shared" ca="1" si="605"/>
        <v>203.83833617936656</v>
      </c>
      <c r="G9726" s="82">
        <f t="shared" ca="1" si="606"/>
        <v>0</v>
      </c>
      <c r="H9726" s="82">
        <f t="shared" ca="1" si="606"/>
        <v>0</v>
      </c>
      <c r="O9726" s="29"/>
      <c r="P9726" s="29"/>
    </row>
    <row r="9727" spans="3:16" hidden="1" outlineLevel="2">
      <c r="C9727" s="33">
        <v>9703</v>
      </c>
      <c r="D9727" s="82">
        <f t="shared" ca="1" si="607"/>
        <v>-0.12112225517785065</v>
      </c>
      <c r="E9727" s="82">
        <f t="shared" ca="1" si="604"/>
        <v>239.66868036682678</v>
      </c>
      <c r="F9727" s="82">
        <f t="shared" ca="1" si="605"/>
        <v>244.19340933689722</v>
      </c>
      <c r="G9727" s="82">
        <f t="shared" ca="1" si="606"/>
        <v>0</v>
      </c>
      <c r="H9727" s="82">
        <f t="shared" ca="1" si="606"/>
        <v>0</v>
      </c>
      <c r="O9727" s="29"/>
      <c r="P9727" s="29"/>
    </row>
    <row r="9728" spans="3:16" hidden="1" outlineLevel="2">
      <c r="C9728" s="33">
        <v>9704</v>
      </c>
      <c r="D9728" s="82">
        <f t="shared" ca="1" si="607"/>
        <v>-0.13113958616907651</v>
      </c>
      <c r="E9728" s="82">
        <f t="shared" ca="1" si="604"/>
        <v>239.14175812422573</v>
      </c>
      <c r="F9728" s="82">
        <f t="shared" ca="1" si="605"/>
        <v>243.80349012326329</v>
      </c>
      <c r="G9728" s="82">
        <f t="shared" ca="1" si="606"/>
        <v>0</v>
      </c>
      <c r="H9728" s="82">
        <f t="shared" ca="1" si="606"/>
        <v>0</v>
      </c>
      <c r="O9728" s="29"/>
      <c r="P9728" s="29"/>
    </row>
    <row r="9729" spans="3:16" hidden="1" outlineLevel="2">
      <c r="C9729" s="33">
        <v>9705</v>
      </c>
      <c r="D9729" s="82">
        <f t="shared" ca="1" si="607"/>
        <v>0.73950663802330274</v>
      </c>
      <c r="E9729" s="82">
        <f t="shared" ca="1" si="604"/>
        <v>289.55670242918688</v>
      </c>
      <c r="F9729" s="82">
        <f t="shared" ca="1" si="605"/>
        <v>280.13022182422128</v>
      </c>
      <c r="G9729" s="82">
        <f t="shared" ca="1" si="606"/>
        <v>39.556702429186885</v>
      </c>
      <c r="H9729" s="82">
        <f t="shared" ca="1" si="606"/>
        <v>30.13022182422128</v>
      </c>
      <c r="O9729" s="29"/>
      <c r="P9729" s="29"/>
    </row>
    <row r="9730" spans="3:16" hidden="1" outlineLevel="2">
      <c r="C9730" s="33">
        <v>9706</v>
      </c>
      <c r="D9730" s="82">
        <f t="shared" ca="1" si="607"/>
        <v>1.5637731031532152</v>
      </c>
      <c r="E9730" s="82">
        <f t="shared" ca="1" si="604"/>
        <v>347.04533341525831</v>
      </c>
      <c r="F9730" s="82">
        <f t="shared" ca="1" si="605"/>
        <v>319.49696200692551</v>
      </c>
      <c r="G9730" s="82">
        <f t="shared" ca="1" si="606"/>
        <v>97.045333415258312</v>
      </c>
      <c r="H9730" s="82">
        <f t="shared" ca="1" si="606"/>
        <v>69.496962006925514</v>
      </c>
      <c r="O9730" s="29"/>
      <c r="P9730" s="29"/>
    </row>
    <row r="9731" spans="3:16" hidden="1" outlineLevel="2">
      <c r="C9731" s="33">
        <v>9707</v>
      </c>
      <c r="D9731" s="82">
        <f t="shared" ca="1" si="607"/>
        <v>-0.69482504191743388</v>
      </c>
      <c r="E9731" s="82">
        <f t="shared" ca="1" si="604"/>
        <v>211.2845848636162</v>
      </c>
      <c r="F9731" s="82">
        <f t="shared" ca="1" si="605"/>
        <v>222.83669298509588</v>
      </c>
      <c r="G9731" s="82">
        <f t="shared" ca="1" si="606"/>
        <v>0</v>
      </c>
      <c r="H9731" s="82">
        <f t="shared" ca="1" si="606"/>
        <v>0</v>
      </c>
      <c r="O9731" s="29"/>
      <c r="P9731" s="29"/>
    </row>
    <row r="9732" spans="3:16" hidden="1" outlineLevel="2">
      <c r="C9732" s="33">
        <v>9708</v>
      </c>
      <c r="D9732" s="82">
        <f t="shared" ca="1" si="607"/>
        <v>-1.6483558754225829</v>
      </c>
      <c r="E9732" s="82">
        <f t="shared" ca="1" si="604"/>
        <v>171.34863537449746</v>
      </c>
      <c r="F9732" s="82">
        <f t="shared" ca="1" si="605"/>
        <v>191.39220793635596</v>
      </c>
      <c r="G9732" s="82">
        <f t="shared" ca="1" si="606"/>
        <v>0</v>
      </c>
      <c r="H9732" s="82">
        <f t="shared" ca="1" si="606"/>
        <v>0</v>
      </c>
      <c r="O9732" s="29"/>
      <c r="P9732" s="29"/>
    </row>
    <row r="9733" spans="3:16" hidden="1" outlineLevel="2">
      <c r="C9733" s="33">
        <v>9709</v>
      </c>
      <c r="D9733" s="82">
        <f t="shared" ca="1" si="607"/>
        <v>1.8672412989474536</v>
      </c>
      <c r="E9733" s="82">
        <f t="shared" ca="1" si="604"/>
        <v>370.97405921880403</v>
      </c>
      <c r="F9733" s="82">
        <f t="shared" ca="1" si="605"/>
        <v>335.3448135040548</v>
      </c>
      <c r="G9733" s="82">
        <f t="shared" ca="1" si="606"/>
        <v>120.97405921880403</v>
      </c>
      <c r="H9733" s="82">
        <f t="shared" ca="1" si="606"/>
        <v>85.344813504054798</v>
      </c>
      <c r="O9733" s="29"/>
      <c r="P9733" s="29"/>
    </row>
    <row r="9734" spans="3:16" hidden="1" outlineLevel="2">
      <c r="C9734" s="33">
        <v>9710</v>
      </c>
      <c r="D9734" s="82">
        <f t="shared" ca="1" si="607"/>
        <v>8.8287829876374721E-2</v>
      </c>
      <c r="E9734" s="82">
        <f t="shared" ca="1" si="604"/>
        <v>250.95362275946701</v>
      </c>
      <c r="F9734" s="82">
        <f t="shared" ca="1" si="605"/>
        <v>252.48888952795366</v>
      </c>
      <c r="G9734" s="82">
        <f t="shared" ca="1" si="606"/>
        <v>0.95362275946700947</v>
      </c>
      <c r="H9734" s="82">
        <f t="shared" ca="1" si="606"/>
        <v>2.4888895279536598</v>
      </c>
      <c r="O9734" s="29"/>
      <c r="P9734" s="29"/>
    </row>
    <row r="9735" spans="3:16" hidden="1" outlineLevel="2">
      <c r="C9735" s="33">
        <v>9711</v>
      </c>
      <c r="D9735" s="82">
        <f t="shared" ca="1" si="607"/>
        <v>-1.9527227565070493</v>
      </c>
      <c r="E9735" s="82">
        <f t="shared" ca="1" si="604"/>
        <v>160.26458495319739</v>
      </c>
      <c r="F9735" s="82">
        <f t="shared" ca="1" si="605"/>
        <v>182.3211825318422</v>
      </c>
      <c r="G9735" s="82">
        <f t="shared" ca="1" si="606"/>
        <v>0</v>
      </c>
      <c r="H9735" s="82">
        <f t="shared" ca="1" si="606"/>
        <v>0</v>
      </c>
      <c r="O9735" s="29"/>
      <c r="P9735" s="29"/>
    </row>
    <row r="9736" spans="3:16" hidden="1" outlineLevel="2">
      <c r="C9736" s="33">
        <v>9712</v>
      </c>
      <c r="D9736" s="82">
        <f t="shared" ca="1" si="607"/>
        <v>1.0070048532010176</v>
      </c>
      <c r="E9736" s="82">
        <f t="shared" ca="1" si="604"/>
        <v>307.08503485733166</v>
      </c>
      <c r="F9736" s="82">
        <f t="shared" ca="1" si="605"/>
        <v>292.34303852200975</v>
      </c>
      <c r="G9736" s="82">
        <f t="shared" ca="1" si="606"/>
        <v>57.085034857331664</v>
      </c>
      <c r="H9736" s="82">
        <f t="shared" ca="1" si="606"/>
        <v>42.343038522009749</v>
      </c>
      <c r="O9736" s="29"/>
      <c r="P9736" s="29"/>
    </row>
    <row r="9737" spans="3:16" hidden="1" outlineLevel="2">
      <c r="C9737" s="33">
        <v>9713</v>
      </c>
      <c r="D9737" s="82">
        <f t="shared" ca="1" si="607"/>
        <v>-0.30633852677491347</v>
      </c>
      <c r="E9737" s="82">
        <f t="shared" ca="1" si="604"/>
        <v>230.11117240357123</v>
      </c>
      <c r="F9737" s="82">
        <f t="shared" ca="1" si="605"/>
        <v>237.08375573581654</v>
      </c>
      <c r="G9737" s="82">
        <f t="shared" ca="1" si="606"/>
        <v>0</v>
      </c>
      <c r="H9737" s="82">
        <f t="shared" ca="1" si="606"/>
        <v>0</v>
      </c>
      <c r="O9737" s="29"/>
      <c r="P9737" s="29"/>
    </row>
    <row r="9738" spans="3:16" hidden="1" outlineLevel="2">
      <c r="C9738" s="33">
        <v>9714</v>
      </c>
      <c r="D9738" s="82">
        <f t="shared" ca="1" si="607"/>
        <v>0.93015139713073536</v>
      </c>
      <c r="E9738" s="82">
        <f t="shared" ca="1" si="604"/>
        <v>301.94315938541638</v>
      </c>
      <c r="F9738" s="82">
        <f t="shared" ca="1" si="605"/>
        <v>288.78072418562692</v>
      </c>
      <c r="G9738" s="82">
        <f t="shared" ca="1" si="606"/>
        <v>51.943159385416379</v>
      </c>
      <c r="H9738" s="82">
        <f t="shared" ca="1" si="606"/>
        <v>38.780724185626923</v>
      </c>
      <c r="O9738" s="29"/>
      <c r="P9738" s="29"/>
    </row>
    <row r="9739" spans="3:16" hidden="1" outlineLevel="2">
      <c r="C9739" s="33">
        <v>9715</v>
      </c>
      <c r="D9739" s="82">
        <f t="shared" ca="1" si="607"/>
        <v>0.39759970428456365</v>
      </c>
      <c r="E9739" s="82">
        <f t="shared" ca="1" si="604"/>
        <v>268.60148794540925</v>
      </c>
      <c r="F9739" s="82">
        <f t="shared" ca="1" si="605"/>
        <v>265.26013998829308</v>
      </c>
      <c r="G9739" s="82">
        <f t="shared" ca="1" si="606"/>
        <v>18.601487945409247</v>
      </c>
      <c r="H9739" s="82">
        <f t="shared" ca="1" si="606"/>
        <v>15.260139988293076</v>
      </c>
      <c r="O9739" s="29"/>
      <c r="P9739" s="29"/>
    </row>
    <row r="9740" spans="3:16" hidden="1" outlineLevel="2">
      <c r="C9740" s="33">
        <v>9716</v>
      </c>
      <c r="D9740" s="82">
        <f t="shared" ca="1" si="607"/>
        <v>-1.9456869088862134</v>
      </c>
      <c r="E9740" s="82">
        <f t="shared" ca="1" si="604"/>
        <v>160.51252734434445</v>
      </c>
      <c r="F9740" s="82">
        <f t="shared" ca="1" si="605"/>
        <v>182.52593679031105</v>
      </c>
      <c r="G9740" s="82">
        <f t="shared" ca="1" si="606"/>
        <v>0</v>
      </c>
      <c r="H9740" s="82">
        <f t="shared" ca="1" si="606"/>
        <v>0</v>
      </c>
      <c r="O9740" s="29"/>
      <c r="P9740" s="29"/>
    </row>
    <row r="9741" spans="3:16" hidden="1" outlineLevel="2">
      <c r="C9741" s="33">
        <v>9717</v>
      </c>
      <c r="D9741" s="82">
        <f t="shared" ca="1" si="607"/>
        <v>1.8698235241876111</v>
      </c>
      <c r="E9741" s="82">
        <f t="shared" ca="1" si="604"/>
        <v>371.18459307163238</v>
      </c>
      <c r="F9741" s="82">
        <f t="shared" ca="1" si="605"/>
        <v>335.48298256534554</v>
      </c>
      <c r="G9741" s="82">
        <f t="shared" ca="1" si="606"/>
        <v>121.18459307163238</v>
      </c>
      <c r="H9741" s="82">
        <f t="shared" ca="1" si="606"/>
        <v>85.482982565345537</v>
      </c>
      <c r="O9741" s="29"/>
      <c r="P9741" s="29"/>
    </row>
    <row r="9742" spans="3:16" hidden="1" outlineLevel="2">
      <c r="C9742" s="33">
        <v>9718</v>
      </c>
      <c r="D9742" s="82">
        <f t="shared" ca="1" si="607"/>
        <v>0.45019269261505951</v>
      </c>
      <c r="E9742" s="82">
        <f t="shared" ca="1" si="604"/>
        <v>271.72331610171818</v>
      </c>
      <c r="F9742" s="82">
        <f t="shared" ca="1" si="605"/>
        <v>267.49504271622322</v>
      </c>
      <c r="G9742" s="82">
        <f t="shared" ca="1" si="606"/>
        <v>21.723316101718183</v>
      </c>
      <c r="H9742" s="82">
        <f t="shared" ca="1" si="606"/>
        <v>17.495042716223224</v>
      </c>
      <c r="O9742" s="29"/>
      <c r="P9742" s="29"/>
    </row>
    <row r="9743" spans="3:16" hidden="1" outlineLevel="2">
      <c r="C9743" s="33">
        <v>9719</v>
      </c>
      <c r="D9743" s="82">
        <f t="shared" ca="1" si="607"/>
        <v>-1.9141641814638504</v>
      </c>
      <c r="E9743" s="82">
        <f t="shared" ca="1" si="604"/>
        <v>161.62810196735842</v>
      </c>
      <c r="F9743" s="82">
        <f t="shared" ca="1" si="605"/>
        <v>183.44612453611924</v>
      </c>
      <c r="G9743" s="82">
        <f t="shared" ca="1" si="606"/>
        <v>0</v>
      </c>
      <c r="H9743" s="82">
        <f t="shared" ca="1" si="606"/>
        <v>0</v>
      </c>
      <c r="O9743" s="29"/>
      <c r="P9743" s="29"/>
    </row>
    <row r="9744" spans="3:16" hidden="1" outlineLevel="2">
      <c r="C9744" s="33">
        <v>9720</v>
      </c>
      <c r="D9744" s="82">
        <f t="shared" ca="1" si="607"/>
        <v>-1.2190069306082123</v>
      </c>
      <c r="E9744" s="82">
        <f t="shared" ca="1" si="604"/>
        <v>188.29972654939044</v>
      </c>
      <c r="F9744" s="82">
        <f t="shared" ca="1" si="605"/>
        <v>204.96059546711331</v>
      </c>
      <c r="G9744" s="82">
        <f t="shared" ca="1" si="606"/>
        <v>0</v>
      </c>
      <c r="H9744" s="82">
        <f t="shared" ca="1" si="606"/>
        <v>0</v>
      </c>
      <c r="O9744" s="29"/>
      <c r="P9744" s="29"/>
    </row>
    <row r="9745" spans="3:16" hidden="1" outlineLevel="2">
      <c r="C9745" s="33">
        <v>9721</v>
      </c>
      <c r="D9745" s="82">
        <f t="shared" ca="1" si="607"/>
        <v>0.42863915326791463</v>
      </c>
      <c r="E9745" s="82">
        <f t="shared" ca="1" si="604"/>
        <v>270.43957146019818</v>
      </c>
      <c r="F9745" s="82">
        <f t="shared" ca="1" si="605"/>
        <v>266.57687176050933</v>
      </c>
      <c r="G9745" s="82">
        <f t="shared" ca="1" si="606"/>
        <v>20.439571460198181</v>
      </c>
      <c r="H9745" s="82">
        <f t="shared" ca="1" si="606"/>
        <v>16.576871760509334</v>
      </c>
      <c r="O9745" s="29"/>
      <c r="P9745" s="29"/>
    </row>
    <row r="9746" spans="3:16" hidden="1" outlineLevel="2">
      <c r="C9746" s="33">
        <v>9722</v>
      </c>
      <c r="D9746" s="82">
        <f t="shared" ca="1" si="607"/>
        <v>0.32886333893981673</v>
      </c>
      <c r="E9746" s="82">
        <f t="shared" ca="1" si="604"/>
        <v>264.57542355100708</v>
      </c>
      <c r="F9746" s="82">
        <f t="shared" ca="1" si="605"/>
        <v>262.36736084493003</v>
      </c>
      <c r="G9746" s="82">
        <f t="shared" ca="1" si="606"/>
        <v>14.575423551007077</v>
      </c>
      <c r="H9746" s="82">
        <f t="shared" ca="1" si="606"/>
        <v>12.367360844930033</v>
      </c>
      <c r="O9746" s="29"/>
      <c r="P9746" s="29"/>
    </row>
    <row r="9747" spans="3:16" hidden="1" outlineLevel="2">
      <c r="C9747" s="33">
        <v>9723</v>
      </c>
      <c r="D9747" s="82">
        <f t="shared" ca="1" si="607"/>
        <v>0.51263428233417085</v>
      </c>
      <c r="E9747" s="82">
        <f t="shared" ca="1" si="604"/>
        <v>275.47688560009266</v>
      </c>
      <c r="F9747" s="82">
        <f t="shared" ca="1" si="605"/>
        <v>270.17291684271419</v>
      </c>
      <c r="G9747" s="82">
        <f t="shared" ca="1" si="606"/>
        <v>25.476885600092658</v>
      </c>
      <c r="H9747" s="82">
        <f t="shared" ca="1" si="606"/>
        <v>20.172916842714187</v>
      </c>
      <c r="O9747" s="29"/>
      <c r="P9747" s="29"/>
    </row>
    <row r="9748" spans="3:16" hidden="1" outlineLevel="2">
      <c r="C9748" s="33">
        <v>9724</v>
      </c>
      <c r="D9748" s="82">
        <f t="shared" ca="1" si="607"/>
        <v>1.2489788281553671</v>
      </c>
      <c r="E9748" s="82">
        <f t="shared" ca="1" si="604"/>
        <v>323.85315064883071</v>
      </c>
      <c r="F9748" s="82">
        <f t="shared" ca="1" si="605"/>
        <v>303.84855788871988</v>
      </c>
      <c r="G9748" s="82">
        <f t="shared" ca="1" si="606"/>
        <v>73.853150648830706</v>
      </c>
      <c r="H9748" s="82">
        <f t="shared" ca="1" si="606"/>
        <v>53.848557888719881</v>
      </c>
      <c r="O9748" s="29"/>
      <c r="P9748" s="29"/>
    </row>
    <row r="9749" spans="3:16" hidden="1" outlineLevel="2">
      <c r="C9749" s="33">
        <v>9725</v>
      </c>
      <c r="D9749" s="82">
        <f t="shared" ca="1" si="607"/>
        <v>-0.93981334698491359</v>
      </c>
      <c r="E9749" s="82">
        <f t="shared" ca="1" si="604"/>
        <v>200.21227806171945</v>
      </c>
      <c r="F9749" s="82">
        <f t="shared" ca="1" si="605"/>
        <v>214.29569333743132</v>
      </c>
      <c r="G9749" s="82">
        <f t="shared" ca="1" si="606"/>
        <v>0</v>
      </c>
      <c r="H9749" s="82">
        <f t="shared" ca="1" si="606"/>
        <v>0</v>
      </c>
      <c r="O9749" s="29"/>
      <c r="P9749" s="29"/>
    </row>
    <row r="9750" spans="3:16" hidden="1" outlineLevel="2">
      <c r="C9750" s="33">
        <v>9726</v>
      </c>
      <c r="D9750" s="82">
        <f t="shared" ca="1" si="607"/>
        <v>-0.28631663671569368</v>
      </c>
      <c r="E9750" s="82">
        <f t="shared" ca="1" si="604"/>
        <v>231.1256896958518</v>
      </c>
      <c r="F9750" s="82">
        <f t="shared" ca="1" si="605"/>
        <v>237.8422220032167</v>
      </c>
      <c r="G9750" s="82">
        <f t="shared" ca="1" si="606"/>
        <v>0</v>
      </c>
      <c r="H9750" s="82">
        <f t="shared" ca="1" si="606"/>
        <v>0</v>
      </c>
      <c r="O9750" s="29"/>
      <c r="P9750" s="29"/>
    </row>
    <row r="9751" spans="3:16" hidden="1" outlineLevel="2">
      <c r="C9751" s="33">
        <v>9727</v>
      </c>
      <c r="D9751" s="82">
        <f t="shared" ca="1" si="607"/>
        <v>0.25815838657261825</v>
      </c>
      <c r="E9751" s="82">
        <f t="shared" ca="1" si="604"/>
        <v>260.49700878673542</v>
      </c>
      <c r="F9751" s="82">
        <f t="shared" ca="1" si="605"/>
        <v>259.42464523618258</v>
      </c>
      <c r="G9751" s="82">
        <f t="shared" ca="1" si="606"/>
        <v>10.497008786735421</v>
      </c>
      <c r="H9751" s="82">
        <f t="shared" ca="1" si="606"/>
        <v>9.4246452361825845</v>
      </c>
      <c r="O9751" s="29"/>
      <c r="P9751" s="29"/>
    </row>
    <row r="9752" spans="3:16" hidden="1" outlineLevel="2">
      <c r="C9752" s="33">
        <v>9728</v>
      </c>
      <c r="D9752" s="82">
        <f t="shared" ca="1" si="607"/>
        <v>-0.43054443271098952</v>
      </c>
      <c r="E9752" s="82">
        <f t="shared" ca="1" si="604"/>
        <v>223.91635439726033</v>
      </c>
      <c r="F9752" s="82">
        <f t="shared" ca="1" si="605"/>
        <v>232.43235052546956</v>
      </c>
      <c r="G9752" s="82">
        <f t="shared" ca="1" si="606"/>
        <v>0</v>
      </c>
      <c r="H9752" s="82">
        <f t="shared" ca="1" si="606"/>
        <v>0</v>
      </c>
      <c r="O9752" s="29"/>
      <c r="P9752" s="29"/>
    </row>
    <row r="9753" spans="3:16" hidden="1" outlineLevel="2">
      <c r="C9753" s="33">
        <v>9729</v>
      </c>
      <c r="D9753" s="82">
        <f t="shared" ca="1" si="607"/>
        <v>0.12159518894184036</v>
      </c>
      <c r="E9753" s="82">
        <f t="shared" ref="E9753:E9816" ca="1" si="608">$H$9 * EXP(($H$17 - $H$18 - ($H$11^2)/2)*$H$14 + $H$11*SQRT($H$14)*D9753)</f>
        <v>252.7968752198222</v>
      </c>
      <c r="F9753" s="82">
        <f t="shared" ref="F9753:F9816" ca="1" si="609">$H$9 * EXP(($H$17 - $H$18 - ($H$12^2)/2)*$H$14 + $H$12*SQRT($H$14)*D9753)</f>
        <v>253.83404480139941</v>
      </c>
      <c r="G9753" s="82">
        <f t="shared" ref="G9753:H9816" ca="1" si="610">MAX(E9753-$H$16, 0)</f>
        <v>2.7968752198221978</v>
      </c>
      <c r="H9753" s="82">
        <f t="shared" ca="1" si="610"/>
        <v>3.8340448013994148</v>
      </c>
      <c r="O9753" s="29"/>
      <c r="P9753" s="29"/>
    </row>
    <row r="9754" spans="3:16" hidden="1" outlineLevel="2">
      <c r="C9754" s="33">
        <v>9730</v>
      </c>
      <c r="D9754" s="82">
        <f t="shared" ref="D9754:D9817" ca="1" si="611">_xlfn.NORM.S.INV(RAND())</f>
        <v>0.3227351024080799</v>
      </c>
      <c r="E9754" s="82">
        <f t="shared" ca="1" si="608"/>
        <v>264.21942048451098</v>
      </c>
      <c r="F9754" s="82">
        <f t="shared" ca="1" si="609"/>
        <v>262.11098996562583</v>
      </c>
      <c r="G9754" s="82">
        <f t="shared" ca="1" si="610"/>
        <v>14.219420484510977</v>
      </c>
      <c r="H9754" s="82">
        <f t="shared" ca="1" si="610"/>
        <v>12.110989965625834</v>
      </c>
      <c r="O9754" s="29"/>
      <c r="P9754" s="29"/>
    </row>
    <row r="9755" spans="3:16" hidden="1" outlineLevel="2">
      <c r="C9755" s="33">
        <v>9731</v>
      </c>
      <c r="D9755" s="82">
        <f t="shared" ca="1" si="611"/>
        <v>0.48797900021696633</v>
      </c>
      <c r="E9755" s="82">
        <f t="shared" ca="1" si="608"/>
        <v>273.98862007781878</v>
      </c>
      <c r="F9755" s="82">
        <f t="shared" ca="1" si="609"/>
        <v>269.11236080055227</v>
      </c>
      <c r="G9755" s="82">
        <f t="shared" ca="1" si="610"/>
        <v>23.98862007781878</v>
      </c>
      <c r="H9755" s="82">
        <f t="shared" ca="1" si="610"/>
        <v>19.112360800552267</v>
      </c>
      <c r="O9755" s="29"/>
      <c r="P9755" s="29"/>
    </row>
    <row r="9756" spans="3:16" hidden="1" outlineLevel="2">
      <c r="C9756" s="33">
        <v>9732</v>
      </c>
      <c r="D9756" s="82">
        <f t="shared" ca="1" si="611"/>
        <v>0.94183479692548655</v>
      </c>
      <c r="E9756" s="82">
        <f t="shared" ca="1" si="608"/>
        <v>302.7192510941577</v>
      </c>
      <c r="F9756" s="82">
        <f t="shared" ca="1" si="609"/>
        <v>289.31946250087253</v>
      </c>
      <c r="G9756" s="82">
        <f t="shared" ca="1" si="610"/>
        <v>52.719251094157698</v>
      </c>
      <c r="H9756" s="82">
        <f t="shared" ca="1" si="610"/>
        <v>39.319462500872532</v>
      </c>
      <c r="O9756" s="29"/>
      <c r="P9756" s="29"/>
    </row>
    <row r="9757" spans="3:16" hidden="1" outlineLevel="2">
      <c r="C9757" s="33">
        <v>9733</v>
      </c>
      <c r="D9757" s="82">
        <f t="shared" ca="1" si="611"/>
        <v>0.6857901023106372</v>
      </c>
      <c r="E9757" s="82">
        <f t="shared" ca="1" si="608"/>
        <v>286.15933626824693</v>
      </c>
      <c r="F9757" s="82">
        <f t="shared" ca="1" si="609"/>
        <v>277.73996737465586</v>
      </c>
      <c r="G9757" s="82">
        <f t="shared" ca="1" si="610"/>
        <v>36.159336268246932</v>
      </c>
      <c r="H9757" s="82">
        <f t="shared" ca="1" si="610"/>
        <v>27.739967374655862</v>
      </c>
      <c r="O9757" s="29"/>
      <c r="P9757" s="29"/>
    </row>
    <row r="9758" spans="3:16" hidden="1" outlineLevel="2">
      <c r="C9758" s="33">
        <v>9734</v>
      </c>
      <c r="D9758" s="82">
        <f t="shared" ca="1" si="611"/>
        <v>-1.5910773935062918</v>
      </c>
      <c r="E9758" s="82">
        <f t="shared" ca="1" si="608"/>
        <v>173.51868106396407</v>
      </c>
      <c r="F9758" s="82">
        <f t="shared" ca="1" si="609"/>
        <v>193.14906764025136</v>
      </c>
      <c r="G9758" s="82">
        <f t="shared" ca="1" si="610"/>
        <v>0</v>
      </c>
      <c r="H9758" s="82">
        <f t="shared" ca="1" si="610"/>
        <v>0</v>
      </c>
      <c r="O9758" s="29"/>
      <c r="P9758" s="29"/>
    </row>
    <row r="9759" spans="3:16" hidden="1" outlineLevel="2">
      <c r="C9759" s="33">
        <v>9735</v>
      </c>
      <c r="D9759" s="82">
        <f t="shared" ca="1" si="611"/>
        <v>-1.0330117212541527</v>
      </c>
      <c r="E9759" s="82">
        <f t="shared" ca="1" si="608"/>
        <v>196.1541930119524</v>
      </c>
      <c r="F9759" s="82">
        <f t="shared" ca="1" si="609"/>
        <v>211.1331758478463</v>
      </c>
      <c r="G9759" s="82">
        <f t="shared" ca="1" si="610"/>
        <v>0</v>
      </c>
      <c r="H9759" s="82">
        <f t="shared" ca="1" si="610"/>
        <v>0</v>
      </c>
      <c r="O9759" s="29"/>
      <c r="P9759" s="29"/>
    </row>
    <row r="9760" spans="3:16" hidden="1" outlineLevel="2">
      <c r="C9760" s="33">
        <v>9736</v>
      </c>
      <c r="D9760" s="82">
        <f t="shared" ca="1" si="611"/>
        <v>0.39083203407790001</v>
      </c>
      <c r="E9760" s="82">
        <f t="shared" ca="1" si="608"/>
        <v>268.20238418478306</v>
      </c>
      <c r="F9760" s="82">
        <f t="shared" ca="1" si="609"/>
        <v>264.97391180009924</v>
      </c>
      <c r="G9760" s="82">
        <f t="shared" ca="1" si="610"/>
        <v>18.202384184783057</v>
      </c>
      <c r="H9760" s="82">
        <f t="shared" ca="1" si="610"/>
        <v>14.973911800099245</v>
      </c>
      <c r="O9760" s="29"/>
      <c r="P9760" s="29"/>
    </row>
    <row r="9761" spans="3:16" hidden="1" outlineLevel="2">
      <c r="C9761" s="33">
        <v>9737</v>
      </c>
      <c r="D9761" s="82">
        <f t="shared" ca="1" si="611"/>
        <v>-1.0788313687119038</v>
      </c>
      <c r="E9761" s="82">
        <f t="shared" ca="1" si="608"/>
        <v>194.18935769041175</v>
      </c>
      <c r="F9761" s="82">
        <f t="shared" ca="1" si="609"/>
        <v>209.595525498184</v>
      </c>
      <c r="G9761" s="82">
        <f t="shared" ca="1" si="610"/>
        <v>0</v>
      </c>
      <c r="H9761" s="82">
        <f t="shared" ca="1" si="610"/>
        <v>0</v>
      </c>
      <c r="O9761" s="29"/>
      <c r="P9761" s="29"/>
    </row>
    <row r="9762" spans="3:16" hidden="1" outlineLevel="2">
      <c r="C9762" s="33">
        <v>9738</v>
      </c>
      <c r="D9762" s="82">
        <f t="shared" ca="1" si="611"/>
        <v>0.23120949522284501</v>
      </c>
      <c r="E9762" s="82">
        <f t="shared" ca="1" si="608"/>
        <v>258.95913888188824</v>
      </c>
      <c r="F9762" s="82">
        <f t="shared" ca="1" si="609"/>
        <v>258.31174926209258</v>
      </c>
      <c r="G9762" s="82">
        <f t="shared" ca="1" si="610"/>
        <v>8.9591388818882365</v>
      </c>
      <c r="H9762" s="82">
        <f t="shared" ca="1" si="610"/>
        <v>8.3117492620925759</v>
      </c>
      <c r="O9762" s="29"/>
      <c r="P9762" s="29"/>
    </row>
    <row r="9763" spans="3:16" hidden="1" outlineLevel="2">
      <c r="C9763" s="33">
        <v>9739</v>
      </c>
      <c r="D9763" s="82">
        <f t="shared" ca="1" si="611"/>
        <v>0.16578080517488047</v>
      </c>
      <c r="E9763" s="82">
        <f t="shared" ca="1" si="608"/>
        <v>255.26304809443712</v>
      </c>
      <c r="F9763" s="82">
        <f t="shared" ca="1" si="609"/>
        <v>255.62959667047215</v>
      </c>
      <c r="G9763" s="82">
        <f t="shared" ca="1" si="610"/>
        <v>5.2630480944371243</v>
      </c>
      <c r="H9763" s="82">
        <f t="shared" ca="1" si="610"/>
        <v>5.6295966704721536</v>
      </c>
      <c r="O9763" s="29"/>
      <c r="P9763" s="29"/>
    </row>
    <row r="9764" spans="3:16" hidden="1" outlineLevel="2">
      <c r="C9764" s="33">
        <v>9740</v>
      </c>
      <c r="D9764" s="82">
        <f t="shared" ca="1" si="611"/>
        <v>-2.2099468531242046</v>
      </c>
      <c r="E9764" s="82">
        <f t="shared" ca="1" si="608"/>
        <v>151.45823885853548</v>
      </c>
      <c r="F9764" s="82">
        <f t="shared" ca="1" si="609"/>
        <v>174.99117541979214</v>
      </c>
      <c r="G9764" s="82">
        <f t="shared" ca="1" si="610"/>
        <v>0</v>
      </c>
      <c r="H9764" s="82">
        <f t="shared" ca="1" si="610"/>
        <v>0</v>
      </c>
      <c r="O9764" s="29"/>
      <c r="P9764" s="29"/>
    </row>
    <row r="9765" spans="3:16" hidden="1" outlineLevel="2">
      <c r="C9765" s="33">
        <v>9741</v>
      </c>
      <c r="D9765" s="82">
        <f t="shared" ca="1" si="611"/>
        <v>0.24833900476601301</v>
      </c>
      <c r="E9765" s="82">
        <f t="shared" ca="1" si="608"/>
        <v>259.93559955266306</v>
      </c>
      <c r="F9765" s="82">
        <f t="shared" ca="1" si="609"/>
        <v>259.01858458423266</v>
      </c>
      <c r="G9765" s="82">
        <f t="shared" ca="1" si="610"/>
        <v>9.9355995526630636</v>
      </c>
      <c r="H9765" s="82">
        <f t="shared" ca="1" si="610"/>
        <v>9.0185845842326557</v>
      </c>
      <c r="O9765" s="29"/>
      <c r="P9765" s="29"/>
    </row>
    <row r="9766" spans="3:16" hidden="1" outlineLevel="2">
      <c r="C9766" s="33">
        <v>9742</v>
      </c>
      <c r="D9766" s="82">
        <f t="shared" ca="1" si="611"/>
        <v>0.91930913531512071</v>
      </c>
      <c r="E9766" s="82">
        <f t="shared" ca="1" si="608"/>
        <v>301.224721931158</v>
      </c>
      <c r="F9766" s="82">
        <f t="shared" ca="1" si="609"/>
        <v>288.28166943204553</v>
      </c>
      <c r="G9766" s="82">
        <f t="shared" ca="1" si="610"/>
        <v>51.224721931158001</v>
      </c>
      <c r="H9766" s="82">
        <f t="shared" ca="1" si="610"/>
        <v>38.281669432045533</v>
      </c>
      <c r="O9766" s="29"/>
      <c r="P9766" s="29"/>
    </row>
    <row r="9767" spans="3:16" hidden="1" outlineLevel="2">
      <c r="C9767" s="33">
        <v>9743</v>
      </c>
      <c r="D9767" s="82">
        <f t="shared" ca="1" si="611"/>
        <v>0.37876382709302409</v>
      </c>
      <c r="E9767" s="82">
        <f t="shared" ca="1" si="608"/>
        <v>267.49216761836686</v>
      </c>
      <c r="F9767" s="82">
        <f t="shared" ca="1" si="609"/>
        <v>264.46427178750531</v>
      </c>
      <c r="G9767" s="82">
        <f t="shared" ca="1" si="610"/>
        <v>17.492167618366864</v>
      </c>
      <c r="H9767" s="82">
        <f t="shared" ca="1" si="610"/>
        <v>14.464271787505311</v>
      </c>
      <c r="O9767" s="29"/>
      <c r="P9767" s="29"/>
    </row>
    <row r="9768" spans="3:16" hidden="1" outlineLevel="2">
      <c r="C9768" s="33">
        <v>9744</v>
      </c>
      <c r="D9768" s="82">
        <f t="shared" ca="1" si="611"/>
        <v>1.0745583007017503</v>
      </c>
      <c r="E9768" s="82">
        <f t="shared" ca="1" si="608"/>
        <v>311.67695413192172</v>
      </c>
      <c r="F9768" s="82">
        <f t="shared" ca="1" si="609"/>
        <v>295.51054950646289</v>
      </c>
      <c r="G9768" s="82">
        <f t="shared" ca="1" si="610"/>
        <v>61.676954131921718</v>
      </c>
      <c r="H9768" s="82">
        <f t="shared" ca="1" si="610"/>
        <v>45.510549506462894</v>
      </c>
      <c r="O9768" s="29"/>
      <c r="P9768" s="29"/>
    </row>
    <row r="9769" spans="3:16" hidden="1" outlineLevel="2">
      <c r="C9769" s="33">
        <v>9745</v>
      </c>
      <c r="D9769" s="82">
        <f t="shared" ca="1" si="611"/>
        <v>0.87317417924725693</v>
      </c>
      <c r="E9769" s="82">
        <f t="shared" ca="1" si="608"/>
        <v>298.18675863438636</v>
      </c>
      <c r="F9769" s="82">
        <f t="shared" ca="1" si="609"/>
        <v>286.16776378879484</v>
      </c>
      <c r="G9769" s="82">
        <f t="shared" ca="1" si="610"/>
        <v>48.186758634386365</v>
      </c>
      <c r="H9769" s="82">
        <f t="shared" ca="1" si="610"/>
        <v>36.167763788794844</v>
      </c>
      <c r="O9769" s="29"/>
      <c r="P9769" s="29"/>
    </row>
    <row r="9770" spans="3:16" hidden="1" outlineLevel="2">
      <c r="C9770" s="33">
        <v>9746</v>
      </c>
      <c r="D9770" s="82">
        <f t="shared" ca="1" si="611"/>
        <v>7.581217750728203E-2</v>
      </c>
      <c r="E9770" s="82">
        <f t="shared" ca="1" si="608"/>
        <v>250.26667657216629</v>
      </c>
      <c r="F9770" s="82">
        <f t="shared" ca="1" si="609"/>
        <v>251.98688333181826</v>
      </c>
      <c r="G9770" s="82">
        <f t="shared" ca="1" si="610"/>
        <v>0.26667657216628982</v>
      </c>
      <c r="H9770" s="82">
        <f t="shared" ca="1" si="610"/>
        <v>1.9868833318182624</v>
      </c>
      <c r="O9770" s="29"/>
      <c r="P9770" s="29"/>
    </row>
    <row r="9771" spans="3:16" hidden="1" outlineLevel="2">
      <c r="C9771" s="33">
        <v>9747</v>
      </c>
      <c r="D9771" s="82">
        <f t="shared" ca="1" si="611"/>
        <v>0.99379502309456069</v>
      </c>
      <c r="E9771" s="82">
        <f t="shared" ca="1" si="608"/>
        <v>306.19504131351084</v>
      </c>
      <c r="F9771" s="82">
        <f t="shared" ca="1" si="609"/>
        <v>291.72762348252502</v>
      </c>
      <c r="G9771" s="82">
        <f t="shared" ca="1" si="610"/>
        <v>56.195041313510842</v>
      </c>
      <c r="H9771" s="82">
        <f t="shared" ca="1" si="610"/>
        <v>41.727623482525019</v>
      </c>
      <c r="O9771" s="29"/>
      <c r="P9771" s="29"/>
    </row>
    <row r="9772" spans="3:16" hidden="1" outlineLevel="2">
      <c r="C9772" s="33">
        <v>9748</v>
      </c>
      <c r="D9772" s="82">
        <f t="shared" ca="1" si="611"/>
        <v>1.0398864162676014</v>
      </c>
      <c r="E9772" s="82">
        <f t="shared" ca="1" si="608"/>
        <v>309.31163340171605</v>
      </c>
      <c r="F9772" s="82">
        <f t="shared" ca="1" si="609"/>
        <v>293.88055718127305</v>
      </c>
      <c r="G9772" s="82">
        <f t="shared" ca="1" si="610"/>
        <v>59.311633401716051</v>
      </c>
      <c r="H9772" s="82">
        <f t="shared" ca="1" si="610"/>
        <v>43.880557181273048</v>
      </c>
      <c r="O9772" s="29"/>
      <c r="P9772" s="29"/>
    </row>
    <row r="9773" spans="3:16" hidden="1" outlineLevel="2">
      <c r="C9773" s="33">
        <v>9749</v>
      </c>
      <c r="D9773" s="82">
        <f t="shared" ca="1" si="611"/>
        <v>0.39594626024604163</v>
      </c>
      <c r="E9773" s="82">
        <f t="shared" ca="1" si="608"/>
        <v>268.50392607921617</v>
      </c>
      <c r="F9773" s="82">
        <f t="shared" ca="1" si="609"/>
        <v>265.19018159011722</v>
      </c>
      <c r="G9773" s="82">
        <f t="shared" ca="1" si="610"/>
        <v>18.503926079216171</v>
      </c>
      <c r="H9773" s="82">
        <f t="shared" ca="1" si="610"/>
        <v>15.19018159011722</v>
      </c>
      <c r="O9773" s="29"/>
      <c r="P9773" s="29"/>
    </row>
    <row r="9774" spans="3:16" hidden="1" outlineLevel="2">
      <c r="C9774" s="33">
        <v>9750</v>
      </c>
      <c r="D9774" s="82">
        <f t="shared" ca="1" si="611"/>
        <v>0.12007691910466736</v>
      </c>
      <c r="E9774" s="82">
        <f t="shared" ca="1" si="608"/>
        <v>252.71255935503933</v>
      </c>
      <c r="F9774" s="82">
        <f t="shared" ca="1" si="609"/>
        <v>253.77257215942979</v>
      </c>
      <c r="G9774" s="82">
        <f t="shared" ca="1" si="610"/>
        <v>2.7125593550393319</v>
      </c>
      <c r="H9774" s="82">
        <f t="shared" ca="1" si="610"/>
        <v>3.7725721594297852</v>
      </c>
      <c r="O9774" s="29"/>
      <c r="P9774" s="29"/>
    </row>
    <row r="9775" spans="3:16" hidden="1" outlineLevel="2">
      <c r="C9775" s="33">
        <v>9751</v>
      </c>
      <c r="D9775" s="82">
        <f t="shared" ca="1" si="611"/>
        <v>0.21175246777011653</v>
      </c>
      <c r="E9775" s="82">
        <f t="shared" ca="1" si="608"/>
        <v>257.85444785634206</v>
      </c>
      <c r="F9775" s="82">
        <f t="shared" ca="1" si="609"/>
        <v>257.5112103369666</v>
      </c>
      <c r="G9775" s="82">
        <f t="shared" ca="1" si="610"/>
        <v>7.8544478563420626</v>
      </c>
      <c r="H9775" s="82">
        <f t="shared" ca="1" si="610"/>
        <v>7.5112103369665988</v>
      </c>
      <c r="O9775" s="29"/>
      <c r="P9775" s="29"/>
    </row>
    <row r="9776" spans="3:16" hidden="1" outlineLevel="2">
      <c r="C9776" s="33">
        <v>9752</v>
      </c>
      <c r="D9776" s="82">
        <f t="shared" ca="1" si="611"/>
        <v>0.79164737712840016</v>
      </c>
      <c r="E9776" s="82">
        <f t="shared" ca="1" si="608"/>
        <v>292.89297801733716</v>
      </c>
      <c r="F9776" s="82">
        <f t="shared" ca="1" si="609"/>
        <v>282.4700299405734</v>
      </c>
      <c r="G9776" s="82">
        <f t="shared" ca="1" si="610"/>
        <v>42.892978017337157</v>
      </c>
      <c r="H9776" s="82">
        <f t="shared" ca="1" si="610"/>
        <v>32.470029940573397</v>
      </c>
      <c r="O9776" s="29"/>
      <c r="P9776" s="29"/>
    </row>
    <row r="9777" spans="3:16" hidden="1" outlineLevel="2">
      <c r="C9777" s="33">
        <v>9753</v>
      </c>
      <c r="D9777" s="82">
        <f t="shared" ca="1" si="611"/>
        <v>1.6337392495745311</v>
      </c>
      <c r="E9777" s="82">
        <f t="shared" ca="1" si="608"/>
        <v>352.42156093242795</v>
      </c>
      <c r="F9777" s="82">
        <f t="shared" ca="1" si="609"/>
        <v>323.08301145739551</v>
      </c>
      <c r="G9777" s="82">
        <f t="shared" ca="1" si="610"/>
        <v>102.42156093242795</v>
      </c>
      <c r="H9777" s="82">
        <f t="shared" ca="1" si="610"/>
        <v>73.083011457395514</v>
      </c>
      <c r="O9777" s="29"/>
      <c r="P9777" s="29"/>
    </row>
    <row r="9778" spans="3:16" hidden="1" outlineLevel="2">
      <c r="C9778" s="33">
        <v>9754</v>
      </c>
      <c r="D9778" s="82">
        <f t="shared" ca="1" si="611"/>
        <v>0.60276210464440194</v>
      </c>
      <c r="E9778" s="82">
        <f t="shared" ca="1" si="608"/>
        <v>280.98638657588782</v>
      </c>
      <c r="F9778" s="82">
        <f t="shared" ca="1" si="609"/>
        <v>274.08548739578737</v>
      </c>
      <c r="G9778" s="82">
        <f t="shared" ca="1" si="610"/>
        <v>30.986386575887821</v>
      </c>
      <c r="H9778" s="82">
        <f t="shared" ca="1" si="610"/>
        <v>24.085487395787368</v>
      </c>
      <c r="O9778" s="29"/>
      <c r="P9778" s="29"/>
    </row>
    <row r="9779" spans="3:16" hidden="1" outlineLevel="2">
      <c r="C9779" s="33">
        <v>9755</v>
      </c>
      <c r="D9779" s="82">
        <f t="shared" ca="1" si="611"/>
        <v>1.2761186784937968</v>
      </c>
      <c r="E9779" s="82">
        <f t="shared" ca="1" si="608"/>
        <v>325.79007271659918</v>
      </c>
      <c r="F9779" s="82">
        <f t="shared" ca="1" si="609"/>
        <v>305.16693834111607</v>
      </c>
      <c r="G9779" s="82">
        <f t="shared" ca="1" si="610"/>
        <v>75.790072716599184</v>
      </c>
      <c r="H9779" s="82">
        <f t="shared" ca="1" si="610"/>
        <v>55.166938341116065</v>
      </c>
      <c r="O9779" s="29"/>
      <c r="P9779" s="29"/>
    </row>
    <row r="9780" spans="3:16" hidden="1" outlineLevel="2">
      <c r="C9780" s="33">
        <v>9756</v>
      </c>
      <c r="D9780" s="82">
        <f t="shared" ca="1" si="611"/>
        <v>-1.1438439731170869</v>
      </c>
      <c r="E9780" s="82">
        <f t="shared" ca="1" si="608"/>
        <v>191.43521804737125</v>
      </c>
      <c r="F9780" s="82">
        <f t="shared" ca="1" si="609"/>
        <v>207.43298098353921</v>
      </c>
      <c r="G9780" s="82">
        <f t="shared" ca="1" si="610"/>
        <v>0</v>
      </c>
      <c r="H9780" s="82">
        <f t="shared" ca="1" si="610"/>
        <v>0</v>
      </c>
      <c r="O9780" s="29"/>
      <c r="P9780" s="29"/>
    </row>
    <row r="9781" spans="3:16" hidden="1" outlineLevel="2">
      <c r="C9781" s="33">
        <v>9757</v>
      </c>
      <c r="D9781" s="82">
        <f t="shared" ca="1" si="611"/>
        <v>0.26411503264008346</v>
      </c>
      <c r="E9781" s="82">
        <f t="shared" ca="1" si="608"/>
        <v>260.83816228732286</v>
      </c>
      <c r="F9781" s="82">
        <f t="shared" ca="1" si="609"/>
        <v>259.67128041665677</v>
      </c>
      <c r="G9781" s="82">
        <f t="shared" ca="1" si="610"/>
        <v>10.838162287322859</v>
      </c>
      <c r="H9781" s="82">
        <f t="shared" ca="1" si="610"/>
        <v>9.6712804166567707</v>
      </c>
      <c r="O9781" s="29"/>
      <c r="P9781" s="29"/>
    </row>
    <row r="9782" spans="3:16" hidden="1" outlineLevel="2">
      <c r="C9782" s="33">
        <v>9758</v>
      </c>
      <c r="D9782" s="82">
        <f t="shared" ca="1" si="611"/>
        <v>0.69460488530718312</v>
      </c>
      <c r="E9782" s="82">
        <f t="shared" ca="1" si="608"/>
        <v>286.71409128813792</v>
      </c>
      <c r="F9782" s="82">
        <f t="shared" ca="1" si="609"/>
        <v>278.13080019914412</v>
      </c>
      <c r="G9782" s="82">
        <f t="shared" ca="1" si="610"/>
        <v>36.714091288137922</v>
      </c>
      <c r="H9782" s="82">
        <f t="shared" ca="1" si="610"/>
        <v>28.130800199144119</v>
      </c>
      <c r="O9782" s="29"/>
      <c r="P9782" s="29"/>
    </row>
    <row r="9783" spans="3:16" hidden="1" outlineLevel="2">
      <c r="C9783" s="33">
        <v>9759</v>
      </c>
      <c r="D9783" s="82">
        <f t="shared" ca="1" si="611"/>
        <v>0.60062437322341589</v>
      </c>
      <c r="E9783" s="82">
        <f t="shared" ca="1" si="608"/>
        <v>280.85444018963204</v>
      </c>
      <c r="F9783" s="82">
        <f t="shared" ca="1" si="609"/>
        <v>273.99203277753645</v>
      </c>
      <c r="G9783" s="82">
        <f t="shared" ca="1" si="610"/>
        <v>30.854440189632044</v>
      </c>
      <c r="H9783" s="82">
        <f t="shared" ca="1" si="610"/>
        <v>23.992032777536451</v>
      </c>
      <c r="O9783" s="29"/>
      <c r="P9783" s="29"/>
    </row>
    <row r="9784" spans="3:16" hidden="1" outlineLevel="2">
      <c r="C9784" s="33">
        <v>9760</v>
      </c>
      <c r="D9784" s="82">
        <f t="shared" ca="1" si="611"/>
        <v>0.27322601865636087</v>
      </c>
      <c r="E9784" s="82">
        <f t="shared" ca="1" si="608"/>
        <v>261.36083802906626</v>
      </c>
      <c r="F9784" s="82">
        <f t="shared" ca="1" si="609"/>
        <v>260.04897485392553</v>
      </c>
      <c r="G9784" s="82">
        <f t="shared" ca="1" si="610"/>
        <v>11.360838029066258</v>
      </c>
      <c r="H9784" s="82">
        <f t="shared" ca="1" si="610"/>
        <v>10.048974853925529</v>
      </c>
      <c r="O9784" s="29"/>
      <c r="P9784" s="29"/>
    </row>
    <row r="9785" spans="3:16" hidden="1" outlineLevel="2">
      <c r="C9785" s="33">
        <v>9761</v>
      </c>
      <c r="D9785" s="82">
        <f t="shared" ca="1" si="611"/>
        <v>-0.5602438121492459</v>
      </c>
      <c r="E9785" s="82">
        <f t="shared" ca="1" si="608"/>
        <v>217.62547391670779</v>
      </c>
      <c r="F9785" s="82">
        <f t="shared" ca="1" si="609"/>
        <v>227.67259172912196</v>
      </c>
      <c r="G9785" s="82">
        <f t="shared" ca="1" si="610"/>
        <v>0</v>
      </c>
      <c r="H9785" s="82">
        <f t="shared" ca="1" si="610"/>
        <v>0</v>
      </c>
      <c r="O9785" s="29"/>
      <c r="P9785" s="29"/>
    </row>
    <row r="9786" spans="3:16" hidden="1" outlineLevel="2">
      <c r="C9786" s="33">
        <v>9762</v>
      </c>
      <c r="D9786" s="82">
        <f t="shared" ca="1" si="611"/>
        <v>-0.1296862025997623</v>
      </c>
      <c r="E9786" s="82">
        <f t="shared" ca="1" si="608"/>
        <v>239.21813573634299</v>
      </c>
      <c r="F9786" s="82">
        <f t="shared" ca="1" si="609"/>
        <v>243.8600236591956</v>
      </c>
      <c r="G9786" s="82">
        <f t="shared" ca="1" si="610"/>
        <v>0</v>
      </c>
      <c r="H9786" s="82">
        <f t="shared" ca="1" si="610"/>
        <v>0</v>
      </c>
      <c r="O9786" s="29"/>
      <c r="P9786" s="29"/>
    </row>
    <row r="9787" spans="3:16" hidden="1" outlineLevel="2">
      <c r="C9787" s="33">
        <v>9763</v>
      </c>
      <c r="D9787" s="82">
        <f t="shared" ca="1" si="611"/>
        <v>-1.1702236853887706</v>
      </c>
      <c r="E9787" s="82">
        <f t="shared" ca="1" si="608"/>
        <v>190.32886184502092</v>
      </c>
      <c r="F9787" s="82">
        <f t="shared" ca="1" si="609"/>
        <v>206.56187699512097</v>
      </c>
      <c r="G9787" s="82">
        <f t="shared" ca="1" si="610"/>
        <v>0</v>
      </c>
      <c r="H9787" s="82">
        <f t="shared" ca="1" si="610"/>
        <v>0</v>
      </c>
      <c r="O9787" s="29"/>
      <c r="P9787" s="29"/>
    </row>
    <row r="9788" spans="3:16" hidden="1" outlineLevel="2">
      <c r="C9788" s="33">
        <v>9764</v>
      </c>
      <c r="D9788" s="82">
        <f t="shared" ca="1" si="611"/>
        <v>2.3618698410659306E-2</v>
      </c>
      <c r="E9788" s="82">
        <f t="shared" ca="1" si="608"/>
        <v>247.41308024936731</v>
      </c>
      <c r="F9788" s="82">
        <f t="shared" ca="1" si="609"/>
        <v>249.89747635003508</v>
      </c>
      <c r="G9788" s="82">
        <f t="shared" ca="1" si="610"/>
        <v>0</v>
      </c>
      <c r="H9788" s="82">
        <f t="shared" ca="1" si="610"/>
        <v>0</v>
      </c>
      <c r="O9788" s="29"/>
      <c r="P9788" s="29"/>
    </row>
    <row r="9789" spans="3:16" hidden="1" outlineLevel="2">
      <c r="C9789" s="33">
        <v>9765</v>
      </c>
      <c r="D9789" s="82">
        <f t="shared" ca="1" si="611"/>
        <v>0.9228496987960364</v>
      </c>
      <c r="E9789" s="82">
        <f t="shared" ca="1" si="608"/>
        <v>301.45914103426151</v>
      </c>
      <c r="F9789" s="82">
        <f t="shared" ca="1" si="609"/>
        <v>288.44454191070355</v>
      </c>
      <c r="G9789" s="82">
        <f t="shared" ca="1" si="610"/>
        <v>51.459141034261506</v>
      </c>
      <c r="H9789" s="82">
        <f t="shared" ca="1" si="610"/>
        <v>38.444541910703549</v>
      </c>
      <c r="O9789" s="29"/>
      <c r="P9789" s="29"/>
    </row>
    <row r="9790" spans="3:16" hidden="1" outlineLevel="2">
      <c r="C9790" s="33">
        <v>9766</v>
      </c>
      <c r="D9790" s="82">
        <f t="shared" ca="1" si="611"/>
        <v>0.42723721778506613</v>
      </c>
      <c r="E9790" s="82">
        <f t="shared" ca="1" si="608"/>
        <v>270.35628153920328</v>
      </c>
      <c r="F9790" s="82">
        <f t="shared" ca="1" si="609"/>
        <v>266.51725922843633</v>
      </c>
      <c r="G9790" s="82">
        <f t="shared" ca="1" si="610"/>
        <v>20.35628153920328</v>
      </c>
      <c r="H9790" s="82">
        <f t="shared" ca="1" si="610"/>
        <v>16.51725922843633</v>
      </c>
      <c r="O9790" s="29"/>
      <c r="P9790" s="29"/>
    </row>
    <row r="9791" spans="3:16" hidden="1" outlineLevel="2">
      <c r="C9791" s="33">
        <v>9767</v>
      </c>
      <c r="D9791" s="82">
        <f t="shared" ca="1" si="611"/>
        <v>1.7883311596281075</v>
      </c>
      <c r="E9791" s="82">
        <f t="shared" ca="1" si="608"/>
        <v>364.5976232036266</v>
      </c>
      <c r="F9791" s="82">
        <f t="shared" ca="1" si="609"/>
        <v>331.14983841855741</v>
      </c>
      <c r="G9791" s="82">
        <f t="shared" ca="1" si="610"/>
        <v>114.5976232036266</v>
      </c>
      <c r="H9791" s="82">
        <f t="shared" ca="1" si="610"/>
        <v>81.149838418557408</v>
      </c>
      <c r="O9791" s="29"/>
      <c r="P9791" s="29"/>
    </row>
    <row r="9792" spans="3:16" hidden="1" outlineLevel="2">
      <c r="C9792" s="33">
        <v>9768</v>
      </c>
      <c r="D9792" s="82">
        <f t="shared" ca="1" si="611"/>
        <v>0.55340228602729402</v>
      </c>
      <c r="E9792" s="82">
        <f t="shared" ca="1" si="608"/>
        <v>277.95551843701531</v>
      </c>
      <c r="F9792" s="82">
        <f t="shared" ca="1" si="609"/>
        <v>271.93574469227423</v>
      </c>
      <c r="G9792" s="82">
        <f t="shared" ca="1" si="610"/>
        <v>27.955518437015314</v>
      </c>
      <c r="H9792" s="82">
        <f t="shared" ca="1" si="610"/>
        <v>21.935744692274227</v>
      </c>
      <c r="O9792" s="29"/>
      <c r="P9792" s="29"/>
    </row>
    <row r="9793" spans="3:16" hidden="1" outlineLevel="2">
      <c r="C9793" s="33">
        <v>9769</v>
      </c>
      <c r="D9793" s="82">
        <f t="shared" ca="1" si="611"/>
        <v>-1.1516018166598994</v>
      </c>
      <c r="E9793" s="82">
        <f t="shared" ca="1" si="608"/>
        <v>191.10919084037002</v>
      </c>
      <c r="F9793" s="82">
        <f t="shared" ca="1" si="609"/>
        <v>207.17642287136925</v>
      </c>
      <c r="G9793" s="82">
        <f t="shared" ca="1" si="610"/>
        <v>0</v>
      </c>
      <c r="H9793" s="82">
        <f t="shared" ca="1" si="610"/>
        <v>0</v>
      </c>
      <c r="O9793" s="29"/>
      <c r="P9793" s="29"/>
    </row>
    <row r="9794" spans="3:16" hidden="1" outlineLevel="2">
      <c r="C9794" s="33">
        <v>9770</v>
      </c>
      <c r="D9794" s="82">
        <f t="shared" ca="1" si="611"/>
        <v>0.10291457487051675</v>
      </c>
      <c r="E9794" s="82">
        <f t="shared" ca="1" si="608"/>
        <v>251.76141609652845</v>
      </c>
      <c r="F9794" s="82">
        <f t="shared" ca="1" si="609"/>
        <v>253.07872703136857</v>
      </c>
      <c r="G9794" s="82">
        <f t="shared" ca="1" si="610"/>
        <v>1.7614160965284498</v>
      </c>
      <c r="H9794" s="82">
        <f t="shared" ca="1" si="610"/>
        <v>3.0787270313685724</v>
      </c>
      <c r="O9794" s="29"/>
      <c r="P9794" s="29"/>
    </row>
    <row r="9795" spans="3:16" hidden="1" outlineLevel="2">
      <c r="C9795" s="33">
        <v>9771</v>
      </c>
      <c r="D9795" s="82">
        <f t="shared" ca="1" si="611"/>
        <v>5.8399176479481231E-3</v>
      </c>
      <c r="E9795" s="82">
        <f t="shared" ca="1" si="608"/>
        <v>246.44850139213878</v>
      </c>
      <c r="F9795" s="82">
        <f t="shared" ca="1" si="609"/>
        <v>249.18972003385852</v>
      </c>
      <c r="G9795" s="82">
        <f t="shared" ca="1" si="610"/>
        <v>0</v>
      </c>
      <c r="H9795" s="82">
        <f t="shared" ca="1" si="610"/>
        <v>0</v>
      </c>
      <c r="O9795" s="29"/>
      <c r="P9795" s="29"/>
    </row>
    <row r="9796" spans="3:16" hidden="1" outlineLevel="2">
      <c r="C9796" s="33">
        <v>9772</v>
      </c>
      <c r="D9796" s="82">
        <f t="shared" ca="1" si="611"/>
        <v>0.8635459420400764</v>
      </c>
      <c r="E9796" s="82">
        <f t="shared" ca="1" si="608"/>
        <v>297.55661882730169</v>
      </c>
      <c r="F9796" s="82">
        <f t="shared" ca="1" si="609"/>
        <v>285.72855639777487</v>
      </c>
      <c r="G9796" s="82">
        <f t="shared" ca="1" si="610"/>
        <v>47.556618827301691</v>
      </c>
      <c r="H9796" s="82">
        <f t="shared" ca="1" si="610"/>
        <v>35.728556397774867</v>
      </c>
      <c r="O9796" s="29"/>
      <c r="P9796" s="29"/>
    </row>
    <row r="9797" spans="3:16" hidden="1" outlineLevel="2">
      <c r="C9797" s="33">
        <v>9773</v>
      </c>
      <c r="D9797" s="82">
        <f t="shared" ca="1" si="611"/>
        <v>-1.2548980645036596</v>
      </c>
      <c r="E9797" s="82">
        <f t="shared" ca="1" si="608"/>
        <v>186.82066354951772</v>
      </c>
      <c r="F9797" s="82">
        <f t="shared" ca="1" si="609"/>
        <v>203.79042136969935</v>
      </c>
      <c r="G9797" s="82">
        <f t="shared" ca="1" si="610"/>
        <v>0</v>
      </c>
      <c r="H9797" s="82">
        <f t="shared" ca="1" si="610"/>
        <v>0</v>
      </c>
      <c r="O9797" s="29"/>
      <c r="P9797" s="29"/>
    </row>
    <row r="9798" spans="3:16" hidden="1" outlineLevel="2">
      <c r="C9798" s="33">
        <v>9774</v>
      </c>
      <c r="D9798" s="82">
        <f t="shared" ca="1" si="611"/>
        <v>-0.43066750210834315</v>
      </c>
      <c r="E9798" s="82">
        <f t="shared" ca="1" si="608"/>
        <v>223.9102997187822</v>
      </c>
      <c r="F9798" s="82">
        <f t="shared" ca="1" si="609"/>
        <v>232.42778723596348</v>
      </c>
      <c r="G9798" s="82">
        <f t="shared" ca="1" si="610"/>
        <v>0</v>
      </c>
      <c r="H9798" s="82">
        <f t="shared" ca="1" si="610"/>
        <v>0</v>
      </c>
      <c r="O9798" s="29"/>
      <c r="P9798" s="29"/>
    </row>
    <row r="9799" spans="3:16" hidden="1" outlineLevel="2">
      <c r="C9799" s="33">
        <v>9775</v>
      </c>
      <c r="D9799" s="82">
        <f t="shared" ca="1" si="611"/>
        <v>0.64208602754341537</v>
      </c>
      <c r="E9799" s="82">
        <f t="shared" ca="1" si="608"/>
        <v>283.42465045561266</v>
      </c>
      <c r="F9799" s="82">
        <f t="shared" ca="1" si="609"/>
        <v>275.81029812358042</v>
      </c>
      <c r="G9799" s="82">
        <f t="shared" ca="1" si="610"/>
        <v>33.424650455612664</v>
      </c>
      <c r="H9799" s="82">
        <f t="shared" ca="1" si="610"/>
        <v>25.810298123580424</v>
      </c>
      <c r="O9799" s="29"/>
      <c r="P9799" s="29"/>
    </row>
    <row r="9800" spans="3:16" hidden="1" outlineLevel="2">
      <c r="C9800" s="33">
        <v>9776</v>
      </c>
      <c r="D9800" s="82">
        <f t="shared" ca="1" si="611"/>
        <v>-0.23507727262863981</v>
      </c>
      <c r="E9800" s="82">
        <f t="shared" ca="1" si="608"/>
        <v>233.74242610565349</v>
      </c>
      <c r="F9800" s="82">
        <f t="shared" ca="1" si="609"/>
        <v>239.79433301921429</v>
      </c>
      <c r="G9800" s="82">
        <f t="shared" ca="1" si="610"/>
        <v>0</v>
      </c>
      <c r="H9800" s="82">
        <f t="shared" ca="1" si="610"/>
        <v>0</v>
      </c>
      <c r="O9800" s="29"/>
      <c r="P9800" s="29"/>
    </row>
    <row r="9801" spans="3:16" hidden="1" outlineLevel="2">
      <c r="C9801" s="33">
        <v>9777</v>
      </c>
      <c r="D9801" s="82">
        <f t="shared" ca="1" si="611"/>
        <v>-0.78750260277816286</v>
      </c>
      <c r="E9801" s="82">
        <f t="shared" ca="1" si="608"/>
        <v>207.02576498581172</v>
      </c>
      <c r="F9801" s="82">
        <f t="shared" ca="1" si="609"/>
        <v>219.56637145970524</v>
      </c>
      <c r="G9801" s="82">
        <f t="shared" ca="1" si="610"/>
        <v>0</v>
      </c>
      <c r="H9801" s="82">
        <f t="shared" ca="1" si="610"/>
        <v>0</v>
      </c>
      <c r="O9801" s="29"/>
      <c r="P9801" s="29"/>
    </row>
    <row r="9802" spans="3:16" hidden="1" outlineLevel="2">
      <c r="C9802" s="33">
        <v>9778</v>
      </c>
      <c r="D9802" s="82">
        <f t="shared" ca="1" si="611"/>
        <v>0.78189245193586177</v>
      </c>
      <c r="E9802" s="82">
        <f t="shared" ca="1" si="608"/>
        <v>292.2658897994371</v>
      </c>
      <c r="F9802" s="82">
        <f t="shared" ca="1" si="609"/>
        <v>282.03079783166936</v>
      </c>
      <c r="G9802" s="82">
        <f t="shared" ca="1" si="610"/>
        <v>42.265889799437105</v>
      </c>
      <c r="H9802" s="82">
        <f t="shared" ca="1" si="610"/>
        <v>32.030797831669361</v>
      </c>
      <c r="O9802" s="29"/>
      <c r="P9802" s="29"/>
    </row>
    <row r="9803" spans="3:16" hidden="1" outlineLevel="2">
      <c r="C9803" s="33">
        <v>9779</v>
      </c>
      <c r="D9803" s="82">
        <f t="shared" ca="1" si="611"/>
        <v>-0.60960682740444094</v>
      </c>
      <c r="E9803" s="82">
        <f t="shared" ca="1" si="608"/>
        <v>215.27789897362709</v>
      </c>
      <c r="F9803" s="82">
        <f t="shared" ca="1" si="609"/>
        <v>225.8867654535409</v>
      </c>
      <c r="G9803" s="82">
        <f t="shared" ca="1" si="610"/>
        <v>0</v>
      </c>
      <c r="H9803" s="82">
        <f t="shared" ca="1" si="610"/>
        <v>0</v>
      </c>
      <c r="O9803" s="29"/>
      <c r="P9803" s="29"/>
    </row>
    <row r="9804" spans="3:16" hidden="1" outlineLevel="2">
      <c r="C9804" s="33">
        <v>9780</v>
      </c>
      <c r="D9804" s="82">
        <f t="shared" ca="1" si="611"/>
        <v>-3.4883055029524921</v>
      </c>
      <c r="E9804" s="82">
        <f t="shared" ca="1" si="608"/>
        <v>114.36950567330082</v>
      </c>
      <c r="F9804" s="82">
        <f t="shared" ca="1" si="609"/>
        <v>142.70822343450916</v>
      </c>
      <c r="G9804" s="82">
        <f t="shared" ca="1" si="610"/>
        <v>0</v>
      </c>
      <c r="H9804" s="82">
        <f t="shared" ca="1" si="610"/>
        <v>0</v>
      </c>
      <c r="O9804" s="29"/>
      <c r="P9804" s="29"/>
    </row>
    <row r="9805" spans="3:16" hidden="1" outlineLevel="2">
      <c r="C9805" s="33">
        <v>9781</v>
      </c>
      <c r="D9805" s="82">
        <f t="shared" ca="1" si="611"/>
        <v>1.3110707458518677E-2</v>
      </c>
      <c r="E9805" s="82">
        <f t="shared" ca="1" si="608"/>
        <v>246.84251913665963</v>
      </c>
      <c r="F9805" s="82">
        <f t="shared" ca="1" si="609"/>
        <v>249.47892066809632</v>
      </c>
      <c r="G9805" s="82">
        <f t="shared" ca="1" si="610"/>
        <v>0</v>
      </c>
      <c r="H9805" s="82">
        <f t="shared" ca="1" si="610"/>
        <v>0</v>
      </c>
      <c r="O9805" s="29"/>
      <c r="P9805" s="29"/>
    </row>
    <row r="9806" spans="3:16" hidden="1" outlineLevel="2">
      <c r="C9806" s="33">
        <v>9782</v>
      </c>
      <c r="D9806" s="82">
        <f t="shared" ca="1" si="611"/>
        <v>-0.48612869836780337</v>
      </c>
      <c r="E9806" s="82">
        <f t="shared" ca="1" si="608"/>
        <v>221.19835414235948</v>
      </c>
      <c r="F9806" s="82">
        <f t="shared" ca="1" si="609"/>
        <v>230.38043246342178</v>
      </c>
      <c r="G9806" s="82">
        <f t="shared" ca="1" si="610"/>
        <v>0</v>
      </c>
      <c r="H9806" s="82">
        <f t="shared" ca="1" si="610"/>
        <v>0</v>
      </c>
      <c r="O9806" s="29"/>
      <c r="P9806" s="29"/>
    </row>
    <row r="9807" spans="3:16" hidden="1" outlineLevel="2">
      <c r="C9807" s="33">
        <v>9783</v>
      </c>
      <c r="D9807" s="82">
        <f t="shared" ca="1" si="611"/>
        <v>0.99261559514821796</v>
      </c>
      <c r="E9807" s="82">
        <f t="shared" ca="1" si="608"/>
        <v>306.1157045707771</v>
      </c>
      <c r="F9807" s="82">
        <f t="shared" ca="1" si="609"/>
        <v>291.67273973601419</v>
      </c>
      <c r="G9807" s="82">
        <f t="shared" ca="1" si="610"/>
        <v>56.115704570777098</v>
      </c>
      <c r="H9807" s="82">
        <f t="shared" ca="1" si="610"/>
        <v>41.672739736014194</v>
      </c>
      <c r="O9807" s="29"/>
      <c r="P9807" s="29"/>
    </row>
    <row r="9808" spans="3:16" hidden="1" outlineLevel="2">
      <c r="C9808" s="33">
        <v>9784</v>
      </c>
      <c r="D9808" s="82">
        <f t="shared" ca="1" si="611"/>
        <v>-0.43495573324975911</v>
      </c>
      <c r="E9808" s="82">
        <f t="shared" ca="1" si="608"/>
        <v>223.6994326562538</v>
      </c>
      <c r="F9808" s="82">
        <f t="shared" ca="1" si="609"/>
        <v>232.26883987137941</v>
      </c>
      <c r="G9808" s="82">
        <f t="shared" ca="1" si="610"/>
        <v>0</v>
      </c>
      <c r="H9808" s="82">
        <f t="shared" ca="1" si="610"/>
        <v>0</v>
      </c>
      <c r="O9808" s="29"/>
      <c r="P9808" s="29"/>
    </row>
    <row r="9809" spans="3:16" hidden="1" outlineLevel="2">
      <c r="C9809" s="33">
        <v>9785</v>
      </c>
      <c r="D9809" s="82">
        <f t="shared" ca="1" si="611"/>
        <v>0.86803330304690174</v>
      </c>
      <c r="E9809" s="82">
        <f t="shared" ca="1" si="608"/>
        <v>297.85013754822342</v>
      </c>
      <c r="F9809" s="82">
        <f t="shared" ca="1" si="609"/>
        <v>285.93317058838289</v>
      </c>
      <c r="G9809" s="82">
        <f t="shared" ca="1" si="610"/>
        <v>47.850137548223415</v>
      </c>
      <c r="H9809" s="82">
        <f t="shared" ca="1" si="610"/>
        <v>35.933170588382893</v>
      </c>
      <c r="O9809" s="29"/>
      <c r="P9809" s="29"/>
    </row>
    <row r="9810" spans="3:16" hidden="1" outlineLevel="2">
      <c r="C9810" s="33">
        <v>9786</v>
      </c>
      <c r="D9810" s="82">
        <f t="shared" ca="1" si="611"/>
        <v>1.0559493209957269</v>
      </c>
      <c r="E9810" s="82">
        <f t="shared" ca="1" si="608"/>
        <v>310.40520696744971</v>
      </c>
      <c r="F9810" s="82">
        <f t="shared" ca="1" si="609"/>
        <v>294.63458458338323</v>
      </c>
      <c r="G9810" s="82">
        <f t="shared" ca="1" si="610"/>
        <v>60.405206967449715</v>
      </c>
      <c r="H9810" s="82">
        <f t="shared" ca="1" si="610"/>
        <v>44.63458458338323</v>
      </c>
      <c r="O9810" s="29"/>
      <c r="P9810" s="29"/>
    </row>
    <row r="9811" spans="3:16" hidden="1" outlineLevel="2">
      <c r="C9811" s="33">
        <v>9787</v>
      </c>
      <c r="D9811" s="82">
        <f t="shared" ca="1" si="611"/>
        <v>0.25254383069308989</v>
      </c>
      <c r="E9811" s="82">
        <f t="shared" ca="1" si="608"/>
        <v>260.17585623912112</v>
      </c>
      <c r="F9811" s="82">
        <f t="shared" ca="1" si="609"/>
        <v>259.19238877826177</v>
      </c>
      <c r="G9811" s="82">
        <f t="shared" ca="1" si="610"/>
        <v>10.175856239121117</v>
      </c>
      <c r="H9811" s="82">
        <f t="shared" ca="1" si="610"/>
        <v>9.1923887782617726</v>
      </c>
      <c r="O9811" s="29"/>
      <c r="P9811" s="29"/>
    </row>
    <row r="9812" spans="3:16" hidden="1" outlineLevel="2">
      <c r="C9812" s="33">
        <v>9788</v>
      </c>
      <c r="D9812" s="82">
        <f t="shared" ca="1" si="611"/>
        <v>-0.65313777601761314</v>
      </c>
      <c r="E9812" s="82">
        <f t="shared" ca="1" si="608"/>
        <v>213.22870338856052</v>
      </c>
      <c r="F9812" s="82">
        <f t="shared" ca="1" si="609"/>
        <v>224.32355491544905</v>
      </c>
      <c r="G9812" s="82">
        <f t="shared" ca="1" si="610"/>
        <v>0</v>
      </c>
      <c r="H9812" s="82">
        <f t="shared" ca="1" si="610"/>
        <v>0</v>
      </c>
      <c r="O9812" s="29"/>
      <c r="P9812" s="29"/>
    </row>
    <row r="9813" spans="3:16" hidden="1" outlineLevel="2">
      <c r="C9813" s="33">
        <v>9789</v>
      </c>
      <c r="D9813" s="82">
        <f t="shared" ca="1" si="611"/>
        <v>-0.89345180390855372</v>
      </c>
      <c r="E9813" s="82">
        <f t="shared" ca="1" si="608"/>
        <v>202.26213463812758</v>
      </c>
      <c r="F9813" s="82">
        <f t="shared" ca="1" si="609"/>
        <v>215.8864874000387</v>
      </c>
      <c r="G9813" s="82">
        <f t="shared" ca="1" si="610"/>
        <v>0</v>
      </c>
      <c r="H9813" s="82">
        <f t="shared" ca="1" si="610"/>
        <v>0</v>
      </c>
      <c r="O9813" s="29"/>
      <c r="P9813" s="29"/>
    </row>
    <row r="9814" spans="3:16" hidden="1" outlineLevel="2">
      <c r="C9814" s="33">
        <v>9790</v>
      </c>
      <c r="D9814" s="82">
        <f t="shared" ca="1" si="611"/>
        <v>-0.18291030892779361</v>
      </c>
      <c r="E9814" s="82">
        <f t="shared" ca="1" si="608"/>
        <v>236.43697130837373</v>
      </c>
      <c r="F9814" s="82">
        <f t="shared" ca="1" si="609"/>
        <v>241.79824425308618</v>
      </c>
      <c r="G9814" s="82">
        <f t="shared" ca="1" si="610"/>
        <v>0</v>
      </c>
      <c r="H9814" s="82">
        <f t="shared" ca="1" si="610"/>
        <v>0</v>
      </c>
      <c r="O9814" s="29"/>
      <c r="P9814" s="29"/>
    </row>
    <row r="9815" spans="3:16" hidden="1" outlineLevel="2">
      <c r="C9815" s="33">
        <v>9791</v>
      </c>
      <c r="D9815" s="82">
        <f t="shared" ca="1" si="611"/>
        <v>-1.0153786245085268</v>
      </c>
      <c r="E9815" s="82">
        <f t="shared" ca="1" si="608"/>
        <v>196.91562095988104</v>
      </c>
      <c r="F9815" s="82">
        <f t="shared" ca="1" si="609"/>
        <v>211.72792205184385</v>
      </c>
      <c r="G9815" s="82">
        <f t="shared" ca="1" si="610"/>
        <v>0</v>
      </c>
      <c r="H9815" s="82">
        <f t="shared" ca="1" si="610"/>
        <v>0</v>
      </c>
      <c r="O9815" s="29"/>
      <c r="P9815" s="29"/>
    </row>
    <row r="9816" spans="3:16" hidden="1" outlineLevel="2">
      <c r="C9816" s="33">
        <v>9792</v>
      </c>
      <c r="D9816" s="82">
        <f t="shared" ca="1" si="611"/>
        <v>0.57505483900765375</v>
      </c>
      <c r="E9816" s="82">
        <f t="shared" ca="1" si="608"/>
        <v>279.28101603952496</v>
      </c>
      <c r="F9816" s="82">
        <f t="shared" ca="1" si="609"/>
        <v>272.87668338116072</v>
      </c>
      <c r="G9816" s="82">
        <f t="shared" ca="1" si="610"/>
        <v>29.281016039524957</v>
      </c>
      <c r="H9816" s="82">
        <f t="shared" ca="1" si="610"/>
        <v>22.876683381160717</v>
      </c>
      <c r="O9816" s="29"/>
      <c r="P9816" s="29"/>
    </row>
    <row r="9817" spans="3:16" hidden="1" outlineLevel="2">
      <c r="C9817" s="33">
        <v>9793</v>
      </c>
      <c r="D9817" s="82">
        <f t="shared" ca="1" si="611"/>
        <v>-0.39071620634761356</v>
      </c>
      <c r="E9817" s="82">
        <f t="shared" ref="E9817:E9880" ca="1" si="612">$H$9 * EXP(($H$17 - $H$18 - ($H$11^2)/2)*$H$14 + $H$11*SQRT($H$14)*D9817)</f>
        <v>225.88441952797467</v>
      </c>
      <c r="F9817" s="82">
        <f t="shared" ref="F9817:F9880" ca="1" si="613">$H$9 * EXP(($H$17 - $H$18 - ($H$12^2)/2)*$H$14 + $H$12*SQRT($H$14)*D9817)</f>
        <v>233.91385714743106</v>
      </c>
      <c r="G9817" s="82">
        <f t="shared" ref="G9817:H9880" ca="1" si="614">MAX(E9817-$H$16, 0)</f>
        <v>0</v>
      </c>
      <c r="H9817" s="82">
        <f t="shared" ca="1" si="614"/>
        <v>0</v>
      </c>
      <c r="O9817" s="29"/>
      <c r="P9817" s="29"/>
    </row>
    <row r="9818" spans="3:16" hidden="1" outlineLevel="2">
      <c r="C9818" s="33">
        <v>9794</v>
      </c>
      <c r="D9818" s="82">
        <f t="shared" ref="D9818:D9881" ca="1" si="615">_xlfn.NORM.S.INV(RAND())</f>
        <v>6.4633153670133276E-3</v>
      </c>
      <c r="E9818" s="82">
        <f t="shared" ca="1" si="612"/>
        <v>246.48225981915647</v>
      </c>
      <c r="F9818" s="82">
        <f t="shared" ca="1" si="613"/>
        <v>249.21450295892959</v>
      </c>
      <c r="G9818" s="82">
        <f t="shared" ca="1" si="614"/>
        <v>0</v>
      </c>
      <c r="H9818" s="82">
        <f t="shared" ca="1" si="614"/>
        <v>0</v>
      </c>
      <c r="O9818" s="29"/>
      <c r="P9818" s="29"/>
    </row>
    <row r="9819" spans="3:16" hidden="1" outlineLevel="2">
      <c r="C9819" s="33">
        <v>9795</v>
      </c>
      <c r="D9819" s="82">
        <f t="shared" ca="1" si="615"/>
        <v>-0.72833134335879202</v>
      </c>
      <c r="E9819" s="82">
        <f t="shared" ca="1" si="612"/>
        <v>209.73484877809483</v>
      </c>
      <c r="F9819" s="82">
        <f t="shared" ca="1" si="613"/>
        <v>221.64876897592728</v>
      </c>
      <c r="G9819" s="82">
        <f t="shared" ca="1" si="614"/>
        <v>0</v>
      </c>
      <c r="H9819" s="82">
        <f t="shared" ca="1" si="614"/>
        <v>0</v>
      </c>
      <c r="O9819" s="29"/>
      <c r="P9819" s="29"/>
    </row>
    <row r="9820" spans="3:16" hidden="1" outlineLevel="2">
      <c r="C9820" s="33">
        <v>9796</v>
      </c>
      <c r="D9820" s="82">
        <f t="shared" ca="1" si="615"/>
        <v>-0.96332825281141299</v>
      </c>
      <c r="E9820" s="82">
        <f t="shared" ca="1" si="612"/>
        <v>199.18053016741788</v>
      </c>
      <c r="F9820" s="82">
        <f t="shared" ca="1" si="613"/>
        <v>213.49331720774634</v>
      </c>
      <c r="G9820" s="82">
        <f t="shared" ca="1" si="614"/>
        <v>0</v>
      </c>
      <c r="H9820" s="82">
        <f t="shared" ca="1" si="614"/>
        <v>0</v>
      </c>
      <c r="O9820" s="29"/>
      <c r="P9820" s="29"/>
    </row>
    <row r="9821" spans="3:16" hidden="1" outlineLevel="2">
      <c r="C9821" s="33">
        <v>9797</v>
      </c>
      <c r="D9821" s="82">
        <f t="shared" ca="1" si="615"/>
        <v>-1.7660332389854287</v>
      </c>
      <c r="E9821" s="82">
        <f t="shared" ca="1" si="612"/>
        <v>166.97510364543018</v>
      </c>
      <c r="F9821" s="82">
        <f t="shared" ca="1" si="613"/>
        <v>187.83275922098662</v>
      </c>
      <c r="G9821" s="82">
        <f t="shared" ca="1" si="614"/>
        <v>0</v>
      </c>
      <c r="H9821" s="82">
        <f t="shared" ca="1" si="614"/>
        <v>0</v>
      </c>
      <c r="O9821" s="29"/>
      <c r="P9821" s="29"/>
    </row>
    <row r="9822" spans="3:16" hidden="1" outlineLevel="2">
      <c r="C9822" s="33">
        <v>9798</v>
      </c>
      <c r="D9822" s="82">
        <f t="shared" ca="1" si="615"/>
        <v>0.49892655278995823</v>
      </c>
      <c r="E9822" s="82">
        <f t="shared" ca="1" si="612"/>
        <v>274.64845159032075</v>
      </c>
      <c r="F9822" s="82">
        <f t="shared" ca="1" si="613"/>
        <v>269.58275895809805</v>
      </c>
      <c r="G9822" s="82">
        <f t="shared" ca="1" si="614"/>
        <v>24.648451590320747</v>
      </c>
      <c r="H9822" s="82">
        <f t="shared" ca="1" si="614"/>
        <v>19.582758958098054</v>
      </c>
      <c r="O9822" s="29"/>
      <c r="P9822" s="29"/>
    </row>
    <row r="9823" spans="3:16" hidden="1" outlineLevel="2">
      <c r="C9823" s="33">
        <v>9799</v>
      </c>
      <c r="D9823" s="82">
        <f t="shared" ca="1" si="615"/>
        <v>0.44531610673760724</v>
      </c>
      <c r="E9823" s="82">
        <f t="shared" ca="1" si="612"/>
        <v>271.43233069634863</v>
      </c>
      <c r="F9823" s="82">
        <f t="shared" ca="1" si="613"/>
        <v>267.28702595347619</v>
      </c>
      <c r="G9823" s="82">
        <f t="shared" ca="1" si="614"/>
        <v>21.432330696348629</v>
      </c>
      <c r="H9823" s="82">
        <f t="shared" ca="1" si="614"/>
        <v>17.287025953476189</v>
      </c>
      <c r="O9823" s="29"/>
      <c r="P9823" s="29"/>
    </row>
    <row r="9824" spans="3:16" hidden="1" outlineLevel="2">
      <c r="C9824" s="33">
        <v>9800</v>
      </c>
      <c r="D9824" s="82">
        <f t="shared" ca="1" si="615"/>
        <v>1.2305048798073737</v>
      </c>
      <c r="E9824" s="82">
        <f t="shared" ca="1" si="612"/>
        <v>322.54128966990561</v>
      </c>
      <c r="F9824" s="82">
        <f t="shared" ca="1" si="613"/>
        <v>302.95440302383207</v>
      </c>
      <c r="G9824" s="82">
        <f t="shared" ca="1" si="614"/>
        <v>72.541289669905609</v>
      </c>
      <c r="H9824" s="82">
        <f t="shared" ca="1" si="614"/>
        <v>52.954403023832072</v>
      </c>
      <c r="O9824" s="29"/>
      <c r="P9824" s="29"/>
    </row>
    <row r="9825" spans="3:16" hidden="1" outlineLevel="2">
      <c r="C9825" s="33">
        <v>9801</v>
      </c>
      <c r="D9825" s="82">
        <f t="shared" ca="1" si="615"/>
        <v>-0.47139624496821542</v>
      </c>
      <c r="E9825" s="82">
        <f t="shared" ca="1" si="612"/>
        <v>221.91552250155047</v>
      </c>
      <c r="F9825" s="82">
        <f t="shared" ca="1" si="613"/>
        <v>230.92251666323983</v>
      </c>
      <c r="G9825" s="82">
        <f t="shared" ca="1" si="614"/>
        <v>0</v>
      </c>
      <c r="H9825" s="82">
        <f t="shared" ca="1" si="614"/>
        <v>0</v>
      </c>
      <c r="O9825" s="29"/>
      <c r="P9825" s="29"/>
    </row>
    <row r="9826" spans="3:16" hidden="1" outlineLevel="2">
      <c r="C9826" s="33">
        <v>9802</v>
      </c>
      <c r="D9826" s="82">
        <f t="shared" ca="1" si="615"/>
        <v>-0.85817808566837861</v>
      </c>
      <c r="E9826" s="82">
        <f t="shared" ca="1" si="612"/>
        <v>203.8357946742116</v>
      </c>
      <c r="F9826" s="82">
        <f t="shared" ca="1" si="613"/>
        <v>217.10473293334886</v>
      </c>
      <c r="G9826" s="82">
        <f t="shared" ca="1" si="614"/>
        <v>0</v>
      </c>
      <c r="H9826" s="82">
        <f t="shared" ca="1" si="614"/>
        <v>0</v>
      </c>
      <c r="O9826" s="29"/>
      <c r="P9826" s="29"/>
    </row>
    <row r="9827" spans="3:16" hidden="1" outlineLevel="2">
      <c r="C9827" s="33">
        <v>9803</v>
      </c>
      <c r="D9827" s="82">
        <f t="shared" ca="1" si="615"/>
        <v>0.48659682937575977</v>
      </c>
      <c r="E9827" s="82">
        <f t="shared" ca="1" si="612"/>
        <v>273.90542658122467</v>
      </c>
      <c r="F9827" s="82">
        <f t="shared" ca="1" si="613"/>
        <v>269.05302960065791</v>
      </c>
      <c r="G9827" s="82">
        <f t="shared" ca="1" si="614"/>
        <v>23.905426581224674</v>
      </c>
      <c r="H9827" s="82">
        <f t="shared" ca="1" si="614"/>
        <v>19.053029600657908</v>
      </c>
      <c r="O9827" s="29"/>
      <c r="P9827" s="29"/>
    </row>
    <row r="9828" spans="3:16" hidden="1" outlineLevel="2">
      <c r="C9828" s="33">
        <v>9804</v>
      </c>
      <c r="D9828" s="82">
        <f t="shared" ca="1" si="615"/>
        <v>-0.21784650998654884</v>
      </c>
      <c r="E9828" s="82">
        <f t="shared" ca="1" si="612"/>
        <v>234.62902149101717</v>
      </c>
      <c r="F9828" s="82">
        <f t="shared" ca="1" si="613"/>
        <v>240.45438187073663</v>
      </c>
      <c r="G9828" s="82">
        <f t="shared" ca="1" si="614"/>
        <v>0</v>
      </c>
      <c r="H9828" s="82">
        <f t="shared" ca="1" si="614"/>
        <v>0</v>
      </c>
      <c r="O9828" s="29"/>
      <c r="P9828" s="29"/>
    </row>
    <row r="9829" spans="3:16" hidden="1" outlineLevel="2">
      <c r="C9829" s="33">
        <v>9805</v>
      </c>
      <c r="D9829" s="82">
        <f t="shared" ca="1" si="615"/>
        <v>0.49326017547454448</v>
      </c>
      <c r="E9829" s="82">
        <f t="shared" ca="1" si="612"/>
        <v>274.306729231681</v>
      </c>
      <c r="F9829" s="82">
        <f t="shared" ca="1" si="613"/>
        <v>269.33918157105199</v>
      </c>
      <c r="G9829" s="82">
        <f t="shared" ca="1" si="614"/>
        <v>24.306729231681004</v>
      </c>
      <c r="H9829" s="82">
        <f t="shared" ca="1" si="614"/>
        <v>19.339181571051995</v>
      </c>
      <c r="O9829" s="29"/>
      <c r="P9829" s="29"/>
    </row>
    <row r="9830" spans="3:16" hidden="1" outlineLevel="2">
      <c r="C9830" s="33">
        <v>9806</v>
      </c>
      <c r="D9830" s="82">
        <f t="shared" ca="1" si="615"/>
        <v>0.67931461615255273</v>
      </c>
      <c r="E9830" s="82">
        <f t="shared" ca="1" si="612"/>
        <v>285.75248801579846</v>
      </c>
      <c r="F9830" s="82">
        <f t="shared" ca="1" si="613"/>
        <v>277.45320504545685</v>
      </c>
      <c r="G9830" s="82">
        <f t="shared" ca="1" si="614"/>
        <v>35.752488015798463</v>
      </c>
      <c r="H9830" s="82">
        <f t="shared" ca="1" si="614"/>
        <v>27.453205045456855</v>
      </c>
      <c r="O9830" s="29"/>
      <c r="P9830" s="29"/>
    </row>
    <row r="9831" spans="3:16" hidden="1" outlineLevel="2">
      <c r="C9831" s="33">
        <v>9807</v>
      </c>
      <c r="D9831" s="82">
        <f t="shared" ca="1" si="615"/>
        <v>1.7146584528893329</v>
      </c>
      <c r="E9831" s="82">
        <f t="shared" ca="1" si="612"/>
        <v>358.74337277563421</v>
      </c>
      <c r="F9831" s="82">
        <f t="shared" ca="1" si="613"/>
        <v>327.28067371613571</v>
      </c>
      <c r="G9831" s="82">
        <f t="shared" ca="1" si="614"/>
        <v>108.74337277563421</v>
      </c>
      <c r="H9831" s="82">
        <f t="shared" ca="1" si="614"/>
        <v>77.280673716135709</v>
      </c>
      <c r="O9831" s="29"/>
      <c r="P9831" s="29"/>
    </row>
    <row r="9832" spans="3:16" hidden="1" outlineLevel="2">
      <c r="C9832" s="33">
        <v>9808</v>
      </c>
      <c r="D9832" s="82">
        <f t="shared" ca="1" si="615"/>
        <v>1.1973132775659201</v>
      </c>
      <c r="E9832" s="82">
        <f t="shared" ca="1" si="612"/>
        <v>320.19764388564948</v>
      </c>
      <c r="F9832" s="82">
        <f t="shared" ca="1" si="613"/>
        <v>301.35450669480082</v>
      </c>
      <c r="G9832" s="82">
        <f t="shared" ca="1" si="614"/>
        <v>70.197643885649484</v>
      </c>
      <c r="H9832" s="82">
        <f t="shared" ca="1" si="614"/>
        <v>51.354506694800818</v>
      </c>
      <c r="O9832" s="29"/>
      <c r="P9832" s="29"/>
    </row>
    <row r="9833" spans="3:16" hidden="1" outlineLevel="2">
      <c r="C9833" s="33">
        <v>9809</v>
      </c>
      <c r="D9833" s="82">
        <f t="shared" ca="1" si="615"/>
        <v>1.1258028406811607</v>
      </c>
      <c r="E9833" s="82">
        <f t="shared" ca="1" si="612"/>
        <v>315.20602649223031</v>
      </c>
      <c r="F9833" s="82">
        <f t="shared" ca="1" si="613"/>
        <v>297.93622441212568</v>
      </c>
      <c r="G9833" s="82">
        <f t="shared" ca="1" si="614"/>
        <v>65.206026492230308</v>
      </c>
      <c r="H9833" s="82">
        <f t="shared" ca="1" si="614"/>
        <v>47.936224412125682</v>
      </c>
      <c r="O9833" s="29"/>
      <c r="P9833" s="29"/>
    </row>
    <row r="9834" spans="3:16" hidden="1" outlineLevel="2">
      <c r="C9834" s="33">
        <v>9810</v>
      </c>
      <c r="D9834" s="82">
        <f t="shared" ca="1" si="615"/>
        <v>1.7370876430038473</v>
      </c>
      <c r="E9834" s="82">
        <f t="shared" ca="1" si="612"/>
        <v>360.51563956228762</v>
      </c>
      <c r="F9834" s="82">
        <f t="shared" ca="1" si="613"/>
        <v>328.45380547069288</v>
      </c>
      <c r="G9834" s="82">
        <f t="shared" ca="1" si="614"/>
        <v>110.51563956228762</v>
      </c>
      <c r="H9834" s="82">
        <f t="shared" ca="1" si="614"/>
        <v>78.453805470692885</v>
      </c>
      <c r="O9834" s="29"/>
      <c r="P9834" s="29"/>
    </row>
    <row r="9835" spans="3:16" hidden="1" outlineLevel="2">
      <c r="C9835" s="33">
        <v>9811</v>
      </c>
      <c r="D9835" s="82">
        <f t="shared" ca="1" si="615"/>
        <v>-0.54980041758596132</v>
      </c>
      <c r="E9835" s="82">
        <f t="shared" ca="1" si="612"/>
        <v>218.12540580769408</v>
      </c>
      <c r="F9835" s="82">
        <f t="shared" ca="1" si="613"/>
        <v>228.05221243711645</v>
      </c>
      <c r="G9835" s="82">
        <f t="shared" ca="1" si="614"/>
        <v>0</v>
      </c>
      <c r="H9835" s="82">
        <f t="shared" ca="1" si="614"/>
        <v>0</v>
      </c>
      <c r="O9835" s="29"/>
      <c r="P9835" s="29"/>
    </row>
    <row r="9836" spans="3:16" hidden="1" outlineLevel="2">
      <c r="C9836" s="33">
        <v>9812</v>
      </c>
      <c r="D9836" s="82">
        <f t="shared" ca="1" si="615"/>
        <v>-0.73032693482574862</v>
      </c>
      <c r="E9836" s="82">
        <f t="shared" ca="1" si="612"/>
        <v>209.64290801653357</v>
      </c>
      <c r="F9836" s="82">
        <f t="shared" ca="1" si="613"/>
        <v>221.57821792750579</v>
      </c>
      <c r="G9836" s="82">
        <f t="shared" ca="1" si="614"/>
        <v>0</v>
      </c>
      <c r="H9836" s="82">
        <f t="shared" ca="1" si="614"/>
        <v>0</v>
      </c>
      <c r="O9836" s="29"/>
      <c r="P9836" s="29"/>
    </row>
    <row r="9837" spans="3:16" hidden="1" outlineLevel="2">
      <c r="C9837" s="33">
        <v>9813</v>
      </c>
      <c r="D9837" s="82">
        <f t="shared" ca="1" si="615"/>
        <v>0.67041142279078114</v>
      </c>
      <c r="E9837" s="82">
        <f t="shared" ca="1" si="612"/>
        <v>285.19405358554656</v>
      </c>
      <c r="F9837" s="82">
        <f t="shared" ca="1" si="613"/>
        <v>277.05941674373645</v>
      </c>
      <c r="G9837" s="82">
        <f t="shared" ca="1" si="614"/>
        <v>35.194053585546555</v>
      </c>
      <c r="H9837" s="82">
        <f t="shared" ca="1" si="614"/>
        <v>27.059416743736449</v>
      </c>
      <c r="O9837" s="29"/>
      <c r="P9837" s="29"/>
    </row>
    <row r="9838" spans="3:16" hidden="1" outlineLevel="2">
      <c r="C9838" s="33">
        <v>9814</v>
      </c>
      <c r="D9838" s="82">
        <f t="shared" ca="1" si="615"/>
        <v>0.18783215743266418</v>
      </c>
      <c r="E9838" s="82">
        <f t="shared" ca="1" si="612"/>
        <v>256.50280562728392</v>
      </c>
      <c r="F9838" s="82">
        <f t="shared" ca="1" si="613"/>
        <v>256.53043343730684</v>
      </c>
      <c r="G9838" s="82">
        <f t="shared" ca="1" si="614"/>
        <v>6.5028056272839194</v>
      </c>
      <c r="H9838" s="82">
        <f t="shared" ca="1" si="614"/>
        <v>6.53043343730684</v>
      </c>
      <c r="O9838" s="29"/>
      <c r="P9838" s="29"/>
    </row>
    <row r="9839" spans="3:16" hidden="1" outlineLevel="2">
      <c r="C9839" s="33">
        <v>9815</v>
      </c>
      <c r="D9839" s="82">
        <f t="shared" ca="1" si="615"/>
        <v>-0.79659040264327297</v>
      </c>
      <c r="E9839" s="82">
        <f t="shared" ca="1" si="612"/>
        <v>206.6128023982925</v>
      </c>
      <c r="F9839" s="82">
        <f t="shared" ca="1" si="613"/>
        <v>219.24828480810001</v>
      </c>
      <c r="G9839" s="82">
        <f t="shared" ca="1" si="614"/>
        <v>0</v>
      </c>
      <c r="H9839" s="82">
        <f t="shared" ca="1" si="614"/>
        <v>0</v>
      </c>
      <c r="O9839" s="29"/>
      <c r="P9839" s="29"/>
    </row>
    <row r="9840" spans="3:16" hidden="1" outlineLevel="2">
      <c r="C9840" s="33">
        <v>9816</v>
      </c>
      <c r="D9840" s="82">
        <f t="shared" ca="1" si="615"/>
        <v>1.3335615184412353</v>
      </c>
      <c r="E9840" s="82">
        <f t="shared" ca="1" si="612"/>
        <v>329.9279569533673</v>
      </c>
      <c r="F9840" s="82">
        <f t="shared" ca="1" si="613"/>
        <v>307.97625319807759</v>
      </c>
      <c r="G9840" s="82">
        <f t="shared" ca="1" si="614"/>
        <v>79.9279569533673</v>
      </c>
      <c r="H9840" s="82">
        <f t="shared" ca="1" si="614"/>
        <v>57.976253198077586</v>
      </c>
      <c r="O9840" s="29"/>
      <c r="P9840" s="29"/>
    </row>
    <row r="9841" spans="3:16" hidden="1" outlineLevel="2">
      <c r="C9841" s="33">
        <v>9817</v>
      </c>
      <c r="D9841" s="82">
        <f t="shared" ca="1" si="615"/>
        <v>0.9552375886700355</v>
      </c>
      <c r="E9841" s="82">
        <f t="shared" ca="1" si="612"/>
        <v>303.61201370060883</v>
      </c>
      <c r="F9841" s="82">
        <f t="shared" ca="1" si="613"/>
        <v>289.93872235323204</v>
      </c>
      <c r="G9841" s="82">
        <f t="shared" ca="1" si="614"/>
        <v>53.612013700608827</v>
      </c>
      <c r="H9841" s="82">
        <f t="shared" ca="1" si="614"/>
        <v>39.938722353232038</v>
      </c>
      <c r="O9841" s="29"/>
      <c r="P9841" s="29"/>
    </row>
    <row r="9842" spans="3:16" hidden="1" outlineLevel="2">
      <c r="C9842" s="33">
        <v>9818</v>
      </c>
      <c r="D9842" s="82">
        <f t="shared" ca="1" si="615"/>
        <v>0.52058411768514834</v>
      </c>
      <c r="E9842" s="82">
        <f t="shared" ca="1" si="612"/>
        <v>275.95848253513185</v>
      </c>
      <c r="F9842" s="82">
        <f t="shared" ca="1" si="613"/>
        <v>270.51577224913427</v>
      </c>
      <c r="G9842" s="82">
        <f t="shared" ca="1" si="614"/>
        <v>25.95848253513185</v>
      </c>
      <c r="H9842" s="82">
        <f t="shared" ca="1" si="614"/>
        <v>20.515772249134272</v>
      </c>
      <c r="O9842" s="29"/>
      <c r="P9842" s="29"/>
    </row>
    <row r="9843" spans="3:16" hidden="1" outlineLevel="2">
      <c r="C9843" s="33">
        <v>9819</v>
      </c>
      <c r="D9843" s="82">
        <f t="shared" ca="1" si="615"/>
        <v>0.33385725545522438</v>
      </c>
      <c r="E9843" s="82">
        <f t="shared" ca="1" si="612"/>
        <v>264.86588609146702</v>
      </c>
      <c r="F9843" s="82">
        <f t="shared" ca="1" si="613"/>
        <v>262.57646358684423</v>
      </c>
      <c r="G9843" s="82">
        <f t="shared" ca="1" si="614"/>
        <v>14.865886091467019</v>
      </c>
      <c r="H9843" s="82">
        <f t="shared" ca="1" si="614"/>
        <v>12.576463586844227</v>
      </c>
      <c r="O9843" s="29"/>
      <c r="P9843" s="29"/>
    </row>
    <row r="9844" spans="3:16" hidden="1" outlineLevel="2">
      <c r="C9844" s="33">
        <v>9820</v>
      </c>
      <c r="D9844" s="82">
        <f t="shared" ca="1" si="615"/>
        <v>1.8691415901394501</v>
      </c>
      <c r="E9844" s="82">
        <f t="shared" ca="1" si="612"/>
        <v>371.12898205303281</v>
      </c>
      <c r="F9844" s="82">
        <f t="shared" ca="1" si="613"/>
        <v>335.44648827818452</v>
      </c>
      <c r="G9844" s="82">
        <f t="shared" ca="1" si="614"/>
        <v>121.12898205303281</v>
      </c>
      <c r="H9844" s="82">
        <f t="shared" ca="1" si="614"/>
        <v>85.446488278184518</v>
      </c>
      <c r="O9844" s="29"/>
      <c r="P9844" s="29"/>
    </row>
    <row r="9845" spans="3:16" hidden="1" outlineLevel="2">
      <c r="C9845" s="33">
        <v>9821</v>
      </c>
      <c r="D9845" s="82">
        <f t="shared" ca="1" si="615"/>
        <v>-1.0597955724339472</v>
      </c>
      <c r="E9845" s="82">
        <f t="shared" ca="1" si="612"/>
        <v>195.00324835890223</v>
      </c>
      <c r="F9845" s="82">
        <f t="shared" ca="1" si="613"/>
        <v>210.23297865758727</v>
      </c>
      <c r="G9845" s="82">
        <f t="shared" ca="1" si="614"/>
        <v>0</v>
      </c>
      <c r="H9845" s="82">
        <f t="shared" ca="1" si="614"/>
        <v>0</v>
      </c>
      <c r="O9845" s="29"/>
      <c r="P9845" s="29"/>
    </row>
    <row r="9846" spans="3:16" hidden="1" outlineLevel="2">
      <c r="C9846" s="33">
        <v>9822</v>
      </c>
      <c r="D9846" s="82">
        <f t="shared" ca="1" si="615"/>
        <v>0.17658494792671639</v>
      </c>
      <c r="E9846" s="82">
        <f t="shared" ca="1" si="612"/>
        <v>255.86972143106109</v>
      </c>
      <c r="F9846" s="82">
        <f t="shared" ca="1" si="613"/>
        <v>256.0705690678526</v>
      </c>
      <c r="G9846" s="82">
        <f t="shared" ca="1" si="614"/>
        <v>5.8697214310610946</v>
      </c>
      <c r="H9846" s="82">
        <f t="shared" ca="1" si="614"/>
        <v>6.0705690678526025</v>
      </c>
      <c r="O9846" s="29"/>
      <c r="P9846" s="29"/>
    </row>
    <row r="9847" spans="3:16" hidden="1" outlineLevel="2">
      <c r="C9847" s="33">
        <v>9823</v>
      </c>
      <c r="D9847" s="82">
        <f t="shared" ca="1" si="615"/>
        <v>-0.51144784256230447</v>
      </c>
      <c r="E9847" s="82">
        <f t="shared" ca="1" si="612"/>
        <v>219.97124116466804</v>
      </c>
      <c r="F9847" s="82">
        <f t="shared" ca="1" si="613"/>
        <v>229.45177946677731</v>
      </c>
      <c r="G9847" s="82">
        <f t="shared" ca="1" si="614"/>
        <v>0</v>
      </c>
      <c r="H9847" s="82">
        <f t="shared" ca="1" si="614"/>
        <v>0</v>
      </c>
      <c r="O9847" s="29"/>
      <c r="P9847" s="29"/>
    </row>
    <row r="9848" spans="3:16" hidden="1" outlineLevel="2">
      <c r="C9848" s="33">
        <v>9824</v>
      </c>
      <c r="D9848" s="82">
        <f t="shared" ca="1" si="615"/>
        <v>0.58806011009768189</v>
      </c>
      <c r="E9848" s="82">
        <f t="shared" ca="1" si="612"/>
        <v>280.08019222079849</v>
      </c>
      <c r="F9848" s="82">
        <f t="shared" ca="1" si="613"/>
        <v>273.44340798520881</v>
      </c>
      <c r="G9848" s="82">
        <f t="shared" ca="1" si="614"/>
        <v>30.080192220798494</v>
      </c>
      <c r="H9848" s="82">
        <f t="shared" ca="1" si="614"/>
        <v>23.443407985208808</v>
      </c>
      <c r="O9848" s="29"/>
      <c r="P9848" s="29"/>
    </row>
    <row r="9849" spans="3:16" hidden="1" outlineLevel="2">
      <c r="C9849" s="33">
        <v>9825</v>
      </c>
      <c r="D9849" s="82">
        <f t="shared" ca="1" si="615"/>
        <v>1.7209456889042498</v>
      </c>
      <c r="E9849" s="82">
        <f t="shared" ca="1" si="612"/>
        <v>359.23928489492266</v>
      </c>
      <c r="F9849" s="82">
        <f t="shared" ca="1" si="613"/>
        <v>327.60909672502441</v>
      </c>
      <c r="G9849" s="82">
        <f t="shared" ca="1" si="614"/>
        <v>109.23928489492266</v>
      </c>
      <c r="H9849" s="82">
        <f t="shared" ca="1" si="614"/>
        <v>77.609096725024415</v>
      </c>
      <c r="O9849" s="29"/>
      <c r="P9849" s="29"/>
    </row>
    <row r="9850" spans="3:16" hidden="1" outlineLevel="2">
      <c r="C9850" s="33">
        <v>9826</v>
      </c>
      <c r="D9850" s="82">
        <f t="shared" ca="1" si="615"/>
        <v>-0.12157301714117795</v>
      </c>
      <c r="E9850" s="82">
        <f t="shared" ca="1" si="612"/>
        <v>239.64494488188552</v>
      </c>
      <c r="F9850" s="82">
        <f t="shared" ca="1" si="613"/>
        <v>244.17585027851027</v>
      </c>
      <c r="G9850" s="82">
        <f t="shared" ca="1" si="614"/>
        <v>0</v>
      </c>
      <c r="H9850" s="82">
        <f t="shared" ca="1" si="614"/>
        <v>0</v>
      </c>
      <c r="O9850" s="29"/>
      <c r="P9850" s="29"/>
    </row>
    <row r="9851" spans="3:16" hidden="1" outlineLevel="2">
      <c r="C9851" s="33">
        <v>9827</v>
      </c>
      <c r="D9851" s="82">
        <f t="shared" ca="1" si="615"/>
        <v>0.43262691072493209</v>
      </c>
      <c r="E9851" s="82">
        <f t="shared" ca="1" si="612"/>
        <v>270.67662711309316</v>
      </c>
      <c r="F9851" s="82">
        <f t="shared" ca="1" si="613"/>
        <v>266.74651048082717</v>
      </c>
      <c r="G9851" s="82">
        <f t="shared" ca="1" si="614"/>
        <v>20.676627113093161</v>
      </c>
      <c r="H9851" s="82">
        <f t="shared" ca="1" si="614"/>
        <v>16.746510480827169</v>
      </c>
      <c r="O9851" s="29"/>
      <c r="P9851" s="29"/>
    </row>
    <row r="9852" spans="3:16" hidden="1" outlineLevel="2">
      <c r="C9852" s="33">
        <v>9828</v>
      </c>
      <c r="D9852" s="82">
        <f t="shared" ca="1" si="615"/>
        <v>0.39695631203978793</v>
      </c>
      <c r="E9852" s="82">
        <f t="shared" ca="1" si="612"/>
        <v>268.56352021751638</v>
      </c>
      <c r="F9852" s="82">
        <f t="shared" ca="1" si="613"/>
        <v>265.23291540969217</v>
      </c>
      <c r="G9852" s="82">
        <f t="shared" ca="1" si="614"/>
        <v>18.563520217516384</v>
      </c>
      <c r="H9852" s="82">
        <f t="shared" ca="1" si="614"/>
        <v>15.232915409692168</v>
      </c>
      <c r="O9852" s="29"/>
      <c r="P9852" s="29"/>
    </row>
    <row r="9853" spans="3:16" hidden="1" outlineLevel="2">
      <c r="C9853" s="33">
        <v>9829</v>
      </c>
      <c r="D9853" s="82">
        <f t="shared" ca="1" si="615"/>
        <v>-0.22505553575983181</v>
      </c>
      <c r="E9853" s="82">
        <f t="shared" ca="1" si="612"/>
        <v>234.25767829200228</v>
      </c>
      <c r="F9853" s="82">
        <f t="shared" ca="1" si="613"/>
        <v>240.17800912847409</v>
      </c>
      <c r="G9853" s="82">
        <f t="shared" ca="1" si="614"/>
        <v>0</v>
      </c>
      <c r="H9853" s="82">
        <f t="shared" ca="1" si="614"/>
        <v>0</v>
      </c>
      <c r="O9853" s="29"/>
      <c r="P9853" s="29"/>
    </row>
    <row r="9854" spans="3:16" hidden="1" outlineLevel="2">
      <c r="C9854" s="33">
        <v>9830</v>
      </c>
      <c r="D9854" s="82">
        <f t="shared" ca="1" si="615"/>
        <v>7.5881737380934983E-2</v>
      </c>
      <c r="E9854" s="82">
        <f t="shared" ca="1" si="612"/>
        <v>250.27050152600643</v>
      </c>
      <c r="F9854" s="82">
        <f t="shared" ca="1" si="613"/>
        <v>251.98967957389581</v>
      </c>
      <c r="G9854" s="82">
        <f t="shared" ca="1" si="614"/>
        <v>0.27050152600642718</v>
      </c>
      <c r="H9854" s="82">
        <f t="shared" ca="1" si="614"/>
        <v>1.9896795738958133</v>
      </c>
      <c r="O9854" s="29"/>
      <c r="P9854" s="29"/>
    </row>
    <row r="9855" spans="3:16" hidden="1" outlineLevel="2">
      <c r="C9855" s="33">
        <v>9831</v>
      </c>
      <c r="D9855" s="82">
        <f t="shared" ca="1" si="615"/>
        <v>7.0876846276948652E-2</v>
      </c>
      <c r="E9855" s="82">
        <f t="shared" ca="1" si="612"/>
        <v>249.99544205685208</v>
      </c>
      <c r="F9855" s="82">
        <f t="shared" ca="1" si="613"/>
        <v>251.78856679746181</v>
      </c>
      <c r="G9855" s="82">
        <f t="shared" ca="1" si="614"/>
        <v>0</v>
      </c>
      <c r="H9855" s="82">
        <f t="shared" ca="1" si="614"/>
        <v>1.7885667974618116</v>
      </c>
      <c r="O9855" s="29"/>
      <c r="P9855" s="29"/>
    </row>
    <row r="9856" spans="3:16" hidden="1" outlineLevel="2">
      <c r="C9856" s="33">
        <v>9832</v>
      </c>
      <c r="D9856" s="82">
        <f t="shared" ca="1" si="615"/>
        <v>-0.71423682634329144</v>
      </c>
      <c r="E9856" s="82">
        <f t="shared" ca="1" si="612"/>
        <v>210.38535955591826</v>
      </c>
      <c r="F9856" s="82">
        <f t="shared" ca="1" si="613"/>
        <v>222.14769883828006</v>
      </c>
      <c r="G9856" s="82">
        <f t="shared" ca="1" si="614"/>
        <v>0</v>
      </c>
      <c r="H9856" s="82">
        <f t="shared" ca="1" si="614"/>
        <v>0</v>
      </c>
      <c r="O9856" s="29"/>
      <c r="P9856" s="29"/>
    </row>
    <row r="9857" spans="3:16" hidden="1" outlineLevel="2">
      <c r="C9857" s="33">
        <v>9833</v>
      </c>
      <c r="D9857" s="82">
        <f t="shared" ca="1" si="615"/>
        <v>0.71685604566538164</v>
      </c>
      <c r="E9857" s="82">
        <f t="shared" ca="1" si="612"/>
        <v>288.11924818800293</v>
      </c>
      <c r="F9857" s="82">
        <f t="shared" ca="1" si="613"/>
        <v>279.11982780987603</v>
      </c>
      <c r="G9857" s="82">
        <f t="shared" ca="1" si="614"/>
        <v>38.119248188002928</v>
      </c>
      <c r="H9857" s="82">
        <f t="shared" ca="1" si="614"/>
        <v>29.119827809876028</v>
      </c>
      <c r="O9857" s="29"/>
      <c r="P9857" s="29"/>
    </row>
    <row r="9858" spans="3:16" hidden="1" outlineLevel="2">
      <c r="C9858" s="33">
        <v>9834</v>
      </c>
      <c r="D9858" s="82">
        <f t="shared" ca="1" si="615"/>
        <v>-9.9933439619520004E-2</v>
      </c>
      <c r="E9858" s="82">
        <f t="shared" ca="1" si="612"/>
        <v>240.78706285570664</v>
      </c>
      <c r="F9858" s="82">
        <f t="shared" ca="1" si="613"/>
        <v>245.02022836769254</v>
      </c>
      <c r="G9858" s="82">
        <f t="shared" ca="1" si="614"/>
        <v>0</v>
      </c>
      <c r="H9858" s="82">
        <f t="shared" ca="1" si="614"/>
        <v>0</v>
      </c>
      <c r="O9858" s="29"/>
      <c r="P9858" s="29"/>
    </row>
    <row r="9859" spans="3:16" hidden="1" outlineLevel="2">
      <c r="C9859" s="33">
        <v>9835</v>
      </c>
      <c r="D9859" s="82">
        <f t="shared" ca="1" si="615"/>
        <v>-2.2217543629562164</v>
      </c>
      <c r="E9859" s="82">
        <f t="shared" ca="1" si="612"/>
        <v>151.06582072754489</v>
      </c>
      <c r="F9859" s="82">
        <f t="shared" ca="1" si="613"/>
        <v>174.66186828339272</v>
      </c>
      <c r="G9859" s="82">
        <f t="shared" ca="1" si="614"/>
        <v>0</v>
      </c>
      <c r="H9859" s="82">
        <f t="shared" ca="1" si="614"/>
        <v>0</v>
      </c>
      <c r="O9859" s="29"/>
      <c r="P9859" s="29"/>
    </row>
    <row r="9860" spans="3:16" hidden="1" outlineLevel="2">
      <c r="C9860" s="33">
        <v>9836</v>
      </c>
      <c r="D9860" s="82">
        <f t="shared" ca="1" si="615"/>
        <v>-1.2358389798478768</v>
      </c>
      <c r="E9860" s="82">
        <f t="shared" ca="1" si="612"/>
        <v>187.60463032355634</v>
      </c>
      <c r="F9860" s="82">
        <f t="shared" ca="1" si="613"/>
        <v>204.4109785944344</v>
      </c>
      <c r="G9860" s="82">
        <f t="shared" ca="1" si="614"/>
        <v>0</v>
      </c>
      <c r="H9860" s="82">
        <f t="shared" ca="1" si="614"/>
        <v>0</v>
      </c>
      <c r="O9860" s="29"/>
      <c r="P9860" s="29"/>
    </row>
    <row r="9861" spans="3:16" hidden="1" outlineLevel="2">
      <c r="C9861" s="33">
        <v>9837</v>
      </c>
      <c r="D9861" s="82">
        <f t="shared" ca="1" si="615"/>
        <v>-0.70216418753423482</v>
      </c>
      <c r="E9861" s="82">
        <f t="shared" ca="1" si="612"/>
        <v>210.94415764421819</v>
      </c>
      <c r="F9861" s="82">
        <f t="shared" ca="1" si="613"/>
        <v>222.5759493975994</v>
      </c>
      <c r="G9861" s="82">
        <f t="shared" ca="1" si="614"/>
        <v>0</v>
      </c>
      <c r="H9861" s="82">
        <f t="shared" ca="1" si="614"/>
        <v>0</v>
      </c>
      <c r="O9861" s="29"/>
      <c r="P9861" s="29"/>
    </row>
    <row r="9862" spans="3:16" hidden="1" outlineLevel="2">
      <c r="C9862" s="33">
        <v>9838</v>
      </c>
      <c r="D9862" s="82">
        <f t="shared" ca="1" si="615"/>
        <v>2.0835909902820173</v>
      </c>
      <c r="E9862" s="82">
        <f t="shared" ca="1" si="612"/>
        <v>389.03431782846502</v>
      </c>
      <c r="F9862" s="82">
        <f t="shared" ca="1" si="613"/>
        <v>347.12086315488199</v>
      </c>
      <c r="G9862" s="82">
        <f t="shared" ca="1" si="614"/>
        <v>139.03431782846502</v>
      </c>
      <c r="H9862" s="82">
        <f t="shared" ca="1" si="614"/>
        <v>97.120863154881988</v>
      </c>
      <c r="O9862" s="29"/>
      <c r="P9862" s="29"/>
    </row>
    <row r="9863" spans="3:16" hidden="1" outlineLevel="2">
      <c r="C9863" s="33">
        <v>9839</v>
      </c>
      <c r="D9863" s="82">
        <f t="shared" ca="1" si="615"/>
        <v>0.40552005424830156</v>
      </c>
      <c r="E9863" s="82">
        <f t="shared" ca="1" si="612"/>
        <v>269.06932195959797</v>
      </c>
      <c r="F9863" s="82">
        <f t="shared" ca="1" si="613"/>
        <v>265.59551167946825</v>
      </c>
      <c r="G9863" s="82">
        <f t="shared" ca="1" si="614"/>
        <v>19.069321959597971</v>
      </c>
      <c r="H9863" s="82">
        <f t="shared" ca="1" si="614"/>
        <v>15.595511679468245</v>
      </c>
      <c r="O9863" s="29"/>
      <c r="P9863" s="29"/>
    </row>
    <row r="9864" spans="3:16" hidden="1" outlineLevel="2">
      <c r="C9864" s="33">
        <v>9840</v>
      </c>
      <c r="D9864" s="82">
        <f t="shared" ca="1" si="615"/>
        <v>-2.4138322263218082</v>
      </c>
      <c r="E9864" s="82">
        <f t="shared" ca="1" si="612"/>
        <v>144.8231178183689</v>
      </c>
      <c r="F9864" s="82">
        <f t="shared" ca="1" si="613"/>
        <v>169.39109564393533</v>
      </c>
      <c r="G9864" s="82">
        <f t="shared" ca="1" si="614"/>
        <v>0</v>
      </c>
      <c r="H9864" s="82">
        <f t="shared" ca="1" si="614"/>
        <v>0</v>
      </c>
      <c r="O9864" s="29"/>
      <c r="P9864" s="29"/>
    </row>
    <row r="9865" spans="3:16" hidden="1" outlineLevel="2">
      <c r="C9865" s="33">
        <v>9841</v>
      </c>
      <c r="D9865" s="82">
        <f t="shared" ca="1" si="615"/>
        <v>0.79936898268758538</v>
      </c>
      <c r="E9865" s="82">
        <f t="shared" ca="1" si="612"/>
        <v>293.39030966498495</v>
      </c>
      <c r="F9865" s="82">
        <f t="shared" ca="1" si="613"/>
        <v>282.81819335888883</v>
      </c>
      <c r="G9865" s="82">
        <f t="shared" ca="1" si="614"/>
        <v>43.390309664984954</v>
      </c>
      <c r="H9865" s="82">
        <f t="shared" ca="1" si="614"/>
        <v>32.818193358888834</v>
      </c>
      <c r="O9865" s="29"/>
      <c r="P9865" s="29"/>
    </row>
    <row r="9866" spans="3:16" hidden="1" outlineLevel="2">
      <c r="C9866" s="33">
        <v>9842</v>
      </c>
      <c r="D9866" s="82">
        <f t="shared" ca="1" si="615"/>
        <v>-2.2278341087953515</v>
      </c>
      <c r="E9866" s="82">
        <f t="shared" ca="1" si="612"/>
        <v>150.86415937713301</v>
      </c>
      <c r="F9866" s="82">
        <f t="shared" ca="1" si="613"/>
        <v>174.49254816177321</v>
      </c>
      <c r="G9866" s="82">
        <f t="shared" ca="1" si="614"/>
        <v>0</v>
      </c>
      <c r="H9866" s="82">
        <f t="shared" ca="1" si="614"/>
        <v>0</v>
      </c>
      <c r="O9866" s="29"/>
      <c r="P9866" s="29"/>
    </row>
    <row r="9867" spans="3:16" hidden="1" outlineLevel="2">
      <c r="C9867" s="33">
        <v>9843</v>
      </c>
      <c r="D9867" s="82">
        <f t="shared" ca="1" si="615"/>
        <v>1.5775842022912956</v>
      </c>
      <c r="E9867" s="82">
        <f t="shared" ca="1" si="612"/>
        <v>348.10004720378004</v>
      </c>
      <c r="F9867" s="82">
        <f t="shared" ca="1" si="613"/>
        <v>320.20166989175164</v>
      </c>
      <c r="G9867" s="82">
        <f t="shared" ca="1" si="614"/>
        <v>98.100047203780036</v>
      </c>
      <c r="H9867" s="82">
        <f t="shared" ca="1" si="614"/>
        <v>70.201669891751635</v>
      </c>
      <c r="O9867" s="29"/>
      <c r="P9867" s="29"/>
    </row>
    <row r="9868" spans="3:16" hidden="1" outlineLevel="2">
      <c r="C9868" s="33">
        <v>9844</v>
      </c>
      <c r="D9868" s="82">
        <f t="shared" ca="1" si="615"/>
        <v>0.20736594116660065</v>
      </c>
      <c r="E9868" s="82">
        <f t="shared" ca="1" si="612"/>
        <v>257.60605037022083</v>
      </c>
      <c r="F9868" s="82">
        <f t="shared" ca="1" si="613"/>
        <v>257.33107430139796</v>
      </c>
      <c r="G9868" s="82">
        <f t="shared" ca="1" si="614"/>
        <v>7.606050370220828</v>
      </c>
      <c r="H9868" s="82">
        <f t="shared" ca="1" si="614"/>
        <v>7.3310743013979618</v>
      </c>
      <c r="O9868" s="29"/>
      <c r="P9868" s="29"/>
    </row>
    <row r="9869" spans="3:16" hidden="1" outlineLevel="2">
      <c r="C9869" s="33">
        <v>9845</v>
      </c>
      <c r="D9869" s="82">
        <f t="shared" ca="1" si="615"/>
        <v>-0.15140154599865513</v>
      </c>
      <c r="E9869" s="82">
        <f t="shared" ca="1" si="612"/>
        <v>238.07949627604043</v>
      </c>
      <c r="F9869" s="82">
        <f t="shared" ca="1" si="613"/>
        <v>243.0167065189184</v>
      </c>
      <c r="G9869" s="82">
        <f t="shared" ca="1" si="614"/>
        <v>0</v>
      </c>
      <c r="H9869" s="82">
        <f t="shared" ca="1" si="614"/>
        <v>0</v>
      </c>
      <c r="O9869" s="29"/>
      <c r="P9869" s="29"/>
    </row>
    <row r="9870" spans="3:16" hidden="1" outlineLevel="2">
      <c r="C9870" s="33">
        <v>9846</v>
      </c>
      <c r="D9870" s="82">
        <f t="shared" ca="1" si="615"/>
        <v>0.33363815204414199</v>
      </c>
      <c r="E9870" s="82">
        <f t="shared" ca="1" si="612"/>
        <v>264.85313563360819</v>
      </c>
      <c r="F9870" s="82">
        <f t="shared" ca="1" si="613"/>
        <v>262.56728590535795</v>
      </c>
      <c r="G9870" s="82">
        <f t="shared" ca="1" si="614"/>
        <v>14.85313563360819</v>
      </c>
      <c r="H9870" s="82">
        <f t="shared" ca="1" si="614"/>
        <v>12.567285905357949</v>
      </c>
      <c r="O9870" s="29"/>
      <c r="P9870" s="29"/>
    </row>
    <row r="9871" spans="3:16" hidden="1" outlineLevel="2">
      <c r="C9871" s="33">
        <v>9847</v>
      </c>
      <c r="D9871" s="82">
        <f t="shared" ca="1" si="615"/>
        <v>0.50130617119814835</v>
      </c>
      <c r="E9871" s="82">
        <f t="shared" ca="1" si="612"/>
        <v>274.7920861944059</v>
      </c>
      <c r="F9871" s="82">
        <f t="shared" ca="1" si="613"/>
        <v>269.68511594803357</v>
      </c>
      <c r="G9871" s="82">
        <f t="shared" ca="1" si="614"/>
        <v>24.792086194405897</v>
      </c>
      <c r="H9871" s="82">
        <f t="shared" ca="1" si="614"/>
        <v>19.68511594803357</v>
      </c>
      <c r="O9871" s="29"/>
      <c r="P9871" s="29"/>
    </row>
    <row r="9872" spans="3:16" hidden="1" outlineLevel="2">
      <c r="C9872" s="33">
        <v>9848</v>
      </c>
      <c r="D9872" s="82">
        <f t="shared" ca="1" si="615"/>
        <v>0.7480250645792037</v>
      </c>
      <c r="E9872" s="82">
        <f t="shared" ca="1" si="612"/>
        <v>290.09915348310426</v>
      </c>
      <c r="F9872" s="82">
        <f t="shared" ca="1" si="613"/>
        <v>280.51115614778416</v>
      </c>
      <c r="G9872" s="82">
        <f t="shared" ca="1" si="614"/>
        <v>40.09915348310426</v>
      </c>
      <c r="H9872" s="82">
        <f t="shared" ca="1" si="614"/>
        <v>30.511156147784163</v>
      </c>
      <c r="O9872" s="29"/>
      <c r="P9872" s="29"/>
    </row>
    <row r="9873" spans="3:16" hidden="1" outlineLevel="2">
      <c r="C9873" s="33">
        <v>9849</v>
      </c>
      <c r="D9873" s="82">
        <f t="shared" ca="1" si="615"/>
        <v>0.72202191971846685</v>
      </c>
      <c r="E9873" s="82">
        <f t="shared" ca="1" si="612"/>
        <v>288.44645598645275</v>
      </c>
      <c r="F9873" s="82">
        <f t="shared" ca="1" si="613"/>
        <v>279.34994502140324</v>
      </c>
      <c r="G9873" s="82">
        <f t="shared" ca="1" si="614"/>
        <v>38.446455986452747</v>
      </c>
      <c r="H9873" s="82">
        <f t="shared" ca="1" si="614"/>
        <v>29.349945021403244</v>
      </c>
      <c r="O9873" s="29"/>
      <c r="P9873" s="29"/>
    </row>
    <row r="9874" spans="3:16" hidden="1" outlineLevel="2">
      <c r="C9874" s="33">
        <v>9850</v>
      </c>
      <c r="D9874" s="82">
        <f t="shared" ca="1" si="615"/>
        <v>-5.3764821671335892E-3</v>
      </c>
      <c r="E9874" s="82">
        <f t="shared" ca="1" si="612"/>
        <v>245.84189679107516</v>
      </c>
      <c r="F9874" s="82">
        <f t="shared" ca="1" si="613"/>
        <v>248.74423742711826</v>
      </c>
      <c r="G9874" s="82">
        <f t="shared" ca="1" si="614"/>
        <v>0</v>
      </c>
      <c r="H9874" s="82">
        <f t="shared" ca="1" si="614"/>
        <v>0</v>
      </c>
      <c r="O9874" s="29"/>
      <c r="P9874" s="29"/>
    </row>
    <row r="9875" spans="3:16" hidden="1" outlineLevel="2">
      <c r="C9875" s="33">
        <v>9851</v>
      </c>
      <c r="D9875" s="82">
        <f t="shared" ca="1" si="615"/>
        <v>-1.1698516512995623</v>
      </c>
      <c r="E9875" s="82">
        <f t="shared" ca="1" si="612"/>
        <v>190.34442029060378</v>
      </c>
      <c r="F9875" s="82">
        <f t="shared" ca="1" si="613"/>
        <v>206.57413673998585</v>
      </c>
      <c r="G9875" s="82">
        <f t="shared" ca="1" si="614"/>
        <v>0</v>
      </c>
      <c r="H9875" s="82">
        <f t="shared" ca="1" si="614"/>
        <v>0</v>
      </c>
      <c r="O9875" s="29"/>
      <c r="P9875" s="29"/>
    </row>
    <row r="9876" spans="3:16" hidden="1" outlineLevel="2">
      <c r="C9876" s="33">
        <v>9852</v>
      </c>
      <c r="D9876" s="82">
        <f t="shared" ca="1" si="615"/>
        <v>-0.59409459934446984</v>
      </c>
      <c r="E9876" s="82">
        <f t="shared" ca="1" si="612"/>
        <v>216.01287809949511</v>
      </c>
      <c r="F9876" s="82">
        <f t="shared" ca="1" si="613"/>
        <v>226.4464432456804</v>
      </c>
      <c r="G9876" s="82">
        <f t="shared" ca="1" si="614"/>
        <v>0</v>
      </c>
      <c r="H9876" s="82">
        <f t="shared" ca="1" si="614"/>
        <v>0</v>
      </c>
      <c r="O9876" s="29"/>
      <c r="P9876" s="29"/>
    </row>
    <row r="9877" spans="3:16" hidden="1" outlineLevel="2">
      <c r="C9877" s="33">
        <v>9853</v>
      </c>
      <c r="D9877" s="82">
        <f t="shared" ca="1" si="615"/>
        <v>0.2179155813995981</v>
      </c>
      <c r="E9877" s="82">
        <f t="shared" ca="1" si="612"/>
        <v>258.20385352791993</v>
      </c>
      <c r="F9877" s="82">
        <f t="shared" ca="1" si="613"/>
        <v>257.76451633068331</v>
      </c>
      <c r="G9877" s="82">
        <f t="shared" ca="1" si="614"/>
        <v>8.2038535279199323</v>
      </c>
      <c r="H9877" s="82">
        <f t="shared" ca="1" si="614"/>
        <v>7.7645163306833069</v>
      </c>
      <c r="O9877" s="29"/>
      <c r="P9877" s="29"/>
    </row>
    <row r="9878" spans="3:16" hidden="1" outlineLevel="2">
      <c r="C9878" s="33">
        <v>9854</v>
      </c>
      <c r="D9878" s="82">
        <f t="shared" ca="1" si="615"/>
        <v>0.67953362539511197</v>
      </c>
      <c r="E9878" s="82">
        <f t="shared" ca="1" si="612"/>
        <v>285.76623868965709</v>
      </c>
      <c r="F9878" s="82">
        <f t="shared" ca="1" si="613"/>
        <v>277.46289887577211</v>
      </c>
      <c r="G9878" s="82">
        <f t="shared" ca="1" si="614"/>
        <v>35.766238689657087</v>
      </c>
      <c r="H9878" s="82">
        <f t="shared" ca="1" si="614"/>
        <v>27.462898875772112</v>
      </c>
      <c r="O9878" s="29"/>
      <c r="P9878" s="29"/>
    </row>
    <row r="9879" spans="3:16" hidden="1" outlineLevel="2">
      <c r="C9879" s="33">
        <v>9855</v>
      </c>
      <c r="D9879" s="82">
        <f t="shared" ca="1" si="615"/>
        <v>-1.1069360408390969</v>
      </c>
      <c r="E9879" s="82">
        <f t="shared" ca="1" si="612"/>
        <v>192.99392586186565</v>
      </c>
      <c r="F9879" s="82">
        <f t="shared" ca="1" si="613"/>
        <v>208.65791392691202</v>
      </c>
      <c r="G9879" s="82">
        <f t="shared" ca="1" si="614"/>
        <v>0</v>
      </c>
      <c r="H9879" s="82">
        <f t="shared" ca="1" si="614"/>
        <v>0</v>
      </c>
      <c r="O9879" s="29"/>
      <c r="P9879" s="29"/>
    </row>
    <row r="9880" spans="3:16" hidden="1" outlineLevel="2">
      <c r="C9880" s="33">
        <v>9856</v>
      </c>
      <c r="D9880" s="82">
        <f t="shared" ca="1" si="615"/>
        <v>-0.83054604251633102</v>
      </c>
      <c r="E9880" s="82">
        <f t="shared" ca="1" si="612"/>
        <v>205.07708544954858</v>
      </c>
      <c r="F9880" s="82">
        <f t="shared" ca="1" si="613"/>
        <v>218.06385852564998</v>
      </c>
      <c r="G9880" s="82">
        <f t="shared" ca="1" si="614"/>
        <v>0</v>
      </c>
      <c r="H9880" s="82">
        <f t="shared" ca="1" si="614"/>
        <v>0</v>
      </c>
      <c r="O9880" s="29"/>
      <c r="P9880" s="29"/>
    </row>
    <row r="9881" spans="3:16" hidden="1" outlineLevel="2">
      <c r="C9881" s="33">
        <v>9857</v>
      </c>
      <c r="D9881" s="82">
        <f t="shared" ca="1" si="615"/>
        <v>-0.65896149650631275</v>
      </c>
      <c r="E9881" s="82">
        <f t="shared" ref="E9881:E9944" ca="1" si="616">$H$9 * EXP(($H$17 - $H$18 - ($H$11^2)/2)*$H$14 + $H$11*SQRT($H$14)*D9881)</f>
        <v>212.95603836389802</v>
      </c>
      <c r="F9881" s="82">
        <f t="shared" ref="F9881:F9944" ca="1" si="617">$H$9 * EXP(($H$17 - $H$18 - ($H$12^2)/2)*$H$14 + $H$12*SQRT($H$14)*D9881)</f>
        <v>224.11524530093109</v>
      </c>
      <c r="G9881" s="82">
        <f t="shared" ref="G9881:H9944" ca="1" si="618">MAX(E9881-$H$16, 0)</f>
        <v>0</v>
      </c>
      <c r="H9881" s="82">
        <f t="shared" ca="1" si="618"/>
        <v>0</v>
      </c>
      <c r="O9881" s="29"/>
      <c r="P9881" s="29"/>
    </row>
    <row r="9882" spans="3:16" hidden="1" outlineLevel="2">
      <c r="C9882" s="33">
        <v>9858</v>
      </c>
      <c r="D9882" s="82">
        <f t="shared" ref="D9882:D9945" ca="1" si="619">_xlfn.NORM.S.INV(RAND())</f>
        <v>1.1415018970546176</v>
      </c>
      <c r="E9882" s="82">
        <f t="shared" ca="1" si="616"/>
        <v>316.29515307345685</v>
      </c>
      <c r="F9882" s="82">
        <f t="shared" ca="1" si="617"/>
        <v>298.68332046214988</v>
      </c>
      <c r="G9882" s="82">
        <f t="shared" ca="1" si="618"/>
        <v>66.295153073456845</v>
      </c>
      <c r="H9882" s="82">
        <f t="shared" ca="1" si="618"/>
        <v>48.683320462149879</v>
      </c>
      <c r="O9882" s="29"/>
      <c r="P9882" s="29"/>
    </row>
    <row r="9883" spans="3:16" hidden="1" outlineLevel="2">
      <c r="C9883" s="33">
        <v>9859</v>
      </c>
      <c r="D9883" s="82">
        <f t="shared" ca="1" si="619"/>
        <v>-0.81470907864489495</v>
      </c>
      <c r="E9883" s="82">
        <f t="shared" ca="1" si="616"/>
        <v>205.79192067004806</v>
      </c>
      <c r="F9883" s="82">
        <f t="shared" ca="1" si="617"/>
        <v>218.61547849406222</v>
      </c>
      <c r="G9883" s="82">
        <f t="shared" ca="1" si="618"/>
        <v>0</v>
      </c>
      <c r="H9883" s="82">
        <f t="shared" ca="1" si="618"/>
        <v>0</v>
      </c>
      <c r="O9883" s="29"/>
      <c r="P9883" s="29"/>
    </row>
    <row r="9884" spans="3:16" hidden="1" outlineLevel="2">
      <c r="C9884" s="33">
        <v>9860</v>
      </c>
      <c r="D9884" s="82">
        <f t="shared" ca="1" si="619"/>
        <v>-1.2693670605427267</v>
      </c>
      <c r="E9884" s="82">
        <f t="shared" ca="1" si="616"/>
        <v>186.22769148422512</v>
      </c>
      <c r="F9884" s="82">
        <f t="shared" ca="1" si="617"/>
        <v>203.32057413085067</v>
      </c>
      <c r="G9884" s="82">
        <f t="shared" ca="1" si="618"/>
        <v>0</v>
      </c>
      <c r="H9884" s="82">
        <f t="shared" ca="1" si="618"/>
        <v>0</v>
      </c>
      <c r="O9884" s="29"/>
      <c r="P9884" s="29"/>
    </row>
    <row r="9885" spans="3:16" hidden="1" outlineLevel="2">
      <c r="C9885" s="33">
        <v>9861</v>
      </c>
      <c r="D9885" s="82">
        <f t="shared" ca="1" si="619"/>
        <v>0.67462832897141001</v>
      </c>
      <c r="E9885" s="82">
        <f t="shared" ca="1" si="616"/>
        <v>285.45841415608106</v>
      </c>
      <c r="F9885" s="82">
        <f t="shared" ca="1" si="617"/>
        <v>277.2458608149887</v>
      </c>
      <c r="G9885" s="82">
        <f t="shared" ca="1" si="618"/>
        <v>35.458414156081062</v>
      </c>
      <c r="H9885" s="82">
        <f t="shared" ca="1" si="618"/>
        <v>27.245860814988703</v>
      </c>
      <c r="O9885" s="29"/>
      <c r="P9885" s="29"/>
    </row>
    <row r="9886" spans="3:16" hidden="1" outlineLevel="2">
      <c r="C9886" s="33">
        <v>9862</v>
      </c>
      <c r="D9886" s="82">
        <f t="shared" ca="1" si="619"/>
        <v>-0.3717739587156057</v>
      </c>
      <c r="E9886" s="82">
        <f t="shared" ca="1" si="616"/>
        <v>226.82648896703671</v>
      </c>
      <c r="F9886" s="82">
        <f t="shared" ca="1" si="617"/>
        <v>234.62176941862862</v>
      </c>
      <c r="G9886" s="82">
        <f t="shared" ca="1" si="618"/>
        <v>0</v>
      </c>
      <c r="H9886" s="82">
        <f t="shared" ca="1" si="618"/>
        <v>0</v>
      </c>
      <c r="O9886" s="29"/>
      <c r="P9886" s="29"/>
    </row>
    <row r="9887" spans="3:16" hidden="1" outlineLevel="2">
      <c r="C9887" s="33">
        <v>9863</v>
      </c>
      <c r="D9887" s="82">
        <f t="shared" ca="1" si="619"/>
        <v>-0.12538384971296304</v>
      </c>
      <c r="E9887" s="82">
        <f t="shared" ca="1" si="616"/>
        <v>239.44437422123661</v>
      </c>
      <c r="F9887" s="82">
        <f t="shared" ca="1" si="617"/>
        <v>244.02745290633271</v>
      </c>
      <c r="G9887" s="82">
        <f t="shared" ca="1" si="618"/>
        <v>0</v>
      </c>
      <c r="H9887" s="82">
        <f t="shared" ca="1" si="618"/>
        <v>0</v>
      </c>
      <c r="O9887" s="29"/>
      <c r="P9887" s="29"/>
    </row>
    <row r="9888" spans="3:16" hidden="1" outlineLevel="2">
      <c r="C9888" s="33">
        <v>9864</v>
      </c>
      <c r="D9888" s="82">
        <f t="shared" ca="1" si="619"/>
        <v>1.5224011893993634</v>
      </c>
      <c r="E9888" s="82">
        <f t="shared" ca="1" si="616"/>
        <v>343.9049657102322</v>
      </c>
      <c r="F9888" s="82">
        <f t="shared" ca="1" si="617"/>
        <v>317.39523838027662</v>
      </c>
      <c r="G9888" s="82">
        <f t="shared" ca="1" si="618"/>
        <v>93.904965710232204</v>
      </c>
      <c r="H9888" s="82">
        <f t="shared" ca="1" si="618"/>
        <v>67.395238380276624</v>
      </c>
      <c r="O9888" s="29"/>
      <c r="P9888" s="29"/>
    </row>
    <row r="9889" spans="3:16" hidden="1" outlineLevel="2">
      <c r="C9889" s="33">
        <v>9865</v>
      </c>
      <c r="D9889" s="82">
        <f t="shared" ca="1" si="619"/>
        <v>-0.14968427238103196</v>
      </c>
      <c r="E9889" s="82">
        <f t="shared" ca="1" si="616"/>
        <v>238.16934346553555</v>
      </c>
      <c r="F9889" s="82">
        <f t="shared" ca="1" si="617"/>
        <v>243.08329065290991</v>
      </c>
      <c r="G9889" s="82">
        <f t="shared" ca="1" si="618"/>
        <v>0</v>
      </c>
      <c r="H9889" s="82">
        <f t="shared" ca="1" si="618"/>
        <v>0</v>
      </c>
      <c r="O9889" s="29"/>
      <c r="P9889" s="29"/>
    </row>
    <row r="9890" spans="3:16" hidden="1" outlineLevel="2">
      <c r="C9890" s="33">
        <v>9866</v>
      </c>
      <c r="D9890" s="82">
        <f t="shared" ca="1" si="619"/>
        <v>0.13287111173783106</v>
      </c>
      <c r="E9890" s="82">
        <f t="shared" ca="1" si="616"/>
        <v>253.42395522980917</v>
      </c>
      <c r="F9890" s="82">
        <f t="shared" ca="1" si="617"/>
        <v>254.29105750124791</v>
      </c>
      <c r="G9890" s="82">
        <f t="shared" ca="1" si="618"/>
        <v>3.4239552298091667</v>
      </c>
      <c r="H9890" s="82">
        <f t="shared" ca="1" si="618"/>
        <v>4.2910575012479057</v>
      </c>
      <c r="O9890" s="29"/>
      <c r="P9890" s="29"/>
    </row>
    <row r="9891" spans="3:16" hidden="1" outlineLevel="2">
      <c r="C9891" s="33">
        <v>9867</v>
      </c>
      <c r="D9891" s="82">
        <f t="shared" ca="1" si="619"/>
        <v>1.1420815477644259</v>
      </c>
      <c r="E9891" s="82">
        <f t="shared" ca="1" si="616"/>
        <v>316.33543846911738</v>
      </c>
      <c r="F9891" s="82">
        <f t="shared" ca="1" si="617"/>
        <v>298.71094105906911</v>
      </c>
      <c r="G9891" s="82">
        <f t="shared" ca="1" si="618"/>
        <v>66.335438469117378</v>
      </c>
      <c r="H9891" s="82">
        <f t="shared" ca="1" si="618"/>
        <v>48.710941059069114</v>
      </c>
      <c r="O9891" s="29"/>
      <c r="P9891" s="29"/>
    </row>
    <row r="9892" spans="3:16" hidden="1" outlineLevel="2">
      <c r="C9892" s="33">
        <v>9868</v>
      </c>
      <c r="D9892" s="82">
        <f t="shared" ca="1" si="619"/>
        <v>0.79633102186477678</v>
      </c>
      <c r="E9892" s="82">
        <f t="shared" ca="1" si="616"/>
        <v>293.19454059928051</v>
      </c>
      <c r="F9892" s="82">
        <f t="shared" ca="1" si="617"/>
        <v>282.68116201514931</v>
      </c>
      <c r="G9892" s="82">
        <f t="shared" ca="1" si="618"/>
        <v>43.194540599280515</v>
      </c>
      <c r="H9892" s="82">
        <f t="shared" ca="1" si="618"/>
        <v>32.681162015149312</v>
      </c>
      <c r="O9892" s="29"/>
      <c r="P9892" s="29"/>
    </row>
    <row r="9893" spans="3:16" hidden="1" outlineLevel="2">
      <c r="C9893" s="33">
        <v>9869</v>
      </c>
      <c r="D9893" s="82">
        <f t="shared" ca="1" si="619"/>
        <v>-0.38754935210381442</v>
      </c>
      <c r="E9893" s="82">
        <f t="shared" ca="1" si="616"/>
        <v>226.04164630853336</v>
      </c>
      <c r="F9893" s="82">
        <f t="shared" ca="1" si="617"/>
        <v>234.03206038460533</v>
      </c>
      <c r="G9893" s="82">
        <f t="shared" ca="1" si="618"/>
        <v>0</v>
      </c>
      <c r="H9893" s="82">
        <f t="shared" ca="1" si="618"/>
        <v>0</v>
      </c>
      <c r="O9893" s="29"/>
      <c r="P9893" s="29"/>
    </row>
    <row r="9894" spans="3:16" hidden="1" outlineLevel="2">
      <c r="C9894" s="33">
        <v>9870</v>
      </c>
      <c r="D9894" s="82">
        <f t="shared" ca="1" si="619"/>
        <v>0.74969144533651777</v>
      </c>
      <c r="E9894" s="82">
        <f t="shared" ca="1" si="616"/>
        <v>290.20538693140219</v>
      </c>
      <c r="F9894" s="82">
        <f t="shared" ca="1" si="617"/>
        <v>280.58573535180926</v>
      </c>
      <c r="G9894" s="82">
        <f t="shared" ca="1" si="618"/>
        <v>40.205386931402188</v>
      </c>
      <c r="H9894" s="82">
        <f t="shared" ca="1" si="618"/>
        <v>30.585735351809262</v>
      </c>
      <c r="O9894" s="29"/>
      <c r="P9894" s="29"/>
    </row>
    <row r="9895" spans="3:16" hidden="1" outlineLevel="2">
      <c r="C9895" s="33">
        <v>9871</v>
      </c>
      <c r="D9895" s="82">
        <f t="shared" ca="1" si="619"/>
        <v>-0.89803148173018321</v>
      </c>
      <c r="E9895" s="82">
        <f t="shared" ca="1" si="616"/>
        <v>202.0587153637963</v>
      </c>
      <c r="F9895" s="82">
        <f t="shared" ca="1" si="617"/>
        <v>215.72882163970618</v>
      </c>
      <c r="G9895" s="82">
        <f t="shared" ca="1" si="618"/>
        <v>0</v>
      </c>
      <c r="H9895" s="82">
        <f t="shared" ca="1" si="618"/>
        <v>0</v>
      </c>
      <c r="O9895" s="29"/>
      <c r="P9895" s="29"/>
    </row>
    <row r="9896" spans="3:16" hidden="1" outlineLevel="2">
      <c r="C9896" s="33">
        <v>9872</v>
      </c>
      <c r="D9896" s="82">
        <f t="shared" ca="1" si="619"/>
        <v>-0.9504710713878205</v>
      </c>
      <c r="E9896" s="82">
        <f t="shared" ca="1" si="616"/>
        <v>199.74399562041268</v>
      </c>
      <c r="F9896" s="82">
        <f t="shared" ca="1" si="617"/>
        <v>213.93165726107424</v>
      </c>
      <c r="G9896" s="82">
        <f t="shared" ca="1" si="618"/>
        <v>0</v>
      </c>
      <c r="H9896" s="82">
        <f t="shared" ca="1" si="618"/>
        <v>0</v>
      </c>
      <c r="O9896" s="29"/>
      <c r="P9896" s="29"/>
    </row>
    <row r="9897" spans="3:16" hidden="1" outlineLevel="2">
      <c r="C9897" s="33">
        <v>9873</v>
      </c>
      <c r="D9897" s="82">
        <f t="shared" ca="1" si="619"/>
        <v>-1.3754221040556978</v>
      </c>
      <c r="E9897" s="82">
        <f t="shared" ca="1" si="616"/>
        <v>181.9383904736795</v>
      </c>
      <c r="F9897" s="82">
        <f t="shared" ca="1" si="617"/>
        <v>199.90959060205722</v>
      </c>
      <c r="G9897" s="82">
        <f t="shared" ca="1" si="618"/>
        <v>0</v>
      </c>
      <c r="H9897" s="82">
        <f t="shared" ca="1" si="618"/>
        <v>0</v>
      </c>
      <c r="O9897" s="29"/>
      <c r="P9897" s="29"/>
    </row>
    <row r="9898" spans="3:16" hidden="1" outlineLevel="2">
      <c r="C9898" s="33">
        <v>9874</v>
      </c>
      <c r="D9898" s="82">
        <f t="shared" ca="1" si="619"/>
        <v>1.6918972772583318E-2</v>
      </c>
      <c r="E9898" s="82">
        <f t="shared" ca="1" si="616"/>
        <v>247.04914750362573</v>
      </c>
      <c r="F9898" s="82">
        <f t="shared" ca="1" si="617"/>
        <v>249.63053093761442</v>
      </c>
      <c r="G9898" s="82">
        <f t="shared" ca="1" si="618"/>
        <v>0</v>
      </c>
      <c r="H9898" s="82">
        <f t="shared" ca="1" si="618"/>
        <v>0</v>
      </c>
      <c r="O9898" s="29"/>
      <c r="P9898" s="29"/>
    </row>
    <row r="9899" spans="3:16" hidden="1" outlineLevel="2">
      <c r="C9899" s="33">
        <v>9875</v>
      </c>
      <c r="D9899" s="82">
        <f t="shared" ca="1" si="619"/>
        <v>0.45296499357301773</v>
      </c>
      <c r="E9899" s="82">
        <f t="shared" ca="1" si="616"/>
        <v>271.88887808677646</v>
      </c>
      <c r="F9899" s="82">
        <f t="shared" ca="1" si="617"/>
        <v>267.61337078846691</v>
      </c>
      <c r="G9899" s="82">
        <f t="shared" ca="1" si="618"/>
        <v>21.888878086776458</v>
      </c>
      <c r="H9899" s="82">
        <f t="shared" ca="1" si="618"/>
        <v>17.613370788466909</v>
      </c>
      <c r="O9899" s="29"/>
      <c r="P9899" s="29"/>
    </row>
    <row r="9900" spans="3:16" hidden="1" outlineLevel="2">
      <c r="C9900" s="33">
        <v>9876</v>
      </c>
      <c r="D9900" s="82">
        <f t="shared" ca="1" si="619"/>
        <v>-3.7263887125107018E-2</v>
      </c>
      <c r="E9900" s="82">
        <f t="shared" ca="1" si="616"/>
        <v>244.12550802546829</v>
      </c>
      <c r="F9900" s="82">
        <f t="shared" ca="1" si="617"/>
        <v>247.48210855719026</v>
      </c>
      <c r="G9900" s="82">
        <f t="shared" ca="1" si="618"/>
        <v>0</v>
      </c>
      <c r="H9900" s="82">
        <f t="shared" ca="1" si="618"/>
        <v>0</v>
      </c>
      <c r="O9900" s="29"/>
      <c r="P9900" s="29"/>
    </row>
    <row r="9901" spans="3:16" hidden="1" outlineLevel="2">
      <c r="C9901" s="33">
        <v>9877</v>
      </c>
      <c r="D9901" s="82">
        <f t="shared" ca="1" si="619"/>
        <v>-0.57032638433924443</v>
      </c>
      <c r="E9901" s="82">
        <f t="shared" ca="1" si="616"/>
        <v>217.143901968085</v>
      </c>
      <c r="F9901" s="82">
        <f t="shared" ca="1" si="617"/>
        <v>227.30668659277742</v>
      </c>
      <c r="G9901" s="82">
        <f t="shared" ca="1" si="618"/>
        <v>0</v>
      </c>
      <c r="H9901" s="82">
        <f t="shared" ca="1" si="618"/>
        <v>0</v>
      </c>
      <c r="O9901" s="29"/>
      <c r="P9901" s="29"/>
    </row>
    <row r="9902" spans="3:16" hidden="1" outlineLevel="2">
      <c r="C9902" s="33">
        <v>9878</v>
      </c>
      <c r="D9902" s="82">
        <f t="shared" ca="1" si="619"/>
        <v>-4.8990299376403833E-2</v>
      </c>
      <c r="E9902" s="82">
        <f t="shared" ca="1" si="616"/>
        <v>243.49733391677339</v>
      </c>
      <c r="F9902" s="82">
        <f t="shared" ca="1" si="617"/>
        <v>247.01958010610332</v>
      </c>
      <c r="G9902" s="82">
        <f t="shared" ca="1" si="618"/>
        <v>0</v>
      </c>
      <c r="H9902" s="82">
        <f t="shared" ca="1" si="618"/>
        <v>0</v>
      </c>
      <c r="O9902" s="29"/>
      <c r="P9902" s="29"/>
    </row>
    <row r="9903" spans="3:16" hidden="1" outlineLevel="2">
      <c r="C9903" s="33">
        <v>9879</v>
      </c>
      <c r="D9903" s="82">
        <f t="shared" ca="1" si="619"/>
        <v>1.548860425499808</v>
      </c>
      <c r="E9903" s="82">
        <f t="shared" ca="1" si="616"/>
        <v>345.91008315845414</v>
      </c>
      <c r="F9903" s="82">
        <f t="shared" ca="1" si="617"/>
        <v>318.73778767882891</v>
      </c>
      <c r="G9903" s="82">
        <f t="shared" ca="1" si="618"/>
        <v>95.910083158454142</v>
      </c>
      <c r="H9903" s="82">
        <f t="shared" ca="1" si="618"/>
        <v>68.737787678828909</v>
      </c>
      <c r="O9903" s="29"/>
      <c r="P9903" s="29"/>
    </row>
    <row r="9904" spans="3:16" hidden="1" outlineLevel="2">
      <c r="C9904" s="33">
        <v>9880</v>
      </c>
      <c r="D9904" s="82">
        <f t="shared" ca="1" si="619"/>
        <v>1.0226652442645221</v>
      </c>
      <c r="E9904" s="82">
        <f t="shared" ca="1" si="616"/>
        <v>308.1434832942561</v>
      </c>
      <c r="F9904" s="82">
        <f t="shared" ca="1" si="617"/>
        <v>293.07430152377884</v>
      </c>
      <c r="G9904" s="82">
        <f t="shared" ca="1" si="618"/>
        <v>58.1434832942561</v>
      </c>
      <c r="H9904" s="82">
        <f t="shared" ca="1" si="618"/>
        <v>43.074301523778843</v>
      </c>
      <c r="O9904" s="29"/>
      <c r="P9904" s="29"/>
    </row>
    <row r="9905" spans="3:16" hidden="1" outlineLevel="2">
      <c r="C9905" s="33">
        <v>9881</v>
      </c>
      <c r="D9905" s="82">
        <f t="shared" ca="1" si="619"/>
        <v>1.1607554216793476</v>
      </c>
      <c r="E9905" s="82">
        <f t="shared" ca="1" si="616"/>
        <v>317.63601102699937</v>
      </c>
      <c r="F9905" s="82">
        <f t="shared" ca="1" si="617"/>
        <v>299.60212680433949</v>
      </c>
      <c r="G9905" s="82">
        <f t="shared" ca="1" si="618"/>
        <v>67.63601102699937</v>
      </c>
      <c r="H9905" s="82">
        <f t="shared" ca="1" si="618"/>
        <v>49.602126804339491</v>
      </c>
      <c r="O9905" s="29"/>
      <c r="P9905" s="29"/>
    </row>
    <row r="9906" spans="3:16" hidden="1" outlineLevel="2">
      <c r="C9906" s="33">
        <v>9882</v>
      </c>
      <c r="D9906" s="82">
        <f t="shared" ca="1" si="619"/>
        <v>-0.56176406098151177</v>
      </c>
      <c r="E9906" s="82">
        <f t="shared" ca="1" si="616"/>
        <v>217.55279424664971</v>
      </c>
      <c r="F9906" s="82">
        <f t="shared" ca="1" si="617"/>
        <v>227.61738291666416</v>
      </c>
      <c r="G9906" s="82">
        <f t="shared" ca="1" si="618"/>
        <v>0</v>
      </c>
      <c r="H9906" s="82">
        <f t="shared" ca="1" si="618"/>
        <v>0</v>
      </c>
      <c r="O9906" s="29"/>
      <c r="P9906" s="29"/>
    </row>
    <row r="9907" spans="3:16" hidden="1" outlineLevel="2">
      <c r="C9907" s="33">
        <v>9883</v>
      </c>
      <c r="D9907" s="82">
        <f t="shared" ca="1" si="619"/>
        <v>-7.3629700882167831E-2</v>
      </c>
      <c r="E9907" s="82">
        <f t="shared" ca="1" si="616"/>
        <v>242.18268314082229</v>
      </c>
      <c r="F9907" s="82">
        <f t="shared" ca="1" si="617"/>
        <v>246.05053516607947</v>
      </c>
      <c r="G9907" s="82">
        <f t="shared" ca="1" si="618"/>
        <v>0</v>
      </c>
      <c r="H9907" s="82">
        <f t="shared" ca="1" si="618"/>
        <v>0</v>
      </c>
      <c r="O9907" s="29"/>
      <c r="P9907" s="29"/>
    </row>
    <row r="9908" spans="3:16" hidden="1" outlineLevel="2">
      <c r="C9908" s="33">
        <v>9884</v>
      </c>
      <c r="D9908" s="82">
        <f t="shared" ca="1" si="619"/>
        <v>-1.1227162647420998</v>
      </c>
      <c r="E9908" s="82">
        <f t="shared" ca="1" si="616"/>
        <v>192.32594317999059</v>
      </c>
      <c r="F9908" s="82">
        <f t="shared" ca="1" si="617"/>
        <v>208.13330324141816</v>
      </c>
      <c r="G9908" s="82">
        <f t="shared" ca="1" si="618"/>
        <v>0</v>
      </c>
      <c r="H9908" s="82">
        <f t="shared" ca="1" si="618"/>
        <v>0</v>
      </c>
      <c r="O9908" s="29"/>
      <c r="P9908" s="29"/>
    </row>
    <row r="9909" spans="3:16" hidden="1" outlineLevel="2">
      <c r="C9909" s="33">
        <v>9885</v>
      </c>
      <c r="D9909" s="82">
        <f t="shared" ca="1" si="619"/>
        <v>-0.81140416357468348</v>
      </c>
      <c r="E9909" s="82">
        <f t="shared" ca="1" si="616"/>
        <v>205.94140903160869</v>
      </c>
      <c r="F9909" s="82">
        <f t="shared" ca="1" si="617"/>
        <v>218.73076841442457</v>
      </c>
      <c r="G9909" s="82">
        <f t="shared" ca="1" si="618"/>
        <v>0</v>
      </c>
      <c r="H9909" s="82">
        <f t="shared" ca="1" si="618"/>
        <v>0</v>
      </c>
      <c r="O9909" s="29"/>
      <c r="P9909" s="29"/>
    </row>
    <row r="9910" spans="3:16" hidden="1" outlineLevel="2">
      <c r="C9910" s="33">
        <v>9886</v>
      </c>
      <c r="D9910" s="82">
        <f t="shared" ca="1" si="619"/>
        <v>-1.4305837194171391</v>
      </c>
      <c r="E9910" s="82">
        <f t="shared" ca="1" si="616"/>
        <v>179.74662917506157</v>
      </c>
      <c r="F9910" s="82">
        <f t="shared" ca="1" si="617"/>
        <v>198.15814443732739</v>
      </c>
      <c r="G9910" s="82">
        <f t="shared" ca="1" si="618"/>
        <v>0</v>
      </c>
      <c r="H9910" s="82">
        <f t="shared" ca="1" si="618"/>
        <v>0</v>
      </c>
      <c r="O9910" s="29"/>
      <c r="P9910" s="29"/>
    </row>
    <row r="9911" spans="3:16" hidden="1" outlineLevel="2">
      <c r="C9911" s="33">
        <v>9887</v>
      </c>
      <c r="D9911" s="82">
        <f t="shared" ca="1" si="619"/>
        <v>0.20809772192310325</v>
      </c>
      <c r="E9911" s="82">
        <f t="shared" ca="1" si="616"/>
        <v>257.64747255739297</v>
      </c>
      <c r="F9911" s="82">
        <f t="shared" ca="1" si="617"/>
        <v>257.36111667240772</v>
      </c>
      <c r="G9911" s="82">
        <f t="shared" ca="1" si="618"/>
        <v>7.6474725573929732</v>
      </c>
      <c r="H9911" s="82">
        <f t="shared" ca="1" si="618"/>
        <v>7.3611166724077179</v>
      </c>
      <c r="O9911" s="29"/>
      <c r="P9911" s="29"/>
    </row>
    <row r="9912" spans="3:16" hidden="1" outlineLevel="2">
      <c r="C9912" s="33">
        <v>9888</v>
      </c>
      <c r="D9912" s="82">
        <f t="shared" ca="1" si="619"/>
        <v>-0.70129216671744765</v>
      </c>
      <c r="E9912" s="82">
        <f t="shared" ca="1" si="616"/>
        <v>210.98457771113502</v>
      </c>
      <c r="F9912" s="82">
        <f t="shared" ca="1" si="617"/>
        <v>222.60691438677281</v>
      </c>
      <c r="G9912" s="82">
        <f t="shared" ca="1" si="618"/>
        <v>0</v>
      </c>
      <c r="H9912" s="82">
        <f t="shared" ca="1" si="618"/>
        <v>0</v>
      </c>
      <c r="O9912" s="29"/>
      <c r="P9912" s="29"/>
    </row>
    <row r="9913" spans="3:16" hidden="1" outlineLevel="2">
      <c r="C9913" s="33">
        <v>9889</v>
      </c>
      <c r="D9913" s="82">
        <f t="shared" ca="1" si="619"/>
        <v>5.6615841670438871E-2</v>
      </c>
      <c r="E9913" s="82">
        <f t="shared" ca="1" si="616"/>
        <v>249.21334067115794</v>
      </c>
      <c r="F9913" s="82">
        <f t="shared" ca="1" si="617"/>
        <v>251.21639316251611</v>
      </c>
      <c r="G9913" s="82">
        <f t="shared" ca="1" si="618"/>
        <v>0</v>
      </c>
      <c r="H9913" s="82">
        <f t="shared" ca="1" si="618"/>
        <v>1.2163931625161126</v>
      </c>
      <c r="O9913" s="29"/>
      <c r="P9913" s="29"/>
    </row>
    <row r="9914" spans="3:16" hidden="1" outlineLevel="2">
      <c r="C9914" s="33">
        <v>9890</v>
      </c>
      <c r="D9914" s="82">
        <f t="shared" ca="1" si="619"/>
        <v>-0.32816523261494251</v>
      </c>
      <c r="E9914" s="82">
        <f t="shared" ca="1" si="616"/>
        <v>229.01027709982935</v>
      </c>
      <c r="F9914" s="82">
        <f t="shared" ca="1" si="617"/>
        <v>236.25967501755301</v>
      </c>
      <c r="G9914" s="82">
        <f t="shared" ca="1" si="618"/>
        <v>0</v>
      </c>
      <c r="H9914" s="82">
        <f t="shared" ca="1" si="618"/>
        <v>0</v>
      </c>
      <c r="O9914" s="29"/>
      <c r="P9914" s="29"/>
    </row>
    <row r="9915" spans="3:16" hidden="1" outlineLevel="2">
      <c r="C9915" s="33">
        <v>9891</v>
      </c>
      <c r="D9915" s="82">
        <f t="shared" ca="1" si="619"/>
        <v>1.2033171007197703</v>
      </c>
      <c r="E9915" s="82">
        <f t="shared" ca="1" si="616"/>
        <v>320.62030624196422</v>
      </c>
      <c r="F9915" s="82">
        <f t="shared" ca="1" si="617"/>
        <v>301.64327479409695</v>
      </c>
      <c r="G9915" s="82">
        <f t="shared" ca="1" si="618"/>
        <v>70.620306241964215</v>
      </c>
      <c r="H9915" s="82">
        <f t="shared" ca="1" si="618"/>
        <v>51.643274794096953</v>
      </c>
      <c r="O9915" s="29"/>
      <c r="P9915" s="29"/>
    </row>
    <row r="9916" spans="3:16" hidden="1" outlineLevel="2">
      <c r="C9916" s="33">
        <v>9892</v>
      </c>
      <c r="D9916" s="82">
        <f t="shared" ca="1" si="619"/>
        <v>2.3182517878850897</v>
      </c>
      <c r="E9916" s="82">
        <f t="shared" ca="1" si="616"/>
        <v>409.61849197849136</v>
      </c>
      <c r="F9916" s="82">
        <f t="shared" ca="1" si="617"/>
        <v>360.36156881303054</v>
      </c>
      <c r="G9916" s="82">
        <f t="shared" ca="1" si="618"/>
        <v>159.61849197849136</v>
      </c>
      <c r="H9916" s="82">
        <f t="shared" ca="1" si="618"/>
        <v>110.36156881303054</v>
      </c>
      <c r="O9916" s="29"/>
      <c r="P9916" s="29"/>
    </row>
    <row r="9917" spans="3:16" hidden="1" outlineLevel="2">
      <c r="C9917" s="33">
        <v>9893</v>
      </c>
      <c r="D9917" s="82">
        <f t="shared" ca="1" si="619"/>
        <v>-1.2101647762630052</v>
      </c>
      <c r="E9917" s="82">
        <f t="shared" ca="1" si="616"/>
        <v>188.66590331381391</v>
      </c>
      <c r="F9917" s="82">
        <f t="shared" ca="1" si="617"/>
        <v>205.24991012667493</v>
      </c>
      <c r="G9917" s="82">
        <f t="shared" ca="1" si="618"/>
        <v>0</v>
      </c>
      <c r="H9917" s="82">
        <f t="shared" ca="1" si="618"/>
        <v>0</v>
      </c>
      <c r="O9917" s="29"/>
      <c r="P9917" s="29"/>
    </row>
    <row r="9918" spans="3:16" hidden="1" outlineLevel="2">
      <c r="C9918" s="33">
        <v>9894</v>
      </c>
      <c r="D9918" s="82">
        <f t="shared" ca="1" si="619"/>
        <v>-0.52776663301653259</v>
      </c>
      <c r="E9918" s="82">
        <f t="shared" ca="1" si="616"/>
        <v>219.18394779808779</v>
      </c>
      <c r="F9918" s="82">
        <f t="shared" ca="1" si="617"/>
        <v>228.85522533580684</v>
      </c>
      <c r="G9918" s="82">
        <f t="shared" ca="1" si="618"/>
        <v>0</v>
      </c>
      <c r="H9918" s="82">
        <f t="shared" ca="1" si="618"/>
        <v>0</v>
      </c>
      <c r="O9918" s="29"/>
      <c r="P9918" s="29"/>
    </row>
    <row r="9919" spans="3:16" hidden="1" outlineLevel="2">
      <c r="C9919" s="33">
        <v>9895</v>
      </c>
      <c r="D9919" s="82">
        <f t="shared" ca="1" si="619"/>
        <v>9.1808809967440605E-2</v>
      </c>
      <c r="E9919" s="82">
        <f t="shared" ca="1" si="616"/>
        <v>251.14783925205305</v>
      </c>
      <c r="F9919" s="82">
        <f t="shared" ca="1" si="617"/>
        <v>252.63075067105194</v>
      </c>
      <c r="G9919" s="82">
        <f t="shared" ca="1" si="618"/>
        <v>1.1478392520530463</v>
      </c>
      <c r="H9919" s="82">
        <f t="shared" ca="1" si="618"/>
        <v>2.6307506710519419</v>
      </c>
      <c r="O9919" s="29"/>
      <c r="P9919" s="29"/>
    </row>
    <row r="9920" spans="3:16" hidden="1" outlineLevel="2">
      <c r="C9920" s="33">
        <v>9896</v>
      </c>
      <c r="D9920" s="82">
        <f t="shared" ca="1" si="619"/>
        <v>-0.67544872039813852</v>
      </c>
      <c r="E9920" s="82">
        <f t="shared" ca="1" si="616"/>
        <v>212.18600031571719</v>
      </c>
      <c r="F9920" s="82">
        <f t="shared" ca="1" si="617"/>
        <v>223.52655949416248</v>
      </c>
      <c r="G9920" s="82">
        <f t="shared" ca="1" si="618"/>
        <v>0</v>
      </c>
      <c r="H9920" s="82">
        <f t="shared" ca="1" si="618"/>
        <v>0</v>
      </c>
      <c r="O9920" s="29"/>
      <c r="P9920" s="29"/>
    </row>
    <row r="9921" spans="3:16" hidden="1" outlineLevel="2">
      <c r="C9921" s="33">
        <v>9897</v>
      </c>
      <c r="D9921" s="82">
        <f t="shared" ca="1" si="619"/>
        <v>-0.29477866990652013</v>
      </c>
      <c r="E9921" s="82">
        <f t="shared" ca="1" si="616"/>
        <v>230.69637046093246</v>
      </c>
      <c r="F9921" s="82">
        <f t="shared" ca="1" si="617"/>
        <v>237.5213689211096</v>
      </c>
      <c r="G9921" s="82">
        <f t="shared" ca="1" si="618"/>
        <v>0</v>
      </c>
      <c r="H9921" s="82">
        <f t="shared" ca="1" si="618"/>
        <v>0</v>
      </c>
      <c r="O9921" s="29"/>
      <c r="P9921" s="29"/>
    </row>
    <row r="9922" spans="3:16" hidden="1" outlineLevel="2">
      <c r="C9922" s="33">
        <v>9898</v>
      </c>
      <c r="D9922" s="82">
        <f t="shared" ca="1" si="619"/>
        <v>-0.47476662620070065</v>
      </c>
      <c r="E9922" s="82">
        <f t="shared" ca="1" si="616"/>
        <v>221.75124920037885</v>
      </c>
      <c r="F9922" s="82">
        <f t="shared" ca="1" si="617"/>
        <v>230.79839025199513</v>
      </c>
      <c r="G9922" s="82">
        <f t="shared" ca="1" si="618"/>
        <v>0</v>
      </c>
      <c r="H9922" s="82">
        <f t="shared" ca="1" si="618"/>
        <v>0</v>
      </c>
      <c r="O9922" s="29"/>
      <c r="P9922" s="29"/>
    </row>
    <row r="9923" spans="3:16" hidden="1" outlineLevel="2">
      <c r="C9923" s="33">
        <v>9899</v>
      </c>
      <c r="D9923" s="82">
        <f t="shared" ca="1" si="619"/>
        <v>-1.1600052931742832</v>
      </c>
      <c r="E9923" s="82">
        <f t="shared" ca="1" si="616"/>
        <v>190.75665704271518</v>
      </c>
      <c r="F9923" s="82">
        <f t="shared" ca="1" si="617"/>
        <v>206.89887117478372</v>
      </c>
      <c r="G9923" s="82">
        <f t="shared" ca="1" si="618"/>
        <v>0</v>
      </c>
      <c r="H9923" s="82">
        <f t="shared" ca="1" si="618"/>
        <v>0</v>
      </c>
      <c r="O9923" s="29"/>
      <c r="P9923" s="29"/>
    </row>
    <row r="9924" spans="3:16" hidden="1" outlineLevel="2">
      <c r="C9924" s="33">
        <v>9900</v>
      </c>
      <c r="D9924" s="82">
        <f t="shared" ca="1" si="619"/>
        <v>-1.3093744770057336</v>
      </c>
      <c r="E9924" s="82">
        <f t="shared" ca="1" si="616"/>
        <v>184.59787594686932</v>
      </c>
      <c r="F9924" s="82">
        <f t="shared" ca="1" si="617"/>
        <v>202.02705661605674</v>
      </c>
      <c r="G9924" s="82">
        <f t="shared" ca="1" si="618"/>
        <v>0</v>
      </c>
      <c r="H9924" s="82">
        <f t="shared" ca="1" si="618"/>
        <v>0</v>
      </c>
      <c r="O9924" s="29"/>
      <c r="P9924" s="29"/>
    </row>
    <row r="9925" spans="3:16" hidden="1" outlineLevel="2">
      <c r="C9925" s="33">
        <v>9901</v>
      </c>
      <c r="D9925" s="82">
        <f t="shared" ca="1" si="619"/>
        <v>-1.1915527666495178</v>
      </c>
      <c r="E9925" s="82">
        <f t="shared" ca="1" si="616"/>
        <v>189.4390039844929</v>
      </c>
      <c r="F9925" s="82">
        <f t="shared" ca="1" si="617"/>
        <v>205.86022896991199</v>
      </c>
      <c r="G9925" s="82">
        <f t="shared" ca="1" si="618"/>
        <v>0</v>
      </c>
      <c r="H9925" s="82">
        <f t="shared" ca="1" si="618"/>
        <v>0</v>
      </c>
      <c r="O9925" s="29"/>
      <c r="P9925" s="29"/>
    </row>
    <row r="9926" spans="3:16" hidden="1" outlineLevel="2">
      <c r="C9926" s="33">
        <v>9902</v>
      </c>
      <c r="D9926" s="82">
        <f t="shared" ca="1" si="619"/>
        <v>1.7142777430956666</v>
      </c>
      <c r="E9926" s="82">
        <f t="shared" ca="1" si="616"/>
        <v>358.71336589567193</v>
      </c>
      <c r="F9926" s="82">
        <f t="shared" ca="1" si="617"/>
        <v>327.26079735591139</v>
      </c>
      <c r="G9926" s="82">
        <f t="shared" ca="1" si="618"/>
        <v>108.71336589567193</v>
      </c>
      <c r="H9926" s="82">
        <f t="shared" ca="1" si="618"/>
        <v>77.260797355911393</v>
      </c>
      <c r="O9926" s="29"/>
      <c r="P9926" s="29"/>
    </row>
    <row r="9927" spans="3:16" hidden="1" outlineLevel="2">
      <c r="C9927" s="33">
        <v>9903</v>
      </c>
      <c r="D9927" s="82">
        <f t="shared" ca="1" si="619"/>
        <v>2.3136624551752698</v>
      </c>
      <c r="E9927" s="82">
        <f t="shared" ca="1" si="616"/>
        <v>409.20566200179337</v>
      </c>
      <c r="F9927" s="82">
        <f t="shared" ca="1" si="617"/>
        <v>360.09783568803005</v>
      </c>
      <c r="G9927" s="82">
        <f t="shared" ca="1" si="618"/>
        <v>159.20566200179337</v>
      </c>
      <c r="H9927" s="82">
        <f t="shared" ca="1" si="618"/>
        <v>110.09783568803005</v>
      </c>
      <c r="O9927" s="29"/>
      <c r="P9927" s="29"/>
    </row>
    <row r="9928" spans="3:16" hidden="1" outlineLevel="2">
      <c r="C9928" s="33">
        <v>9904</v>
      </c>
      <c r="D9928" s="82">
        <f t="shared" ca="1" si="619"/>
        <v>0.75577383709598955</v>
      </c>
      <c r="E9928" s="82">
        <f t="shared" ca="1" si="616"/>
        <v>290.59347577194939</v>
      </c>
      <c r="F9928" s="82">
        <f t="shared" ca="1" si="617"/>
        <v>280.85812232374082</v>
      </c>
      <c r="G9928" s="82">
        <f t="shared" ca="1" si="618"/>
        <v>40.593475771949386</v>
      </c>
      <c r="H9928" s="82">
        <f t="shared" ca="1" si="618"/>
        <v>30.858122323740815</v>
      </c>
      <c r="O9928" s="29"/>
      <c r="P9928" s="29"/>
    </row>
    <row r="9929" spans="3:16" hidden="1" outlineLevel="2">
      <c r="C9929" s="33">
        <v>9905</v>
      </c>
      <c r="D9929" s="82">
        <f t="shared" ca="1" si="619"/>
        <v>0.29601762754335165</v>
      </c>
      <c r="E9929" s="82">
        <f t="shared" ca="1" si="616"/>
        <v>262.67293043760014</v>
      </c>
      <c r="F9929" s="82">
        <f t="shared" ca="1" si="617"/>
        <v>260.99620504021834</v>
      </c>
      <c r="G9929" s="82">
        <f t="shared" ca="1" si="618"/>
        <v>12.672930437600144</v>
      </c>
      <c r="H9929" s="82">
        <f t="shared" ca="1" si="618"/>
        <v>10.996205040218342</v>
      </c>
      <c r="O9929" s="29"/>
      <c r="P9929" s="29"/>
    </row>
    <row r="9930" spans="3:16" hidden="1" outlineLevel="2">
      <c r="C9930" s="33">
        <v>9906</v>
      </c>
      <c r="D9930" s="82">
        <f t="shared" ca="1" si="619"/>
        <v>1.0155250384150569</v>
      </c>
      <c r="E9930" s="82">
        <f t="shared" ca="1" si="616"/>
        <v>307.66044209992583</v>
      </c>
      <c r="F9930" s="82">
        <f t="shared" ca="1" si="617"/>
        <v>292.74066254095266</v>
      </c>
      <c r="G9930" s="82">
        <f t="shared" ca="1" si="618"/>
        <v>57.660442099925831</v>
      </c>
      <c r="H9930" s="82">
        <f t="shared" ca="1" si="618"/>
        <v>42.740662540952655</v>
      </c>
      <c r="O9930" s="29"/>
      <c r="P9930" s="29"/>
    </row>
    <row r="9931" spans="3:16" hidden="1" outlineLevel="2">
      <c r="C9931" s="33">
        <v>9907</v>
      </c>
      <c r="D9931" s="82">
        <f t="shared" ca="1" si="619"/>
        <v>1.0363410076492134</v>
      </c>
      <c r="E9931" s="82">
        <f t="shared" ca="1" si="616"/>
        <v>309.07077906166796</v>
      </c>
      <c r="F9931" s="82">
        <f t="shared" ca="1" si="617"/>
        <v>293.71438819227421</v>
      </c>
      <c r="G9931" s="82">
        <f t="shared" ca="1" si="618"/>
        <v>59.070779061667963</v>
      </c>
      <c r="H9931" s="82">
        <f t="shared" ca="1" si="618"/>
        <v>43.714388192274214</v>
      </c>
      <c r="O9931" s="29"/>
      <c r="P9931" s="29"/>
    </row>
    <row r="9932" spans="3:16" hidden="1" outlineLevel="2">
      <c r="C9932" s="33">
        <v>9908</v>
      </c>
      <c r="D9932" s="82">
        <f t="shared" ca="1" si="619"/>
        <v>-0.85792998756596428</v>
      </c>
      <c r="E9932" s="82">
        <f t="shared" ca="1" si="616"/>
        <v>203.84690627933011</v>
      </c>
      <c r="F9932" s="82">
        <f t="shared" ca="1" si="617"/>
        <v>217.11332577810694</v>
      </c>
      <c r="G9932" s="82">
        <f t="shared" ca="1" si="618"/>
        <v>0</v>
      </c>
      <c r="H9932" s="82">
        <f t="shared" ca="1" si="618"/>
        <v>0</v>
      </c>
      <c r="O9932" s="29"/>
      <c r="P9932" s="29"/>
    </row>
    <row r="9933" spans="3:16" hidden="1" outlineLevel="2">
      <c r="C9933" s="33">
        <v>9909</v>
      </c>
      <c r="D9933" s="82">
        <f t="shared" ca="1" si="619"/>
        <v>-0.16342652524775123</v>
      </c>
      <c r="E9933" s="82">
        <f t="shared" ca="1" si="616"/>
        <v>237.45130224423895</v>
      </c>
      <c r="F9933" s="82">
        <f t="shared" ca="1" si="617"/>
        <v>242.55097072832763</v>
      </c>
      <c r="G9933" s="82">
        <f t="shared" ca="1" si="618"/>
        <v>0</v>
      </c>
      <c r="H9933" s="82">
        <f t="shared" ca="1" si="618"/>
        <v>0</v>
      </c>
      <c r="O9933" s="29"/>
      <c r="P9933" s="29"/>
    </row>
    <row r="9934" spans="3:16" hidden="1" outlineLevel="2">
      <c r="C9934" s="33">
        <v>9910</v>
      </c>
      <c r="D9934" s="82">
        <f t="shared" ca="1" si="619"/>
        <v>0.76613766189497001</v>
      </c>
      <c r="E9934" s="82">
        <f t="shared" ca="1" si="616"/>
        <v>291.25593865393654</v>
      </c>
      <c r="F9934" s="82">
        <f t="shared" ca="1" si="617"/>
        <v>281.3228534385587</v>
      </c>
      <c r="G9934" s="82">
        <f t="shared" ca="1" si="618"/>
        <v>41.255938653936539</v>
      </c>
      <c r="H9934" s="82">
        <f t="shared" ca="1" si="618"/>
        <v>31.322853438558695</v>
      </c>
      <c r="O9934" s="29"/>
      <c r="P9934" s="29"/>
    </row>
    <row r="9935" spans="3:16" hidden="1" outlineLevel="2">
      <c r="C9935" s="33">
        <v>9911</v>
      </c>
      <c r="D9935" s="82">
        <f t="shared" ca="1" si="619"/>
        <v>-0.28542654973057008</v>
      </c>
      <c r="E9935" s="82">
        <f t="shared" ca="1" si="616"/>
        <v>231.17089445993224</v>
      </c>
      <c r="F9935" s="82">
        <f t="shared" ca="1" si="617"/>
        <v>237.87599642134694</v>
      </c>
      <c r="G9935" s="82">
        <f t="shared" ca="1" si="618"/>
        <v>0</v>
      </c>
      <c r="H9935" s="82">
        <f t="shared" ca="1" si="618"/>
        <v>0</v>
      </c>
      <c r="O9935" s="29"/>
      <c r="P9935" s="29"/>
    </row>
    <row r="9936" spans="3:16" hidden="1" outlineLevel="2">
      <c r="C9936" s="33">
        <v>9912</v>
      </c>
      <c r="D9936" s="82">
        <f t="shared" ca="1" si="619"/>
        <v>-0.15672394570595785</v>
      </c>
      <c r="E9936" s="82">
        <f t="shared" ca="1" si="616"/>
        <v>237.8012453362214</v>
      </c>
      <c r="F9936" s="82">
        <f t="shared" ca="1" si="617"/>
        <v>242.81045607363836</v>
      </c>
      <c r="G9936" s="82">
        <f t="shared" ca="1" si="618"/>
        <v>0</v>
      </c>
      <c r="H9936" s="82">
        <f t="shared" ca="1" si="618"/>
        <v>0</v>
      </c>
      <c r="O9936" s="29"/>
      <c r="P9936" s="29"/>
    </row>
    <row r="9937" spans="3:16" hidden="1" outlineLevel="2">
      <c r="C9937" s="33">
        <v>9913</v>
      </c>
      <c r="D9937" s="82">
        <f t="shared" ca="1" si="619"/>
        <v>1.1803642307412177</v>
      </c>
      <c r="E9937" s="82">
        <f t="shared" ca="1" si="616"/>
        <v>319.00745447757254</v>
      </c>
      <c r="F9937" s="82">
        <f t="shared" ca="1" si="617"/>
        <v>300.54079303112303</v>
      </c>
      <c r="G9937" s="82">
        <f t="shared" ca="1" si="618"/>
        <v>69.007454477572537</v>
      </c>
      <c r="H9937" s="82">
        <f t="shared" ca="1" si="618"/>
        <v>50.54079303112303</v>
      </c>
      <c r="O9937" s="29"/>
      <c r="P9937" s="29"/>
    </row>
    <row r="9938" spans="3:16" hidden="1" outlineLevel="2">
      <c r="C9938" s="33">
        <v>9914</v>
      </c>
      <c r="D9938" s="82">
        <f t="shared" ca="1" si="619"/>
        <v>-0.1774532584909265</v>
      </c>
      <c r="E9938" s="82">
        <f t="shared" ca="1" si="616"/>
        <v>236.72062916014698</v>
      </c>
      <c r="F9938" s="82">
        <f t="shared" ca="1" si="617"/>
        <v>242.00883330990638</v>
      </c>
      <c r="G9938" s="82">
        <f t="shared" ca="1" si="618"/>
        <v>0</v>
      </c>
      <c r="H9938" s="82">
        <f t="shared" ca="1" si="618"/>
        <v>0</v>
      </c>
      <c r="O9938" s="29"/>
      <c r="P9938" s="29"/>
    </row>
    <row r="9939" spans="3:16" hidden="1" outlineLevel="2">
      <c r="C9939" s="33">
        <v>9915</v>
      </c>
      <c r="D9939" s="82">
        <f t="shared" ca="1" si="619"/>
        <v>0.90872624316095019</v>
      </c>
      <c r="E9939" s="82">
        <f t="shared" ca="1" si="616"/>
        <v>300.52511962492645</v>
      </c>
      <c r="F9939" s="82">
        <f t="shared" ca="1" si="617"/>
        <v>287.79538486556612</v>
      </c>
      <c r="G9939" s="82">
        <f t="shared" ca="1" si="618"/>
        <v>50.525119624926447</v>
      </c>
      <c r="H9939" s="82">
        <f t="shared" ca="1" si="618"/>
        <v>37.79538486556612</v>
      </c>
      <c r="O9939" s="29"/>
      <c r="P9939" s="29"/>
    </row>
    <row r="9940" spans="3:16" hidden="1" outlineLevel="2">
      <c r="C9940" s="33">
        <v>9916</v>
      </c>
      <c r="D9940" s="82">
        <f t="shared" ca="1" si="619"/>
        <v>-0.29806229232541165</v>
      </c>
      <c r="E9940" s="82">
        <f t="shared" ca="1" si="616"/>
        <v>230.52999150740874</v>
      </c>
      <c r="F9940" s="82">
        <f t="shared" ca="1" si="617"/>
        <v>237.39698111891607</v>
      </c>
      <c r="G9940" s="82">
        <f t="shared" ca="1" si="618"/>
        <v>0</v>
      </c>
      <c r="H9940" s="82">
        <f t="shared" ca="1" si="618"/>
        <v>0</v>
      </c>
      <c r="O9940" s="29"/>
      <c r="P9940" s="29"/>
    </row>
    <row r="9941" spans="3:16" hidden="1" outlineLevel="2">
      <c r="C9941" s="33">
        <v>9917</v>
      </c>
      <c r="D9941" s="82">
        <f t="shared" ca="1" si="619"/>
        <v>-1.3995544400740495E-2</v>
      </c>
      <c r="E9941" s="82">
        <f t="shared" ca="1" si="616"/>
        <v>245.3767759206803</v>
      </c>
      <c r="F9941" s="82">
        <f t="shared" ca="1" si="617"/>
        <v>248.40245467382505</v>
      </c>
      <c r="G9941" s="82">
        <f t="shared" ca="1" si="618"/>
        <v>0</v>
      </c>
      <c r="H9941" s="82">
        <f t="shared" ca="1" si="618"/>
        <v>0</v>
      </c>
      <c r="O9941" s="29"/>
      <c r="P9941" s="29"/>
    </row>
    <row r="9942" spans="3:16" hidden="1" outlineLevel="2">
      <c r="C9942" s="33">
        <v>9918</v>
      </c>
      <c r="D9942" s="82">
        <f t="shared" ca="1" si="619"/>
        <v>-0.16548100036546542</v>
      </c>
      <c r="E9942" s="82">
        <f t="shared" ca="1" si="616"/>
        <v>237.34414081591052</v>
      </c>
      <c r="F9942" s="82">
        <f t="shared" ca="1" si="617"/>
        <v>242.47148880398663</v>
      </c>
      <c r="G9942" s="82">
        <f t="shared" ca="1" si="618"/>
        <v>0</v>
      </c>
      <c r="H9942" s="82">
        <f t="shared" ca="1" si="618"/>
        <v>0</v>
      </c>
      <c r="O9942" s="29"/>
      <c r="P9942" s="29"/>
    </row>
    <row r="9943" spans="3:16" hidden="1" outlineLevel="2">
      <c r="C9943" s="33">
        <v>9919</v>
      </c>
      <c r="D9943" s="82">
        <f t="shared" ca="1" si="619"/>
        <v>0.64759274243353682</v>
      </c>
      <c r="E9943" s="82">
        <f t="shared" ca="1" si="616"/>
        <v>283.76777677790346</v>
      </c>
      <c r="F9943" s="82">
        <f t="shared" ca="1" si="617"/>
        <v>276.0526963727097</v>
      </c>
      <c r="G9943" s="82">
        <f t="shared" ca="1" si="618"/>
        <v>33.767776777903464</v>
      </c>
      <c r="H9943" s="82">
        <f t="shared" ca="1" si="618"/>
        <v>26.052696372709704</v>
      </c>
      <c r="O9943" s="29"/>
      <c r="P9943" s="29"/>
    </row>
    <row r="9944" spans="3:16" hidden="1" outlineLevel="2">
      <c r="C9944" s="33">
        <v>9920</v>
      </c>
      <c r="D9944" s="82">
        <f t="shared" ca="1" si="619"/>
        <v>0.57886450150213697</v>
      </c>
      <c r="E9944" s="82">
        <f t="shared" ca="1" si="616"/>
        <v>279.51488401769069</v>
      </c>
      <c r="F9944" s="82">
        <f t="shared" ca="1" si="617"/>
        <v>273.04257351014218</v>
      </c>
      <c r="G9944" s="82">
        <f t="shared" ca="1" si="618"/>
        <v>29.51488401769069</v>
      </c>
      <c r="H9944" s="82">
        <f t="shared" ca="1" si="618"/>
        <v>23.042573510142176</v>
      </c>
      <c r="O9944" s="29"/>
      <c r="P9944" s="29"/>
    </row>
    <row r="9945" spans="3:16" hidden="1" outlineLevel="2">
      <c r="C9945" s="33">
        <v>9921</v>
      </c>
      <c r="D9945" s="82">
        <f t="shared" ca="1" si="619"/>
        <v>-1.1602329368446633</v>
      </c>
      <c r="E9945" s="82">
        <f t="shared" ref="E9945:E10008" ca="1" si="620">$H$9 * EXP(($H$17 - $H$18 - ($H$11^2)/2)*$H$14 + $H$11*SQRT($H$14)*D9945)</f>
        <v>190.74711622738127</v>
      </c>
      <c r="F9945" s="82">
        <f t="shared" ref="F9945:F10008" ca="1" si="621">$H$9 * EXP(($H$17 - $H$18 - ($H$12^2)/2)*$H$14 + $H$12*SQRT($H$14)*D9945)</f>
        <v>206.89135768929123</v>
      </c>
      <c r="G9945" s="82">
        <f t="shared" ref="G9945:H10008" ca="1" si="622">MAX(E9945-$H$16, 0)</f>
        <v>0</v>
      </c>
      <c r="H9945" s="82">
        <f t="shared" ca="1" si="622"/>
        <v>0</v>
      </c>
      <c r="O9945" s="29"/>
      <c r="P9945" s="29"/>
    </row>
    <row r="9946" spans="3:16" hidden="1" outlineLevel="2">
      <c r="C9946" s="33">
        <v>9922</v>
      </c>
      <c r="D9946" s="82">
        <f t="shared" ref="D9946:D10009" ca="1" si="623">_xlfn.NORM.S.INV(RAND())</f>
        <v>-2.6613830889822618</v>
      </c>
      <c r="E9946" s="82">
        <f t="shared" ca="1" si="620"/>
        <v>137.15645922751412</v>
      </c>
      <c r="F9946" s="82">
        <f t="shared" ca="1" si="621"/>
        <v>162.83200731907885</v>
      </c>
      <c r="G9946" s="82">
        <f t="shared" ca="1" si="622"/>
        <v>0</v>
      </c>
      <c r="H9946" s="82">
        <f t="shared" ca="1" si="622"/>
        <v>0</v>
      </c>
      <c r="O9946" s="29"/>
      <c r="P9946" s="29"/>
    </row>
    <row r="9947" spans="3:16" hidden="1" outlineLevel="2">
      <c r="C9947" s="33">
        <v>9923</v>
      </c>
      <c r="D9947" s="82">
        <f t="shared" ca="1" si="623"/>
        <v>0.36466661201988243</v>
      </c>
      <c r="E9947" s="82">
        <f t="shared" ca="1" si="620"/>
        <v>266.66492471415296</v>
      </c>
      <c r="F9947" s="82">
        <f t="shared" ca="1" si="621"/>
        <v>263.87018797066742</v>
      </c>
      <c r="G9947" s="82">
        <f t="shared" ca="1" si="622"/>
        <v>16.66492471415296</v>
      </c>
      <c r="H9947" s="82">
        <f t="shared" ca="1" si="622"/>
        <v>13.870187970667416</v>
      </c>
      <c r="O9947" s="29"/>
      <c r="P9947" s="29"/>
    </row>
    <row r="9948" spans="3:16" hidden="1" outlineLevel="2">
      <c r="C9948" s="33">
        <v>9924</v>
      </c>
      <c r="D9948" s="82">
        <f t="shared" ca="1" si="623"/>
        <v>-0.55601418123791535</v>
      </c>
      <c r="E9948" s="82">
        <f t="shared" ca="1" si="620"/>
        <v>217.82781081307195</v>
      </c>
      <c r="F9948" s="82">
        <f t="shared" ca="1" si="621"/>
        <v>227.82626395679512</v>
      </c>
      <c r="G9948" s="82">
        <f t="shared" ca="1" si="622"/>
        <v>0</v>
      </c>
      <c r="H9948" s="82">
        <f t="shared" ca="1" si="622"/>
        <v>0</v>
      </c>
      <c r="O9948" s="29"/>
      <c r="P9948" s="29"/>
    </row>
    <row r="9949" spans="3:16" hidden="1" outlineLevel="2">
      <c r="C9949" s="33">
        <v>9925</v>
      </c>
      <c r="D9949" s="82">
        <f t="shared" ca="1" si="623"/>
        <v>-1.1237824088565489</v>
      </c>
      <c r="E9949" s="82">
        <f t="shared" ca="1" si="620"/>
        <v>192.280896375563</v>
      </c>
      <c r="F9949" s="82">
        <f t="shared" ca="1" si="621"/>
        <v>208.0979070776005</v>
      </c>
      <c r="G9949" s="82">
        <f t="shared" ca="1" si="622"/>
        <v>0</v>
      </c>
      <c r="H9949" s="82">
        <f t="shared" ca="1" si="622"/>
        <v>0</v>
      </c>
      <c r="O9949" s="29"/>
      <c r="P9949" s="29"/>
    </row>
    <row r="9950" spans="3:16" hidden="1" outlineLevel="2">
      <c r="C9950" s="33">
        <v>9926</v>
      </c>
      <c r="D9950" s="82">
        <f t="shared" ca="1" si="623"/>
        <v>0.85304082960911831</v>
      </c>
      <c r="E9950" s="82">
        <f t="shared" ca="1" si="620"/>
        <v>296.87060909139683</v>
      </c>
      <c r="F9950" s="82">
        <f t="shared" ca="1" si="621"/>
        <v>285.25011788370216</v>
      </c>
      <c r="G9950" s="82">
        <f t="shared" ca="1" si="622"/>
        <v>46.87060909139683</v>
      </c>
      <c r="H9950" s="82">
        <f t="shared" ca="1" si="622"/>
        <v>35.25011788370216</v>
      </c>
      <c r="O9950" s="29"/>
      <c r="P9950" s="29"/>
    </row>
    <row r="9951" spans="3:16" hidden="1" outlineLevel="2">
      <c r="C9951" s="33">
        <v>9927</v>
      </c>
      <c r="D9951" s="82">
        <f t="shared" ca="1" si="623"/>
        <v>-0.35334980127043625</v>
      </c>
      <c r="E9951" s="82">
        <f t="shared" ca="1" si="620"/>
        <v>227.7465609380865</v>
      </c>
      <c r="F9951" s="82">
        <f t="shared" ca="1" si="621"/>
        <v>235.3123748130453</v>
      </c>
      <c r="G9951" s="82">
        <f t="shared" ca="1" si="622"/>
        <v>0</v>
      </c>
      <c r="H9951" s="82">
        <f t="shared" ca="1" si="622"/>
        <v>0</v>
      </c>
      <c r="O9951" s="29"/>
      <c r="P9951" s="29"/>
    </row>
    <row r="9952" spans="3:16" hidden="1" outlineLevel="2">
      <c r="C9952" s="33">
        <v>9928</v>
      </c>
      <c r="D9952" s="82">
        <f t="shared" ca="1" si="623"/>
        <v>0.58479889078100245</v>
      </c>
      <c r="E9952" s="82">
        <f t="shared" ca="1" si="620"/>
        <v>279.87957514999897</v>
      </c>
      <c r="F9952" s="82">
        <f t="shared" ca="1" si="621"/>
        <v>273.3011848871206</v>
      </c>
      <c r="G9952" s="82">
        <f t="shared" ca="1" si="622"/>
        <v>29.879575149998971</v>
      </c>
      <c r="H9952" s="82">
        <f t="shared" ca="1" si="622"/>
        <v>23.301184887120598</v>
      </c>
      <c r="O9952" s="29"/>
      <c r="P9952" s="29"/>
    </row>
    <row r="9953" spans="3:16" hidden="1" outlineLevel="2">
      <c r="C9953" s="33">
        <v>9929</v>
      </c>
      <c r="D9953" s="82">
        <f t="shared" ca="1" si="623"/>
        <v>1.4505727154168095</v>
      </c>
      <c r="E9953" s="82">
        <f t="shared" ca="1" si="620"/>
        <v>338.5201148596945</v>
      </c>
      <c r="F9953" s="82">
        <f t="shared" ca="1" si="621"/>
        <v>313.77908491727823</v>
      </c>
      <c r="G9953" s="82">
        <f t="shared" ca="1" si="622"/>
        <v>88.520114859694502</v>
      </c>
      <c r="H9953" s="82">
        <f t="shared" ca="1" si="622"/>
        <v>63.779084917278226</v>
      </c>
      <c r="O9953" s="29"/>
      <c r="P9953" s="29"/>
    </row>
    <row r="9954" spans="3:16" hidden="1" outlineLevel="2">
      <c r="C9954" s="33">
        <v>9930</v>
      </c>
      <c r="D9954" s="82">
        <f t="shared" ca="1" si="623"/>
        <v>-2.1061457981431833</v>
      </c>
      <c r="E9954" s="82">
        <f t="shared" ca="1" si="620"/>
        <v>154.95219595272195</v>
      </c>
      <c r="F9954" s="82">
        <f t="shared" ca="1" si="621"/>
        <v>177.91300097782349</v>
      </c>
      <c r="G9954" s="82">
        <f t="shared" ca="1" si="622"/>
        <v>0</v>
      </c>
      <c r="H9954" s="82">
        <f t="shared" ca="1" si="622"/>
        <v>0</v>
      </c>
      <c r="O9954" s="29"/>
      <c r="P9954" s="29"/>
    </row>
    <row r="9955" spans="3:16" hidden="1" outlineLevel="2">
      <c r="C9955" s="33">
        <v>9931</v>
      </c>
      <c r="D9955" s="82">
        <f t="shared" ca="1" si="623"/>
        <v>-0.19957120045814783</v>
      </c>
      <c r="E9955" s="82">
        <f t="shared" ca="1" si="620"/>
        <v>235.57303836721778</v>
      </c>
      <c r="F9955" s="82">
        <f t="shared" ca="1" si="621"/>
        <v>241.1564290563754</v>
      </c>
      <c r="G9955" s="82">
        <f t="shared" ca="1" si="622"/>
        <v>0</v>
      </c>
      <c r="H9955" s="82">
        <f t="shared" ca="1" si="622"/>
        <v>0</v>
      </c>
      <c r="O9955" s="29"/>
      <c r="P9955" s="29"/>
    </row>
    <row r="9956" spans="3:16" hidden="1" outlineLevel="2">
      <c r="C9956" s="33">
        <v>9932</v>
      </c>
      <c r="D9956" s="82">
        <f t="shared" ca="1" si="623"/>
        <v>-0.72456020569369806</v>
      </c>
      <c r="E9956" s="82">
        <f t="shared" ca="1" si="620"/>
        <v>209.90870249834362</v>
      </c>
      <c r="F9956" s="82">
        <f t="shared" ca="1" si="621"/>
        <v>221.78215305359663</v>
      </c>
      <c r="G9956" s="82">
        <f t="shared" ca="1" si="622"/>
        <v>0</v>
      </c>
      <c r="H9956" s="82">
        <f t="shared" ca="1" si="622"/>
        <v>0</v>
      </c>
      <c r="O9956" s="29"/>
      <c r="P9956" s="29"/>
    </row>
    <row r="9957" spans="3:16" hidden="1" outlineLevel="2">
      <c r="C9957" s="33">
        <v>9933</v>
      </c>
      <c r="D9957" s="82">
        <f t="shared" ca="1" si="623"/>
        <v>-0.47937505761371774</v>
      </c>
      <c r="E9957" s="82">
        <f t="shared" ca="1" si="620"/>
        <v>221.5268297887778</v>
      </c>
      <c r="F9957" s="82">
        <f t="shared" ca="1" si="621"/>
        <v>230.62877616831398</v>
      </c>
      <c r="G9957" s="82">
        <f t="shared" ca="1" si="622"/>
        <v>0</v>
      </c>
      <c r="H9957" s="82">
        <f t="shared" ca="1" si="622"/>
        <v>0</v>
      </c>
      <c r="O9957" s="29"/>
      <c r="P9957" s="29"/>
    </row>
    <row r="9958" spans="3:16" hidden="1" outlineLevel="2">
      <c r="C9958" s="33">
        <v>9934</v>
      </c>
      <c r="D9958" s="82">
        <f t="shared" ca="1" si="623"/>
        <v>0.53263293533405109</v>
      </c>
      <c r="E9958" s="82">
        <f t="shared" ca="1" si="620"/>
        <v>276.68999921352651</v>
      </c>
      <c r="F9958" s="82">
        <f t="shared" ca="1" si="621"/>
        <v>271.0362355479902</v>
      </c>
      <c r="G9958" s="82">
        <f t="shared" ca="1" si="622"/>
        <v>26.689999213526505</v>
      </c>
      <c r="H9958" s="82">
        <f t="shared" ca="1" si="622"/>
        <v>21.036235547990202</v>
      </c>
      <c r="O9958" s="29"/>
      <c r="P9958" s="29"/>
    </row>
    <row r="9959" spans="3:16" hidden="1" outlineLevel="2">
      <c r="C9959" s="33">
        <v>9935</v>
      </c>
      <c r="D9959" s="82">
        <f t="shared" ca="1" si="623"/>
        <v>-1.1856222928831259</v>
      </c>
      <c r="E9959" s="82">
        <f t="shared" ca="1" si="620"/>
        <v>189.68600733086308</v>
      </c>
      <c r="F9959" s="82">
        <f t="shared" ca="1" si="621"/>
        <v>206.0550801012061</v>
      </c>
      <c r="G9959" s="82">
        <f t="shared" ca="1" si="622"/>
        <v>0</v>
      </c>
      <c r="H9959" s="82">
        <f t="shared" ca="1" si="622"/>
        <v>0</v>
      </c>
      <c r="O9959" s="29"/>
      <c r="P9959" s="29"/>
    </row>
    <row r="9960" spans="3:16" hidden="1" outlineLevel="2">
      <c r="C9960" s="33">
        <v>9936</v>
      </c>
      <c r="D9960" s="82">
        <f t="shared" ca="1" si="623"/>
        <v>0.27680101768894672</v>
      </c>
      <c r="E9960" s="82">
        <f t="shared" ca="1" si="620"/>
        <v>261.56621327101851</v>
      </c>
      <c r="F9960" s="82">
        <f t="shared" ca="1" si="621"/>
        <v>260.19732588170444</v>
      </c>
      <c r="G9960" s="82">
        <f t="shared" ca="1" si="622"/>
        <v>11.566213271018512</v>
      </c>
      <c r="H9960" s="82">
        <f t="shared" ca="1" si="622"/>
        <v>10.197325881704444</v>
      </c>
      <c r="O9960" s="29"/>
      <c r="P9960" s="29"/>
    </row>
    <row r="9961" spans="3:16" hidden="1" outlineLevel="2">
      <c r="C9961" s="33">
        <v>9937</v>
      </c>
      <c r="D9961" s="82">
        <f t="shared" ca="1" si="623"/>
        <v>0.3619870718380509</v>
      </c>
      <c r="E9961" s="82">
        <f t="shared" ca="1" si="620"/>
        <v>266.50797540740308</v>
      </c>
      <c r="F9961" s="82">
        <f t="shared" ca="1" si="621"/>
        <v>263.75741801248159</v>
      </c>
      <c r="G9961" s="82">
        <f t="shared" ca="1" si="622"/>
        <v>16.50797540740308</v>
      </c>
      <c r="H9961" s="82">
        <f t="shared" ca="1" si="622"/>
        <v>13.757418012481594</v>
      </c>
      <c r="O9961" s="29"/>
      <c r="P9961" s="29"/>
    </row>
    <row r="9962" spans="3:16" hidden="1" outlineLevel="2">
      <c r="C9962" s="33">
        <v>9938</v>
      </c>
      <c r="D9962" s="82">
        <f t="shared" ca="1" si="623"/>
        <v>-0.89648837252452418</v>
      </c>
      <c r="E9962" s="82">
        <f t="shared" ca="1" si="620"/>
        <v>202.12723403677222</v>
      </c>
      <c r="F9962" s="82">
        <f t="shared" ca="1" si="621"/>
        <v>215.78193379515739</v>
      </c>
      <c r="G9962" s="82">
        <f t="shared" ca="1" si="622"/>
        <v>0</v>
      </c>
      <c r="H9962" s="82">
        <f t="shared" ca="1" si="622"/>
        <v>0</v>
      </c>
      <c r="O9962" s="29"/>
      <c r="P9962" s="29"/>
    </row>
    <row r="9963" spans="3:16" hidden="1" outlineLevel="2">
      <c r="C9963" s="33">
        <v>9939</v>
      </c>
      <c r="D9963" s="82">
        <f t="shared" ca="1" si="623"/>
        <v>-1.316093782368311</v>
      </c>
      <c r="E9963" s="82">
        <f t="shared" ca="1" si="620"/>
        <v>184.32554838140746</v>
      </c>
      <c r="F9963" s="82">
        <f t="shared" ca="1" si="621"/>
        <v>201.81061697257161</v>
      </c>
      <c r="G9963" s="82">
        <f t="shared" ca="1" si="622"/>
        <v>0</v>
      </c>
      <c r="H9963" s="82">
        <f t="shared" ca="1" si="622"/>
        <v>0</v>
      </c>
      <c r="O9963" s="29"/>
      <c r="P9963" s="29"/>
    </row>
    <row r="9964" spans="3:16" hidden="1" outlineLevel="2">
      <c r="C9964" s="33">
        <v>9940</v>
      </c>
      <c r="D9964" s="82">
        <f t="shared" ca="1" si="623"/>
        <v>0.90371069062817599</v>
      </c>
      <c r="E9964" s="82">
        <f t="shared" ca="1" si="620"/>
        <v>300.19412468261265</v>
      </c>
      <c r="F9964" s="82">
        <f t="shared" ca="1" si="621"/>
        <v>287.56520649344401</v>
      </c>
      <c r="G9964" s="82">
        <f t="shared" ca="1" si="622"/>
        <v>50.194124682612653</v>
      </c>
      <c r="H9964" s="82">
        <f t="shared" ca="1" si="622"/>
        <v>37.565206493444009</v>
      </c>
      <c r="O9964" s="29"/>
      <c r="P9964" s="29"/>
    </row>
    <row r="9965" spans="3:16" hidden="1" outlineLevel="2">
      <c r="C9965" s="33">
        <v>9941</v>
      </c>
      <c r="D9965" s="82">
        <f t="shared" ca="1" si="623"/>
        <v>0.42940924594910362</v>
      </c>
      <c r="E9965" s="82">
        <f t="shared" ca="1" si="620"/>
        <v>270.48533409760978</v>
      </c>
      <c r="F9965" s="82">
        <f t="shared" ca="1" si="621"/>
        <v>266.60962300278771</v>
      </c>
      <c r="G9965" s="82">
        <f t="shared" ca="1" si="622"/>
        <v>20.48533409760978</v>
      </c>
      <c r="H9965" s="82">
        <f t="shared" ca="1" si="622"/>
        <v>16.609623002787714</v>
      </c>
      <c r="O9965" s="29"/>
      <c r="P9965" s="29"/>
    </row>
    <row r="9966" spans="3:16" hidden="1" outlineLevel="2">
      <c r="C9966" s="33">
        <v>9942</v>
      </c>
      <c r="D9966" s="82">
        <f t="shared" ca="1" si="623"/>
        <v>-0.46028819577126134</v>
      </c>
      <c r="E9966" s="82">
        <f t="shared" ca="1" si="620"/>
        <v>222.45779380763406</v>
      </c>
      <c r="F9966" s="82">
        <f t="shared" ca="1" si="621"/>
        <v>231.33208329288743</v>
      </c>
      <c r="G9966" s="82">
        <f t="shared" ca="1" si="622"/>
        <v>0</v>
      </c>
      <c r="H9966" s="82">
        <f t="shared" ca="1" si="622"/>
        <v>0</v>
      </c>
      <c r="O9966" s="29"/>
      <c r="P9966" s="29"/>
    </row>
    <row r="9967" spans="3:16" hidden="1" outlineLevel="2">
      <c r="C9967" s="33">
        <v>9943</v>
      </c>
      <c r="D9967" s="82">
        <f t="shared" ca="1" si="623"/>
        <v>-0.81138769859769522</v>
      </c>
      <c r="E9967" s="82">
        <f t="shared" ca="1" si="620"/>
        <v>205.94215404943125</v>
      </c>
      <c r="F9967" s="82">
        <f t="shared" ca="1" si="621"/>
        <v>218.73134293715341</v>
      </c>
      <c r="G9967" s="82">
        <f t="shared" ca="1" si="622"/>
        <v>0</v>
      </c>
      <c r="H9967" s="82">
        <f t="shared" ca="1" si="622"/>
        <v>0</v>
      </c>
      <c r="O9967" s="29"/>
      <c r="P9967" s="29"/>
    </row>
    <row r="9968" spans="3:16" hidden="1" outlineLevel="2">
      <c r="C9968" s="33">
        <v>9944</v>
      </c>
      <c r="D9968" s="82">
        <f t="shared" ca="1" si="623"/>
        <v>-0.24877549366646251</v>
      </c>
      <c r="E9968" s="82">
        <f t="shared" ca="1" si="620"/>
        <v>233.03998583942044</v>
      </c>
      <c r="F9968" s="82">
        <f t="shared" ca="1" si="621"/>
        <v>239.27089617434862</v>
      </c>
      <c r="G9968" s="82">
        <f t="shared" ca="1" si="622"/>
        <v>0</v>
      </c>
      <c r="H9968" s="82">
        <f t="shared" ca="1" si="622"/>
        <v>0</v>
      </c>
      <c r="O9968" s="29"/>
      <c r="P9968" s="29"/>
    </row>
    <row r="9969" spans="3:16" hidden="1" outlineLevel="2">
      <c r="C9969" s="33">
        <v>9945</v>
      </c>
      <c r="D9969" s="82">
        <f t="shared" ca="1" si="623"/>
        <v>-0.10372694020146965</v>
      </c>
      <c r="E9969" s="82">
        <f t="shared" ca="1" si="620"/>
        <v>240.58645247820962</v>
      </c>
      <c r="F9969" s="82">
        <f t="shared" ca="1" si="621"/>
        <v>244.87199487933108</v>
      </c>
      <c r="G9969" s="82">
        <f t="shared" ca="1" si="622"/>
        <v>0</v>
      </c>
      <c r="H9969" s="82">
        <f t="shared" ca="1" si="622"/>
        <v>0</v>
      </c>
      <c r="O9969" s="29"/>
      <c r="P9969" s="29"/>
    </row>
    <row r="9970" spans="3:16" hidden="1" outlineLevel="2">
      <c r="C9970" s="33">
        <v>9946</v>
      </c>
      <c r="D9970" s="82">
        <f t="shared" ca="1" si="623"/>
        <v>-2.0884713847242677</v>
      </c>
      <c r="E9970" s="82">
        <f t="shared" ca="1" si="620"/>
        <v>155.55509881285866</v>
      </c>
      <c r="F9970" s="82">
        <f t="shared" ca="1" si="621"/>
        <v>178.41534441704204</v>
      </c>
      <c r="G9970" s="82">
        <f t="shared" ca="1" si="622"/>
        <v>0</v>
      </c>
      <c r="H9970" s="82">
        <f t="shared" ca="1" si="622"/>
        <v>0</v>
      </c>
      <c r="O9970" s="29"/>
      <c r="P9970" s="29"/>
    </row>
    <row r="9971" spans="3:16" hidden="1" outlineLevel="2">
      <c r="C9971" s="33">
        <v>9947</v>
      </c>
      <c r="D9971" s="82">
        <f t="shared" ca="1" si="623"/>
        <v>1.7607510161486462</v>
      </c>
      <c r="E9971" s="82">
        <f t="shared" ca="1" si="620"/>
        <v>362.39491879575422</v>
      </c>
      <c r="F9971" s="82">
        <f t="shared" ca="1" si="621"/>
        <v>329.6960484972451</v>
      </c>
      <c r="G9971" s="82">
        <f t="shared" ca="1" si="622"/>
        <v>112.39491879575422</v>
      </c>
      <c r="H9971" s="82">
        <f t="shared" ca="1" si="622"/>
        <v>79.696048497245101</v>
      </c>
      <c r="O9971" s="29"/>
      <c r="P9971" s="29"/>
    </row>
    <row r="9972" spans="3:16" hidden="1" outlineLevel="2">
      <c r="C9972" s="33">
        <v>9948</v>
      </c>
      <c r="D9972" s="82">
        <f t="shared" ca="1" si="623"/>
        <v>-1.2065533799895409</v>
      </c>
      <c r="E9972" s="82">
        <f t="shared" ca="1" si="620"/>
        <v>188.81566542273944</v>
      </c>
      <c r="F9972" s="82">
        <f t="shared" ca="1" si="621"/>
        <v>205.36819218322626</v>
      </c>
      <c r="G9972" s="82">
        <f t="shared" ca="1" si="622"/>
        <v>0</v>
      </c>
      <c r="H9972" s="82">
        <f t="shared" ca="1" si="622"/>
        <v>0</v>
      </c>
      <c r="O9972" s="29"/>
      <c r="P9972" s="29"/>
    </row>
    <row r="9973" spans="3:16" hidden="1" outlineLevel="2">
      <c r="C9973" s="33">
        <v>9949</v>
      </c>
      <c r="D9973" s="82">
        <f t="shared" ca="1" si="623"/>
        <v>-0.79661344601029449</v>
      </c>
      <c r="E9973" s="82">
        <f t="shared" ca="1" si="620"/>
        <v>206.61175632254182</v>
      </c>
      <c r="F9973" s="82">
        <f t="shared" ca="1" si="621"/>
        <v>219.24747884161832</v>
      </c>
      <c r="G9973" s="82">
        <f t="shared" ca="1" si="622"/>
        <v>0</v>
      </c>
      <c r="H9973" s="82">
        <f t="shared" ca="1" si="622"/>
        <v>0</v>
      </c>
      <c r="O9973" s="29"/>
      <c r="P9973" s="29"/>
    </row>
    <row r="9974" spans="3:16" hidden="1" outlineLevel="2">
      <c r="C9974" s="33">
        <v>9950</v>
      </c>
      <c r="D9974" s="82">
        <f t="shared" ca="1" si="623"/>
        <v>-0.37204951939302366</v>
      </c>
      <c r="E9974" s="82">
        <f t="shared" ca="1" si="620"/>
        <v>226.81275617207692</v>
      </c>
      <c r="F9974" s="82">
        <f t="shared" ca="1" si="621"/>
        <v>234.6114557863919</v>
      </c>
      <c r="G9974" s="82">
        <f t="shared" ca="1" si="622"/>
        <v>0</v>
      </c>
      <c r="H9974" s="82">
        <f t="shared" ca="1" si="622"/>
        <v>0</v>
      </c>
      <c r="O9974" s="29"/>
      <c r="P9974" s="29"/>
    </row>
    <row r="9975" spans="3:16" hidden="1" outlineLevel="2">
      <c r="C9975" s="33">
        <v>9951</v>
      </c>
      <c r="D9975" s="82">
        <f t="shared" ca="1" si="623"/>
        <v>0.11593862183213945</v>
      </c>
      <c r="E9975" s="82">
        <f t="shared" ca="1" si="620"/>
        <v>252.48288518602328</v>
      </c>
      <c r="F9975" s="82">
        <f t="shared" ca="1" si="621"/>
        <v>253.60509381576912</v>
      </c>
      <c r="G9975" s="82">
        <f t="shared" ca="1" si="622"/>
        <v>2.4828851860232817</v>
      </c>
      <c r="H9975" s="82">
        <f t="shared" ca="1" si="622"/>
        <v>3.6050938157691235</v>
      </c>
      <c r="O9975" s="29"/>
      <c r="P9975" s="29"/>
    </row>
    <row r="9976" spans="3:16" hidden="1" outlineLevel="2">
      <c r="C9976" s="33">
        <v>9952</v>
      </c>
      <c r="D9976" s="82">
        <f t="shared" ca="1" si="623"/>
        <v>-0.6700229352474768</v>
      </c>
      <c r="E9976" s="82">
        <f t="shared" ca="1" si="620"/>
        <v>212.43910447462099</v>
      </c>
      <c r="F9976" s="82">
        <f t="shared" ca="1" si="621"/>
        <v>223.7201193685718</v>
      </c>
      <c r="G9976" s="82">
        <f t="shared" ca="1" si="622"/>
        <v>0</v>
      </c>
      <c r="H9976" s="82">
        <f t="shared" ca="1" si="622"/>
        <v>0</v>
      </c>
      <c r="O9976" s="29"/>
      <c r="P9976" s="29"/>
    </row>
    <row r="9977" spans="3:16" hidden="1" outlineLevel="2">
      <c r="C9977" s="33">
        <v>9953</v>
      </c>
      <c r="D9977" s="82">
        <f t="shared" ca="1" si="623"/>
        <v>1.5043317804910485</v>
      </c>
      <c r="E9977" s="82">
        <f t="shared" ca="1" si="620"/>
        <v>342.54232411009923</v>
      </c>
      <c r="F9977" s="82">
        <f t="shared" ca="1" si="621"/>
        <v>316.48164235960985</v>
      </c>
      <c r="G9977" s="82">
        <f t="shared" ca="1" si="622"/>
        <v>92.54232411009923</v>
      </c>
      <c r="H9977" s="82">
        <f t="shared" ca="1" si="622"/>
        <v>66.48164235960985</v>
      </c>
      <c r="O9977" s="29"/>
      <c r="P9977" s="29"/>
    </row>
    <row r="9978" spans="3:16" hidden="1" outlineLevel="2">
      <c r="C9978" s="33">
        <v>9954</v>
      </c>
      <c r="D9978" s="82">
        <f t="shared" ca="1" si="623"/>
        <v>-1.0186690935456606</v>
      </c>
      <c r="E9978" s="82">
        <f t="shared" ca="1" si="620"/>
        <v>196.77330878178986</v>
      </c>
      <c r="F9978" s="82">
        <f t="shared" ca="1" si="621"/>
        <v>211.61681091241954</v>
      </c>
      <c r="G9978" s="82">
        <f t="shared" ca="1" si="622"/>
        <v>0</v>
      </c>
      <c r="H9978" s="82">
        <f t="shared" ca="1" si="622"/>
        <v>0</v>
      </c>
      <c r="O9978" s="29"/>
      <c r="P9978" s="29"/>
    </row>
    <row r="9979" spans="3:16" hidden="1" outlineLevel="2">
      <c r="C9979" s="33">
        <v>9955</v>
      </c>
      <c r="D9979" s="82">
        <f t="shared" ca="1" si="623"/>
        <v>-1.3026814532555773</v>
      </c>
      <c r="E9979" s="82">
        <f t="shared" ca="1" si="620"/>
        <v>184.86953832745399</v>
      </c>
      <c r="F9979" s="82">
        <f t="shared" ca="1" si="621"/>
        <v>202.24288045514822</v>
      </c>
      <c r="G9979" s="82">
        <f t="shared" ca="1" si="622"/>
        <v>0</v>
      </c>
      <c r="H9979" s="82">
        <f t="shared" ca="1" si="622"/>
        <v>0</v>
      </c>
      <c r="O9979" s="29"/>
      <c r="P9979" s="29"/>
    </row>
    <row r="9980" spans="3:16" hidden="1" outlineLevel="2">
      <c r="C9980" s="33">
        <v>9956</v>
      </c>
      <c r="D9980" s="82">
        <f t="shared" ca="1" si="623"/>
        <v>0.73985562770447511</v>
      </c>
      <c r="E9980" s="82">
        <f t="shared" ca="1" si="620"/>
        <v>289.5789060564199</v>
      </c>
      <c r="F9980" s="82">
        <f t="shared" ca="1" si="621"/>
        <v>280.14581807745378</v>
      </c>
      <c r="G9980" s="82">
        <f t="shared" ca="1" si="622"/>
        <v>39.578906056419896</v>
      </c>
      <c r="H9980" s="82">
        <f t="shared" ca="1" si="622"/>
        <v>30.145818077453782</v>
      </c>
      <c r="O9980" s="29"/>
      <c r="P9980" s="29"/>
    </row>
    <row r="9981" spans="3:16" hidden="1" outlineLevel="2">
      <c r="C9981" s="33">
        <v>9957</v>
      </c>
      <c r="D9981" s="82">
        <f t="shared" ca="1" si="623"/>
        <v>-0.74262848226374178</v>
      </c>
      <c r="E9981" s="82">
        <f t="shared" ca="1" si="620"/>
        <v>209.0770412257848</v>
      </c>
      <c r="F9981" s="82">
        <f t="shared" ca="1" si="621"/>
        <v>221.14381136182826</v>
      </c>
      <c r="G9981" s="82">
        <f t="shared" ca="1" si="622"/>
        <v>0</v>
      </c>
      <c r="H9981" s="82">
        <f t="shared" ca="1" si="622"/>
        <v>0</v>
      </c>
      <c r="O9981" s="29"/>
      <c r="P9981" s="29"/>
    </row>
    <row r="9982" spans="3:16" hidden="1" outlineLevel="2">
      <c r="C9982" s="33">
        <v>9958</v>
      </c>
      <c r="D9982" s="82">
        <f t="shared" ca="1" si="623"/>
        <v>-1.3006016550424309</v>
      </c>
      <c r="E9982" s="82">
        <f t="shared" ca="1" si="620"/>
        <v>184.95403641088714</v>
      </c>
      <c r="F9982" s="82">
        <f t="shared" ca="1" si="621"/>
        <v>202.30999275604529</v>
      </c>
      <c r="G9982" s="82">
        <f t="shared" ca="1" si="622"/>
        <v>0</v>
      </c>
      <c r="H9982" s="82">
        <f t="shared" ca="1" si="622"/>
        <v>0</v>
      </c>
      <c r="O9982" s="29"/>
      <c r="P9982" s="29"/>
    </row>
    <row r="9983" spans="3:16" hidden="1" outlineLevel="2">
      <c r="C9983" s="33">
        <v>9959</v>
      </c>
      <c r="D9983" s="82">
        <f t="shared" ca="1" si="623"/>
        <v>-0.19878980623981996</v>
      </c>
      <c r="E9983" s="82">
        <f t="shared" ca="1" si="620"/>
        <v>235.61348609477534</v>
      </c>
      <c r="F9983" s="82">
        <f t="shared" ca="1" si="621"/>
        <v>241.18649201671317</v>
      </c>
      <c r="G9983" s="82">
        <f t="shared" ca="1" si="622"/>
        <v>0</v>
      </c>
      <c r="H9983" s="82">
        <f t="shared" ca="1" si="622"/>
        <v>0</v>
      </c>
      <c r="O9983" s="29"/>
      <c r="P9983" s="29"/>
    </row>
    <row r="9984" spans="3:16" hidden="1" outlineLevel="2">
      <c r="C9984" s="33">
        <v>9960</v>
      </c>
      <c r="D9984" s="82">
        <f t="shared" ca="1" si="623"/>
        <v>1.2725975149101354</v>
      </c>
      <c r="E9984" s="82">
        <f t="shared" ca="1" si="620"/>
        <v>325.53812111068117</v>
      </c>
      <c r="F9984" s="82">
        <f t="shared" ca="1" si="621"/>
        <v>304.99556733403313</v>
      </c>
      <c r="G9984" s="82">
        <f t="shared" ca="1" si="622"/>
        <v>75.538121110681175</v>
      </c>
      <c r="H9984" s="82">
        <f t="shared" ca="1" si="622"/>
        <v>54.995567334033126</v>
      </c>
      <c r="O9984" s="29"/>
      <c r="P9984" s="29"/>
    </row>
    <row r="9985" spans="3:16" hidden="1" outlineLevel="2">
      <c r="C9985" s="33">
        <v>9961</v>
      </c>
      <c r="D9985" s="82">
        <f t="shared" ca="1" si="623"/>
        <v>-0.21300351977795345</v>
      </c>
      <c r="E9985" s="82">
        <f t="shared" ca="1" si="620"/>
        <v>234.87881863688384</v>
      </c>
      <c r="F9985" s="82">
        <f t="shared" ca="1" si="621"/>
        <v>240.64022636562572</v>
      </c>
      <c r="G9985" s="82">
        <f t="shared" ca="1" si="622"/>
        <v>0</v>
      </c>
      <c r="H9985" s="82">
        <f t="shared" ca="1" si="622"/>
        <v>0</v>
      </c>
      <c r="O9985" s="29"/>
      <c r="P9985" s="29"/>
    </row>
    <row r="9986" spans="3:16" hidden="1" outlineLevel="2">
      <c r="C9986" s="33">
        <v>9962</v>
      </c>
      <c r="D9986" s="82">
        <f t="shared" ca="1" si="623"/>
        <v>0.8004489068362024</v>
      </c>
      <c r="E9986" s="82">
        <f t="shared" ca="1" si="620"/>
        <v>293.45993248529692</v>
      </c>
      <c r="F9986" s="82">
        <f t="shared" ca="1" si="621"/>
        <v>282.86692080434489</v>
      </c>
      <c r="G9986" s="82">
        <f t="shared" ca="1" si="622"/>
        <v>43.459932485296918</v>
      </c>
      <c r="H9986" s="82">
        <f t="shared" ca="1" si="622"/>
        <v>32.866920804344886</v>
      </c>
      <c r="O9986" s="29"/>
      <c r="P9986" s="29"/>
    </row>
    <row r="9987" spans="3:16" hidden="1" outlineLevel="2">
      <c r="C9987" s="33">
        <v>9963</v>
      </c>
      <c r="D9987" s="82">
        <f t="shared" ca="1" si="623"/>
        <v>1.1719567141634593</v>
      </c>
      <c r="E9987" s="82">
        <f t="shared" ca="1" si="620"/>
        <v>318.41870766846347</v>
      </c>
      <c r="F9987" s="82">
        <f t="shared" ca="1" si="621"/>
        <v>300.13796880083015</v>
      </c>
      <c r="G9987" s="82">
        <f t="shared" ca="1" si="622"/>
        <v>68.418707668463469</v>
      </c>
      <c r="H9987" s="82">
        <f t="shared" ca="1" si="622"/>
        <v>50.137968800830151</v>
      </c>
      <c r="O9987" s="29"/>
      <c r="P9987" s="29"/>
    </row>
    <row r="9988" spans="3:16" hidden="1" outlineLevel="2">
      <c r="C9988" s="33">
        <v>9964</v>
      </c>
      <c r="D9988" s="82">
        <f t="shared" ca="1" si="623"/>
        <v>-0.26566544605784598</v>
      </c>
      <c r="E9988" s="82">
        <f t="shared" ca="1" si="620"/>
        <v>232.17678002326545</v>
      </c>
      <c r="F9988" s="82">
        <f t="shared" ca="1" si="621"/>
        <v>238.62706946988803</v>
      </c>
      <c r="G9988" s="82">
        <f t="shared" ca="1" si="622"/>
        <v>0</v>
      </c>
      <c r="H9988" s="82">
        <f t="shared" ca="1" si="622"/>
        <v>0</v>
      </c>
      <c r="O9988" s="29"/>
      <c r="P9988" s="29"/>
    </row>
    <row r="9989" spans="3:16" hidden="1" outlineLevel="2">
      <c r="C9989" s="33">
        <v>9965</v>
      </c>
      <c r="D9989" s="82">
        <f t="shared" ca="1" si="623"/>
        <v>0.14167949246858888</v>
      </c>
      <c r="E9989" s="82">
        <f t="shared" ca="1" si="620"/>
        <v>253.91489151614348</v>
      </c>
      <c r="F9989" s="82">
        <f t="shared" ca="1" si="621"/>
        <v>254.64863317865596</v>
      </c>
      <c r="G9989" s="82">
        <f t="shared" ca="1" si="622"/>
        <v>3.9148915161434843</v>
      </c>
      <c r="H9989" s="82">
        <f t="shared" ca="1" si="622"/>
        <v>4.648633178655956</v>
      </c>
      <c r="O9989" s="29"/>
      <c r="P9989" s="29"/>
    </row>
    <row r="9990" spans="3:16" hidden="1" outlineLevel="2">
      <c r="C9990" s="33">
        <v>9966</v>
      </c>
      <c r="D9990" s="82">
        <f t="shared" ca="1" si="623"/>
        <v>0.46749101904082968</v>
      </c>
      <c r="E9990" s="82">
        <f t="shared" ca="1" si="620"/>
        <v>272.75802370135102</v>
      </c>
      <c r="F9990" s="82">
        <f t="shared" ca="1" si="621"/>
        <v>268.23423058716224</v>
      </c>
      <c r="G9990" s="82">
        <f t="shared" ca="1" si="622"/>
        <v>22.758023701351021</v>
      </c>
      <c r="H9990" s="82">
        <f t="shared" ca="1" si="622"/>
        <v>18.234230587162244</v>
      </c>
      <c r="O9990" s="29"/>
      <c r="P9990" s="29"/>
    </row>
    <row r="9991" spans="3:16" hidden="1" outlineLevel="2">
      <c r="C9991" s="33">
        <v>9967</v>
      </c>
      <c r="D9991" s="82">
        <f t="shared" ca="1" si="623"/>
        <v>-2.9851252189151798</v>
      </c>
      <c r="E9991" s="82">
        <f t="shared" ca="1" si="620"/>
        <v>127.73925133860669</v>
      </c>
      <c r="F9991" s="82">
        <f t="shared" ca="1" si="621"/>
        <v>154.63589012042365</v>
      </c>
      <c r="G9991" s="82">
        <f t="shared" ca="1" si="622"/>
        <v>0</v>
      </c>
      <c r="H9991" s="82">
        <f t="shared" ca="1" si="622"/>
        <v>0</v>
      </c>
      <c r="O9991" s="29"/>
      <c r="P9991" s="29"/>
    </row>
    <row r="9992" spans="3:16" hidden="1" outlineLevel="2">
      <c r="C9992" s="33">
        <v>9968</v>
      </c>
      <c r="D9992" s="82">
        <f t="shared" ca="1" si="623"/>
        <v>0.28523763396192398</v>
      </c>
      <c r="E9992" s="82">
        <f t="shared" ca="1" si="620"/>
        <v>262.051516955831</v>
      </c>
      <c r="F9992" s="82">
        <f t="shared" ca="1" si="621"/>
        <v>260.54775408178659</v>
      </c>
      <c r="G9992" s="82">
        <f t="shared" ca="1" si="622"/>
        <v>12.051516955831005</v>
      </c>
      <c r="H9992" s="82">
        <f t="shared" ca="1" si="622"/>
        <v>10.547754081786593</v>
      </c>
      <c r="O9992" s="29"/>
      <c r="P9992" s="29"/>
    </row>
    <row r="9993" spans="3:16" hidden="1" outlineLevel="2">
      <c r="C9993" s="33">
        <v>9969</v>
      </c>
      <c r="D9993" s="82">
        <f t="shared" ca="1" si="623"/>
        <v>-1.4370286423815062</v>
      </c>
      <c r="E9993" s="82">
        <f t="shared" ca="1" si="620"/>
        <v>179.49227896601812</v>
      </c>
      <c r="F9993" s="82">
        <f t="shared" ca="1" si="621"/>
        <v>197.95451429924702</v>
      </c>
      <c r="G9993" s="82">
        <f t="shared" ca="1" si="622"/>
        <v>0</v>
      </c>
      <c r="H9993" s="82">
        <f t="shared" ca="1" si="622"/>
        <v>0</v>
      </c>
      <c r="O9993" s="29"/>
      <c r="P9993" s="29"/>
    </row>
    <row r="9994" spans="3:16" hidden="1" outlineLevel="2">
      <c r="C9994" s="33">
        <v>9970</v>
      </c>
      <c r="D9994" s="82">
        <f t="shared" ca="1" si="623"/>
        <v>-2.4665408403770837</v>
      </c>
      <c r="E9994" s="82">
        <f t="shared" ca="1" si="620"/>
        <v>143.15560867889812</v>
      </c>
      <c r="F9994" s="82">
        <f t="shared" ca="1" si="621"/>
        <v>167.9727462949308</v>
      </c>
      <c r="G9994" s="82">
        <f t="shared" ca="1" si="622"/>
        <v>0</v>
      </c>
      <c r="H9994" s="82">
        <f t="shared" ca="1" si="622"/>
        <v>0</v>
      </c>
      <c r="O9994" s="29"/>
      <c r="P9994" s="29"/>
    </row>
    <row r="9995" spans="3:16" hidden="1" outlineLevel="2">
      <c r="C9995" s="33">
        <v>9971</v>
      </c>
      <c r="D9995" s="82">
        <f t="shared" ca="1" si="623"/>
        <v>1.3371451517881343</v>
      </c>
      <c r="E9995" s="82">
        <f t="shared" ca="1" si="620"/>
        <v>330.18783808212004</v>
      </c>
      <c r="F9995" s="82">
        <f t="shared" ca="1" si="621"/>
        <v>308.15236991631195</v>
      </c>
      <c r="G9995" s="82">
        <f t="shared" ca="1" si="622"/>
        <v>80.187838082120038</v>
      </c>
      <c r="H9995" s="82">
        <f t="shared" ca="1" si="622"/>
        <v>58.152369916311955</v>
      </c>
      <c r="O9995" s="29"/>
      <c r="P9995" s="29"/>
    </row>
    <row r="9996" spans="3:16" hidden="1" outlineLevel="2">
      <c r="C9996" s="33">
        <v>9972</v>
      </c>
      <c r="D9996" s="82">
        <f t="shared" ca="1" si="623"/>
        <v>0.32051489041542996</v>
      </c>
      <c r="E9996" s="82">
        <f t="shared" ca="1" si="620"/>
        <v>264.09056161255057</v>
      </c>
      <c r="F9996" s="82">
        <f t="shared" ca="1" si="621"/>
        <v>262.01817064093109</v>
      </c>
      <c r="G9996" s="82">
        <f t="shared" ca="1" si="622"/>
        <v>14.090561612550573</v>
      </c>
      <c r="H9996" s="82">
        <f t="shared" ca="1" si="622"/>
        <v>12.018170640931089</v>
      </c>
      <c r="O9996" s="29"/>
      <c r="P9996" s="29"/>
    </row>
    <row r="9997" spans="3:16" hidden="1" outlineLevel="2">
      <c r="C9997" s="33">
        <v>9973</v>
      </c>
      <c r="D9997" s="82">
        <f t="shared" ca="1" si="623"/>
        <v>-0.5924572977081487</v>
      </c>
      <c r="E9997" s="82">
        <f t="shared" ca="1" si="620"/>
        <v>216.09060073649633</v>
      </c>
      <c r="F9997" s="82">
        <f t="shared" ca="1" si="621"/>
        <v>226.50559757788653</v>
      </c>
      <c r="G9997" s="82">
        <f t="shared" ca="1" si="622"/>
        <v>0</v>
      </c>
      <c r="H9997" s="82">
        <f t="shared" ca="1" si="622"/>
        <v>0</v>
      </c>
      <c r="O9997" s="29"/>
      <c r="P9997" s="29"/>
    </row>
    <row r="9998" spans="3:16" hidden="1" outlineLevel="2">
      <c r="C9998" s="33">
        <v>9974</v>
      </c>
      <c r="D9998" s="82">
        <f t="shared" ca="1" si="623"/>
        <v>0.83949909671173284</v>
      </c>
      <c r="E9998" s="82">
        <f t="shared" ca="1" si="620"/>
        <v>295.98863344997193</v>
      </c>
      <c r="F9998" s="82">
        <f t="shared" ca="1" si="621"/>
        <v>284.63456311635179</v>
      </c>
      <c r="G9998" s="82">
        <f t="shared" ca="1" si="622"/>
        <v>45.988633449971928</v>
      </c>
      <c r="H9998" s="82">
        <f t="shared" ca="1" si="622"/>
        <v>34.634563116351785</v>
      </c>
      <c r="O9998" s="29"/>
      <c r="P9998" s="29"/>
    </row>
    <row r="9999" spans="3:16" hidden="1" outlineLevel="2">
      <c r="C9999" s="33">
        <v>9975</v>
      </c>
      <c r="D9999" s="82">
        <f t="shared" ca="1" si="623"/>
        <v>-0.10709344347579697</v>
      </c>
      <c r="E9999" s="82">
        <f t="shared" ca="1" si="620"/>
        <v>240.40856283249101</v>
      </c>
      <c r="F9999" s="82">
        <f t="shared" ca="1" si="621"/>
        <v>244.74052169426139</v>
      </c>
      <c r="G9999" s="82">
        <f t="shared" ca="1" si="622"/>
        <v>0</v>
      </c>
      <c r="H9999" s="82">
        <f t="shared" ca="1" si="622"/>
        <v>0</v>
      </c>
      <c r="O9999" s="29"/>
      <c r="P9999" s="29"/>
    </row>
    <row r="10000" spans="3:16" hidden="1" outlineLevel="2">
      <c r="C10000" s="33">
        <v>9976</v>
      </c>
      <c r="D10000" s="82">
        <f t="shared" ca="1" si="623"/>
        <v>2.6239935436325871E-3</v>
      </c>
      <c r="E10000" s="82">
        <f t="shared" ca="1" si="620"/>
        <v>246.27442510445093</v>
      </c>
      <c r="F10000" s="82">
        <f t="shared" ca="1" si="621"/>
        <v>249.0619114118162</v>
      </c>
      <c r="G10000" s="82">
        <f t="shared" ca="1" si="622"/>
        <v>0</v>
      </c>
      <c r="H10000" s="82">
        <f t="shared" ca="1" si="622"/>
        <v>0</v>
      </c>
      <c r="O10000" s="29"/>
      <c r="P10000" s="29"/>
    </row>
    <row r="10001" spans="3:16" hidden="1" outlineLevel="2">
      <c r="C10001" s="33">
        <v>9977</v>
      </c>
      <c r="D10001" s="82">
        <f t="shared" ca="1" si="623"/>
        <v>-1.8848314828661903</v>
      </c>
      <c r="E10001" s="82">
        <f t="shared" ca="1" si="620"/>
        <v>162.67313542593973</v>
      </c>
      <c r="F10001" s="82">
        <f t="shared" ca="1" si="621"/>
        <v>184.30654891642874</v>
      </c>
      <c r="G10001" s="82">
        <f t="shared" ca="1" si="622"/>
        <v>0</v>
      </c>
      <c r="H10001" s="82">
        <f t="shared" ca="1" si="622"/>
        <v>0</v>
      </c>
      <c r="O10001" s="29"/>
      <c r="P10001" s="29"/>
    </row>
    <row r="10002" spans="3:16" hidden="1" outlineLevel="2">
      <c r="C10002" s="33">
        <v>9978</v>
      </c>
      <c r="D10002" s="82">
        <f t="shared" ca="1" si="623"/>
        <v>1.7243310338695819</v>
      </c>
      <c r="E10002" s="82">
        <f t="shared" ca="1" si="620"/>
        <v>359.50659128982721</v>
      </c>
      <c r="F10002" s="82">
        <f t="shared" ca="1" si="621"/>
        <v>327.78607167425014</v>
      </c>
      <c r="G10002" s="82">
        <f t="shared" ca="1" si="622"/>
        <v>109.50659128982721</v>
      </c>
      <c r="H10002" s="82">
        <f t="shared" ca="1" si="622"/>
        <v>77.786071674250138</v>
      </c>
      <c r="O10002" s="29"/>
      <c r="P10002" s="29"/>
    </row>
    <row r="10003" spans="3:16" hidden="1" outlineLevel="2">
      <c r="C10003" s="33">
        <v>9979</v>
      </c>
      <c r="D10003" s="82">
        <f t="shared" ca="1" si="623"/>
        <v>1.7158410975830183</v>
      </c>
      <c r="E10003" s="82">
        <f t="shared" ca="1" si="620"/>
        <v>358.8366027724033</v>
      </c>
      <c r="F10003" s="82">
        <f t="shared" ca="1" si="621"/>
        <v>327.34242574829676</v>
      </c>
      <c r="G10003" s="82">
        <f t="shared" ca="1" si="622"/>
        <v>108.8366027724033</v>
      </c>
      <c r="H10003" s="82">
        <f t="shared" ca="1" si="622"/>
        <v>77.342425748296762</v>
      </c>
      <c r="O10003" s="29"/>
      <c r="P10003" s="29"/>
    </row>
    <row r="10004" spans="3:16" hidden="1" outlineLevel="2">
      <c r="C10004" s="33">
        <v>9980</v>
      </c>
      <c r="D10004" s="82">
        <f t="shared" ca="1" si="623"/>
        <v>1.8212238748960146</v>
      </c>
      <c r="E10004" s="82">
        <f t="shared" ca="1" si="620"/>
        <v>367.24213132885683</v>
      </c>
      <c r="F10004" s="82">
        <f t="shared" ca="1" si="621"/>
        <v>332.89204577881515</v>
      </c>
      <c r="G10004" s="82">
        <f t="shared" ca="1" si="622"/>
        <v>117.24213132885683</v>
      </c>
      <c r="H10004" s="82">
        <f t="shared" ca="1" si="622"/>
        <v>82.892045778815145</v>
      </c>
      <c r="O10004" s="29"/>
      <c r="P10004" s="29"/>
    </row>
    <row r="10005" spans="3:16" hidden="1" outlineLevel="2">
      <c r="C10005" s="33">
        <v>9981</v>
      </c>
      <c r="D10005" s="82">
        <f t="shared" ca="1" si="623"/>
        <v>1.1840102538947299</v>
      </c>
      <c r="E10005" s="82">
        <f t="shared" ca="1" si="620"/>
        <v>319.26311006478187</v>
      </c>
      <c r="F10005" s="82">
        <f t="shared" ca="1" si="621"/>
        <v>300.7156507448413</v>
      </c>
      <c r="G10005" s="82">
        <f t="shared" ca="1" si="622"/>
        <v>69.26311006478187</v>
      </c>
      <c r="H10005" s="82">
        <f t="shared" ca="1" si="622"/>
        <v>50.715650744841298</v>
      </c>
      <c r="O10005" s="29"/>
      <c r="P10005" s="29"/>
    </row>
    <row r="10006" spans="3:16" hidden="1" outlineLevel="2">
      <c r="C10006" s="33">
        <v>9982</v>
      </c>
      <c r="D10006" s="82">
        <f t="shared" ca="1" si="623"/>
        <v>-0.46204759598314998</v>
      </c>
      <c r="E10006" s="82">
        <f t="shared" ca="1" si="620"/>
        <v>222.37181540046853</v>
      </c>
      <c r="F10006" s="82">
        <f t="shared" ca="1" si="621"/>
        <v>231.26716378777593</v>
      </c>
      <c r="G10006" s="82">
        <f t="shared" ca="1" si="622"/>
        <v>0</v>
      </c>
      <c r="H10006" s="82">
        <f t="shared" ca="1" si="622"/>
        <v>0</v>
      </c>
      <c r="O10006" s="29"/>
      <c r="P10006" s="29"/>
    </row>
    <row r="10007" spans="3:16" hidden="1" outlineLevel="2">
      <c r="C10007" s="33">
        <v>9983</v>
      </c>
      <c r="D10007" s="82">
        <f t="shared" ca="1" si="623"/>
        <v>3.0974466372703333E-2</v>
      </c>
      <c r="E10007" s="82">
        <f t="shared" ca="1" si="620"/>
        <v>247.81326703295392</v>
      </c>
      <c r="F10007" s="82">
        <f t="shared" ca="1" si="621"/>
        <v>250.19089003422832</v>
      </c>
      <c r="G10007" s="82">
        <f t="shared" ca="1" si="622"/>
        <v>0</v>
      </c>
      <c r="H10007" s="82">
        <f t="shared" ca="1" si="622"/>
        <v>0.19089003422831752</v>
      </c>
      <c r="O10007" s="29"/>
      <c r="P10007" s="29"/>
    </row>
    <row r="10008" spans="3:16" hidden="1" outlineLevel="2">
      <c r="C10008" s="33">
        <v>9984</v>
      </c>
      <c r="D10008" s="82">
        <f t="shared" ca="1" si="623"/>
        <v>0.41202032306617842</v>
      </c>
      <c r="E10008" s="82">
        <f t="shared" ca="1" si="620"/>
        <v>269.45388428859241</v>
      </c>
      <c r="F10008" s="82">
        <f t="shared" ca="1" si="621"/>
        <v>265.871069588941</v>
      </c>
      <c r="G10008" s="82">
        <f t="shared" ca="1" si="622"/>
        <v>19.453884288592405</v>
      </c>
      <c r="H10008" s="82">
        <f t="shared" ca="1" si="622"/>
        <v>15.871069588940998</v>
      </c>
      <c r="O10008" s="29"/>
      <c r="P10008" s="29"/>
    </row>
    <row r="10009" spans="3:16" hidden="1" outlineLevel="2">
      <c r="C10009" s="33">
        <v>9985</v>
      </c>
      <c r="D10009" s="82">
        <f t="shared" ca="1" si="623"/>
        <v>-0.3845691802920625</v>
      </c>
      <c r="E10009" s="82">
        <f t="shared" ref="E10009:E10024" ca="1" si="624">$H$9 * EXP(($H$17 - $H$18 - ($H$11^2)/2)*$H$14 + $H$11*SQRT($H$14)*D10009)</f>
        <v>226.18970469997674</v>
      </c>
      <c r="F10009" s="82">
        <f t="shared" ref="F10009:F10024" ca="1" si="625">$H$9 * EXP(($H$17 - $H$18 - ($H$12^2)/2)*$H$14 + $H$12*SQRT($H$14)*D10009)</f>
        <v>234.14335022928145</v>
      </c>
      <c r="G10009" s="82">
        <f t="shared" ref="G10009:H10024" ca="1" si="626">MAX(E10009-$H$16, 0)</f>
        <v>0</v>
      </c>
      <c r="H10009" s="82">
        <f t="shared" ca="1" si="626"/>
        <v>0</v>
      </c>
      <c r="O10009" s="29"/>
      <c r="P10009" s="29"/>
    </row>
    <row r="10010" spans="3:16" hidden="1" outlineLevel="2">
      <c r="C10010" s="33">
        <v>9986</v>
      </c>
      <c r="D10010" s="82">
        <f t="shared" ref="D10010:D10024" ca="1" si="627">_xlfn.NORM.S.INV(RAND())</f>
        <v>0.86111545771073317</v>
      </c>
      <c r="E10010" s="82">
        <f t="shared" ca="1" si="624"/>
        <v>297.39776138922144</v>
      </c>
      <c r="F10010" s="82">
        <f t="shared" ca="1" si="625"/>
        <v>285.61779257956812</v>
      </c>
      <c r="G10010" s="82">
        <f t="shared" ca="1" si="626"/>
        <v>47.397761389221444</v>
      </c>
      <c r="H10010" s="82">
        <f t="shared" ca="1" si="626"/>
        <v>35.617792579568118</v>
      </c>
      <c r="O10010" s="29"/>
      <c r="P10010" s="29"/>
    </row>
    <row r="10011" spans="3:16" hidden="1" outlineLevel="2">
      <c r="C10011" s="33">
        <v>9987</v>
      </c>
      <c r="D10011" s="82">
        <f t="shared" ca="1" si="627"/>
        <v>0.48508777238123174</v>
      </c>
      <c r="E10011" s="82">
        <f t="shared" ca="1" si="624"/>
        <v>273.81462459429986</v>
      </c>
      <c r="F10011" s="82">
        <f t="shared" ca="1" si="625"/>
        <v>268.98826661043915</v>
      </c>
      <c r="G10011" s="82">
        <f t="shared" ca="1" si="626"/>
        <v>23.814624594299858</v>
      </c>
      <c r="H10011" s="82">
        <f t="shared" ca="1" si="626"/>
        <v>18.988266610439155</v>
      </c>
      <c r="O10011" s="29"/>
      <c r="P10011" s="29"/>
    </row>
    <row r="10012" spans="3:16" hidden="1" outlineLevel="2">
      <c r="C10012" s="33">
        <v>9988</v>
      </c>
      <c r="D10012" s="82">
        <f t="shared" ca="1" si="627"/>
        <v>-0.37818279212214423</v>
      </c>
      <c r="E10012" s="82">
        <f t="shared" ca="1" si="624"/>
        <v>226.50731453962521</v>
      </c>
      <c r="F10012" s="82">
        <f t="shared" ca="1" si="625"/>
        <v>234.38201813751769</v>
      </c>
      <c r="G10012" s="82">
        <f t="shared" ca="1" si="626"/>
        <v>0</v>
      </c>
      <c r="H10012" s="82">
        <f t="shared" ca="1" si="626"/>
        <v>0</v>
      </c>
      <c r="O10012" s="29"/>
      <c r="P10012" s="29"/>
    </row>
    <row r="10013" spans="3:16" hidden="1" outlineLevel="2">
      <c r="C10013" s="33">
        <v>9989</v>
      </c>
      <c r="D10013" s="82">
        <f t="shared" ca="1" si="627"/>
        <v>-1.4077587709192441</v>
      </c>
      <c r="E10013" s="82">
        <f t="shared" ca="1" si="624"/>
        <v>180.65032250771137</v>
      </c>
      <c r="F10013" s="82">
        <f t="shared" ca="1" si="625"/>
        <v>198.88099460933944</v>
      </c>
      <c r="G10013" s="82">
        <f t="shared" ca="1" si="626"/>
        <v>0</v>
      </c>
      <c r="H10013" s="82">
        <f t="shared" ca="1" si="626"/>
        <v>0</v>
      </c>
      <c r="O10013" s="29"/>
      <c r="P10013" s="29"/>
    </row>
    <row r="10014" spans="3:16" hidden="1" outlineLevel="2">
      <c r="C10014" s="33">
        <v>9990</v>
      </c>
      <c r="D10014" s="82">
        <f t="shared" ca="1" si="627"/>
        <v>2.2065251230119922</v>
      </c>
      <c r="E10014" s="82">
        <f t="shared" ca="1" si="624"/>
        <v>399.68555202324666</v>
      </c>
      <c r="F10014" s="82">
        <f t="shared" ca="1" si="625"/>
        <v>353.99557267752755</v>
      </c>
      <c r="G10014" s="82">
        <f t="shared" ca="1" si="626"/>
        <v>149.68555202324666</v>
      </c>
      <c r="H10014" s="82">
        <f t="shared" ca="1" si="626"/>
        <v>103.99557267752755</v>
      </c>
      <c r="O10014" s="29"/>
      <c r="P10014" s="29"/>
    </row>
    <row r="10015" spans="3:16" outlineLevel="1" collapsed="1">
      <c r="C10015" s="33">
        <v>9991</v>
      </c>
      <c r="D10015" s="82">
        <f t="shared" ca="1" si="627"/>
        <v>-3.6178311295209022E-2</v>
      </c>
      <c r="E10015" s="82">
        <f t="shared" ca="1" si="624"/>
        <v>244.18374330825023</v>
      </c>
      <c r="F10015" s="82">
        <f t="shared" ca="1" si="625"/>
        <v>247.52497102937386</v>
      </c>
      <c r="G10015" s="82">
        <f t="shared" ca="1" si="626"/>
        <v>0</v>
      </c>
      <c r="H10015" s="82">
        <f t="shared" ca="1" si="626"/>
        <v>0</v>
      </c>
      <c r="O10015" s="29"/>
      <c r="P10015" s="29"/>
    </row>
    <row r="10016" spans="3:16" outlineLevel="1">
      <c r="C10016" s="33">
        <v>9992</v>
      </c>
      <c r="D10016" s="82">
        <f t="shared" ca="1" si="627"/>
        <v>0.27279446572260885</v>
      </c>
      <c r="E10016" s="82">
        <f t="shared" ca="1" si="624"/>
        <v>261.33605724367516</v>
      </c>
      <c r="F10016" s="82">
        <f t="shared" ca="1" si="625"/>
        <v>260.03107250953059</v>
      </c>
      <c r="G10016" s="82">
        <f t="shared" ca="1" si="626"/>
        <v>11.336057243675157</v>
      </c>
      <c r="H10016" s="82">
        <f t="shared" ca="1" si="626"/>
        <v>10.031072509530588</v>
      </c>
      <c r="O10016" s="29"/>
      <c r="P10016" s="29"/>
    </row>
    <row r="10017" spans="1:17" outlineLevel="1">
      <c r="C10017" s="33">
        <v>9993</v>
      </c>
      <c r="D10017" s="82">
        <f t="shared" ca="1" si="627"/>
        <v>-0.93373219093979154</v>
      </c>
      <c r="E10017" s="82">
        <f t="shared" ca="1" si="624"/>
        <v>200.4799655618277</v>
      </c>
      <c r="F10017" s="82">
        <f t="shared" ca="1" si="625"/>
        <v>214.50368498855801</v>
      </c>
      <c r="G10017" s="82">
        <f t="shared" ca="1" si="626"/>
        <v>0</v>
      </c>
      <c r="H10017" s="82">
        <f t="shared" ca="1" si="626"/>
        <v>0</v>
      </c>
      <c r="O10017" s="29"/>
      <c r="P10017" s="29"/>
    </row>
    <row r="10018" spans="1:17" outlineLevel="1">
      <c r="C10018" s="33">
        <v>9994</v>
      </c>
      <c r="D10018" s="82">
        <f t="shared" ca="1" si="627"/>
        <v>0.48446987918658385</v>
      </c>
      <c r="E10018" s="82">
        <f t="shared" ca="1" si="624"/>
        <v>273.77745381713942</v>
      </c>
      <c r="F10018" s="82">
        <f t="shared" ca="1" si="625"/>
        <v>268.96175348164314</v>
      </c>
      <c r="G10018" s="82">
        <f t="shared" ca="1" si="626"/>
        <v>23.777453817139417</v>
      </c>
      <c r="H10018" s="82">
        <f t="shared" ca="1" si="626"/>
        <v>18.961753481643143</v>
      </c>
      <c r="O10018" s="29"/>
      <c r="P10018" s="29"/>
    </row>
    <row r="10019" spans="1:17" outlineLevel="1">
      <c r="C10019" s="33">
        <v>9995</v>
      </c>
      <c r="D10019" s="82">
        <f t="shared" ca="1" si="627"/>
        <v>-1.3314915928180078</v>
      </c>
      <c r="E10019" s="82">
        <f t="shared" ca="1" si="624"/>
        <v>183.70300282158905</v>
      </c>
      <c r="F10019" s="82">
        <f t="shared" ca="1" si="625"/>
        <v>201.31550283105625</v>
      </c>
      <c r="G10019" s="82">
        <f t="shared" ca="1" si="626"/>
        <v>0</v>
      </c>
      <c r="H10019" s="82">
        <f t="shared" ca="1" si="626"/>
        <v>0</v>
      </c>
      <c r="O10019" s="29"/>
      <c r="P10019" s="29"/>
    </row>
    <row r="10020" spans="1:17" outlineLevel="1">
      <c r="C10020" s="33">
        <v>9996</v>
      </c>
      <c r="D10020" s="82">
        <f t="shared" ca="1" si="627"/>
        <v>0.70874223331877395</v>
      </c>
      <c r="E10020" s="82">
        <f t="shared" ca="1" si="624"/>
        <v>287.60606639108227</v>
      </c>
      <c r="F10020" s="82">
        <f t="shared" ca="1" si="625"/>
        <v>278.7587754022847</v>
      </c>
      <c r="G10020" s="82">
        <f t="shared" ca="1" si="626"/>
        <v>37.606066391082265</v>
      </c>
      <c r="H10020" s="82">
        <f t="shared" ca="1" si="626"/>
        <v>28.758775402284698</v>
      </c>
      <c r="O10020" s="29"/>
      <c r="P10020" s="29"/>
    </row>
    <row r="10021" spans="1:17" outlineLevel="1">
      <c r="C10021" s="33">
        <v>9997</v>
      </c>
      <c r="D10021" s="82">
        <f t="shared" ca="1" si="627"/>
        <v>-2.4183991896415802</v>
      </c>
      <c r="E10021" s="82">
        <f t="shared" ca="1" si="624"/>
        <v>144.67787033690476</v>
      </c>
      <c r="F10021" s="82">
        <f t="shared" ca="1" si="625"/>
        <v>169.26772962682264</v>
      </c>
      <c r="G10021" s="82">
        <f t="shared" ca="1" si="626"/>
        <v>0</v>
      </c>
      <c r="H10021" s="82">
        <f t="shared" ca="1" si="626"/>
        <v>0</v>
      </c>
      <c r="O10021" s="29"/>
      <c r="P10021" s="29"/>
    </row>
    <row r="10022" spans="1:17" outlineLevel="1">
      <c r="C10022" s="33">
        <v>9998</v>
      </c>
      <c r="D10022" s="82">
        <f t="shared" ca="1" si="627"/>
        <v>0.80788425990448776</v>
      </c>
      <c r="E10022" s="82">
        <f t="shared" ca="1" si="624"/>
        <v>293.93973914511162</v>
      </c>
      <c r="F10022" s="82">
        <f t="shared" ca="1" si="625"/>
        <v>283.20264063044687</v>
      </c>
      <c r="G10022" s="82">
        <f t="shared" ca="1" si="626"/>
        <v>43.939739145111616</v>
      </c>
      <c r="H10022" s="82">
        <f t="shared" ca="1" si="626"/>
        <v>33.202640630446865</v>
      </c>
      <c r="O10022" s="29"/>
      <c r="P10022" s="29"/>
    </row>
    <row r="10023" spans="1:17" outlineLevel="1">
      <c r="C10023" s="33">
        <v>9999</v>
      </c>
      <c r="D10023" s="82">
        <f t="shared" ca="1" si="627"/>
        <v>0.79102799350170472</v>
      </c>
      <c r="E10023" s="82">
        <f t="shared" ca="1" si="624"/>
        <v>292.85312142190236</v>
      </c>
      <c r="F10023" s="82">
        <f t="shared" ca="1" si="625"/>
        <v>282.44212081188158</v>
      </c>
      <c r="G10023" s="82">
        <f t="shared" ca="1" si="626"/>
        <v>42.853121421902358</v>
      </c>
      <c r="H10023" s="82">
        <f t="shared" ca="1" si="626"/>
        <v>32.44212081188158</v>
      </c>
      <c r="O10023" s="29"/>
      <c r="P10023" s="29"/>
    </row>
    <row r="10024" spans="1:17" outlineLevel="1">
      <c r="C10024" s="33">
        <v>10000</v>
      </c>
      <c r="D10024" s="82">
        <f t="shared" ca="1" si="627"/>
        <v>0.57029359973284477</v>
      </c>
      <c r="E10024" s="82">
        <f t="shared" ca="1" si="624"/>
        <v>278.989007636015</v>
      </c>
      <c r="F10024" s="82">
        <f t="shared" ca="1" si="625"/>
        <v>272.66949893474765</v>
      </c>
      <c r="G10024" s="82">
        <f t="shared" ca="1" si="626"/>
        <v>28.989007636015003</v>
      </c>
      <c r="H10024" s="82">
        <f t="shared" ca="1" si="626"/>
        <v>22.669498934747651</v>
      </c>
      <c r="O10024" s="29"/>
      <c r="P10024" s="29"/>
    </row>
    <row r="10025" spans="1:17" ht="15" customHeight="1" outlineLevel="1">
      <c r="A10025" s="29"/>
      <c r="M10025" s="29"/>
      <c r="N10025" s="29"/>
      <c r="O10025" s="29"/>
      <c r="P10025" s="29"/>
      <c r="Q10025" s="29"/>
    </row>
    <row r="10026" spans="1:17">
      <c r="C10026" s="33"/>
      <c r="D10026" s="33"/>
      <c r="E10026" s="33"/>
      <c r="F10026" s="33"/>
      <c r="G10026" s="33"/>
      <c r="O10026" s="29"/>
      <c r="P10026" s="29"/>
    </row>
    <row r="10027" spans="1:17">
      <c r="C10027" s="33"/>
      <c r="D10027" s="33"/>
      <c r="E10027" s="33"/>
      <c r="F10027" s="33"/>
      <c r="G10027" s="33"/>
      <c r="O10027" s="29"/>
      <c r="P10027" s="29"/>
    </row>
    <row r="10028" spans="1:17">
      <c r="C10028" s="33"/>
      <c r="D10028" s="33"/>
      <c r="E10028" s="33"/>
      <c r="F10028" s="33"/>
      <c r="G10028" s="33"/>
      <c r="O10028" s="29"/>
      <c r="P10028" s="29"/>
    </row>
    <row r="10029" spans="1:17">
      <c r="C10029" s="33"/>
      <c r="D10029" s="33"/>
      <c r="E10029" s="33"/>
      <c r="F10029" s="33"/>
      <c r="G10029" s="33"/>
      <c r="O10029" s="29"/>
      <c r="P10029" s="29"/>
    </row>
    <row r="10030" spans="1:17">
      <c r="C10030" s="33"/>
      <c r="D10030" s="33"/>
      <c r="E10030" s="33"/>
      <c r="F10030" s="33"/>
      <c r="G10030" s="33"/>
      <c r="O10030" s="29"/>
      <c r="P10030" s="29"/>
    </row>
    <row r="10031" spans="1:17">
      <c r="C10031" s="33"/>
      <c r="D10031" s="33"/>
      <c r="E10031" s="33"/>
      <c r="F10031" s="33"/>
      <c r="G10031" s="33"/>
      <c r="O10031" s="29"/>
      <c r="P10031" s="29"/>
    </row>
    <row r="10032" spans="1:17">
      <c r="C10032" s="33"/>
      <c r="D10032" s="33"/>
      <c r="E10032" s="33"/>
      <c r="F10032" s="33"/>
      <c r="G10032" s="33"/>
      <c r="O10032" s="29"/>
      <c r="P10032" s="29"/>
    </row>
    <row r="10033" spans="3:16">
      <c r="C10033" s="33"/>
      <c r="D10033" s="33"/>
      <c r="E10033" s="33"/>
      <c r="F10033" s="33"/>
      <c r="G10033" s="33"/>
      <c r="O10033" s="29"/>
      <c r="P10033" s="29"/>
    </row>
    <row r="10034" spans="3:16">
      <c r="C10034" s="33"/>
      <c r="D10034" s="33"/>
      <c r="E10034" s="33"/>
      <c r="F10034" s="33"/>
      <c r="G10034" s="33"/>
      <c r="O10034" s="29"/>
      <c r="P10034" s="29"/>
    </row>
    <row r="10035" spans="3:16">
      <c r="C10035" s="33"/>
      <c r="D10035" s="33"/>
      <c r="E10035" s="33"/>
      <c r="F10035" s="33"/>
      <c r="G10035" s="33"/>
      <c r="O10035" s="29"/>
      <c r="P10035" s="29"/>
    </row>
    <row r="10036" spans="3:16">
      <c r="C10036" s="33"/>
      <c r="D10036" s="33"/>
      <c r="E10036" s="33"/>
      <c r="F10036" s="33"/>
      <c r="G10036" s="33"/>
      <c r="O10036" s="29"/>
      <c r="P10036" s="29"/>
    </row>
    <row r="10037" spans="3:16">
      <c r="C10037" s="33"/>
      <c r="D10037" s="33"/>
      <c r="E10037" s="33"/>
      <c r="F10037" s="33"/>
      <c r="G10037" s="33"/>
      <c r="O10037" s="29"/>
      <c r="P10037" s="29"/>
    </row>
    <row r="10038" spans="3:16">
      <c r="C10038" s="33"/>
      <c r="D10038" s="33"/>
      <c r="E10038" s="33"/>
      <c r="F10038" s="33"/>
      <c r="G10038" s="33"/>
      <c r="O10038" s="29"/>
      <c r="P10038" s="29"/>
    </row>
    <row r="10039" spans="3:16">
      <c r="C10039" s="33"/>
      <c r="D10039" s="33"/>
      <c r="E10039" s="33"/>
      <c r="F10039" s="33"/>
      <c r="G10039" s="33"/>
      <c r="O10039" s="29"/>
      <c r="P10039" s="29"/>
    </row>
    <row r="10040" spans="3:16">
      <c r="C10040" s="33"/>
      <c r="D10040" s="33"/>
      <c r="E10040" s="33"/>
      <c r="F10040" s="33"/>
      <c r="G10040" s="33"/>
      <c r="O10040" s="29"/>
      <c r="P10040" s="29"/>
    </row>
    <row r="10041" spans="3:16">
      <c r="C10041" s="33"/>
      <c r="D10041" s="33"/>
      <c r="E10041" s="33"/>
      <c r="F10041" s="33"/>
      <c r="G10041" s="33"/>
      <c r="O10041" s="29"/>
      <c r="P10041" s="29"/>
    </row>
    <row r="10042" spans="3:16">
      <c r="C10042" s="33"/>
      <c r="D10042" s="33"/>
      <c r="E10042" s="33"/>
      <c r="F10042" s="33"/>
      <c r="G10042" s="33"/>
      <c r="O10042" s="29"/>
      <c r="P10042" s="29"/>
    </row>
    <row r="10043" spans="3:16">
      <c r="C10043" s="33"/>
      <c r="D10043" s="33"/>
      <c r="E10043" s="33"/>
      <c r="F10043" s="33"/>
      <c r="G10043" s="33"/>
      <c r="O10043" s="29"/>
      <c r="P10043" s="29"/>
    </row>
    <row r="10044" spans="3:16">
      <c r="C10044" s="33"/>
      <c r="D10044" s="33"/>
      <c r="E10044" s="33"/>
      <c r="F10044" s="33"/>
      <c r="G10044" s="33"/>
      <c r="O10044" s="29"/>
      <c r="P10044" s="29"/>
    </row>
    <row r="10045" spans="3:16">
      <c r="C10045" s="33"/>
      <c r="D10045" s="33"/>
      <c r="E10045" s="33"/>
      <c r="F10045" s="33"/>
      <c r="G10045" s="33"/>
      <c r="O10045" s="29"/>
      <c r="P10045" s="29"/>
    </row>
    <row r="10046" spans="3:16">
      <c r="C10046" s="33"/>
      <c r="D10046" s="33"/>
      <c r="E10046" s="33"/>
      <c r="F10046" s="33"/>
      <c r="G10046" s="33"/>
      <c r="O10046" s="29"/>
      <c r="P10046" s="29"/>
    </row>
    <row r="10047" spans="3:16">
      <c r="C10047" s="33"/>
      <c r="D10047" s="33"/>
      <c r="E10047" s="33"/>
      <c r="F10047" s="33"/>
      <c r="G10047" s="33"/>
      <c r="O10047" s="29"/>
      <c r="P10047" s="29"/>
    </row>
    <row r="10048" spans="3:16">
      <c r="C10048" s="33"/>
      <c r="D10048" s="33"/>
      <c r="E10048" s="33"/>
      <c r="F10048" s="33"/>
      <c r="G10048" s="33"/>
      <c r="O10048" s="29"/>
      <c r="P10048" s="29"/>
    </row>
    <row r="10049" spans="3:16">
      <c r="C10049" s="33"/>
      <c r="D10049" s="33"/>
      <c r="E10049" s="33"/>
      <c r="F10049" s="33"/>
      <c r="G10049" s="33"/>
      <c r="O10049" s="29"/>
      <c r="P10049" s="29"/>
    </row>
    <row r="10050" spans="3:16">
      <c r="C10050" s="33"/>
      <c r="D10050" s="33"/>
      <c r="E10050" s="33"/>
      <c r="F10050" s="33"/>
      <c r="G10050" s="33"/>
      <c r="O10050" s="29"/>
      <c r="P10050" s="29"/>
    </row>
    <row r="10051" spans="3:16">
      <c r="C10051" s="33"/>
      <c r="D10051" s="33"/>
      <c r="E10051" s="33"/>
      <c r="F10051" s="33"/>
      <c r="G10051" s="33"/>
      <c r="O10051" s="29"/>
      <c r="P10051" s="29"/>
    </row>
    <row r="10052" spans="3:16">
      <c r="C10052" s="33"/>
      <c r="D10052" s="33"/>
      <c r="E10052" s="33"/>
      <c r="F10052" s="33"/>
      <c r="G10052" s="33"/>
      <c r="O10052" s="29"/>
      <c r="P10052" s="29"/>
    </row>
    <row r="10053" spans="3:16">
      <c r="C10053" s="33"/>
      <c r="D10053" s="33"/>
      <c r="E10053" s="33"/>
      <c r="F10053" s="33"/>
      <c r="G10053" s="33"/>
      <c r="O10053" s="29"/>
      <c r="P10053" s="29"/>
    </row>
    <row r="10054" spans="3:16">
      <c r="C10054" s="33"/>
      <c r="D10054" s="33"/>
      <c r="E10054" s="33"/>
      <c r="F10054" s="33"/>
      <c r="G10054" s="33"/>
      <c r="O10054" s="29"/>
      <c r="P10054" s="29"/>
    </row>
    <row r="10055" spans="3:16">
      <c r="C10055" s="33"/>
      <c r="D10055" s="33"/>
      <c r="E10055" s="33"/>
      <c r="F10055" s="33"/>
      <c r="G10055" s="33"/>
      <c r="O10055" s="29"/>
      <c r="P10055" s="29"/>
    </row>
    <row r="10056" spans="3:16">
      <c r="C10056" s="33"/>
      <c r="D10056" s="33"/>
      <c r="E10056" s="33"/>
      <c r="F10056" s="33"/>
      <c r="G10056" s="33"/>
      <c r="O10056" s="29"/>
      <c r="P10056" s="29"/>
    </row>
    <row r="10057" spans="3:16">
      <c r="C10057" s="33"/>
      <c r="D10057" s="33"/>
      <c r="E10057" s="33"/>
      <c r="F10057" s="33"/>
      <c r="G10057" s="33"/>
      <c r="O10057" s="29"/>
      <c r="P10057" s="29"/>
    </row>
    <row r="10058" spans="3:16">
      <c r="C10058" s="33"/>
      <c r="D10058" s="33"/>
      <c r="E10058" s="33"/>
      <c r="F10058" s="33"/>
      <c r="G10058" s="33"/>
      <c r="O10058" s="29"/>
      <c r="P10058" s="29"/>
    </row>
    <row r="10059" spans="3:16">
      <c r="C10059" s="33"/>
      <c r="D10059" s="33"/>
      <c r="E10059" s="33"/>
      <c r="F10059" s="33"/>
      <c r="G10059" s="33"/>
      <c r="O10059" s="29"/>
      <c r="P10059" s="29"/>
    </row>
    <row r="10060" spans="3:16">
      <c r="C10060" s="33"/>
      <c r="D10060" s="33"/>
      <c r="E10060" s="33"/>
      <c r="F10060" s="33"/>
      <c r="G10060" s="33"/>
      <c r="O10060" s="29"/>
      <c r="P10060" s="29"/>
    </row>
    <row r="10061" spans="3:16">
      <c r="C10061" s="33"/>
      <c r="D10061" s="33"/>
      <c r="E10061" s="33"/>
      <c r="F10061" s="33"/>
      <c r="G10061" s="33"/>
      <c r="O10061" s="29"/>
      <c r="P10061" s="29"/>
    </row>
    <row r="10062" spans="3:16">
      <c r="C10062" s="33"/>
      <c r="D10062" s="33"/>
      <c r="E10062" s="33"/>
      <c r="F10062" s="33"/>
      <c r="G10062" s="33"/>
      <c r="O10062" s="29"/>
      <c r="P10062" s="29"/>
    </row>
    <row r="10063" spans="3:16">
      <c r="C10063" s="33"/>
      <c r="D10063" s="33"/>
      <c r="E10063" s="33"/>
      <c r="F10063" s="33"/>
      <c r="G10063" s="33"/>
      <c r="O10063" s="29"/>
      <c r="P10063" s="29"/>
    </row>
    <row r="10064" spans="3:16">
      <c r="C10064" s="33"/>
      <c r="D10064" s="33"/>
      <c r="E10064" s="33"/>
      <c r="F10064" s="33"/>
      <c r="G10064" s="33"/>
      <c r="O10064" s="29"/>
      <c r="P10064" s="29"/>
    </row>
    <row r="10065" spans="3:16">
      <c r="C10065" s="33"/>
      <c r="D10065" s="33"/>
      <c r="E10065" s="33"/>
      <c r="F10065" s="33"/>
      <c r="G10065" s="33"/>
      <c r="O10065" s="29"/>
      <c r="P10065" s="29"/>
    </row>
    <row r="10066" spans="3:16">
      <c r="C10066" s="33"/>
      <c r="D10066" s="33"/>
      <c r="E10066" s="33"/>
      <c r="F10066" s="33"/>
      <c r="G10066" s="33"/>
      <c r="O10066" s="29"/>
      <c r="P10066" s="29"/>
    </row>
    <row r="10067" spans="3:16">
      <c r="C10067" s="33"/>
      <c r="D10067" s="33"/>
      <c r="E10067" s="33"/>
      <c r="F10067" s="33"/>
      <c r="G10067" s="33"/>
      <c r="O10067" s="29"/>
      <c r="P10067" s="29"/>
    </row>
    <row r="10068" spans="3:16">
      <c r="C10068" s="33"/>
      <c r="D10068" s="33"/>
      <c r="E10068" s="33"/>
      <c r="F10068" s="33"/>
      <c r="G10068" s="33"/>
      <c r="O10068" s="29"/>
      <c r="P10068" s="29"/>
    </row>
    <row r="10069" spans="3:16">
      <c r="C10069" s="33"/>
      <c r="D10069" s="33"/>
      <c r="E10069" s="33"/>
      <c r="F10069" s="33"/>
      <c r="G10069" s="33"/>
      <c r="O10069" s="29"/>
      <c r="P10069" s="29"/>
    </row>
    <row r="10070" spans="3:16">
      <c r="C10070" s="33"/>
      <c r="D10070" s="33"/>
      <c r="E10070" s="33"/>
      <c r="F10070" s="33"/>
      <c r="G10070" s="33"/>
      <c r="O10070" s="29"/>
      <c r="P10070" s="29"/>
    </row>
    <row r="10071" spans="3:16">
      <c r="C10071" s="33"/>
      <c r="D10071" s="33"/>
      <c r="E10071" s="33"/>
      <c r="F10071" s="33"/>
      <c r="G10071" s="33"/>
      <c r="O10071" s="29"/>
      <c r="P10071" s="29"/>
    </row>
    <row r="10072" spans="3:16">
      <c r="C10072" s="33"/>
      <c r="D10072" s="33"/>
      <c r="E10072" s="33"/>
      <c r="F10072" s="33"/>
      <c r="G10072" s="33"/>
      <c r="O10072" s="29"/>
      <c r="P10072" s="29"/>
    </row>
    <row r="10073" spans="3:16">
      <c r="C10073" s="33"/>
      <c r="D10073" s="33"/>
      <c r="E10073" s="33"/>
      <c r="F10073" s="33"/>
      <c r="G10073" s="33"/>
      <c r="O10073" s="29"/>
      <c r="P10073" s="29"/>
    </row>
    <row r="10074" spans="3:16">
      <c r="C10074" s="33"/>
      <c r="D10074" s="33"/>
      <c r="E10074" s="33"/>
      <c r="F10074" s="33"/>
      <c r="G10074" s="33"/>
      <c r="O10074" s="29"/>
      <c r="P10074" s="29"/>
    </row>
    <row r="10075" spans="3:16">
      <c r="C10075" s="33"/>
      <c r="D10075" s="33"/>
      <c r="E10075" s="33"/>
      <c r="F10075" s="33"/>
      <c r="G10075" s="33"/>
      <c r="O10075" s="29"/>
      <c r="P10075" s="29"/>
    </row>
    <row r="10076" spans="3:16">
      <c r="C10076" s="33"/>
      <c r="D10076" s="33"/>
      <c r="E10076" s="33"/>
      <c r="F10076" s="33"/>
      <c r="G10076" s="33"/>
      <c r="O10076" s="29"/>
      <c r="P10076" s="29"/>
    </row>
    <row r="10077" spans="3:16">
      <c r="C10077" s="33"/>
      <c r="D10077" s="33"/>
      <c r="E10077" s="33"/>
      <c r="F10077" s="33"/>
      <c r="G10077" s="33"/>
      <c r="O10077" s="29"/>
      <c r="P10077" s="29"/>
    </row>
    <row r="10078" spans="3:16">
      <c r="C10078" s="33"/>
      <c r="D10078" s="33"/>
      <c r="E10078" s="33"/>
      <c r="F10078" s="33"/>
      <c r="G10078" s="33"/>
      <c r="O10078" s="29"/>
      <c r="P10078" s="29"/>
    </row>
    <row r="10079" spans="3:16">
      <c r="C10079" s="33"/>
      <c r="D10079" s="33"/>
      <c r="E10079" s="33"/>
      <c r="F10079" s="33"/>
      <c r="G10079" s="33"/>
      <c r="O10079" s="29"/>
      <c r="P10079" s="29"/>
    </row>
    <row r="10080" spans="3:16">
      <c r="C10080" s="33"/>
      <c r="D10080" s="33"/>
      <c r="E10080" s="33"/>
      <c r="F10080" s="33"/>
      <c r="G10080" s="33"/>
      <c r="O10080" s="29"/>
      <c r="P10080" s="29"/>
    </row>
    <row r="10081" spans="3:16">
      <c r="C10081" s="33"/>
      <c r="D10081" s="33"/>
      <c r="E10081" s="33"/>
      <c r="F10081" s="33"/>
      <c r="G10081" s="33"/>
      <c r="O10081" s="29"/>
      <c r="P10081" s="29"/>
    </row>
    <row r="10082" spans="3:16">
      <c r="C10082" s="33"/>
      <c r="D10082" s="33"/>
      <c r="E10082" s="33"/>
      <c r="F10082" s="33"/>
      <c r="G10082" s="33"/>
      <c r="O10082" s="29"/>
      <c r="P10082" s="29"/>
    </row>
    <row r="10083" spans="3:16">
      <c r="C10083" s="33"/>
      <c r="D10083" s="33"/>
      <c r="E10083" s="33"/>
      <c r="F10083" s="33"/>
      <c r="G10083" s="33"/>
      <c r="O10083" s="29"/>
      <c r="P10083" s="29"/>
    </row>
    <row r="10084" spans="3:16">
      <c r="C10084" s="33"/>
      <c r="D10084" s="33"/>
      <c r="E10084" s="33"/>
      <c r="F10084" s="33"/>
      <c r="G10084" s="33"/>
      <c r="O10084" s="29"/>
      <c r="P10084" s="29"/>
    </row>
    <row r="10085" spans="3:16">
      <c r="C10085" s="33"/>
      <c r="D10085" s="33"/>
      <c r="E10085" s="33"/>
      <c r="F10085" s="33"/>
      <c r="G10085" s="33"/>
      <c r="O10085" s="29"/>
      <c r="P10085" s="29"/>
    </row>
    <row r="10086" spans="3:16">
      <c r="C10086" s="33"/>
      <c r="D10086" s="33"/>
      <c r="E10086" s="33"/>
      <c r="F10086" s="33"/>
      <c r="G10086" s="33"/>
      <c r="O10086" s="29"/>
      <c r="P10086" s="29"/>
    </row>
    <row r="10087" spans="3:16">
      <c r="C10087" s="33"/>
      <c r="D10087" s="33"/>
      <c r="E10087" s="33"/>
      <c r="F10087" s="33"/>
      <c r="G10087" s="33"/>
      <c r="O10087" s="29"/>
      <c r="P10087" s="29"/>
    </row>
    <row r="10088" spans="3:16">
      <c r="C10088" s="33"/>
      <c r="D10088" s="33"/>
      <c r="E10088" s="33"/>
      <c r="F10088" s="33"/>
      <c r="G10088" s="33"/>
      <c r="O10088" s="29"/>
      <c r="P10088" s="29"/>
    </row>
    <row r="10089" spans="3:16">
      <c r="C10089" s="33"/>
      <c r="D10089" s="33"/>
      <c r="E10089" s="33"/>
      <c r="F10089" s="33"/>
      <c r="G10089" s="33"/>
      <c r="O10089" s="29"/>
      <c r="P10089" s="29"/>
    </row>
    <row r="10090" spans="3:16">
      <c r="C10090" s="33"/>
      <c r="D10090" s="33"/>
      <c r="E10090" s="33"/>
      <c r="F10090" s="33"/>
      <c r="G10090" s="33"/>
      <c r="O10090" s="29"/>
      <c r="P10090" s="29"/>
    </row>
    <row r="10091" spans="3:16">
      <c r="C10091" s="33"/>
      <c r="D10091" s="33"/>
      <c r="E10091" s="33"/>
      <c r="F10091" s="33"/>
      <c r="G10091" s="33"/>
      <c r="O10091" s="29"/>
      <c r="P10091" s="29"/>
    </row>
    <row r="10092" spans="3:16">
      <c r="C10092" s="33"/>
      <c r="D10092" s="33"/>
      <c r="E10092" s="33"/>
      <c r="F10092" s="33"/>
      <c r="G10092" s="33"/>
      <c r="O10092" s="29"/>
      <c r="P10092" s="29"/>
    </row>
    <row r="10093" spans="3:16">
      <c r="C10093" s="33"/>
      <c r="D10093" s="33"/>
      <c r="E10093" s="33"/>
      <c r="F10093" s="33"/>
      <c r="G10093" s="33"/>
      <c r="O10093" s="29"/>
      <c r="P10093" s="29"/>
    </row>
    <row r="10094" spans="3:16">
      <c r="C10094" s="33"/>
      <c r="D10094" s="33"/>
      <c r="E10094" s="33"/>
      <c r="F10094" s="33"/>
      <c r="G10094" s="33"/>
      <c r="O10094" s="29"/>
      <c r="P10094" s="29"/>
    </row>
    <row r="10095" spans="3:16">
      <c r="C10095" s="33"/>
      <c r="D10095" s="33"/>
      <c r="E10095" s="33"/>
      <c r="F10095" s="33"/>
      <c r="G10095" s="33"/>
      <c r="O10095" s="29"/>
      <c r="P10095" s="29"/>
    </row>
    <row r="10096" spans="3:16">
      <c r="C10096" s="33"/>
      <c r="D10096" s="33"/>
      <c r="E10096" s="33"/>
      <c r="F10096" s="33"/>
      <c r="G10096" s="33"/>
      <c r="O10096" s="29"/>
      <c r="P10096" s="29"/>
    </row>
    <row r="10097" spans="3:16">
      <c r="C10097" s="33"/>
      <c r="D10097" s="33"/>
      <c r="E10097" s="33"/>
      <c r="F10097" s="33"/>
      <c r="G10097" s="33"/>
      <c r="O10097" s="29"/>
      <c r="P10097" s="29"/>
    </row>
    <row r="10098" spans="3:16">
      <c r="C10098" s="33"/>
      <c r="D10098" s="33"/>
      <c r="E10098" s="33"/>
      <c r="F10098" s="33"/>
      <c r="G10098" s="33"/>
      <c r="H10098" s="33"/>
      <c r="I10098" s="33"/>
    </row>
    <row r="10099" spans="3:16">
      <c r="C10099" s="33"/>
      <c r="D10099" s="33"/>
      <c r="E10099" s="33"/>
      <c r="F10099" s="33"/>
      <c r="G10099" s="33"/>
      <c r="H10099" s="33"/>
      <c r="I10099" s="33"/>
    </row>
    <row r="10100" spans="3:16">
      <c r="C10100" s="33"/>
      <c r="D10100" s="33"/>
      <c r="E10100" s="33"/>
      <c r="F10100" s="33"/>
      <c r="G10100" s="33"/>
      <c r="H10100" s="33"/>
      <c r="I10100" s="33"/>
    </row>
    <row r="10101" spans="3:16">
      <c r="C10101" s="33"/>
      <c r="D10101" s="33"/>
      <c r="E10101" s="33"/>
      <c r="F10101" s="33"/>
      <c r="G10101" s="33"/>
      <c r="H10101" s="33"/>
      <c r="I10101" s="33"/>
    </row>
    <row r="10102" spans="3:16">
      <c r="C10102" s="33"/>
      <c r="D10102" s="33"/>
      <c r="E10102" s="33"/>
      <c r="F10102" s="33"/>
      <c r="G10102" s="33"/>
      <c r="H10102" s="33"/>
      <c r="I10102" s="33"/>
    </row>
    <row r="10103" spans="3:16">
      <c r="C10103" s="33"/>
      <c r="D10103" s="33"/>
      <c r="E10103" s="33"/>
      <c r="F10103" s="33"/>
      <c r="G10103" s="33"/>
      <c r="H10103" s="33"/>
      <c r="I10103" s="33"/>
    </row>
    <row r="10104" spans="3:16">
      <c r="C10104" s="33"/>
      <c r="D10104" s="33"/>
      <c r="E10104" s="33"/>
      <c r="F10104" s="33"/>
      <c r="G10104" s="33"/>
      <c r="H10104" s="33"/>
      <c r="I10104" s="33"/>
    </row>
    <row r="10105" spans="3:16">
      <c r="C10105" s="33"/>
      <c r="D10105" s="33"/>
      <c r="E10105" s="33"/>
      <c r="F10105" s="33"/>
      <c r="G10105" s="33"/>
      <c r="H10105" s="33"/>
      <c r="I10105" s="33"/>
    </row>
    <row r="10106" spans="3:16">
      <c r="C10106" s="33"/>
      <c r="D10106" s="33"/>
      <c r="E10106" s="33"/>
      <c r="F10106" s="33"/>
      <c r="G10106" s="33"/>
      <c r="H10106" s="33"/>
      <c r="I10106" s="33"/>
    </row>
    <row r="10107" spans="3:16">
      <c r="C10107" s="33"/>
      <c r="D10107" s="33"/>
      <c r="E10107" s="33"/>
      <c r="F10107" s="33"/>
      <c r="G10107" s="33"/>
      <c r="H10107" s="33"/>
      <c r="I10107" s="33"/>
    </row>
    <row r="10108" spans="3:16">
      <c r="C10108" s="33"/>
      <c r="D10108" s="33"/>
      <c r="E10108" s="33"/>
      <c r="F10108" s="33"/>
      <c r="G10108" s="33"/>
      <c r="H10108" s="33"/>
      <c r="I10108" s="33"/>
    </row>
    <row r="10109" spans="3:16">
      <c r="C10109" s="33"/>
      <c r="D10109" s="33"/>
      <c r="E10109" s="33"/>
      <c r="F10109" s="33"/>
      <c r="G10109" s="33"/>
      <c r="H10109" s="33"/>
      <c r="I10109" s="33"/>
    </row>
    <row r="10110" spans="3:16">
      <c r="C10110" s="33"/>
      <c r="D10110" s="33"/>
      <c r="E10110" s="33"/>
      <c r="F10110" s="33"/>
      <c r="G10110" s="33"/>
      <c r="H10110" s="33"/>
      <c r="I10110" s="33"/>
    </row>
    <row r="10111" spans="3:16">
      <c r="C10111" s="33"/>
      <c r="D10111" s="33"/>
      <c r="E10111" s="33"/>
      <c r="F10111" s="33"/>
      <c r="G10111" s="33"/>
      <c r="H10111" s="33"/>
      <c r="I10111" s="33"/>
    </row>
    <row r="10112" spans="3:16">
      <c r="C10112" s="33"/>
      <c r="D10112" s="33"/>
      <c r="E10112" s="33"/>
      <c r="F10112" s="33"/>
      <c r="G10112" s="33"/>
      <c r="H10112" s="33"/>
      <c r="I10112" s="33"/>
    </row>
    <row r="10113" spans="3:9">
      <c r="C10113" s="33"/>
      <c r="D10113" s="33"/>
      <c r="E10113" s="33"/>
      <c r="F10113" s="33"/>
      <c r="G10113" s="33"/>
      <c r="H10113" s="33"/>
      <c r="I10113" s="33"/>
    </row>
    <row r="10114" spans="3:9">
      <c r="C10114" s="33"/>
      <c r="D10114" s="33"/>
      <c r="E10114" s="33"/>
      <c r="F10114" s="33"/>
      <c r="G10114" s="33"/>
      <c r="H10114" s="33"/>
      <c r="I10114" s="33"/>
    </row>
    <row r="10115" spans="3:9">
      <c r="C10115" s="33"/>
      <c r="D10115" s="33"/>
      <c r="E10115" s="33"/>
      <c r="F10115" s="33"/>
      <c r="G10115" s="33"/>
      <c r="H10115" s="33"/>
      <c r="I10115" s="33"/>
    </row>
    <row r="10116" spans="3:9">
      <c r="C10116" s="33"/>
      <c r="D10116" s="33"/>
      <c r="E10116" s="33"/>
      <c r="F10116" s="33"/>
      <c r="G10116" s="33"/>
      <c r="H10116" s="33"/>
      <c r="I10116" s="33"/>
    </row>
    <row r="10117" spans="3:9">
      <c r="C10117" s="33"/>
      <c r="D10117" s="33"/>
      <c r="E10117" s="33"/>
      <c r="F10117" s="33"/>
      <c r="G10117" s="33"/>
      <c r="H10117" s="33"/>
      <c r="I10117" s="33"/>
    </row>
    <row r="10118" spans="3:9">
      <c r="C10118" s="33"/>
      <c r="D10118" s="33"/>
      <c r="E10118" s="33"/>
      <c r="F10118" s="33"/>
      <c r="G10118" s="33"/>
      <c r="H10118" s="33"/>
      <c r="I10118" s="33"/>
    </row>
    <row r="10119" spans="3:9">
      <c r="C10119" s="33"/>
      <c r="D10119" s="33"/>
      <c r="E10119" s="33"/>
      <c r="F10119" s="33"/>
      <c r="G10119" s="33"/>
      <c r="H10119" s="33"/>
      <c r="I10119" s="33"/>
    </row>
    <row r="10120" spans="3:9">
      <c r="C10120" s="33"/>
      <c r="D10120" s="33"/>
      <c r="E10120" s="33"/>
      <c r="F10120" s="33"/>
      <c r="G10120" s="33"/>
      <c r="H10120" s="33"/>
      <c r="I10120" s="33"/>
    </row>
    <row r="10121" spans="3:9">
      <c r="C10121" s="33"/>
      <c r="D10121" s="33"/>
      <c r="E10121" s="33"/>
      <c r="F10121" s="33"/>
      <c r="G10121" s="33"/>
      <c r="H10121" s="33"/>
      <c r="I10121" s="33"/>
    </row>
    <row r="10122" spans="3:9">
      <c r="C10122" s="33"/>
      <c r="D10122" s="33"/>
      <c r="E10122" s="33"/>
      <c r="F10122" s="33"/>
      <c r="G10122" s="33"/>
      <c r="H10122" s="33"/>
      <c r="I10122" s="33"/>
    </row>
    <row r="10123" spans="3:9">
      <c r="C10123" s="33"/>
      <c r="D10123" s="33"/>
      <c r="E10123" s="33"/>
      <c r="F10123" s="33"/>
      <c r="G10123" s="33"/>
      <c r="H10123" s="33"/>
      <c r="I10123" s="33"/>
    </row>
    <row r="10124" spans="3:9">
      <c r="C10124" s="33"/>
      <c r="D10124" s="33"/>
      <c r="E10124" s="33"/>
      <c r="F10124" s="33"/>
      <c r="G10124" s="33"/>
      <c r="H10124" s="33"/>
      <c r="I10124" s="33"/>
    </row>
    <row r="10125" spans="3:9">
      <c r="C10125" s="33"/>
      <c r="D10125" s="33"/>
      <c r="E10125" s="33"/>
      <c r="F10125" s="33"/>
      <c r="G10125" s="33"/>
      <c r="H10125" s="33"/>
      <c r="I10125" s="33"/>
    </row>
    <row r="10126" spans="3:9">
      <c r="C10126" s="33"/>
      <c r="D10126" s="33"/>
      <c r="E10126" s="33"/>
      <c r="F10126" s="33"/>
      <c r="G10126" s="33"/>
      <c r="H10126" s="33"/>
      <c r="I10126" s="33"/>
    </row>
    <row r="10127" spans="3:9">
      <c r="C10127" s="33"/>
      <c r="D10127" s="33"/>
      <c r="E10127" s="33"/>
      <c r="F10127" s="33"/>
      <c r="G10127" s="33"/>
      <c r="H10127" s="33"/>
      <c r="I10127" s="33"/>
    </row>
    <row r="10128" spans="3:9">
      <c r="C10128" s="33"/>
      <c r="D10128" s="33"/>
      <c r="E10128" s="33"/>
      <c r="F10128" s="33"/>
      <c r="G10128" s="33"/>
      <c r="H10128" s="33"/>
      <c r="I10128" s="33"/>
    </row>
    <row r="10129" spans="3:9">
      <c r="C10129" s="33"/>
      <c r="D10129" s="33"/>
      <c r="E10129" s="33"/>
      <c r="F10129" s="33"/>
      <c r="G10129" s="33"/>
      <c r="H10129" s="33"/>
      <c r="I10129" s="33"/>
    </row>
    <row r="10130" spans="3:9">
      <c r="C10130" s="33"/>
      <c r="D10130" s="33"/>
      <c r="E10130" s="33"/>
      <c r="F10130" s="33"/>
      <c r="G10130" s="33"/>
      <c r="H10130" s="33"/>
      <c r="I10130" s="33"/>
    </row>
    <row r="10131" spans="3:9">
      <c r="C10131" s="33"/>
      <c r="D10131" s="33"/>
      <c r="E10131" s="33"/>
      <c r="F10131" s="33"/>
      <c r="G10131" s="33"/>
      <c r="H10131" s="33"/>
      <c r="I10131" s="33"/>
    </row>
    <row r="10132" spans="3:9">
      <c r="C10132" s="33"/>
      <c r="D10132" s="33"/>
      <c r="E10132" s="33"/>
      <c r="F10132" s="33"/>
      <c r="G10132" s="33"/>
      <c r="H10132" s="33"/>
      <c r="I10132" s="33"/>
    </row>
    <row r="10133" spans="3:9">
      <c r="C10133" s="33"/>
      <c r="D10133" s="33"/>
      <c r="E10133" s="33"/>
      <c r="F10133" s="33"/>
      <c r="G10133" s="33"/>
      <c r="H10133" s="33"/>
      <c r="I10133" s="33"/>
    </row>
    <row r="10134" spans="3:9">
      <c r="C10134" s="33"/>
      <c r="D10134" s="33"/>
      <c r="E10134" s="33"/>
      <c r="F10134" s="33"/>
      <c r="G10134" s="33"/>
      <c r="H10134" s="33"/>
      <c r="I10134" s="33"/>
    </row>
    <row r="10135" spans="3:9">
      <c r="C10135" s="33"/>
      <c r="D10135" s="33"/>
      <c r="E10135" s="33"/>
      <c r="F10135" s="33"/>
      <c r="G10135" s="33"/>
      <c r="H10135" s="33"/>
      <c r="I10135" s="33"/>
    </row>
    <row r="10136" spans="3:9">
      <c r="C10136" s="33"/>
      <c r="D10136" s="33"/>
      <c r="E10136" s="33"/>
      <c r="F10136" s="33"/>
      <c r="G10136" s="33"/>
      <c r="H10136" s="33"/>
      <c r="I10136" s="33"/>
    </row>
    <row r="10137" spans="3:9">
      <c r="C10137" s="33"/>
      <c r="D10137" s="33"/>
      <c r="E10137" s="33"/>
      <c r="F10137" s="33"/>
      <c r="G10137" s="33"/>
      <c r="H10137" s="33"/>
      <c r="I10137" s="33"/>
    </row>
    <row r="10138" spans="3:9">
      <c r="C10138" s="33"/>
      <c r="D10138" s="33"/>
      <c r="E10138" s="33"/>
      <c r="F10138" s="33"/>
      <c r="G10138" s="33"/>
      <c r="H10138" s="33"/>
      <c r="I10138" s="33"/>
    </row>
    <row r="10139" spans="3:9">
      <c r="C10139" s="33"/>
      <c r="D10139" s="33"/>
      <c r="E10139" s="33"/>
      <c r="F10139" s="33"/>
      <c r="G10139" s="33"/>
      <c r="H10139" s="33"/>
      <c r="I10139" s="33"/>
    </row>
    <row r="10140" spans="3:9">
      <c r="C10140" s="33"/>
      <c r="D10140" s="33"/>
      <c r="E10140" s="33"/>
      <c r="F10140" s="33"/>
      <c r="G10140" s="33"/>
      <c r="H10140" s="33"/>
      <c r="I10140" s="33"/>
    </row>
    <row r="10141" spans="3:9">
      <c r="C10141" s="33"/>
      <c r="D10141" s="33"/>
      <c r="E10141" s="33"/>
      <c r="F10141" s="33"/>
      <c r="G10141" s="33"/>
      <c r="H10141" s="33"/>
      <c r="I10141" s="33"/>
    </row>
    <row r="10142" spans="3:9">
      <c r="C10142" s="33"/>
      <c r="D10142" s="33"/>
      <c r="E10142" s="33"/>
      <c r="F10142" s="33"/>
      <c r="G10142" s="33"/>
      <c r="H10142" s="33"/>
      <c r="I10142" s="33"/>
    </row>
    <row r="10143" spans="3:9">
      <c r="C10143" s="33"/>
      <c r="D10143" s="33"/>
      <c r="E10143" s="33"/>
      <c r="F10143" s="33"/>
      <c r="G10143" s="33"/>
      <c r="H10143" s="33"/>
      <c r="I10143" s="33"/>
    </row>
    <row r="10144" spans="3:9">
      <c r="C10144" s="33"/>
      <c r="D10144" s="33"/>
      <c r="E10144" s="33"/>
      <c r="F10144" s="33"/>
      <c r="G10144" s="33"/>
      <c r="H10144" s="33"/>
      <c r="I10144" s="33"/>
    </row>
    <row r="10145" spans="3:9">
      <c r="C10145" s="33"/>
      <c r="D10145" s="33"/>
      <c r="E10145" s="33"/>
      <c r="F10145" s="33"/>
      <c r="G10145" s="33"/>
      <c r="H10145" s="33"/>
      <c r="I10145" s="33"/>
    </row>
    <row r="10146" spans="3:9">
      <c r="C10146" s="33"/>
      <c r="D10146" s="33"/>
      <c r="E10146" s="33"/>
      <c r="F10146" s="33"/>
      <c r="G10146" s="33"/>
      <c r="H10146" s="33"/>
      <c r="I10146" s="33"/>
    </row>
    <row r="10147" spans="3:9">
      <c r="C10147" s="33"/>
      <c r="D10147" s="33"/>
      <c r="E10147" s="33"/>
      <c r="F10147" s="33"/>
      <c r="G10147" s="33"/>
      <c r="H10147" s="33"/>
      <c r="I10147" s="33"/>
    </row>
    <row r="10148" spans="3:9">
      <c r="C10148" s="33"/>
      <c r="D10148" s="33"/>
      <c r="E10148" s="33"/>
      <c r="F10148" s="33"/>
      <c r="G10148" s="33"/>
      <c r="H10148" s="33"/>
      <c r="I10148" s="33"/>
    </row>
    <row r="10149" spans="3:9">
      <c r="C10149" s="33"/>
      <c r="D10149" s="33"/>
      <c r="E10149" s="33"/>
      <c r="F10149" s="33"/>
      <c r="G10149" s="33"/>
      <c r="H10149" s="33"/>
      <c r="I10149" s="33"/>
    </row>
    <row r="10150" spans="3:9">
      <c r="C10150" s="33"/>
      <c r="D10150" s="33"/>
      <c r="E10150" s="33"/>
      <c r="F10150" s="33"/>
      <c r="G10150" s="33"/>
      <c r="H10150" s="33"/>
      <c r="I10150" s="33"/>
    </row>
    <row r="10151" spans="3:9">
      <c r="C10151" s="33"/>
      <c r="D10151" s="33"/>
      <c r="E10151" s="33"/>
      <c r="F10151" s="33"/>
      <c r="G10151" s="33"/>
      <c r="H10151" s="33"/>
      <c r="I10151" s="33"/>
    </row>
    <row r="10152" spans="3:9">
      <c r="C10152" s="33"/>
      <c r="D10152" s="33"/>
      <c r="E10152" s="33"/>
      <c r="F10152" s="33"/>
      <c r="G10152" s="33"/>
      <c r="H10152" s="33"/>
      <c r="I10152" s="33"/>
    </row>
    <row r="10153" spans="3:9">
      <c r="C10153" s="33"/>
      <c r="D10153" s="33"/>
      <c r="E10153" s="33"/>
      <c r="F10153" s="33"/>
      <c r="G10153" s="33"/>
      <c r="H10153" s="33"/>
      <c r="I10153" s="33"/>
    </row>
    <row r="10154" spans="3:9">
      <c r="C10154" s="33"/>
      <c r="D10154" s="33"/>
      <c r="E10154" s="33"/>
      <c r="F10154" s="33"/>
      <c r="G10154" s="33"/>
      <c r="H10154" s="33"/>
      <c r="I10154" s="33"/>
    </row>
    <row r="10155" spans="3:9">
      <c r="C10155" s="33"/>
      <c r="D10155" s="33"/>
      <c r="E10155" s="33"/>
      <c r="F10155" s="33"/>
      <c r="G10155" s="33"/>
      <c r="H10155" s="33"/>
      <c r="I10155" s="33"/>
    </row>
    <row r="10156" spans="3:9">
      <c r="C10156" s="33"/>
      <c r="D10156" s="33"/>
      <c r="E10156" s="33"/>
      <c r="F10156" s="33"/>
      <c r="G10156" s="33"/>
      <c r="H10156" s="33"/>
      <c r="I10156" s="33"/>
    </row>
    <row r="10157" spans="3:9">
      <c r="C10157" s="33"/>
      <c r="D10157" s="33"/>
      <c r="E10157" s="33"/>
      <c r="F10157" s="33"/>
      <c r="G10157" s="33"/>
      <c r="H10157" s="33"/>
      <c r="I10157" s="33"/>
    </row>
    <row r="10158" spans="3:9">
      <c r="C10158" s="33"/>
      <c r="D10158" s="33"/>
      <c r="E10158" s="33"/>
      <c r="F10158" s="33"/>
      <c r="G10158" s="33"/>
      <c r="H10158" s="33"/>
      <c r="I10158" s="33"/>
    </row>
    <row r="10159" spans="3:9">
      <c r="C10159" s="33"/>
      <c r="D10159" s="33"/>
      <c r="E10159" s="33"/>
      <c r="F10159" s="33"/>
      <c r="G10159" s="33"/>
      <c r="H10159" s="33"/>
      <c r="I10159" s="33"/>
    </row>
    <row r="10160" spans="3:9">
      <c r="C10160" s="33"/>
      <c r="D10160" s="33"/>
      <c r="E10160" s="33"/>
      <c r="F10160" s="33"/>
      <c r="G10160" s="33"/>
      <c r="H10160" s="33"/>
      <c r="I10160" s="33"/>
    </row>
    <row r="10161" spans="3:9">
      <c r="C10161" s="33"/>
      <c r="D10161" s="33"/>
      <c r="E10161" s="33"/>
      <c r="F10161" s="33"/>
      <c r="G10161" s="33"/>
      <c r="H10161" s="33"/>
      <c r="I10161" s="33"/>
    </row>
    <row r="10162" spans="3:9">
      <c r="C10162" s="33"/>
      <c r="D10162" s="33"/>
      <c r="E10162" s="33"/>
      <c r="F10162" s="33"/>
      <c r="G10162" s="33"/>
      <c r="H10162" s="33"/>
      <c r="I10162" s="33"/>
    </row>
    <row r="10163" spans="3:9">
      <c r="C10163" s="33"/>
      <c r="D10163" s="33"/>
      <c r="E10163" s="33"/>
      <c r="F10163" s="33"/>
      <c r="G10163" s="33"/>
      <c r="H10163" s="33"/>
      <c r="I10163" s="33"/>
    </row>
    <row r="10164" spans="3:9">
      <c r="C10164" s="33"/>
      <c r="D10164" s="33"/>
      <c r="E10164" s="33"/>
      <c r="F10164" s="33"/>
      <c r="G10164" s="33"/>
      <c r="H10164" s="33"/>
      <c r="I10164" s="33"/>
    </row>
    <row r="10165" spans="3:9">
      <c r="C10165" s="33"/>
      <c r="D10165" s="33"/>
      <c r="E10165" s="33"/>
      <c r="F10165" s="33"/>
      <c r="G10165" s="33"/>
      <c r="H10165" s="33"/>
      <c r="I10165" s="33"/>
    </row>
    <row r="10166" spans="3:9">
      <c r="C10166" s="33"/>
      <c r="D10166" s="33"/>
      <c r="E10166" s="33"/>
      <c r="F10166" s="33"/>
      <c r="G10166" s="33"/>
      <c r="H10166" s="33"/>
      <c r="I10166" s="33"/>
    </row>
    <row r="10167" spans="3:9">
      <c r="C10167" s="33"/>
      <c r="D10167" s="33"/>
      <c r="E10167" s="33"/>
      <c r="F10167" s="33"/>
      <c r="G10167" s="33"/>
      <c r="H10167" s="33"/>
      <c r="I10167" s="33"/>
    </row>
    <row r="10168" spans="3:9">
      <c r="C10168" s="33"/>
      <c r="D10168" s="33"/>
      <c r="E10168" s="33"/>
      <c r="F10168" s="33"/>
      <c r="G10168" s="33"/>
      <c r="H10168" s="33"/>
      <c r="I10168" s="33"/>
    </row>
    <row r="10169" spans="3:9">
      <c r="C10169" s="33"/>
      <c r="D10169" s="33"/>
      <c r="E10169" s="33"/>
      <c r="F10169" s="33"/>
      <c r="G10169" s="33"/>
      <c r="H10169" s="33"/>
      <c r="I10169" s="33"/>
    </row>
    <row r="10170" spans="3:9">
      <c r="C10170" s="33"/>
      <c r="D10170" s="33"/>
      <c r="E10170" s="33"/>
      <c r="F10170" s="33"/>
      <c r="G10170" s="33"/>
      <c r="H10170" s="33"/>
      <c r="I10170" s="33"/>
    </row>
    <row r="10171" spans="3:9">
      <c r="C10171" s="33"/>
      <c r="D10171" s="33"/>
      <c r="E10171" s="33"/>
      <c r="F10171" s="33"/>
      <c r="G10171" s="33"/>
      <c r="H10171" s="33"/>
      <c r="I10171" s="33"/>
    </row>
    <row r="10172" spans="3:9">
      <c r="C10172" s="33"/>
      <c r="D10172" s="33"/>
      <c r="E10172" s="33"/>
      <c r="F10172" s="33"/>
      <c r="G10172" s="33"/>
      <c r="H10172" s="33"/>
      <c r="I10172" s="33"/>
    </row>
    <row r="10173" spans="3:9">
      <c r="C10173" s="33"/>
      <c r="D10173" s="33"/>
      <c r="E10173" s="33"/>
      <c r="F10173" s="33"/>
      <c r="G10173" s="33"/>
      <c r="H10173" s="33"/>
      <c r="I10173" s="33"/>
    </row>
    <row r="10174" spans="3:9">
      <c r="C10174" s="33"/>
      <c r="D10174" s="33"/>
      <c r="E10174" s="33"/>
      <c r="F10174" s="33"/>
      <c r="G10174" s="33"/>
      <c r="H10174" s="33"/>
      <c r="I10174" s="33"/>
    </row>
    <row r="10175" spans="3:9">
      <c r="C10175" s="33"/>
      <c r="D10175" s="33"/>
      <c r="E10175" s="33"/>
      <c r="F10175" s="33"/>
      <c r="G10175" s="33"/>
      <c r="H10175" s="33"/>
      <c r="I10175" s="33"/>
    </row>
    <row r="10176" spans="3:9">
      <c r="C10176" s="33"/>
      <c r="D10176" s="33"/>
      <c r="E10176" s="33"/>
      <c r="F10176" s="33"/>
      <c r="G10176" s="33"/>
      <c r="H10176" s="33"/>
      <c r="I10176" s="33"/>
    </row>
    <row r="10177" spans="3:9">
      <c r="C10177" s="33"/>
      <c r="D10177" s="33"/>
      <c r="E10177" s="33"/>
      <c r="F10177" s="33"/>
      <c r="G10177" s="33"/>
      <c r="H10177" s="33"/>
      <c r="I10177" s="33"/>
    </row>
    <row r="10178" spans="3:9">
      <c r="C10178" s="33"/>
      <c r="D10178" s="33"/>
      <c r="E10178" s="33"/>
      <c r="F10178" s="33"/>
      <c r="G10178" s="33"/>
      <c r="H10178" s="33"/>
      <c r="I10178" s="33"/>
    </row>
    <row r="10179" spans="3:9">
      <c r="C10179" s="33"/>
      <c r="D10179" s="33"/>
      <c r="E10179" s="33"/>
      <c r="F10179" s="33"/>
      <c r="G10179" s="33"/>
      <c r="H10179" s="33"/>
      <c r="I10179" s="33"/>
    </row>
    <row r="10180" spans="3:9">
      <c r="C10180" s="33"/>
      <c r="D10180" s="33"/>
      <c r="E10180" s="33"/>
      <c r="F10180" s="33"/>
      <c r="G10180" s="33"/>
      <c r="H10180" s="33"/>
      <c r="I10180" s="33"/>
    </row>
    <row r="10181" spans="3:9">
      <c r="C10181" s="33"/>
      <c r="D10181" s="33"/>
      <c r="E10181" s="33"/>
      <c r="F10181" s="33"/>
      <c r="G10181" s="33"/>
      <c r="H10181" s="33"/>
      <c r="I10181" s="33"/>
    </row>
    <row r="10182" spans="3:9">
      <c r="C10182" s="33"/>
      <c r="D10182" s="33"/>
      <c r="E10182" s="33"/>
      <c r="F10182" s="33"/>
      <c r="G10182" s="33"/>
      <c r="H10182" s="33"/>
      <c r="I10182" s="33"/>
    </row>
    <row r="10183" spans="3:9">
      <c r="C10183" s="33"/>
      <c r="D10183" s="33"/>
      <c r="E10183" s="33"/>
      <c r="F10183" s="33"/>
      <c r="G10183" s="33"/>
      <c r="H10183" s="33"/>
      <c r="I10183" s="33"/>
    </row>
    <row r="10184" spans="3:9">
      <c r="C10184" s="33"/>
      <c r="D10184" s="33"/>
      <c r="E10184" s="33"/>
      <c r="F10184" s="33"/>
      <c r="G10184" s="33"/>
      <c r="H10184" s="33"/>
      <c r="I10184" s="33"/>
    </row>
    <row r="10185" spans="3:9">
      <c r="C10185" s="33"/>
      <c r="D10185" s="33"/>
      <c r="E10185" s="33"/>
      <c r="F10185" s="33"/>
      <c r="G10185" s="33"/>
      <c r="H10185" s="33"/>
      <c r="I10185" s="33"/>
    </row>
    <row r="10186" spans="3:9">
      <c r="C10186" s="33"/>
      <c r="D10186" s="33"/>
      <c r="E10186" s="33"/>
      <c r="F10186" s="33"/>
      <c r="G10186" s="33"/>
      <c r="H10186" s="33"/>
      <c r="I10186" s="33"/>
    </row>
    <row r="10187" spans="3:9">
      <c r="C10187" s="33"/>
      <c r="D10187" s="33"/>
      <c r="E10187" s="33"/>
      <c r="F10187" s="33"/>
      <c r="G10187" s="33"/>
      <c r="H10187" s="33"/>
      <c r="I10187" s="33"/>
    </row>
    <row r="10188" spans="3:9">
      <c r="C10188" s="33"/>
      <c r="D10188" s="33"/>
      <c r="E10188" s="33"/>
      <c r="F10188" s="33"/>
      <c r="G10188" s="33"/>
      <c r="H10188" s="33"/>
      <c r="I10188" s="33"/>
    </row>
    <row r="10189" spans="3:9">
      <c r="C10189" s="33"/>
      <c r="D10189" s="33"/>
      <c r="E10189" s="33"/>
      <c r="F10189" s="33"/>
      <c r="G10189" s="33"/>
      <c r="H10189" s="33"/>
      <c r="I10189" s="33"/>
    </row>
    <row r="10190" spans="3:9">
      <c r="C10190" s="33"/>
      <c r="D10190" s="33"/>
      <c r="E10190" s="33"/>
      <c r="F10190" s="33"/>
      <c r="G10190" s="33"/>
      <c r="H10190" s="33"/>
      <c r="I10190" s="33"/>
    </row>
    <row r="10191" spans="3:9">
      <c r="C10191" s="33"/>
      <c r="D10191" s="33"/>
      <c r="E10191" s="33"/>
      <c r="F10191" s="33"/>
      <c r="G10191" s="33"/>
      <c r="H10191" s="33"/>
      <c r="I10191" s="33"/>
    </row>
    <row r="10192" spans="3:9">
      <c r="C10192" s="33"/>
      <c r="D10192" s="33"/>
      <c r="E10192" s="33"/>
      <c r="F10192" s="33"/>
      <c r="G10192" s="33"/>
      <c r="H10192" s="33"/>
      <c r="I10192" s="33"/>
    </row>
    <row r="10193" spans="3:9">
      <c r="C10193" s="33"/>
      <c r="D10193" s="33"/>
      <c r="E10193" s="33"/>
      <c r="F10193" s="33"/>
      <c r="G10193" s="33"/>
      <c r="H10193" s="33"/>
      <c r="I10193" s="33"/>
    </row>
    <row r="10194" spans="3:9">
      <c r="C10194" s="33"/>
      <c r="D10194" s="33"/>
      <c r="E10194" s="33"/>
      <c r="F10194" s="33"/>
      <c r="G10194" s="33"/>
      <c r="H10194" s="33"/>
      <c r="I10194" s="33"/>
    </row>
    <row r="10195" spans="3:9">
      <c r="C10195" s="33"/>
      <c r="D10195" s="33"/>
      <c r="E10195" s="33"/>
      <c r="F10195" s="33"/>
      <c r="G10195" s="33"/>
      <c r="H10195" s="33"/>
      <c r="I10195" s="33"/>
    </row>
    <row r="10196" spans="3:9">
      <c r="C10196" s="33"/>
      <c r="D10196" s="33"/>
      <c r="E10196" s="33"/>
      <c r="F10196" s="33"/>
      <c r="G10196" s="33"/>
      <c r="H10196" s="33"/>
      <c r="I10196" s="33"/>
    </row>
    <row r="10197" spans="3:9">
      <c r="C10197" s="33"/>
      <c r="D10197" s="33"/>
      <c r="E10197" s="33"/>
      <c r="F10197" s="33"/>
      <c r="G10197" s="33"/>
      <c r="H10197" s="33"/>
      <c r="I10197" s="33"/>
    </row>
    <row r="10198" spans="3:9">
      <c r="C10198" s="33"/>
      <c r="D10198" s="33"/>
      <c r="E10198" s="33"/>
      <c r="F10198" s="33"/>
      <c r="G10198" s="33"/>
      <c r="H10198" s="33"/>
      <c r="I10198" s="33"/>
    </row>
    <row r="10199" spans="3:9">
      <c r="C10199" s="33"/>
      <c r="D10199" s="33"/>
      <c r="E10199" s="33"/>
      <c r="F10199" s="33"/>
      <c r="G10199" s="33"/>
      <c r="H10199" s="33"/>
      <c r="I10199" s="33"/>
    </row>
    <row r="10200" spans="3:9">
      <c r="C10200" s="33"/>
      <c r="D10200" s="33"/>
      <c r="E10200" s="33"/>
      <c r="F10200" s="33"/>
      <c r="G10200" s="33"/>
      <c r="H10200" s="33"/>
      <c r="I10200" s="33"/>
    </row>
    <row r="10201" spans="3:9">
      <c r="C10201" s="33"/>
      <c r="D10201" s="33"/>
      <c r="E10201" s="33"/>
      <c r="F10201" s="33"/>
      <c r="G10201" s="33"/>
      <c r="H10201" s="33"/>
      <c r="I10201" s="33"/>
    </row>
    <row r="10202" spans="3:9">
      <c r="C10202" s="33"/>
      <c r="D10202" s="33"/>
      <c r="E10202" s="33"/>
      <c r="F10202" s="33"/>
      <c r="G10202" s="33"/>
      <c r="H10202" s="33"/>
      <c r="I10202" s="33"/>
    </row>
    <row r="10203" spans="3:9">
      <c r="C10203" s="33"/>
      <c r="D10203" s="33"/>
      <c r="E10203" s="33"/>
      <c r="F10203" s="33"/>
      <c r="G10203" s="33"/>
      <c r="H10203" s="33"/>
      <c r="I10203" s="33"/>
    </row>
    <row r="10204" spans="3:9">
      <c r="C10204" s="33"/>
      <c r="D10204" s="33"/>
      <c r="E10204" s="33"/>
      <c r="F10204" s="33"/>
      <c r="G10204" s="33"/>
      <c r="H10204" s="33"/>
      <c r="I10204" s="33"/>
    </row>
    <row r="10205" spans="3:9">
      <c r="C10205" s="33"/>
      <c r="D10205" s="33"/>
      <c r="E10205" s="33"/>
      <c r="F10205" s="33"/>
      <c r="G10205" s="33"/>
      <c r="H10205" s="33"/>
      <c r="I10205" s="33"/>
    </row>
    <row r="10206" spans="3:9">
      <c r="C10206" s="33"/>
      <c r="D10206" s="33"/>
      <c r="E10206" s="33"/>
      <c r="F10206" s="33"/>
      <c r="G10206" s="33"/>
      <c r="H10206" s="33"/>
      <c r="I10206" s="33"/>
    </row>
    <row r="10207" spans="3:9">
      <c r="C10207" s="33"/>
      <c r="D10207" s="33"/>
      <c r="E10207" s="33"/>
      <c r="F10207" s="33"/>
      <c r="G10207" s="33"/>
      <c r="H10207" s="33"/>
      <c r="I10207" s="33"/>
    </row>
    <row r="10208" spans="3:9">
      <c r="C10208" s="33"/>
      <c r="D10208" s="33"/>
      <c r="E10208" s="33"/>
      <c r="F10208" s="33"/>
      <c r="G10208" s="33"/>
      <c r="H10208" s="33"/>
      <c r="I10208" s="33"/>
    </row>
    <row r="10209" spans="3:9">
      <c r="C10209" s="33"/>
      <c r="D10209" s="33"/>
      <c r="E10209" s="33"/>
      <c r="F10209" s="33"/>
      <c r="G10209" s="33"/>
      <c r="H10209" s="33"/>
      <c r="I10209" s="33"/>
    </row>
    <row r="10210" spans="3:9">
      <c r="C10210" s="33"/>
      <c r="D10210" s="33"/>
      <c r="E10210" s="33"/>
      <c r="F10210" s="33"/>
      <c r="G10210" s="33"/>
      <c r="H10210" s="33"/>
      <c r="I10210" s="33"/>
    </row>
    <row r="10211" spans="3:9">
      <c r="C10211" s="33"/>
      <c r="D10211" s="33"/>
      <c r="E10211" s="33"/>
      <c r="F10211" s="33"/>
      <c r="G10211" s="33"/>
      <c r="H10211" s="33"/>
      <c r="I10211" s="33"/>
    </row>
    <row r="10212" spans="3:9">
      <c r="C10212" s="33"/>
      <c r="D10212" s="33"/>
      <c r="E10212" s="33"/>
      <c r="F10212" s="33"/>
      <c r="G10212" s="33"/>
      <c r="H10212" s="33"/>
      <c r="I10212" s="33"/>
    </row>
    <row r="10213" spans="3:9">
      <c r="C10213" s="33"/>
      <c r="D10213" s="33"/>
      <c r="E10213" s="33"/>
      <c r="F10213" s="33"/>
      <c r="G10213" s="33"/>
      <c r="H10213" s="33"/>
      <c r="I10213" s="33"/>
    </row>
    <row r="10214" spans="3:9">
      <c r="C10214" s="33"/>
      <c r="D10214" s="33"/>
      <c r="E10214" s="33"/>
      <c r="F10214" s="33"/>
      <c r="G10214" s="33"/>
      <c r="H10214" s="33"/>
      <c r="I10214" s="33"/>
    </row>
    <row r="10215" spans="3:9">
      <c r="C10215" s="33"/>
      <c r="D10215" s="33"/>
      <c r="E10215" s="33"/>
      <c r="F10215" s="33"/>
      <c r="G10215" s="33"/>
      <c r="H10215" s="33"/>
      <c r="I10215" s="33"/>
    </row>
    <row r="10216" spans="3:9">
      <c r="C10216" s="33"/>
      <c r="D10216" s="33"/>
      <c r="E10216" s="33"/>
      <c r="F10216" s="33"/>
      <c r="G10216" s="33"/>
      <c r="H10216" s="33"/>
      <c r="I10216" s="33"/>
    </row>
    <row r="10217" spans="3:9">
      <c r="C10217" s="33"/>
      <c r="D10217" s="33"/>
      <c r="E10217" s="33"/>
      <c r="F10217" s="33"/>
      <c r="G10217" s="33"/>
      <c r="H10217" s="33"/>
      <c r="I10217" s="33"/>
    </row>
    <row r="10218" spans="3:9">
      <c r="C10218" s="33"/>
      <c r="D10218" s="33"/>
      <c r="E10218" s="33"/>
      <c r="F10218" s="33"/>
      <c r="G10218" s="33"/>
      <c r="H10218" s="33"/>
      <c r="I10218" s="33"/>
    </row>
    <row r="10219" spans="3:9">
      <c r="C10219" s="33"/>
      <c r="D10219" s="33"/>
      <c r="E10219" s="33"/>
      <c r="F10219" s="33"/>
      <c r="G10219" s="33"/>
      <c r="H10219" s="33"/>
      <c r="I10219" s="33"/>
    </row>
    <row r="10220" spans="3:9">
      <c r="C10220" s="33"/>
      <c r="D10220" s="33"/>
      <c r="E10220" s="33"/>
      <c r="F10220" s="33"/>
      <c r="G10220" s="33"/>
      <c r="H10220" s="33"/>
      <c r="I10220" s="33"/>
    </row>
    <row r="10221" spans="3:9">
      <c r="C10221" s="33"/>
      <c r="D10221" s="33"/>
      <c r="E10221" s="33"/>
      <c r="F10221" s="33"/>
      <c r="G10221" s="33"/>
      <c r="H10221" s="33"/>
      <c r="I10221" s="33"/>
    </row>
    <row r="10222" spans="3:9">
      <c r="C10222" s="33"/>
      <c r="D10222" s="33"/>
      <c r="E10222" s="33"/>
      <c r="F10222" s="33"/>
      <c r="G10222" s="33"/>
      <c r="H10222" s="33"/>
      <c r="I10222" s="33"/>
    </row>
    <row r="10223" spans="3:9">
      <c r="C10223" s="33"/>
      <c r="D10223" s="33"/>
      <c r="E10223" s="33"/>
      <c r="F10223" s="33"/>
      <c r="G10223" s="33"/>
      <c r="H10223" s="33"/>
      <c r="I10223" s="33"/>
    </row>
    <row r="10224" spans="3:9">
      <c r="C10224" s="33"/>
      <c r="D10224" s="33"/>
      <c r="E10224" s="33"/>
      <c r="F10224" s="33"/>
      <c r="G10224" s="33"/>
      <c r="H10224" s="33"/>
      <c r="I10224" s="33"/>
    </row>
    <row r="10225" spans="3:9">
      <c r="C10225" s="33"/>
      <c r="D10225" s="33"/>
      <c r="E10225" s="33"/>
      <c r="F10225" s="33"/>
      <c r="G10225" s="33"/>
      <c r="H10225" s="33"/>
      <c r="I10225" s="33"/>
    </row>
    <row r="10226" spans="3:9">
      <c r="C10226" s="33"/>
      <c r="D10226" s="33"/>
      <c r="E10226" s="33"/>
      <c r="F10226" s="33"/>
      <c r="G10226" s="33"/>
      <c r="H10226" s="33"/>
      <c r="I10226" s="33"/>
    </row>
    <row r="10227" spans="3:9">
      <c r="C10227" s="33"/>
      <c r="D10227" s="33"/>
      <c r="E10227" s="33"/>
      <c r="F10227" s="33"/>
      <c r="G10227" s="33"/>
      <c r="H10227" s="33"/>
      <c r="I10227" s="33"/>
    </row>
    <row r="10228" spans="3:9">
      <c r="C10228" s="33"/>
      <c r="D10228" s="33"/>
      <c r="E10228" s="33"/>
      <c r="F10228" s="33"/>
      <c r="G10228" s="33"/>
      <c r="H10228" s="33"/>
      <c r="I10228" s="33"/>
    </row>
    <row r="10229" spans="3:9">
      <c r="C10229" s="33"/>
      <c r="D10229" s="33"/>
      <c r="E10229" s="33"/>
      <c r="F10229" s="33"/>
      <c r="G10229" s="33"/>
      <c r="H10229" s="33"/>
      <c r="I10229" s="33"/>
    </row>
    <row r="10230" spans="3:9">
      <c r="C10230" s="33"/>
      <c r="D10230" s="33"/>
      <c r="E10230" s="33"/>
      <c r="F10230" s="33"/>
      <c r="G10230" s="33"/>
      <c r="H10230" s="33"/>
      <c r="I10230" s="33"/>
    </row>
    <row r="10231" spans="3:9">
      <c r="C10231" s="33"/>
      <c r="D10231" s="33"/>
      <c r="E10231" s="33"/>
      <c r="F10231" s="33"/>
      <c r="G10231" s="33"/>
      <c r="H10231" s="33"/>
      <c r="I10231" s="33"/>
    </row>
    <row r="10232" spans="3:9">
      <c r="C10232" s="33"/>
      <c r="D10232" s="33"/>
      <c r="E10232" s="33"/>
      <c r="F10232" s="33"/>
      <c r="G10232" s="33"/>
      <c r="H10232" s="33"/>
      <c r="I10232" s="33"/>
    </row>
    <row r="10233" spans="3:9">
      <c r="C10233" s="33"/>
      <c r="D10233" s="33"/>
      <c r="E10233" s="33"/>
      <c r="F10233" s="33"/>
      <c r="G10233" s="33"/>
      <c r="H10233" s="33"/>
      <c r="I10233" s="33"/>
    </row>
    <row r="10234" spans="3:9">
      <c r="C10234" s="33"/>
      <c r="D10234" s="33"/>
      <c r="E10234" s="33"/>
      <c r="F10234" s="33"/>
      <c r="G10234" s="33"/>
      <c r="H10234" s="33"/>
      <c r="I10234" s="33"/>
    </row>
    <row r="10235" spans="3:9">
      <c r="C10235" s="33"/>
      <c r="D10235" s="33"/>
      <c r="E10235" s="33"/>
      <c r="F10235" s="33"/>
      <c r="G10235" s="33"/>
      <c r="H10235" s="33"/>
      <c r="I10235" s="33"/>
    </row>
    <row r="10236" spans="3:9">
      <c r="C10236" s="33"/>
      <c r="D10236" s="33"/>
      <c r="E10236" s="33"/>
      <c r="F10236" s="33"/>
      <c r="G10236" s="33"/>
      <c r="H10236" s="33"/>
      <c r="I10236" s="33"/>
    </row>
    <row r="10237" spans="3:9">
      <c r="C10237" s="33"/>
      <c r="D10237" s="33"/>
      <c r="E10237" s="33"/>
      <c r="F10237" s="33"/>
      <c r="G10237" s="33"/>
      <c r="H10237" s="33"/>
      <c r="I10237" s="33"/>
    </row>
    <row r="10238" spans="3:9">
      <c r="C10238" s="33"/>
      <c r="D10238" s="33"/>
      <c r="E10238" s="33"/>
      <c r="F10238" s="33"/>
      <c r="G10238" s="33"/>
      <c r="H10238" s="33"/>
      <c r="I10238" s="33"/>
    </row>
    <row r="10239" spans="3:9">
      <c r="C10239" s="33"/>
      <c r="D10239" s="33"/>
      <c r="E10239" s="33"/>
      <c r="F10239" s="33"/>
      <c r="G10239" s="33"/>
      <c r="H10239" s="33"/>
      <c r="I10239" s="33"/>
    </row>
    <row r="10240" spans="3:9">
      <c r="C10240" s="33"/>
      <c r="D10240" s="33"/>
      <c r="E10240" s="33"/>
      <c r="F10240" s="33"/>
      <c r="G10240" s="33"/>
      <c r="H10240" s="33"/>
      <c r="I10240" s="33"/>
    </row>
    <row r="10241" spans="3:9">
      <c r="C10241" s="33"/>
      <c r="D10241" s="33"/>
      <c r="E10241" s="33"/>
      <c r="F10241" s="33"/>
      <c r="G10241" s="33"/>
      <c r="H10241" s="33"/>
      <c r="I10241" s="33"/>
    </row>
    <row r="10242" spans="3:9">
      <c r="C10242" s="33"/>
      <c r="D10242" s="33"/>
      <c r="E10242" s="33"/>
      <c r="F10242" s="33"/>
      <c r="G10242" s="33"/>
      <c r="H10242" s="33"/>
      <c r="I10242" s="33"/>
    </row>
    <row r="10243" spans="3:9">
      <c r="C10243" s="33"/>
      <c r="D10243" s="33"/>
      <c r="E10243" s="33"/>
      <c r="F10243" s="33"/>
      <c r="G10243" s="33"/>
      <c r="H10243" s="33"/>
      <c r="I10243" s="33"/>
    </row>
    <row r="10244" spans="3:9">
      <c r="C10244" s="33"/>
      <c r="D10244" s="33"/>
      <c r="E10244" s="33"/>
      <c r="F10244" s="33"/>
      <c r="G10244" s="33"/>
      <c r="H10244" s="33"/>
      <c r="I10244" s="33"/>
    </row>
    <row r="10245" spans="3:9">
      <c r="C10245" s="33"/>
      <c r="D10245" s="33"/>
      <c r="E10245" s="33"/>
      <c r="F10245" s="33"/>
      <c r="G10245" s="33"/>
      <c r="H10245" s="33"/>
      <c r="I10245" s="33"/>
    </row>
    <row r="10246" spans="3:9">
      <c r="C10246" s="33"/>
      <c r="D10246" s="33"/>
      <c r="E10246" s="33"/>
      <c r="F10246" s="33"/>
      <c r="G10246" s="33"/>
      <c r="H10246" s="33"/>
      <c r="I10246" s="33"/>
    </row>
    <row r="10247" spans="3:9">
      <c r="C10247" s="33"/>
      <c r="D10247" s="33"/>
      <c r="E10247" s="33"/>
      <c r="F10247" s="33"/>
      <c r="G10247" s="33"/>
      <c r="H10247" s="33"/>
      <c r="I10247" s="33"/>
    </row>
    <row r="10248" spans="3:9">
      <c r="C10248" s="33"/>
      <c r="D10248" s="33"/>
      <c r="E10248" s="33"/>
      <c r="F10248" s="33"/>
      <c r="G10248" s="33"/>
      <c r="H10248" s="33"/>
      <c r="I10248" s="33"/>
    </row>
    <row r="10249" spans="3:9">
      <c r="C10249" s="33"/>
      <c r="D10249" s="33"/>
      <c r="E10249" s="33"/>
      <c r="F10249" s="33"/>
      <c r="G10249" s="33"/>
      <c r="H10249" s="33"/>
      <c r="I10249" s="33"/>
    </row>
    <row r="10250" spans="3:9">
      <c r="C10250" s="33"/>
      <c r="D10250" s="33"/>
      <c r="E10250" s="33"/>
      <c r="F10250" s="33"/>
      <c r="G10250" s="33"/>
      <c r="H10250" s="33"/>
      <c r="I10250" s="33"/>
    </row>
    <row r="10251" spans="3:9">
      <c r="C10251" s="33"/>
      <c r="D10251" s="33"/>
      <c r="E10251" s="33"/>
      <c r="F10251" s="33"/>
      <c r="G10251" s="33"/>
      <c r="H10251" s="33"/>
      <c r="I10251" s="33"/>
    </row>
    <row r="10252" spans="3:9">
      <c r="C10252" s="33"/>
      <c r="D10252" s="33"/>
      <c r="E10252" s="33"/>
      <c r="F10252" s="33"/>
      <c r="G10252" s="33"/>
      <c r="H10252" s="33"/>
      <c r="I10252" s="33"/>
    </row>
    <row r="10253" spans="3:9">
      <c r="C10253" s="33"/>
      <c r="D10253" s="33"/>
      <c r="E10253" s="33"/>
      <c r="F10253" s="33"/>
      <c r="G10253" s="33"/>
      <c r="H10253" s="33"/>
      <c r="I10253" s="33"/>
    </row>
    <row r="10254" spans="3:9">
      <c r="C10254" s="33"/>
      <c r="D10254" s="33"/>
      <c r="E10254" s="33"/>
      <c r="F10254" s="33"/>
      <c r="G10254" s="33"/>
      <c r="H10254" s="33"/>
      <c r="I10254" s="33"/>
    </row>
    <row r="10255" spans="3:9">
      <c r="C10255" s="33"/>
      <c r="D10255" s="33"/>
      <c r="E10255" s="33"/>
      <c r="F10255" s="33"/>
      <c r="G10255" s="33"/>
      <c r="H10255" s="33"/>
      <c r="I10255" s="33"/>
    </row>
    <row r="10256" spans="3:9">
      <c r="C10256" s="33"/>
      <c r="D10256" s="33"/>
      <c r="E10256" s="33"/>
      <c r="F10256" s="33"/>
      <c r="G10256" s="33"/>
      <c r="H10256" s="33"/>
      <c r="I10256" s="33"/>
    </row>
    <row r="10257" spans="3:9">
      <c r="C10257" s="33"/>
      <c r="D10257" s="33"/>
      <c r="E10257" s="33"/>
      <c r="F10257" s="33"/>
      <c r="G10257" s="33"/>
      <c r="H10257" s="33"/>
      <c r="I10257" s="33"/>
    </row>
    <row r="10258" spans="3:9">
      <c r="C10258" s="33"/>
      <c r="D10258" s="33"/>
      <c r="E10258" s="33"/>
      <c r="F10258" s="33"/>
      <c r="G10258" s="33"/>
      <c r="H10258" s="33"/>
      <c r="I10258" s="33"/>
    </row>
    <row r="10259" spans="3:9">
      <c r="C10259" s="33"/>
      <c r="D10259" s="33"/>
      <c r="E10259" s="33"/>
      <c r="F10259" s="33"/>
      <c r="G10259" s="33"/>
      <c r="H10259" s="33"/>
      <c r="I10259" s="33"/>
    </row>
    <row r="10260" spans="3:9">
      <c r="C10260" s="33"/>
      <c r="D10260" s="33"/>
      <c r="E10260" s="33"/>
      <c r="F10260" s="33"/>
      <c r="G10260" s="33"/>
      <c r="H10260" s="33"/>
      <c r="I10260" s="33"/>
    </row>
    <row r="10261" spans="3:9">
      <c r="C10261" s="33"/>
      <c r="D10261" s="33"/>
      <c r="E10261" s="33"/>
      <c r="F10261" s="33"/>
      <c r="G10261" s="33"/>
      <c r="H10261" s="33"/>
      <c r="I10261" s="33"/>
    </row>
    <row r="10262" spans="3:9">
      <c r="C10262" s="33"/>
      <c r="D10262" s="33"/>
      <c r="E10262" s="33"/>
      <c r="F10262" s="33"/>
      <c r="G10262" s="33"/>
      <c r="H10262" s="33"/>
      <c r="I10262" s="33"/>
    </row>
    <row r="10263" spans="3:9">
      <c r="C10263" s="33"/>
      <c r="D10263" s="33"/>
      <c r="E10263" s="33"/>
      <c r="F10263" s="33"/>
      <c r="G10263" s="33"/>
      <c r="H10263" s="33"/>
      <c r="I10263" s="33"/>
    </row>
    <row r="10264" spans="3:9">
      <c r="C10264" s="33"/>
      <c r="D10264" s="33"/>
      <c r="E10264" s="33"/>
      <c r="F10264" s="33"/>
      <c r="G10264" s="33"/>
      <c r="H10264" s="33"/>
      <c r="I10264" s="33"/>
    </row>
    <row r="10265" spans="3:9">
      <c r="C10265" s="33"/>
      <c r="D10265" s="33"/>
      <c r="E10265" s="33"/>
      <c r="F10265" s="33"/>
      <c r="G10265" s="33"/>
      <c r="H10265" s="33"/>
      <c r="I10265" s="33"/>
    </row>
    <row r="10266" spans="3:9">
      <c r="C10266" s="33"/>
      <c r="D10266" s="33"/>
      <c r="E10266" s="33"/>
      <c r="F10266" s="33"/>
      <c r="G10266" s="33"/>
      <c r="H10266" s="33"/>
      <c r="I10266" s="33"/>
    </row>
    <row r="10267" spans="3:9">
      <c r="C10267" s="33"/>
      <c r="D10267" s="33"/>
      <c r="E10267" s="33"/>
      <c r="F10267" s="33"/>
      <c r="G10267" s="33"/>
      <c r="H10267" s="33"/>
      <c r="I10267" s="33"/>
    </row>
    <row r="10268" spans="3:9">
      <c r="C10268" s="33"/>
      <c r="D10268" s="33"/>
      <c r="E10268" s="33"/>
      <c r="F10268" s="33"/>
      <c r="G10268" s="33"/>
      <c r="H10268" s="33"/>
      <c r="I10268" s="33"/>
    </row>
    <row r="10269" spans="3:9">
      <c r="C10269" s="33"/>
      <c r="D10269" s="33"/>
      <c r="E10269" s="33"/>
      <c r="F10269" s="33"/>
      <c r="G10269" s="33"/>
      <c r="H10269" s="33"/>
      <c r="I10269" s="33"/>
    </row>
    <row r="10270" spans="3:9">
      <c r="C10270" s="33"/>
      <c r="D10270" s="33"/>
      <c r="E10270" s="33"/>
      <c r="F10270" s="33"/>
      <c r="G10270" s="33"/>
      <c r="H10270" s="33"/>
      <c r="I10270" s="33"/>
    </row>
    <row r="10271" spans="3:9">
      <c r="C10271" s="33"/>
      <c r="D10271" s="33"/>
      <c r="E10271" s="33"/>
      <c r="F10271" s="33"/>
      <c r="G10271" s="33"/>
      <c r="H10271" s="33"/>
      <c r="I10271" s="33"/>
    </row>
    <row r="10272" spans="3:9">
      <c r="C10272" s="33"/>
      <c r="D10272" s="33"/>
      <c r="E10272" s="33"/>
      <c r="F10272" s="33"/>
      <c r="G10272" s="33"/>
      <c r="H10272" s="33"/>
      <c r="I10272" s="33"/>
    </row>
    <row r="10273" spans="3:11">
      <c r="C10273" s="33"/>
      <c r="D10273" s="33"/>
      <c r="E10273" s="33"/>
      <c r="F10273" s="33"/>
      <c r="G10273" s="33"/>
      <c r="H10273" s="33"/>
      <c r="I10273" s="33"/>
    </row>
    <row r="10274" spans="3:11">
      <c r="C10274" s="33"/>
      <c r="D10274" s="33"/>
      <c r="E10274" s="33"/>
      <c r="F10274" s="33"/>
      <c r="G10274" s="33"/>
      <c r="H10274" s="33"/>
      <c r="I10274" s="33"/>
    </row>
    <row r="10275" spans="3:11">
      <c r="C10275" s="33"/>
      <c r="D10275" s="33"/>
      <c r="E10275" s="33"/>
      <c r="F10275" s="33"/>
      <c r="G10275" s="33"/>
      <c r="H10275" s="33"/>
      <c r="I10275" s="33"/>
      <c r="J10275" s="33"/>
      <c r="K10275" s="33"/>
    </row>
    <row r="10276" spans="3:11">
      <c r="C10276" s="33"/>
      <c r="D10276" s="33"/>
      <c r="E10276" s="33"/>
      <c r="F10276" s="33"/>
      <c r="G10276" s="33"/>
      <c r="H10276" s="33"/>
      <c r="I10276" s="33"/>
      <c r="J10276" s="33"/>
      <c r="K10276" s="33"/>
    </row>
    <row r="10277" spans="3:11">
      <c r="C10277" s="33"/>
      <c r="D10277" s="33"/>
      <c r="E10277" s="33"/>
      <c r="F10277" s="33"/>
      <c r="G10277" s="33"/>
      <c r="H10277" s="33"/>
      <c r="I10277" s="33"/>
      <c r="J10277" s="33"/>
      <c r="K10277" s="33"/>
    </row>
    <row r="10278" spans="3:11">
      <c r="C10278" s="33"/>
      <c r="D10278" s="33"/>
      <c r="E10278" s="33"/>
      <c r="F10278" s="33"/>
      <c r="G10278" s="33"/>
      <c r="H10278" s="33"/>
      <c r="I10278" s="33"/>
      <c r="J10278" s="33"/>
      <c r="K10278" s="33"/>
    </row>
    <row r="10279" spans="3:11">
      <c r="C10279" s="33"/>
      <c r="D10279" s="33"/>
      <c r="E10279" s="33"/>
      <c r="F10279" s="33"/>
      <c r="G10279" s="33"/>
      <c r="H10279" s="33"/>
      <c r="I10279" s="33"/>
      <c r="J10279" s="33"/>
      <c r="K10279" s="33"/>
    </row>
    <row r="10280" spans="3:11">
      <c r="C10280" s="33"/>
      <c r="D10280" s="33"/>
      <c r="E10280" s="33"/>
      <c r="F10280" s="33"/>
      <c r="G10280" s="33"/>
      <c r="H10280" s="33"/>
      <c r="I10280" s="33"/>
      <c r="J10280" s="33"/>
      <c r="K10280" s="33"/>
    </row>
    <row r="10281" spans="3:11">
      <c r="C10281" s="33"/>
      <c r="D10281" s="33"/>
      <c r="E10281" s="33"/>
      <c r="F10281" s="33"/>
      <c r="G10281" s="33"/>
      <c r="H10281" s="33"/>
      <c r="I10281" s="33"/>
      <c r="J10281" s="33"/>
      <c r="K10281" s="33"/>
    </row>
    <row r="10282" spans="3:11">
      <c r="C10282" s="33"/>
      <c r="D10282" s="33"/>
      <c r="E10282" s="33"/>
      <c r="F10282" s="33"/>
      <c r="G10282" s="33"/>
      <c r="H10282" s="33"/>
      <c r="I10282" s="33"/>
      <c r="J10282" s="33"/>
      <c r="K10282" s="33"/>
    </row>
    <row r="10283" spans="3:11">
      <c r="C10283" s="33"/>
      <c r="D10283" s="33"/>
      <c r="E10283" s="33"/>
      <c r="F10283" s="33"/>
      <c r="G10283" s="33"/>
      <c r="H10283" s="33"/>
      <c r="I10283" s="33"/>
      <c r="J10283" s="33"/>
      <c r="K10283" s="33"/>
    </row>
    <row r="10284" spans="3:11">
      <c r="C10284" s="33"/>
      <c r="D10284" s="33"/>
      <c r="E10284" s="33"/>
      <c r="F10284" s="33"/>
      <c r="G10284" s="33"/>
      <c r="H10284" s="33"/>
      <c r="I10284" s="33"/>
      <c r="J10284" s="33"/>
      <c r="K10284" s="33"/>
    </row>
    <row r="10285" spans="3:11">
      <c r="C10285" s="33"/>
      <c r="D10285" s="33"/>
      <c r="E10285" s="33"/>
      <c r="F10285" s="33"/>
      <c r="G10285" s="33"/>
      <c r="H10285" s="33"/>
      <c r="I10285" s="33"/>
      <c r="J10285" s="33"/>
      <c r="K10285" s="33"/>
    </row>
    <row r="10286" spans="3:11">
      <c r="C10286" s="33"/>
      <c r="D10286" s="33"/>
      <c r="E10286" s="33"/>
      <c r="F10286" s="33"/>
      <c r="G10286" s="33"/>
      <c r="H10286" s="33"/>
      <c r="I10286" s="33"/>
      <c r="J10286" s="33"/>
      <c r="K10286" s="33"/>
    </row>
    <row r="10287" spans="3:11">
      <c r="C10287" s="33"/>
      <c r="D10287" s="33"/>
      <c r="E10287" s="33"/>
      <c r="F10287" s="33"/>
      <c r="G10287" s="33"/>
      <c r="H10287" s="33"/>
      <c r="I10287" s="33"/>
      <c r="J10287" s="33"/>
      <c r="K10287" s="33"/>
    </row>
    <row r="10288" spans="3:11">
      <c r="C10288" s="33"/>
      <c r="D10288" s="33"/>
      <c r="E10288" s="33"/>
      <c r="F10288" s="33"/>
      <c r="G10288" s="33"/>
      <c r="H10288" s="33"/>
      <c r="I10288" s="33"/>
      <c r="J10288" s="33"/>
      <c r="K10288" s="33"/>
    </row>
    <row r="10289" spans="3:11">
      <c r="C10289" s="33"/>
      <c r="D10289" s="33"/>
      <c r="E10289" s="33"/>
      <c r="F10289" s="33"/>
      <c r="G10289" s="33"/>
      <c r="H10289" s="33"/>
      <c r="I10289" s="33"/>
      <c r="J10289" s="33"/>
      <c r="K10289" s="33"/>
    </row>
    <row r="10290" spans="3:11">
      <c r="C10290" s="33"/>
      <c r="D10290" s="33"/>
      <c r="E10290" s="33"/>
      <c r="F10290" s="33"/>
      <c r="G10290" s="33"/>
      <c r="H10290" s="33"/>
      <c r="I10290" s="33"/>
      <c r="J10290" s="33"/>
      <c r="K10290" s="33"/>
    </row>
    <row r="10291" spans="3:11">
      <c r="C10291" s="33"/>
      <c r="D10291" s="33"/>
      <c r="E10291" s="33"/>
      <c r="F10291" s="33"/>
      <c r="G10291" s="33"/>
      <c r="H10291" s="33"/>
      <c r="I10291" s="33"/>
      <c r="J10291" s="33"/>
      <c r="K10291" s="33"/>
    </row>
    <row r="10292" spans="3:11">
      <c r="C10292" s="33"/>
      <c r="D10292" s="33"/>
      <c r="E10292" s="33"/>
      <c r="F10292" s="33"/>
      <c r="G10292" s="33"/>
      <c r="H10292" s="33"/>
      <c r="I10292" s="33"/>
      <c r="J10292" s="33"/>
      <c r="K10292" s="33"/>
    </row>
    <row r="10293" spans="3:11">
      <c r="C10293" s="33"/>
      <c r="D10293" s="33"/>
      <c r="E10293" s="33"/>
      <c r="F10293" s="33"/>
      <c r="G10293" s="33"/>
      <c r="H10293" s="33"/>
      <c r="I10293" s="33"/>
      <c r="J10293" s="33"/>
      <c r="K10293" s="33"/>
    </row>
    <row r="10294" spans="3:11">
      <c r="C10294" s="33"/>
      <c r="D10294" s="33"/>
      <c r="E10294" s="33"/>
      <c r="F10294" s="33"/>
      <c r="G10294" s="33"/>
      <c r="H10294" s="33"/>
      <c r="I10294" s="33"/>
      <c r="J10294" s="33"/>
      <c r="K10294" s="33"/>
    </row>
    <row r="10295" spans="3:11">
      <c r="C10295" s="33"/>
      <c r="D10295" s="33"/>
      <c r="E10295" s="33"/>
      <c r="F10295" s="33"/>
      <c r="G10295" s="33"/>
      <c r="H10295" s="33"/>
      <c r="I10295" s="33"/>
      <c r="J10295" s="33"/>
      <c r="K10295" s="33"/>
    </row>
    <row r="10296" spans="3:11">
      <c r="C10296" s="33"/>
      <c r="D10296" s="33"/>
      <c r="E10296" s="33"/>
      <c r="F10296" s="33"/>
      <c r="G10296" s="33"/>
      <c r="H10296" s="33"/>
      <c r="I10296" s="33"/>
      <c r="J10296" s="33"/>
      <c r="K10296" s="33"/>
    </row>
    <row r="10297" spans="3:11">
      <c r="C10297" s="33"/>
      <c r="D10297" s="33"/>
      <c r="E10297" s="33"/>
      <c r="F10297" s="33"/>
      <c r="G10297" s="33"/>
      <c r="H10297" s="33"/>
      <c r="I10297" s="33"/>
      <c r="J10297" s="33"/>
      <c r="K10297" s="33"/>
    </row>
    <row r="10298" spans="3:11">
      <c r="C10298" s="33"/>
      <c r="D10298" s="33"/>
      <c r="E10298" s="33"/>
      <c r="F10298" s="33"/>
      <c r="G10298" s="33"/>
      <c r="H10298" s="33"/>
      <c r="I10298" s="33"/>
      <c r="J10298" s="33"/>
      <c r="K10298" s="33"/>
    </row>
    <row r="10299" spans="3:11">
      <c r="C10299" s="33"/>
      <c r="D10299" s="33"/>
      <c r="E10299" s="33"/>
      <c r="F10299" s="33"/>
      <c r="G10299" s="33"/>
      <c r="H10299" s="33"/>
      <c r="I10299" s="33"/>
      <c r="J10299" s="33"/>
      <c r="K10299" s="33"/>
    </row>
    <row r="10300" spans="3:11">
      <c r="C10300" s="33"/>
      <c r="D10300" s="33"/>
      <c r="E10300" s="33"/>
      <c r="F10300" s="33"/>
      <c r="G10300" s="33"/>
      <c r="H10300" s="33"/>
      <c r="I10300" s="33"/>
      <c r="J10300" s="33"/>
      <c r="K10300" s="33"/>
    </row>
    <row r="10301" spans="3:11">
      <c r="C10301" s="33"/>
      <c r="D10301" s="33"/>
      <c r="E10301" s="33"/>
      <c r="F10301" s="33"/>
      <c r="G10301" s="33"/>
      <c r="H10301" s="33"/>
      <c r="I10301" s="33"/>
      <c r="J10301" s="33"/>
      <c r="K10301" s="33"/>
    </row>
    <row r="10302" spans="3:11">
      <c r="C10302" s="33"/>
      <c r="D10302" s="33"/>
      <c r="E10302" s="33"/>
      <c r="F10302" s="33"/>
      <c r="G10302" s="33"/>
      <c r="H10302" s="33"/>
      <c r="I10302" s="33"/>
      <c r="J10302" s="33"/>
      <c r="K10302" s="33"/>
    </row>
    <row r="10303" spans="3:11">
      <c r="C10303" s="33"/>
      <c r="D10303" s="33"/>
      <c r="E10303" s="33"/>
      <c r="F10303" s="33"/>
      <c r="G10303" s="33"/>
      <c r="H10303" s="33"/>
      <c r="I10303" s="33"/>
      <c r="J10303" s="33"/>
      <c r="K10303" s="33"/>
    </row>
    <row r="10304" spans="3:11">
      <c r="C10304" s="33"/>
      <c r="D10304" s="33"/>
      <c r="E10304" s="33"/>
      <c r="F10304" s="33"/>
      <c r="G10304" s="33"/>
      <c r="H10304" s="33"/>
      <c r="I10304" s="33"/>
      <c r="J10304" s="33"/>
      <c r="K10304" s="33"/>
    </row>
    <row r="10305" spans="3:11">
      <c r="C10305" s="33"/>
      <c r="D10305" s="33"/>
      <c r="E10305" s="33"/>
      <c r="F10305" s="33"/>
      <c r="G10305" s="33"/>
      <c r="H10305" s="33"/>
      <c r="I10305" s="33"/>
      <c r="J10305" s="33"/>
      <c r="K10305" s="33"/>
    </row>
    <row r="10306" spans="3:11">
      <c r="C10306" s="33"/>
      <c r="D10306" s="33"/>
      <c r="E10306" s="33"/>
      <c r="F10306" s="33"/>
      <c r="G10306" s="33"/>
      <c r="H10306" s="33"/>
      <c r="I10306" s="33"/>
      <c r="J10306" s="33"/>
      <c r="K10306" s="33"/>
    </row>
    <row r="10307" spans="3:11">
      <c r="C10307" s="33"/>
      <c r="D10307" s="33"/>
      <c r="E10307" s="33"/>
      <c r="F10307" s="33"/>
      <c r="G10307" s="33"/>
      <c r="H10307" s="33"/>
      <c r="I10307" s="33"/>
      <c r="J10307" s="33"/>
      <c r="K10307" s="33"/>
    </row>
    <row r="10308" spans="3:11">
      <c r="C10308" s="33"/>
      <c r="D10308" s="33"/>
      <c r="E10308" s="33"/>
      <c r="F10308" s="33"/>
      <c r="G10308" s="33"/>
      <c r="H10308" s="33"/>
      <c r="I10308" s="33"/>
      <c r="J10308" s="33"/>
      <c r="K10308" s="33"/>
    </row>
    <row r="10309" spans="3:11">
      <c r="C10309" s="33"/>
      <c r="D10309" s="33"/>
      <c r="E10309" s="33"/>
      <c r="F10309" s="33"/>
      <c r="G10309" s="33"/>
      <c r="H10309" s="33"/>
      <c r="I10309" s="33"/>
      <c r="J10309" s="33"/>
      <c r="K10309" s="33"/>
    </row>
    <row r="10310" spans="3:11">
      <c r="C10310" s="33"/>
      <c r="D10310" s="33"/>
      <c r="E10310" s="33"/>
      <c r="F10310" s="33"/>
      <c r="G10310" s="33"/>
      <c r="H10310" s="33"/>
      <c r="I10310" s="33"/>
      <c r="J10310" s="33"/>
      <c r="K10310" s="33"/>
    </row>
    <row r="10311" spans="3:11">
      <c r="C10311" s="33"/>
      <c r="D10311" s="33"/>
      <c r="E10311" s="33"/>
      <c r="F10311" s="33"/>
      <c r="G10311" s="33"/>
      <c r="H10311" s="33"/>
      <c r="I10311" s="33"/>
      <c r="J10311" s="33"/>
      <c r="K10311" s="33"/>
    </row>
    <row r="10312" spans="3:11">
      <c r="C10312" s="33"/>
      <c r="D10312" s="33"/>
      <c r="E10312" s="33"/>
      <c r="F10312" s="33"/>
      <c r="G10312" s="33"/>
      <c r="H10312" s="33"/>
      <c r="I10312" s="33"/>
      <c r="J10312" s="33"/>
      <c r="K10312" s="33"/>
    </row>
    <row r="10313" spans="3:11">
      <c r="C10313" s="33"/>
      <c r="D10313" s="33"/>
      <c r="E10313" s="33"/>
      <c r="F10313" s="33"/>
      <c r="G10313" s="33"/>
      <c r="H10313" s="33"/>
      <c r="I10313" s="33"/>
      <c r="J10313" s="33"/>
      <c r="K10313" s="33"/>
    </row>
    <row r="10314" spans="3:11">
      <c r="C10314" s="33"/>
      <c r="D10314" s="33"/>
      <c r="E10314" s="33"/>
      <c r="F10314" s="33"/>
      <c r="G10314" s="33"/>
      <c r="H10314" s="33"/>
      <c r="I10314" s="33"/>
      <c r="J10314" s="33"/>
      <c r="K10314" s="33"/>
    </row>
    <row r="10315" spans="3:11">
      <c r="C10315" s="33"/>
      <c r="D10315" s="33"/>
      <c r="E10315" s="33"/>
      <c r="F10315" s="33"/>
      <c r="G10315" s="33"/>
      <c r="H10315" s="33"/>
      <c r="I10315" s="33"/>
      <c r="J10315" s="33"/>
      <c r="K10315" s="33"/>
    </row>
    <row r="10316" spans="3:11">
      <c r="C10316" s="33"/>
      <c r="D10316" s="33"/>
      <c r="E10316" s="33"/>
      <c r="F10316" s="33"/>
      <c r="G10316" s="33"/>
      <c r="H10316" s="33"/>
      <c r="I10316" s="33"/>
      <c r="J10316" s="33"/>
      <c r="K10316" s="33"/>
    </row>
    <row r="10317" spans="3:11">
      <c r="C10317" s="33"/>
      <c r="D10317" s="33"/>
      <c r="E10317" s="33"/>
      <c r="F10317" s="33"/>
      <c r="G10317" s="33"/>
      <c r="H10317" s="33"/>
      <c r="I10317" s="33"/>
      <c r="J10317" s="33"/>
      <c r="K10317" s="33"/>
    </row>
    <row r="10318" spans="3:11">
      <c r="C10318" s="33"/>
      <c r="D10318" s="33"/>
      <c r="E10318" s="33"/>
      <c r="F10318" s="33"/>
      <c r="G10318" s="33"/>
      <c r="H10318" s="33"/>
      <c r="I10318" s="33"/>
      <c r="J10318" s="33"/>
      <c r="K10318" s="33"/>
    </row>
    <row r="10319" spans="3:11">
      <c r="C10319" s="33"/>
      <c r="D10319" s="33"/>
      <c r="E10319" s="33"/>
      <c r="F10319" s="33"/>
      <c r="G10319" s="33"/>
      <c r="H10319" s="33"/>
      <c r="I10319" s="33"/>
      <c r="J10319" s="33"/>
      <c r="K10319" s="33"/>
    </row>
    <row r="10320" spans="3:11">
      <c r="C10320" s="33"/>
      <c r="D10320" s="33"/>
      <c r="E10320" s="33"/>
      <c r="F10320" s="33"/>
      <c r="G10320" s="33"/>
      <c r="H10320" s="33"/>
      <c r="I10320" s="33"/>
      <c r="J10320" s="33"/>
      <c r="K10320" s="33"/>
    </row>
  </sheetData>
  <mergeCells count="5">
    <mergeCell ref="C3:K3"/>
    <mergeCell ref="H10:I10"/>
    <mergeCell ref="H11:I11"/>
    <mergeCell ref="H12:I12"/>
    <mergeCell ref="H13:I13"/>
  </mergeCells>
  <phoneticPr fontId="4" type="noConversion"/>
  <dataValidations count="1">
    <dataValidation type="list" allowBlank="1" showInputMessage="1" showErrorMessage="1" sqref="H10" xr:uid="{CA6F04CC-331A-874A-8A92-D24C107F4A27}">
      <formula1>$C$11:$C$12</formula1>
    </dataValidation>
  </dataValidations>
  <pageMargins left="0.7" right="0.7" top="0.75" bottom="0.75" header="0.3" footer="0.3"/>
  <pageSetup scale="26" orientation="portrait" r:id="rId1"/>
  <rowBreaks count="1" manualBreakCount="1">
    <brk id="21" min="1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47A3-69D2-7843-BFEE-5CA9A1A1E3E2}">
  <sheetPr>
    <tabColor theme="5" tint="0.79998168889431442"/>
  </sheetPr>
  <dimension ref="A1:T510"/>
  <sheetViews>
    <sheetView showGridLines="0" view="pageBreakPreview" topLeftCell="A16" zoomScale="143" zoomScaleNormal="92" zoomScaleSheetLayoutView="85" workbookViewId="0">
      <selection activeCell="Q28" sqref="Q28"/>
    </sheetView>
  </sheetViews>
  <sheetFormatPr baseColWidth="10" defaultColWidth="9.5" defaultRowHeight="13" outlineLevelRow="1"/>
  <cols>
    <col min="1" max="1" width="2.33203125" style="28" customWidth="1"/>
    <col min="2" max="2" width="2.33203125" style="29" customWidth="1"/>
    <col min="3" max="3" width="3.1640625" style="29" bestFit="1" customWidth="1"/>
    <col min="4" max="4" width="5.5" style="29" customWidth="1"/>
    <col min="5" max="10" width="6.6640625" style="29" bestFit="1" customWidth="1"/>
    <col min="11" max="11" width="7.6640625" style="29" bestFit="1" customWidth="1"/>
    <col min="12" max="14" width="6.6640625" style="29" bestFit="1" customWidth="1"/>
    <col min="15" max="15" width="2.6640625" style="29" customWidth="1"/>
    <col min="16" max="17" width="10.6640625" style="29" bestFit="1" customWidth="1"/>
    <col min="18" max="16384" width="9.5" style="29"/>
  </cols>
  <sheetData>
    <row r="1" spans="2:14" s="28" customFormat="1" ht="15" customHeight="1">
      <c r="B1" s="29"/>
    </row>
    <row r="2" spans="2:14" s="29" customFormat="1" ht="15" customHeight="1"/>
    <row r="3" spans="2:14" ht="24" customHeight="1" outlineLevel="1">
      <c r="C3" s="30" t="s">
        <v>92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2:14" ht="16" outlineLevel="1">
      <c r="E4" s="38" t="s">
        <v>21</v>
      </c>
      <c r="F4" s="38"/>
      <c r="G4" s="38"/>
      <c r="H4" s="38"/>
      <c r="I4" s="38"/>
      <c r="J4" s="38"/>
      <c r="K4" s="38"/>
      <c r="L4" s="38"/>
      <c r="M4" s="38"/>
      <c r="N4" s="38"/>
    </row>
    <row r="5" spans="2:14" ht="16" outlineLevel="1">
      <c r="D5" s="42">
        <f>'BSM Model'!J9</f>
        <v>22.625252733923844</v>
      </c>
      <c r="E5" s="43">
        <f>'BSM Model'!K9</f>
        <v>0.1</v>
      </c>
      <c r="F5" s="43">
        <f>'BSM Model'!L9</f>
        <v>0.2</v>
      </c>
      <c r="G5" s="43">
        <f>'BSM Model'!M9</f>
        <v>0.3</v>
      </c>
      <c r="H5" s="43">
        <f>'BSM Model'!N9</f>
        <v>0.4</v>
      </c>
      <c r="I5" s="43">
        <f>'BSM Model'!O9</f>
        <v>0.5</v>
      </c>
      <c r="J5" s="43">
        <f>'BSM Model'!P9</f>
        <v>0.6</v>
      </c>
      <c r="K5" s="43">
        <f>'BSM Model'!Q9</f>
        <v>0.7</v>
      </c>
      <c r="L5" s="43">
        <f>'BSM Model'!R9</f>
        <v>0.8</v>
      </c>
      <c r="M5" s="43">
        <f>'BSM Model'!S9</f>
        <v>0.9</v>
      </c>
      <c r="N5" s="43">
        <f>'BSM Model'!T9</f>
        <v>1</v>
      </c>
    </row>
    <row r="6" spans="2:14" ht="16" outlineLevel="1">
      <c r="C6" s="46" t="s">
        <v>27</v>
      </c>
      <c r="D6" s="47">
        <f>'BSM Model'!J10</f>
        <v>0.1</v>
      </c>
      <c r="E6" s="48">
        <f>'BSM Model'!K10</f>
        <v>2.5798627965154282</v>
      </c>
      <c r="F6" s="48">
        <f>'BSM Model'!L10</f>
        <v>4.2491049593851926</v>
      </c>
      <c r="G6" s="48">
        <f>'BSM Model'!M10</f>
        <v>5.6443718832097289</v>
      </c>
      <c r="H6" s="48">
        <f>'BSM Model'!N10</f>
        <v>6.8953424623186095</v>
      </c>
      <c r="I6" s="48">
        <f>'BSM Model'!O10</f>
        <v>8.0535159066276947</v>
      </c>
      <c r="J6" s="48">
        <f>'BSM Model'!P10</f>
        <v>9.1455436234710703</v>
      </c>
      <c r="K6" s="48">
        <f>'BSM Model'!Q10</f>
        <v>10.187313736596906</v>
      </c>
      <c r="L6" s="48">
        <f>'BSM Model'!R10</f>
        <v>11.189187168477559</v>
      </c>
      <c r="M6" s="48">
        <f>'BSM Model'!S10</f>
        <v>12.158355843095393</v>
      </c>
      <c r="N6" s="48">
        <f>'BSM Model'!T10</f>
        <v>13.100047580835337</v>
      </c>
    </row>
    <row r="7" spans="2:14" ht="16" outlineLevel="1">
      <c r="C7" s="46"/>
      <c r="D7" s="47">
        <f>'BSM Model'!J11</f>
        <v>0.15</v>
      </c>
      <c r="E7" s="48">
        <f>'BSM Model'!K11</f>
        <v>4.1351594331015775</v>
      </c>
      <c r="F7" s="48">
        <f>'BSM Model'!L11</f>
        <v>6.4594240423696334</v>
      </c>
      <c r="G7" s="48">
        <f>'BSM Model'!M11</f>
        <v>8.3451160804542894</v>
      </c>
      <c r="H7" s="48">
        <f>'BSM Model'!N11</f>
        <v>10.000971371757103</v>
      </c>
      <c r="I7" s="48">
        <f>'BSM Model'!O11</f>
        <v>11.508825650172881</v>
      </c>
      <c r="J7" s="48">
        <f>'BSM Model'!P11</f>
        <v>12.910873195899569</v>
      </c>
      <c r="K7" s="48">
        <f>'BSM Model'!Q11</f>
        <v>14.232254503216353</v>
      </c>
      <c r="L7" s="48">
        <f>'BSM Model'!R11</f>
        <v>15.4893808516467</v>
      </c>
      <c r="M7" s="48">
        <f>'BSM Model'!S11</f>
        <v>16.69366593129763</v>
      </c>
      <c r="N7" s="48">
        <f>'BSM Model'!T11</f>
        <v>17.853427292674724</v>
      </c>
    </row>
    <row r="8" spans="2:14" ht="16" outlineLevel="1">
      <c r="C8" s="46"/>
      <c r="D8" s="47">
        <f>'BSM Model'!J12</f>
        <v>0.2</v>
      </c>
      <c r="E8" s="48">
        <f>'BSM Model'!K12</f>
        <v>5.6960176492855794</v>
      </c>
      <c r="F8" s="48">
        <f>'BSM Model'!L12</f>
        <v>8.669288285138677</v>
      </c>
      <c r="G8" s="48">
        <f>'BSM Model'!M12</f>
        <v>11.044882341351183</v>
      </c>
      <c r="H8" s="48">
        <f>'BSM Model'!N12</f>
        <v>13.107800727986898</v>
      </c>
      <c r="I8" s="48">
        <f>'BSM Model'!O12</f>
        <v>14.969311288699672</v>
      </c>
      <c r="J8" s="48">
        <f>'BSM Model'!P12</f>
        <v>16.686714379008521</v>
      </c>
      <c r="K8" s="48">
        <f>'BSM Model'!Q12</f>
        <v>18.294145408008845</v>
      </c>
      <c r="L8" s="48">
        <f>'BSM Model'!R12</f>
        <v>19.813894916447637</v>
      </c>
      <c r="M8" s="48">
        <f>'BSM Model'!S12</f>
        <v>21.261475244052718</v>
      </c>
      <c r="N8" s="48">
        <f>'BSM Model'!T12</f>
        <v>22.648199976652563</v>
      </c>
    </row>
    <row r="9" spans="2:14" ht="16" outlineLevel="1">
      <c r="C9" s="46"/>
      <c r="D9" s="47">
        <f>'BSM Model'!J13</f>
        <v>0.25</v>
      </c>
      <c r="E9" s="48">
        <f>'BSM Model'!K13</f>
        <v>7.258833164642553</v>
      </c>
      <c r="F9" s="48">
        <f>'BSM Model'!L13</f>
        <v>10.878197374364433</v>
      </c>
      <c r="G9" s="48">
        <f>'BSM Model'!M13</f>
        <v>13.742840752000191</v>
      </c>
      <c r="H9" s="48">
        <f>'BSM Model'!N13</f>
        <v>16.212936194776617</v>
      </c>
      <c r="I9" s="48">
        <f>'BSM Model'!O13</f>
        <v>18.428841695165858</v>
      </c>
      <c r="J9" s="48">
        <f>'BSM Model'!P13</f>
        <v>20.462803187849076</v>
      </c>
      <c r="K9" s="48">
        <f>'BSM Model'!Q13</f>
        <v>22.357858762523975</v>
      </c>
      <c r="L9" s="48">
        <f>'BSM Model'!R13</f>
        <v>24.142118290363726</v>
      </c>
      <c r="M9" s="48">
        <f>'BSM Model'!S13</f>
        <v>25.835150488039531</v>
      </c>
      <c r="N9" s="48">
        <f>'BSM Model'!T13</f>
        <v>27.451233368344276</v>
      </c>
    </row>
    <row r="10" spans="2:14" ht="16" outlineLevel="1">
      <c r="C10" s="46"/>
      <c r="D10" s="47">
        <f>'BSM Model'!J14</f>
        <v>0.3</v>
      </c>
      <c r="E10" s="48">
        <f>'BSM Model'!K14</f>
        <v>8.8223351408500719</v>
      </c>
      <c r="F10" s="48">
        <f>'BSM Model'!L14</f>
        <v>13.08580104386408</v>
      </c>
      <c r="G10" s="48">
        <f>'BSM Model'!M14</f>
        <v>16.438379048799604</v>
      </c>
      <c r="H10" s="48">
        <f>'BSM Model'!N14</f>
        <v>19.3148977812384</v>
      </c>
      <c r="I10" s="48">
        <f>'BSM Model'!O14</f>
        <v>21.884653394675993</v>
      </c>
      <c r="J10" s="48">
        <f>'BSM Model'!P14</f>
        <v>24.234770290390188</v>
      </c>
      <c r="K10" s="48">
        <f>'BSM Model'!Q14</f>
        <v>26.417152930817068</v>
      </c>
      <c r="L10" s="48">
        <f>'BSM Model'!R14</f>
        <v>28.465708267528441</v>
      </c>
      <c r="M10" s="48">
        <f>'BSM Model'!S14</f>
        <v>30.404046553283351</v>
      </c>
      <c r="N10" s="48">
        <f>'BSM Model'!T14</f>
        <v>32.249399702258629</v>
      </c>
    </row>
    <row r="11" spans="2:14" ht="16" outlineLevel="1">
      <c r="C11" s="46"/>
      <c r="D11" s="47">
        <f>'BSM Model'!J15</f>
        <v>0.35</v>
      </c>
      <c r="E11" s="48">
        <f>'BSM Model'!K15</f>
        <v>10.38592236816703</v>
      </c>
      <c r="F11" s="48">
        <f>'BSM Model'!L15</f>
        <v>15.291792305033283</v>
      </c>
      <c r="G11" s="48">
        <f>'BSM Model'!M15</f>
        <v>19.130948262910053</v>
      </c>
      <c r="H11" s="48">
        <f>'BSM Model'!N15</f>
        <v>22.41261235685387</v>
      </c>
      <c r="I11" s="48">
        <f>'BSM Model'!O15</f>
        <v>25.33495166479679</v>
      </c>
      <c r="J11" s="48">
        <f>'BSM Model'!P15</f>
        <v>27.999944185943534</v>
      </c>
      <c r="K11" s="48">
        <f>'BSM Model'!Q15</f>
        <v>30.468350062382967</v>
      </c>
      <c r="L11" s="48">
        <f>'BSM Model'!R15</f>
        <v>32.779868516950643</v>
      </c>
      <c r="M11" s="48">
        <f>'BSM Model'!S15</f>
        <v>34.962149307236857</v>
      </c>
      <c r="N11" s="48">
        <f>'BSM Model'!T15</f>
        <v>37.035377640917048</v>
      </c>
    </row>
    <row r="12" spans="2:14" ht="16" outlineLevel="1">
      <c r="C12" s="46"/>
      <c r="D12" s="47">
        <f>'BSM Model'!J16</f>
        <v>0.4</v>
      </c>
      <c r="E12" s="48">
        <f>'BSM Model'!K16</f>
        <v>11.949245302879945</v>
      </c>
      <c r="F12" s="48">
        <f>'BSM Model'!L16</f>
        <v>17.495880825568491</v>
      </c>
      <c r="G12" s="48">
        <f>'BSM Model'!M16</f>
        <v>21.820024331840173</v>
      </c>
      <c r="H12" s="53">
        <f>'BSM Model'!N16</f>
        <v>25.505161839532519</v>
      </c>
      <c r="I12" s="53">
        <f>'BSM Model'!O16</f>
        <v>28.77830966682285</v>
      </c>
      <c r="J12" s="53">
        <f>'BSM Model'!P16</f>
        <v>31.756297847177322</v>
      </c>
      <c r="K12" s="48">
        <f>'BSM Model'!Q16</f>
        <v>34.508745955641899</v>
      </c>
      <c r="L12" s="48">
        <f>'BSM Model'!R16</f>
        <v>37.081150695659076</v>
      </c>
      <c r="M12" s="48">
        <f>'BSM Model'!S16</f>
        <v>39.505206769251544</v>
      </c>
      <c r="N12" s="48">
        <f>'BSM Model'!T16</f>
        <v>41.804057927583756</v>
      </c>
    </row>
    <row r="13" spans="2:14" ht="16" outlineLevel="1">
      <c r="C13" s="46"/>
      <c r="D13" s="47">
        <f>'BSM Model'!J17</f>
        <v>0.45</v>
      </c>
      <c r="E13" s="48">
        <f>'BSM Model'!K17</f>
        <v>13.512066448541162</v>
      </c>
      <c r="F13" s="48">
        <f>'BSM Model'!L17</f>
        <v>19.697784122892898</v>
      </c>
      <c r="G13" s="48">
        <f>'BSM Model'!M17</f>
        <v>24.505095487555096</v>
      </c>
      <c r="H13" s="48">
        <f>'BSM Model'!N17</f>
        <v>28.591699579414836</v>
      </c>
      <c r="I13" s="48">
        <f>'BSM Model'!O17</f>
        <v>32.213468520466975</v>
      </c>
      <c r="J13" s="48">
        <f>'BSM Model'!P17</f>
        <v>35.502097806095321</v>
      </c>
      <c r="K13" s="48">
        <f>'BSM Model'!Q17</f>
        <v>38.536079768115869</v>
      </c>
      <c r="L13" s="48">
        <f>'BSM Model'!R17</f>
        <v>41.366720595230689</v>
      </c>
      <c r="M13" s="48">
        <f>'BSM Model'!S17</f>
        <v>44.02977053792344</v>
      </c>
      <c r="N13" s="48">
        <f>'BSM Model'!T17</f>
        <v>46.551341253306632</v>
      </c>
    </row>
    <row r="14" spans="2:14" ht="16" outlineLevel="1">
      <c r="C14" s="46"/>
      <c r="D14" s="47">
        <f>'BSM Model'!J18</f>
        <v>0.5</v>
      </c>
      <c r="E14" s="48">
        <f>'BSM Model'!K18</f>
        <v>15.074204450257909</v>
      </c>
      <c r="F14" s="48">
        <f>'BSM Model'!L18</f>
        <v>21.897224102262854</v>
      </c>
      <c r="G14" s="48">
        <f>'BSM Model'!M18</f>
        <v>27.185657377200869</v>
      </c>
      <c r="H14" s="48">
        <f>'BSM Model'!N18</f>
        <v>31.671417235942414</v>
      </c>
      <c r="I14" s="48">
        <f>'BSM Model'!O18</f>
        <v>35.639257849167606</v>
      </c>
      <c r="J14" s="48">
        <f>'BSM Model'!P18</f>
        <v>39.23576450980211</v>
      </c>
      <c r="K14" s="48">
        <f>'BSM Model'!Q18</f>
        <v>42.548322825493813</v>
      </c>
      <c r="L14" s="48">
        <f>'BSM Model'!R18</f>
        <v>45.634065712898007</v>
      </c>
      <c r="M14" s="48">
        <f>'BSM Model'!S18</f>
        <v>48.532813633899323</v>
      </c>
      <c r="N14" s="48">
        <f>'BSM Model'!T18</f>
        <v>51.273658796081733</v>
      </c>
    </row>
    <row r="17" spans="3:20" ht="24" customHeight="1" outlineLevel="1">
      <c r="C17" s="30" t="s">
        <v>93</v>
      </c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 spans="3:20" ht="14" outlineLevel="1" thickBot="1"/>
    <row r="19" spans="3:20" ht="16" outlineLevel="1" thickTop="1">
      <c r="C19" s="15" t="s">
        <v>94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0" spans="3:20" outlineLevel="1"/>
    <row r="21" spans="3:20" ht="17" outlineLevel="1" thickBot="1">
      <c r="C21" s="93" t="s">
        <v>95</v>
      </c>
      <c r="D21" s="93"/>
      <c r="E21" s="93"/>
      <c r="F21" s="93"/>
      <c r="G21" s="93"/>
      <c r="H21" s="94" t="s">
        <v>96</v>
      </c>
      <c r="I21" s="94"/>
      <c r="J21" s="94" t="s">
        <v>97</v>
      </c>
      <c r="K21" s="94"/>
      <c r="L21" s="94"/>
      <c r="M21" s="94" t="s">
        <v>98</v>
      </c>
      <c r="N21" s="94"/>
    </row>
    <row r="22" spans="3:20" ht="17" customHeight="1" outlineLevel="1">
      <c r="C22" s="33" t="s">
        <v>99</v>
      </c>
      <c r="D22" s="33"/>
      <c r="G22" s="33" t="s">
        <v>23</v>
      </c>
      <c r="H22" s="103">
        <v>235</v>
      </c>
      <c r="I22" s="103"/>
      <c r="K22" s="95">
        <f>'BSM Model'!E9</f>
        <v>247.99</v>
      </c>
      <c r="M22" s="103">
        <v>260</v>
      </c>
      <c r="N22" s="103"/>
    </row>
    <row r="23" spans="3:20" ht="17" customHeight="1" outlineLevel="1">
      <c r="C23" s="33" t="s">
        <v>100</v>
      </c>
      <c r="D23" s="33"/>
      <c r="G23" s="33" t="s">
        <v>35</v>
      </c>
      <c r="H23" s="96">
        <f>'BSM Model'!E14</f>
        <v>250</v>
      </c>
      <c r="I23" s="96"/>
      <c r="J23" s="97"/>
      <c r="K23" s="98">
        <f>'BSM Model'!E14</f>
        <v>250</v>
      </c>
      <c r="L23" s="97"/>
      <c r="M23" s="96">
        <f>'BSM Model'!E14</f>
        <v>250</v>
      </c>
      <c r="N23" s="96"/>
    </row>
    <row r="24" spans="3:20" ht="17" customHeight="1" outlineLevel="1">
      <c r="C24" s="33" t="s">
        <v>101</v>
      </c>
      <c r="D24" s="33"/>
      <c r="G24" s="33" t="s">
        <v>21</v>
      </c>
      <c r="H24" s="99">
        <f>'BSM Model'!E15</f>
        <v>0.5</v>
      </c>
      <c r="I24" s="99"/>
      <c r="K24" s="100">
        <f>'BSM Model'!E15</f>
        <v>0.5</v>
      </c>
      <c r="M24" s="99">
        <f>'BSM Model'!E15</f>
        <v>0.5</v>
      </c>
      <c r="N24" s="99"/>
      <c r="R24" s="32"/>
      <c r="S24" s="32"/>
      <c r="T24" s="32"/>
    </row>
    <row r="25" spans="3:20" ht="17" customHeight="1" outlineLevel="1">
      <c r="C25" s="33" t="s">
        <v>102</v>
      </c>
      <c r="D25" s="33"/>
      <c r="G25" s="33" t="s">
        <v>38</v>
      </c>
      <c r="H25" s="101">
        <f>'BSM Model'!E16</f>
        <v>3.7437999999999999E-2</v>
      </c>
      <c r="I25" s="101"/>
      <c r="K25" s="102">
        <f>'BSM Model'!E16</f>
        <v>3.7437999999999999E-2</v>
      </c>
      <c r="M25" s="101">
        <f>'BSM Model'!E16</f>
        <v>3.7437999999999999E-2</v>
      </c>
      <c r="N25" s="101"/>
    </row>
    <row r="26" spans="3:20" ht="17" customHeight="1" outlineLevel="1">
      <c r="C26" s="33" t="s">
        <v>103</v>
      </c>
      <c r="D26" s="33"/>
      <c r="G26" s="33" t="s">
        <v>41</v>
      </c>
      <c r="H26" s="101">
        <f>'BSM Model'!E17</f>
        <v>4.1999999999999997E-3</v>
      </c>
      <c r="I26" s="101"/>
      <c r="K26" s="102">
        <f>'BSM Model'!E17</f>
        <v>4.1999999999999997E-3</v>
      </c>
      <c r="M26" s="101">
        <f>'BSM Model'!E17</f>
        <v>4.1999999999999997E-3</v>
      </c>
      <c r="N26" s="101"/>
    </row>
    <row r="27" spans="3:20" ht="17" customHeight="1" outlineLevel="1">
      <c r="C27" s="33" t="s">
        <v>28</v>
      </c>
      <c r="D27" s="33"/>
      <c r="G27" s="33" t="s">
        <v>33</v>
      </c>
      <c r="H27" s="106">
        <v>0.35</v>
      </c>
      <c r="I27" s="106"/>
      <c r="K27" s="102">
        <f>'BSM Model'!E11</f>
        <v>0.31072490692138699</v>
      </c>
      <c r="M27" s="106">
        <v>0.27</v>
      </c>
      <c r="N27" s="106"/>
    </row>
    <row r="28" spans="3:20" ht="17" outlineLevel="1" thickBot="1">
      <c r="C28" s="33"/>
      <c r="D28" s="33"/>
      <c r="F28" s="33"/>
    </row>
    <row r="29" spans="3:20" ht="16" outlineLevel="1" thickTop="1">
      <c r="C29" s="15" t="s">
        <v>104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</row>
    <row r="30" spans="3:20" ht="13" customHeight="1" outlineLevel="1">
      <c r="F30" s="33"/>
    </row>
    <row r="31" spans="3:20" ht="17" customHeight="1" outlineLevel="1" thickBot="1">
      <c r="C31" s="93" t="s">
        <v>105</v>
      </c>
      <c r="D31" s="93"/>
      <c r="E31" s="93"/>
      <c r="F31" s="93"/>
      <c r="G31" s="93"/>
      <c r="H31" s="94" t="s">
        <v>96</v>
      </c>
      <c r="I31" s="94"/>
      <c r="J31" s="94" t="s">
        <v>97</v>
      </c>
      <c r="K31" s="94"/>
      <c r="L31" s="94"/>
      <c r="M31" s="94" t="s">
        <v>98</v>
      </c>
      <c r="N31" s="94"/>
    </row>
    <row r="32" spans="3:20" ht="17" customHeight="1" outlineLevel="1">
      <c r="C32" s="33" t="s">
        <v>106</v>
      </c>
      <c r="H32" s="103">
        <v>18.59</v>
      </c>
      <c r="I32" s="103"/>
      <c r="J32" s="104"/>
      <c r="K32" s="105">
        <f>Summary!D9</f>
        <v>22.63</v>
      </c>
      <c r="L32" s="104"/>
      <c r="M32" s="103">
        <v>27.05</v>
      </c>
      <c r="N32" s="103"/>
    </row>
    <row r="33" spans="3:14" ht="17" customHeight="1" outlineLevel="1">
      <c r="C33" s="33" t="s">
        <v>50</v>
      </c>
      <c r="G33" s="33" t="s">
        <v>51</v>
      </c>
      <c r="H33" s="106">
        <v>0.47539999999999999</v>
      </c>
      <c r="I33" s="106"/>
      <c r="J33" s="104"/>
      <c r="K33" s="107">
        <v>0.55800000000000005</v>
      </c>
      <c r="L33" s="107"/>
      <c r="M33" s="106">
        <v>0.64959999999999996</v>
      </c>
      <c r="N33" s="106"/>
    </row>
    <row r="34" spans="3:14" ht="17" customHeight="1" outlineLevel="1">
      <c r="C34" s="33" t="s">
        <v>107</v>
      </c>
      <c r="G34" s="33" t="s">
        <v>57</v>
      </c>
      <c r="H34" s="106">
        <v>0.66039999999999999</v>
      </c>
      <c r="I34" s="106"/>
      <c r="J34" s="104"/>
      <c r="K34" s="107">
        <v>0.69041801908975398</v>
      </c>
      <c r="L34" s="104"/>
      <c r="M34" s="106">
        <v>0.67889999999999995</v>
      </c>
      <c r="N34" s="106"/>
    </row>
    <row r="35" spans="3:14" ht="17" customHeight="1" outlineLevel="1">
      <c r="C35" s="33"/>
    </row>
    <row r="36" spans="3:14" ht="17" customHeight="1"/>
    <row r="37" spans="3:14" ht="17" customHeight="1"/>
    <row r="38" spans="3:14" ht="17" customHeight="1"/>
    <row r="39" spans="3:14" ht="17" customHeight="1"/>
    <row r="40" spans="3:14" ht="17" customHeight="1"/>
    <row r="41" spans="3:14" ht="17" customHeight="1"/>
    <row r="42" spans="3:14" ht="17" customHeight="1"/>
    <row r="43" spans="3:14" ht="17" customHeight="1"/>
    <row r="44" spans="3:14" ht="17" customHeight="1"/>
    <row r="45" spans="3:14" ht="17" customHeight="1"/>
    <row r="121" collapsed="1"/>
    <row r="134" spans="18:20" ht="16">
      <c r="R134" s="32"/>
      <c r="S134" s="32"/>
      <c r="T134" s="32"/>
    </row>
    <row r="296" spans="9:17" ht="15">
      <c r="I296" s="17"/>
      <c r="J296" s="17"/>
      <c r="K296" s="17"/>
      <c r="L296" s="17"/>
      <c r="M296" s="17"/>
      <c r="N296" s="17"/>
      <c r="O296" s="17"/>
      <c r="P296" s="17"/>
      <c r="Q296" s="17"/>
    </row>
    <row r="297" spans="9:17" ht="15">
      <c r="I297" s="17"/>
      <c r="J297" s="17"/>
      <c r="K297" s="17"/>
      <c r="L297" s="17"/>
      <c r="M297" s="17"/>
      <c r="N297" s="17"/>
      <c r="O297" s="17"/>
      <c r="P297" s="17"/>
      <c r="Q297" s="17"/>
    </row>
    <row r="298" spans="9:17" ht="15">
      <c r="I298" s="17"/>
      <c r="J298" s="17"/>
      <c r="K298" s="17"/>
      <c r="L298" s="17"/>
      <c r="M298" s="17"/>
      <c r="N298" s="17"/>
      <c r="O298" s="17"/>
      <c r="P298" s="17"/>
      <c r="Q298" s="17"/>
    </row>
    <row r="299" spans="9:17" ht="15">
      <c r="I299" s="17"/>
      <c r="J299" s="17"/>
      <c r="K299" s="17"/>
      <c r="L299" s="17"/>
      <c r="M299" s="17"/>
      <c r="N299" s="17"/>
      <c r="O299" s="17"/>
      <c r="P299" s="17"/>
      <c r="Q299" s="17"/>
    </row>
    <row r="300" spans="9:17" ht="15">
      <c r="I300" s="17"/>
      <c r="J300" s="17"/>
      <c r="K300" s="17"/>
      <c r="L300" s="17"/>
      <c r="M300" s="17"/>
      <c r="N300" s="17"/>
      <c r="O300" s="17"/>
      <c r="P300" s="17"/>
      <c r="Q300" s="17"/>
    </row>
    <row r="301" spans="9:17" ht="15">
      <c r="I301" s="17"/>
      <c r="J301" s="17"/>
      <c r="K301" s="17"/>
      <c r="L301" s="17"/>
      <c r="M301" s="17"/>
      <c r="N301" s="17"/>
      <c r="O301" s="17"/>
      <c r="P301" s="17"/>
      <c r="Q301" s="17"/>
    </row>
    <row r="302" spans="9:17" ht="15">
      <c r="I302" s="17"/>
      <c r="J302" s="17"/>
      <c r="K302" s="17"/>
      <c r="L302" s="17"/>
      <c r="M302" s="17"/>
      <c r="N302" s="17"/>
      <c r="O302" s="17"/>
      <c r="P302" s="17"/>
      <c r="Q302" s="17"/>
    </row>
    <row r="303" spans="9:17" ht="15">
      <c r="I303" s="17"/>
      <c r="J303" s="17"/>
      <c r="K303" s="17"/>
      <c r="L303" s="17"/>
      <c r="M303" s="17"/>
      <c r="N303" s="17"/>
      <c r="O303" s="17"/>
      <c r="P303" s="17"/>
      <c r="Q303" s="17"/>
    </row>
    <row r="304" spans="9:17" ht="15">
      <c r="I304" s="17"/>
      <c r="J304" s="17"/>
      <c r="K304" s="17"/>
      <c r="L304" s="17"/>
      <c r="M304" s="17"/>
      <c r="N304" s="17"/>
      <c r="O304" s="17"/>
      <c r="P304" s="17"/>
      <c r="Q304" s="17"/>
    </row>
    <row r="305" spans="9:17" ht="15">
      <c r="I305" s="17"/>
      <c r="J305" s="17"/>
      <c r="K305" s="17"/>
      <c r="L305" s="17"/>
      <c r="M305" s="17"/>
      <c r="N305" s="17"/>
      <c r="O305" s="17"/>
      <c r="P305" s="17"/>
      <c r="Q305" s="17"/>
    </row>
    <row r="306" spans="9:17" ht="15">
      <c r="I306" s="17"/>
      <c r="J306" s="17"/>
      <c r="K306" s="17"/>
      <c r="L306" s="17"/>
      <c r="M306" s="17"/>
      <c r="N306" s="17"/>
      <c r="O306" s="17"/>
      <c r="P306" s="17"/>
      <c r="Q306" s="17"/>
    </row>
    <row r="307" spans="9:17" ht="15">
      <c r="I307" s="17"/>
      <c r="J307" s="17"/>
      <c r="K307" s="17"/>
      <c r="L307" s="17"/>
      <c r="M307" s="17"/>
      <c r="N307" s="17"/>
      <c r="O307" s="17"/>
      <c r="P307" s="17"/>
      <c r="Q307" s="17"/>
    </row>
    <row r="308" spans="9:17" ht="15">
      <c r="I308" s="17"/>
      <c r="J308" s="17"/>
      <c r="K308" s="17"/>
      <c r="L308" s="17"/>
      <c r="M308" s="17"/>
      <c r="N308" s="17"/>
      <c r="O308" s="17"/>
      <c r="P308" s="17"/>
      <c r="Q308" s="17"/>
    </row>
    <row r="309" spans="9:17" ht="15">
      <c r="I309" s="17"/>
      <c r="J309" s="17"/>
      <c r="K309" s="17"/>
      <c r="L309" s="17"/>
      <c r="M309" s="17"/>
      <c r="N309" s="17"/>
      <c r="O309" s="17"/>
      <c r="P309" s="17"/>
      <c r="Q309" s="17"/>
    </row>
    <row r="310" spans="9:17" ht="15">
      <c r="I310" s="17"/>
      <c r="J310" s="17"/>
      <c r="K310" s="17"/>
      <c r="L310" s="17"/>
      <c r="M310" s="17"/>
      <c r="N310" s="17"/>
      <c r="O310" s="17"/>
      <c r="P310" s="17"/>
      <c r="Q310" s="17"/>
    </row>
    <row r="311" spans="9:17" ht="15">
      <c r="I311" s="17"/>
      <c r="J311" s="17"/>
      <c r="K311" s="17"/>
      <c r="L311" s="17"/>
      <c r="M311" s="17"/>
      <c r="N311" s="17"/>
      <c r="O311" s="17"/>
      <c r="P311" s="17"/>
      <c r="Q311" s="17"/>
    </row>
    <row r="312" spans="9:17" ht="15">
      <c r="I312" s="17"/>
      <c r="J312" s="17"/>
      <c r="K312" s="17"/>
      <c r="L312" s="17"/>
      <c r="M312" s="17"/>
      <c r="N312" s="17"/>
      <c r="O312" s="17"/>
      <c r="P312" s="17"/>
      <c r="Q312" s="17"/>
    </row>
    <row r="313" spans="9:17" ht="15">
      <c r="I313" s="17"/>
      <c r="J313" s="17"/>
      <c r="K313" s="17"/>
      <c r="L313" s="17"/>
      <c r="M313" s="17"/>
      <c r="N313" s="17"/>
      <c r="O313" s="17"/>
      <c r="P313" s="17"/>
      <c r="Q313" s="17"/>
    </row>
    <row r="314" spans="9:17" ht="15">
      <c r="I314" s="17"/>
      <c r="J314" s="17"/>
      <c r="K314" s="17"/>
      <c r="L314" s="17"/>
      <c r="M314" s="17"/>
      <c r="N314" s="17"/>
      <c r="O314" s="17"/>
      <c r="P314" s="17"/>
      <c r="Q314" s="17"/>
    </row>
    <row r="315" spans="9:17" ht="15">
      <c r="I315" s="17"/>
      <c r="J315" s="17"/>
      <c r="K315" s="17"/>
      <c r="L315" s="17"/>
      <c r="M315" s="17"/>
      <c r="N315" s="17"/>
      <c r="O315" s="17"/>
      <c r="P315" s="17"/>
      <c r="Q315" s="17"/>
    </row>
    <row r="316" spans="9:17" ht="15">
      <c r="I316" s="17"/>
      <c r="J316" s="17"/>
      <c r="K316" s="17"/>
      <c r="L316" s="17"/>
      <c r="M316" s="17"/>
      <c r="N316" s="17"/>
      <c r="O316" s="17"/>
      <c r="P316" s="17"/>
      <c r="Q316" s="17"/>
    </row>
    <row r="317" spans="9:17" ht="15">
      <c r="I317" s="17"/>
      <c r="J317" s="17"/>
      <c r="K317" s="17"/>
      <c r="L317" s="17"/>
      <c r="M317" s="17"/>
      <c r="N317" s="17"/>
      <c r="O317" s="17"/>
      <c r="P317" s="17"/>
      <c r="Q317" s="17"/>
    </row>
    <row r="318" spans="9:17" ht="15">
      <c r="I318" s="17"/>
      <c r="J318" s="17"/>
      <c r="K318" s="17"/>
      <c r="L318" s="17"/>
      <c r="M318" s="17"/>
      <c r="N318" s="17"/>
      <c r="O318" s="17"/>
      <c r="P318" s="17"/>
      <c r="Q318" s="17"/>
    </row>
    <row r="319" spans="9:17" ht="15">
      <c r="I319" s="17"/>
      <c r="J319" s="17"/>
      <c r="K319" s="17"/>
      <c r="L319" s="17"/>
      <c r="M319" s="17"/>
      <c r="N319" s="17"/>
      <c r="O319" s="17"/>
      <c r="P319" s="17"/>
      <c r="Q319" s="17"/>
    </row>
    <row r="320" spans="9:17" ht="15">
      <c r="I320" s="17"/>
      <c r="J320" s="17"/>
      <c r="K320" s="17"/>
      <c r="L320" s="17"/>
      <c r="M320" s="17"/>
      <c r="N320" s="17"/>
      <c r="O320" s="17"/>
      <c r="P320" s="17"/>
      <c r="Q320" s="17"/>
    </row>
    <row r="321" spans="9:17" ht="15">
      <c r="I321" s="17"/>
      <c r="J321" s="17"/>
      <c r="K321" s="17"/>
      <c r="L321" s="17"/>
      <c r="M321" s="17"/>
      <c r="N321" s="17"/>
      <c r="O321" s="17"/>
      <c r="P321" s="17"/>
      <c r="Q321" s="17"/>
    </row>
    <row r="322" spans="9:17" ht="15">
      <c r="I322" s="17"/>
      <c r="J322" s="17"/>
      <c r="K322" s="17"/>
      <c r="L322" s="17"/>
      <c r="M322" s="17"/>
      <c r="N322" s="17"/>
      <c r="O322" s="17"/>
      <c r="P322" s="17"/>
      <c r="Q322" s="17"/>
    </row>
    <row r="323" spans="9:17" ht="15">
      <c r="I323" s="17"/>
      <c r="J323" s="17"/>
      <c r="K323" s="17"/>
      <c r="L323" s="17"/>
      <c r="M323" s="17"/>
      <c r="N323" s="17"/>
      <c r="O323" s="17"/>
      <c r="P323" s="17"/>
      <c r="Q323" s="17"/>
    </row>
    <row r="324" spans="9:17" ht="15">
      <c r="I324" s="17"/>
      <c r="J324" s="17"/>
      <c r="K324" s="17"/>
      <c r="L324" s="17"/>
      <c r="M324" s="17"/>
      <c r="N324" s="17"/>
      <c r="O324" s="17"/>
      <c r="P324" s="17"/>
      <c r="Q324" s="17"/>
    </row>
    <row r="325" spans="9:17" ht="15">
      <c r="I325" s="17"/>
      <c r="J325" s="17"/>
      <c r="K325" s="17"/>
      <c r="L325" s="17"/>
      <c r="M325" s="17"/>
      <c r="N325" s="17"/>
      <c r="O325" s="17"/>
      <c r="P325" s="17"/>
      <c r="Q325" s="17"/>
    </row>
    <row r="326" spans="9:17" ht="15">
      <c r="I326" s="17"/>
      <c r="J326" s="17"/>
      <c r="K326" s="17"/>
      <c r="L326" s="17"/>
      <c r="M326" s="17"/>
      <c r="N326" s="17"/>
      <c r="O326" s="17"/>
      <c r="P326" s="17"/>
      <c r="Q326" s="17"/>
    </row>
    <row r="327" spans="9:17" ht="15">
      <c r="I327" s="17"/>
      <c r="J327" s="17"/>
      <c r="K327" s="17"/>
      <c r="L327" s="17"/>
      <c r="M327" s="17"/>
      <c r="N327" s="17"/>
      <c r="O327" s="17"/>
      <c r="P327" s="17"/>
      <c r="Q327" s="17"/>
    </row>
    <row r="328" spans="9:17" ht="15">
      <c r="I328" s="17"/>
      <c r="J328" s="17"/>
      <c r="K328" s="17"/>
      <c r="L328" s="17"/>
      <c r="M328" s="17"/>
      <c r="N328" s="17"/>
      <c r="O328" s="17"/>
      <c r="P328" s="17"/>
      <c r="Q328" s="17"/>
    </row>
    <row r="329" spans="9:17" ht="15">
      <c r="I329" s="17"/>
      <c r="J329" s="17"/>
      <c r="K329" s="17"/>
      <c r="L329" s="17"/>
      <c r="M329" s="17"/>
      <c r="N329" s="17"/>
      <c r="O329" s="17"/>
      <c r="P329" s="17"/>
      <c r="Q329" s="17"/>
    </row>
    <row r="330" spans="9:17" ht="15">
      <c r="I330" s="17"/>
      <c r="J330" s="17"/>
      <c r="K330" s="17"/>
      <c r="L330" s="17"/>
      <c r="M330" s="17"/>
      <c r="N330" s="17"/>
      <c r="O330" s="17"/>
      <c r="P330" s="17"/>
      <c r="Q330" s="17"/>
    </row>
    <row r="331" spans="9:17" ht="15">
      <c r="I331" s="17"/>
      <c r="J331" s="17"/>
      <c r="K331" s="17"/>
      <c r="L331" s="17"/>
      <c r="M331" s="17"/>
      <c r="N331" s="17"/>
      <c r="O331" s="17"/>
      <c r="P331" s="17"/>
      <c r="Q331" s="17"/>
    </row>
    <row r="332" spans="9:17" ht="15">
      <c r="I332" s="17"/>
      <c r="J332" s="17"/>
      <c r="K332" s="17"/>
      <c r="L332" s="17"/>
      <c r="M332" s="17"/>
      <c r="N332" s="17"/>
      <c r="O332" s="17"/>
      <c r="P332" s="17"/>
      <c r="Q332" s="17"/>
    </row>
    <row r="333" spans="9:17" ht="15">
      <c r="I333" s="17"/>
      <c r="J333" s="17"/>
      <c r="K333" s="17"/>
      <c r="L333" s="17"/>
      <c r="M333" s="17"/>
      <c r="N333" s="17"/>
      <c r="O333" s="17"/>
      <c r="P333" s="17"/>
      <c r="Q333" s="17"/>
    </row>
    <row r="334" spans="9:17" ht="15">
      <c r="I334" s="17"/>
      <c r="J334" s="17"/>
      <c r="K334" s="17"/>
      <c r="L334" s="17"/>
      <c r="M334" s="17"/>
      <c r="N334" s="17"/>
      <c r="O334" s="17"/>
      <c r="P334" s="17"/>
      <c r="Q334" s="17"/>
    </row>
    <row r="335" spans="9:17" ht="15">
      <c r="I335" s="17"/>
      <c r="J335" s="17"/>
      <c r="K335" s="17"/>
      <c r="L335" s="17"/>
      <c r="M335" s="17"/>
      <c r="N335" s="17"/>
      <c r="O335" s="17"/>
      <c r="P335" s="17"/>
      <c r="Q335" s="17"/>
    </row>
    <row r="336" spans="9:17" ht="15">
      <c r="I336" s="17"/>
      <c r="J336" s="17"/>
      <c r="K336" s="17"/>
      <c r="L336" s="17"/>
      <c r="M336" s="17"/>
      <c r="N336" s="17"/>
      <c r="O336" s="17"/>
      <c r="P336" s="17"/>
      <c r="Q336" s="17"/>
    </row>
    <row r="337" spans="9:17" ht="15">
      <c r="I337" s="17"/>
      <c r="J337" s="17"/>
      <c r="K337" s="17"/>
      <c r="L337" s="17"/>
      <c r="M337" s="17"/>
      <c r="N337" s="17"/>
      <c r="O337" s="17"/>
      <c r="P337" s="17"/>
      <c r="Q337" s="17"/>
    </row>
    <row r="338" spans="9:17" ht="15">
      <c r="I338" s="17"/>
      <c r="J338" s="17"/>
      <c r="K338" s="17"/>
      <c r="L338" s="17"/>
      <c r="M338" s="17"/>
      <c r="N338" s="17"/>
      <c r="O338" s="17"/>
      <c r="P338" s="17"/>
      <c r="Q338" s="17"/>
    </row>
    <row r="339" spans="9:17" ht="15">
      <c r="I339" s="17"/>
      <c r="J339" s="17"/>
      <c r="K339" s="17"/>
      <c r="L339" s="17"/>
      <c r="M339" s="17"/>
      <c r="N339" s="17"/>
      <c r="O339" s="17"/>
      <c r="P339" s="17"/>
      <c r="Q339" s="17"/>
    </row>
    <row r="340" spans="9:17" ht="15">
      <c r="I340" s="17"/>
      <c r="J340" s="17"/>
      <c r="K340" s="17"/>
      <c r="L340" s="17"/>
      <c r="M340" s="17"/>
      <c r="N340" s="17"/>
      <c r="O340" s="17"/>
      <c r="P340" s="17"/>
      <c r="Q340" s="17"/>
    </row>
    <row r="341" spans="9:17" ht="15">
      <c r="I341" s="17"/>
      <c r="J341" s="17"/>
      <c r="K341" s="17"/>
      <c r="L341" s="17"/>
      <c r="M341" s="17"/>
      <c r="N341" s="17"/>
      <c r="O341" s="17"/>
      <c r="P341" s="17"/>
      <c r="Q341" s="17"/>
    </row>
    <row r="342" spans="9:17" ht="15">
      <c r="I342" s="17"/>
      <c r="J342" s="17"/>
      <c r="K342" s="17"/>
      <c r="L342" s="17"/>
      <c r="M342" s="17"/>
      <c r="N342" s="17"/>
      <c r="O342" s="17"/>
      <c r="P342" s="17"/>
      <c r="Q342" s="17"/>
    </row>
    <row r="343" spans="9:17" ht="15">
      <c r="I343" s="17"/>
      <c r="J343" s="17"/>
      <c r="K343" s="17"/>
      <c r="L343" s="17"/>
      <c r="M343" s="17"/>
      <c r="N343" s="17"/>
      <c r="O343" s="17"/>
      <c r="P343" s="17"/>
      <c r="Q343" s="17"/>
    </row>
    <row r="344" spans="9:17" ht="15">
      <c r="I344" s="17"/>
      <c r="J344" s="17"/>
      <c r="K344" s="17"/>
      <c r="L344" s="17"/>
      <c r="M344" s="17"/>
      <c r="N344" s="17"/>
      <c r="O344" s="17"/>
      <c r="P344" s="17"/>
      <c r="Q344" s="17"/>
    </row>
    <row r="345" spans="9:17" ht="15">
      <c r="I345" s="17"/>
      <c r="J345" s="17"/>
      <c r="K345" s="17"/>
      <c r="L345" s="17"/>
      <c r="M345" s="17"/>
      <c r="N345" s="17"/>
      <c r="O345" s="17"/>
      <c r="P345" s="17"/>
      <c r="Q345" s="17"/>
    </row>
    <row r="346" spans="9:17" ht="15">
      <c r="I346" s="17"/>
      <c r="J346" s="17"/>
      <c r="K346" s="17"/>
      <c r="L346" s="17"/>
      <c r="M346" s="17"/>
      <c r="N346" s="17"/>
      <c r="O346" s="17"/>
      <c r="P346" s="17"/>
      <c r="Q346" s="17"/>
    </row>
    <row r="347" spans="9:17" ht="15">
      <c r="I347" s="17"/>
      <c r="J347" s="17"/>
      <c r="K347" s="17"/>
      <c r="L347" s="17"/>
      <c r="M347" s="17"/>
      <c r="N347" s="17"/>
      <c r="O347" s="17"/>
      <c r="P347" s="17"/>
      <c r="Q347" s="17"/>
    </row>
    <row r="348" spans="9:17" ht="15">
      <c r="I348" s="17"/>
      <c r="J348" s="17"/>
      <c r="K348" s="17"/>
      <c r="L348" s="17"/>
      <c r="M348" s="17"/>
      <c r="N348" s="17"/>
      <c r="O348" s="17"/>
      <c r="P348" s="17"/>
      <c r="Q348" s="17"/>
    </row>
    <row r="349" spans="9:17" ht="15">
      <c r="I349" s="17"/>
      <c r="J349" s="17"/>
      <c r="K349" s="17"/>
      <c r="L349" s="17"/>
      <c r="M349" s="17"/>
      <c r="N349" s="17"/>
      <c r="O349" s="17"/>
      <c r="P349" s="17"/>
      <c r="Q349" s="17"/>
    </row>
    <row r="350" spans="9:17" ht="15">
      <c r="I350" s="17"/>
      <c r="J350" s="17"/>
      <c r="K350" s="17"/>
      <c r="L350" s="17"/>
      <c r="M350" s="17"/>
      <c r="N350" s="17"/>
      <c r="O350" s="17"/>
      <c r="P350" s="17"/>
      <c r="Q350" s="17"/>
    </row>
    <row r="351" spans="9:17" ht="15">
      <c r="I351" s="17"/>
      <c r="J351" s="17"/>
      <c r="K351" s="17"/>
      <c r="L351" s="17"/>
      <c r="M351" s="17"/>
      <c r="N351" s="17"/>
      <c r="O351" s="17"/>
      <c r="P351" s="17"/>
      <c r="Q351" s="17"/>
    </row>
    <row r="352" spans="9:17" ht="15">
      <c r="I352" s="17"/>
      <c r="J352" s="17"/>
      <c r="K352" s="17"/>
      <c r="L352" s="17"/>
      <c r="M352" s="17"/>
      <c r="N352" s="17"/>
      <c r="O352" s="17"/>
      <c r="P352" s="17"/>
      <c r="Q352" s="17"/>
    </row>
    <row r="353" spans="9:17" ht="15">
      <c r="I353" s="17"/>
      <c r="J353" s="17"/>
      <c r="K353" s="17"/>
      <c r="L353" s="17"/>
      <c r="M353" s="17"/>
      <c r="N353" s="17"/>
      <c r="O353" s="17"/>
      <c r="P353" s="17"/>
      <c r="Q353" s="17"/>
    </row>
    <row r="354" spans="9:17" ht="15">
      <c r="I354" s="17"/>
      <c r="J354" s="17"/>
      <c r="K354" s="17"/>
      <c r="L354" s="17"/>
      <c r="M354" s="17"/>
      <c r="N354" s="17"/>
      <c r="O354" s="17"/>
      <c r="P354" s="17"/>
      <c r="Q354" s="17"/>
    </row>
    <row r="355" spans="9:17" ht="15">
      <c r="I355" s="17"/>
      <c r="J355" s="17"/>
      <c r="K355" s="17"/>
      <c r="L355" s="17"/>
      <c r="M355" s="17"/>
      <c r="N355" s="17"/>
      <c r="O355" s="17"/>
      <c r="P355" s="17"/>
      <c r="Q355" s="17"/>
    </row>
    <row r="356" spans="9:17" ht="15">
      <c r="I356" s="17"/>
      <c r="J356" s="17"/>
      <c r="K356" s="17"/>
      <c r="L356" s="17"/>
      <c r="M356" s="17"/>
      <c r="N356" s="17"/>
      <c r="O356" s="17"/>
      <c r="P356" s="17"/>
      <c r="Q356" s="17"/>
    </row>
    <row r="357" spans="9:17" ht="15">
      <c r="I357" s="17"/>
      <c r="J357" s="17"/>
      <c r="K357" s="17"/>
      <c r="L357" s="17"/>
      <c r="M357" s="17"/>
      <c r="N357" s="17"/>
      <c r="O357" s="17"/>
      <c r="P357" s="17"/>
      <c r="Q357" s="17"/>
    </row>
    <row r="358" spans="9:17" ht="15">
      <c r="I358" s="17"/>
      <c r="J358" s="17"/>
      <c r="K358" s="17"/>
      <c r="L358" s="17"/>
      <c r="M358" s="17"/>
      <c r="N358" s="17"/>
      <c r="O358" s="17"/>
      <c r="P358" s="17"/>
      <c r="Q358" s="17"/>
    </row>
    <row r="359" spans="9:17" ht="15">
      <c r="I359" s="17"/>
      <c r="J359" s="17"/>
      <c r="K359" s="17"/>
      <c r="L359" s="17"/>
      <c r="M359" s="17"/>
      <c r="N359" s="17"/>
      <c r="O359" s="17"/>
      <c r="P359" s="17"/>
      <c r="Q359" s="17"/>
    </row>
    <row r="360" spans="9:17" ht="15">
      <c r="I360" s="17"/>
      <c r="J360" s="17"/>
      <c r="K360" s="17"/>
      <c r="L360" s="17"/>
      <c r="M360" s="17"/>
      <c r="N360" s="17"/>
      <c r="O360" s="17"/>
      <c r="P360" s="17"/>
      <c r="Q360" s="17"/>
    </row>
    <row r="361" spans="9:17" ht="15">
      <c r="I361" s="17"/>
      <c r="J361" s="17"/>
      <c r="K361" s="17"/>
      <c r="L361" s="17"/>
      <c r="M361" s="17"/>
      <c r="N361" s="17"/>
      <c r="O361" s="17"/>
      <c r="P361" s="17"/>
      <c r="Q361" s="17"/>
    </row>
    <row r="362" spans="9:17" ht="15">
      <c r="I362" s="17"/>
      <c r="J362" s="17"/>
      <c r="K362" s="17"/>
      <c r="L362" s="17"/>
      <c r="M362" s="17"/>
      <c r="N362" s="17"/>
      <c r="O362" s="17"/>
      <c r="P362" s="17"/>
      <c r="Q362" s="17"/>
    </row>
    <row r="363" spans="9:17" ht="15">
      <c r="I363" s="17"/>
      <c r="J363" s="17"/>
      <c r="K363" s="17"/>
      <c r="L363" s="17"/>
      <c r="M363" s="17"/>
      <c r="N363" s="17"/>
      <c r="O363" s="17"/>
      <c r="P363" s="17"/>
      <c r="Q363" s="17"/>
    </row>
    <row r="364" spans="9:17" ht="15">
      <c r="I364" s="17"/>
      <c r="J364" s="17"/>
      <c r="K364" s="17"/>
      <c r="L364" s="17"/>
      <c r="M364" s="17"/>
      <c r="N364" s="17"/>
      <c r="O364" s="17"/>
      <c r="P364" s="17"/>
      <c r="Q364" s="17"/>
    </row>
    <row r="365" spans="9:17" ht="15">
      <c r="I365" s="17"/>
      <c r="J365" s="17"/>
      <c r="K365" s="17"/>
      <c r="L365" s="17"/>
      <c r="M365" s="17"/>
      <c r="N365" s="17"/>
      <c r="O365" s="17"/>
      <c r="P365" s="17"/>
      <c r="Q365" s="17"/>
    </row>
    <row r="366" spans="9:17" ht="15">
      <c r="I366" s="17"/>
      <c r="J366" s="17"/>
      <c r="K366" s="17"/>
      <c r="L366" s="17"/>
      <c r="M366" s="17"/>
      <c r="N366" s="17"/>
      <c r="O366" s="17"/>
      <c r="P366" s="17"/>
      <c r="Q366" s="17"/>
    </row>
    <row r="367" spans="9:17" ht="15">
      <c r="I367" s="17"/>
      <c r="J367" s="17"/>
      <c r="K367" s="17"/>
      <c r="L367" s="17"/>
      <c r="M367" s="17"/>
      <c r="N367" s="17"/>
      <c r="O367" s="17"/>
      <c r="P367" s="17"/>
      <c r="Q367" s="17"/>
    </row>
    <row r="368" spans="9:17" ht="15">
      <c r="I368" s="17"/>
      <c r="J368" s="17"/>
      <c r="K368" s="17"/>
      <c r="L368" s="17"/>
      <c r="M368" s="17"/>
      <c r="N368" s="17"/>
      <c r="O368" s="17"/>
      <c r="P368" s="17"/>
      <c r="Q368" s="17"/>
    </row>
    <row r="369" spans="9:17" ht="15">
      <c r="I369" s="17"/>
      <c r="J369" s="17"/>
      <c r="K369" s="17"/>
      <c r="L369" s="17"/>
      <c r="M369" s="17"/>
      <c r="N369" s="17"/>
      <c r="O369" s="17"/>
      <c r="P369" s="17"/>
      <c r="Q369" s="17"/>
    </row>
    <row r="370" spans="9:17" ht="15">
      <c r="I370" s="17"/>
      <c r="J370" s="17"/>
      <c r="K370" s="17"/>
      <c r="L370" s="17"/>
      <c r="M370" s="17"/>
      <c r="N370" s="17"/>
      <c r="O370" s="17"/>
      <c r="P370" s="17"/>
      <c r="Q370" s="17"/>
    </row>
    <row r="371" spans="9:17" ht="15">
      <c r="I371" s="17"/>
      <c r="J371" s="17"/>
      <c r="K371" s="17"/>
      <c r="L371" s="17"/>
      <c r="M371" s="17"/>
      <c r="N371" s="17"/>
      <c r="O371" s="17"/>
      <c r="P371" s="17"/>
      <c r="Q371" s="17"/>
    </row>
    <row r="372" spans="9:17" ht="15">
      <c r="I372" s="17"/>
      <c r="J372" s="17"/>
      <c r="K372" s="17"/>
      <c r="L372" s="17"/>
      <c r="M372" s="17"/>
      <c r="N372" s="17"/>
      <c r="O372" s="17"/>
      <c r="P372" s="17"/>
      <c r="Q372" s="17"/>
    </row>
    <row r="373" spans="9:17" ht="15">
      <c r="I373" s="17"/>
      <c r="J373" s="17"/>
      <c r="K373" s="17"/>
      <c r="L373" s="17"/>
      <c r="M373" s="17"/>
      <c r="N373" s="17"/>
      <c r="O373" s="17"/>
      <c r="P373" s="17"/>
      <c r="Q373" s="17"/>
    </row>
    <row r="374" spans="9:17" ht="15">
      <c r="I374" s="17"/>
      <c r="J374" s="17"/>
      <c r="K374" s="17"/>
      <c r="L374" s="17"/>
      <c r="M374" s="17"/>
      <c r="N374" s="17"/>
      <c r="O374" s="17"/>
      <c r="P374" s="17"/>
      <c r="Q374" s="17"/>
    </row>
    <row r="375" spans="9:17" ht="15">
      <c r="I375" s="17"/>
      <c r="J375" s="17"/>
      <c r="K375" s="17"/>
      <c r="L375" s="17"/>
      <c r="M375" s="17"/>
      <c r="N375" s="17"/>
      <c r="O375" s="17"/>
      <c r="P375" s="17"/>
      <c r="Q375" s="17"/>
    </row>
    <row r="376" spans="9:17" ht="15">
      <c r="I376" s="17"/>
      <c r="J376" s="17"/>
      <c r="K376" s="17"/>
      <c r="L376" s="17"/>
      <c r="M376" s="17"/>
      <c r="N376" s="17"/>
      <c r="O376" s="17"/>
      <c r="P376" s="17"/>
      <c r="Q376" s="17"/>
    </row>
    <row r="377" spans="9:17" ht="15">
      <c r="I377" s="17"/>
      <c r="J377" s="17"/>
      <c r="K377" s="17"/>
      <c r="L377" s="17"/>
      <c r="M377" s="17"/>
      <c r="N377" s="17"/>
      <c r="O377" s="17"/>
      <c r="P377" s="17"/>
      <c r="Q377" s="17"/>
    </row>
    <row r="378" spans="9:17" ht="15">
      <c r="I378" s="17"/>
      <c r="J378" s="17"/>
      <c r="K378" s="17"/>
      <c r="L378" s="17"/>
      <c r="M378" s="17"/>
      <c r="N378" s="17"/>
      <c r="O378" s="17"/>
      <c r="P378" s="17"/>
      <c r="Q378" s="17"/>
    </row>
    <row r="379" spans="9:17" ht="15">
      <c r="I379" s="17"/>
      <c r="J379" s="17"/>
      <c r="K379" s="17"/>
      <c r="L379" s="17"/>
      <c r="M379" s="17"/>
      <c r="N379" s="17"/>
      <c r="O379" s="17"/>
      <c r="P379" s="17"/>
      <c r="Q379" s="17"/>
    </row>
    <row r="380" spans="9:17" ht="15">
      <c r="I380" s="17"/>
      <c r="J380" s="17"/>
      <c r="K380" s="17"/>
      <c r="L380" s="17"/>
      <c r="M380" s="17"/>
      <c r="N380" s="17"/>
      <c r="O380" s="17"/>
      <c r="P380" s="17"/>
      <c r="Q380" s="17"/>
    </row>
    <row r="381" spans="9:17" ht="15">
      <c r="I381" s="17"/>
      <c r="J381" s="17"/>
      <c r="K381" s="17"/>
      <c r="L381" s="17"/>
      <c r="M381" s="17"/>
      <c r="N381" s="17"/>
      <c r="O381" s="17"/>
      <c r="P381" s="17"/>
      <c r="Q381" s="17"/>
    </row>
    <row r="382" spans="9:17" ht="15">
      <c r="I382" s="17"/>
      <c r="J382" s="17"/>
      <c r="K382" s="17"/>
      <c r="L382" s="17"/>
      <c r="M382" s="17"/>
      <c r="N382" s="17"/>
      <c r="O382" s="17"/>
      <c r="P382" s="17"/>
      <c r="Q382" s="17"/>
    </row>
    <row r="383" spans="9:17" ht="15">
      <c r="I383" s="17"/>
      <c r="J383" s="17"/>
      <c r="K383" s="17"/>
      <c r="L383" s="17"/>
      <c r="M383" s="17"/>
      <c r="N383" s="17"/>
      <c r="O383" s="17"/>
      <c r="P383" s="17"/>
      <c r="Q383" s="17"/>
    </row>
    <row r="384" spans="9:17" ht="15">
      <c r="I384" s="17"/>
      <c r="J384" s="17"/>
      <c r="K384" s="17"/>
      <c r="L384" s="17"/>
      <c r="M384" s="17"/>
      <c r="N384" s="17"/>
      <c r="O384" s="17"/>
      <c r="P384" s="17"/>
      <c r="Q384" s="17"/>
    </row>
    <row r="385" spans="9:17" ht="15">
      <c r="I385" s="17"/>
      <c r="J385" s="17"/>
      <c r="K385" s="17"/>
      <c r="L385" s="17"/>
      <c r="M385" s="17"/>
      <c r="N385" s="17"/>
      <c r="O385" s="17"/>
      <c r="P385" s="17"/>
      <c r="Q385" s="17"/>
    </row>
    <row r="386" spans="9:17" ht="15">
      <c r="I386" s="17"/>
      <c r="J386" s="17"/>
      <c r="K386" s="17"/>
      <c r="L386" s="17"/>
      <c r="M386" s="17"/>
      <c r="N386" s="17"/>
      <c r="O386" s="17"/>
      <c r="P386" s="17"/>
      <c r="Q386" s="17"/>
    </row>
    <row r="387" spans="9:17" ht="15">
      <c r="I387" s="17"/>
      <c r="J387" s="17"/>
      <c r="K387" s="17"/>
      <c r="L387" s="17"/>
      <c r="M387" s="17"/>
      <c r="N387" s="17"/>
      <c r="O387" s="17"/>
      <c r="P387" s="17"/>
      <c r="Q387" s="17"/>
    </row>
    <row r="388" spans="9:17" ht="15">
      <c r="I388" s="17"/>
      <c r="J388" s="17"/>
      <c r="K388" s="17"/>
      <c r="L388" s="17"/>
      <c r="M388" s="17"/>
      <c r="N388" s="17"/>
      <c r="O388" s="17"/>
      <c r="P388" s="17"/>
      <c r="Q388" s="17"/>
    </row>
    <row r="389" spans="9:17" ht="15">
      <c r="I389" s="17"/>
      <c r="J389" s="17"/>
      <c r="K389" s="17"/>
      <c r="L389" s="17"/>
      <c r="M389" s="17"/>
      <c r="N389" s="17"/>
      <c r="O389" s="17"/>
      <c r="P389" s="17"/>
      <c r="Q389" s="17"/>
    </row>
    <row r="390" spans="9:17" ht="15">
      <c r="I390" s="17"/>
      <c r="J390" s="17"/>
      <c r="K390" s="17"/>
      <c r="L390" s="17"/>
      <c r="M390" s="17"/>
      <c r="N390" s="17"/>
      <c r="O390" s="17"/>
      <c r="P390" s="17"/>
      <c r="Q390" s="17"/>
    </row>
    <row r="391" spans="9:17" ht="15">
      <c r="I391" s="17"/>
      <c r="J391" s="17"/>
      <c r="K391" s="17"/>
      <c r="L391" s="17"/>
      <c r="M391" s="17"/>
      <c r="N391" s="17"/>
      <c r="O391" s="17"/>
      <c r="P391" s="17"/>
      <c r="Q391" s="17"/>
    </row>
    <row r="392" spans="9:17" ht="15">
      <c r="I392" s="17"/>
      <c r="J392" s="17"/>
      <c r="K392" s="17"/>
      <c r="L392" s="17"/>
      <c r="M392" s="17"/>
      <c r="N392" s="17"/>
      <c r="O392" s="17"/>
      <c r="P392" s="17"/>
      <c r="Q392" s="17"/>
    </row>
    <row r="393" spans="9:17" ht="15">
      <c r="I393" s="17"/>
      <c r="J393" s="17"/>
      <c r="K393" s="17"/>
      <c r="L393" s="17"/>
      <c r="M393" s="17"/>
      <c r="N393" s="17"/>
      <c r="O393" s="17"/>
      <c r="P393" s="17"/>
      <c r="Q393" s="17"/>
    </row>
    <row r="394" spans="9:17" ht="15">
      <c r="I394" s="17"/>
      <c r="J394" s="17"/>
      <c r="K394" s="17"/>
      <c r="L394" s="17"/>
      <c r="M394" s="17"/>
      <c r="N394" s="17"/>
      <c r="O394" s="17"/>
      <c r="P394" s="17"/>
      <c r="Q394" s="17"/>
    </row>
    <row r="395" spans="9:17" ht="15">
      <c r="I395" s="17"/>
      <c r="J395" s="17"/>
      <c r="K395" s="17"/>
      <c r="L395" s="17"/>
      <c r="M395" s="17"/>
      <c r="N395" s="17"/>
      <c r="O395" s="17"/>
      <c r="P395" s="17"/>
      <c r="Q395" s="17"/>
    </row>
    <row r="396" spans="9:17" ht="15">
      <c r="I396" s="17"/>
      <c r="J396" s="17"/>
      <c r="K396" s="17"/>
      <c r="L396" s="17"/>
      <c r="M396" s="17"/>
      <c r="N396" s="17"/>
      <c r="O396" s="17"/>
      <c r="P396" s="17"/>
      <c r="Q396" s="17"/>
    </row>
    <row r="397" spans="9:17" ht="15">
      <c r="I397" s="17"/>
      <c r="J397" s="17"/>
      <c r="K397" s="17"/>
      <c r="L397" s="17"/>
      <c r="M397" s="17"/>
      <c r="N397" s="17"/>
      <c r="O397" s="17"/>
      <c r="P397" s="17"/>
      <c r="Q397" s="17"/>
    </row>
    <row r="398" spans="9:17" ht="15">
      <c r="I398" s="17"/>
      <c r="J398" s="17"/>
      <c r="K398" s="17"/>
      <c r="L398" s="17"/>
      <c r="M398" s="17"/>
      <c r="N398" s="17"/>
      <c r="O398" s="17"/>
      <c r="P398" s="17"/>
      <c r="Q398" s="17"/>
    </row>
    <row r="399" spans="9:17" ht="15">
      <c r="I399" s="17"/>
      <c r="J399" s="17"/>
      <c r="K399" s="17"/>
      <c r="L399" s="17"/>
      <c r="M399" s="17"/>
      <c r="N399" s="17"/>
      <c r="O399" s="17"/>
      <c r="P399" s="17"/>
      <c r="Q399" s="17"/>
    </row>
    <row r="400" spans="9:17" ht="15">
      <c r="I400" s="17"/>
      <c r="J400" s="17"/>
      <c r="K400" s="17"/>
      <c r="L400" s="17"/>
      <c r="M400" s="17"/>
      <c r="N400" s="17"/>
      <c r="O400" s="17"/>
      <c r="P400" s="17"/>
      <c r="Q400" s="17"/>
    </row>
    <row r="401" spans="9:17" ht="15">
      <c r="I401" s="17"/>
      <c r="J401" s="17"/>
      <c r="K401" s="17"/>
      <c r="L401" s="17"/>
      <c r="M401" s="17"/>
      <c r="N401" s="17"/>
      <c r="O401" s="17"/>
      <c r="P401" s="17"/>
      <c r="Q401" s="17"/>
    </row>
    <row r="402" spans="9:17" ht="15">
      <c r="I402" s="17"/>
      <c r="J402" s="17"/>
      <c r="K402" s="17"/>
      <c r="L402" s="17"/>
      <c r="M402" s="17"/>
      <c r="N402" s="17"/>
      <c r="O402" s="17"/>
      <c r="P402" s="17"/>
      <c r="Q402" s="17"/>
    </row>
    <row r="403" spans="9:17" ht="15">
      <c r="I403" s="17"/>
      <c r="J403" s="17"/>
      <c r="K403" s="17"/>
      <c r="L403" s="17"/>
      <c r="M403" s="17"/>
      <c r="N403" s="17"/>
      <c r="O403" s="17"/>
      <c r="P403" s="17"/>
      <c r="Q403" s="17"/>
    </row>
    <row r="404" spans="9:17" ht="15">
      <c r="I404" s="17"/>
      <c r="J404" s="17"/>
      <c r="K404" s="17"/>
      <c r="L404" s="17"/>
      <c r="M404" s="17"/>
      <c r="N404" s="17"/>
      <c r="O404" s="17"/>
      <c r="P404" s="17"/>
      <c r="Q404" s="17"/>
    </row>
    <row r="405" spans="9:17" ht="15">
      <c r="I405" s="17"/>
      <c r="J405" s="17"/>
      <c r="K405" s="17"/>
      <c r="L405" s="17"/>
      <c r="M405" s="17"/>
      <c r="N405" s="17"/>
      <c r="O405" s="17"/>
      <c r="P405" s="17"/>
      <c r="Q405" s="17"/>
    </row>
    <row r="406" spans="9:17" ht="15">
      <c r="I406" s="17"/>
      <c r="J406" s="17"/>
      <c r="K406" s="17"/>
      <c r="L406" s="17"/>
      <c r="M406" s="17"/>
      <c r="N406" s="17"/>
      <c r="O406" s="17"/>
      <c r="P406" s="17"/>
      <c r="Q406" s="17"/>
    </row>
    <row r="407" spans="9:17" ht="15">
      <c r="I407" s="17"/>
      <c r="J407" s="17"/>
      <c r="K407" s="17"/>
      <c r="L407" s="17"/>
      <c r="M407" s="17"/>
      <c r="N407" s="17"/>
      <c r="O407" s="17"/>
      <c r="P407" s="17"/>
      <c r="Q407" s="17"/>
    </row>
    <row r="408" spans="9:17" ht="15">
      <c r="I408" s="17"/>
      <c r="J408" s="17"/>
      <c r="K408" s="17"/>
      <c r="L408" s="17"/>
      <c r="M408" s="17"/>
      <c r="N408" s="17"/>
      <c r="O408" s="17"/>
      <c r="P408" s="17"/>
      <c r="Q408" s="17"/>
    </row>
    <row r="409" spans="9:17" ht="15">
      <c r="I409" s="17"/>
      <c r="J409" s="17"/>
      <c r="K409" s="17"/>
      <c r="L409" s="17"/>
      <c r="M409" s="17"/>
      <c r="N409" s="17"/>
      <c r="O409" s="17"/>
      <c r="P409" s="17"/>
      <c r="Q409" s="17"/>
    </row>
    <row r="410" spans="9:17" ht="15">
      <c r="I410" s="17"/>
      <c r="J410" s="17"/>
      <c r="K410" s="17"/>
      <c r="L410" s="17"/>
      <c r="M410" s="17"/>
      <c r="N410" s="17"/>
      <c r="O410" s="17"/>
      <c r="P410" s="17"/>
      <c r="Q410" s="17"/>
    </row>
    <row r="411" spans="9:17" ht="15">
      <c r="I411" s="17"/>
      <c r="J411" s="17"/>
      <c r="K411" s="17"/>
      <c r="L411" s="17"/>
      <c r="M411" s="17"/>
      <c r="N411" s="17"/>
      <c r="O411" s="17"/>
      <c r="P411" s="17"/>
      <c r="Q411" s="17"/>
    </row>
    <row r="412" spans="9:17" ht="15">
      <c r="I412" s="17"/>
      <c r="J412" s="17"/>
      <c r="K412" s="17"/>
      <c r="L412" s="17"/>
      <c r="M412" s="17"/>
      <c r="N412" s="17"/>
      <c r="O412" s="17"/>
      <c r="P412" s="17"/>
      <c r="Q412" s="17"/>
    </row>
    <row r="413" spans="9:17" ht="15">
      <c r="I413" s="17"/>
      <c r="J413" s="17"/>
      <c r="K413" s="17"/>
      <c r="L413" s="17"/>
      <c r="M413" s="17"/>
      <c r="N413" s="17"/>
      <c r="O413" s="17"/>
      <c r="P413" s="17"/>
      <c r="Q413" s="17"/>
    </row>
    <row r="414" spans="9:17" ht="15">
      <c r="I414" s="17"/>
      <c r="J414" s="17"/>
      <c r="K414" s="17"/>
      <c r="L414" s="17"/>
      <c r="M414" s="17"/>
      <c r="N414" s="17"/>
      <c r="O414" s="17"/>
      <c r="P414" s="17"/>
      <c r="Q414" s="17"/>
    </row>
    <row r="415" spans="9:17" ht="15">
      <c r="I415" s="17"/>
      <c r="J415" s="17"/>
      <c r="K415" s="17"/>
      <c r="L415" s="17"/>
      <c r="M415" s="17"/>
      <c r="N415" s="17"/>
      <c r="O415" s="17"/>
      <c r="P415" s="17"/>
      <c r="Q415" s="17"/>
    </row>
    <row r="416" spans="9:17" ht="15">
      <c r="I416" s="17"/>
      <c r="J416" s="17"/>
      <c r="K416" s="17"/>
      <c r="L416" s="17"/>
      <c r="M416" s="17"/>
      <c r="N416" s="17"/>
      <c r="O416" s="17"/>
      <c r="P416" s="17"/>
      <c r="Q416" s="17"/>
    </row>
    <row r="417" spans="9:17" ht="15">
      <c r="I417" s="17"/>
      <c r="J417" s="17"/>
      <c r="K417" s="17"/>
      <c r="L417" s="17"/>
      <c r="M417" s="17"/>
      <c r="N417" s="17"/>
      <c r="O417" s="17"/>
      <c r="P417" s="17"/>
      <c r="Q417" s="17"/>
    </row>
    <row r="418" spans="9:17" ht="15">
      <c r="I418" s="17"/>
      <c r="J418" s="17"/>
      <c r="K418" s="17"/>
      <c r="L418" s="17"/>
      <c r="M418" s="17"/>
      <c r="N418" s="17"/>
      <c r="O418" s="17"/>
      <c r="P418" s="17"/>
      <c r="Q418" s="17"/>
    </row>
    <row r="419" spans="9:17" ht="15">
      <c r="I419" s="17"/>
      <c r="J419" s="17"/>
      <c r="K419" s="17"/>
      <c r="L419" s="17"/>
      <c r="M419" s="17"/>
      <c r="N419" s="17"/>
      <c r="O419" s="17"/>
      <c r="P419" s="17"/>
      <c r="Q419" s="17"/>
    </row>
    <row r="420" spans="9:17" ht="15">
      <c r="I420" s="17"/>
      <c r="J420" s="17"/>
      <c r="K420" s="17"/>
      <c r="L420" s="17"/>
      <c r="M420" s="17"/>
      <c r="N420" s="17"/>
      <c r="O420" s="17"/>
      <c r="P420" s="17"/>
      <c r="Q420" s="17"/>
    </row>
    <row r="421" spans="9:17" ht="15">
      <c r="I421" s="17"/>
      <c r="J421" s="17"/>
      <c r="K421" s="17"/>
      <c r="L421" s="17"/>
      <c r="M421" s="17"/>
      <c r="N421" s="17"/>
      <c r="O421" s="17"/>
      <c r="P421" s="17"/>
      <c r="Q421" s="17"/>
    </row>
    <row r="422" spans="9:17" ht="15">
      <c r="I422" s="17"/>
      <c r="J422" s="17"/>
      <c r="K422" s="17"/>
      <c r="L422" s="17"/>
      <c r="M422" s="17"/>
      <c r="N422" s="17"/>
      <c r="O422" s="17"/>
      <c r="P422" s="17"/>
      <c r="Q422" s="17"/>
    </row>
    <row r="423" spans="9:17" ht="15">
      <c r="I423" s="17"/>
      <c r="J423" s="17"/>
      <c r="K423" s="17"/>
      <c r="L423" s="17"/>
      <c r="M423" s="17"/>
      <c r="N423" s="17"/>
      <c r="O423" s="17"/>
      <c r="P423" s="17"/>
      <c r="Q423" s="17"/>
    </row>
    <row r="424" spans="9:17" ht="15">
      <c r="I424" s="17"/>
      <c r="J424" s="17"/>
      <c r="K424" s="17"/>
      <c r="L424" s="17"/>
      <c r="M424" s="17"/>
      <c r="N424" s="17"/>
      <c r="O424" s="17"/>
      <c r="P424" s="17"/>
      <c r="Q424" s="17"/>
    </row>
    <row r="425" spans="9:17" ht="15">
      <c r="I425" s="17"/>
      <c r="J425" s="17"/>
      <c r="K425" s="17"/>
      <c r="L425" s="17"/>
      <c r="M425" s="17"/>
      <c r="N425" s="17"/>
      <c r="O425" s="17"/>
      <c r="P425" s="17"/>
      <c r="Q425" s="17"/>
    </row>
    <row r="426" spans="9:17" ht="15">
      <c r="I426" s="17"/>
      <c r="J426" s="17"/>
      <c r="K426" s="17"/>
      <c r="L426" s="17"/>
      <c r="M426" s="17"/>
      <c r="N426" s="17"/>
      <c r="O426" s="17"/>
      <c r="P426" s="17"/>
      <c r="Q426" s="17"/>
    </row>
    <row r="427" spans="9:17" ht="15">
      <c r="I427" s="17"/>
      <c r="J427" s="17"/>
      <c r="K427" s="17"/>
      <c r="L427" s="17"/>
      <c r="M427" s="17"/>
      <c r="N427" s="17"/>
      <c r="O427" s="17"/>
      <c r="P427" s="17"/>
      <c r="Q427" s="17"/>
    </row>
    <row r="428" spans="9:17" ht="15">
      <c r="I428" s="17"/>
      <c r="J428" s="17"/>
      <c r="K428" s="17"/>
      <c r="L428" s="17"/>
      <c r="M428" s="17"/>
      <c r="N428" s="17"/>
      <c r="O428" s="17"/>
      <c r="P428" s="17"/>
      <c r="Q428" s="17"/>
    </row>
    <row r="429" spans="9:17" ht="15">
      <c r="I429" s="17"/>
      <c r="J429" s="17"/>
      <c r="K429" s="17"/>
      <c r="L429" s="17"/>
      <c r="M429" s="17"/>
      <c r="N429" s="17"/>
      <c r="O429" s="17"/>
      <c r="P429" s="17"/>
      <c r="Q429" s="17"/>
    </row>
    <row r="430" spans="9:17" ht="15">
      <c r="I430" s="17"/>
      <c r="J430" s="17"/>
      <c r="K430" s="17"/>
      <c r="L430" s="17"/>
      <c r="M430" s="17"/>
      <c r="N430" s="17"/>
      <c r="O430" s="17"/>
      <c r="P430" s="17"/>
      <c r="Q430" s="17"/>
    </row>
    <row r="431" spans="9:17" ht="15">
      <c r="I431" s="17"/>
      <c r="J431" s="17"/>
      <c r="K431" s="17"/>
      <c r="L431" s="17"/>
      <c r="M431" s="17"/>
      <c r="N431" s="17"/>
      <c r="O431" s="17"/>
      <c r="P431" s="17"/>
      <c r="Q431" s="17"/>
    </row>
    <row r="432" spans="9:17" ht="15">
      <c r="I432" s="17"/>
      <c r="J432" s="17"/>
      <c r="K432" s="17"/>
      <c r="L432" s="17"/>
      <c r="M432" s="17"/>
      <c r="N432" s="17"/>
      <c r="O432" s="17"/>
      <c r="P432" s="17"/>
      <c r="Q432" s="17"/>
    </row>
    <row r="433" spans="9:17" ht="15">
      <c r="I433" s="17"/>
      <c r="J433" s="17"/>
      <c r="K433" s="17"/>
      <c r="L433" s="17"/>
      <c r="M433" s="17"/>
      <c r="N433" s="17"/>
      <c r="O433" s="17"/>
      <c r="P433" s="17"/>
      <c r="Q433" s="17"/>
    </row>
    <row r="434" spans="9:17" ht="15">
      <c r="I434" s="17"/>
      <c r="J434" s="17"/>
      <c r="K434" s="17"/>
      <c r="L434" s="17"/>
      <c r="M434" s="17"/>
      <c r="N434" s="17"/>
      <c r="O434" s="17"/>
      <c r="P434" s="17"/>
      <c r="Q434" s="17"/>
    </row>
    <row r="435" spans="9:17" ht="15">
      <c r="I435" s="17"/>
      <c r="J435" s="17"/>
      <c r="K435" s="17"/>
      <c r="L435" s="17"/>
      <c r="M435" s="17"/>
      <c r="N435" s="17"/>
      <c r="O435" s="17"/>
      <c r="P435" s="17"/>
      <c r="Q435" s="17"/>
    </row>
    <row r="436" spans="9:17" ht="15">
      <c r="I436" s="17"/>
      <c r="J436" s="17"/>
      <c r="K436" s="17"/>
      <c r="L436" s="17"/>
      <c r="M436" s="17"/>
      <c r="N436" s="17"/>
      <c r="O436" s="17"/>
      <c r="P436" s="17"/>
      <c r="Q436" s="17"/>
    </row>
    <row r="437" spans="9:17" ht="15">
      <c r="I437" s="17"/>
      <c r="J437" s="17"/>
      <c r="K437" s="17"/>
      <c r="L437" s="17"/>
      <c r="M437" s="17"/>
      <c r="N437" s="17"/>
      <c r="O437" s="17"/>
      <c r="P437" s="17"/>
      <c r="Q437" s="17"/>
    </row>
    <row r="438" spans="9:17" ht="15">
      <c r="I438" s="17"/>
      <c r="J438" s="17"/>
      <c r="K438" s="17"/>
      <c r="L438" s="17"/>
      <c r="M438" s="17"/>
      <c r="N438" s="17"/>
      <c r="O438" s="17"/>
      <c r="P438" s="17"/>
      <c r="Q438" s="17"/>
    </row>
    <row r="439" spans="9:17" ht="15">
      <c r="I439" s="17"/>
      <c r="J439" s="17"/>
      <c r="K439" s="17"/>
      <c r="L439" s="17"/>
      <c r="M439" s="17"/>
      <c r="N439" s="17"/>
      <c r="O439" s="17"/>
      <c r="P439" s="17"/>
      <c r="Q439" s="17"/>
    </row>
    <row r="440" spans="9:17" ht="15">
      <c r="I440" s="17"/>
      <c r="J440" s="17"/>
      <c r="K440" s="17"/>
      <c r="L440" s="17"/>
      <c r="M440" s="17"/>
      <c r="N440" s="17"/>
      <c r="O440" s="17"/>
      <c r="P440" s="17"/>
      <c r="Q440" s="17"/>
    </row>
    <row r="441" spans="9:17" ht="15">
      <c r="I441" s="17"/>
      <c r="J441" s="17"/>
      <c r="K441" s="17"/>
      <c r="L441" s="17"/>
      <c r="M441" s="17"/>
      <c r="N441" s="17"/>
      <c r="O441" s="17"/>
      <c r="P441" s="17"/>
      <c r="Q441" s="17"/>
    </row>
    <row r="442" spans="9:17" ht="15">
      <c r="I442" s="17"/>
      <c r="J442" s="17"/>
      <c r="K442" s="17"/>
      <c r="L442" s="17"/>
      <c r="M442" s="17"/>
      <c r="N442" s="17"/>
      <c r="O442" s="17"/>
      <c r="P442" s="17"/>
      <c r="Q442" s="17"/>
    </row>
    <row r="443" spans="9:17" ht="15">
      <c r="I443" s="17"/>
      <c r="J443" s="17"/>
      <c r="K443" s="17"/>
      <c r="L443" s="17"/>
      <c r="M443" s="17"/>
      <c r="N443" s="17"/>
      <c r="O443" s="17"/>
      <c r="P443" s="17"/>
      <c r="Q443" s="17"/>
    </row>
    <row r="444" spans="9:17" ht="15">
      <c r="I444" s="17"/>
      <c r="J444" s="17"/>
      <c r="K444" s="17"/>
      <c r="L444" s="17"/>
      <c r="M444" s="17"/>
      <c r="N444" s="17"/>
      <c r="O444" s="17"/>
      <c r="P444" s="17"/>
      <c r="Q444" s="17"/>
    </row>
    <row r="445" spans="9:17" ht="15">
      <c r="I445" s="17"/>
      <c r="J445" s="17"/>
      <c r="K445" s="17"/>
      <c r="L445" s="17"/>
      <c r="M445" s="17"/>
      <c r="N445" s="17"/>
      <c r="O445" s="17"/>
      <c r="P445" s="17"/>
      <c r="Q445" s="17"/>
    </row>
    <row r="446" spans="9:17" ht="15">
      <c r="I446" s="17"/>
      <c r="J446" s="17"/>
      <c r="K446" s="17"/>
      <c r="L446" s="17"/>
      <c r="M446" s="17"/>
      <c r="N446" s="17"/>
      <c r="O446" s="17"/>
      <c r="P446" s="17"/>
      <c r="Q446" s="17"/>
    </row>
    <row r="447" spans="9:17" ht="15">
      <c r="I447" s="17"/>
      <c r="J447" s="17"/>
      <c r="K447" s="17"/>
      <c r="L447" s="17"/>
      <c r="M447" s="17"/>
      <c r="N447" s="17"/>
      <c r="O447" s="17"/>
      <c r="P447" s="17"/>
      <c r="Q447" s="17"/>
    </row>
    <row r="448" spans="9:17" ht="15">
      <c r="I448" s="17"/>
      <c r="J448" s="17"/>
      <c r="K448" s="17"/>
      <c r="L448" s="17"/>
      <c r="M448" s="17"/>
      <c r="N448" s="17"/>
      <c r="O448" s="17"/>
      <c r="P448" s="17"/>
      <c r="Q448" s="17"/>
    </row>
    <row r="449" spans="9:17" ht="15">
      <c r="I449" s="17"/>
      <c r="J449" s="17"/>
      <c r="K449" s="17"/>
      <c r="L449" s="17"/>
      <c r="M449" s="17"/>
      <c r="N449" s="17"/>
      <c r="O449" s="17"/>
      <c r="P449" s="17"/>
      <c r="Q449" s="17"/>
    </row>
    <row r="450" spans="9:17" ht="15">
      <c r="I450" s="17"/>
      <c r="J450" s="17"/>
      <c r="K450" s="17"/>
      <c r="L450" s="17"/>
      <c r="M450" s="17"/>
      <c r="N450" s="17"/>
      <c r="O450" s="17"/>
      <c r="P450" s="17"/>
      <c r="Q450" s="17"/>
    </row>
    <row r="451" spans="9:17" ht="15">
      <c r="I451" s="17"/>
      <c r="J451" s="17"/>
      <c r="K451" s="17"/>
      <c r="L451" s="17"/>
      <c r="M451" s="17"/>
      <c r="N451" s="17"/>
      <c r="O451" s="17"/>
      <c r="P451" s="17"/>
      <c r="Q451" s="17"/>
    </row>
    <row r="452" spans="9:17" ht="15">
      <c r="I452" s="17"/>
      <c r="J452" s="17"/>
      <c r="K452" s="17"/>
      <c r="L452" s="17"/>
      <c r="M452" s="17"/>
      <c r="N452" s="17"/>
      <c r="O452" s="17"/>
      <c r="P452" s="17"/>
      <c r="Q452" s="17"/>
    </row>
    <row r="453" spans="9:17" ht="15">
      <c r="I453" s="17"/>
      <c r="J453" s="17"/>
      <c r="K453" s="17"/>
      <c r="L453" s="17"/>
      <c r="M453" s="17"/>
      <c r="N453" s="17"/>
      <c r="O453" s="17"/>
      <c r="P453" s="17"/>
      <c r="Q453" s="17"/>
    </row>
    <row r="454" spans="9:17" ht="15">
      <c r="I454" s="17"/>
      <c r="J454" s="17"/>
      <c r="K454" s="17"/>
      <c r="L454" s="17"/>
      <c r="M454" s="17"/>
      <c r="N454" s="17"/>
      <c r="O454" s="17"/>
      <c r="P454" s="17"/>
      <c r="Q454" s="17"/>
    </row>
    <row r="455" spans="9:17" ht="15">
      <c r="I455" s="17"/>
      <c r="J455" s="17"/>
      <c r="K455" s="17"/>
      <c r="L455" s="17"/>
      <c r="M455" s="17"/>
      <c r="N455" s="17"/>
      <c r="O455" s="17"/>
      <c r="P455" s="17"/>
      <c r="Q455" s="17"/>
    </row>
    <row r="456" spans="9:17" ht="15">
      <c r="I456" s="17"/>
      <c r="J456" s="17"/>
      <c r="K456" s="17"/>
      <c r="L456" s="17"/>
      <c r="M456" s="17"/>
      <c r="N456" s="17"/>
      <c r="O456" s="17"/>
      <c r="P456" s="17"/>
      <c r="Q456" s="17"/>
    </row>
    <row r="457" spans="9:17" ht="15">
      <c r="I457" s="17"/>
      <c r="J457" s="17"/>
      <c r="K457" s="17"/>
      <c r="L457" s="17"/>
      <c r="M457" s="17"/>
      <c r="N457" s="17"/>
      <c r="O457" s="17"/>
      <c r="P457" s="17"/>
      <c r="Q457" s="17"/>
    </row>
    <row r="458" spans="9:17" ht="15">
      <c r="I458" s="17"/>
      <c r="J458" s="17"/>
      <c r="K458" s="17"/>
      <c r="L458" s="17"/>
      <c r="M458" s="17"/>
      <c r="N458" s="17"/>
      <c r="O458" s="17"/>
      <c r="P458" s="17"/>
      <c r="Q458" s="17"/>
    </row>
    <row r="459" spans="9:17" ht="15">
      <c r="I459" s="17"/>
      <c r="J459" s="17"/>
      <c r="K459" s="17"/>
      <c r="L459" s="17"/>
      <c r="M459" s="17"/>
      <c r="N459" s="17"/>
      <c r="O459" s="17"/>
      <c r="P459" s="17"/>
      <c r="Q459" s="17"/>
    </row>
    <row r="460" spans="9:17" ht="15">
      <c r="I460" s="17"/>
      <c r="J460" s="17"/>
      <c r="K460" s="17"/>
      <c r="L460" s="17"/>
      <c r="M460" s="17"/>
      <c r="N460" s="17"/>
      <c r="O460" s="17"/>
      <c r="P460" s="17"/>
      <c r="Q460" s="17"/>
    </row>
    <row r="461" spans="9:17" ht="15">
      <c r="I461" s="17"/>
      <c r="J461" s="17"/>
      <c r="K461" s="17"/>
      <c r="L461" s="17"/>
      <c r="M461" s="17"/>
      <c r="N461" s="17"/>
      <c r="O461" s="17"/>
      <c r="P461" s="17"/>
      <c r="Q461" s="17"/>
    </row>
    <row r="462" spans="9:17" ht="15">
      <c r="I462" s="17"/>
      <c r="J462" s="17"/>
      <c r="K462" s="17"/>
      <c r="L462" s="17"/>
      <c r="M462" s="17"/>
      <c r="N462" s="17"/>
      <c r="O462" s="17"/>
      <c r="P462" s="17"/>
      <c r="Q462" s="17"/>
    </row>
    <row r="463" spans="9:17" ht="15">
      <c r="I463" s="17"/>
      <c r="J463" s="17"/>
      <c r="K463" s="17"/>
      <c r="L463" s="17"/>
      <c r="M463" s="17"/>
      <c r="N463" s="17"/>
      <c r="O463" s="17"/>
      <c r="P463" s="17"/>
      <c r="Q463" s="17"/>
    </row>
    <row r="464" spans="9:17" ht="15">
      <c r="I464" s="17"/>
      <c r="J464" s="17"/>
      <c r="K464" s="17"/>
      <c r="L464" s="17"/>
      <c r="M464" s="17"/>
      <c r="N464" s="17"/>
      <c r="O464" s="17"/>
      <c r="P464" s="17"/>
      <c r="Q464" s="17"/>
    </row>
    <row r="465" spans="9:17" ht="15">
      <c r="I465" s="17"/>
      <c r="J465" s="17"/>
      <c r="K465" s="17"/>
      <c r="L465" s="17"/>
      <c r="M465" s="17"/>
      <c r="N465" s="17"/>
      <c r="O465" s="17"/>
      <c r="P465" s="17"/>
      <c r="Q465" s="17"/>
    </row>
    <row r="466" spans="9:17" ht="15">
      <c r="I466" s="17"/>
      <c r="J466" s="17"/>
      <c r="K466" s="17"/>
      <c r="L466" s="17"/>
      <c r="M466" s="17"/>
      <c r="N466" s="17"/>
      <c r="O466" s="17"/>
      <c r="P466" s="17"/>
      <c r="Q466" s="17"/>
    </row>
    <row r="467" spans="9:17" ht="15">
      <c r="I467" s="17"/>
      <c r="J467" s="17"/>
      <c r="K467" s="17"/>
      <c r="L467" s="17"/>
      <c r="M467" s="17"/>
      <c r="N467" s="17"/>
      <c r="O467" s="17"/>
      <c r="P467" s="17"/>
      <c r="Q467" s="17"/>
    </row>
    <row r="468" spans="9:17" ht="15">
      <c r="I468" s="17"/>
      <c r="J468" s="17"/>
      <c r="K468" s="17"/>
      <c r="L468" s="17"/>
      <c r="M468" s="17"/>
      <c r="N468" s="17"/>
      <c r="O468" s="17"/>
      <c r="P468" s="17"/>
      <c r="Q468" s="17"/>
    </row>
    <row r="469" spans="9:17" ht="15">
      <c r="I469" s="17"/>
      <c r="J469" s="17"/>
      <c r="K469" s="17"/>
      <c r="L469" s="17"/>
      <c r="M469" s="17"/>
      <c r="N469" s="17"/>
      <c r="O469" s="17"/>
      <c r="P469" s="17"/>
      <c r="Q469" s="17"/>
    </row>
    <row r="470" spans="9:17" ht="15">
      <c r="I470" s="17"/>
      <c r="J470" s="17"/>
      <c r="K470" s="17"/>
      <c r="L470" s="17"/>
      <c r="M470" s="17"/>
      <c r="N470" s="17"/>
      <c r="O470" s="17"/>
      <c r="P470" s="17"/>
      <c r="Q470" s="17"/>
    </row>
    <row r="471" spans="9:17" ht="15">
      <c r="I471" s="17"/>
      <c r="J471" s="17"/>
      <c r="K471" s="17"/>
      <c r="L471" s="17"/>
      <c r="M471" s="17"/>
      <c r="N471" s="17"/>
      <c r="O471" s="17"/>
      <c r="P471" s="17"/>
      <c r="Q471" s="17"/>
    </row>
    <row r="472" spans="9:17" ht="15">
      <c r="I472" s="17"/>
      <c r="J472" s="17"/>
      <c r="K472" s="17"/>
      <c r="L472" s="17"/>
      <c r="M472" s="17"/>
      <c r="N472" s="17"/>
      <c r="O472" s="17"/>
      <c r="P472" s="17"/>
      <c r="Q472" s="17"/>
    </row>
    <row r="473" spans="9:17" ht="15">
      <c r="I473" s="17"/>
      <c r="J473" s="17"/>
      <c r="K473" s="17"/>
      <c r="L473" s="17"/>
      <c r="M473" s="17"/>
      <c r="N473" s="17"/>
      <c r="O473" s="17"/>
      <c r="P473" s="17"/>
      <c r="Q473" s="17"/>
    </row>
    <row r="474" spans="9:17" ht="15">
      <c r="I474" s="17"/>
      <c r="J474" s="17"/>
      <c r="K474" s="17"/>
      <c r="L474" s="17"/>
      <c r="M474" s="17"/>
      <c r="N474" s="17"/>
      <c r="O474" s="17"/>
      <c r="P474" s="17"/>
      <c r="Q474" s="17"/>
    </row>
    <row r="475" spans="9:17" ht="15">
      <c r="I475" s="17"/>
      <c r="J475" s="17"/>
      <c r="K475" s="17"/>
      <c r="L475" s="17"/>
      <c r="M475" s="17"/>
      <c r="N475" s="17"/>
      <c r="O475" s="17"/>
      <c r="P475" s="17"/>
      <c r="Q475" s="17"/>
    </row>
    <row r="476" spans="9:17" ht="15">
      <c r="I476" s="17"/>
      <c r="J476" s="17"/>
      <c r="K476" s="17"/>
      <c r="L476" s="17"/>
      <c r="M476" s="17"/>
      <c r="N476" s="17"/>
      <c r="O476" s="17"/>
      <c r="P476" s="17"/>
      <c r="Q476" s="17"/>
    </row>
    <row r="477" spans="9:17" ht="15">
      <c r="I477" s="17"/>
      <c r="J477" s="17"/>
      <c r="K477" s="17"/>
      <c r="L477" s="17"/>
      <c r="M477" s="17"/>
      <c r="N477" s="17"/>
      <c r="O477" s="17"/>
      <c r="P477" s="17"/>
      <c r="Q477" s="17"/>
    </row>
    <row r="478" spans="9:17" ht="15">
      <c r="I478" s="17"/>
      <c r="J478" s="17"/>
      <c r="K478" s="17"/>
      <c r="L478" s="17"/>
      <c r="M478" s="17"/>
      <c r="N478" s="17"/>
      <c r="O478" s="17"/>
      <c r="P478" s="17"/>
      <c r="Q478" s="17"/>
    </row>
    <row r="479" spans="9:17" ht="15">
      <c r="I479" s="17"/>
      <c r="J479" s="17"/>
      <c r="K479" s="17"/>
      <c r="L479" s="17"/>
      <c r="M479" s="17"/>
      <c r="N479" s="17"/>
      <c r="O479" s="17"/>
      <c r="P479" s="17"/>
      <c r="Q479" s="17"/>
    </row>
    <row r="480" spans="9:17" ht="15">
      <c r="I480" s="17"/>
      <c r="J480" s="17"/>
      <c r="K480" s="17"/>
      <c r="L480" s="17"/>
      <c r="M480" s="17"/>
      <c r="N480" s="17"/>
      <c r="O480" s="17"/>
      <c r="P480" s="17"/>
      <c r="Q480" s="17"/>
    </row>
    <row r="481" spans="9:17" ht="15">
      <c r="I481" s="17"/>
      <c r="J481" s="17"/>
      <c r="K481" s="17"/>
      <c r="L481" s="17"/>
      <c r="M481" s="17"/>
      <c r="N481" s="17"/>
      <c r="O481" s="17"/>
      <c r="P481" s="17"/>
      <c r="Q481" s="17"/>
    </row>
    <row r="482" spans="9:17" ht="15">
      <c r="I482" s="17"/>
      <c r="J482" s="17"/>
      <c r="K482" s="17"/>
      <c r="L482" s="17"/>
      <c r="M482" s="17"/>
      <c r="N482" s="17"/>
      <c r="O482" s="17"/>
      <c r="P482" s="17"/>
      <c r="Q482" s="17"/>
    </row>
    <row r="483" spans="9:17" ht="15">
      <c r="I483" s="17"/>
      <c r="J483" s="17"/>
      <c r="K483" s="17"/>
      <c r="L483" s="17"/>
      <c r="M483" s="17"/>
      <c r="N483" s="17"/>
      <c r="O483" s="17"/>
      <c r="P483" s="17"/>
      <c r="Q483" s="17"/>
    </row>
    <row r="484" spans="9:17" ht="15">
      <c r="I484" s="17"/>
      <c r="J484" s="17"/>
      <c r="K484" s="17"/>
      <c r="L484" s="17"/>
      <c r="M484" s="17"/>
      <c r="N484" s="17"/>
      <c r="O484" s="17"/>
      <c r="P484" s="17"/>
      <c r="Q484" s="17"/>
    </row>
    <row r="485" spans="9:17" ht="15">
      <c r="I485" s="17"/>
      <c r="J485" s="17"/>
      <c r="K485" s="17"/>
      <c r="L485" s="17"/>
      <c r="M485" s="17"/>
      <c r="N485" s="17"/>
      <c r="O485" s="17"/>
      <c r="P485" s="17"/>
      <c r="Q485" s="17"/>
    </row>
    <row r="486" spans="9:17" ht="15">
      <c r="I486" s="17"/>
      <c r="J486" s="17"/>
      <c r="K486" s="17"/>
      <c r="L486" s="17"/>
      <c r="M486" s="17"/>
      <c r="N486" s="17"/>
      <c r="O486" s="17"/>
      <c r="P486" s="17"/>
      <c r="Q486" s="17"/>
    </row>
    <row r="487" spans="9:17" ht="15">
      <c r="I487" s="17"/>
      <c r="J487" s="17"/>
      <c r="K487" s="17"/>
      <c r="L487" s="17"/>
      <c r="M487" s="17"/>
      <c r="N487" s="17"/>
      <c r="O487" s="17"/>
      <c r="P487" s="17"/>
      <c r="Q487" s="17"/>
    </row>
    <row r="488" spans="9:17" ht="15">
      <c r="I488" s="17"/>
      <c r="J488" s="17"/>
      <c r="K488" s="17"/>
      <c r="L488" s="17"/>
      <c r="M488" s="17"/>
      <c r="N488" s="17"/>
      <c r="O488" s="17"/>
      <c r="P488" s="17"/>
      <c r="Q488" s="17"/>
    </row>
    <row r="489" spans="9:17" ht="15">
      <c r="I489" s="17"/>
      <c r="J489" s="17"/>
      <c r="K489" s="17"/>
      <c r="L489" s="17"/>
      <c r="M489" s="17"/>
      <c r="N489" s="17"/>
      <c r="O489" s="17"/>
      <c r="P489" s="17"/>
      <c r="Q489" s="17"/>
    </row>
    <row r="490" spans="9:17" ht="15">
      <c r="I490" s="17"/>
      <c r="J490" s="17"/>
      <c r="K490" s="17"/>
      <c r="L490" s="17"/>
      <c r="M490" s="17"/>
      <c r="N490" s="17"/>
      <c r="O490" s="17"/>
      <c r="P490" s="17"/>
      <c r="Q490" s="17"/>
    </row>
    <row r="491" spans="9:17" ht="15">
      <c r="I491" s="17"/>
      <c r="J491" s="17"/>
      <c r="K491" s="17"/>
      <c r="L491" s="17"/>
      <c r="M491" s="17"/>
      <c r="N491" s="17"/>
      <c r="O491" s="17"/>
      <c r="P491" s="17"/>
      <c r="Q491" s="17"/>
    </row>
    <row r="492" spans="9:17" ht="15">
      <c r="I492" s="17"/>
      <c r="J492" s="17"/>
      <c r="K492" s="17"/>
      <c r="L492" s="17"/>
      <c r="M492" s="17"/>
      <c r="N492" s="17"/>
      <c r="O492" s="17"/>
      <c r="P492" s="17"/>
      <c r="Q492" s="17"/>
    </row>
    <row r="493" spans="9:17" ht="15">
      <c r="I493" s="17"/>
      <c r="J493" s="17"/>
      <c r="K493" s="17"/>
      <c r="L493" s="17"/>
      <c r="M493" s="17"/>
      <c r="N493" s="17"/>
      <c r="O493" s="17"/>
      <c r="P493" s="17"/>
      <c r="Q493" s="17"/>
    </row>
    <row r="494" spans="9:17" ht="15">
      <c r="I494" s="17"/>
      <c r="J494" s="17"/>
      <c r="K494" s="17"/>
      <c r="L494" s="17"/>
      <c r="M494" s="17"/>
      <c r="N494" s="17"/>
      <c r="O494" s="17"/>
      <c r="P494" s="17"/>
      <c r="Q494" s="17"/>
    </row>
    <row r="495" spans="9:17" ht="15">
      <c r="I495" s="17"/>
      <c r="J495" s="17"/>
      <c r="K495" s="17"/>
      <c r="L495" s="17"/>
      <c r="M495" s="17"/>
      <c r="N495" s="17"/>
      <c r="O495" s="17"/>
      <c r="P495" s="17"/>
      <c r="Q495" s="17"/>
    </row>
    <row r="496" spans="9:17" ht="15">
      <c r="I496" s="17"/>
      <c r="J496" s="17"/>
      <c r="K496" s="17"/>
      <c r="L496" s="17"/>
      <c r="M496" s="17"/>
      <c r="N496" s="17"/>
      <c r="O496" s="17"/>
      <c r="P496" s="17"/>
      <c r="Q496" s="17"/>
    </row>
    <row r="497" spans="9:17" ht="15">
      <c r="I497" s="17"/>
      <c r="J497" s="17"/>
      <c r="K497" s="17"/>
      <c r="L497" s="17"/>
      <c r="M497" s="17"/>
      <c r="N497" s="17"/>
      <c r="O497" s="17"/>
      <c r="P497" s="17"/>
      <c r="Q497" s="17"/>
    </row>
    <row r="498" spans="9:17" ht="15">
      <c r="I498" s="17"/>
      <c r="J498" s="17"/>
      <c r="K498" s="17"/>
      <c r="L498" s="17"/>
      <c r="M498" s="17"/>
      <c r="N498" s="17"/>
      <c r="O498" s="17"/>
      <c r="P498" s="17"/>
      <c r="Q498" s="17"/>
    </row>
    <row r="499" spans="9:17" ht="15">
      <c r="I499" s="17"/>
      <c r="J499" s="17"/>
      <c r="K499" s="17"/>
      <c r="L499" s="17"/>
      <c r="M499" s="17"/>
      <c r="N499" s="17"/>
      <c r="O499" s="17"/>
      <c r="P499" s="17"/>
      <c r="Q499" s="17"/>
    </row>
    <row r="500" spans="9:17" ht="15">
      <c r="I500" s="17"/>
      <c r="J500" s="17"/>
      <c r="K500" s="17"/>
      <c r="L500" s="17"/>
      <c r="M500" s="17"/>
      <c r="N500" s="17"/>
      <c r="O500" s="17"/>
      <c r="P500" s="17"/>
      <c r="Q500" s="17"/>
    </row>
    <row r="501" spans="9:17" ht="15">
      <c r="I501" s="17"/>
      <c r="J501" s="17"/>
      <c r="K501" s="17"/>
      <c r="L501" s="17"/>
      <c r="M501" s="17"/>
      <c r="N501" s="17"/>
      <c r="O501" s="17"/>
      <c r="P501" s="17"/>
      <c r="Q501" s="17"/>
    </row>
    <row r="502" spans="9:17" ht="15">
      <c r="I502" s="17"/>
      <c r="J502" s="17"/>
      <c r="K502" s="17"/>
      <c r="L502" s="17"/>
      <c r="M502" s="17"/>
      <c r="N502" s="17"/>
      <c r="O502" s="17"/>
      <c r="P502" s="17"/>
      <c r="Q502" s="17"/>
    </row>
    <row r="503" spans="9:17" ht="15">
      <c r="I503" s="17"/>
      <c r="J503" s="17"/>
      <c r="K503" s="17"/>
      <c r="L503" s="17"/>
      <c r="M503" s="17"/>
      <c r="N503" s="17"/>
      <c r="O503" s="17"/>
      <c r="P503" s="17"/>
      <c r="Q503" s="17"/>
    </row>
    <row r="504" spans="9:17" ht="15">
      <c r="I504" s="17"/>
      <c r="J504" s="17"/>
      <c r="K504" s="17"/>
      <c r="L504" s="17"/>
      <c r="M504" s="17"/>
      <c r="N504" s="17"/>
      <c r="O504" s="17"/>
      <c r="P504" s="17"/>
      <c r="Q504" s="17"/>
    </row>
    <row r="505" spans="9:17" ht="15">
      <c r="I505" s="17"/>
      <c r="J505" s="17"/>
      <c r="K505" s="17"/>
      <c r="L505" s="17"/>
      <c r="M505" s="17"/>
      <c r="N505" s="17"/>
      <c r="O505" s="17"/>
      <c r="P505" s="17"/>
      <c r="Q505" s="17"/>
    </row>
    <row r="506" spans="9:17" ht="15">
      <c r="I506" s="17"/>
      <c r="J506" s="17"/>
      <c r="K506" s="17"/>
      <c r="L506" s="17"/>
      <c r="M506" s="17"/>
      <c r="N506" s="17"/>
      <c r="O506" s="17"/>
      <c r="P506" s="17"/>
      <c r="Q506" s="17"/>
    </row>
    <row r="507" spans="9:17" ht="15">
      <c r="I507" s="17"/>
      <c r="J507" s="17"/>
      <c r="K507" s="17"/>
      <c r="L507" s="17"/>
      <c r="M507" s="17"/>
      <c r="N507" s="17"/>
      <c r="O507" s="17"/>
      <c r="P507" s="17"/>
      <c r="Q507" s="17"/>
    </row>
    <row r="508" spans="9:17" ht="15">
      <c r="I508" s="17"/>
      <c r="J508" s="17"/>
      <c r="K508" s="17"/>
      <c r="L508" s="17"/>
      <c r="M508" s="17"/>
      <c r="N508" s="17"/>
      <c r="O508" s="17"/>
      <c r="P508" s="17"/>
      <c r="Q508" s="17"/>
    </row>
    <row r="509" spans="9:17" ht="15">
      <c r="I509" s="17"/>
      <c r="J509" s="17"/>
      <c r="K509" s="17"/>
      <c r="L509" s="17"/>
      <c r="M509" s="17"/>
      <c r="N509" s="17"/>
      <c r="O509" s="17"/>
      <c r="P509" s="17"/>
      <c r="Q509" s="17"/>
    </row>
    <row r="510" spans="9:17" ht="15">
      <c r="I510" s="17"/>
      <c r="J510" s="17"/>
      <c r="K510" s="17"/>
      <c r="L510" s="17"/>
      <c r="M510" s="17"/>
      <c r="N510" s="17"/>
      <c r="O510" s="17"/>
      <c r="P510" s="17"/>
      <c r="Q510" s="17"/>
    </row>
  </sheetData>
  <mergeCells count="30">
    <mergeCell ref="H33:I33"/>
    <mergeCell ref="M33:N33"/>
    <mergeCell ref="H34:I34"/>
    <mergeCell ref="M34:N34"/>
    <mergeCell ref="C31:G31"/>
    <mergeCell ref="H31:I31"/>
    <mergeCell ref="J31:L31"/>
    <mergeCell ref="M31:N31"/>
    <mergeCell ref="H32:I32"/>
    <mergeCell ref="M32:N32"/>
    <mergeCell ref="H25:I25"/>
    <mergeCell ref="M25:N25"/>
    <mergeCell ref="H26:I26"/>
    <mergeCell ref="M26:N26"/>
    <mergeCell ref="H27:I27"/>
    <mergeCell ref="M27:N27"/>
    <mergeCell ref="H22:I22"/>
    <mergeCell ref="M22:N22"/>
    <mergeCell ref="H23:I23"/>
    <mergeCell ref="M23:N23"/>
    <mergeCell ref="H24:I24"/>
    <mergeCell ref="M24:N24"/>
    <mergeCell ref="C3:N3"/>
    <mergeCell ref="E4:N4"/>
    <mergeCell ref="C6:C14"/>
    <mergeCell ref="C17:N17"/>
    <mergeCell ref="C21:G21"/>
    <mergeCell ref="H21:I21"/>
    <mergeCell ref="J21:L21"/>
    <mergeCell ref="M21:N21"/>
  </mergeCells>
  <phoneticPr fontId="4" type="noConversion"/>
  <conditionalFormatting sqref="E6:N14">
    <cfRule type="colorScale" priority="4">
      <colorScale>
        <cfvo type="min"/>
        <cfvo type="max"/>
        <color theme="0"/>
        <color theme="8" tint="0.39997558519241921"/>
      </colorScale>
    </cfRule>
    <cfRule type="colorScale" priority="5">
      <colorScale>
        <cfvo type="min"/>
        <cfvo type="max"/>
        <color theme="4" tint="0.79998168889431442"/>
        <color theme="4" tint="0.39997558519241921"/>
      </colorScale>
    </cfRule>
    <cfRule type="colorScale" priority="6">
      <colorScale>
        <cfvo type="min"/>
        <cfvo type="max"/>
        <color theme="0"/>
        <color theme="4" tint="-0.249977111117893"/>
      </colorScale>
    </cfRule>
    <cfRule type="colorScale" priority="3">
      <colorScale>
        <cfvo type="min"/>
        <cfvo type="max"/>
        <color theme="0"/>
        <color theme="7" tint="-0.249977111117893"/>
      </colorScale>
    </cfRule>
    <cfRule type="colorScale" priority="2">
      <colorScale>
        <cfvo type="min"/>
        <cfvo type="max"/>
        <color theme="0"/>
        <color theme="3" tint="0.499984740745262"/>
      </colorScale>
    </cfRule>
    <cfRule type="colorScale" priority="1">
      <colorScale>
        <cfvo type="min"/>
        <cfvo type="max"/>
        <color theme="0"/>
        <color theme="4" tint="0.39997558519241921"/>
      </colorScale>
    </cfRule>
  </conditionalFormatting>
  <pageMargins left="0.7" right="0.7" top="0.75" bottom="0.75" header="0.3" footer="0.3"/>
  <pageSetup scale="2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D227-C3CA-5444-9AD1-B7AF0F879561}">
  <sheetPr>
    <tabColor theme="0" tint="-0.249977111117893"/>
  </sheetPr>
  <dimension ref="A1"/>
  <sheetViews>
    <sheetView view="pageBreakPreview" zoomScale="60" zoomScaleNormal="100" workbookViewId="0">
      <selection activeCell="H11" sqref="H11"/>
    </sheetView>
  </sheetViews>
  <sheetFormatPr baseColWidth="10" defaultColWidth="8.83203125" defaultRowHeight="15"/>
  <cols>
    <col min="1" max="16384" width="8.83203125" style="17"/>
  </cols>
  <sheetData/>
  <phoneticPr fontId="4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5D4D2-EB26-E148-BBE1-F56DE4ED4870}">
  <sheetPr>
    <tabColor theme="7" tint="0.79998168889431442"/>
  </sheetPr>
  <dimension ref="A1:F259"/>
  <sheetViews>
    <sheetView showGridLines="0" workbookViewId="0">
      <selection activeCell="H11" sqref="H11"/>
    </sheetView>
  </sheetViews>
  <sheetFormatPr baseColWidth="10" defaultColWidth="8.83203125" defaultRowHeight="15"/>
  <cols>
    <col min="1" max="1" width="21.6640625" style="17" customWidth="1"/>
    <col min="2" max="2" width="14.5" style="17" bestFit="1" customWidth="1"/>
    <col min="3" max="3" width="13" style="17" bestFit="1" customWidth="1"/>
    <col min="4" max="4" width="14.33203125" style="17" bestFit="1" customWidth="1"/>
    <col min="5" max="5" width="14.6640625" style="17" bestFit="1" customWidth="1"/>
    <col min="6" max="6" width="20.1640625" style="17" bestFit="1" customWidth="1"/>
    <col min="7" max="16384" width="8.83203125" style="17"/>
  </cols>
  <sheetData>
    <row r="1" spans="1:6">
      <c r="A1" s="108" t="s">
        <v>108</v>
      </c>
    </row>
    <row r="2" spans="1:6">
      <c r="A2" s="108" t="s">
        <v>109</v>
      </c>
      <c r="B2" s="109" t="s">
        <v>110</v>
      </c>
    </row>
    <row r="3" spans="1:6">
      <c r="A3" s="108" t="s">
        <v>111</v>
      </c>
      <c r="B3" s="110">
        <v>45737</v>
      </c>
    </row>
    <row r="4" spans="1:6">
      <c r="A4" s="108" t="s">
        <v>112</v>
      </c>
      <c r="B4" s="110">
        <v>46101</v>
      </c>
    </row>
    <row r="5" spans="1:6">
      <c r="A5" s="108" t="s">
        <v>113</v>
      </c>
      <c r="B5" s="109" t="s">
        <v>114</v>
      </c>
    </row>
    <row r="6" spans="1:6">
      <c r="A6" s="108" t="s">
        <v>115</v>
      </c>
      <c r="B6" s="109" t="s">
        <v>116</v>
      </c>
    </row>
    <row r="8" spans="1:6">
      <c r="A8" s="108" t="s">
        <v>117</v>
      </c>
      <c r="B8" s="108" t="s">
        <v>118</v>
      </c>
      <c r="C8" s="108" t="s">
        <v>119</v>
      </c>
      <c r="D8" s="108" t="s">
        <v>120</v>
      </c>
      <c r="E8" s="108" t="s">
        <v>121</v>
      </c>
      <c r="F8" s="108" t="s">
        <v>122</v>
      </c>
    </row>
    <row r="9" spans="1:6" ht="16">
      <c r="A9" s="111">
        <v>46101</v>
      </c>
      <c r="B9" s="109">
        <v>247.99</v>
      </c>
      <c r="C9" s="109">
        <v>248.16</v>
      </c>
      <c r="D9" s="17">
        <f t="shared" ref="D9:D72" si="0">LN(B9/B10)</f>
        <v>-3.9038182186668519E-3</v>
      </c>
      <c r="E9" s="17">
        <f>_xlfn.STDEV.S(D9:D188)</f>
        <v>1.4211841815002183E-2</v>
      </c>
      <c r="F9" s="112">
        <f>E9*SQRT(252)</f>
        <v>0.2256059946881076</v>
      </c>
    </row>
    <row r="10" spans="1:6" ht="16">
      <c r="A10" s="111">
        <v>46100</v>
      </c>
      <c r="B10" s="109">
        <v>248.96</v>
      </c>
      <c r="C10" s="109">
        <v>248.86</v>
      </c>
      <c r="D10" s="17">
        <f t="shared" si="0"/>
        <v>-3.9286480676107884E-3</v>
      </c>
      <c r="E10" s="17">
        <f t="shared" ref="E10:E73" si="1">_xlfn.STDEV.S(D10:D189)</f>
        <v>1.4294146213161952E-2</v>
      </c>
      <c r="F10" s="112">
        <f t="shared" ref="F10:F73" si="2">E10*SQRT(252)</f>
        <v>0.22691253650413315</v>
      </c>
    </row>
    <row r="11" spans="1:6" ht="16">
      <c r="A11" s="111">
        <v>46099</v>
      </c>
      <c r="B11" s="109">
        <v>249.94</v>
      </c>
      <c r="C11" s="109">
        <v>249.88</v>
      </c>
      <c r="D11" s="17">
        <f t="shared" si="0"/>
        <v>-1.7018480043426643E-2</v>
      </c>
      <c r="E11" s="17">
        <f t="shared" si="1"/>
        <v>1.4316418291193303E-2</v>
      </c>
      <c r="F11" s="112">
        <f t="shared" si="2"/>
        <v>0.22726609478204263</v>
      </c>
    </row>
    <row r="12" spans="1:6" ht="16">
      <c r="A12" s="111">
        <v>46098</v>
      </c>
      <c r="B12" s="109">
        <v>254.23</v>
      </c>
      <c r="C12" s="109">
        <v>254.21</v>
      </c>
      <c r="D12" s="17">
        <f t="shared" si="0"/>
        <v>5.5615960336526096E-3</v>
      </c>
      <c r="E12" s="17">
        <f t="shared" si="1"/>
        <v>1.4321622596893834E-2</v>
      </c>
      <c r="F12" s="112">
        <f t="shared" si="2"/>
        <v>0.22734871057382477</v>
      </c>
    </row>
    <row r="13" spans="1:6" ht="16">
      <c r="A13" s="111">
        <v>46097</v>
      </c>
      <c r="B13" s="109">
        <v>252.82</v>
      </c>
      <c r="C13" s="109">
        <v>252.77</v>
      </c>
      <c r="D13" s="17">
        <f t="shared" si="0"/>
        <v>1.0736970368314249E-2</v>
      </c>
      <c r="E13" s="17">
        <f t="shared" si="1"/>
        <v>1.4318215845062876E-2</v>
      </c>
      <c r="F13" s="112">
        <f t="shared" si="2"/>
        <v>0.22729463006508541</v>
      </c>
    </row>
    <row r="14" spans="1:6" ht="16">
      <c r="A14" s="111">
        <v>46094</v>
      </c>
      <c r="B14" s="109">
        <v>250.12</v>
      </c>
      <c r="C14" s="109">
        <v>250.01</v>
      </c>
      <c r="D14" s="17">
        <f t="shared" si="0"/>
        <v>-2.2298702052488843E-2</v>
      </c>
      <c r="E14" s="17">
        <f t="shared" si="1"/>
        <v>1.4303752110068898E-2</v>
      </c>
      <c r="F14" s="112">
        <f t="shared" si="2"/>
        <v>0.22706502539014614</v>
      </c>
    </row>
    <row r="15" spans="1:6" ht="16">
      <c r="A15" s="111">
        <v>46093</v>
      </c>
      <c r="B15" s="109">
        <v>255.76</v>
      </c>
      <c r="C15" s="109">
        <v>255.75</v>
      </c>
      <c r="D15" s="17">
        <f t="shared" si="0"/>
        <v>-1.9552668124098685E-2</v>
      </c>
      <c r="E15" s="17">
        <f t="shared" si="1"/>
        <v>1.4199684785509424E-2</v>
      </c>
      <c r="F15" s="112">
        <f t="shared" si="2"/>
        <v>0.22541300782779289</v>
      </c>
    </row>
    <row r="16" spans="1:6" ht="16">
      <c r="A16" s="111">
        <v>46092</v>
      </c>
      <c r="B16" s="109">
        <v>260.81</v>
      </c>
      <c r="C16" s="109">
        <v>260.77</v>
      </c>
      <c r="D16" s="17">
        <f t="shared" si="0"/>
        <v>-7.6681236139007375E-5</v>
      </c>
      <c r="E16" s="17">
        <f t="shared" si="1"/>
        <v>1.4123838797929496E-2</v>
      </c>
      <c r="F16" s="112">
        <f t="shared" si="2"/>
        <v>0.22420899010132139</v>
      </c>
    </row>
    <row r="17" spans="1:6" ht="16">
      <c r="A17" s="111">
        <v>46091</v>
      </c>
      <c r="B17" s="109">
        <v>260.83</v>
      </c>
      <c r="C17" s="109">
        <v>260.73</v>
      </c>
      <c r="D17" s="17">
        <f t="shared" si="0"/>
        <v>3.6488680994934642E-3</v>
      </c>
      <c r="E17" s="17">
        <f t="shared" si="1"/>
        <v>1.4123599142064368E-2</v>
      </c>
      <c r="F17" s="112">
        <f t="shared" si="2"/>
        <v>0.22420518568240519</v>
      </c>
    </row>
    <row r="18" spans="1:6" ht="16">
      <c r="A18" s="111">
        <v>46090</v>
      </c>
      <c r="B18" s="109">
        <v>259.88</v>
      </c>
      <c r="C18" s="109">
        <v>259.89</v>
      </c>
      <c r="D18" s="17">
        <f t="shared" si="0"/>
        <v>9.3556177808418479E-3</v>
      </c>
      <c r="E18" s="17">
        <f t="shared" si="1"/>
        <v>1.42074776813339E-2</v>
      </c>
      <c r="F18" s="112">
        <f t="shared" si="2"/>
        <v>0.22553671621386048</v>
      </c>
    </row>
    <row r="19" spans="1:6" ht="16">
      <c r="A19" s="111">
        <v>46087</v>
      </c>
      <c r="B19" s="109">
        <v>257.45999999999998</v>
      </c>
      <c r="C19" s="109">
        <v>257.39</v>
      </c>
      <c r="D19" s="17">
        <f t="shared" si="0"/>
        <v>-1.0932025820161116E-2</v>
      </c>
      <c r="E19" s="17">
        <f t="shared" si="1"/>
        <v>1.4197542170524444E-2</v>
      </c>
      <c r="F19" s="112">
        <f t="shared" si="2"/>
        <v>0.22537899486935917</v>
      </c>
    </row>
    <row r="20" spans="1:6" ht="16">
      <c r="A20" s="111">
        <v>46086</v>
      </c>
      <c r="B20" s="109">
        <v>260.29000000000002</v>
      </c>
      <c r="C20" s="109">
        <v>260.20999999999998</v>
      </c>
      <c r="D20" s="17">
        <f t="shared" si="0"/>
        <v>-8.5308755538726425E-3</v>
      </c>
      <c r="E20" s="17">
        <f t="shared" si="1"/>
        <v>1.4215083993448823E-2</v>
      </c>
      <c r="F20" s="112">
        <f t="shared" si="2"/>
        <v>0.22565746267536302</v>
      </c>
    </row>
    <row r="21" spans="1:6" ht="16">
      <c r="A21" s="111">
        <v>46085</v>
      </c>
      <c r="B21" s="109">
        <v>262.52</v>
      </c>
      <c r="C21" s="109">
        <v>262.41000000000003</v>
      </c>
      <c r="D21" s="17">
        <f t="shared" si="0"/>
        <v>-4.6744151847542721E-3</v>
      </c>
      <c r="E21" s="17">
        <f t="shared" si="1"/>
        <v>1.4209004012220482E-2</v>
      </c>
      <c r="F21" s="112">
        <f t="shared" si="2"/>
        <v>0.22556094596552623</v>
      </c>
    </row>
    <row r="22" spans="1:6" ht="16">
      <c r="A22" s="111">
        <v>46084</v>
      </c>
      <c r="B22" s="109">
        <v>263.75</v>
      </c>
      <c r="C22" s="109">
        <v>263.68</v>
      </c>
      <c r="D22" s="17">
        <f t="shared" si="0"/>
        <v>-3.6709788230805565E-3</v>
      </c>
      <c r="E22" s="17">
        <f t="shared" si="1"/>
        <v>1.4248394241857247E-2</v>
      </c>
      <c r="F22" s="112">
        <f t="shared" si="2"/>
        <v>0.22618624647575386</v>
      </c>
    </row>
    <row r="23" spans="1:6" ht="16">
      <c r="A23" s="111">
        <v>46083</v>
      </c>
      <c r="B23" s="109">
        <v>264.72000000000003</v>
      </c>
      <c r="C23" s="109">
        <v>264.57</v>
      </c>
      <c r="D23" s="17">
        <f t="shared" si="0"/>
        <v>2.0419746176394381E-3</v>
      </c>
      <c r="E23" s="17">
        <f t="shared" si="1"/>
        <v>1.4243053287004547E-2</v>
      </c>
      <c r="F23" s="112">
        <f t="shared" si="2"/>
        <v>0.22610146144593066</v>
      </c>
    </row>
    <row r="24" spans="1:6" ht="16">
      <c r="A24" s="111">
        <v>46080</v>
      </c>
      <c r="B24" s="109">
        <v>264.18</v>
      </c>
      <c r="C24" s="109">
        <v>264.17</v>
      </c>
      <c r="D24" s="17">
        <f t="shared" si="0"/>
        <v>-3.265793923204912E-2</v>
      </c>
      <c r="E24" s="17">
        <f t="shared" si="1"/>
        <v>1.432851293972452E-2</v>
      </c>
      <c r="F24" s="112">
        <f t="shared" si="2"/>
        <v>0.2274580913752926</v>
      </c>
    </row>
    <row r="25" spans="1:6" ht="16">
      <c r="A25" s="111">
        <v>46079</v>
      </c>
      <c r="B25" s="109">
        <v>272.95</v>
      </c>
      <c r="C25" s="109">
        <v>272.99</v>
      </c>
      <c r="D25" s="17">
        <f t="shared" si="0"/>
        <v>-4.6785421060705724E-3</v>
      </c>
      <c r="E25" s="17">
        <f t="shared" si="1"/>
        <v>1.41020741421888E-2</v>
      </c>
      <c r="F25" s="112">
        <f t="shared" si="2"/>
        <v>0.22386348690255647</v>
      </c>
    </row>
    <row r="26" spans="1:6" ht="16">
      <c r="A26" s="111">
        <v>46078</v>
      </c>
      <c r="B26" s="109">
        <v>274.23</v>
      </c>
      <c r="C26" s="109">
        <v>274.14</v>
      </c>
      <c r="D26" s="17">
        <f t="shared" si="0"/>
        <v>7.650530571124887E-3</v>
      </c>
      <c r="E26" s="17">
        <f t="shared" si="1"/>
        <v>1.4132080460949888E-2</v>
      </c>
      <c r="F26" s="112">
        <f t="shared" si="2"/>
        <v>0.22433982244577069</v>
      </c>
    </row>
    <row r="27" spans="1:6" ht="16">
      <c r="A27" s="111">
        <v>46077</v>
      </c>
      <c r="B27" s="109">
        <v>272.14</v>
      </c>
      <c r="C27" s="109">
        <v>272.16000000000003</v>
      </c>
      <c r="D27" s="17">
        <f t="shared" si="0"/>
        <v>2.214386810430231E-2</v>
      </c>
      <c r="E27" s="17">
        <f t="shared" si="1"/>
        <v>1.4167074186868406E-2</v>
      </c>
      <c r="F27" s="112">
        <f t="shared" si="2"/>
        <v>0.22489533062313843</v>
      </c>
    </row>
    <row r="28" spans="1:6" ht="16">
      <c r="A28" s="111">
        <v>46076</v>
      </c>
      <c r="B28" s="109">
        <v>266.18</v>
      </c>
      <c r="C28" s="109">
        <v>266.38</v>
      </c>
      <c r="D28" s="17">
        <f t="shared" si="0"/>
        <v>6.0291086241762307E-3</v>
      </c>
      <c r="E28" s="17">
        <f t="shared" si="1"/>
        <v>1.4114380193023569E-2</v>
      </c>
      <c r="F28" s="112">
        <f t="shared" si="2"/>
        <v>0.22405883940333718</v>
      </c>
    </row>
    <row r="29" spans="1:6" ht="16">
      <c r="A29" s="111">
        <v>46073</v>
      </c>
      <c r="B29" s="109">
        <v>264.58</v>
      </c>
      <c r="C29" s="109">
        <v>264.55</v>
      </c>
      <c r="D29" s="17">
        <f t="shared" si="0"/>
        <v>1.5233747259448463E-2</v>
      </c>
      <c r="E29" s="17">
        <f t="shared" si="1"/>
        <v>1.4113012587512202E-2</v>
      </c>
      <c r="F29" s="112">
        <f t="shared" si="2"/>
        <v>0.22403712933888886</v>
      </c>
    </row>
    <row r="30" spans="1:6" ht="16">
      <c r="A30" s="111">
        <v>46072</v>
      </c>
      <c r="B30" s="109">
        <v>260.58</v>
      </c>
      <c r="C30" s="109">
        <v>260.52</v>
      </c>
      <c r="D30" s="17">
        <f t="shared" si="0"/>
        <v>-1.4364066906673809E-2</v>
      </c>
      <c r="E30" s="17">
        <f t="shared" si="1"/>
        <v>1.4083223536660977E-2</v>
      </c>
      <c r="F30" s="112">
        <f t="shared" si="2"/>
        <v>0.22356424281681889</v>
      </c>
    </row>
    <row r="31" spans="1:6" ht="16">
      <c r="A31" s="111">
        <v>46071</v>
      </c>
      <c r="B31" s="109">
        <v>264.35000000000002</v>
      </c>
      <c r="C31" s="109">
        <v>264.23</v>
      </c>
      <c r="D31" s="17">
        <f t="shared" si="0"/>
        <v>1.7795283267892476E-3</v>
      </c>
      <c r="E31" s="17">
        <f t="shared" si="1"/>
        <v>1.4034882356304209E-2</v>
      </c>
      <c r="F31" s="112">
        <f t="shared" si="2"/>
        <v>0.22279685036897492</v>
      </c>
    </row>
    <row r="32" spans="1:6" ht="16">
      <c r="A32" s="111">
        <v>46070</v>
      </c>
      <c r="B32" s="109">
        <v>263.88</v>
      </c>
      <c r="C32" s="109">
        <v>263.74</v>
      </c>
      <c r="D32" s="17">
        <f t="shared" si="0"/>
        <v>3.1176754349496051E-2</v>
      </c>
      <c r="E32" s="17">
        <f t="shared" si="1"/>
        <v>1.4036610820227972E-2</v>
      </c>
      <c r="F32" s="112">
        <f t="shared" si="2"/>
        <v>0.22282428888312947</v>
      </c>
    </row>
    <row r="33" spans="1:6" ht="16">
      <c r="A33" s="111">
        <v>46066</v>
      </c>
      <c r="B33" s="109">
        <v>255.78</v>
      </c>
      <c r="C33" s="109">
        <v>255.7</v>
      </c>
      <c r="D33" s="17">
        <f t="shared" si="0"/>
        <v>-2.2995738039161814E-2</v>
      </c>
      <c r="E33" s="17">
        <f t="shared" si="1"/>
        <v>1.3862523750497962E-2</v>
      </c>
      <c r="F33" s="112">
        <f t="shared" si="2"/>
        <v>0.22006074232526407</v>
      </c>
    </row>
    <row r="34" spans="1:6" ht="16">
      <c r="A34" s="111">
        <v>46065</v>
      </c>
      <c r="B34" s="109">
        <v>261.73</v>
      </c>
      <c r="C34" s="109">
        <v>261.51</v>
      </c>
      <c r="D34" s="17">
        <f t="shared" si="0"/>
        <v>-5.1274190548633441E-2</v>
      </c>
      <c r="E34" s="17">
        <f t="shared" si="1"/>
        <v>1.3741889478853533E-2</v>
      </c>
      <c r="F34" s="112">
        <f t="shared" si="2"/>
        <v>0.21814573263108863</v>
      </c>
    </row>
    <row r="35" spans="1:6" ht="16">
      <c r="A35" s="111">
        <v>46064</v>
      </c>
      <c r="B35" s="109">
        <v>275.5</v>
      </c>
      <c r="C35" s="109">
        <v>275.48</v>
      </c>
      <c r="D35" s="17">
        <f t="shared" si="0"/>
        <v>6.6280879236198581E-3</v>
      </c>
      <c r="E35" s="17">
        <f t="shared" si="1"/>
        <v>1.3273671252725303E-2</v>
      </c>
      <c r="F35" s="112">
        <f t="shared" si="2"/>
        <v>0.21071299871723004</v>
      </c>
    </row>
    <row r="36" spans="1:6" ht="16">
      <c r="A36" s="111">
        <v>46063</v>
      </c>
      <c r="B36" s="109">
        <v>273.68</v>
      </c>
      <c r="C36" s="109">
        <v>273.79000000000002</v>
      </c>
      <c r="D36" s="17">
        <f t="shared" si="0"/>
        <v>-3.4287832242565278E-3</v>
      </c>
      <c r="E36" s="17">
        <f t="shared" si="1"/>
        <v>1.3489572340013295E-2</v>
      </c>
      <c r="F36" s="112">
        <f t="shared" si="2"/>
        <v>0.21414032222574489</v>
      </c>
    </row>
    <row r="37" spans="1:6" ht="16">
      <c r="A37" s="111">
        <v>46062</v>
      </c>
      <c r="B37" s="109">
        <v>274.62</v>
      </c>
      <c r="C37" s="109">
        <v>274.43</v>
      </c>
      <c r="D37" s="17">
        <f t="shared" si="0"/>
        <v>-1.2664351337211381E-2</v>
      </c>
      <c r="E37" s="17">
        <f t="shared" si="1"/>
        <v>1.3489983732822154E-2</v>
      </c>
      <c r="F37" s="112">
        <f t="shared" si="2"/>
        <v>0.2141468528841253</v>
      </c>
    </row>
    <row r="38" spans="1:6" ht="16">
      <c r="A38" s="111">
        <v>46059</v>
      </c>
      <c r="B38" s="109">
        <v>278.12</v>
      </c>
      <c r="C38" s="109">
        <v>278.01</v>
      </c>
      <c r="D38" s="17">
        <f t="shared" si="0"/>
        <v>7.9779496481011784E-3</v>
      </c>
      <c r="E38" s="17">
        <f t="shared" si="1"/>
        <v>1.3576583602279388E-2</v>
      </c>
      <c r="F38" s="112">
        <f t="shared" si="2"/>
        <v>0.21552158319305229</v>
      </c>
    </row>
    <row r="39" spans="1:6" ht="16">
      <c r="A39" s="111">
        <v>46058</v>
      </c>
      <c r="B39" s="109">
        <v>275.91000000000003</v>
      </c>
      <c r="C39" s="109">
        <v>275.91000000000003</v>
      </c>
      <c r="D39" s="17">
        <f t="shared" si="0"/>
        <v>-2.0999283603744651E-3</v>
      </c>
      <c r="E39" s="17">
        <f t="shared" si="1"/>
        <v>1.3592352434441731E-2</v>
      </c>
      <c r="F39" s="112">
        <f t="shared" si="2"/>
        <v>0.21577190564325716</v>
      </c>
    </row>
    <row r="40" spans="1:6" ht="16">
      <c r="A40" s="111">
        <v>46057</v>
      </c>
      <c r="B40" s="109">
        <v>276.49</v>
      </c>
      <c r="C40" s="109">
        <v>276.37</v>
      </c>
      <c r="D40" s="17">
        <f t="shared" si="0"/>
        <v>2.5680477850631312E-2</v>
      </c>
      <c r="E40" s="17">
        <f t="shared" si="1"/>
        <v>1.3626133003119314E-2</v>
      </c>
      <c r="F40" s="112">
        <f t="shared" si="2"/>
        <v>0.21630815554646049</v>
      </c>
    </row>
    <row r="41" spans="1:6" ht="16">
      <c r="A41" s="111">
        <v>46056</v>
      </c>
      <c r="B41" s="109">
        <v>269.48</v>
      </c>
      <c r="C41" s="109">
        <v>269.47000000000003</v>
      </c>
      <c r="D41" s="17">
        <f t="shared" si="0"/>
        <v>-1.9648192570985205E-3</v>
      </c>
      <c r="E41" s="17">
        <f t="shared" si="1"/>
        <v>1.3506063834616172E-2</v>
      </c>
      <c r="F41" s="112">
        <f t="shared" si="2"/>
        <v>0.21440211658654673</v>
      </c>
    </row>
    <row r="42" spans="1:6" ht="16">
      <c r="A42" s="111">
        <v>46055</v>
      </c>
      <c r="B42" s="109">
        <v>270.01</v>
      </c>
      <c r="C42" s="109">
        <v>269.94</v>
      </c>
      <c r="D42" s="17">
        <f t="shared" si="0"/>
        <v>3.9779367004702977E-2</v>
      </c>
      <c r="E42" s="17">
        <f t="shared" si="1"/>
        <v>1.3510046044964625E-2</v>
      </c>
      <c r="F42" s="112">
        <f t="shared" si="2"/>
        <v>0.21446533221604888</v>
      </c>
    </row>
    <row r="43" spans="1:6" ht="16">
      <c r="A43" s="111">
        <v>46052</v>
      </c>
      <c r="B43" s="109">
        <v>259.48</v>
      </c>
      <c r="C43" s="109">
        <v>259.48</v>
      </c>
      <c r="D43" s="17">
        <f t="shared" si="0"/>
        <v>4.6353605865885536E-3</v>
      </c>
      <c r="E43" s="17">
        <f t="shared" si="1"/>
        <v>1.3202453623528829E-2</v>
      </c>
      <c r="F43" s="112">
        <f t="shared" si="2"/>
        <v>0.20958245390232513</v>
      </c>
    </row>
    <row r="44" spans="1:6" ht="16">
      <c r="A44" s="111">
        <v>46051</v>
      </c>
      <c r="B44" s="109">
        <v>258.27999999999997</v>
      </c>
      <c r="C44" s="109">
        <v>257.98</v>
      </c>
      <c r="D44" s="17">
        <f t="shared" si="0"/>
        <v>7.1495486392095589E-3</v>
      </c>
      <c r="E44" s="17">
        <f t="shared" si="1"/>
        <v>1.3216911493056385E-2</v>
      </c>
      <c r="F44" s="112">
        <f t="shared" si="2"/>
        <v>0.20981196546587152</v>
      </c>
    </row>
    <row r="45" spans="1:6" ht="16">
      <c r="A45" s="111">
        <v>46050</v>
      </c>
      <c r="B45" s="109">
        <v>256.44</v>
      </c>
      <c r="C45" s="109">
        <v>256.42</v>
      </c>
      <c r="D45" s="17">
        <f t="shared" si="0"/>
        <v>-7.1108302189163246E-3</v>
      </c>
      <c r="E45" s="17">
        <f t="shared" si="1"/>
        <v>1.391792916018421E-2</v>
      </c>
      <c r="F45" s="112">
        <f t="shared" si="2"/>
        <v>0.22094027593716883</v>
      </c>
    </row>
    <row r="46" spans="1:6" ht="16">
      <c r="A46" s="111">
        <v>46049</v>
      </c>
      <c r="B46" s="109">
        <v>258.27</v>
      </c>
      <c r="C46" s="109">
        <v>258.27</v>
      </c>
      <c r="D46" s="17">
        <f t="shared" si="0"/>
        <v>1.1135452238227017E-2</v>
      </c>
      <c r="E46" s="17">
        <f t="shared" si="1"/>
        <v>1.3906085647762408E-2</v>
      </c>
      <c r="F46" s="112">
        <f t="shared" si="2"/>
        <v>0.22075226600606329</v>
      </c>
    </row>
    <row r="47" spans="1:6" ht="16">
      <c r="A47" s="111">
        <v>46048</v>
      </c>
      <c r="B47" s="109">
        <v>255.41</v>
      </c>
      <c r="C47" s="109">
        <v>255.36</v>
      </c>
      <c r="D47" s="17">
        <f t="shared" si="0"/>
        <v>2.9280073618068572E-2</v>
      </c>
      <c r="E47" s="17">
        <f t="shared" si="1"/>
        <v>1.3892010524697801E-2</v>
      </c>
      <c r="F47" s="112">
        <f t="shared" si="2"/>
        <v>0.2205288303542538</v>
      </c>
    </row>
    <row r="48" spans="1:6" ht="16">
      <c r="A48" s="111">
        <v>46045</v>
      </c>
      <c r="B48" s="109">
        <v>248.04</v>
      </c>
      <c r="C48" s="109">
        <v>247.96</v>
      </c>
      <c r="D48" s="17">
        <f t="shared" si="0"/>
        <v>-1.2490180716823703E-3</v>
      </c>
      <c r="E48" s="17">
        <f t="shared" si="1"/>
        <v>1.3767553669728958E-2</v>
      </c>
      <c r="F48" s="112">
        <f t="shared" si="2"/>
        <v>0.21855313903102505</v>
      </c>
    </row>
    <row r="49" spans="1:6" ht="16">
      <c r="A49" s="111">
        <v>46044</v>
      </c>
      <c r="B49" s="109">
        <v>248.35</v>
      </c>
      <c r="C49" s="109">
        <v>248.35</v>
      </c>
      <c r="D49" s="17">
        <f t="shared" si="0"/>
        <v>2.8225825191126939E-3</v>
      </c>
      <c r="E49" s="17">
        <f t="shared" si="1"/>
        <v>1.3768311818489939E-2</v>
      </c>
      <c r="F49" s="112">
        <f t="shared" si="2"/>
        <v>0.21856517426949512</v>
      </c>
    </row>
    <row r="50" spans="1:6" ht="16">
      <c r="A50" s="111">
        <v>46043</v>
      </c>
      <c r="B50" s="109">
        <v>247.65</v>
      </c>
      <c r="C50" s="109">
        <v>247.63</v>
      </c>
      <c r="D50" s="17">
        <f t="shared" si="0"/>
        <v>3.8434354989358229E-3</v>
      </c>
      <c r="E50" s="17">
        <f t="shared" si="1"/>
        <v>1.3988269442136511E-2</v>
      </c>
      <c r="F50" s="112">
        <f t="shared" si="2"/>
        <v>0.22205689329634454</v>
      </c>
    </row>
    <row r="51" spans="1:6" ht="16">
      <c r="A51" s="111">
        <v>46042</v>
      </c>
      <c r="B51" s="109">
        <v>246.7</v>
      </c>
      <c r="C51" s="109">
        <v>246.68</v>
      </c>
      <c r="D51" s="17">
        <f t="shared" si="0"/>
        <v>-3.5166796045377341E-2</v>
      </c>
      <c r="E51" s="17">
        <f t="shared" si="1"/>
        <v>1.4287127050600154E-2</v>
      </c>
      <c r="F51" s="112">
        <f t="shared" si="2"/>
        <v>0.22680111075283044</v>
      </c>
    </row>
    <row r="52" spans="1:6" ht="16">
      <c r="A52" s="111">
        <v>46038</v>
      </c>
      <c r="B52" s="109">
        <v>255.53</v>
      </c>
      <c r="C52" s="109">
        <v>255.47</v>
      </c>
      <c r="D52" s="17">
        <f t="shared" si="0"/>
        <v>-1.0433387748804377E-2</v>
      </c>
      <c r="E52" s="17">
        <f t="shared" si="1"/>
        <v>1.4031983117185232E-2</v>
      </c>
      <c r="F52" s="112">
        <f t="shared" si="2"/>
        <v>0.22275082637477417</v>
      </c>
    </row>
    <row r="53" spans="1:6" ht="16">
      <c r="A53" s="111">
        <v>46037</v>
      </c>
      <c r="B53" s="109">
        <v>258.20999999999998</v>
      </c>
      <c r="C53" s="109">
        <v>258.27999999999997</v>
      </c>
      <c r="D53" s="17">
        <f t="shared" si="0"/>
        <v>-6.7545656966553251E-3</v>
      </c>
      <c r="E53" s="17">
        <f t="shared" si="1"/>
        <v>1.4010637412908495E-2</v>
      </c>
      <c r="F53" s="112">
        <f t="shared" si="2"/>
        <v>0.22241197382431954</v>
      </c>
    </row>
    <row r="54" spans="1:6" ht="16">
      <c r="A54" s="111">
        <v>46036</v>
      </c>
      <c r="B54" s="109">
        <v>259.95999999999998</v>
      </c>
      <c r="C54" s="109">
        <v>259.89999999999998</v>
      </c>
      <c r="D54" s="17">
        <f t="shared" si="0"/>
        <v>-4.1841868304133703E-3</v>
      </c>
      <c r="E54" s="17">
        <f t="shared" si="1"/>
        <v>1.4001259056992701E-2</v>
      </c>
      <c r="F54" s="112">
        <f t="shared" si="2"/>
        <v>0.22226309703956049</v>
      </c>
    </row>
    <row r="55" spans="1:6" ht="16">
      <c r="A55" s="111">
        <v>46035</v>
      </c>
      <c r="B55" s="109">
        <v>261.05</v>
      </c>
      <c r="C55" s="109">
        <v>261.05</v>
      </c>
      <c r="D55" s="17">
        <f t="shared" si="0"/>
        <v>3.069252361483235E-3</v>
      </c>
      <c r="E55" s="17">
        <f t="shared" si="1"/>
        <v>1.3997137368249608E-2</v>
      </c>
      <c r="F55" s="112">
        <f t="shared" si="2"/>
        <v>0.22219766725918544</v>
      </c>
    </row>
    <row r="56" spans="1:6" ht="16">
      <c r="A56" s="111">
        <v>46034</v>
      </c>
      <c r="B56" s="109">
        <v>260.25</v>
      </c>
      <c r="C56" s="109">
        <v>260.20999999999998</v>
      </c>
      <c r="D56" s="17">
        <f t="shared" si="0"/>
        <v>3.3870938043550165E-3</v>
      </c>
      <c r="E56" s="17">
        <f t="shared" si="1"/>
        <v>1.3998413657757166E-2</v>
      </c>
      <c r="F56" s="112">
        <f t="shared" si="2"/>
        <v>0.22221792772701296</v>
      </c>
    </row>
    <row r="57" spans="1:6" ht="16">
      <c r="A57" s="111">
        <v>46031</v>
      </c>
      <c r="B57" s="109">
        <v>259.37</v>
      </c>
      <c r="C57" s="109">
        <v>259.35000000000002</v>
      </c>
      <c r="D57" s="17">
        <f t="shared" si="0"/>
        <v>1.2731237613982068E-3</v>
      </c>
      <c r="E57" s="17">
        <f t="shared" si="1"/>
        <v>1.4054956838089773E-2</v>
      </c>
      <c r="F57" s="112">
        <f t="shared" si="2"/>
        <v>0.22311552288799352</v>
      </c>
    </row>
    <row r="58" spans="1:6" ht="16">
      <c r="A58" s="111">
        <v>46030</v>
      </c>
      <c r="B58" s="109">
        <v>259.04000000000002</v>
      </c>
      <c r="C58" s="109">
        <v>259.02</v>
      </c>
      <c r="D58" s="17">
        <f t="shared" si="0"/>
        <v>-4.9675670629667958E-3</v>
      </c>
      <c r="E58" s="17">
        <f t="shared" si="1"/>
        <v>1.4156629301856242E-2</v>
      </c>
      <c r="F58" s="112">
        <f t="shared" si="2"/>
        <v>0.22472952321384931</v>
      </c>
    </row>
    <row r="59" spans="1:6" ht="16">
      <c r="A59" s="111">
        <v>46029</v>
      </c>
      <c r="B59" s="109">
        <v>260.33</v>
      </c>
      <c r="C59" s="109">
        <v>260.33999999999997</v>
      </c>
      <c r="D59" s="17">
        <f t="shared" si="0"/>
        <v>-7.7675494332428621E-3</v>
      </c>
      <c r="E59" s="17">
        <f t="shared" si="1"/>
        <v>1.4348321848317048E-2</v>
      </c>
      <c r="F59" s="112">
        <f t="shared" si="2"/>
        <v>0.22777254805056923</v>
      </c>
    </row>
    <row r="60" spans="1:6" ht="16">
      <c r="A60" s="111">
        <v>46028</v>
      </c>
      <c r="B60" s="109">
        <v>262.36</v>
      </c>
      <c r="C60" s="109">
        <v>262.22000000000003</v>
      </c>
      <c r="D60" s="17">
        <f t="shared" si="0"/>
        <v>-1.8504360927380031E-2</v>
      </c>
      <c r="E60" s="17">
        <f t="shared" si="1"/>
        <v>1.4418540900473651E-2</v>
      </c>
      <c r="F60" s="112">
        <f t="shared" si="2"/>
        <v>0.22888724094639951</v>
      </c>
    </row>
    <row r="61" spans="1:6" ht="16">
      <c r="A61" s="111">
        <v>46027</v>
      </c>
      <c r="B61" s="109">
        <v>267.26</v>
      </c>
      <c r="C61" s="109">
        <v>267.26</v>
      </c>
      <c r="D61" s="17">
        <f t="shared" si="0"/>
        <v>-1.3933753214987847E-2</v>
      </c>
      <c r="E61" s="17">
        <f t="shared" si="1"/>
        <v>1.4368206989543993E-2</v>
      </c>
      <c r="F61" s="112">
        <f t="shared" si="2"/>
        <v>0.22808821488140063</v>
      </c>
    </row>
    <row r="62" spans="1:6" ht="16">
      <c r="A62" s="111">
        <v>46024</v>
      </c>
      <c r="B62" s="109">
        <v>271.01</v>
      </c>
      <c r="C62" s="109">
        <v>270.93</v>
      </c>
      <c r="D62" s="17">
        <f t="shared" si="0"/>
        <v>-3.1315073391992238E-3</v>
      </c>
      <c r="E62" s="17">
        <f t="shared" si="1"/>
        <v>1.4651300899171634E-2</v>
      </c>
      <c r="F62" s="112">
        <f t="shared" si="2"/>
        <v>0.23258219137671099</v>
      </c>
    </row>
    <row r="63" spans="1:6" ht="16">
      <c r="A63" s="111">
        <v>46022</v>
      </c>
      <c r="B63" s="109">
        <v>271.86</v>
      </c>
      <c r="C63" s="109">
        <v>271.83999999999997</v>
      </c>
      <c r="D63" s="17">
        <f t="shared" si="0"/>
        <v>-4.4775646429776467E-3</v>
      </c>
      <c r="E63" s="17">
        <f t="shared" si="1"/>
        <v>1.4649323532035347E-2</v>
      </c>
      <c r="F63" s="112">
        <f t="shared" si="2"/>
        <v>0.23255080164655129</v>
      </c>
    </row>
    <row r="64" spans="1:6" ht="16">
      <c r="A64" s="111">
        <v>46021</v>
      </c>
      <c r="B64" s="109">
        <v>273.08</v>
      </c>
      <c r="C64" s="109">
        <v>272.98</v>
      </c>
      <c r="D64" s="17">
        <f t="shared" si="0"/>
        <v>-2.4870175938038587E-3</v>
      </c>
      <c r="E64" s="17">
        <f t="shared" si="1"/>
        <v>1.4718938084552718E-2</v>
      </c>
      <c r="F64" s="112">
        <f t="shared" si="2"/>
        <v>0.23365589840810333</v>
      </c>
    </row>
    <row r="65" spans="1:6" ht="16">
      <c r="A65" s="111">
        <v>46020</v>
      </c>
      <c r="B65" s="109">
        <v>273.76</v>
      </c>
      <c r="C65" s="109">
        <v>273.74</v>
      </c>
      <c r="D65" s="17">
        <f t="shared" si="0"/>
        <v>1.3158858540342575E-3</v>
      </c>
      <c r="E65" s="17">
        <f t="shared" si="1"/>
        <v>1.4985367915637324E-2</v>
      </c>
      <c r="F65" s="112">
        <f t="shared" si="2"/>
        <v>0.23788534085749621</v>
      </c>
    </row>
    <row r="66" spans="1:6" ht="16">
      <c r="A66" s="111">
        <v>46017</v>
      </c>
      <c r="B66" s="109">
        <v>273.39999999999998</v>
      </c>
      <c r="C66" s="109">
        <v>273.25</v>
      </c>
      <c r="D66" s="17">
        <f t="shared" si="0"/>
        <v>-1.4985109070465431E-3</v>
      </c>
      <c r="E66" s="17">
        <f t="shared" si="1"/>
        <v>1.5361600943515323E-2</v>
      </c>
      <c r="F66" s="112">
        <f t="shared" si="2"/>
        <v>0.24385785501814031</v>
      </c>
    </row>
    <row r="67" spans="1:6" ht="16">
      <c r="A67" s="111">
        <v>46015</v>
      </c>
      <c r="B67" s="109">
        <v>273.81</v>
      </c>
      <c r="C67" s="109">
        <v>273.82</v>
      </c>
      <c r="D67" s="17">
        <f t="shared" si="0"/>
        <v>5.3097145821295851E-3</v>
      </c>
      <c r="E67" s="17">
        <f t="shared" si="1"/>
        <v>1.8603848752377732E-2</v>
      </c>
      <c r="F67" s="112">
        <f t="shared" si="2"/>
        <v>0.29532694336470439</v>
      </c>
    </row>
    <row r="68" spans="1:6" ht="16">
      <c r="A68" s="111">
        <v>46014</v>
      </c>
      <c r="B68" s="109">
        <v>272.36</v>
      </c>
      <c r="C68" s="109">
        <v>272.22000000000003</v>
      </c>
      <c r="D68" s="17">
        <f t="shared" si="0"/>
        <v>5.116606969895846E-3</v>
      </c>
      <c r="E68" s="17">
        <f t="shared" si="1"/>
        <v>1.9027750160372624E-2</v>
      </c>
      <c r="F68" s="112">
        <f t="shared" si="2"/>
        <v>0.30205616960049209</v>
      </c>
    </row>
    <row r="69" spans="1:6" ht="16">
      <c r="A69" s="111">
        <v>46013</v>
      </c>
      <c r="B69" s="109">
        <v>270.97000000000003</v>
      </c>
      <c r="C69" s="109">
        <v>270.82</v>
      </c>
      <c r="D69" s="17">
        <f t="shared" si="0"/>
        <v>-9.9148873332354798E-3</v>
      </c>
      <c r="E69" s="17">
        <f t="shared" si="1"/>
        <v>1.9254879467805523E-2</v>
      </c>
      <c r="F69" s="112">
        <f t="shared" si="2"/>
        <v>0.30566173557802279</v>
      </c>
    </row>
    <row r="70" spans="1:6" ht="16">
      <c r="A70" s="111">
        <v>46010</v>
      </c>
      <c r="B70" s="109">
        <v>273.67</v>
      </c>
      <c r="C70" s="109">
        <v>273.54000000000002</v>
      </c>
      <c r="D70" s="17">
        <f t="shared" si="0"/>
        <v>5.4226491284583497E-3</v>
      </c>
      <c r="E70" s="17">
        <f t="shared" si="1"/>
        <v>2.008851182566045E-2</v>
      </c>
      <c r="F70" s="112">
        <f t="shared" si="2"/>
        <v>0.31889523900046601</v>
      </c>
    </row>
    <row r="71" spans="1:6" ht="16">
      <c r="A71" s="111">
        <v>46009</v>
      </c>
      <c r="B71" s="109">
        <v>272.19</v>
      </c>
      <c r="C71" s="109">
        <v>272.13</v>
      </c>
      <c r="D71" s="17">
        <f t="shared" si="0"/>
        <v>1.2866939260253387E-3</v>
      </c>
      <c r="E71" s="17">
        <f t="shared" si="1"/>
        <v>2.1389963529185079E-2</v>
      </c>
      <c r="F71" s="112">
        <f t="shared" si="2"/>
        <v>0.3395551443057912</v>
      </c>
    </row>
    <row r="72" spans="1:6" ht="16">
      <c r="A72" s="111">
        <v>46008</v>
      </c>
      <c r="B72" s="109">
        <v>271.83999999999997</v>
      </c>
      <c r="C72" s="109">
        <v>271.77</v>
      </c>
      <c r="D72" s="17">
        <f t="shared" si="0"/>
        <v>-1.013825135315272E-2</v>
      </c>
      <c r="E72" s="17">
        <f t="shared" si="1"/>
        <v>2.1390502511921046E-2</v>
      </c>
      <c r="F72" s="112">
        <f t="shared" si="2"/>
        <v>0.33956370039147316</v>
      </c>
    </row>
    <row r="73" spans="1:6" ht="16">
      <c r="A73" s="111">
        <v>46007</v>
      </c>
      <c r="B73" s="109">
        <v>274.61</v>
      </c>
      <c r="C73" s="109">
        <v>274.45999999999998</v>
      </c>
      <c r="D73" s="17">
        <f t="shared" ref="D73:D136" si="3">LN(B73/B74)</f>
        <v>1.8224235981354902E-3</v>
      </c>
      <c r="E73" s="17">
        <f t="shared" si="1"/>
        <v>2.1375610907806108E-2</v>
      </c>
      <c r="F73" s="112">
        <f t="shared" si="2"/>
        <v>0.33932730350480744</v>
      </c>
    </row>
    <row r="74" spans="1:6" ht="16">
      <c r="A74" s="111">
        <v>46006</v>
      </c>
      <c r="B74" s="109">
        <v>274.11</v>
      </c>
      <c r="C74" s="109">
        <v>274.11</v>
      </c>
      <c r="D74" s="17">
        <f t="shared" si="3"/>
        <v>-1.509831537680152E-2</v>
      </c>
      <c r="E74" s="17">
        <f t="shared" ref="E74:E79" si="4">_xlfn.STDEV.S(D74:D253)</f>
        <v>2.1417861742344429E-2</v>
      </c>
      <c r="F74" s="112">
        <f t="shared" ref="F74:F80" si="5">E74*SQRT(252)</f>
        <v>0.33999801471004748</v>
      </c>
    </row>
    <row r="75" spans="1:6" ht="16">
      <c r="A75" s="111">
        <v>46003</v>
      </c>
      <c r="B75" s="109">
        <v>278.27999999999997</v>
      </c>
      <c r="C75" s="109">
        <v>278.31</v>
      </c>
      <c r="D75" s="17">
        <f t="shared" si="3"/>
        <v>8.9877951799999299E-4</v>
      </c>
      <c r="E75" s="17">
        <f t="shared" si="4"/>
        <v>2.1486510919084073E-2</v>
      </c>
      <c r="F75" s="112">
        <f t="shared" si="5"/>
        <v>0.34108778660622197</v>
      </c>
    </row>
    <row r="76" spans="1:6" ht="16">
      <c r="A76" s="111">
        <v>46002</v>
      </c>
      <c r="B76" s="109">
        <v>278.02999999999997</v>
      </c>
      <c r="C76" s="109">
        <v>278.07</v>
      </c>
      <c r="D76" s="17">
        <f t="shared" si="3"/>
        <v>-2.6939187642996787E-3</v>
      </c>
      <c r="E76" s="17">
        <f t="shared" si="4"/>
        <v>2.1497455065870783E-2</v>
      </c>
      <c r="F76" s="112">
        <f t="shared" si="5"/>
        <v>0.34126151955047851</v>
      </c>
    </row>
    <row r="77" spans="1:6" ht="16">
      <c r="A77" s="111">
        <v>46001</v>
      </c>
      <c r="B77" s="109">
        <v>278.77999999999997</v>
      </c>
      <c r="C77" s="109">
        <v>278.70999999999998</v>
      </c>
      <c r="D77" s="17">
        <f t="shared" si="3"/>
        <v>5.7558256610836991E-3</v>
      </c>
      <c r="E77" s="17">
        <f t="shared" si="4"/>
        <v>2.1511775133738125E-2</v>
      </c>
      <c r="F77" s="112">
        <f t="shared" si="5"/>
        <v>0.34148884358048581</v>
      </c>
    </row>
    <row r="78" spans="1:6" ht="16">
      <c r="A78" s="111">
        <v>46000</v>
      </c>
      <c r="B78" s="109">
        <v>277.18</v>
      </c>
      <c r="C78" s="109">
        <v>277.25</v>
      </c>
      <c r="D78" s="17">
        <f t="shared" si="3"/>
        <v>-2.5582372933893359E-3</v>
      </c>
      <c r="E78" s="17">
        <f t="shared" si="4"/>
        <v>2.1528915600845158E-2</v>
      </c>
      <c r="F78" s="112">
        <f t="shared" si="5"/>
        <v>0.34176094006040997</v>
      </c>
    </row>
    <row r="79" spans="1:6" ht="16">
      <c r="A79" s="111">
        <v>45999</v>
      </c>
      <c r="B79" s="109">
        <v>277.89</v>
      </c>
      <c r="C79" s="109">
        <v>277.95</v>
      </c>
      <c r="D79" s="17">
        <f t="shared" si="3"/>
        <v>-3.1975883676944017E-3</v>
      </c>
      <c r="E79" s="17">
        <f t="shared" si="4"/>
        <v>2.1539704860375986E-2</v>
      </c>
      <c r="F79" s="112">
        <f t="shared" si="5"/>
        <v>0.34193221424570458</v>
      </c>
    </row>
    <row r="80" spans="1:6" ht="16">
      <c r="A80" s="111">
        <v>45996</v>
      </c>
      <c r="B80" s="109">
        <v>278.77999999999997</v>
      </c>
      <c r="C80" s="109">
        <v>278.69</v>
      </c>
      <c r="D80" s="17">
        <f t="shared" si="3"/>
        <v>-6.863543066096575E-3</v>
      </c>
      <c r="F80" s="112"/>
    </row>
    <row r="81" spans="1:6" ht="16">
      <c r="A81" s="111">
        <v>45995</v>
      </c>
      <c r="B81" s="109">
        <v>280.7</v>
      </c>
      <c r="C81" s="109">
        <v>280.64999999999998</v>
      </c>
      <c r="D81" s="17">
        <f t="shared" si="3"/>
        <v>-1.221578437529367E-2</v>
      </c>
      <c r="F81" s="112"/>
    </row>
    <row r="82" spans="1:6" ht="16">
      <c r="A82" s="111">
        <v>45994</v>
      </c>
      <c r="B82" s="109">
        <v>284.14999999999998</v>
      </c>
      <c r="C82" s="109">
        <v>284.14999999999998</v>
      </c>
      <c r="D82" s="17">
        <f t="shared" si="3"/>
        <v>-7.1536581678047408E-3</v>
      </c>
      <c r="F82" s="112"/>
    </row>
    <row r="83" spans="1:6" ht="16">
      <c r="A83" s="111">
        <v>45993</v>
      </c>
      <c r="B83" s="109">
        <v>286.19</v>
      </c>
      <c r="C83" s="109">
        <v>286.23</v>
      </c>
      <c r="D83" s="17">
        <f t="shared" si="3"/>
        <v>1.0855733793081178E-2</v>
      </c>
      <c r="F83" s="112"/>
    </row>
    <row r="84" spans="1:6" ht="16">
      <c r="A84" s="111">
        <v>45992</v>
      </c>
      <c r="B84" s="109">
        <v>283.10000000000002</v>
      </c>
      <c r="C84" s="109">
        <v>283.24</v>
      </c>
      <c r="D84" s="17">
        <f t="shared" si="3"/>
        <v>1.512618928229114E-2</v>
      </c>
      <c r="F84" s="112"/>
    </row>
    <row r="85" spans="1:6" ht="16">
      <c r="A85" s="111">
        <v>45989</v>
      </c>
      <c r="B85" s="109">
        <v>278.85000000000002</v>
      </c>
      <c r="C85" s="109">
        <v>278.85000000000002</v>
      </c>
      <c r="D85" s="17">
        <f t="shared" si="3"/>
        <v>4.6729056993924231E-3</v>
      </c>
      <c r="F85" s="112"/>
    </row>
    <row r="86" spans="1:6" ht="16">
      <c r="A86" s="111">
        <v>45987</v>
      </c>
      <c r="B86" s="109">
        <v>277.55</v>
      </c>
      <c r="C86" s="109">
        <v>277.47000000000003</v>
      </c>
      <c r="D86" s="17">
        <f t="shared" si="3"/>
        <v>2.0919000631496021E-3</v>
      </c>
      <c r="F86" s="112"/>
    </row>
    <row r="87" spans="1:6" ht="16">
      <c r="A87" s="111">
        <v>45986</v>
      </c>
      <c r="B87" s="109">
        <v>276.97000000000003</v>
      </c>
      <c r="C87" s="109">
        <v>276.88</v>
      </c>
      <c r="D87" s="17">
        <f t="shared" si="3"/>
        <v>3.7982284444352779E-3</v>
      </c>
      <c r="F87" s="112"/>
    </row>
    <row r="88" spans="1:6" ht="16">
      <c r="A88" s="111">
        <v>45985</v>
      </c>
      <c r="B88" s="109">
        <v>275.92</v>
      </c>
      <c r="C88" s="109">
        <v>275.8</v>
      </c>
      <c r="D88" s="17">
        <f t="shared" si="3"/>
        <v>1.6185662345448357E-2</v>
      </c>
      <c r="F88" s="112"/>
    </row>
    <row r="89" spans="1:6" ht="16">
      <c r="A89" s="111">
        <v>45982</v>
      </c>
      <c r="B89" s="109">
        <v>271.49</v>
      </c>
      <c r="C89" s="109">
        <v>271.42</v>
      </c>
      <c r="D89" s="17">
        <f t="shared" si="3"/>
        <v>1.9489589259502289E-2</v>
      </c>
      <c r="F89" s="112"/>
    </row>
    <row r="90" spans="1:6" ht="16">
      <c r="A90" s="111">
        <v>45981</v>
      </c>
      <c r="B90" s="109">
        <v>266.25</v>
      </c>
      <c r="C90" s="109">
        <v>266.26</v>
      </c>
      <c r="D90" s="17">
        <f t="shared" si="3"/>
        <v>-8.6386356481446304E-3</v>
      </c>
      <c r="F90" s="112"/>
    </row>
    <row r="91" spans="1:6" ht="16">
      <c r="A91" s="111">
        <v>45980</v>
      </c>
      <c r="B91" s="109">
        <v>268.56</v>
      </c>
      <c r="C91" s="109">
        <v>268.52</v>
      </c>
      <c r="D91" s="17">
        <f t="shared" si="3"/>
        <v>4.1791105599363393E-3</v>
      </c>
      <c r="F91" s="112"/>
    </row>
    <row r="92" spans="1:6" ht="16">
      <c r="A92" s="111">
        <v>45979</v>
      </c>
      <c r="B92" s="109">
        <v>267.44</v>
      </c>
      <c r="C92" s="109">
        <v>267.33999999999997</v>
      </c>
      <c r="D92" s="17">
        <f t="shared" si="3"/>
        <v>-7.4780332807222467E-5</v>
      </c>
      <c r="F92" s="112"/>
    </row>
    <row r="93" spans="1:6" ht="16">
      <c r="A93" s="111">
        <v>45978</v>
      </c>
      <c r="B93" s="109">
        <v>267.45999999999998</v>
      </c>
      <c r="C93" s="109">
        <v>267.44</v>
      </c>
      <c r="D93" s="17">
        <f t="shared" si="3"/>
        <v>-1.8338261876415136E-2</v>
      </c>
      <c r="F93" s="112"/>
    </row>
    <row r="94" spans="1:6" ht="16">
      <c r="A94" s="111">
        <v>45975</v>
      </c>
      <c r="B94" s="109">
        <v>272.41000000000003</v>
      </c>
      <c r="C94" s="109">
        <v>272.41000000000003</v>
      </c>
      <c r="D94" s="17">
        <f t="shared" si="3"/>
        <v>-1.9803439067010314E-3</v>
      </c>
      <c r="F94" s="112"/>
    </row>
    <row r="95" spans="1:6" ht="16">
      <c r="A95" s="111">
        <v>45974</v>
      </c>
      <c r="B95" s="109">
        <v>272.95</v>
      </c>
      <c r="C95" s="109">
        <v>272.95</v>
      </c>
      <c r="D95" s="17">
        <f t="shared" si="3"/>
        <v>-1.903298404073698E-3</v>
      </c>
      <c r="F95" s="112"/>
    </row>
    <row r="96" spans="1:6" ht="16">
      <c r="A96" s="111">
        <v>45973</v>
      </c>
      <c r="B96" s="109">
        <v>273.47000000000003</v>
      </c>
      <c r="C96" s="109">
        <v>273.52</v>
      </c>
      <c r="D96" s="17">
        <f t="shared" si="3"/>
        <v>-6.4878489709490634E-3</v>
      </c>
      <c r="F96" s="112"/>
    </row>
    <row r="97" spans="1:6" ht="16">
      <c r="A97" s="111">
        <v>45972</v>
      </c>
      <c r="B97" s="109">
        <v>275.25</v>
      </c>
      <c r="C97" s="109">
        <v>275.24</v>
      </c>
      <c r="D97" s="17">
        <f t="shared" si="3"/>
        <v>2.1371159251821259E-2</v>
      </c>
      <c r="F97" s="112"/>
    </row>
    <row r="98" spans="1:6" ht="16">
      <c r="A98" s="111">
        <v>45971</v>
      </c>
      <c r="B98" s="109">
        <v>269.43</v>
      </c>
      <c r="C98" s="109">
        <v>269.39</v>
      </c>
      <c r="D98" s="17">
        <f t="shared" si="3"/>
        <v>3.5694404880914532E-3</v>
      </c>
      <c r="F98" s="112"/>
    </row>
    <row r="99" spans="1:6" ht="16">
      <c r="A99" s="111">
        <v>45968</v>
      </c>
      <c r="B99" s="109">
        <v>268.47000000000003</v>
      </c>
      <c r="C99" s="109">
        <v>268.45999999999998</v>
      </c>
      <c r="D99" s="17">
        <f t="shared" si="3"/>
        <v>-4.8305682516764535E-3</v>
      </c>
      <c r="F99" s="112"/>
    </row>
    <row r="100" spans="1:6" ht="16">
      <c r="A100" s="111">
        <v>45967</v>
      </c>
      <c r="B100" s="109">
        <v>269.77</v>
      </c>
      <c r="C100" s="109">
        <v>269.64</v>
      </c>
      <c r="D100" s="17">
        <f t="shared" si="3"/>
        <v>-1.3705990180649203E-3</v>
      </c>
      <c r="F100" s="112"/>
    </row>
    <row r="101" spans="1:6" ht="16">
      <c r="A101" s="111">
        <v>45966</v>
      </c>
      <c r="B101" s="109">
        <v>270.14</v>
      </c>
      <c r="C101" s="109">
        <v>270.06</v>
      </c>
      <c r="D101" s="17">
        <f t="shared" si="3"/>
        <v>3.7024695894810876E-4</v>
      </c>
      <c r="F101" s="112"/>
    </row>
    <row r="102" spans="1:6" ht="16">
      <c r="A102" s="111">
        <v>45965</v>
      </c>
      <c r="B102" s="109">
        <v>270.04000000000002</v>
      </c>
      <c r="C102" s="109">
        <v>270.02999999999997</v>
      </c>
      <c r="D102" s="17">
        <f t="shared" si="3"/>
        <v>3.6728602382412124E-3</v>
      </c>
      <c r="F102" s="112"/>
    </row>
    <row r="103" spans="1:6" ht="16">
      <c r="A103" s="111">
        <v>45964</v>
      </c>
      <c r="B103" s="109">
        <v>269.05</v>
      </c>
      <c r="C103" s="109">
        <v>269.04000000000002</v>
      </c>
      <c r="D103" s="17">
        <f t="shared" si="3"/>
        <v>-4.8941553327728152E-3</v>
      </c>
      <c r="F103" s="112"/>
    </row>
    <row r="104" spans="1:6" ht="16">
      <c r="A104" s="111">
        <v>45961</v>
      </c>
      <c r="B104" s="109">
        <v>270.37</v>
      </c>
      <c r="C104" s="109">
        <v>270.24</v>
      </c>
      <c r="D104" s="17">
        <f t="shared" si="3"/>
        <v>-3.8023561325672382E-3</v>
      </c>
      <c r="F104" s="112"/>
    </row>
    <row r="105" spans="1:6" ht="16">
      <c r="A105" s="111">
        <v>45960</v>
      </c>
      <c r="B105" s="109">
        <v>271.39999999999998</v>
      </c>
      <c r="C105" s="109">
        <v>271.22000000000003</v>
      </c>
      <c r="D105" s="17">
        <f t="shared" si="3"/>
        <v>6.2835172550845036E-3</v>
      </c>
      <c r="F105" s="112"/>
    </row>
    <row r="106" spans="1:6" ht="16">
      <c r="A106" s="111">
        <v>45959</v>
      </c>
      <c r="B106" s="109">
        <v>269.7</v>
      </c>
      <c r="C106" s="109">
        <v>269.67</v>
      </c>
      <c r="D106" s="17">
        <f t="shared" si="3"/>
        <v>2.5988505438451492E-3</v>
      </c>
      <c r="F106" s="112"/>
    </row>
    <row r="107" spans="1:6" ht="16">
      <c r="A107" s="111">
        <v>45958</v>
      </c>
      <c r="B107" s="109">
        <v>269</v>
      </c>
      <c r="C107" s="109">
        <v>269.01</v>
      </c>
      <c r="D107" s="17">
        <f t="shared" si="3"/>
        <v>7.0656926388370416E-4</v>
      </c>
      <c r="F107" s="112"/>
    </row>
    <row r="108" spans="1:6" ht="16">
      <c r="A108" s="111">
        <v>45957</v>
      </c>
      <c r="B108" s="109">
        <v>268.81</v>
      </c>
      <c r="C108" s="109">
        <v>268.74</v>
      </c>
      <c r="D108" s="17">
        <f t="shared" si="3"/>
        <v>2.2535423122463517E-2</v>
      </c>
      <c r="F108" s="112"/>
    </row>
    <row r="109" spans="1:6" ht="16">
      <c r="A109" s="111">
        <v>45954</v>
      </c>
      <c r="B109" s="109">
        <v>262.82</v>
      </c>
      <c r="C109" s="109">
        <v>262.77</v>
      </c>
      <c r="D109" s="17">
        <f t="shared" si="3"/>
        <v>1.2404446955879033E-2</v>
      </c>
      <c r="F109" s="112"/>
    </row>
    <row r="110" spans="1:6" ht="16">
      <c r="A110" s="111">
        <v>45953</v>
      </c>
      <c r="B110" s="109">
        <v>259.58</v>
      </c>
      <c r="C110" s="109">
        <v>259.57</v>
      </c>
      <c r="D110" s="17">
        <f t="shared" si="3"/>
        <v>4.3626886175645412E-3</v>
      </c>
      <c r="F110" s="112"/>
    </row>
    <row r="111" spans="1:6" ht="16">
      <c r="A111" s="111">
        <v>45952</v>
      </c>
      <c r="B111" s="109">
        <v>258.45</v>
      </c>
      <c r="C111" s="109">
        <v>258.37</v>
      </c>
      <c r="D111" s="17">
        <f t="shared" si="3"/>
        <v>-1.6576873201058953E-2</v>
      </c>
      <c r="F111" s="112"/>
    </row>
    <row r="112" spans="1:6" ht="16">
      <c r="A112" s="111">
        <v>45951</v>
      </c>
      <c r="B112" s="109">
        <v>262.77</v>
      </c>
      <c r="C112" s="109">
        <v>262.75</v>
      </c>
      <c r="D112" s="17">
        <f t="shared" si="3"/>
        <v>2.0190098475877521E-3</v>
      </c>
      <c r="F112" s="112"/>
    </row>
    <row r="113" spans="1:6" ht="16">
      <c r="A113" s="111">
        <v>45950</v>
      </c>
      <c r="B113" s="109">
        <v>262.24</v>
      </c>
      <c r="C113" s="109">
        <v>262.24</v>
      </c>
      <c r="D113" s="17">
        <f t="shared" si="3"/>
        <v>3.8680895488745502E-2</v>
      </c>
      <c r="F113" s="112"/>
    </row>
    <row r="114" spans="1:6" ht="16">
      <c r="A114" s="111">
        <v>45947</v>
      </c>
      <c r="B114" s="109">
        <v>252.29</v>
      </c>
      <c r="C114" s="109">
        <v>252.29</v>
      </c>
      <c r="D114" s="17">
        <f t="shared" si="3"/>
        <v>1.9370678108879068E-2</v>
      </c>
      <c r="F114" s="112"/>
    </row>
    <row r="115" spans="1:6" ht="16">
      <c r="A115" s="111">
        <v>45946</v>
      </c>
      <c r="B115" s="109">
        <v>247.45</v>
      </c>
      <c r="C115" s="109">
        <v>247.42</v>
      </c>
      <c r="D115" s="17">
        <f t="shared" si="3"/>
        <v>-7.6088855189339194E-3</v>
      </c>
      <c r="F115" s="112"/>
    </row>
    <row r="116" spans="1:6" ht="16">
      <c r="A116" s="111">
        <v>45945</v>
      </c>
      <c r="B116" s="109">
        <v>249.34</v>
      </c>
      <c r="C116" s="109">
        <v>249.4</v>
      </c>
      <c r="D116" s="17">
        <f t="shared" si="3"/>
        <v>6.3165304260936386E-3</v>
      </c>
      <c r="F116" s="112"/>
    </row>
    <row r="117" spans="1:6" ht="16">
      <c r="A117" s="111">
        <v>45944</v>
      </c>
      <c r="B117" s="109">
        <v>247.77</v>
      </c>
      <c r="C117" s="109">
        <v>247.8</v>
      </c>
      <c r="D117" s="17">
        <f t="shared" si="3"/>
        <v>4.440587037828413E-4</v>
      </c>
      <c r="F117" s="112"/>
    </row>
    <row r="118" spans="1:6" ht="16">
      <c r="A118" s="111">
        <v>45943</v>
      </c>
      <c r="B118" s="109">
        <v>247.66</v>
      </c>
      <c r="C118" s="109">
        <v>247.57</v>
      </c>
      <c r="D118" s="17">
        <f t="shared" si="3"/>
        <v>9.6971932271071818E-3</v>
      </c>
      <c r="F118" s="112"/>
    </row>
    <row r="119" spans="1:6" ht="16">
      <c r="A119" s="111">
        <v>45940</v>
      </c>
      <c r="B119" s="109">
        <v>245.27</v>
      </c>
      <c r="C119" s="109">
        <v>245.26</v>
      </c>
      <c r="D119" s="17">
        <f t="shared" si="3"/>
        <v>-3.5132090374928697E-2</v>
      </c>
      <c r="F119" s="112"/>
    </row>
    <row r="120" spans="1:6" ht="16">
      <c r="A120" s="111">
        <v>45939</v>
      </c>
      <c r="B120" s="109">
        <v>254.04</v>
      </c>
      <c r="C120" s="109">
        <v>254.02</v>
      </c>
      <c r="D120" s="17">
        <f t="shared" si="3"/>
        <v>-1.5700381088925939E-2</v>
      </c>
      <c r="F120" s="112"/>
    </row>
    <row r="121" spans="1:6" ht="16">
      <c r="A121" s="111">
        <v>45938</v>
      </c>
      <c r="B121" s="109">
        <v>258.06</v>
      </c>
      <c r="C121" s="109">
        <v>258.02999999999997</v>
      </c>
      <c r="D121" s="17">
        <f t="shared" si="3"/>
        <v>6.1414271624570778E-3</v>
      </c>
      <c r="F121" s="112"/>
    </row>
    <row r="122" spans="1:6" ht="16">
      <c r="A122" s="111">
        <v>45937</v>
      </c>
      <c r="B122" s="109">
        <v>256.48</v>
      </c>
      <c r="C122" s="109">
        <v>256.39999999999998</v>
      </c>
      <c r="D122" s="17">
        <f t="shared" si="3"/>
        <v>-8.1844227730499413E-4</v>
      </c>
      <c r="F122" s="112"/>
    </row>
    <row r="123" spans="1:6" ht="16">
      <c r="A123" s="111">
        <v>45936</v>
      </c>
      <c r="B123" s="109">
        <v>256.69</v>
      </c>
      <c r="C123" s="109">
        <v>256.63</v>
      </c>
      <c r="D123" s="17">
        <f t="shared" si="3"/>
        <v>-5.1679701584425612E-3</v>
      </c>
      <c r="F123" s="112"/>
    </row>
    <row r="124" spans="1:6" ht="16">
      <c r="A124" s="111">
        <v>45933</v>
      </c>
      <c r="B124" s="109">
        <v>258.02</v>
      </c>
      <c r="C124" s="109">
        <v>257.99</v>
      </c>
      <c r="D124" s="17">
        <f t="shared" si="3"/>
        <v>3.4553077180894433E-3</v>
      </c>
      <c r="F124" s="112"/>
    </row>
    <row r="125" spans="1:6" ht="16">
      <c r="A125" s="111">
        <v>45932</v>
      </c>
      <c r="B125" s="109">
        <v>257.13</v>
      </c>
      <c r="C125" s="109">
        <v>257.13</v>
      </c>
      <c r="D125" s="17">
        <f t="shared" si="3"/>
        <v>6.555097802094065E-3</v>
      </c>
      <c r="F125" s="112"/>
    </row>
    <row r="126" spans="1:6" ht="16">
      <c r="A126" s="111">
        <v>45931</v>
      </c>
      <c r="B126" s="109">
        <v>255.45</v>
      </c>
      <c r="C126" s="109">
        <v>255.4</v>
      </c>
      <c r="D126" s="17">
        <f t="shared" si="3"/>
        <v>3.2151847019672259E-3</v>
      </c>
      <c r="F126" s="112"/>
    </row>
    <row r="127" spans="1:6" ht="16">
      <c r="A127" s="111">
        <v>45930</v>
      </c>
      <c r="B127" s="109">
        <v>254.63</v>
      </c>
      <c r="C127" s="109">
        <v>254.53</v>
      </c>
      <c r="D127" s="17">
        <f t="shared" si="3"/>
        <v>7.8576203312136412E-4</v>
      </c>
      <c r="F127" s="112"/>
    </row>
    <row r="128" spans="1:6" ht="16">
      <c r="A128" s="111">
        <v>45929</v>
      </c>
      <c r="B128" s="109">
        <v>254.43</v>
      </c>
      <c r="C128" s="109">
        <v>254.34</v>
      </c>
      <c r="D128" s="17">
        <f t="shared" si="3"/>
        <v>-4.040092572912473E-3</v>
      </c>
      <c r="F128" s="112"/>
    </row>
    <row r="129" spans="1:6" ht="16">
      <c r="A129" s="111">
        <v>45926</v>
      </c>
      <c r="B129" s="109">
        <v>255.46</v>
      </c>
      <c r="C129" s="109">
        <v>255.46</v>
      </c>
      <c r="D129" s="17">
        <f t="shared" si="3"/>
        <v>-5.5042787262334567E-3</v>
      </c>
      <c r="F129" s="112"/>
    </row>
    <row r="130" spans="1:6" ht="16">
      <c r="A130" s="111">
        <v>45925</v>
      </c>
      <c r="B130" s="109">
        <v>256.87</v>
      </c>
      <c r="C130" s="109">
        <v>256.93</v>
      </c>
      <c r="D130" s="17">
        <f t="shared" si="3"/>
        <v>1.7911630124575698E-2</v>
      </c>
      <c r="F130" s="112"/>
    </row>
    <row r="131" spans="1:6" ht="16">
      <c r="A131" s="111">
        <v>45924</v>
      </c>
      <c r="B131" s="109">
        <v>252.31</v>
      </c>
      <c r="C131" s="109">
        <v>252.2</v>
      </c>
      <c r="D131" s="17">
        <f t="shared" si="3"/>
        <v>-8.367258825429779E-3</v>
      </c>
      <c r="F131" s="112"/>
    </row>
    <row r="132" spans="1:6" ht="16">
      <c r="A132" s="111">
        <v>45923</v>
      </c>
      <c r="B132" s="109">
        <v>254.43</v>
      </c>
      <c r="C132" s="109">
        <v>254.49</v>
      </c>
      <c r="D132" s="17">
        <f t="shared" si="3"/>
        <v>-6.4641466198891257E-3</v>
      </c>
      <c r="F132" s="112"/>
    </row>
    <row r="133" spans="1:6" ht="16">
      <c r="A133" s="111">
        <v>45922</v>
      </c>
      <c r="B133" s="109">
        <v>256.08</v>
      </c>
      <c r="C133" s="109">
        <v>256.08999999999997</v>
      </c>
      <c r="D133" s="17">
        <f t="shared" si="3"/>
        <v>4.2192948427032299E-2</v>
      </c>
      <c r="F133" s="112"/>
    </row>
    <row r="134" spans="1:6" ht="16">
      <c r="A134" s="111">
        <v>45919</v>
      </c>
      <c r="B134" s="109">
        <v>245.5</v>
      </c>
      <c r="C134" s="109">
        <v>245.27</v>
      </c>
      <c r="D134" s="17">
        <f t="shared" si="3"/>
        <v>3.1530602396182335E-2</v>
      </c>
      <c r="F134" s="112"/>
    </row>
    <row r="135" spans="1:6" ht="16">
      <c r="A135" s="111">
        <v>45918</v>
      </c>
      <c r="B135" s="109">
        <v>237.88</v>
      </c>
      <c r="C135" s="109">
        <v>237.87</v>
      </c>
      <c r="D135" s="17">
        <f t="shared" si="3"/>
        <v>-4.6553652135744661E-3</v>
      </c>
      <c r="F135" s="112"/>
    </row>
    <row r="136" spans="1:6" ht="16">
      <c r="A136" s="111">
        <v>45917</v>
      </c>
      <c r="B136" s="109">
        <v>238.99</v>
      </c>
      <c r="C136" s="109">
        <v>238.96</v>
      </c>
      <c r="D136" s="17">
        <f t="shared" si="3"/>
        <v>3.5209828050978467E-3</v>
      </c>
      <c r="F136" s="112"/>
    </row>
    <row r="137" spans="1:6" ht="16">
      <c r="A137" s="111">
        <v>45916</v>
      </c>
      <c r="B137" s="109">
        <v>238.15</v>
      </c>
      <c r="C137" s="109">
        <v>238.11</v>
      </c>
      <c r="D137" s="17">
        <f t="shared" ref="D137:D200" si="6">LN(B137/B138)</f>
        <v>6.1072107269313034E-3</v>
      </c>
      <c r="F137" s="112"/>
    </row>
    <row r="138" spans="1:6" ht="16">
      <c r="A138" s="111">
        <v>45915</v>
      </c>
      <c r="B138" s="109">
        <v>236.7</v>
      </c>
      <c r="C138" s="109">
        <v>236.72</v>
      </c>
      <c r="D138" s="17">
        <f t="shared" si="6"/>
        <v>1.1173300598125255E-2</v>
      </c>
      <c r="F138" s="112"/>
    </row>
    <row r="139" spans="1:6" ht="16">
      <c r="A139" s="111">
        <v>45912</v>
      </c>
      <c r="B139" s="109">
        <v>234.07</v>
      </c>
      <c r="C139" s="109">
        <v>234.05</v>
      </c>
      <c r="D139" s="17">
        <f t="shared" si="6"/>
        <v>1.7410480721885509E-2</v>
      </c>
      <c r="F139" s="112"/>
    </row>
    <row r="140" spans="1:6" ht="16">
      <c r="A140" s="111">
        <v>45911</v>
      </c>
      <c r="B140" s="109">
        <v>230.03</v>
      </c>
      <c r="C140" s="109">
        <v>230.02</v>
      </c>
      <c r="D140" s="17">
        <f t="shared" si="6"/>
        <v>1.4185256029157005E-2</v>
      </c>
      <c r="F140" s="112"/>
    </row>
    <row r="141" spans="1:6" ht="16">
      <c r="A141" s="111">
        <v>45910</v>
      </c>
      <c r="B141" s="109">
        <v>226.79</v>
      </c>
      <c r="C141" s="109">
        <v>226.77</v>
      </c>
      <c r="D141" s="17">
        <f t="shared" si="6"/>
        <v>-3.2791245197944616E-2</v>
      </c>
      <c r="F141" s="112"/>
    </row>
    <row r="142" spans="1:6" ht="16">
      <c r="A142" s="111">
        <v>45909</v>
      </c>
      <c r="B142" s="109">
        <v>234.35</v>
      </c>
      <c r="C142" s="109">
        <v>234.34</v>
      </c>
      <c r="D142" s="17">
        <f t="shared" si="6"/>
        <v>-1.4950620469677826E-2</v>
      </c>
      <c r="F142" s="112"/>
    </row>
    <row r="143" spans="1:6" ht="16">
      <c r="A143" s="111">
        <v>45908</v>
      </c>
      <c r="B143" s="109">
        <v>237.88</v>
      </c>
      <c r="C143" s="109">
        <v>237.9</v>
      </c>
      <c r="D143" s="17">
        <f t="shared" si="6"/>
        <v>-7.5800769165061304E-3</v>
      </c>
      <c r="F143" s="112"/>
    </row>
    <row r="144" spans="1:6" ht="16">
      <c r="A144" s="111">
        <v>45905</v>
      </c>
      <c r="B144" s="109">
        <v>239.69</v>
      </c>
      <c r="C144" s="109">
        <v>239.61</v>
      </c>
      <c r="D144" s="17">
        <f t="shared" si="6"/>
        <v>-3.7541452460853166E-4</v>
      </c>
      <c r="F144" s="112"/>
    </row>
    <row r="145" spans="1:6" ht="16">
      <c r="A145" s="111">
        <v>45904</v>
      </c>
      <c r="B145" s="109">
        <v>239.78</v>
      </c>
      <c r="C145" s="109">
        <v>239.71</v>
      </c>
      <c r="D145" s="17">
        <f t="shared" si="6"/>
        <v>5.4783200263767082E-3</v>
      </c>
      <c r="F145" s="112"/>
    </row>
    <row r="146" spans="1:6" ht="16">
      <c r="A146" s="111">
        <v>45903</v>
      </c>
      <c r="B146" s="109">
        <v>238.47</v>
      </c>
      <c r="C146" s="109">
        <v>238.48</v>
      </c>
      <c r="D146" s="17">
        <f t="shared" si="6"/>
        <v>3.738234025703522E-2</v>
      </c>
      <c r="F146" s="112"/>
    </row>
    <row r="147" spans="1:6" ht="16">
      <c r="A147" s="111">
        <v>45902</v>
      </c>
      <c r="B147" s="109">
        <v>229.72</v>
      </c>
      <c r="C147" s="109">
        <v>229.66</v>
      </c>
      <c r="D147" s="17">
        <f t="shared" si="6"/>
        <v>-1.0479461944380755E-2</v>
      </c>
      <c r="F147" s="112"/>
    </row>
    <row r="148" spans="1:6" ht="16">
      <c r="A148" s="111">
        <v>45898</v>
      </c>
      <c r="B148" s="109">
        <v>232.14</v>
      </c>
      <c r="C148" s="109">
        <v>232.21</v>
      </c>
      <c r="D148" s="17">
        <f t="shared" si="6"/>
        <v>-1.8076183101439452E-3</v>
      </c>
      <c r="F148" s="112"/>
    </row>
    <row r="149" spans="1:6" ht="16">
      <c r="A149" s="111">
        <v>45897</v>
      </c>
      <c r="B149" s="109">
        <v>232.56</v>
      </c>
      <c r="C149" s="109">
        <v>232.48</v>
      </c>
      <c r="D149" s="17">
        <f t="shared" si="6"/>
        <v>8.9407787029671757E-3</v>
      </c>
      <c r="F149" s="112"/>
    </row>
    <row r="150" spans="1:6" ht="16">
      <c r="A150" s="111">
        <v>45896</v>
      </c>
      <c r="B150" s="109">
        <v>230.49</v>
      </c>
      <c r="C150" s="109">
        <v>230.45</v>
      </c>
      <c r="D150" s="17">
        <f t="shared" si="6"/>
        <v>5.1326776447566114E-3</v>
      </c>
      <c r="F150" s="112"/>
    </row>
    <row r="151" spans="1:6" ht="16">
      <c r="A151" s="111">
        <v>45895</v>
      </c>
      <c r="B151" s="109">
        <v>229.31</v>
      </c>
      <c r="C151" s="109">
        <v>229.3</v>
      </c>
      <c r="D151" s="17">
        <f t="shared" si="6"/>
        <v>9.4201848936647913E-3</v>
      </c>
      <c r="F151" s="112"/>
    </row>
    <row r="152" spans="1:6" ht="16">
      <c r="A152" s="111">
        <v>45894</v>
      </c>
      <c r="B152" s="109">
        <v>227.16</v>
      </c>
      <c r="C152" s="109">
        <v>227.15</v>
      </c>
      <c r="D152" s="17">
        <f t="shared" si="6"/>
        <v>-2.6378279605502935E-3</v>
      </c>
      <c r="F152" s="112"/>
    </row>
    <row r="153" spans="1:6" ht="16">
      <c r="A153" s="111">
        <v>45891</v>
      </c>
      <c r="B153" s="109">
        <v>227.76</v>
      </c>
      <c r="C153" s="109">
        <v>227.75</v>
      </c>
      <c r="D153" s="17">
        <f t="shared" si="6"/>
        <v>1.2636584004512057E-2</v>
      </c>
      <c r="F153" s="112"/>
    </row>
    <row r="154" spans="1:6" ht="16">
      <c r="A154" s="111">
        <v>45890</v>
      </c>
      <c r="B154" s="109">
        <v>224.9</v>
      </c>
      <c r="C154" s="109">
        <v>224.91</v>
      </c>
      <c r="D154" s="17">
        <f t="shared" si="6"/>
        <v>-4.9233871157219602E-3</v>
      </c>
      <c r="F154" s="112"/>
    </row>
    <row r="155" spans="1:6" ht="16">
      <c r="A155" s="111">
        <v>45889</v>
      </c>
      <c r="B155" s="109">
        <v>226.01</v>
      </c>
      <c r="C155" s="109">
        <v>225.97</v>
      </c>
      <c r="D155" s="17">
        <f t="shared" si="6"/>
        <v>-1.9931886170219938E-2</v>
      </c>
      <c r="F155" s="112"/>
    </row>
    <row r="156" spans="1:6" ht="16">
      <c r="A156" s="111">
        <v>45888</v>
      </c>
      <c r="B156" s="109">
        <v>230.56</v>
      </c>
      <c r="C156" s="109">
        <v>230.51</v>
      </c>
      <c r="D156" s="17">
        <f t="shared" si="6"/>
        <v>-1.430274379700124E-3</v>
      </c>
      <c r="F156" s="112"/>
    </row>
    <row r="157" spans="1:6" ht="16">
      <c r="A157" s="111">
        <v>45887</v>
      </c>
      <c r="B157" s="109">
        <v>230.89</v>
      </c>
      <c r="C157" s="109">
        <v>230.88</v>
      </c>
      <c r="D157" s="17">
        <f t="shared" si="6"/>
        <v>-3.0271602428172274E-3</v>
      </c>
      <c r="F157" s="112"/>
    </row>
    <row r="158" spans="1:6" ht="16">
      <c r="A158" s="111">
        <v>45884</v>
      </c>
      <c r="B158" s="109">
        <v>231.59</v>
      </c>
      <c r="C158" s="109">
        <v>231.62</v>
      </c>
      <c r="D158" s="17">
        <f t="shared" si="6"/>
        <v>-5.1252346401009499E-3</v>
      </c>
      <c r="F158" s="112"/>
    </row>
    <row r="159" spans="1:6" ht="16">
      <c r="A159" s="111">
        <v>45883</v>
      </c>
      <c r="B159" s="109">
        <v>232.78</v>
      </c>
      <c r="C159" s="109">
        <v>232.79</v>
      </c>
      <c r="D159" s="17">
        <f t="shared" si="6"/>
        <v>-2.3599590451372499E-3</v>
      </c>
      <c r="F159" s="112"/>
    </row>
    <row r="160" spans="1:6" ht="16">
      <c r="A160" s="111">
        <v>45882</v>
      </c>
      <c r="B160" s="109">
        <v>233.33</v>
      </c>
      <c r="C160" s="109">
        <v>233.24</v>
      </c>
      <c r="D160" s="17">
        <f t="shared" si="6"/>
        <v>1.5897349787165019E-2</v>
      </c>
      <c r="F160" s="112"/>
    </row>
    <row r="161" spans="1:6" ht="16">
      <c r="A161" s="111">
        <v>45881</v>
      </c>
      <c r="B161" s="109">
        <v>229.65</v>
      </c>
      <c r="C161" s="109">
        <v>229.63</v>
      </c>
      <c r="D161" s="17">
        <f t="shared" si="6"/>
        <v>1.0813755968526953E-2</v>
      </c>
      <c r="F161" s="112"/>
    </row>
    <row r="162" spans="1:6" ht="16">
      <c r="A162" s="111">
        <v>45880</v>
      </c>
      <c r="B162" s="109">
        <v>227.18</v>
      </c>
      <c r="C162" s="109">
        <v>227.14</v>
      </c>
      <c r="D162" s="17">
        <f t="shared" si="6"/>
        <v>-9.506566239905357E-3</v>
      </c>
      <c r="F162" s="112"/>
    </row>
    <row r="163" spans="1:6" ht="16">
      <c r="A163" s="111">
        <v>45877</v>
      </c>
      <c r="B163" s="109">
        <v>229.35</v>
      </c>
      <c r="C163" s="109">
        <v>229.36</v>
      </c>
      <c r="D163" s="17">
        <f t="shared" si="6"/>
        <v>4.1485320351131408E-2</v>
      </c>
      <c r="F163" s="112"/>
    </row>
    <row r="164" spans="1:6" ht="16">
      <c r="A164" s="111">
        <v>45876</v>
      </c>
      <c r="B164" s="109">
        <v>220.03</v>
      </c>
      <c r="C164" s="109">
        <v>221.2</v>
      </c>
      <c r="D164" s="17">
        <f t="shared" si="6"/>
        <v>3.1298714320261108E-2</v>
      </c>
      <c r="F164" s="112"/>
    </row>
    <row r="165" spans="1:6" ht="16">
      <c r="A165" s="111">
        <v>45875</v>
      </c>
      <c r="B165" s="109">
        <v>213.25</v>
      </c>
      <c r="C165" s="109">
        <v>213.25</v>
      </c>
      <c r="D165" s="17">
        <f t="shared" si="6"/>
        <v>4.9653373673299327E-2</v>
      </c>
      <c r="F165" s="112"/>
    </row>
    <row r="166" spans="1:6" ht="16">
      <c r="A166" s="111">
        <v>45874</v>
      </c>
      <c r="B166" s="109">
        <v>202.92</v>
      </c>
      <c r="C166" s="109">
        <v>202.92</v>
      </c>
      <c r="D166" s="17">
        <f t="shared" si="6"/>
        <v>-2.1168196547443788E-3</v>
      </c>
      <c r="F166" s="112"/>
    </row>
    <row r="167" spans="1:6" ht="16">
      <c r="A167" s="111">
        <v>45873</v>
      </c>
      <c r="B167" s="109">
        <v>203.35</v>
      </c>
      <c r="C167" s="109">
        <v>203.25</v>
      </c>
      <c r="D167" s="17">
        <f t="shared" si="6"/>
        <v>4.7815140516196241E-3</v>
      </c>
      <c r="F167" s="112"/>
    </row>
    <row r="168" spans="1:6" ht="16">
      <c r="A168" s="111">
        <v>45870</v>
      </c>
      <c r="B168" s="109">
        <v>202.38</v>
      </c>
      <c r="C168" s="109">
        <v>202.26</v>
      </c>
      <c r="D168" s="17">
        <f t="shared" si="6"/>
        <v>-2.5321513877215478E-2</v>
      </c>
      <c r="F168" s="112"/>
    </row>
    <row r="169" spans="1:6" ht="16">
      <c r="A169" s="111">
        <v>45869</v>
      </c>
      <c r="B169" s="109">
        <v>207.57</v>
      </c>
      <c r="C169" s="109">
        <v>207.58</v>
      </c>
      <c r="D169" s="17">
        <f t="shared" si="6"/>
        <v>-7.104825623744683E-3</v>
      </c>
      <c r="F169" s="112"/>
    </row>
    <row r="170" spans="1:6" ht="16">
      <c r="A170" s="111">
        <v>45868</v>
      </c>
      <c r="B170" s="109">
        <v>209.05</v>
      </c>
      <c r="C170" s="109">
        <v>209.02</v>
      </c>
      <c r="D170" s="17">
        <f t="shared" si="6"/>
        <v>-1.0563478509569259E-2</v>
      </c>
      <c r="F170" s="112"/>
    </row>
    <row r="171" spans="1:6" ht="16">
      <c r="A171" s="111">
        <v>45867</v>
      </c>
      <c r="B171" s="109">
        <v>211.27</v>
      </c>
      <c r="C171" s="109">
        <v>211.34</v>
      </c>
      <c r="D171" s="17">
        <f t="shared" si="6"/>
        <v>-1.3072696278811793E-2</v>
      </c>
      <c r="F171" s="112"/>
    </row>
    <row r="172" spans="1:6" ht="16">
      <c r="A172" s="111">
        <v>45866</v>
      </c>
      <c r="B172" s="109">
        <v>214.05</v>
      </c>
      <c r="C172" s="109">
        <v>214.03</v>
      </c>
      <c r="D172" s="17">
        <f t="shared" si="6"/>
        <v>7.9452251042439034E-4</v>
      </c>
      <c r="F172" s="112"/>
    </row>
    <row r="173" spans="1:6" ht="16">
      <c r="A173" s="111">
        <v>45863</v>
      </c>
      <c r="B173" s="109">
        <v>213.88</v>
      </c>
      <c r="C173" s="109">
        <v>213.93</v>
      </c>
      <c r="D173" s="17">
        <f t="shared" si="6"/>
        <v>5.6121973225001546E-4</v>
      </c>
      <c r="F173" s="112"/>
    </row>
    <row r="174" spans="1:6" ht="16">
      <c r="A174" s="111">
        <v>45862</v>
      </c>
      <c r="B174" s="109">
        <v>213.76</v>
      </c>
      <c r="C174" s="109">
        <v>213.75</v>
      </c>
      <c r="D174" s="17">
        <f t="shared" si="6"/>
        <v>-1.8228137130991598E-3</v>
      </c>
      <c r="F174" s="112"/>
    </row>
    <row r="175" spans="1:6" ht="16">
      <c r="A175" s="111">
        <v>45861</v>
      </c>
      <c r="B175" s="109">
        <v>214.15</v>
      </c>
      <c r="C175" s="109">
        <v>214.29</v>
      </c>
      <c r="D175" s="17">
        <f t="shared" si="6"/>
        <v>-1.1667251352669031E-3</v>
      </c>
      <c r="F175" s="112"/>
    </row>
    <row r="176" spans="1:6" ht="16">
      <c r="A176" s="111">
        <v>45860</v>
      </c>
      <c r="B176" s="109">
        <v>214.4</v>
      </c>
      <c r="C176" s="109">
        <v>214.37</v>
      </c>
      <c r="D176" s="17">
        <f t="shared" si="6"/>
        <v>8.9955629085780031E-3</v>
      </c>
      <c r="F176" s="112"/>
    </row>
    <row r="177" spans="1:6" ht="16">
      <c r="A177" s="111">
        <v>45859</v>
      </c>
      <c r="B177" s="109">
        <v>212.48</v>
      </c>
      <c r="C177" s="109">
        <v>212.53</v>
      </c>
      <c r="D177" s="17">
        <f t="shared" si="6"/>
        <v>6.1370159097006195E-3</v>
      </c>
      <c r="F177" s="112"/>
    </row>
    <row r="178" spans="1:6" ht="16">
      <c r="A178" s="111">
        <v>45856</v>
      </c>
      <c r="B178" s="109">
        <v>211.18</v>
      </c>
      <c r="C178" s="109">
        <v>211.22</v>
      </c>
      <c r="D178" s="17">
        <f t="shared" si="6"/>
        <v>5.5080861005209316E-3</v>
      </c>
      <c r="F178" s="112"/>
    </row>
    <row r="179" spans="1:6" ht="16">
      <c r="A179" s="111">
        <v>45855</v>
      </c>
      <c r="B179" s="109">
        <v>210.02</v>
      </c>
      <c r="C179" s="109">
        <v>210.06</v>
      </c>
      <c r="D179" s="17">
        <f t="shared" si="6"/>
        <v>-6.6638109943707117E-4</v>
      </c>
      <c r="F179" s="112"/>
    </row>
    <row r="180" spans="1:6" ht="16">
      <c r="A180" s="111">
        <v>45854</v>
      </c>
      <c r="B180" s="109">
        <v>210.16</v>
      </c>
      <c r="C180" s="109">
        <v>210.12</v>
      </c>
      <c r="D180" s="17">
        <f t="shared" si="6"/>
        <v>5.0087160785759338E-3</v>
      </c>
      <c r="F180" s="112"/>
    </row>
    <row r="181" spans="1:6" ht="16">
      <c r="A181" s="111">
        <v>45853</v>
      </c>
      <c r="B181" s="109">
        <v>209.11</v>
      </c>
      <c r="C181" s="109">
        <v>209.01</v>
      </c>
      <c r="D181" s="17">
        <f t="shared" si="6"/>
        <v>2.3460140508832585E-3</v>
      </c>
      <c r="F181" s="112"/>
    </row>
    <row r="182" spans="1:6" ht="16">
      <c r="A182" s="111">
        <v>45852</v>
      </c>
      <c r="B182" s="109">
        <v>208.62</v>
      </c>
      <c r="C182" s="109">
        <v>208.54</v>
      </c>
      <c r="D182" s="17">
        <f t="shared" si="6"/>
        <v>-1.210172470759039E-2</v>
      </c>
      <c r="F182" s="112"/>
    </row>
    <row r="183" spans="1:6" ht="16">
      <c r="A183" s="111">
        <v>45849</v>
      </c>
      <c r="B183" s="109">
        <v>211.16</v>
      </c>
      <c r="C183" s="109">
        <v>211.06</v>
      </c>
      <c r="D183" s="17">
        <f t="shared" si="6"/>
        <v>-5.902229283378157E-3</v>
      </c>
      <c r="F183" s="112"/>
    </row>
    <row r="184" spans="1:6" ht="16">
      <c r="A184" s="111">
        <v>45848</v>
      </c>
      <c r="B184" s="109">
        <v>212.41</v>
      </c>
      <c r="C184" s="109">
        <v>212.41</v>
      </c>
      <c r="D184" s="17">
        <f t="shared" si="6"/>
        <v>5.9969486772448706E-3</v>
      </c>
      <c r="F184" s="112"/>
    </row>
    <row r="185" spans="1:6" ht="16">
      <c r="A185" s="111">
        <v>45847</v>
      </c>
      <c r="B185" s="109">
        <v>211.14</v>
      </c>
      <c r="C185" s="109">
        <v>211.1</v>
      </c>
      <c r="D185" s="17">
        <f t="shared" si="6"/>
        <v>5.3662719302117997E-3</v>
      </c>
      <c r="F185" s="112"/>
    </row>
    <row r="186" spans="1:6" ht="16">
      <c r="A186" s="111">
        <v>45846</v>
      </c>
      <c r="B186" s="109">
        <v>210.01</v>
      </c>
      <c r="C186" s="109">
        <v>210.01</v>
      </c>
      <c r="D186" s="17">
        <f t="shared" si="6"/>
        <v>2.8574150113462317E-4</v>
      </c>
      <c r="F186" s="112"/>
    </row>
    <row r="187" spans="1:6" ht="16">
      <c r="A187" s="111">
        <v>45845</v>
      </c>
      <c r="B187" s="109">
        <v>209.95</v>
      </c>
      <c r="C187" s="109">
        <v>209.93</v>
      </c>
      <c r="D187" s="17">
        <f t="shared" si="6"/>
        <v>-1.7001590157273334E-2</v>
      </c>
      <c r="F187" s="112"/>
    </row>
    <row r="188" spans="1:6" ht="16">
      <c r="A188" s="111">
        <v>45841</v>
      </c>
      <c r="B188" s="109">
        <v>213.55</v>
      </c>
      <c r="C188" s="109">
        <v>213.33</v>
      </c>
      <c r="D188" s="17">
        <f t="shared" si="6"/>
        <v>5.2114017332771934E-3</v>
      </c>
      <c r="F188" s="112"/>
    </row>
    <row r="189" spans="1:6" ht="16">
      <c r="A189" s="111">
        <v>45840</v>
      </c>
      <c r="B189" s="109">
        <v>212.44</v>
      </c>
      <c r="C189" s="109">
        <v>212.34</v>
      </c>
      <c r="D189" s="17">
        <f t="shared" si="6"/>
        <v>2.1987275129697868E-2</v>
      </c>
      <c r="F189" s="112"/>
    </row>
    <row r="190" spans="1:6" ht="16">
      <c r="A190" s="111">
        <v>45839</v>
      </c>
      <c r="B190" s="109">
        <v>207.82</v>
      </c>
      <c r="C190" s="109">
        <v>207.7</v>
      </c>
      <c r="D190" s="17">
        <f t="shared" si="6"/>
        <v>1.2833416646386379E-2</v>
      </c>
      <c r="F190" s="112"/>
    </row>
    <row r="191" spans="1:6" ht="16">
      <c r="A191" s="111">
        <v>45838</v>
      </c>
      <c r="B191" s="109">
        <v>205.17</v>
      </c>
      <c r="C191" s="109">
        <v>205.05</v>
      </c>
      <c r="D191" s="17">
        <f t="shared" si="6"/>
        <v>2.0136064953739752E-2</v>
      </c>
      <c r="F191" s="112"/>
    </row>
    <row r="192" spans="1:6" ht="16">
      <c r="A192" s="111">
        <v>45835</v>
      </c>
      <c r="B192" s="109">
        <v>201.08</v>
      </c>
      <c r="C192" s="109">
        <v>201.06</v>
      </c>
      <c r="D192" s="17">
        <f t="shared" si="6"/>
        <v>3.9793076529873232E-4</v>
      </c>
      <c r="F192" s="112"/>
    </row>
    <row r="193" spans="1:6" ht="16">
      <c r="A193" s="111">
        <v>45834</v>
      </c>
      <c r="B193" s="109">
        <v>201</v>
      </c>
      <c r="C193" s="109">
        <v>200.95</v>
      </c>
      <c r="D193" s="17">
        <f t="shared" si="6"/>
        <v>-2.782195753321553E-3</v>
      </c>
      <c r="F193" s="112"/>
    </row>
    <row r="194" spans="1:6" ht="16">
      <c r="A194" s="111">
        <v>45833</v>
      </c>
      <c r="B194" s="109">
        <v>201.56</v>
      </c>
      <c r="C194" s="109">
        <v>201.58</v>
      </c>
      <c r="D194" s="17">
        <f t="shared" si="6"/>
        <v>6.2708611406248112E-3</v>
      </c>
      <c r="F194" s="112"/>
    </row>
    <row r="195" spans="1:6" ht="16">
      <c r="A195" s="111">
        <v>45832</v>
      </c>
      <c r="B195" s="109">
        <v>200.3</v>
      </c>
      <c r="C195" s="109">
        <v>200.29</v>
      </c>
      <c r="D195" s="17">
        <f t="shared" si="6"/>
        <v>-5.9731387149650926E-3</v>
      </c>
      <c r="F195" s="112"/>
    </row>
    <row r="196" spans="1:6" ht="16">
      <c r="A196" s="111">
        <v>45831</v>
      </c>
      <c r="B196" s="109">
        <v>201.5</v>
      </c>
      <c r="C196" s="109">
        <v>201.55</v>
      </c>
      <c r="D196" s="17">
        <f t="shared" si="6"/>
        <v>2.4844733276619658E-3</v>
      </c>
      <c r="F196" s="112"/>
    </row>
    <row r="197" spans="1:6" ht="16">
      <c r="A197" s="111">
        <v>45828</v>
      </c>
      <c r="B197" s="109">
        <v>201</v>
      </c>
      <c r="C197" s="109">
        <v>200.92</v>
      </c>
      <c r="D197" s="17">
        <f t="shared" si="6"/>
        <v>2.2235434920592347E-2</v>
      </c>
      <c r="F197" s="112"/>
    </row>
    <row r="198" spans="1:6" ht="16">
      <c r="A198" s="111">
        <v>45826</v>
      </c>
      <c r="B198" s="109">
        <v>196.58</v>
      </c>
      <c r="C198" s="109">
        <v>196.23</v>
      </c>
      <c r="D198" s="17">
        <f t="shared" si="6"/>
        <v>4.7932374673270439E-3</v>
      </c>
      <c r="F198" s="112"/>
    </row>
    <row r="199" spans="1:6" ht="16">
      <c r="A199" s="111">
        <v>45825</v>
      </c>
      <c r="B199" s="109">
        <v>195.64</v>
      </c>
      <c r="C199" s="109">
        <v>195.59</v>
      </c>
      <c r="D199" s="17">
        <f t="shared" si="6"/>
        <v>-1.4109760550600002E-2</v>
      </c>
      <c r="F199" s="112"/>
    </row>
    <row r="200" spans="1:6" ht="16">
      <c r="A200" s="111">
        <v>45824</v>
      </c>
      <c r="B200" s="109">
        <v>198.42</v>
      </c>
      <c r="C200" s="109">
        <v>198.38</v>
      </c>
      <c r="D200" s="17">
        <f t="shared" si="6"/>
        <v>9.9780502172876224E-3</v>
      </c>
      <c r="F200" s="112"/>
    </row>
    <row r="201" spans="1:6" ht="16">
      <c r="A201" s="111">
        <v>45821</v>
      </c>
      <c r="B201" s="109">
        <v>196.45</v>
      </c>
      <c r="C201" s="109">
        <v>196.45</v>
      </c>
      <c r="D201" s="17">
        <f t="shared" ref="D201:D258" si="7">LN(B201/B202)</f>
        <v>-1.3901399146029038E-2</v>
      </c>
      <c r="F201" s="112"/>
    </row>
    <row r="202" spans="1:6" ht="16">
      <c r="A202" s="111">
        <v>45820</v>
      </c>
      <c r="B202" s="109">
        <v>199.2</v>
      </c>
      <c r="C202" s="109">
        <v>199.19</v>
      </c>
      <c r="D202" s="17">
        <f t="shared" si="7"/>
        <v>2.1106596106382439E-3</v>
      </c>
      <c r="F202" s="112"/>
    </row>
    <row r="203" spans="1:6" ht="16">
      <c r="A203" s="111">
        <v>45819</v>
      </c>
      <c r="B203" s="109">
        <v>198.78</v>
      </c>
      <c r="C203" s="109">
        <v>198.84</v>
      </c>
      <c r="D203" s="17">
        <f t="shared" si="7"/>
        <v>-1.9380354991362321E-2</v>
      </c>
      <c r="F203" s="112"/>
    </row>
    <row r="204" spans="1:6" ht="16">
      <c r="A204" s="111">
        <v>45818</v>
      </c>
      <c r="B204" s="109">
        <v>202.67</v>
      </c>
      <c r="C204" s="109">
        <v>202.75</v>
      </c>
      <c r="D204" s="17">
        <f t="shared" si="7"/>
        <v>6.0378288938655912E-3</v>
      </c>
      <c r="F204" s="112"/>
    </row>
    <row r="205" spans="1:6" ht="16">
      <c r="A205" s="111">
        <v>45817</v>
      </c>
      <c r="B205" s="109">
        <v>201.45</v>
      </c>
      <c r="C205" s="109">
        <v>201.42</v>
      </c>
      <c r="D205" s="17">
        <f t="shared" si="7"/>
        <v>-1.2186548430503737E-2</v>
      </c>
      <c r="F205" s="112"/>
    </row>
    <row r="206" spans="1:6" ht="16">
      <c r="A206" s="111">
        <v>45814</v>
      </c>
      <c r="B206" s="109">
        <v>203.92</v>
      </c>
      <c r="C206" s="109">
        <v>203.92</v>
      </c>
      <c r="D206" s="17">
        <f t="shared" si="7"/>
        <v>1.6265344375750522E-2</v>
      </c>
      <c r="F206" s="112"/>
    </row>
    <row r="207" spans="1:6" ht="16">
      <c r="A207" s="111">
        <v>45813</v>
      </c>
      <c r="B207" s="109">
        <v>200.63</v>
      </c>
      <c r="C207" s="109">
        <v>200.57</v>
      </c>
      <c r="D207" s="17">
        <f t="shared" si="7"/>
        <v>-1.085647049174078E-2</v>
      </c>
      <c r="F207" s="112"/>
    </row>
    <row r="208" spans="1:6" ht="16">
      <c r="A208" s="111">
        <v>45812</v>
      </c>
      <c r="B208" s="109">
        <v>202.82</v>
      </c>
      <c r="C208" s="109">
        <v>202.82</v>
      </c>
      <c r="D208" s="17">
        <f t="shared" si="7"/>
        <v>-2.2162583870203399E-3</v>
      </c>
      <c r="F208" s="112"/>
    </row>
    <row r="209" spans="1:6" ht="16">
      <c r="A209" s="111">
        <v>45811</v>
      </c>
      <c r="B209" s="109">
        <v>203.27</v>
      </c>
      <c r="C209" s="109">
        <v>203.31</v>
      </c>
      <c r="D209" s="17">
        <f t="shared" si="7"/>
        <v>7.7536996107045722E-3</v>
      </c>
      <c r="F209" s="112"/>
    </row>
    <row r="210" spans="1:6" ht="16">
      <c r="A210" s="111">
        <v>45810</v>
      </c>
      <c r="B210" s="109">
        <v>201.7</v>
      </c>
      <c r="C210" s="109">
        <v>201.78</v>
      </c>
      <c r="D210" s="17">
        <f t="shared" si="7"/>
        <v>4.2230841548747573E-3</v>
      </c>
      <c r="F210" s="112"/>
    </row>
    <row r="211" spans="1:6" ht="16">
      <c r="A211" s="111">
        <v>45807</v>
      </c>
      <c r="B211" s="109">
        <v>200.85</v>
      </c>
      <c r="C211" s="109">
        <v>200.64</v>
      </c>
      <c r="D211" s="17">
        <f t="shared" si="7"/>
        <v>4.4910255124638023E-3</v>
      </c>
      <c r="F211" s="112"/>
    </row>
    <row r="212" spans="1:6" ht="16">
      <c r="A212" s="111">
        <v>45806</v>
      </c>
      <c r="B212" s="109">
        <v>199.95</v>
      </c>
      <c r="C212" s="109">
        <v>199.93</v>
      </c>
      <c r="D212" s="17">
        <f t="shared" si="7"/>
        <v>-2.3478293373554809E-3</v>
      </c>
      <c r="F212" s="112"/>
    </row>
    <row r="213" spans="1:6" ht="16">
      <c r="A213" s="111">
        <v>45805</v>
      </c>
      <c r="B213" s="109">
        <v>200.42</v>
      </c>
      <c r="C213" s="109">
        <v>200.41</v>
      </c>
      <c r="D213" s="17">
        <f t="shared" si="7"/>
        <v>1.0483489465745394E-3</v>
      </c>
      <c r="F213" s="112"/>
    </row>
    <row r="214" spans="1:6" ht="16">
      <c r="A214" s="111">
        <v>45804</v>
      </c>
      <c r="B214" s="109">
        <v>200.21</v>
      </c>
      <c r="C214" s="109">
        <v>200.17</v>
      </c>
      <c r="D214" s="17">
        <f t="shared" si="7"/>
        <v>2.4983599431202347E-2</v>
      </c>
      <c r="F214" s="112"/>
    </row>
    <row r="215" spans="1:6" ht="16">
      <c r="A215" s="111">
        <v>45800</v>
      </c>
      <c r="B215" s="109">
        <v>195.27</v>
      </c>
      <c r="C215" s="109">
        <v>195.26</v>
      </c>
      <c r="D215" s="17">
        <f t="shared" si="7"/>
        <v>-3.0711134574654807E-2</v>
      </c>
      <c r="F215" s="112"/>
    </row>
    <row r="216" spans="1:6" ht="16">
      <c r="A216" s="111">
        <v>45799</v>
      </c>
      <c r="B216" s="109">
        <v>201.36</v>
      </c>
      <c r="C216" s="109">
        <v>201.36</v>
      </c>
      <c r="D216" s="17">
        <f t="shared" si="7"/>
        <v>-3.6187919030965495E-3</v>
      </c>
      <c r="F216" s="112"/>
    </row>
    <row r="217" spans="1:6" ht="16">
      <c r="A217" s="111">
        <v>45798</v>
      </c>
      <c r="B217" s="109">
        <v>202.09</v>
      </c>
      <c r="C217" s="109">
        <v>202.04</v>
      </c>
      <c r="D217" s="17">
        <f t="shared" si="7"/>
        <v>-2.3329093219500632E-2</v>
      </c>
      <c r="F217" s="112"/>
    </row>
    <row r="218" spans="1:6" ht="16">
      <c r="A218" s="111">
        <v>45797</v>
      </c>
      <c r="B218" s="109">
        <v>206.86</v>
      </c>
      <c r="C218" s="109">
        <v>206.86</v>
      </c>
      <c r="D218" s="17">
        <f t="shared" si="7"/>
        <v>-9.2388300304947473E-3</v>
      </c>
      <c r="F218" s="112"/>
    </row>
    <row r="219" spans="1:6" ht="16">
      <c r="A219" s="111">
        <v>45796</v>
      </c>
      <c r="B219" s="109">
        <v>208.78</v>
      </c>
      <c r="C219" s="109">
        <v>208.67</v>
      </c>
      <c r="D219" s="17">
        <f t="shared" si="7"/>
        <v>-1.1808536414863721E-2</v>
      </c>
      <c r="F219" s="112"/>
    </row>
    <row r="220" spans="1:6" ht="16">
      <c r="A220" s="111">
        <v>45793</v>
      </c>
      <c r="B220" s="109">
        <v>211.26</v>
      </c>
      <c r="C220" s="109">
        <v>211.19</v>
      </c>
      <c r="D220" s="17">
        <f t="shared" si="7"/>
        <v>-8.9896152348143657E-4</v>
      </c>
      <c r="F220" s="112"/>
    </row>
    <row r="221" spans="1:6" ht="16">
      <c r="A221" s="111">
        <v>45792</v>
      </c>
      <c r="B221" s="109">
        <v>211.45</v>
      </c>
      <c r="C221" s="109">
        <v>211.41</v>
      </c>
      <c r="D221" s="17">
        <f t="shared" si="7"/>
        <v>-4.1531042752048983E-3</v>
      </c>
      <c r="F221" s="112"/>
    </row>
    <row r="222" spans="1:6" ht="16">
      <c r="A222" s="111">
        <v>45791</v>
      </c>
      <c r="B222" s="109">
        <v>212.33</v>
      </c>
      <c r="C222" s="109">
        <v>212.41</v>
      </c>
      <c r="D222" s="17">
        <f t="shared" si="7"/>
        <v>-2.8218050046047607E-3</v>
      </c>
      <c r="F222" s="112"/>
    </row>
    <row r="223" spans="1:6" ht="16">
      <c r="A223" s="111">
        <v>45790</v>
      </c>
      <c r="B223" s="109">
        <v>212.93</v>
      </c>
      <c r="C223" s="109">
        <v>212.84</v>
      </c>
      <c r="D223" s="17">
        <f t="shared" si="7"/>
        <v>1.0101095986503919E-2</v>
      </c>
      <c r="F223" s="112"/>
    </row>
    <row r="224" spans="1:6" ht="16">
      <c r="A224" s="111">
        <v>45789</v>
      </c>
      <c r="B224" s="109">
        <v>210.79</v>
      </c>
      <c r="C224" s="109">
        <v>210.79</v>
      </c>
      <c r="D224" s="17">
        <f t="shared" si="7"/>
        <v>5.9922155002815725E-2</v>
      </c>
      <c r="F224" s="112"/>
    </row>
    <row r="225" spans="1:6" ht="16">
      <c r="A225" s="111">
        <v>45786</v>
      </c>
      <c r="B225" s="109">
        <v>198.53</v>
      </c>
      <c r="C225" s="109">
        <v>198.47</v>
      </c>
      <c r="D225" s="17">
        <f t="shared" si="7"/>
        <v>5.2522720610924155E-3</v>
      </c>
      <c r="F225" s="112"/>
    </row>
    <row r="226" spans="1:6" ht="16">
      <c r="A226" s="111">
        <v>45785</v>
      </c>
      <c r="B226" s="109">
        <v>197.49</v>
      </c>
      <c r="C226" s="109">
        <v>197.41</v>
      </c>
      <c r="D226" s="17">
        <f t="shared" si="7"/>
        <v>6.298593485377273E-3</v>
      </c>
      <c r="F226" s="112"/>
    </row>
    <row r="227" spans="1:6" ht="16">
      <c r="A227" s="111">
        <v>45784</v>
      </c>
      <c r="B227" s="109">
        <v>196.25</v>
      </c>
      <c r="C227" s="109">
        <v>196.22</v>
      </c>
      <c r="D227" s="17">
        <f t="shared" si="7"/>
        <v>-1.1450120029559962E-2</v>
      </c>
      <c r="F227" s="112"/>
    </row>
    <row r="228" spans="1:6" ht="16">
      <c r="A228" s="111">
        <v>45783</v>
      </c>
      <c r="B228" s="109">
        <v>198.51</v>
      </c>
      <c r="C228" s="109">
        <v>198.41</v>
      </c>
      <c r="D228" s="17">
        <f t="shared" si="7"/>
        <v>-1.9124313830772783E-3</v>
      </c>
      <c r="F228" s="112"/>
    </row>
    <row r="229" spans="1:6" ht="16">
      <c r="A229" s="111">
        <v>45782</v>
      </c>
      <c r="B229" s="109">
        <v>198.89</v>
      </c>
      <c r="C229" s="109">
        <v>198.76</v>
      </c>
      <c r="D229" s="17">
        <f t="shared" si="7"/>
        <v>-3.19639323274125E-2</v>
      </c>
      <c r="F229" s="112"/>
    </row>
    <row r="230" spans="1:6" ht="16">
      <c r="A230" s="111">
        <v>45779</v>
      </c>
      <c r="B230" s="109">
        <v>205.35</v>
      </c>
      <c r="C230" s="109">
        <v>205.2</v>
      </c>
      <c r="D230" s="17">
        <f t="shared" si="7"/>
        <v>-3.8077545329833914E-2</v>
      </c>
      <c r="F230" s="112"/>
    </row>
    <row r="231" spans="1:6" ht="16">
      <c r="A231" s="111">
        <v>45778</v>
      </c>
      <c r="B231" s="109">
        <v>213.32</v>
      </c>
      <c r="C231" s="109">
        <v>212.83</v>
      </c>
      <c r="D231" s="17">
        <f t="shared" si="7"/>
        <v>3.8513973679298731E-3</v>
      </c>
      <c r="F231" s="112"/>
    </row>
    <row r="232" spans="1:6" ht="16">
      <c r="A232" s="111">
        <v>45777</v>
      </c>
      <c r="B232" s="109">
        <v>212.5</v>
      </c>
      <c r="C232" s="109">
        <v>212.46</v>
      </c>
      <c r="D232" s="17">
        <f t="shared" si="7"/>
        <v>6.0890891684208118E-3</v>
      </c>
      <c r="F232" s="112"/>
    </row>
    <row r="233" spans="1:6" ht="16">
      <c r="A233" s="111">
        <v>45776</v>
      </c>
      <c r="B233" s="109">
        <v>211.21</v>
      </c>
      <c r="C233" s="109">
        <v>211.21</v>
      </c>
      <c r="D233" s="17">
        <f t="shared" si="7"/>
        <v>5.0789239354215587E-3</v>
      </c>
      <c r="F233" s="112"/>
    </row>
    <row r="234" spans="1:6" ht="16">
      <c r="A234" s="111">
        <v>45775</v>
      </c>
      <c r="B234" s="109">
        <v>210.14</v>
      </c>
      <c r="C234" s="109">
        <v>210.07</v>
      </c>
      <c r="D234" s="17">
        <f t="shared" si="7"/>
        <v>4.1009069917952523E-3</v>
      </c>
      <c r="F234" s="112"/>
    </row>
    <row r="235" spans="1:6" ht="16">
      <c r="A235" s="111">
        <v>45772</v>
      </c>
      <c r="B235" s="109">
        <v>209.28</v>
      </c>
      <c r="C235" s="109">
        <v>209.16</v>
      </c>
      <c r="D235" s="17">
        <f t="shared" si="7"/>
        <v>4.3577226867250411E-3</v>
      </c>
      <c r="F235" s="112"/>
    </row>
    <row r="236" spans="1:6" ht="16">
      <c r="A236" s="111">
        <v>45771</v>
      </c>
      <c r="B236" s="109">
        <v>208.37</v>
      </c>
      <c r="C236" s="109">
        <v>208.2</v>
      </c>
      <c r="D236" s="17">
        <f t="shared" si="7"/>
        <v>1.8258492064582833E-2</v>
      </c>
      <c r="F236" s="112"/>
    </row>
    <row r="237" spans="1:6" ht="16">
      <c r="A237" s="111">
        <v>45770</v>
      </c>
      <c r="B237" s="109">
        <v>204.6</v>
      </c>
      <c r="C237" s="109">
        <v>204.32</v>
      </c>
      <c r="D237" s="17">
        <f t="shared" si="7"/>
        <v>2.4040332702537383E-2</v>
      </c>
      <c r="F237" s="112"/>
    </row>
    <row r="238" spans="1:6" ht="16">
      <c r="A238" s="111">
        <v>45769</v>
      </c>
      <c r="B238" s="109">
        <v>199.74</v>
      </c>
      <c r="C238" s="109">
        <v>199.53</v>
      </c>
      <c r="D238" s="17">
        <f t="shared" si="7"/>
        <v>3.3497659809647508E-2</v>
      </c>
      <c r="F238" s="112"/>
    </row>
    <row r="239" spans="1:6" ht="16">
      <c r="A239" s="111">
        <v>45768</v>
      </c>
      <c r="B239" s="109">
        <v>193.16</v>
      </c>
      <c r="C239" s="109">
        <v>192.97</v>
      </c>
      <c r="D239" s="17">
        <f t="shared" si="7"/>
        <v>-1.9583339736215177E-2</v>
      </c>
      <c r="F239" s="112"/>
    </row>
    <row r="240" spans="1:6" ht="16">
      <c r="A240" s="111">
        <v>45764</v>
      </c>
      <c r="B240" s="109">
        <v>196.98</v>
      </c>
      <c r="C240" s="109">
        <v>196.87</v>
      </c>
      <c r="D240" s="17">
        <f t="shared" si="7"/>
        <v>1.385325669086682E-2</v>
      </c>
      <c r="F240" s="112"/>
    </row>
    <row r="241" spans="1:6" ht="16">
      <c r="A241" s="111">
        <v>45763</v>
      </c>
      <c r="B241" s="109">
        <v>194.27</v>
      </c>
      <c r="C241" s="109">
        <v>194.29</v>
      </c>
      <c r="D241" s="17">
        <f t="shared" si="7"/>
        <v>-3.9711582595827098E-2</v>
      </c>
      <c r="F241" s="112"/>
    </row>
    <row r="242" spans="1:6" ht="16">
      <c r="A242" s="111">
        <v>45762</v>
      </c>
      <c r="B242" s="109">
        <v>202.14</v>
      </c>
      <c r="C242" s="109">
        <v>202.01</v>
      </c>
      <c r="D242" s="17">
        <f t="shared" si="7"/>
        <v>-1.8781204551920384E-3</v>
      </c>
      <c r="F242" s="112"/>
    </row>
    <row r="243" spans="1:6" ht="16">
      <c r="A243" s="111">
        <v>45761</v>
      </c>
      <c r="B243" s="109">
        <v>202.52</v>
      </c>
      <c r="C243" s="109">
        <v>202.58</v>
      </c>
      <c r="D243" s="17">
        <f t="shared" si="7"/>
        <v>2.1814327465264516E-2</v>
      </c>
      <c r="F243" s="112"/>
    </row>
    <row r="244" spans="1:6" ht="16">
      <c r="A244" s="111">
        <v>45758</v>
      </c>
      <c r="B244" s="109">
        <v>198.15</v>
      </c>
      <c r="C244" s="109">
        <v>198.02</v>
      </c>
      <c r="D244" s="17">
        <f t="shared" si="7"/>
        <v>3.9792160778898779E-2</v>
      </c>
      <c r="F244" s="112"/>
    </row>
    <row r="245" spans="1:6" ht="16">
      <c r="A245" s="111">
        <v>45757</v>
      </c>
      <c r="B245" s="109">
        <v>190.42</v>
      </c>
      <c r="C245" s="109">
        <v>190.44</v>
      </c>
      <c r="D245" s="17">
        <f t="shared" si="7"/>
        <v>-4.3318612796154309E-2</v>
      </c>
      <c r="F245" s="112"/>
    </row>
    <row r="246" spans="1:6" ht="16">
      <c r="A246" s="111">
        <v>45756</v>
      </c>
      <c r="B246" s="109">
        <v>198.85</v>
      </c>
      <c r="C246" s="109">
        <v>198.89</v>
      </c>
      <c r="D246" s="17">
        <f t="shared" si="7"/>
        <v>0.14261741087192081</v>
      </c>
      <c r="F246" s="112"/>
    </row>
    <row r="247" spans="1:6" ht="16">
      <c r="A247" s="111">
        <v>45755</v>
      </c>
      <c r="B247" s="109">
        <v>172.42</v>
      </c>
      <c r="C247" s="109">
        <v>172.75</v>
      </c>
      <c r="D247" s="17">
        <f t="shared" si="7"/>
        <v>-5.1101882959704026E-2</v>
      </c>
      <c r="F247" s="112"/>
    </row>
    <row r="248" spans="1:6" ht="16">
      <c r="A248" s="111">
        <v>45754</v>
      </c>
      <c r="B248" s="109">
        <v>181.46</v>
      </c>
      <c r="C248" s="109">
        <v>181.52</v>
      </c>
      <c r="D248" s="17">
        <f t="shared" si="7"/>
        <v>-3.7425955653188146E-2</v>
      </c>
      <c r="F248" s="112"/>
    </row>
    <row r="249" spans="1:6" ht="16">
      <c r="A249" s="111">
        <v>45751</v>
      </c>
      <c r="B249" s="109">
        <v>188.38</v>
      </c>
      <c r="C249" s="109">
        <v>188.37</v>
      </c>
      <c r="D249" s="17">
        <f t="shared" si="7"/>
        <v>-7.5680302500250957E-2</v>
      </c>
      <c r="F249" s="112"/>
    </row>
    <row r="250" spans="1:6" ht="16">
      <c r="A250" s="111">
        <v>45750</v>
      </c>
      <c r="B250" s="109">
        <v>203.19</v>
      </c>
      <c r="C250" s="109">
        <v>203.03</v>
      </c>
      <c r="D250" s="17">
        <f t="shared" si="7"/>
        <v>-9.7013357916483689E-2</v>
      </c>
      <c r="F250" s="112"/>
    </row>
    <row r="251" spans="1:6" ht="16">
      <c r="A251" s="111">
        <v>45749</v>
      </c>
      <c r="B251" s="109">
        <v>223.89</v>
      </c>
      <c r="C251" s="109">
        <v>223.79</v>
      </c>
      <c r="D251" s="17">
        <f t="shared" si="7"/>
        <v>3.1314331753118378E-3</v>
      </c>
      <c r="F251" s="112"/>
    </row>
    <row r="252" spans="1:6" ht="16">
      <c r="A252" s="111">
        <v>45748</v>
      </c>
      <c r="B252" s="109">
        <v>223.19</v>
      </c>
      <c r="C252" s="109">
        <v>223.13</v>
      </c>
      <c r="D252" s="17">
        <f t="shared" si="7"/>
        <v>4.7606305665627204E-3</v>
      </c>
      <c r="F252" s="112"/>
    </row>
    <row r="253" spans="1:6" ht="16">
      <c r="A253" s="111">
        <v>45747</v>
      </c>
      <c r="B253" s="109">
        <v>222.13</v>
      </c>
      <c r="C253" s="109">
        <v>222.04</v>
      </c>
      <c r="D253" s="17">
        <f t="shared" si="7"/>
        <v>1.9226554118956955E-2</v>
      </c>
      <c r="F253" s="112"/>
    </row>
    <row r="254" spans="1:6" ht="16">
      <c r="A254" s="111">
        <v>45744</v>
      </c>
      <c r="B254" s="109">
        <v>217.9</v>
      </c>
      <c r="C254" s="109">
        <v>217.84</v>
      </c>
      <c r="D254" s="17">
        <f t="shared" si="7"/>
        <v>-2.693994273640031E-2</v>
      </c>
      <c r="F254" s="112"/>
    </row>
    <row r="255" spans="1:6" ht="16">
      <c r="A255" s="111">
        <v>45743</v>
      </c>
      <c r="B255" s="109">
        <v>223.85</v>
      </c>
      <c r="C255" s="109">
        <v>223.93</v>
      </c>
      <c r="D255" s="17">
        <f t="shared" si="7"/>
        <v>1.041816419239041E-2</v>
      </c>
      <c r="F255" s="112"/>
    </row>
    <row r="256" spans="1:6" ht="16">
      <c r="A256" s="113">
        <v>45742</v>
      </c>
      <c r="B256" s="109">
        <v>221.53</v>
      </c>
      <c r="C256" s="109">
        <v>221.39</v>
      </c>
      <c r="D256" s="17">
        <f t="shared" si="7"/>
        <v>-9.9713366603807335E-3</v>
      </c>
      <c r="F256" s="112"/>
    </row>
    <row r="257" spans="1:6" ht="16">
      <c r="A257" s="113">
        <v>45741</v>
      </c>
      <c r="B257" s="109">
        <v>223.75</v>
      </c>
      <c r="C257" s="109">
        <v>223.73</v>
      </c>
      <c r="D257" s="17">
        <f t="shared" si="7"/>
        <v>1.3589122001844327E-2</v>
      </c>
      <c r="F257" s="112"/>
    </row>
    <row r="258" spans="1:6" ht="16">
      <c r="A258" s="113">
        <v>45740</v>
      </c>
      <c r="B258" s="109">
        <v>220.73</v>
      </c>
      <c r="C258" s="109">
        <v>220.37</v>
      </c>
      <c r="D258" s="17">
        <f t="shared" si="7"/>
        <v>1.1207406602134005E-2</v>
      </c>
      <c r="F258" s="112"/>
    </row>
    <row r="259" spans="1:6" ht="16">
      <c r="A259" s="113">
        <v>45737</v>
      </c>
      <c r="B259" s="109">
        <v>218.27</v>
      </c>
      <c r="C259" s="109">
        <v>218.2</v>
      </c>
      <c r="F259" s="112"/>
    </row>
  </sheetData>
  <phoneticPr fontId="4" type="noConversion"/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6AC6A-FB28-6944-94C9-3125C44BA12B}">
  <sheetPr>
    <tabColor theme="7" tint="0.79998168889431442"/>
  </sheetPr>
  <dimension ref="A1:N93"/>
  <sheetViews>
    <sheetView showGridLines="0" zoomScale="106" workbookViewId="0">
      <selection activeCell="H11" sqref="H11"/>
    </sheetView>
  </sheetViews>
  <sheetFormatPr baseColWidth="10" defaultColWidth="8.83203125" defaultRowHeight="15"/>
  <cols>
    <col min="1" max="2" width="9.1640625" style="17" bestFit="1" customWidth="1"/>
    <col min="3" max="6" width="17" style="17" bestFit="1" customWidth="1"/>
    <col min="7" max="9" width="9.1640625" style="17" bestFit="1" customWidth="1"/>
    <col min="10" max="13" width="17" style="17" bestFit="1" customWidth="1"/>
    <col min="14" max="14" width="9.1640625" style="17" bestFit="1" customWidth="1"/>
    <col min="15" max="16384" width="8.83203125" style="17"/>
  </cols>
  <sheetData>
    <row r="1" spans="1:14">
      <c r="A1" s="108" t="s">
        <v>123</v>
      </c>
    </row>
    <row r="2" spans="1:14" s="115" customFormat="1">
      <c r="A2" s="114" t="s">
        <v>124</v>
      </c>
      <c r="B2" s="114"/>
      <c r="C2" s="114"/>
      <c r="D2" s="114"/>
      <c r="E2" s="114"/>
      <c r="F2" s="114"/>
      <c r="G2" s="114"/>
    </row>
    <row r="3" spans="1:14" s="115" customFormat="1">
      <c r="A3" s="115" t="s">
        <v>125</v>
      </c>
      <c r="B3" s="115" t="s">
        <v>126</v>
      </c>
      <c r="C3" s="115" t="s">
        <v>127</v>
      </c>
      <c r="D3" s="115" t="s">
        <v>128</v>
      </c>
      <c r="E3" s="115" t="s">
        <v>129</v>
      </c>
      <c r="F3" s="115" t="s">
        <v>130</v>
      </c>
      <c r="G3" s="115" t="s">
        <v>131</v>
      </c>
      <c r="H3" s="115" t="s">
        <v>125</v>
      </c>
      <c r="I3" s="115" t="s">
        <v>126</v>
      </c>
      <c r="J3" s="115" t="s">
        <v>127</v>
      </c>
      <c r="K3" s="115" t="s">
        <v>128</v>
      </c>
      <c r="L3" s="115" t="s">
        <v>129</v>
      </c>
      <c r="M3" s="115" t="s">
        <v>130</v>
      </c>
      <c r="N3" s="115" t="s">
        <v>131</v>
      </c>
    </row>
    <row r="4" spans="1:14" s="115" customFormat="1">
      <c r="A4" s="114" t="s">
        <v>132</v>
      </c>
      <c r="B4" s="114"/>
      <c r="C4" s="114"/>
      <c r="D4" s="114"/>
      <c r="E4" s="114"/>
      <c r="F4" s="114"/>
      <c r="G4" s="114"/>
    </row>
    <row r="5" spans="1:14" s="115" customFormat="1">
      <c r="A5" s="115">
        <v>240</v>
      </c>
      <c r="B5" s="115" t="s">
        <v>133</v>
      </c>
      <c r="C5" s="115">
        <v>28</v>
      </c>
      <c r="D5" s="115">
        <v>28.649999618530298</v>
      </c>
      <c r="E5" s="115">
        <v>28.75</v>
      </c>
      <c r="F5" s="115">
        <v>32.080051422119098</v>
      </c>
      <c r="G5" s="115">
        <v>59</v>
      </c>
      <c r="H5" s="115">
        <v>240</v>
      </c>
      <c r="I5" s="115" t="s">
        <v>134</v>
      </c>
      <c r="J5" s="115">
        <v>16.100000381469702</v>
      </c>
      <c r="K5" s="115">
        <v>16.350000381469702</v>
      </c>
      <c r="L5" s="115">
        <v>17</v>
      </c>
      <c r="M5" s="115">
        <v>31.756750106811499</v>
      </c>
      <c r="N5" s="115">
        <v>153</v>
      </c>
    </row>
    <row r="6" spans="1:14" s="115" customFormat="1">
      <c r="A6" s="115">
        <v>245</v>
      </c>
      <c r="B6" s="115" t="s">
        <v>135</v>
      </c>
      <c r="C6" s="115">
        <v>24.850000381469702</v>
      </c>
      <c r="D6" s="115">
        <v>25.600000381469702</v>
      </c>
      <c r="E6" s="115">
        <v>24.700000762939499</v>
      </c>
      <c r="F6" s="115">
        <v>31.3096408843994</v>
      </c>
      <c r="G6" s="115">
        <v>19</v>
      </c>
      <c r="H6" s="115">
        <v>245</v>
      </c>
      <c r="I6" s="115" t="s">
        <v>136</v>
      </c>
      <c r="J6" s="115">
        <v>18</v>
      </c>
      <c r="K6" s="115">
        <v>18.299999237060501</v>
      </c>
      <c r="L6" s="115">
        <v>19</v>
      </c>
      <c r="M6" s="115">
        <v>31.0865592956543</v>
      </c>
      <c r="N6" s="115">
        <v>331</v>
      </c>
    </row>
    <row r="7" spans="1:14" s="115" customFormat="1">
      <c r="A7" s="115">
        <v>250</v>
      </c>
      <c r="B7" s="115" t="s">
        <v>137</v>
      </c>
      <c r="C7" s="115">
        <v>22.450000762939499</v>
      </c>
      <c r="D7" s="115">
        <v>22.850000381469702</v>
      </c>
      <c r="E7" s="115">
        <v>22.549999237060501</v>
      </c>
      <c r="F7" s="115">
        <v>31.0724906921387</v>
      </c>
      <c r="G7" s="115">
        <v>644</v>
      </c>
      <c r="H7" s="115">
        <v>250</v>
      </c>
      <c r="I7" s="115" t="s">
        <v>138</v>
      </c>
      <c r="J7" s="115">
        <v>19.850000381469702</v>
      </c>
      <c r="K7" s="115">
        <v>20.399999618530298</v>
      </c>
      <c r="L7" s="115">
        <v>20.379999160766602</v>
      </c>
      <c r="M7" s="115">
        <v>30.2381706237793</v>
      </c>
      <c r="N7" s="115">
        <v>222</v>
      </c>
    </row>
    <row r="8" spans="1:14" s="115" customFormat="1">
      <c r="A8" s="115">
        <v>255</v>
      </c>
      <c r="B8" s="115" t="s">
        <v>139</v>
      </c>
      <c r="C8" s="115">
        <v>19.75</v>
      </c>
      <c r="D8" s="115">
        <v>20.149999618530298</v>
      </c>
      <c r="E8" s="115">
        <v>19.75</v>
      </c>
      <c r="F8" s="115">
        <v>30.406589508056602</v>
      </c>
      <c r="G8" s="115">
        <v>237</v>
      </c>
      <c r="H8" s="115">
        <v>255</v>
      </c>
      <c r="I8" s="115" t="s">
        <v>140</v>
      </c>
      <c r="J8" s="115">
        <v>22.399999618530298</v>
      </c>
      <c r="K8" s="115">
        <v>22.700000762939499</v>
      </c>
      <c r="L8" s="115">
        <v>23.100000381469702</v>
      </c>
      <c r="M8" s="115">
        <v>29.7818908691406</v>
      </c>
      <c r="N8" s="115">
        <v>315</v>
      </c>
    </row>
    <row r="9" spans="1:14" s="115" customFormat="1">
      <c r="A9" s="115">
        <v>260</v>
      </c>
      <c r="B9" s="115" t="s">
        <v>141</v>
      </c>
      <c r="C9" s="115">
        <v>17.299999237060501</v>
      </c>
      <c r="D9" s="115">
        <v>17.549999237060501</v>
      </c>
      <c r="E9" s="115">
        <v>17.299999237060501</v>
      </c>
      <c r="F9" s="115">
        <v>29.7423400878906</v>
      </c>
      <c r="G9" s="115">
        <v>185</v>
      </c>
      <c r="H9" s="115">
        <v>260</v>
      </c>
      <c r="I9" s="115" t="s">
        <v>142</v>
      </c>
      <c r="J9" s="115">
        <v>24.75</v>
      </c>
      <c r="K9" s="115">
        <v>25.25</v>
      </c>
      <c r="L9" s="115">
        <v>25.200000762939499</v>
      </c>
      <c r="M9" s="115">
        <v>29.0719509124756</v>
      </c>
      <c r="N9" s="115">
        <v>64</v>
      </c>
    </row>
    <row r="10" spans="1:14" s="115" customFormat="1">
      <c r="A10" s="114" t="s">
        <v>143</v>
      </c>
      <c r="B10" s="114"/>
      <c r="C10" s="114"/>
      <c r="D10" s="114"/>
      <c r="E10" s="114"/>
      <c r="F10" s="114"/>
      <c r="G10" s="114"/>
    </row>
    <row r="11" spans="1:14" s="115" customFormat="1">
      <c r="A11" s="115">
        <v>240</v>
      </c>
      <c r="B11" s="115" t="s">
        <v>144</v>
      </c>
      <c r="C11" s="115">
        <v>28.649999618530298</v>
      </c>
      <c r="D11" s="115">
        <v>30.600000381469702</v>
      </c>
      <c r="E11" s="115">
        <v>30.75</v>
      </c>
      <c r="F11" s="115">
        <v>30.4440593719482</v>
      </c>
      <c r="G11" s="115">
        <v>3</v>
      </c>
      <c r="H11" s="115">
        <v>240</v>
      </c>
      <c r="I11" s="115" t="s">
        <v>145</v>
      </c>
      <c r="J11" s="115">
        <v>16.899999618530298</v>
      </c>
      <c r="K11" s="115">
        <v>17.450000762939499</v>
      </c>
      <c r="L11" s="115">
        <v>17.450000762939499</v>
      </c>
      <c r="M11" s="115">
        <v>30.755739212036101</v>
      </c>
      <c r="N11" s="115">
        <v>11</v>
      </c>
    </row>
    <row r="12" spans="1:14" s="115" customFormat="1">
      <c r="A12" s="115">
        <v>245</v>
      </c>
      <c r="B12" s="115" t="s">
        <v>146</v>
      </c>
      <c r="C12" s="115">
        <v>27.049999237060501</v>
      </c>
      <c r="D12" s="115">
        <v>28.049999237060501</v>
      </c>
      <c r="E12" s="115">
        <v>27</v>
      </c>
      <c r="F12" s="115">
        <v>31.128980636596701</v>
      </c>
      <c r="G12" s="115">
        <v>32</v>
      </c>
      <c r="H12" s="115">
        <v>245</v>
      </c>
      <c r="I12" s="115" t="s">
        <v>147</v>
      </c>
      <c r="J12" s="115">
        <v>18.700000762939499</v>
      </c>
      <c r="K12" s="115">
        <v>19.399999618530298</v>
      </c>
      <c r="L12" s="115">
        <v>20.100000381469702</v>
      </c>
      <c r="M12" s="115">
        <v>30.0672492980957</v>
      </c>
      <c r="N12" s="115">
        <v>15</v>
      </c>
    </row>
    <row r="13" spans="1:14" s="115" customFormat="1">
      <c r="A13" s="115">
        <v>250</v>
      </c>
      <c r="B13" s="115" t="s">
        <v>148</v>
      </c>
      <c r="C13" s="115">
        <v>24.25</v>
      </c>
      <c r="D13" s="115">
        <v>25.100000381469702</v>
      </c>
      <c r="E13" s="115">
        <v>24.149999618530298</v>
      </c>
      <c r="F13" s="115">
        <v>30.495899200439499</v>
      </c>
      <c r="G13" s="115">
        <v>21</v>
      </c>
      <c r="H13" s="115">
        <v>250</v>
      </c>
      <c r="I13" s="115" t="s">
        <v>149</v>
      </c>
      <c r="J13" s="115">
        <v>21.299999237060501</v>
      </c>
      <c r="K13" s="115">
        <v>21.549999237060501</v>
      </c>
      <c r="L13" s="115">
        <v>21.399999618530298</v>
      </c>
      <c r="M13" s="115">
        <v>29.831880569458001</v>
      </c>
      <c r="N13" s="115">
        <v>6</v>
      </c>
    </row>
    <row r="14" spans="1:14" s="115" customFormat="1">
      <c r="A14" s="115">
        <v>255</v>
      </c>
      <c r="B14" s="115" t="s">
        <v>150</v>
      </c>
      <c r="C14" s="115">
        <v>21.600000381469702</v>
      </c>
      <c r="D14" s="115">
        <v>22.350000381469702</v>
      </c>
      <c r="E14" s="115">
        <v>21.5</v>
      </c>
      <c r="F14" s="115">
        <v>29.893619537353501</v>
      </c>
      <c r="G14" s="115">
        <v>29</v>
      </c>
      <c r="H14" s="115">
        <v>255</v>
      </c>
      <c r="I14" s="115" t="s">
        <v>151</v>
      </c>
      <c r="J14" s="115">
        <v>23.149999618530298</v>
      </c>
      <c r="K14" s="115">
        <v>24.600000381469702</v>
      </c>
      <c r="L14" s="115">
        <v>23.549999237060501</v>
      </c>
      <c r="M14" s="115">
        <v>29.4635105133057</v>
      </c>
      <c r="N14" s="115">
        <v>9</v>
      </c>
    </row>
    <row r="15" spans="1:14" s="115" customFormat="1">
      <c r="A15" s="115">
        <v>260</v>
      </c>
      <c r="B15" s="115" t="s">
        <v>152</v>
      </c>
      <c r="C15" s="115">
        <v>19.100000381469702</v>
      </c>
      <c r="D15" s="115">
        <v>19.450000762939499</v>
      </c>
      <c r="E15" s="115">
        <v>19.079999923706101</v>
      </c>
      <c r="F15" s="115">
        <v>29.0854396820068</v>
      </c>
      <c r="G15" s="115">
        <v>63</v>
      </c>
      <c r="H15" s="115">
        <v>260</v>
      </c>
      <c r="I15" s="115" t="s">
        <v>153</v>
      </c>
      <c r="J15" s="115">
        <v>25.25</v>
      </c>
      <c r="K15" s="115">
        <v>26.399999618530298</v>
      </c>
      <c r="L15" s="115">
        <v>26.149999618530298</v>
      </c>
      <c r="M15" s="115">
        <v>28.184299468994102</v>
      </c>
      <c r="N15" s="115">
        <v>1</v>
      </c>
    </row>
    <row r="16" spans="1:14" s="115" customFormat="1">
      <c r="A16" s="114" t="s">
        <v>154</v>
      </c>
      <c r="B16" s="114"/>
      <c r="C16" s="114"/>
      <c r="D16" s="114"/>
      <c r="E16" s="114"/>
      <c r="F16" s="114"/>
      <c r="G16" s="114"/>
    </row>
    <row r="17" spans="1:14" s="115" customFormat="1">
      <c r="A17" s="115">
        <v>240</v>
      </c>
      <c r="B17" s="115" t="s">
        <v>155</v>
      </c>
      <c r="C17" s="115">
        <v>31</v>
      </c>
      <c r="D17" s="115">
        <v>33.5</v>
      </c>
      <c r="E17" s="115">
        <v>32.419998168945298</v>
      </c>
      <c r="F17" s="115">
        <v>30.976179122924801</v>
      </c>
      <c r="G17" s="115">
        <v>42</v>
      </c>
      <c r="H17" s="115">
        <v>240</v>
      </c>
      <c r="I17" s="115" t="s">
        <v>156</v>
      </c>
      <c r="J17" s="115">
        <v>18.799999237060501</v>
      </c>
      <c r="K17" s="115">
        <v>19</v>
      </c>
      <c r="L17" s="115">
        <v>18.549999237060501</v>
      </c>
      <c r="M17" s="115">
        <v>31.112419128418001</v>
      </c>
      <c r="N17" s="115">
        <v>35</v>
      </c>
    </row>
    <row r="18" spans="1:14" s="115" customFormat="1">
      <c r="A18" s="115">
        <v>245</v>
      </c>
      <c r="B18" s="115" t="s">
        <v>157</v>
      </c>
      <c r="C18" s="115">
        <v>28.100000381469702</v>
      </c>
      <c r="D18" s="115">
        <v>30.549999237060501</v>
      </c>
      <c r="E18" s="115">
        <v>29.5</v>
      </c>
      <c r="F18" s="115">
        <v>30.492740631103501</v>
      </c>
      <c r="G18" s="115">
        <v>86</v>
      </c>
      <c r="H18" s="115">
        <v>245</v>
      </c>
      <c r="I18" s="115" t="s">
        <v>158</v>
      </c>
      <c r="J18" s="115">
        <v>20.75</v>
      </c>
      <c r="K18" s="115">
        <v>21</v>
      </c>
      <c r="L18" s="115">
        <v>20.700000762939499</v>
      </c>
      <c r="M18" s="115">
        <v>30.568199157714801</v>
      </c>
      <c r="N18" s="115">
        <v>53</v>
      </c>
    </row>
    <row r="19" spans="1:14" s="115" customFormat="1">
      <c r="A19" s="115">
        <v>250</v>
      </c>
      <c r="B19" s="115" t="s">
        <v>159</v>
      </c>
      <c r="C19" s="115">
        <v>26.600000381469702</v>
      </c>
      <c r="D19" s="115">
        <v>26.799999237060501</v>
      </c>
      <c r="E19" s="115">
        <v>26.7299995422363</v>
      </c>
      <c r="F19" s="115">
        <v>30.209609985351602</v>
      </c>
      <c r="G19" s="115">
        <v>51</v>
      </c>
      <c r="H19" s="115">
        <v>250</v>
      </c>
      <c r="I19" s="115" t="s">
        <v>160</v>
      </c>
      <c r="J19" s="115">
        <v>22.450000762939499</v>
      </c>
      <c r="K19" s="115">
        <v>23.200000762939499</v>
      </c>
      <c r="L19" s="115">
        <v>23.329999923706101</v>
      </c>
      <c r="M19" s="115">
        <v>29.808700561523398</v>
      </c>
      <c r="N19" s="115">
        <v>425</v>
      </c>
    </row>
    <row r="20" spans="1:14" s="115" customFormat="1">
      <c r="A20" s="115">
        <v>255</v>
      </c>
      <c r="B20" s="115" t="s">
        <v>161</v>
      </c>
      <c r="C20" s="115">
        <v>24</v>
      </c>
      <c r="D20" s="115">
        <v>24.950000762939499</v>
      </c>
      <c r="E20" s="115">
        <v>24.299999237060501</v>
      </c>
      <c r="F20" s="115">
        <v>30.234130859375</v>
      </c>
      <c r="G20" s="115">
        <v>27</v>
      </c>
      <c r="H20" s="115">
        <v>255</v>
      </c>
      <c r="I20" s="115" t="s">
        <v>162</v>
      </c>
      <c r="J20" s="115">
        <v>24.75</v>
      </c>
      <c r="K20" s="115">
        <v>25.549999237060501</v>
      </c>
      <c r="L20" s="115">
        <v>25.459999084472699</v>
      </c>
      <c r="M20" s="115">
        <v>29.312219619751001</v>
      </c>
      <c r="N20" s="115">
        <v>13</v>
      </c>
    </row>
    <row r="21" spans="1:14" s="115" customFormat="1">
      <c r="A21" s="115">
        <v>260</v>
      </c>
      <c r="B21" s="115" t="s">
        <v>163</v>
      </c>
      <c r="C21" s="115">
        <v>21.5</v>
      </c>
      <c r="D21" s="115">
        <v>22.100000381469702</v>
      </c>
      <c r="E21" s="115">
        <v>21.450000762939499</v>
      </c>
      <c r="F21" s="115">
        <v>29.529899597168001</v>
      </c>
      <c r="G21" s="115">
        <v>90</v>
      </c>
      <c r="H21" s="115">
        <v>260</v>
      </c>
      <c r="I21" s="115" t="s">
        <v>164</v>
      </c>
      <c r="J21" s="115">
        <v>27.299999237060501</v>
      </c>
      <c r="K21" s="115">
        <v>28.700000762939499</v>
      </c>
      <c r="L21" s="115">
        <v>27.799999237060501</v>
      </c>
      <c r="M21" s="115">
        <v>29.2730808258057</v>
      </c>
      <c r="N21" s="115">
        <v>2</v>
      </c>
    </row>
    <row r="22" spans="1:14" s="115" customFormat="1">
      <c r="A22" s="114" t="s">
        <v>165</v>
      </c>
      <c r="B22" s="114"/>
      <c r="C22" s="114"/>
      <c r="D22" s="114"/>
      <c r="E22" s="114"/>
      <c r="F22" s="114"/>
      <c r="G22" s="114"/>
    </row>
    <row r="23" spans="1:14" s="115" customFormat="1">
      <c r="A23" s="115">
        <v>240</v>
      </c>
      <c r="B23" s="115" t="s">
        <v>166</v>
      </c>
      <c r="C23" s="115">
        <v>33.599998474121101</v>
      </c>
      <c r="D23" s="115">
        <v>34.25</v>
      </c>
      <c r="E23" s="115">
        <v>33.580001831054702</v>
      </c>
      <c r="F23" s="115">
        <v>30.947900772094702</v>
      </c>
      <c r="G23" s="115">
        <v>13</v>
      </c>
      <c r="H23" s="115">
        <v>240</v>
      </c>
      <c r="I23" s="115" t="s">
        <v>167</v>
      </c>
      <c r="J23" s="115">
        <v>19.700000762939499</v>
      </c>
      <c r="K23" s="115">
        <v>19.899999618530298</v>
      </c>
      <c r="L23" s="115">
        <v>20.149999618530298</v>
      </c>
      <c r="M23" s="115">
        <v>30.889890670776399</v>
      </c>
      <c r="N23" s="115">
        <v>65</v>
      </c>
    </row>
    <row r="24" spans="1:14" s="115" customFormat="1">
      <c r="A24" s="115">
        <v>245</v>
      </c>
      <c r="B24" s="115" t="s">
        <v>168</v>
      </c>
      <c r="C24" s="115">
        <v>30.399999618530298</v>
      </c>
      <c r="D24" s="115">
        <v>31.600000381469702</v>
      </c>
      <c r="E24" s="115">
        <v>31</v>
      </c>
      <c r="F24" s="115">
        <v>30.466789245605501</v>
      </c>
      <c r="G24" s="115">
        <v>62</v>
      </c>
      <c r="H24" s="115">
        <v>245</v>
      </c>
      <c r="I24" s="115" t="s">
        <v>169</v>
      </c>
      <c r="J24" s="115">
        <v>21.700000762939499</v>
      </c>
      <c r="K24" s="115">
        <v>21.950000762939499</v>
      </c>
      <c r="L24" s="115">
        <v>21.649999618530298</v>
      </c>
      <c r="M24" s="115">
        <v>30.423500061035199</v>
      </c>
      <c r="N24" s="115">
        <v>25</v>
      </c>
    </row>
    <row r="25" spans="1:14" s="115" customFormat="1">
      <c r="A25" s="115">
        <v>250</v>
      </c>
      <c r="B25" s="115" t="s">
        <v>170</v>
      </c>
      <c r="C25" s="115">
        <v>28.25</v>
      </c>
      <c r="D25" s="115">
        <v>28.450000762939499</v>
      </c>
      <c r="E25" s="115">
        <v>28.299999237060501</v>
      </c>
      <c r="F25" s="115">
        <v>30.155349731445298</v>
      </c>
      <c r="G25" s="115">
        <v>204</v>
      </c>
      <c r="H25" s="115">
        <v>250</v>
      </c>
      <c r="I25" s="115" t="s">
        <v>171</v>
      </c>
      <c r="J25" s="115">
        <v>23.899999618530298</v>
      </c>
      <c r="K25" s="115">
        <v>24.100000381469702</v>
      </c>
      <c r="L25" s="115">
        <v>24.850000381469702</v>
      </c>
      <c r="M25" s="115">
        <v>29.9658908843994</v>
      </c>
      <c r="N25" s="115">
        <v>209</v>
      </c>
    </row>
    <row r="26" spans="1:14" s="115" customFormat="1">
      <c r="A26" s="115">
        <v>255</v>
      </c>
      <c r="B26" s="115" t="s">
        <v>172</v>
      </c>
      <c r="C26" s="115">
        <v>25.600000381469702</v>
      </c>
      <c r="D26" s="115">
        <v>25.799999237060501</v>
      </c>
      <c r="E26" s="115">
        <v>25.700000762939499</v>
      </c>
      <c r="F26" s="115">
        <v>29.685710906982401</v>
      </c>
      <c r="G26" s="115">
        <v>33</v>
      </c>
      <c r="H26" s="115">
        <v>255</v>
      </c>
      <c r="I26" s="115" t="s">
        <v>173</v>
      </c>
      <c r="J26" s="115">
        <v>25.850000381469702</v>
      </c>
      <c r="K26" s="115">
        <v>26.5</v>
      </c>
      <c r="L26" s="115">
        <v>26.049999237060501</v>
      </c>
      <c r="M26" s="115">
        <v>29.335020065307599</v>
      </c>
      <c r="N26" s="115">
        <v>44</v>
      </c>
    </row>
    <row r="27" spans="1:14" s="115" customFormat="1">
      <c r="A27" s="115">
        <v>260</v>
      </c>
      <c r="B27" s="115" t="s">
        <v>174</v>
      </c>
      <c r="C27" s="115">
        <v>23.100000381469702</v>
      </c>
      <c r="D27" s="115">
        <v>23.600000381469702</v>
      </c>
      <c r="E27" s="115">
        <v>23.450000762939499</v>
      </c>
      <c r="F27" s="115">
        <v>29.4044494628906</v>
      </c>
      <c r="G27" s="115">
        <v>157</v>
      </c>
      <c r="H27" s="115">
        <v>260</v>
      </c>
      <c r="I27" s="115" t="s">
        <v>175</v>
      </c>
      <c r="J27" s="115">
        <v>28.450000762939499</v>
      </c>
      <c r="K27" s="115">
        <v>29</v>
      </c>
      <c r="L27" s="115">
        <v>28.829999923706101</v>
      </c>
      <c r="M27" s="115">
        <v>28.951290130615199</v>
      </c>
      <c r="N27" s="115">
        <v>10</v>
      </c>
    </row>
    <row r="28" spans="1:14" s="115" customFormat="1">
      <c r="A28" s="114" t="s">
        <v>176</v>
      </c>
      <c r="B28" s="114"/>
      <c r="C28" s="114"/>
      <c r="D28" s="114"/>
      <c r="E28" s="114"/>
      <c r="F28" s="114"/>
      <c r="G28" s="114"/>
    </row>
    <row r="29" spans="1:14" s="115" customFormat="1">
      <c r="A29" s="115">
        <v>230</v>
      </c>
      <c r="B29" s="115" t="s">
        <v>177</v>
      </c>
      <c r="C29" s="115">
        <v>41.25</v>
      </c>
      <c r="D29" s="115">
        <v>42.5</v>
      </c>
      <c r="E29" s="115">
        <v>40.900001525878899</v>
      </c>
      <c r="F29" s="115">
        <v>32.056629180908203</v>
      </c>
      <c r="G29" s="115">
        <v>206</v>
      </c>
      <c r="H29" s="115">
        <v>230</v>
      </c>
      <c r="I29" s="115" t="s">
        <v>178</v>
      </c>
      <c r="J29" s="115">
        <v>16.950000762939499</v>
      </c>
      <c r="K29" s="115">
        <v>17.149999618530298</v>
      </c>
      <c r="L29" s="115">
        <v>17.180000305175799</v>
      </c>
      <c r="M29" s="115">
        <v>31.690380096435501</v>
      </c>
      <c r="N29" s="115">
        <v>890</v>
      </c>
    </row>
    <row r="30" spans="1:14" s="115" customFormat="1">
      <c r="A30" s="115">
        <v>240</v>
      </c>
      <c r="B30" s="115" t="s">
        <v>179</v>
      </c>
      <c r="C30" s="115">
        <v>35.349998474121101</v>
      </c>
      <c r="D30" s="115">
        <v>36.549999237060497</v>
      </c>
      <c r="E30" s="115">
        <v>35.569999694824197</v>
      </c>
      <c r="F30" s="115">
        <v>31.416820526123001</v>
      </c>
      <c r="G30" s="115">
        <v>27</v>
      </c>
      <c r="H30" s="115">
        <v>240</v>
      </c>
      <c r="I30" s="115" t="s">
        <v>180</v>
      </c>
      <c r="J30" s="115">
        <v>20.350000381469702</v>
      </c>
      <c r="K30" s="115">
        <v>20.799999237060501</v>
      </c>
      <c r="L30" s="115">
        <v>20.7600002288818</v>
      </c>
      <c r="M30" s="115">
        <v>30.621250152587901</v>
      </c>
      <c r="N30" s="115">
        <v>313</v>
      </c>
    </row>
    <row r="31" spans="1:14" s="115" customFormat="1">
      <c r="A31" s="115">
        <v>250</v>
      </c>
      <c r="B31" s="115" t="s">
        <v>181</v>
      </c>
      <c r="C31" s="115">
        <v>29.850000381469702</v>
      </c>
      <c r="D31" s="115">
        <v>30.149999618530298</v>
      </c>
      <c r="E31" s="115">
        <v>29.790000915527301</v>
      </c>
      <c r="F31" s="115">
        <v>30.189060211181602</v>
      </c>
      <c r="G31" s="115">
        <v>526</v>
      </c>
      <c r="H31" s="115">
        <v>250</v>
      </c>
      <c r="I31" s="115" t="s">
        <v>182</v>
      </c>
      <c r="J31" s="115">
        <v>24.75</v>
      </c>
      <c r="K31" s="115">
        <v>25</v>
      </c>
      <c r="L31" s="115">
        <v>25.5</v>
      </c>
      <c r="M31" s="115">
        <v>29.847209930419901</v>
      </c>
      <c r="N31" s="115">
        <v>496</v>
      </c>
    </row>
    <row r="32" spans="1:14" s="115" customFormat="1">
      <c r="A32" s="115">
        <v>260</v>
      </c>
      <c r="B32" s="115" t="s">
        <v>183</v>
      </c>
      <c r="C32" s="115">
        <v>24.75</v>
      </c>
      <c r="D32" s="115">
        <v>25.200000762939499</v>
      </c>
      <c r="E32" s="115">
        <v>24.149999618530298</v>
      </c>
      <c r="F32" s="115">
        <v>29.447240829467798</v>
      </c>
      <c r="G32" s="115">
        <v>282</v>
      </c>
      <c r="H32" s="115">
        <v>260</v>
      </c>
      <c r="I32" s="115" t="s">
        <v>184</v>
      </c>
      <c r="J32" s="115">
        <v>29.350000381469702</v>
      </c>
      <c r="K32" s="115">
        <v>29.850000381469702</v>
      </c>
      <c r="L32" s="115">
        <v>30.5</v>
      </c>
      <c r="M32" s="115">
        <v>28.897790908813501</v>
      </c>
      <c r="N32" s="115">
        <v>207</v>
      </c>
    </row>
    <row r="33" spans="1:14" s="115" customFormat="1">
      <c r="A33" s="115">
        <v>270</v>
      </c>
      <c r="B33" s="115" t="s">
        <v>185</v>
      </c>
      <c r="C33" s="115">
        <v>20.200000762939499</v>
      </c>
      <c r="D33" s="115">
        <v>20.600000381469702</v>
      </c>
      <c r="E33" s="115">
        <v>20.2399997711182</v>
      </c>
      <c r="F33" s="115">
        <v>28.6220607757568</v>
      </c>
      <c r="G33" s="115">
        <v>332</v>
      </c>
      <c r="H33" s="115">
        <v>270</v>
      </c>
      <c r="I33" s="115" t="s">
        <v>186</v>
      </c>
      <c r="J33" s="115">
        <v>34.799999237060497</v>
      </c>
      <c r="K33" s="115">
        <v>35.349998474121101</v>
      </c>
      <c r="L33" s="115">
        <v>35.7299995422363</v>
      </c>
      <c r="M33" s="115">
        <v>28.1109409332275</v>
      </c>
      <c r="N33" s="115">
        <v>13</v>
      </c>
    </row>
    <row r="34" spans="1:14" s="115" customFormat="1">
      <c r="A34" s="114" t="s">
        <v>187</v>
      </c>
      <c r="B34" s="114"/>
      <c r="C34" s="114"/>
      <c r="D34" s="114"/>
      <c r="E34" s="114"/>
      <c r="F34" s="114"/>
      <c r="G34" s="114"/>
    </row>
    <row r="35" spans="1:14" s="115" customFormat="1">
      <c r="A35" s="115">
        <v>230</v>
      </c>
      <c r="B35" s="115" t="s">
        <v>188</v>
      </c>
      <c r="C35" s="115">
        <v>42.900001525878899</v>
      </c>
      <c r="D35" s="115">
        <v>45.599998474121101</v>
      </c>
      <c r="E35" s="115">
        <v>44.900001525878899</v>
      </c>
      <c r="F35" s="115">
        <v>30.884679794311499</v>
      </c>
      <c r="G35" s="115">
        <v>1</v>
      </c>
      <c r="H35" s="115">
        <v>230</v>
      </c>
      <c r="I35" s="115" t="s">
        <v>189</v>
      </c>
      <c r="J35" s="115">
        <v>18.75</v>
      </c>
      <c r="K35" s="115">
        <v>19.700000762939499</v>
      </c>
      <c r="L35" s="115">
        <v>18.889999389648398</v>
      </c>
      <c r="M35" s="115">
        <v>31.8367004394531</v>
      </c>
      <c r="N35" s="115">
        <v>13</v>
      </c>
    </row>
    <row r="36" spans="1:14" s="115" customFormat="1">
      <c r="A36" s="115">
        <v>240</v>
      </c>
      <c r="B36" s="115" t="s">
        <v>190</v>
      </c>
      <c r="C36" s="115">
        <v>36.700000762939503</v>
      </c>
      <c r="D36" s="115">
        <v>40.25</v>
      </c>
      <c r="E36" s="115">
        <v>38.869998931884801</v>
      </c>
      <c r="F36" s="115">
        <v>30.4051704406738</v>
      </c>
      <c r="G36" s="115">
        <v>11</v>
      </c>
      <c r="H36" s="115">
        <v>240</v>
      </c>
      <c r="I36" s="115" t="s">
        <v>191</v>
      </c>
      <c r="J36" s="115">
        <v>22.5</v>
      </c>
      <c r="K36" s="115">
        <v>23.5</v>
      </c>
      <c r="L36" s="115">
        <v>22.799999237060501</v>
      </c>
      <c r="M36" s="115">
        <v>31.038530349731399</v>
      </c>
      <c r="N36" s="115">
        <v>42</v>
      </c>
    </row>
    <row r="37" spans="1:14" s="115" customFormat="1">
      <c r="A37" s="115">
        <v>250</v>
      </c>
      <c r="B37" s="115" t="s">
        <v>192</v>
      </c>
      <c r="C37" s="115">
        <v>33.349998474121101</v>
      </c>
      <c r="D37" s="115">
        <v>34.299999237060497</v>
      </c>
      <c r="E37" s="115">
        <v>33.360000610351598</v>
      </c>
      <c r="F37" s="115">
        <v>30.594850540161101</v>
      </c>
      <c r="G37" s="115">
        <v>45</v>
      </c>
      <c r="H37" s="115">
        <v>250</v>
      </c>
      <c r="I37" s="115" t="s">
        <v>193</v>
      </c>
      <c r="J37" s="115">
        <v>26.799999237060501</v>
      </c>
      <c r="K37" s="115">
        <v>27.899999618530298</v>
      </c>
      <c r="L37" s="115">
        <v>27.299999237060501</v>
      </c>
      <c r="M37" s="115">
        <v>30.3402500152588</v>
      </c>
      <c r="N37" s="115">
        <v>82</v>
      </c>
    </row>
    <row r="38" spans="1:14" s="115" customFormat="1">
      <c r="A38" s="115">
        <v>260</v>
      </c>
      <c r="B38" s="115" t="s">
        <v>194</v>
      </c>
      <c r="C38" s="115">
        <v>28.299999237060501</v>
      </c>
      <c r="D38" s="115">
        <v>29.149999618530298</v>
      </c>
      <c r="E38" s="115">
        <v>28.319999694824201</v>
      </c>
      <c r="F38" s="115">
        <v>29.831069946289102</v>
      </c>
      <c r="G38" s="115">
        <v>164</v>
      </c>
      <c r="H38" s="115">
        <v>260</v>
      </c>
      <c r="I38" s="115" t="s">
        <v>195</v>
      </c>
      <c r="J38" s="115">
        <v>30.899999618530298</v>
      </c>
      <c r="K38" s="115">
        <v>32.900001525878899</v>
      </c>
      <c r="L38" s="115">
        <v>31.549999237060501</v>
      </c>
      <c r="M38" s="115">
        <v>29.317430496215799</v>
      </c>
      <c r="N38" s="115">
        <v>23</v>
      </c>
    </row>
    <row r="39" spans="1:14" s="115" customFormat="1">
      <c r="A39" s="115">
        <v>270</v>
      </c>
      <c r="B39" s="115" t="s">
        <v>196</v>
      </c>
      <c r="C39" s="115">
        <v>23.75</v>
      </c>
      <c r="D39" s="115">
        <v>24.5</v>
      </c>
      <c r="E39" s="115">
        <v>23.639999389648398</v>
      </c>
      <c r="F39" s="115">
        <v>29.105859756469702</v>
      </c>
      <c r="G39" s="115">
        <v>60</v>
      </c>
      <c r="H39" s="115">
        <v>270</v>
      </c>
      <c r="I39" s="115" t="s">
        <v>197</v>
      </c>
      <c r="J39" s="115">
        <v>37</v>
      </c>
      <c r="K39" s="115">
        <v>37.450000762939503</v>
      </c>
      <c r="L39" s="115">
        <v>36.700000762939503</v>
      </c>
      <c r="M39" s="115">
        <v>28.537269592285199</v>
      </c>
      <c r="N39" s="115">
        <v>16</v>
      </c>
    </row>
    <row r="40" spans="1:14" s="115" customFormat="1">
      <c r="A40" s="114" t="s">
        <v>198</v>
      </c>
      <c r="B40" s="114"/>
      <c r="C40" s="114"/>
      <c r="D40" s="114"/>
      <c r="E40" s="114"/>
      <c r="F40" s="114"/>
      <c r="G40" s="114"/>
    </row>
    <row r="41" spans="1:14" s="115" customFormat="1">
      <c r="A41" s="115">
        <v>230</v>
      </c>
      <c r="B41" s="115" t="s">
        <v>199</v>
      </c>
      <c r="C41" s="115">
        <v>49.25</v>
      </c>
      <c r="D41" s="115">
        <v>49.700000762939503</v>
      </c>
      <c r="E41" s="115">
        <v>49.349998474121101</v>
      </c>
      <c r="F41" s="115">
        <v>31.795810699462901</v>
      </c>
      <c r="G41" s="115">
        <v>8</v>
      </c>
      <c r="H41" s="115">
        <v>230</v>
      </c>
      <c r="I41" s="115" t="s">
        <v>200</v>
      </c>
      <c r="J41" s="115">
        <v>21.299999237060501</v>
      </c>
      <c r="K41" s="115">
        <v>21.549999237060501</v>
      </c>
      <c r="L41" s="115">
        <v>21.600000381469702</v>
      </c>
      <c r="M41" s="115">
        <v>31.448650360107401</v>
      </c>
      <c r="N41" s="115">
        <v>3</v>
      </c>
    </row>
    <row r="42" spans="1:14" s="115" customFormat="1">
      <c r="A42" s="115">
        <v>240</v>
      </c>
      <c r="B42" s="115" t="s">
        <v>201</v>
      </c>
      <c r="C42" s="115">
        <v>43.400001525878899</v>
      </c>
      <c r="D42" s="115">
        <v>43.849998474121101</v>
      </c>
      <c r="E42" s="115">
        <v>43.419998168945298</v>
      </c>
      <c r="F42" s="115">
        <v>31.1085205078125</v>
      </c>
      <c r="G42" s="115">
        <v>235</v>
      </c>
      <c r="H42" s="115">
        <v>240</v>
      </c>
      <c r="I42" s="115" t="s">
        <v>202</v>
      </c>
      <c r="J42" s="115">
        <v>25.100000381469702</v>
      </c>
      <c r="K42" s="115">
        <v>25.350000381469702</v>
      </c>
      <c r="L42" s="115">
        <v>25.360000610351602</v>
      </c>
      <c r="M42" s="115">
        <v>30.6921501159668</v>
      </c>
      <c r="N42" s="115">
        <v>44</v>
      </c>
    </row>
    <row r="43" spans="1:14" s="115" customFormat="1">
      <c r="A43" s="115">
        <v>250</v>
      </c>
      <c r="B43" s="115" t="s">
        <v>203</v>
      </c>
      <c r="C43" s="115">
        <v>37.950000762939503</v>
      </c>
      <c r="D43" s="115">
        <v>38.400001525878899</v>
      </c>
      <c r="E43" s="115">
        <v>38.040000915527301</v>
      </c>
      <c r="F43" s="115">
        <v>30.4428901672363</v>
      </c>
      <c r="G43" s="115">
        <v>155</v>
      </c>
      <c r="H43" s="115">
        <v>250</v>
      </c>
      <c r="I43" s="115" t="s">
        <v>204</v>
      </c>
      <c r="J43" s="115">
        <v>29</v>
      </c>
      <c r="K43" s="115">
        <v>29.75</v>
      </c>
      <c r="L43" s="115">
        <v>29.649999618530298</v>
      </c>
      <c r="M43" s="115">
        <v>29.863090515136701</v>
      </c>
      <c r="N43" s="115">
        <v>25</v>
      </c>
    </row>
    <row r="44" spans="1:14" s="115" customFormat="1">
      <c r="A44" s="115">
        <v>260</v>
      </c>
      <c r="B44" s="115" t="s">
        <v>205</v>
      </c>
      <c r="C44" s="115">
        <v>32.950000762939503</v>
      </c>
      <c r="D44" s="115">
        <v>33.349998474121101</v>
      </c>
      <c r="E44" s="115">
        <v>33.319999694824197</v>
      </c>
      <c r="F44" s="115">
        <v>29.8078308105469</v>
      </c>
      <c r="G44" s="115">
        <v>325</v>
      </c>
      <c r="H44" s="115">
        <v>260</v>
      </c>
      <c r="I44" s="115" t="s">
        <v>206</v>
      </c>
      <c r="J44" s="115">
        <v>34.25</v>
      </c>
      <c r="K44" s="115">
        <v>34.599998474121101</v>
      </c>
      <c r="L44" s="115">
        <v>35.049999237060497</v>
      </c>
      <c r="M44" s="115">
        <v>29.4245491027832</v>
      </c>
      <c r="N44" s="115">
        <v>7</v>
      </c>
    </row>
    <row r="45" spans="1:14" s="115" customFormat="1">
      <c r="A45" s="115">
        <v>270</v>
      </c>
      <c r="B45" s="115" t="s">
        <v>207</v>
      </c>
      <c r="C45" s="115">
        <v>28.399999618530298</v>
      </c>
      <c r="D45" s="115">
        <v>29.100000381469702</v>
      </c>
      <c r="E45" s="115">
        <v>28.049999237060501</v>
      </c>
      <c r="F45" s="115">
        <v>29.372730255126999</v>
      </c>
      <c r="G45" s="115">
        <v>376</v>
      </c>
      <c r="H45" s="115">
        <v>270</v>
      </c>
      <c r="I45" s="115" t="s">
        <v>208</v>
      </c>
      <c r="J45" s="115">
        <v>39.549999237060497</v>
      </c>
      <c r="K45" s="115">
        <v>39.950000762939503</v>
      </c>
      <c r="L45" s="115">
        <v>38.849998474121101</v>
      </c>
      <c r="M45" s="115">
        <v>28.8034992218018</v>
      </c>
      <c r="N45" s="115">
        <v>0</v>
      </c>
    </row>
    <row r="46" spans="1:14" s="115" customFormat="1">
      <c r="A46" s="114" t="s">
        <v>209</v>
      </c>
      <c r="B46" s="114"/>
      <c r="C46" s="114"/>
      <c r="D46" s="114"/>
      <c r="E46" s="114"/>
      <c r="F46" s="114"/>
      <c r="G46" s="114"/>
    </row>
    <row r="47" spans="1:14" s="115" customFormat="1">
      <c r="A47" s="115">
        <v>240</v>
      </c>
      <c r="B47" s="115" t="s">
        <v>210</v>
      </c>
      <c r="C47" s="115">
        <v>50.299999237060497</v>
      </c>
      <c r="D47" s="115">
        <v>52.25</v>
      </c>
      <c r="E47" s="115">
        <v>51.209999084472699</v>
      </c>
      <c r="F47" s="115">
        <v>30.8024997711182</v>
      </c>
      <c r="G47" s="115">
        <v>2</v>
      </c>
      <c r="H47" s="115">
        <v>240</v>
      </c>
      <c r="I47" s="115" t="s">
        <v>211</v>
      </c>
      <c r="J47" s="115">
        <v>28.899999618530298</v>
      </c>
      <c r="K47" s="115">
        <v>29.350000381469702</v>
      </c>
      <c r="L47" s="115">
        <v>28.149999618530298</v>
      </c>
      <c r="M47" s="115">
        <v>30.384290695190401</v>
      </c>
      <c r="N47" s="115">
        <v>0</v>
      </c>
    </row>
    <row r="48" spans="1:14" s="115" customFormat="1">
      <c r="A48" s="115">
        <v>245</v>
      </c>
      <c r="B48" s="115" t="s">
        <v>212</v>
      </c>
      <c r="C48" s="115">
        <v>46.700000762939503</v>
      </c>
      <c r="D48" s="115">
        <v>49.650001525878899</v>
      </c>
      <c r="E48" s="115">
        <v>48.029998779296903</v>
      </c>
      <c r="F48" s="115">
        <v>30.186050415039102</v>
      </c>
      <c r="G48" s="115">
        <v>4</v>
      </c>
      <c r="H48" s="115">
        <v>245</v>
      </c>
      <c r="I48" s="115" t="s">
        <v>213</v>
      </c>
      <c r="J48" s="115">
        <v>31.149999618530298</v>
      </c>
      <c r="K48" s="115">
        <v>31.5</v>
      </c>
      <c r="L48" s="115">
        <v>30.799999237060501</v>
      </c>
      <c r="M48" s="115">
        <v>30.140199661254901</v>
      </c>
      <c r="N48" s="115">
        <v>0</v>
      </c>
    </row>
    <row r="49" spans="1:14" s="115" customFormat="1">
      <c r="A49" s="115">
        <v>250</v>
      </c>
      <c r="B49" s="115" t="s">
        <v>214</v>
      </c>
      <c r="C49" s="115">
        <v>44.599998474121101</v>
      </c>
      <c r="D49" s="115">
        <v>46.349998474121101</v>
      </c>
      <c r="E49" s="115">
        <v>45</v>
      </c>
      <c r="F49" s="115">
        <v>29.850339889526399</v>
      </c>
      <c r="G49" s="115">
        <v>13</v>
      </c>
      <c r="H49" s="115">
        <v>250</v>
      </c>
      <c r="I49" s="115" t="s">
        <v>215</v>
      </c>
      <c r="J49" s="115">
        <v>33.349998474121101</v>
      </c>
      <c r="K49" s="115">
        <v>33.799999237060497</v>
      </c>
      <c r="L49" s="115">
        <v>33.529998779296903</v>
      </c>
      <c r="M49" s="115">
        <v>29.873340606689499</v>
      </c>
      <c r="N49" s="115">
        <v>0</v>
      </c>
    </row>
    <row r="50" spans="1:14" s="115" customFormat="1">
      <c r="A50" s="115">
        <v>255</v>
      </c>
      <c r="B50" s="115" t="s">
        <v>216</v>
      </c>
      <c r="C50" s="115">
        <v>43.25</v>
      </c>
      <c r="D50" s="115">
        <v>43.950000762939503</v>
      </c>
      <c r="E50" s="115">
        <v>43.400001525878899</v>
      </c>
      <c r="F50" s="115">
        <v>30.089500427246101</v>
      </c>
      <c r="G50" s="115">
        <v>3</v>
      </c>
      <c r="H50" s="115">
        <v>255</v>
      </c>
      <c r="I50" s="115" t="s">
        <v>217</v>
      </c>
      <c r="J50" s="115">
        <v>35.75</v>
      </c>
      <c r="K50" s="115">
        <v>36.150001525878899</v>
      </c>
      <c r="L50" s="115">
        <v>34.700000762939503</v>
      </c>
      <c r="M50" s="115">
        <v>29.616630554199201</v>
      </c>
      <c r="N50" s="115">
        <v>0</v>
      </c>
    </row>
    <row r="51" spans="1:14" s="115" customFormat="1">
      <c r="A51" s="115">
        <v>260</v>
      </c>
      <c r="B51" s="115" t="s">
        <v>218</v>
      </c>
      <c r="C51" s="115">
        <v>40.950000762939503</v>
      </c>
      <c r="D51" s="115">
        <v>41.299999237060497</v>
      </c>
      <c r="E51" s="115">
        <v>40.700000762939503</v>
      </c>
      <c r="F51" s="115">
        <v>29.795669555664102</v>
      </c>
      <c r="G51" s="115">
        <v>19</v>
      </c>
      <c r="H51" s="115">
        <v>260</v>
      </c>
      <c r="I51" s="115" t="s">
        <v>219</v>
      </c>
      <c r="J51" s="115">
        <v>38.200000762939503</v>
      </c>
      <c r="K51" s="115">
        <v>38.650001525878899</v>
      </c>
      <c r="L51" s="115">
        <v>37.919998168945298</v>
      </c>
      <c r="M51" s="115">
        <v>29.36669921875</v>
      </c>
      <c r="N51" s="115">
        <v>1</v>
      </c>
    </row>
    <row r="52" spans="1:14" s="115" customFormat="1">
      <c r="A52" s="114" t="s">
        <v>220</v>
      </c>
      <c r="B52" s="114"/>
      <c r="C52" s="114"/>
      <c r="D52" s="114"/>
      <c r="E52" s="114"/>
      <c r="F52" s="114"/>
      <c r="G52" s="114"/>
    </row>
    <row r="53" spans="1:14" s="115" customFormat="1">
      <c r="A53" s="115">
        <v>230</v>
      </c>
      <c r="B53" s="115" t="s">
        <v>221</v>
      </c>
      <c r="C53" s="115">
        <v>57.099998474121101</v>
      </c>
      <c r="D53" s="115">
        <v>58.650001525878899</v>
      </c>
      <c r="E53" s="115">
        <v>58.279998779296903</v>
      </c>
      <c r="F53" s="115">
        <v>31.028459548950199</v>
      </c>
      <c r="G53" s="115">
        <v>2</v>
      </c>
      <c r="H53" s="115">
        <v>230</v>
      </c>
      <c r="I53" s="115" t="s">
        <v>222</v>
      </c>
      <c r="J53" s="115">
        <v>25.600000381469702</v>
      </c>
      <c r="K53" s="115">
        <v>26</v>
      </c>
      <c r="L53" s="115">
        <v>25.940000534057599</v>
      </c>
      <c r="M53" s="115">
        <v>30.904830932617202</v>
      </c>
      <c r="N53" s="115">
        <v>5</v>
      </c>
    </row>
    <row r="54" spans="1:14" s="115" customFormat="1">
      <c r="A54" s="115">
        <v>240</v>
      </c>
      <c r="B54" s="115" t="s">
        <v>223</v>
      </c>
      <c r="C54" s="115">
        <v>52.5</v>
      </c>
      <c r="D54" s="115">
        <v>53</v>
      </c>
      <c r="E54" s="115">
        <v>52.860000610351598</v>
      </c>
      <c r="F54" s="115">
        <v>30.872409820556602</v>
      </c>
      <c r="G54" s="115">
        <v>70</v>
      </c>
      <c r="H54" s="115">
        <v>240</v>
      </c>
      <c r="I54" s="115" t="s">
        <v>224</v>
      </c>
      <c r="J54" s="115">
        <v>29.700000762939499</v>
      </c>
      <c r="K54" s="115">
        <v>30</v>
      </c>
      <c r="L54" s="115">
        <v>30.170000076293899</v>
      </c>
      <c r="M54" s="115">
        <v>30.386060714721701</v>
      </c>
      <c r="N54" s="115">
        <v>18</v>
      </c>
    </row>
    <row r="55" spans="1:14" s="115" customFormat="1">
      <c r="A55" s="115">
        <v>250</v>
      </c>
      <c r="B55" s="115" t="s">
        <v>225</v>
      </c>
      <c r="C55" s="115">
        <v>47.299999237060497</v>
      </c>
      <c r="D55" s="115">
        <v>47.75</v>
      </c>
      <c r="E55" s="115">
        <v>47.150001525878899</v>
      </c>
      <c r="F55" s="115">
        <v>30.359899520873999</v>
      </c>
      <c r="G55" s="115">
        <v>117</v>
      </c>
      <c r="H55" s="115">
        <v>250</v>
      </c>
      <c r="I55" s="115" t="s">
        <v>226</v>
      </c>
      <c r="J55" s="115">
        <v>34</v>
      </c>
      <c r="K55" s="115">
        <v>34.5</v>
      </c>
      <c r="L55" s="115">
        <v>34.5</v>
      </c>
      <c r="M55" s="115">
        <v>29.847549438476602</v>
      </c>
      <c r="N55" s="115">
        <v>43</v>
      </c>
    </row>
    <row r="56" spans="1:14" s="115" customFormat="1">
      <c r="A56" s="115">
        <v>260</v>
      </c>
      <c r="B56" s="115" t="s">
        <v>227</v>
      </c>
      <c r="C56" s="115">
        <v>42.450000762939503</v>
      </c>
      <c r="D56" s="115">
        <v>43.700000762939503</v>
      </c>
      <c r="E56" s="115">
        <v>42.549999237060497</v>
      </c>
      <c r="F56" s="115">
        <v>30.208549499511701</v>
      </c>
      <c r="G56" s="115">
        <v>11</v>
      </c>
      <c r="H56" s="115">
        <v>260</v>
      </c>
      <c r="I56" s="115" t="s">
        <v>228</v>
      </c>
      <c r="J56" s="115">
        <v>38.950000762939503</v>
      </c>
      <c r="K56" s="115">
        <v>39.349998474121101</v>
      </c>
      <c r="L56" s="115">
        <v>38.950000762939503</v>
      </c>
      <c r="M56" s="115">
        <v>29.400230407714801</v>
      </c>
      <c r="N56" s="115">
        <v>61</v>
      </c>
    </row>
    <row r="57" spans="1:14" s="115" customFormat="1">
      <c r="A57" s="115">
        <v>270</v>
      </c>
      <c r="B57" s="115" t="s">
        <v>229</v>
      </c>
      <c r="C57" s="115">
        <v>37.900001525878899</v>
      </c>
      <c r="D57" s="115">
        <v>38.299999237060497</v>
      </c>
      <c r="E57" s="115">
        <v>38.200000762939503</v>
      </c>
      <c r="F57" s="115">
        <v>29.4250793457031</v>
      </c>
      <c r="G57" s="115">
        <v>9</v>
      </c>
      <c r="H57" s="115">
        <v>270</v>
      </c>
      <c r="I57" s="115" t="s">
        <v>230</v>
      </c>
      <c r="J57" s="115">
        <v>44.200000762939503</v>
      </c>
      <c r="K57" s="115">
        <v>44.700000762939503</v>
      </c>
      <c r="L57" s="115">
        <v>40.669998168945298</v>
      </c>
      <c r="M57" s="115">
        <v>28.950969696044901</v>
      </c>
      <c r="N57" s="115">
        <v>0</v>
      </c>
    </row>
    <row r="58" spans="1:14" s="115" customFormat="1">
      <c r="A58" s="114" t="s">
        <v>231</v>
      </c>
      <c r="B58" s="114"/>
      <c r="C58" s="114"/>
      <c r="D58" s="114"/>
      <c r="E58" s="114"/>
      <c r="F58" s="114"/>
      <c r="G58" s="114"/>
    </row>
    <row r="59" spans="1:14" s="115" customFormat="1">
      <c r="A59" s="115">
        <v>230</v>
      </c>
      <c r="B59" s="115" t="s">
        <v>232</v>
      </c>
      <c r="C59" s="115">
        <v>57.5</v>
      </c>
      <c r="D59" s="115">
        <v>61.400001525878899</v>
      </c>
      <c r="E59" s="115">
        <v>60.150001525878899</v>
      </c>
      <c r="F59" s="115">
        <v>30.581529617309599</v>
      </c>
      <c r="G59" s="115">
        <v>2</v>
      </c>
      <c r="H59" s="115">
        <v>230</v>
      </c>
      <c r="I59" s="115" t="s">
        <v>233</v>
      </c>
      <c r="J59" s="115">
        <v>26.399999618530298</v>
      </c>
      <c r="K59" s="115">
        <v>26.850000381469702</v>
      </c>
      <c r="L59" s="115">
        <v>26.649999618530298</v>
      </c>
      <c r="M59" s="115">
        <v>30.687669754028299</v>
      </c>
      <c r="N59" s="115">
        <v>10</v>
      </c>
    </row>
    <row r="60" spans="1:14" s="115" customFormat="1">
      <c r="A60" s="115">
        <v>240</v>
      </c>
      <c r="B60" s="115" t="s">
        <v>234</v>
      </c>
      <c r="C60" s="115">
        <v>53.400001525878899</v>
      </c>
      <c r="D60" s="115">
        <v>55.150001525878899</v>
      </c>
      <c r="E60" s="115">
        <v>53.459999084472699</v>
      </c>
      <c r="F60" s="115">
        <v>30.377849578857401</v>
      </c>
      <c r="G60" s="115">
        <v>91</v>
      </c>
      <c r="H60" s="115">
        <v>240</v>
      </c>
      <c r="I60" s="115" t="s">
        <v>235</v>
      </c>
      <c r="J60" s="115">
        <v>30.450000762939499</v>
      </c>
      <c r="K60" s="115">
        <v>30.950000762939499</v>
      </c>
      <c r="L60" s="115">
        <v>30.75</v>
      </c>
      <c r="M60" s="115">
        <v>30.201780319213899</v>
      </c>
      <c r="N60" s="115">
        <v>41</v>
      </c>
    </row>
    <row r="61" spans="1:14" s="115" customFormat="1">
      <c r="A61" s="115">
        <v>250</v>
      </c>
      <c r="B61" s="115" t="s">
        <v>236</v>
      </c>
      <c r="C61" s="115">
        <v>47</v>
      </c>
      <c r="D61" s="115">
        <v>51.299999237060497</v>
      </c>
      <c r="E61" s="115">
        <v>49.459999084472699</v>
      </c>
      <c r="F61" s="115">
        <v>29.9463596343994</v>
      </c>
      <c r="G61" s="115">
        <v>4</v>
      </c>
      <c r="H61" s="115">
        <v>250</v>
      </c>
      <c r="I61" s="115" t="s">
        <v>237</v>
      </c>
      <c r="J61" s="115">
        <v>34.900001525878899</v>
      </c>
      <c r="K61" s="115">
        <v>35.450000762939503</v>
      </c>
      <c r="L61" s="115">
        <v>34.950000762939503</v>
      </c>
      <c r="M61" s="115">
        <v>29.7311496734619</v>
      </c>
      <c r="N61" s="115">
        <v>22</v>
      </c>
    </row>
    <row r="62" spans="1:14" s="115" customFormat="1">
      <c r="A62" s="115">
        <v>260</v>
      </c>
      <c r="B62" s="115" t="s">
        <v>238</v>
      </c>
      <c r="C62" s="115">
        <v>42.299999237060497</v>
      </c>
      <c r="D62" s="115">
        <v>46.299999237060497</v>
      </c>
      <c r="E62" s="115">
        <v>43.959999084472699</v>
      </c>
      <c r="F62" s="115">
        <v>29.500780105590799</v>
      </c>
      <c r="G62" s="115">
        <v>11</v>
      </c>
      <c r="H62" s="115">
        <v>260</v>
      </c>
      <c r="I62" s="115" t="s">
        <v>239</v>
      </c>
      <c r="J62" s="115">
        <v>39.75</v>
      </c>
      <c r="K62" s="115">
        <v>40.349998474121101</v>
      </c>
      <c r="L62" s="115">
        <v>38.549999237060497</v>
      </c>
      <c r="M62" s="115">
        <v>29.288209915161101</v>
      </c>
      <c r="N62" s="115">
        <v>0</v>
      </c>
    </row>
    <row r="63" spans="1:14" s="115" customFormat="1">
      <c r="A63" s="115">
        <v>270</v>
      </c>
      <c r="B63" s="115" t="s">
        <v>240</v>
      </c>
      <c r="C63" s="115">
        <v>40</v>
      </c>
      <c r="D63" s="115">
        <v>40.450000762939503</v>
      </c>
      <c r="E63" s="115">
        <v>40.200000762939503</v>
      </c>
      <c r="F63" s="115">
        <v>29.3957195281982</v>
      </c>
      <c r="G63" s="115">
        <v>2</v>
      </c>
      <c r="H63" s="115">
        <v>270</v>
      </c>
      <c r="I63" s="115" t="s">
        <v>241</v>
      </c>
      <c r="J63" s="115">
        <v>45.099998474121101</v>
      </c>
      <c r="K63" s="115">
        <v>45.700000762939503</v>
      </c>
      <c r="L63" s="115">
        <v>44.650001525878899</v>
      </c>
      <c r="M63" s="115">
        <v>28.907060623168899</v>
      </c>
      <c r="N63" s="115">
        <v>0</v>
      </c>
    </row>
    <row r="64" spans="1:14" s="115" customFormat="1">
      <c r="A64" s="114" t="s">
        <v>242</v>
      </c>
      <c r="B64" s="114"/>
      <c r="C64" s="114"/>
      <c r="D64" s="114"/>
      <c r="E64" s="114"/>
      <c r="F64" s="114"/>
      <c r="G64" s="114"/>
    </row>
    <row r="65" spans="1:14" s="115" customFormat="1">
      <c r="A65" s="115">
        <v>230</v>
      </c>
      <c r="B65" s="115" t="s">
        <v>243</v>
      </c>
      <c r="C65" s="115">
        <v>66.050003051757798</v>
      </c>
      <c r="D65" s="115">
        <v>69.949996948242202</v>
      </c>
      <c r="E65" s="115">
        <v>68.330001831054702</v>
      </c>
      <c r="F65" s="115">
        <v>30.002420425415</v>
      </c>
      <c r="G65" s="115">
        <v>3</v>
      </c>
      <c r="H65" s="115">
        <v>230</v>
      </c>
      <c r="I65" s="115" t="s">
        <v>244</v>
      </c>
      <c r="J65" s="115">
        <v>29.950000762939499</v>
      </c>
      <c r="K65" s="115">
        <v>30.600000381469702</v>
      </c>
      <c r="L65" s="115">
        <v>30.329999923706101</v>
      </c>
      <c r="M65" s="115">
        <v>30.106870651245099</v>
      </c>
      <c r="N65" s="115">
        <v>0</v>
      </c>
    </row>
    <row r="66" spans="1:14" s="115" customFormat="1">
      <c r="A66" s="115">
        <v>240</v>
      </c>
      <c r="B66" s="115" t="s">
        <v>245</v>
      </c>
      <c r="C66" s="115">
        <v>61.049999237060497</v>
      </c>
      <c r="D66" s="115">
        <v>64.699996948242202</v>
      </c>
      <c r="E66" s="115">
        <v>61.509998321533203</v>
      </c>
      <c r="F66" s="115">
        <v>29.734369277954102</v>
      </c>
      <c r="G66" s="115">
        <v>16</v>
      </c>
      <c r="H66" s="115">
        <v>240</v>
      </c>
      <c r="I66" s="115" t="s">
        <v>246</v>
      </c>
      <c r="J66" s="115">
        <v>34.099998474121101</v>
      </c>
      <c r="K66" s="115">
        <v>34.75</v>
      </c>
      <c r="L66" s="115">
        <v>34.509998321533203</v>
      </c>
      <c r="M66" s="115">
        <v>29.675529479980501</v>
      </c>
      <c r="N66" s="115">
        <v>0</v>
      </c>
    </row>
    <row r="67" spans="1:14" s="115" customFormat="1">
      <c r="A67" s="115">
        <v>250</v>
      </c>
      <c r="B67" s="115" t="s">
        <v>247</v>
      </c>
      <c r="C67" s="115">
        <v>57.349998474121101</v>
      </c>
      <c r="D67" s="115">
        <v>59.400001525878899</v>
      </c>
      <c r="E67" s="115">
        <v>58.580001831054702</v>
      </c>
      <c r="F67" s="115">
        <v>29.686080932617202</v>
      </c>
      <c r="G67" s="115">
        <v>8</v>
      </c>
      <c r="H67" s="115">
        <v>250</v>
      </c>
      <c r="I67" s="115" t="s">
        <v>248</v>
      </c>
      <c r="J67" s="115">
        <v>38.549999237060497</v>
      </c>
      <c r="K67" s="115">
        <v>39.299999237060497</v>
      </c>
      <c r="L67" s="115">
        <v>38.959999084472699</v>
      </c>
      <c r="M67" s="115">
        <v>29.286809921264599</v>
      </c>
      <c r="N67" s="115">
        <v>1</v>
      </c>
    </row>
    <row r="68" spans="1:14" s="115" customFormat="1">
      <c r="A68" s="115">
        <v>260</v>
      </c>
      <c r="B68" s="115" t="s">
        <v>249</v>
      </c>
      <c r="C68" s="115">
        <v>52.049999237060497</v>
      </c>
      <c r="D68" s="115">
        <v>55.349998474121101</v>
      </c>
      <c r="E68" s="115">
        <v>53.790000915527301</v>
      </c>
      <c r="F68" s="115">
        <v>29.331449508666999</v>
      </c>
      <c r="G68" s="115">
        <v>106</v>
      </c>
      <c r="H68" s="115">
        <v>260</v>
      </c>
      <c r="I68" s="115" t="s">
        <v>250</v>
      </c>
      <c r="J68" s="115">
        <v>43.5</v>
      </c>
      <c r="K68" s="115">
        <v>44.200000762939503</v>
      </c>
      <c r="L68" s="115">
        <v>43.919998168945298</v>
      </c>
      <c r="M68" s="115">
        <v>28.9428596496582</v>
      </c>
      <c r="N68" s="115">
        <v>1</v>
      </c>
    </row>
    <row r="69" spans="1:14" s="115" customFormat="1">
      <c r="A69" s="115">
        <v>270</v>
      </c>
      <c r="B69" s="115" t="s">
        <v>251</v>
      </c>
      <c r="C69" s="115">
        <v>48.799999237060497</v>
      </c>
      <c r="D69" s="115">
        <v>50.049999237060497</v>
      </c>
      <c r="E69" s="115">
        <v>49.349998474121101</v>
      </c>
      <c r="F69" s="115">
        <v>29.087329864501999</v>
      </c>
      <c r="G69" s="115">
        <v>54</v>
      </c>
      <c r="H69" s="115">
        <v>270</v>
      </c>
      <c r="I69" s="115" t="s">
        <v>252</v>
      </c>
      <c r="J69" s="115">
        <v>48.700000762939503</v>
      </c>
      <c r="K69" s="115">
        <v>49.450000762939503</v>
      </c>
      <c r="L69" s="115">
        <v>49.029998779296903</v>
      </c>
      <c r="M69" s="115">
        <v>28.588850021362301</v>
      </c>
      <c r="N69" s="115">
        <v>2</v>
      </c>
    </row>
    <row r="70" spans="1:14" s="115" customFormat="1">
      <c r="A70" s="114" t="s">
        <v>253</v>
      </c>
      <c r="B70" s="114"/>
      <c r="C70" s="114"/>
      <c r="D70" s="114"/>
      <c r="E70" s="114"/>
      <c r="F70" s="114"/>
      <c r="G70" s="114"/>
    </row>
    <row r="71" spans="1:14" s="115" customFormat="1">
      <c r="A71" s="115">
        <v>242.5</v>
      </c>
      <c r="B71" s="115" t="s">
        <v>254</v>
      </c>
      <c r="C71" s="115">
        <v>0</v>
      </c>
      <c r="D71" s="115">
        <v>0</v>
      </c>
      <c r="E71" s="115">
        <v>0</v>
      </c>
      <c r="G71" s="115">
        <v>0</v>
      </c>
      <c r="H71" s="115">
        <v>242.5</v>
      </c>
      <c r="I71" s="115" t="s">
        <v>255</v>
      </c>
      <c r="J71" s="115">
        <v>0</v>
      </c>
      <c r="K71" s="115">
        <v>0</v>
      </c>
      <c r="L71" s="115">
        <v>0</v>
      </c>
      <c r="N71" s="115">
        <v>0</v>
      </c>
    </row>
    <row r="72" spans="1:14" s="115" customFormat="1">
      <c r="A72" s="115">
        <v>245</v>
      </c>
      <c r="B72" s="115" t="s">
        <v>256</v>
      </c>
      <c r="C72" s="115">
        <v>9.75</v>
      </c>
      <c r="D72" s="115">
        <v>10.199999809265099</v>
      </c>
      <c r="E72" s="115">
        <v>9.6999998092651403</v>
      </c>
      <c r="F72" s="115">
        <v>29.670829772949201</v>
      </c>
      <c r="G72" s="115">
        <v>1039</v>
      </c>
      <c r="H72" s="115">
        <v>245</v>
      </c>
      <c r="I72" s="115" t="s">
        <v>257</v>
      </c>
      <c r="J72" s="115">
        <v>5.9000000953674299</v>
      </c>
      <c r="K72" s="115">
        <v>6.0500001907348597</v>
      </c>
      <c r="L72" s="115">
        <v>6.1500000953674299</v>
      </c>
      <c r="M72" s="115">
        <v>28.425970077514599</v>
      </c>
      <c r="N72" s="115">
        <v>935</v>
      </c>
    </row>
    <row r="73" spans="1:14" s="115" customFormat="1">
      <c r="A73" s="115">
        <v>247.5</v>
      </c>
      <c r="B73" s="115" t="s">
        <v>258</v>
      </c>
      <c r="C73" s="115">
        <v>0</v>
      </c>
      <c r="D73" s="115">
        <v>0</v>
      </c>
      <c r="E73" s="115">
        <v>0</v>
      </c>
      <c r="G73" s="115">
        <v>0</v>
      </c>
      <c r="H73" s="115">
        <v>247.5</v>
      </c>
      <c r="I73" s="115" t="s">
        <v>259</v>
      </c>
      <c r="J73" s="115">
        <v>0</v>
      </c>
      <c r="K73" s="115">
        <v>0</v>
      </c>
      <c r="L73" s="115">
        <v>0</v>
      </c>
      <c r="N73" s="115">
        <v>0</v>
      </c>
    </row>
    <row r="74" spans="1:14" s="115" customFormat="1">
      <c r="A74" s="115">
        <v>250</v>
      </c>
      <c r="B74" s="115" t="s">
        <v>260</v>
      </c>
      <c r="C74" s="115">
        <v>6.75</v>
      </c>
      <c r="D74" s="115">
        <v>6.9000000953674299</v>
      </c>
      <c r="E74" s="115">
        <v>6.6999998092651403</v>
      </c>
      <c r="F74" s="115">
        <v>27.387769699096701</v>
      </c>
      <c r="G74" s="115">
        <v>3439</v>
      </c>
      <c r="H74" s="115">
        <v>250</v>
      </c>
      <c r="I74" s="115" t="s">
        <v>261</v>
      </c>
      <c r="J74" s="115">
        <v>7.9000000953674299</v>
      </c>
      <c r="K74" s="115">
        <v>8.1000003814697301</v>
      </c>
      <c r="L74" s="115">
        <v>8.0699996948242205</v>
      </c>
      <c r="M74" s="115">
        <v>26.797590255737301</v>
      </c>
      <c r="N74" s="115">
        <v>1538</v>
      </c>
    </row>
    <row r="75" spans="1:14" s="115" customFormat="1">
      <c r="A75" s="115">
        <v>252.5</v>
      </c>
      <c r="B75" s="115" t="s">
        <v>262</v>
      </c>
      <c r="C75" s="115">
        <v>0</v>
      </c>
      <c r="D75" s="115">
        <v>0</v>
      </c>
      <c r="E75" s="115">
        <v>0</v>
      </c>
      <c r="G75" s="115">
        <v>0</v>
      </c>
      <c r="H75" s="115">
        <v>252.5</v>
      </c>
      <c r="I75" s="115" t="s">
        <v>263</v>
      </c>
      <c r="J75" s="115">
        <v>0</v>
      </c>
      <c r="K75" s="115">
        <v>0</v>
      </c>
      <c r="L75" s="115">
        <v>0</v>
      </c>
      <c r="N75" s="115">
        <v>0</v>
      </c>
    </row>
    <row r="76" spans="1:14" s="115" customFormat="1">
      <c r="A76" s="114" t="s">
        <v>264</v>
      </c>
      <c r="B76" s="114"/>
      <c r="C76" s="114"/>
      <c r="D76" s="114"/>
      <c r="E76" s="114"/>
      <c r="F76" s="114"/>
      <c r="G76" s="114"/>
    </row>
    <row r="77" spans="1:14" s="115" customFormat="1">
      <c r="A77" s="115">
        <v>240</v>
      </c>
      <c r="B77" s="115" t="s">
        <v>265</v>
      </c>
      <c r="C77" s="115">
        <v>17.350000381469702</v>
      </c>
      <c r="D77" s="115">
        <v>17.950000762939499</v>
      </c>
      <c r="E77" s="115">
        <v>17.350000381469702</v>
      </c>
      <c r="F77" s="115">
        <v>32.652988433837898</v>
      </c>
      <c r="G77" s="115">
        <v>182</v>
      </c>
      <c r="H77" s="115">
        <v>240</v>
      </c>
      <c r="I77" s="115" t="s">
        <v>266</v>
      </c>
      <c r="J77" s="115">
        <v>8.0500001907348597</v>
      </c>
      <c r="K77" s="115">
        <v>8.25</v>
      </c>
      <c r="L77" s="115">
        <v>8.2600002288818395</v>
      </c>
      <c r="M77" s="115">
        <v>31.957059860229499</v>
      </c>
      <c r="N77" s="115">
        <v>969</v>
      </c>
    </row>
    <row r="78" spans="1:14" s="115" customFormat="1">
      <c r="A78" s="115">
        <v>245</v>
      </c>
      <c r="B78" s="115" t="s">
        <v>267</v>
      </c>
      <c r="C78" s="115">
        <v>14.1000003814697</v>
      </c>
      <c r="D78" s="115">
        <v>14.699999809265099</v>
      </c>
      <c r="E78" s="115">
        <v>14.1000003814697</v>
      </c>
      <c r="F78" s="115">
        <v>31.5836391448975</v>
      </c>
      <c r="G78" s="115">
        <v>260</v>
      </c>
      <c r="H78" s="115">
        <v>245</v>
      </c>
      <c r="I78" s="115" t="s">
        <v>268</v>
      </c>
      <c r="J78" s="115">
        <v>9.6000003814697301</v>
      </c>
      <c r="K78" s="115">
        <v>9.9499998092651403</v>
      </c>
      <c r="L78" s="115">
        <v>10.3500003814697</v>
      </c>
      <c r="M78" s="115">
        <v>30.520809173583999</v>
      </c>
      <c r="N78" s="115">
        <v>719</v>
      </c>
    </row>
    <row r="79" spans="1:14" s="115" customFormat="1">
      <c r="A79" s="115">
        <v>250</v>
      </c>
      <c r="B79" s="115" t="s">
        <v>269</v>
      </c>
      <c r="C79" s="115">
        <v>11.199999809265099</v>
      </c>
      <c r="D79" s="115">
        <v>11.6000003814697</v>
      </c>
      <c r="E79" s="115">
        <v>11.25</v>
      </c>
      <c r="F79" s="115">
        <v>30.2376899719238</v>
      </c>
      <c r="G79" s="115">
        <v>1149</v>
      </c>
      <c r="H79" s="115">
        <v>250</v>
      </c>
      <c r="I79" s="115" t="s">
        <v>270</v>
      </c>
      <c r="J79" s="115">
        <v>11.550000190734901</v>
      </c>
      <c r="K79" s="115">
        <v>12</v>
      </c>
      <c r="L79" s="115">
        <v>12.050000190734901</v>
      </c>
      <c r="M79" s="115">
        <v>29.310029983520501</v>
      </c>
      <c r="N79" s="115">
        <v>459</v>
      </c>
    </row>
    <row r="80" spans="1:14" s="115" customFormat="1">
      <c r="A80" s="115">
        <v>255</v>
      </c>
      <c r="B80" s="115" t="s">
        <v>271</v>
      </c>
      <c r="C80" s="115">
        <v>8.6000003814697301</v>
      </c>
      <c r="D80" s="115">
        <v>8.75</v>
      </c>
      <c r="E80" s="115">
        <v>8.6800003051757795</v>
      </c>
      <c r="F80" s="115">
        <v>28.755170822143601</v>
      </c>
      <c r="G80" s="115">
        <v>1201</v>
      </c>
      <c r="H80" s="115">
        <v>255</v>
      </c>
      <c r="I80" s="115" t="s">
        <v>272</v>
      </c>
      <c r="J80" s="115">
        <v>13.75</v>
      </c>
      <c r="K80" s="115">
        <v>14.5</v>
      </c>
      <c r="L80" s="115">
        <v>14.699999809265099</v>
      </c>
      <c r="M80" s="115">
        <v>28.094530105590799</v>
      </c>
      <c r="N80" s="115">
        <v>87</v>
      </c>
    </row>
    <row r="81" spans="1:14" s="115" customFormat="1">
      <c r="A81" s="115">
        <v>260</v>
      </c>
      <c r="B81" s="115" t="s">
        <v>273</v>
      </c>
      <c r="C81" s="115">
        <v>6.4000000953674299</v>
      </c>
      <c r="D81" s="115">
        <v>6.75</v>
      </c>
      <c r="E81" s="115">
        <v>6.5</v>
      </c>
      <c r="F81" s="115">
        <v>27.9893608093262</v>
      </c>
      <c r="G81" s="115">
        <v>2953</v>
      </c>
      <c r="H81" s="115">
        <v>260</v>
      </c>
      <c r="I81" s="115" t="s">
        <v>274</v>
      </c>
      <c r="J81" s="115">
        <v>16.5</v>
      </c>
      <c r="K81" s="115">
        <v>17.299999237060501</v>
      </c>
      <c r="L81" s="115">
        <v>17.450000762939499</v>
      </c>
      <c r="M81" s="115">
        <v>26.788629531860401</v>
      </c>
      <c r="N81" s="115">
        <v>203</v>
      </c>
    </row>
    <row r="82" spans="1:14" s="115" customFormat="1">
      <c r="A82" s="114" t="s">
        <v>275</v>
      </c>
      <c r="B82" s="114"/>
      <c r="C82" s="114"/>
      <c r="D82" s="114"/>
      <c r="E82" s="114"/>
      <c r="F82" s="114"/>
      <c r="G82" s="114"/>
    </row>
    <row r="83" spans="1:14" s="115" customFormat="1">
      <c r="A83" s="115">
        <v>240</v>
      </c>
      <c r="B83" s="115" t="s">
        <v>276</v>
      </c>
      <c r="C83" s="115">
        <v>20.799999237060501</v>
      </c>
      <c r="D83" s="115">
        <v>21.600000381469702</v>
      </c>
      <c r="E83" s="115">
        <v>20.7700004577637</v>
      </c>
      <c r="F83" s="115">
        <v>32.611198425292997</v>
      </c>
      <c r="G83" s="115">
        <v>85</v>
      </c>
      <c r="H83" s="115">
        <v>240</v>
      </c>
      <c r="I83" s="115" t="s">
        <v>277</v>
      </c>
      <c r="J83" s="115">
        <v>10.5</v>
      </c>
      <c r="K83" s="115">
        <v>10.8500003814697</v>
      </c>
      <c r="L83" s="115">
        <v>11.050000190734901</v>
      </c>
      <c r="M83" s="115">
        <v>31.393409729003899</v>
      </c>
      <c r="N83" s="115">
        <v>338</v>
      </c>
    </row>
    <row r="84" spans="1:14" s="115" customFormat="1">
      <c r="A84" s="115">
        <v>245</v>
      </c>
      <c r="B84" s="115" t="s">
        <v>278</v>
      </c>
      <c r="C84" s="115">
        <v>17.649999618530298</v>
      </c>
      <c r="D84" s="115">
        <v>18.299999237060501</v>
      </c>
      <c r="E84" s="115">
        <v>17.579999923706101</v>
      </c>
      <c r="F84" s="115">
        <v>31.5101108551025</v>
      </c>
      <c r="G84" s="115">
        <v>362</v>
      </c>
      <c r="H84" s="115">
        <v>245</v>
      </c>
      <c r="I84" s="115" t="s">
        <v>279</v>
      </c>
      <c r="J84" s="115">
        <v>12.25</v>
      </c>
      <c r="K84" s="115">
        <v>12.6499996185303</v>
      </c>
      <c r="L84" s="115">
        <v>12.710000038146999</v>
      </c>
      <c r="M84" s="115">
        <v>30.451509475708001</v>
      </c>
      <c r="N84" s="115">
        <v>478</v>
      </c>
    </row>
    <row r="85" spans="1:14" s="115" customFormat="1">
      <c r="A85" s="115">
        <v>250</v>
      </c>
      <c r="B85" s="115" t="s">
        <v>280</v>
      </c>
      <c r="C85" s="115">
        <v>14.699999809265099</v>
      </c>
      <c r="D85" s="115">
        <v>15.25</v>
      </c>
      <c r="E85" s="115">
        <v>14.8500003814697</v>
      </c>
      <c r="F85" s="115">
        <v>30.401180267333999</v>
      </c>
      <c r="G85" s="115">
        <v>555</v>
      </c>
      <c r="H85" s="115">
        <v>250</v>
      </c>
      <c r="I85" s="115" t="s">
        <v>281</v>
      </c>
      <c r="J85" s="115">
        <v>14.3999996185303</v>
      </c>
      <c r="K85" s="115">
        <v>14.699999809265099</v>
      </c>
      <c r="L85" s="115">
        <v>14.9799995422363</v>
      </c>
      <c r="M85" s="115">
        <v>29.767400741577099</v>
      </c>
      <c r="N85" s="115">
        <v>231</v>
      </c>
    </row>
    <row r="86" spans="1:14" s="115" customFormat="1">
      <c r="A86" s="115">
        <v>255</v>
      </c>
      <c r="B86" s="115" t="s">
        <v>282</v>
      </c>
      <c r="C86" s="115">
        <v>12.050000190734901</v>
      </c>
      <c r="D86" s="115">
        <v>12.3500003814697</v>
      </c>
      <c r="E86" s="115">
        <v>11.949999809265099</v>
      </c>
      <c r="F86" s="115">
        <v>29.242149353027301</v>
      </c>
      <c r="G86" s="115">
        <v>327</v>
      </c>
      <c r="H86" s="115">
        <v>255</v>
      </c>
      <c r="I86" s="115" t="s">
        <v>283</v>
      </c>
      <c r="J86" s="115">
        <v>16.549999237060501</v>
      </c>
      <c r="K86" s="115">
        <v>17.100000381469702</v>
      </c>
      <c r="L86" s="115">
        <v>17.399999618530298</v>
      </c>
      <c r="M86" s="115">
        <v>28.8006591796875</v>
      </c>
      <c r="N86" s="115">
        <v>87</v>
      </c>
    </row>
    <row r="87" spans="1:14" s="115" customFormat="1">
      <c r="A87" s="115">
        <v>260</v>
      </c>
      <c r="B87" s="115" t="s">
        <v>284</v>
      </c>
      <c r="C87" s="115">
        <v>9.6999998092651403</v>
      </c>
      <c r="D87" s="115">
        <v>9.8999996185302699</v>
      </c>
      <c r="E87" s="115">
        <v>9.6700000762939506</v>
      </c>
      <c r="F87" s="115">
        <v>28.3619499206543</v>
      </c>
      <c r="G87" s="115">
        <v>1429</v>
      </c>
      <c r="H87" s="115">
        <v>260</v>
      </c>
      <c r="I87" s="115" t="s">
        <v>285</v>
      </c>
      <c r="J87" s="115">
        <v>18.850000381469702</v>
      </c>
      <c r="K87" s="115">
        <v>19.75</v>
      </c>
      <c r="L87" s="115">
        <v>20.100000381469702</v>
      </c>
      <c r="M87" s="115">
        <v>27.405229568481399</v>
      </c>
      <c r="N87" s="115">
        <v>715</v>
      </c>
    </row>
    <row r="88" spans="1:14" s="115" customFormat="1">
      <c r="A88" s="114" t="s">
        <v>286</v>
      </c>
      <c r="B88" s="114"/>
      <c r="C88" s="114"/>
      <c r="D88" s="114"/>
      <c r="E88" s="114"/>
      <c r="F88" s="114"/>
      <c r="G88" s="114"/>
    </row>
    <row r="89" spans="1:14" s="115" customFormat="1">
      <c r="A89" s="115">
        <v>240</v>
      </c>
      <c r="B89" s="115" t="s">
        <v>287</v>
      </c>
      <c r="C89" s="115">
        <v>22.75</v>
      </c>
      <c r="D89" s="115">
        <v>23.350000381469702</v>
      </c>
      <c r="E89" s="115">
        <v>23</v>
      </c>
      <c r="F89" s="115">
        <v>31.261970520019499</v>
      </c>
      <c r="G89" s="115">
        <v>7</v>
      </c>
      <c r="H89" s="115">
        <v>240</v>
      </c>
      <c r="I89" s="115" t="s">
        <v>288</v>
      </c>
      <c r="J89" s="115">
        <v>12.1499996185303</v>
      </c>
      <c r="K89" s="115">
        <v>12.5</v>
      </c>
      <c r="L89" s="115">
        <v>12.3400001525879</v>
      </c>
      <c r="M89" s="115">
        <v>31.054430007934599</v>
      </c>
      <c r="N89" s="115">
        <v>184</v>
      </c>
    </row>
    <row r="90" spans="1:14" s="115" customFormat="1">
      <c r="A90" s="115">
        <v>245</v>
      </c>
      <c r="B90" s="115" t="s">
        <v>289</v>
      </c>
      <c r="C90" s="115">
        <v>20</v>
      </c>
      <c r="D90" s="115">
        <v>20.649999618530298</v>
      </c>
      <c r="E90" s="115">
        <v>20.049999237060501</v>
      </c>
      <c r="F90" s="115">
        <v>31.167900085449201</v>
      </c>
      <c r="G90" s="115">
        <v>310</v>
      </c>
      <c r="H90" s="115">
        <v>245</v>
      </c>
      <c r="I90" s="115" t="s">
        <v>290</v>
      </c>
      <c r="J90" s="115">
        <v>13.949999809265099</v>
      </c>
      <c r="K90" s="115">
        <v>14.3500003814697</v>
      </c>
      <c r="L90" s="115">
        <v>15.0100002288818</v>
      </c>
      <c r="M90" s="115">
        <v>30.1786003112793</v>
      </c>
      <c r="N90" s="115">
        <v>768</v>
      </c>
    </row>
    <row r="91" spans="1:14" s="115" customFormat="1">
      <c r="A91" s="115">
        <v>250</v>
      </c>
      <c r="B91" s="115" t="s">
        <v>291</v>
      </c>
      <c r="C91" s="115">
        <v>17.049999237060501</v>
      </c>
      <c r="D91" s="115">
        <v>17.700000762939499</v>
      </c>
      <c r="E91" s="115">
        <v>17.049999237060501</v>
      </c>
      <c r="F91" s="115">
        <v>30.2677001953125</v>
      </c>
      <c r="G91" s="115">
        <v>369</v>
      </c>
      <c r="H91" s="115">
        <v>250</v>
      </c>
      <c r="I91" s="115" t="s">
        <v>292</v>
      </c>
      <c r="J91" s="115">
        <v>16.100000381469702</v>
      </c>
      <c r="K91" s="115">
        <v>16.450000762939499</v>
      </c>
      <c r="L91" s="115">
        <v>16.700000762939499</v>
      </c>
      <c r="M91" s="115">
        <v>29.455730438232401</v>
      </c>
      <c r="N91" s="115">
        <v>149</v>
      </c>
    </row>
    <row r="92" spans="1:14" s="115" customFormat="1">
      <c r="A92" s="115">
        <v>255</v>
      </c>
      <c r="B92" s="115" t="s">
        <v>293</v>
      </c>
      <c r="C92" s="115">
        <v>14.3999996185303</v>
      </c>
      <c r="D92" s="115">
        <v>14.6499996185303</v>
      </c>
      <c r="E92" s="115">
        <v>14.3500003814697</v>
      </c>
      <c r="F92" s="115">
        <v>29.160200119018601</v>
      </c>
      <c r="G92" s="115">
        <v>94</v>
      </c>
      <c r="H92" s="115">
        <v>255</v>
      </c>
      <c r="I92" s="115" t="s">
        <v>294</v>
      </c>
      <c r="J92" s="115">
        <v>18.100000381469702</v>
      </c>
      <c r="K92" s="115">
        <v>18.799999237060501</v>
      </c>
      <c r="L92" s="115">
        <v>19.049999237060501</v>
      </c>
      <c r="M92" s="115">
        <v>28.464649200439499</v>
      </c>
      <c r="N92" s="115">
        <v>17</v>
      </c>
    </row>
    <row r="93" spans="1:14" s="115" customFormat="1">
      <c r="A93" s="115">
        <v>260</v>
      </c>
      <c r="B93" s="115" t="s">
        <v>295</v>
      </c>
      <c r="C93" s="115">
        <v>12</v>
      </c>
      <c r="D93" s="115">
        <v>12.199999809265099</v>
      </c>
      <c r="E93" s="115">
        <v>11.960000038146999</v>
      </c>
      <c r="F93" s="115">
        <v>28.467330932617202</v>
      </c>
      <c r="G93" s="115">
        <v>11540</v>
      </c>
      <c r="H93" s="115">
        <v>260</v>
      </c>
      <c r="I93" s="115" t="s">
        <v>296</v>
      </c>
      <c r="J93" s="115">
        <v>20.850000381469702</v>
      </c>
      <c r="K93" s="115">
        <v>21.399999618530298</v>
      </c>
      <c r="L93" s="115">
        <v>21.649999618530298</v>
      </c>
      <c r="M93" s="115">
        <v>27.8389701843262</v>
      </c>
      <c r="N93" s="115">
        <v>29</v>
      </c>
    </row>
  </sheetData>
  <mergeCells count="16">
    <mergeCell ref="A70:G70"/>
    <mergeCell ref="A76:G76"/>
    <mergeCell ref="A82:G82"/>
    <mergeCell ref="A88:G88"/>
    <mergeCell ref="A34:G34"/>
    <mergeCell ref="A40:G40"/>
    <mergeCell ref="A46:G46"/>
    <mergeCell ref="A52:G52"/>
    <mergeCell ref="A58:G58"/>
    <mergeCell ref="A64:G64"/>
    <mergeCell ref="A2:G2"/>
    <mergeCell ref="A4:G4"/>
    <mergeCell ref="A10:G10"/>
    <mergeCell ref="A16:G16"/>
    <mergeCell ref="A22:G22"/>
    <mergeCell ref="A28:G28"/>
  </mergeCells>
  <phoneticPr fontId="4" type="noConversion"/>
  <pageMargins left="0.7" right="0.7" top="0.75" bottom="0.75" header="0.3" footer="0.3"/>
  <pageSetup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2669-0DB8-9447-B018-0B7E037BDFFD}">
  <sheetPr>
    <tabColor theme="7" tint="0.79998168889431442"/>
  </sheetPr>
  <dimension ref="A1:D2"/>
  <sheetViews>
    <sheetView showGridLines="0" zoomScale="117" workbookViewId="0">
      <selection activeCell="H11" sqref="H11"/>
    </sheetView>
  </sheetViews>
  <sheetFormatPr baseColWidth="10" defaultColWidth="11.5" defaultRowHeight="15"/>
  <cols>
    <col min="1" max="16384" width="11.5" style="17"/>
  </cols>
  <sheetData>
    <row r="1" spans="1:4">
      <c r="A1" s="108" t="s">
        <v>297</v>
      </c>
    </row>
    <row r="2" spans="1:4">
      <c r="A2" s="115" t="s">
        <v>39</v>
      </c>
      <c r="B2" s="115"/>
      <c r="C2" s="115">
        <v>3.7437999999999998</v>
      </c>
      <c r="D2" s="116" t="s">
        <v>298</v>
      </c>
    </row>
  </sheetData>
  <phoneticPr fontId="4" type="noConversion"/>
  <pageMargins left="0.7" right="0.7" top="0.75" bottom="0.75" header="0.3" footer="0.3"/>
  <pageSetup orientation="portrait" horizontalDpi="0" verticalDpi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990F-9DE1-AF45-8153-6701E9CC5A05}">
  <sheetPr>
    <tabColor theme="7" tint="0.79998168889431442"/>
  </sheetPr>
  <dimension ref="A1:B3"/>
  <sheetViews>
    <sheetView showGridLines="0" zoomScale="98" workbookViewId="0">
      <selection activeCell="H11" sqref="H11"/>
    </sheetView>
  </sheetViews>
  <sheetFormatPr baseColWidth="10" defaultColWidth="11.5" defaultRowHeight="15"/>
  <cols>
    <col min="1" max="1" width="13.6640625" style="17" bestFit="1" customWidth="1"/>
    <col min="2" max="16384" width="11.5" style="17"/>
  </cols>
  <sheetData>
    <row r="1" spans="1:2">
      <c r="A1" s="108" t="s">
        <v>299</v>
      </c>
    </row>
    <row r="2" spans="1:2">
      <c r="A2" s="17" t="s">
        <v>300</v>
      </c>
      <c r="B2" s="117">
        <v>4.1999999999999997E-3</v>
      </c>
    </row>
    <row r="3" spans="1:2">
      <c r="A3" s="17" t="s">
        <v>301</v>
      </c>
      <c r="B3" s="111">
        <v>46101</v>
      </c>
    </row>
  </sheetData>
  <phoneticPr fontId="4" type="noConversion"/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6</vt:i4>
      </vt:variant>
    </vt:vector>
  </HeadingPairs>
  <TitlesOfParts>
    <vt:vector size="18" baseType="lpstr">
      <vt:lpstr>Cover</vt:lpstr>
      <vt:lpstr>Summary</vt:lpstr>
      <vt:lpstr>Models&gt;&gt;</vt:lpstr>
      <vt:lpstr>BSM Model</vt:lpstr>
      <vt:lpstr>Binomial Tree</vt:lpstr>
      <vt:lpstr>Monte Carlo</vt:lpstr>
      <vt:lpstr>Sensitivity &amp; Scenario</vt:lpstr>
      <vt:lpstr>Support&gt;&gt;</vt:lpstr>
      <vt:lpstr>Historical Prices</vt:lpstr>
      <vt:lpstr>Option Monitor</vt:lpstr>
      <vt:lpstr>Risk-Free Rate</vt:lpstr>
      <vt:lpstr>Dividend Yield</vt:lpstr>
      <vt:lpstr>'Binomial Tree'!Print_Area</vt:lpstr>
      <vt:lpstr>'BSM Model'!Print_Area</vt:lpstr>
      <vt:lpstr>Cover!Print_Area</vt:lpstr>
      <vt:lpstr>'Monte Carlo'!Print_Area</vt:lpstr>
      <vt:lpstr>'Sensitivity &amp; Scenario'!Print_Area</vt:lpstr>
      <vt:lpstr>Summary!Print_Area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Yuqi Wang</dc:creator>
  <cp:lastModifiedBy>Yuqi Wang</cp:lastModifiedBy>
  <dcterms:created xsi:type="dcterms:W3CDTF">2026-03-30T01:46:40Z</dcterms:created>
  <dcterms:modified xsi:type="dcterms:W3CDTF">2026-03-30T01:57:10Z</dcterms:modified>
</cp:coreProperties>
</file>